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8" yWindow="96" windowWidth="20376" windowHeight="12816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data.aspx?from_19951113_to_20120102_type_html_alertlevel_green_datatype_4DAYS_areaid_516" localSheetId="0">Sheet1!$A$1:$AH$3280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5" localSheetId="0">Sheet1!$A$3286:$AH$3379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B3" i="4"/>
  <c r="AI3288" i="1"/>
  <c r="AI3289"/>
  <c r="AI3290"/>
  <c r="AI3291"/>
  <c r="AI3292"/>
  <c r="AI3293"/>
  <c r="AI3294"/>
  <c r="AI3295"/>
  <c r="AI3296"/>
  <c r="AI3297"/>
  <c r="AI3298"/>
  <c r="AI3299"/>
  <c r="AI3300"/>
  <c r="AI3301"/>
  <c r="AI3302"/>
  <c r="AI3303"/>
  <c r="AI3304"/>
  <c r="AI3305"/>
  <c r="AI3306"/>
  <c r="AI3307"/>
  <c r="AI3308"/>
  <c r="AI3309"/>
  <c r="AI3310"/>
  <c r="AI3311"/>
  <c r="AI3312"/>
  <c r="AI3313"/>
  <c r="AI3314"/>
  <c r="AI3315"/>
  <c r="AI3316"/>
  <c r="AI3317"/>
  <c r="AI3318"/>
  <c r="AI3319"/>
  <c r="AI3320"/>
  <c r="AI3321"/>
  <c r="AI3322"/>
  <c r="AI3323"/>
  <c r="AI3324"/>
  <c r="AI3325"/>
  <c r="AI3326"/>
  <c r="AI3327"/>
  <c r="AI3328"/>
  <c r="AI3329"/>
  <c r="AI3330"/>
  <c r="AI3331"/>
  <c r="AI3332"/>
  <c r="AI3333"/>
  <c r="AI3334"/>
  <c r="AI3335"/>
  <c r="AI3336"/>
  <c r="AI3337"/>
  <c r="AI3338"/>
  <c r="AI3339"/>
  <c r="AI3340"/>
  <c r="AI3341"/>
  <c r="AI3342"/>
  <c r="AI3343"/>
  <c r="AI3344"/>
  <c r="AI3345"/>
  <c r="AI3346"/>
  <c r="AI3347"/>
  <c r="AI3348"/>
  <c r="AI3349"/>
  <c r="AI3350"/>
  <c r="AI3351"/>
  <c r="AI3352"/>
  <c r="AI3353"/>
  <c r="AI3354"/>
  <c r="AI3355"/>
  <c r="AI3356"/>
  <c r="AI3357"/>
  <c r="AI3358"/>
  <c r="AI3359"/>
  <c r="AI3360"/>
  <c r="AI3361"/>
  <c r="AI3362"/>
  <c r="AI3363"/>
  <c r="AI3364"/>
  <c r="AI3365"/>
  <c r="AI3366"/>
  <c r="AI3367"/>
  <c r="AI3368"/>
  <c r="AI3369"/>
  <c r="AI3370"/>
  <c r="AI3371"/>
  <c r="AI3372"/>
  <c r="AI3373"/>
  <c r="AI3374"/>
  <c r="AI3375"/>
  <c r="AI3376"/>
  <c r="AI3377"/>
  <c r="AI3378"/>
  <c r="AI3379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K6" i="2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26" i="5"/>
  <c r="B1827" s="1"/>
  <c r="B1821"/>
  <c r="C1821"/>
  <c r="B1822"/>
  <c r="C1822" s="1"/>
  <c r="B1503"/>
  <c r="B1504" s="1"/>
  <c r="B1466"/>
  <c r="L53"/>
  <c r="AI3287" i="1"/>
  <c r="C1827" i="5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1508" i="5" l="1"/>
  <c r="B1509"/>
  <c r="B1471"/>
  <c r="C1470"/>
  <c r="L58"/>
  <c r="AV2" i="1"/>
  <c r="C3485" i="2"/>
  <c r="C3489"/>
  <c r="C3493"/>
  <c r="C3497"/>
  <c r="C3501"/>
  <c r="C3505"/>
  <c r="C3509"/>
  <c r="C3513"/>
  <c r="C3517"/>
  <c r="C3521"/>
  <c r="C3525"/>
  <c r="C3529"/>
  <c r="C3533"/>
  <c r="C3537"/>
  <c r="C3541"/>
  <c r="C3545"/>
  <c r="C3549"/>
  <c r="C3553"/>
  <c r="C3557"/>
  <c r="C3561"/>
  <c r="C3565"/>
  <c r="C3569"/>
  <c r="C3573"/>
  <c r="C3577"/>
  <c r="C3581"/>
  <c r="C3585"/>
  <c r="C3589"/>
  <c r="C3593"/>
  <c r="C3597"/>
  <c r="C3601"/>
  <c r="C3605"/>
  <c r="C3609"/>
  <c r="C3613"/>
  <c r="C3617"/>
  <c r="C3621"/>
  <c r="C3625"/>
  <c r="C3629"/>
  <c r="C3633"/>
  <c r="C3637"/>
  <c r="C3641"/>
  <c r="C3645"/>
  <c r="C3649"/>
  <c r="C3653"/>
  <c r="C3657"/>
  <c r="C3661"/>
  <c r="C3665"/>
  <c r="C3669"/>
  <c r="C3673"/>
  <c r="C3677"/>
  <c r="C3681"/>
  <c r="C3685"/>
  <c r="C3689"/>
  <c r="C3693"/>
  <c r="C3697"/>
  <c r="C3701"/>
  <c r="C3705"/>
  <c r="C3709"/>
  <c r="C3713"/>
  <c r="C3717"/>
  <c r="C3721"/>
  <c r="C3725"/>
  <c r="C3729"/>
  <c r="C3733"/>
  <c r="C3737"/>
  <c r="C3741"/>
  <c r="C3745"/>
  <c r="C3749"/>
  <c r="C3753"/>
  <c r="C3757"/>
  <c r="C3761"/>
  <c r="C3765"/>
  <c r="C3769"/>
  <c r="C3773"/>
  <c r="C3777"/>
  <c r="C3781"/>
  <c r="C3785"/>
  <c r="C3789"/>
  <c r="C3793"/>
  <c r="C3797"/>
  <c r="C3801"/>
  <c r="C3805"/>
  <c r="C3809"/>
  <c r="C3813"/>
  <c r="C3817"/>
  <c r="C3821"/>
  <c r="C3825"/>
  <c r="C3829"/>
  <c r="C3833"/>
  <c r="C3837"/>
  <c r="C3841"/>
  <c r="C3845"/>
  <c r="C3849"/>
  <c r="C3853"/>
  <c r="C3857"/>
  <c r="C3861"/>
  <c r="C3865"/>
  <c r="C3869"/>
  <c r="C3873"/>
  <c r="C3877"/>
  <c r="C3881"/>
  <c r="C3885"/>
  <c r="C3889"/>
  <c r="C3893"/>
  <c r="C3897"/>
  <c r="C3901"/>
  <c r="C3905"/>
  <c r="C3909"/>
  <c r="C3913"/>
  <c r="C3917"/>
  <c r="C3921"/>
  <c r="C3925"/>
  <c r="C3929"/>
  <c r="C3933"/>
  <c r="C3937"/>
  <c r="C3941"/>
  <c r="C3945"/>
  <c r="C3949"/>
  <c r="C3953"/>
  <c r="C3957"/>
  <c r="C3961"/>
  <c r="C3965"/>
  <c r="C3969"/>
  <c r="C3973"/>
  <c r="C3977"/>
  <c r="C3981"/>
  <c r="C3985"/>
  <c r="C3989"/>
  <c r="C3993"/>
  <c r="C3997"/>
  <c r="C4001"/>
  <c r="C4005"/>
  <c r="C4009"/>
  <c r="C4013"/>
  <c r="C4017"/>
  <c r="C4021"/>
  <c r="C4025"/>
  <c r="C4029"/>
  <c r="C4033"/>
  <c r="C4037"/>
  <c r="C4041"/>
  <c r="C4045"/>
  <c r="C4049"/>
  <c r="C4053"/>
  <c r="C4057"/>
  <c r="C4061"/>
  <c r="C4065"/>
  <c r="C4069"/>
  <c r="C4073"/>
  <c r="C4077"/>
  <c r="C4081"/>
  <c r="C4085"/>
  <c r="C4089"/>
  <c r="C4093"/>
  <c r="C4097"/>
  <c r="C4101"/>
  <c r="C4105"/>
  <c r="C4109"/>
  <c r="C4113"/>
  <c r="C4117"/>
  <c r="C4121"/>
  <c r="C4125"/>
  <c r="C4129"/>
  <c r="C4133"/>
  <c r="C4137"/>
  <c r="C4141"/>
  <c r="C4145"/>
  <c r="C4149"/>
  <c r="C4153"/>
  <c r="C4157"/>
  <c r="C4161"/>
  <c r="C4165"/>
  <c r="C4169"/>
  <c r="C4173"/>
  <c r="C4177"/>
  <c r="C4181"/>
  <c r="C4185"/>
  <c r="C4189"/>
  <c r="C4193"/>
  <c r="C4197"/>
  <c r="C4201"/>
  <c r="C4205"/>
  <c r="C4209"/>
  <c r="C4213"/>
  <c r="C4217"/>
  <c r="C4221"/>
  <c r="C4225"/>
  <c r="C4229"/>
  <c r="C4233"/>
  <c r="C4237"/>
  <c r="C4241"/>
  <c r="C4245"/>
  <c r="C4249"/>
  <c r="C4253"/>
  <c r="C4257"/>
  <c r="C4261"/>
  <c r="C4265"/>
  <c r="C4269"/>
  <c r="C4273"/>
  <c r="C4277"/>
  <c r="C4281"/>
  <c r="C4285"/>
  <c r="C4289"/>
  <c r="C4293"/>
  <c r="C4297"/>
  <c r="C4301"/>
  <c r="C4305"/>
  <c r="C4309"/>
  <c r="C4313"/>
  <c r="C4317"/>
  <c r="C4321"/>
  <c r="C4325"/>
  <c r="C4329"/>
  <c r="C4333"/>
  <c r="C4337"/>
  <c r="C4341"/>
  <c r="C4345"/>
  <c r="C4349"/>
  <c r="C4353"/>
  <c r="C4357"/>
  <c r="C4361"/>
  <c r="C4365"/>
  <c r="C4369"/>
  <c r="C4373"/>
  <c r="C4377"/>
  <c r="C4381"/>
  <c r="C4385"/>
  <c r="C4389"/>
  <c r="C4393"/>
  <c r="C4397"/>
  <c r="C4401"/>
  <c r="C4405"/>
  <c r="C4409"/>
  <c r="C4413"/>
  <c r="C4417"/>
  <c r="C4421"/>
  <c r="C4425"/>
  <c r="C4429"/>
  <c r="C4433"/>
  <c r="C4437"/>
  <c r="C4441"/>
  <c r="C4445"/>
  <c r="C4449"/>
  <c r="C4453"/>
  <c r="C4457"/>
  <c r="C4461"/>
  <c r="C4465"/>
  <c r="C4469"/>
  <c r="C4473"/>
  <c r="C4477"/>
  <c r="C4481"/>
  <c r="C4485"/>
  <c r="C4489"/>
  <c r="C4493"/>
  <c r="C4497"/>
  <c r="C4501"/>
  <c r="C4505"/>
  <c r="C4509"/>
  <c r="C4513"/>
  <c r="C4517"/>
  <c r="C4521"/>
  <c r="C4525"/>
  <c r="C4529"/>
  <c r="C4533"/>
  <c r="C4537"/>
  <c r="C4541"/>
  <c r="C4545"/>
  <c r="C4549"/>
  <c r="C4553"/>
  <c r="C4557"/>
  <c r="C4561"/>
  <c r="C4565"/>
  <c r="C4569"/>
  <c r="C4573"/>
  <c r="C4577"/>
  <c r="C4581"/>
  <c r="C4585"/>
  <c r="C4589"/>
  <c r="C4593"/>
  <c r="C4597"/>
  <c r="C4601"/>
  <c r="C4605"/>
  <c r="C4609"/>
  <c r="C4613"/>
  <c r="C4617"/>
  <c r="C4621"/>
  <c r="C4625"/>
  <c r="C4629"/>
  <c r="C4633"/>
  <c r="C4637"/>
  <c r="C4641"/>
  <c r="C4645"/>
  <c r="C4649"/>
  <c r="C4653"/>
  <c r="C4657"/>
  <c r="C4661"/>
  <c r="C4665"/>
  <c r="C4669"/>
  <c r="C4673"/>
  <c r="C4677"/>
  <c r="C4681"/>
  <c r="C4685"/>
  <c r="C4689"/>
  <c r="C4693"/>
  <c r="C4697"/>
  <c r="C4701"/>
  <c r="C4705"/>
  <c r="C4709"/>
  <c r="C4713"/>
  <c r="C4717"/>
  <c r="C4721"/>
  <c r="C4725"/>
  <c r="C4729"/>
  <c r="C4733"/>
  <c r="C4737"/>
  <c r="C4741"/>
  <c r="C4745"/>
  <c r="C4749"/>
  <c r="C4753"/>
  <c r="C4757"/>
  <c r="C4761"/>
  <c r="C4765"/>
  <c r="C4769"/>
  <c r="C4773"/>
  <c r="C4777"/>
  <c r="C4781"/>
  <c r="C4785"/>
  <c r="C4789"/>
  <c r="C4793"/>
  <c r="C4797"/>
  <c r="C4801"/>
  <c r="C4805"/>
  <c r="C4809"/>
  <c r="C4813"/>
  <c r="C4817"/>
  <c r="C4821"/>
  <c r="C4825"/>
  <c r="C4829"/>
  <c r="C4833"/>
  <c r="C4837"/>
  <c r="C4841"/>
  <c r="C4845"/>
  <c r="C4849"/>
  <c r="C4853"/>
  <c r="C4857"/>
  <c r="C4861"/>
  <c r="C4865"/>
  <c r="C4869"/>
  <c r="C4873"/>
  <c r="C4877"/>
  <c r="C4881"/>
  <c r="C4885"/>
  <c r="C4889"/>
  <c r="C4893"/>
  <c r="C4897"/>
  <c r="C4901"/>
  <c r="C4905"/>
  <c r="C4909"/>
  <c r="C4913"/>
  <c r="C4917"/>
  <c r="C4921"/>
  <c r="C4925"/>
  <c r="C4929"/>
  <c r="C4933"/>
  <c r="C4937"/>
  <c r="C4941"/>
  <c r="C4945"/>
  <c r="C4949"/>
  <c r="C4953"/>
  <c r="C4957"/>
  <c r="C4961"/>
  <c r="C4965"/>
  <c r="C4969"/>
  <c r="C4973"/>
  <c r="C4977"/>
  <c r="C4981"/>
  <c r="C4985"/>
  <c r="C4989"/>
  <c r="C4993"/>
  <c r="C4997"/>
  <c r="C5001"/>
  <c r="C5005"/>
  <c r="C5009"/>
  <c r="C5013"/>
  <c r="C5017"/>
  <c r="C5021"/>
  <c r="C5025"/>
  <c r="C5029"/>
  <c r="C5033"/>
  <c r="C5037"/>
  <c r="C5041"/>
  <c r="C5045"/>
  <c r="C5049"/>
  <c r="C5053"/>
  <c r="C5057"/>
  <c r="C5061"/>
  <c r="C5065"/>
  <c r="C5069"/>
  <c r="C5073"/>
  <c r="C5077"/>
  <c r="C5081"/>
  <c r="C5085"/>
  <c r="C5089"/>
  <c r="C5093"/>
  <c r="C5097"/>
  <c r="C5101"/>
  <c r="C5105"/>
  <c r="C5109"/>
  <c r="C5113"/>
  <c r="C5117"/>
  <c r="C5121"/>
  <c r="C5125"/>
  <c r="C5129"/>
  <c r="C5133"/>
  <c r="C5137"/>
  <c r="C5141"/>
  <c r="C5145"/>
  <c r="C5149"/>
  <c r="C5153"/>
  <c r="C5157"/>
  <c r="C5161"/>
  <c r="C5165"/>
  <c r="C5169"/>
  <c r="C5173"/>
  <c r="C5177"/>
  <c r="C5181"/>
  <c r="C5185"/>
  <c r="C5189"/>
  <c r="C5193"/>
  <c r="C5197"/>
  <c r="C5201"/>
  <c r="C5205"/>
  <c r="C5209"/>
  <c r="C5213"/>
  <c r="C5217"/>
  <c r="C5221"/>
  <c r="C5225"/>
  <c r="C5229"/>
  <c r="C5233"/>
  <c r="C5237"/>
  <c r="C5241"/>
  <c r="C5245"/>
  <c r="C5249"/>
  <c r="C5253"/>
  <c r="C5257"/>
  <c r="C5261"/>
  <c r="C5265"/>
  <c r="C5269"/>
  <c r="C5273"/>
  <c r="C5277"/>
  <c r="C5281"/>
  <c r="C5285"/>
  <c r="C5289"/>
  <c r="C5293"/>
  <c r="C5297"/>
  <c r="C5301"/>
  <c r="C5305"/>
  <c r="C5309"/>
  <c r="C5313"/>
  <c r="C5317"/>
  <c r="C5321"/>
  <c r="C5325"/>
  <c r="C5329"/>
  <c r="C5333"/>
  <c r="C5337"/>
  <c r="C5341"/>
  <c r="C5345"/>
  <c r="C5349"/>
  <c r="C5353"/>
  <c r="C5357"/>
  <c r="C5361"/>
  <c r="C5365"/>
  <c r="C5369"/>
  <c r="C5373"/>
  <c r="C5377"/>
  <c r="C5381"/>
  <c r="C5385"/>
  <c r="C5389"/>
  <c r="C5393"/>
  <c r="C5397"/>
  <c r="C5401"/>
  <c r="C5405"/>
  <c r="C5409"/>
  <c r="C5413"/>
  <c r="C5417"/>
  <c r="C5421"/>
  <c r="C5425"/>
  <c r="C5429"/>
  <c r="C5433"/>
  <c r="C5437"/>
  <c r="C5441"/>
  <c r="C5445"/>
  <c r="C5449"/>
  <c r="C5453"/>
  <c r="C5457"/>
  <c r="C5461"/>
  <c r="C5465"/>
  <c r="C5469"/>
  <c r="C5473"/>
  <c r="C5477"/>
  <c r="C5481"/>
  <c r="C5485"/>
  <c r="C5489"/>
  <c r="C5493"/>
  <c r="C5497"/>
  <c r="C5501"/>
  <c r="C5505"/>
  <c r="C5509"/>
  <c r="C5513"/>
  <c r="C5517"/>
  <c r="C5521"/>
  <c r="C5525"/>
  <c r="C5529"/>
  <c r="C5533"/>
  <c r="C5537"/>
  <c r="C5541"/>
  <c r="C5545"/>
  <c r="C5549"/>
  <c r="C5553"/>
  <c r="C5557"/>
  <c r="C5561"/>
  <c r="C5565"/>
  <c r="C5569"/>
  <c r="C5573"/>
  <c r="C5577"/>
  <c r="C3484"/>
  <c r="C3488"/>
  <c r="C3492"/>
  <c r="C3496"/>
  <c r="C3500"/>
  <c r="C3504"/>
  <c r="C3508"/>
  <c r="C3512"/>
  <c r="C3516"/>
  <c r="C3520"/>
  <c r="C3524"/>
  <c r="C3528"/>
  <c r="C3532"/>
  <c r="C3536"/>
  <c r="C3540"/>
  <c r="C3544"/>
  <c r="C3548"/>
  <c r="C3552"/>
  <c r="C3556"/>
  <c r="C3560"/>
  <c r="C3564"/>
  <c r="C3568"/>
  <c r="C3572"/>
  <c r="C3576"/>
  <c r="C3580"/>
  <c r="C3584"/>
  <c r="C3588"/>
  <c r="C3592"/>
  <c r="C3596"/>
  <c r="C3600"/>
  <c r="C3604"/>
  <c r="C3608"/>
  <c r="C3612"/>
  <c r="C3616"/>
  <c r="C3620"/>
  <c r="C3624"/>
  <c r="C3628"/>
  <c r="C3632"/>
  <c r="C3636"/>
  <c r="C3640"/>
  <c r="C3644"/>
  <c r="C3648"/>
  <c r="C3652"/>
  <c r="C3656"/>
  <c r="C3660"/>
  <c r="C3664"/>
  <c r="C3668"/>
  <c r="C3672"/>
  <c r="C3676"/>
  <c r="C3680"/>
  <c r="C3684"/>
  <c r="C3688"/>
  <c r="C3692"/>
  <c r="C3696"/>
  <c r="C3700"/>
  <c r="C3704"/>
  <c r="C3708"/>
  <c r="C3712"/>
  <c r="C3716"/>
  <c r="C3720"/>
  <c r="C3724"/>
  <c r="C3728"/>
  <c r="C3732"/>
  <c r="C3736"/>
  <c r="C3740"/>
  <c r="C3744"/>
  <c r="C3748"/>
  <c r="C3752"/>
  <c r="C3756"/>
  <c r="C3760"/>
  <c r="C3764"/>
  <c r="C3768"/>
  <c r="C3772"/>
  <c r="C3776"/>
  <c r="C3780"/>
  <c r="C3784"/>
  <c r="C3788"/>
  <c r="C3792"/>
  <c r="C3796"/>
  <c r="C3800"/>
  <c r="C3804"/>
  <c r="C3808"/>
  <c r="C3812"/>
  <c r="C3816"/>
  <c r="C3820"/>
  <c r="C3824"/>
  <c r="C3828"/>
  <c r="C3832"/>
  <c r="C3836"/>
  <c r="C3840"/>
  <c r="C3844"/>
  <c r="C3848"/>
  <c r="C3852"/>
  <c r="C3856"/>
  <c r="C3860"/>
  <c r="C3864"/>
  <c r="C3868"/>
  <c r="C3872"/>
  <c r="C3876"/>
  <c r="C3880"/>
  <c r="C3884"/>
  <c r="C3888"/>
  <c r="C3892"/>
  <c r="C3896"/>
  <c r="C3900"/>
  <c r="C3904"/>
  <c r="C3908"/>
  <c r="C3912"/>
  <c r="C3916"/>
  <c r="C3920"/>
  <c r="C3924"/>
  <c r="C3928"/>
  <c r="C3932"/>
  <c r="C3936"/>
  <c r="C3940"/>
  <c r="C3944"/>
  <c r="C3948"/>
  <c r="C3952"/>
  <c r="C3956"/>
  <c r="C3960"/>
  <c r="C3964"/>
  <c r="C3968"/>
  <c r="C3972"/>
  <c r="C3976"/>
  <c r="C3980"/>
  <c r="C3984"/>
  <c r="C3988"/>
  <c r="C3992"/>
  <c r="C3996"/>
  <c r="C4000"/>
  <c r="C4004"/>
  <c r="C4008"/>
  <c r="C4012"/>
  <c r="C4016"/>
  <c r="C4020"/>
  <c r="C4024"/>
  <c r="C4028"/>
  <c r="C4032"/>
  <c r="C4036"/>
  <c r="C4040"/>
  <c r="C4044"/>
  <c r="C4048"/>
  <c r="C4052"/>
  <c r="C4056"/>
  <c r="C4060"/>
  <c r="C4064"/>
  <c r="C4068"/>
  <c r="C4072"/>
  <c r="C4076"/>
  <c r="C4080"/>
  <c r="C4084"/>
  <c r="C4088"/>
  <c r="C4092"/>
  <c r="C4096"/>
  <c r="C4100"/>
  <c r="C4104"/>
  <c r="C4108"/>
  <c r="C4112"/>
  <c r="C4116"/>
  <c r="C4120"/>
  <c r="C4124"/>
  <c r="C4128"/>
  <c r="C4132"/>
  <c r="C4136"/>
  <c r="C4140"/>
  <c r="C4144"/>
  <c r="C4148"/>
  <c r="C4152"/>
  <c r="C4156"/>
  <c r="C4160"/>
  <c r="C4164"/>
  <c r="C4168"/>
  <c r="C4172"/>
  <c r="C4176"/>
  <c r="C4180"/>
  <c r="C4184"/>
  <c r="C4188"/>
  <c r="C4192"/>
  <c r="C4196"/>
  <c r="C4200"/>
  <c r="C4204"/>
  <c r="C4208"/>
  <c r="C4212"/>
  <c r="C4216"/>
  <c r="C4220"/>
  <c r="C4224"/>
  <c r="C4228"/>
  <c r="C4232"/>
  <c r="C4236"/>
  <c r="C4240"/>
  <c r="C4244"/>
  <c r="C4248"/>
  <c r="C4252"/>
  <c r="C4256"/>
  <c r="C4260"/>
  <c r="C4264"/>
  <c r="C4268"/>
  <c r="C4272"/>
  <c r="C4276"/>
  <c r="C4280"/>
  <c r="C4284"/>
  <c r="C4288"/>
  <c r="C4292"/>
  <c r="C4296"/>
  <c r="C4300"/>
  <c r="C4304"/>
  <c r="C4308"/>
  <c r="C4312"/>
  <c r="C4316"/>
  <c r="C4320"/>
  <c r="C4324"/>
  <c r="C4328"/>
  <c r="C4332"/>
  <c r="C4336"/>
  <c r="C4340"/>
  <c r="C4344"/>
  <c r="C4348"/>
  <c r="C4352"/>
  <c r="C4356"/>
  <c r="C4360"/>
  <c r="C4364"/>
  <c r="C4368"/>
  <c r="C4372"/>
  <c r="C4376"/>
  <c r="C4380"/>
  <c r="C4384"/>
  <c r="C4388"/>
  <c r="C4392"/>
  <c r="C4396"/>
  <c r="C4400"/>
  <c r="C4404"/>
  <c r="C4408"/>
  <c r="C4412"/>
  <c r="C4416"/>
  <c r="C4420"/>
  <c r="C4424"/>
  <c r="C4428"/>
  <c r="C4432"/>
  <c r="C4436"/>
  <c r="C4440"/>
  <c r="C4444"/>
  <c r="C4448"/>
  <c r="C4452"/>
  <c r="C4456"/>
  <c r="C4460"/>
  <c r="C4464"/>
  <c r="C4468"/>
  <c r="C4472"/>
  <c r="C4476"/>
  <c r="C4480"/>
  <c r="C4484"/>
  <c r="C4488"/>
  <c r="C4492"/>
  <c r="C4496"/>
  <c r="C4500"/>
  <c r="C4504"/>
  <c r="C4508"/>
  <c r="C4512"/>
  <c r="C4516"/>
  <c r="C4520"/>
  <c r="C4524"/>
  <c r="C4528"/>
  <c r="C4532"/>
  <c r="C4536"/>
  <c r="C4540"/>
  <c r="C4544"/>
  <c r="C4548"/>
  <c r="C4552"/>
  <c r="C4556"/>
  <c r="C4560"/>
  <c r="C4564"/>
  <c r="C4568"/>
  <c r="C4572"/>
  <c r="C4576"/>
  <c r="C4580"/>
  <c r="C4584"/>
  <c r="C4588"/>
  <c r="C4592"/>
  <c r="C4596"/>
  <c r="C4600"/>
  <c r="C4604"/>
  <c r="C4608"/>
  <c r="C4612"/>
  <c r="C4616"/>
  <c r="C4620"/>
  <c r="C4624"/>
  <c r="C4628"/>
  <c r="C4632"/>
  <c r="C4636"/>
  <c r="C4640"/>
  <c r="C4644"/>
  <c r="C4648"/>
  <c r="C4652"/>
  <c r="C4656"/>
  <c r="C4660"/>
  <c r="C4664"/>
  <c r="C4668"/>
  <c r="C4672"/>
  <c r="C4676"/>
  <c r="C4680"/>
  <c r="C4684"/>
  <c r="C4688"/>
  <c r="C4692"/>
  <c r="C4696"/>
  <c r="C4700"/>
  <c r="C4704"/>
  <c r="C4708"/>
  <c r="C4712"/>
  <c r="C4716"/>
  <c r="C4720"/>
  <c r="C4724"/>
  <c r="C4728"/>
  <c r="C4732"/>
  <c r="C4736"/>
  <c r="C4740"/>
  <c r="C4744"/>
  <c r="C4748"/>
  <c r="C4752"/>
  <c r="C4756"/>
  <c r="C4760"/>
  <c r="C4764"/>
  <c r="C4768"/>
  <c r="C4772"/>
  <c r="C4776"/>
  <c r="C4780"/>
  <c r="C4784"/>
  <c r="C4788"/>
  <c r="C4792"/>
  <c r="C4796"/>
  <c r="C4800"/>
  <c r="C4804"/>
  <c r="C4808"/>
  <c r="C4812"/>
  <c r="C4816"/>
  <c r="C4820"/>
  <c r="C4824"/>
  <c r="C4828"/>
  <c r="C4832"/>
  <c r="C4836"/>
  <c r="C4840"/>
  <c r="C4844"/>
  <c r="C4848"/>
  <c r="C4852"/>
  <c r="C4856"/>
  <c r="C4860"/>
  <c r="C4864"/>
  <c r="C4868"/>
  <c r="C4872"/>
  <c r="C4876"/>
  <c r="C4880"/>
  <c r="C4884"/>
  <c r="C4888"/>
  <c r="C4892"/>
  <c r="C4896"/>
  <c r="C4900"/>
  <c r="C4904"/>
  <c r="C4908"/>
  <c r="C4912"/>
  <c r="C4916"/>
  <c r="C4920"/>
  <c r="C4924"/>
  <c r="C4928"/>
  <c r="C4932"/>
  <c r="C4936"/>
  <c r="C4940"/>
  <c r="C4944"/>
  <c r="C4948"/>
  <c r="C4952"/>
  <c r="C4956"/>
  <c r="C4960"/>
  <c r="C4964"/>
  <c r="C4968"/>
  <c r="C4972"/>
  <c r="C4976"/>
  <c r="C4980"/>
  <c r="C4984"/>
  <c r="C4988"/>
  <c r="C4992"/>
  <c r="C4996"/>
  <c r="C5000"/>
  <c r="C5004"/>
  <c r="C5008"/>
  <c r="C5012"/>
  <c r="C5016"/>
  <c r="C5020"/>
  <c r="C5024"/>
  <c r="C5028"/>
  <c r="C5032"/>
  <c r="C5036"/>
  <c r="C5040"/>
  <c r="C5044"/>
  <c r="C5048"/>
  <c r="C5052"/>
  <c r="C5056"/>
  <c r="C5060"/>
  <c r="C5064"/>
  <c r="C5068"/>
  <c r="C5072"/>
  <c r="C5076"/>
  <c r="C5080"/>
  <c r="C5084"/>
  <c r="C5088"/>
  <c r="C5092"/>
  <c r="C5096"/>
  <c r="C5100"/>
  <c r="C5104"/>
  <c r="C5108"/>
  <c r="C5112"/>
  <c r="C5116"/>
  <c r="C5120"/>
  <c r="C5124"/>
  <c r="C5128"/>
  <c r="C5132"/>
  <c r="C5136"/>
  <c r="C5140"/>
  <c r="C5144"/>
  <c r="C5148"/>
  <c r="C5152"/>
  <c r="C5156"/>
  <c r="C5160"/>
  <c r="C5164"/>
  <c r="C5168"/>
  <c r="C5172"/>
  <c r="C5176"/>
  <c r="C5180"/>
  <c r="C5184"/>
  <c r="C5188"/>
  <c r="C5192"/>
  <c r="C5196"/>
  <c r="C5200"/>
  <c r="C5204"/>
  <c r="C5208"/>
  <c r="C5212"/>
  <c r="C5216"/>
  <c r="C5220"/>
  <c r="C5224"/>
  <c r="C5228"/>
  <c r="C5232"/>
  <c r="C5236"/>
  <c r="C5240"/>
  <c r="C5244"/>
  <c r="C5248"/>
  <c r="C5252"/>
  <c r="C5256"/>
  <c r="C5260"/>
  <c r="C5264"/>
  <c r="C5268"/>
  <c r="C5272"/>
  <c r="C5276"/>
  <c r="C5280"/>
  <c r="C5284"/>
  <c r="C5288"/>
  <c r="C5292"/>
  <c r="C5296"/>
  <c r="C5300"/>
  <c r="C5304"/>
  <c r="C5308"/>
  <c r="C5312"/>
  <c r="C5316"/>
  <c r="C5320"/>
  <c r="C5324"/>
  <c r="C5328"/>
  <c r="C5332"/>
  <c r="C5336"/>
  <c r="C5340"/>
  <c r="C5344"/>
  <c r="C5348"/>
  <c r="C5352"/>
  <c r="C5356"/>
  <c r="C5360"/>
  <c r="C5364"/>
  <c r="C5368"/>
  <c r="C5372"/>
  <c r="C5376"/>
  <c r="C5380"/>
  <c r="C5384"/>
  <c r="C5388"/>
  <c r="C5392"/>
  <c r="C5396"/>
  <c r="C5400"/>
  <c r="C5404"/>
  <c r="C5408"/>
  <c r="C5412"/>
  <c r="C5416"/>
  <c r="C5420"/>
  <c r="C5424"/>
  <c r="C5428"/>
  <c r="C5432"/>
  <c r="C5436"/>
  <c r="C5440"/>
  <c r="C5444"/>
  <c r="C5448"/>
  <c r="C5452"/>
  <c r="C5456"/>
  <c r="C5460"/>
  <c r="C5464"/>
  <c r="C5468"/>
  <c r="C5472"/>
  <c r="C5476"/>
  <c r="C5480"/>
  <c r="C5484"/>
  <c r="C5488"/>
  <c r="C5492"/>
  <c r="C5496"/>
  <c r="C5500"/>
  <c r="C5504"/>
  <c r="C5508"/>
  <c r="C5512"/>
  <c r="C5516"/>
  <c r="C5520"/>
  <c r="C5524"/>
  <c r="C5528"/>
  <c r="C5532"/>
  <c r="C5536"/>
  <c r="C5540"/>
  <c r="C5544"/>
  <c r="C5548"/>
  <c r="C5552"/>
  <c r="C5556"/>
  <c r="C5560"/>
  <c r="C5564"/>
  <c r="C5568"/>
  <c r="C5572"/>
  <c r="C5576"/>
  <c r="C3490"/>
  <c r="C3498"/>
  <c r="C3506"/>
  <c r="C3514"/>
  <c r="C3522"/>
  <c r="C3530"/>
  <c r="C3538"/>
  <c r="C3546"/>
  <c r="C3554"/>
  <c r="C3562"/>
  <c r="C3570"/>
  <c r="C3578"/>
  <c r="C3586"/>
  <c r="C3594"/>
  <c r="C3602"/>
  <c r="C3610"/>
  <c r="C3618"/>
  <c r="C3626"/>
  <c r="C3634"/>
  <c r="C3642"/>
  <c r="C3650"/>
  <c r="C3658"/>
  <c r="C3666"/>
  <c r="C3674"/>
  <c r="C3682"/>
  <c r="C3690"/>
  <c r="C3698"/>
  <c r="C3706"/>
  <c r="C3714"/>
  <c r="C3722"/>
  <c r="C3730"/>
  <c r="C3738"/>
  <c r="C3746"/>
  <c r="C3754"/>
  <c r="C3762"/>
  <c r="C3770"/>
  <c r="C3778"/>
  <c r="C3786"/>
  <c r="C3794"/>
  <c r="C3802"/>
  <c r="C3810"/>
  <c r="C3818"/>
  <c r="C3826"/>
  <c r="C3834"/>
  <c r="C3842"/>
  <c r="C3850"/>
  <c r="C3858"/>
  <c r="C3866"/>
  <c r="C3874"/>
  <c r="C3882"/>
  <c r="C3890"/>
  <c r="C3898"/>
  <c r="C3906"/>
  <c r="C3914"/>
  <c r="C3922"/>
  <c r="C3930"/>
  <c r="C3938"/>
  <c r="C3946"/>
  <c r="C3954"/>
  <c r="C3962"/>
  <c r="C3970"/>
  <c r="C3978"/>
  <c r="C3986"/>
  <c r="C3994"/>
  <c r="C4002"/>
  <c r="C4010"/>
  <c r="C4018"/>
  <c r="C4026"/>
  <c r="C4034"/>
  <c r="C4042"/>
  <c r="C4050"/>
  <c r="C4058"/>
  <c r="C4066"/>
  <c r="C4074"/>
  <c r="C4082"/>
  <c r="C4090"/>
  <c r="C4098"/>
  <c r="C4106"/>
  <c r="C4114"/>
  <c r="C4122"/>
  <c r="C4130"/>
  <c r="C4138"/>
  <c r="C4146"/>
  <c r="C4154"/>
  <c r="C4162"/>
  <c r="C4170"/>
  <c r="C4178"/>
  <c r="C4186"/>
  <c r="C4194"/>
  <c r="C4202"/>
  <c r="C4210"/>
  <c r="C4218"/>
  <c r="C4226"/>
  <c r="C4234"/>
  <c r="C4242"/>
  <c r="C4250"/>
  <c r="C4258"/>
  <c r="C4266"/>
  <c r="C4274"/>
  <c r="C4282"/>
  <c r="C4290"/>
  <c r="C4298"/>
  <c r="C4306"/>
  <c r="C4314"/>
  <c r="C4322"/>
  <c r="C4330"/>
  <c r="C4338"/>
  <c r="C4346"/>
  <c r="C4354"/>
  <c r="C4362"/>
  <c r="C4370"/>
  <c r="C4378"/>
  <c r="C4386"/>
  <c r="C4394"/>
  <c r="C4402"/>
  <c r="C4410"/>
  <c r="C4418"/>
  <c r="C4426"/>
  <c r="C4434"/>
  <c r="C4442"/>
  <c r="C4450"/>
  <c r="C4458"/>
  <c r="C4466"/>
  <c r="C4474"/>
  <c r="C4482"/>
  <c r="C4490"/>
  <c r="C4498"/>
  <c r="C4506"/>
  <c r="C4514"/>
  <c r="C4522"/>
  <c r="C4530"/>
  <c r="C4538"/>
  <c r="C4546"/>
  <c r="C4554"/>
  <c r="C4562"/>
  <c r="C4570"/>
  <c r="C4578"/>
  <c r="C4586"/>
  <c r="C4594"/>
  <c r="C4602"/>
  <c r="C4610"/>
  <c r="C4618"/>
  <c r="C4626"/>
  <c r="C4634"/>
  <c r="C4642"/>
  <c r="C4650"/>
  <c r="C4658"/>
  <c r="C4666"/>
  <c r="C4674"/>
  <c r="C4682"/>
  <c r="C4690"/>
  <c r="C4698"/>
  <c r="C4706"/>
  <c r="C4714"/>
  <c r="C4722"/>
  <c r="C4730"/>
  <c r="C4738"/>
  <c r="C4746"/>
  <c r="C4754"/>
  <c r="C4762"/>
  <c r="C4770"/>
  <c r="C4778"/>
  <c r="C4786"/>
  <c r="C4794"/>
  <c r="C4802"/>
  <c r="C4810"/>
  <c r="C4818"/>
  <c r="C4826"/>
  <c r="C4834"/>
  <c r="C4842"/>
  <c r="C4850"/>
  <c r="C4858"/>
  <c r="C4866"/>
  <c r="C4874"/>
  <c r="C4882"/>
  <c r="C4890"/>
  <c r="C4898"/>
  <c r="C4906"/>
  <c r="C4914"/>
  <c r="C4922"/>
  <c r="C4930"/>
  <c r="C4938"/>
  <c r="C4946"/>
  <c r="C4954"/>
  <c r="C4962"/>
  <c r="C4970"/>
  <c r="C4978"/>
  <c r="C4986"/>
  <c r="C4994"/>
  <c r="C5002"/>
  <c r="C5010"/>
  <c r="C5018"/>
  <c r="C5026"/>
  <c r="C5034"/>
  <c r="C5042"/>
  <c r="C5050"/>
  <c r="C5058"/>
  <c r="C5066"/>
  <c r="C5074"/>
  <c r="C5082"/>
  <c r="C5090"/>
  <c r="C5098"/>
  <c r="C5106"/>
  <c r="C5114"/>
  <c r="C5122"/>
  <c r="C5130"/>
  <c r="C5138"/>
  <c r="C5146"/>
  <c r="C5154"/>
  <c r="C5162"/>
  <c r="C5170"/>
  <c r="C5178"/>
  <c r="C5186"/>
  <c r="C5194"/>
  <c r="C5202"/>
  <c r="C5210"/>
  <c r="C5218"/>
  <c r="C5226"/>
  <c r="C5234"/>
  <c r="C5242"/>
  <c r="C5250"/>
  <c r="C5258"/>
  <c r="C5266"/>
  <c r="C5274"/>
  <c r="C5282"/>
  <c r="C5290"/>
  <c r="C5298"/>
  <c r="C5306"/>
  <c r="C5314"/>
  <c r="C5322"/>
  <c r="C5330"/>
  <c r="C5338"/>
  <c r="C5346"/>
  <c r="C5354"/>
  <c r="C5362"/>
  <c r="C5370"/>
  <c r="C5378"/>
  <c r="C5386"/>
  <c r="C5394"/>
  <c r="C5402"/>
  <c r="C5410"/>
  <c r="C5418"/>
  <c r="C5426"/>
  <c r="C5434"/>
  <c r="C5442"/>
  <c r="C5450"/>
  <c r="C5458"/>
  <c r="C5466"/>
  <c r="C5474"/>
  <c r="C5482"/>
  <c r="C5490"/>
  <c r="C5498"/>
  <c r="C5506"/>
  <c r="C5514"/>
  <c r="C5522"/>
  <c r="C5530"/>
  <c r="C5538"/>
  <c r="C5546"/>
  <c r="C5554"/>
  <c r="C5562"/>
  <c r="C5570"/>
  <c r="C3487"/>
  <c r="C3495"/>
  <c r="C3503"/>
  <c r="C3511"/>
  <c r="C3519"/>
  <c r="C3527"/>
  <c r="C3535"/>
  <c r="C3543"/>
  <c r="C3551"/>
  <c r="C3559"/>
  <c r="C3567"/>
  <c r="C3575"/>
  <c r="C3583"/>
  <c r="C3591"/>
  <c r="C3599"/>
  <c r="C3607"/>
  <c r="C3615"/>
  <c r="C3623"/>
  <c r="C3631"/>
  <c r="C3639"/>
  <c r="C3647"/>
  <c r="C3655"/>
  <c r="C3663"/>
  <c r="C3671"/>
  <c r="C3679"/>
  <c r="C3687"/>
  <c r="C3695"/>
  <c r="C3703"/>
  <c r="C3711"/>
  <c r="C3719"/>
  <c r="C3727"/>
  <c r="C3735"/>
  <c r="C3743"/>
  <c r="C3751"/>
  <c r="C3759"/>
  <c r="C3767"/>
  <c r="C3775"/>
  <c r="C3783"/>
  <c r="C3791"/>
  <c r="C3799"/>
  <c r="C3807"/>
  <c r="C3815"/>
  <c r="C3823"/>
  <c r="C3831"/>
  <c r="C3839"/>
  <c r="C3847"/>
  <c r="C3855"/>
  <c r="C3863"/>
  <c r="C3871"/>
  <c r="C3879"/>
  <c r="C3887"/>
  <c r="C3895"/>
  <c r="C3903"/>
  <c r="C3911"/>
  <c r="C3919"/>
  <c r="C3927"/>
  <c r="C3935"/>
  <c r="C3943"/>
  <c r="C3951"/>
  <c r="C3959"/>
  <c r="C3967"/>
  <c r="C3975"/>
  <c r="C3983"/>
  <c r="C3991"/>
  <c r="C3999"/>
  <c r="C4007"/>
  <c r="C4015"/>
  <c r="C4023"/>
  <c r="C4031"/>
  <c r="C4039"/>
  <c r="C4047"/>
  <c r="C4055"/>
  <c r="C4063"/>
  <c r="C4071"/>
  <c r="C4079"/>
  <c r="C4087"/>
  <c r="C4095"/>
  <c r="C4103"/>
  <c r="C4111"/>
  <c r="C4119"/>
  <c r="C4127"/>
  <c r="C4135"/>
  <c r="C4143"/>
  <c r="C4151"/>
  <c r="C4159"/>
  <c r="C4167"/>
  <c r="C4175"/>
  <c r="C4183"/>
  <c r="C4191"/>
  <c r="C4199"/>
  <c r="C4207"/>
  <c r="C4215"/>
  <c r="C4223"/>
  <c r="C4231"/>
  <c r="C4239"/>
  <c r="C4247"/>
  <c r="C4255"/>
  <c r="C4263"/>
  <c r="C4271"/>
  <c r="C4279"/>
  <c r="C4287"/>
  <c r="C4295"/>
  <c r="C4303"/>
  <c r="C4311"/>
  <c r="C4319"/>
  <c r="C4327"/>
  <c r="C4335"/>
  <c r="C4343"/>
  <c r="C4351"/>
  <c r="C4359"/>
  <c r="C4367"/>
  <c r="C4375"/>
  <c r="C4383"/>
  <c r="C4391"/>
  <c r="C4399"/>
  <c r="C4407"/>
  <c r="C4415"/>
  <c r="C4423"/>
  <c r="C4431"/>
  <c r="C4439"/>
  <c r="C4447"/>
  <c r="C4455"/>
  <c r="C4463"/>
  <c r="C4471"/>
  <c r="C4479"/>
  <c r="C4487"/>
  <c r="C4495"/>
  <c r="C4503"/>
  <c r="C4511"/>
  <c r="C4519"/>
  <c r="C4527"/>
  <c r="C4535"/>
  <c r="C4543"/>
  <c r="C4551"/>
  <c r="C4559"/>
  <c r="C4567"/>
  <c r="C4575"/>
  <c r="C4583"/>
  <c r="C4591"/>
  <c r="C4599"/>
  <c r="C4607"/>
  <c r="C4615"/>
  <c r="C4623"/>
  <c r="C4631"/>
  <c r="C4639"/>
  <c r="C4647"/>
  <c r="C4655"/>
  <c r="C4663"/>
  <c r="C4671"/>
  <c r="C4679"/>
  <c r="C4687"/>
  <c r="C4695"/>
  <c r="C4703"/>
  <c r="C4711"/>
  <c r="C4719"/>
  <c r="C4727"/>
  <c r="C4735"/>
  <c r="C4743"/>
  <c r="C4751"/>
  <c r="C4759"/>
  <c r="C4767"/>
  <c r="C4775"/>
  <c r="C4783"/>
  <c r="C4791"/>
  <c r="C4799"/>
  <c r="C4807"/>
  <c r="C4815"/>
  <c r="C4823"/>
  <c r="C4831"/>
  <c r="C4839"/>
  <c r="C4847"/>
  <c r="C4855"/>
  <c r="C4863"/>
  <c r="C4871"/>
  <c r="C4879"/>
  <c r="C4887"/>
  <c r="C4895"/>
  <c r="C4903"/>
  <c r="C4911"/>
  <c r="C4919"/>
  <c r="C4927"/>
  <c r="C4935"/>
  <c r="C4943"/>
  <c r="C4951"/>
  <c r="C4959"/>
  <c r="C4967"/>
  <c r="C4975"/>
  <c r="C4983"/>
  <c r="C4991"/>
  <c r="C4999"/>
  <c r="C5007"/>
  <c r="C5015"/>
  <c r="C5023"/>
  <c r="C5031"/>
  <c r="C5039"/>
  <c r="C5047"/>
  <c r="C5055"/>
  <c r="C5063"/>
  <c r="C5071"/>
  <c r="C5079"/>
  <c r="C5087"/>
  <c r="C5095"/>
  <c r="C5103"/>
  <c r="C5111"/>
  <c r="C5119"/>
  <c r="C5127"/>
  <c r="C5135"/>
  <c r="C5143"/>
  <c r="C5151"/>
  <c r="C5159"/>
  <c r="C5167"/>
  <c r="C5175"/>
  <c r="C5183"/>
  <c r="C5191"/>
  <c r="C5199"/>
  <c r="C5207"/>
  <c r="C5215"/>
  <c r="C5223"/>
  <c r="C5231"/>
  <c r="C5239"/>
  <c r="C5247"/>
  <c r="C5255"/>
  <c r="C5263"/>
  <c r="C5271"/>
  <c r="C5279"/>
  <c r="C5287"/>
  <c r="C5295"/>
  <c r="C5303"/>
  <c r="C5311"/>
  <c r="C5319"/>
  <c r="C5327"/>
  <c r="C5335"/>
  <c r="C5343"/>
  <c r="C5351"/>
  <c r="C5359"/>
  <c r="C5367"/>
  <c r="C5375"/>
  <c r="C5383"/>
  <c r="C5391"/>
  <c r="C5399"/>
  <c r="C5407"/>
  <c r="C5415"/>
  <c r="C5423"/>
  <c r="C5431"/>
  <c r="C5439"/>
  <c r="C5447"/>
  <c r="C5455"/>
  <c r="C5463"/>
  <c r="C5471"/>
  <c r="C5479"/>
  <c r="C5487"/>
  <c r="C5495"/>
  <c r="C5503"/>
  <c r="C5511"/>
  <c r="C5519"/>
  <c r="C5527"/>
  <c r="C5535"/>
  <c r="C5543"/>
  <c r="C5551"/>
  <c r="C5559"/>
  <c r="C5567"/>
  <c r="C5575"/>
  <c r="C3483"/>
  <c r="C3491"/>
  <c r="C3499"/>
  <c r="C3507"/>
  <c r="C3515"/>
  <c r="C3523"/>
  <c r="C3531"/>
  <c r="C3539"/>
  <c r="C3547"/>
  <c r="C3555"/>
  <c r="C3563"/>
  <c r="C3571"/>
  <c r="C3579"/>
  <c r="C3587"/>
  <c r="C3595"/>
  <c r="C3603"/>
  <c r="C3611"/>
  <c r="C3619"/>
  <c r="C3627"/>
  <c r="C3635"/>
  <c r="C3643"/>
  <c r="C3651"/>
  <c r="C3659"/>
  <c r="C3667"/>
  <c r="C3675"/>
  <c r="C3683"/>
  <c r="C3691"/>
  <c r="C3699"/>
  <c r="C3707"/>
  <c r="C3715"/>
  <c r="C3723"/>
  <c r="C3731"/>
  <c r="C3739"/>
  <c r="C3747"/>
  <c r="C3755"/>
  <c r="C3763"/>
  <c r="C3771"/>
  <c r="C3779"/>
  <c r="C3787"/>
  <c r="C3795"/>
  <c r="C3803"/>
  <c r="C3811"/>
  <c r="C3819"/>
  <c r="C3827"/>
  <c r="C3835"/>
  <c r="C3843"/>
  <c r="C3851"/>
  <c r="C3859"/>
  <c r="C3867"/>
  <c r="C3875"/>
  <c r="C3883"/>
  <c r="C3891"/>
  <c r="C3899"/>
  <c r="C3907"/>
  <c r="C3915"/>
  <c r="C3923"/>
  <c r="C3931"/>
  <c r="C3939"/>
  <c r="C3947"/>
  <c r="C3955"/>
  <c r="C3963"/>
  <c r="C3971"/>
  <c r="C3979"/>
  <c r="C3987"/>
  <c r="C3995"/>
  <c r="C4003"/>
  <c r="C4011"/>
  <c r="C4019"/>
  <c r="C4027"/>
  <c r="C4035"/>
  <c r="C4043"/>
  <c r="C4051"/>
  <c r="C4059"/>
  <c r="C4067"/>
  <c r="C4075"/>
  <c r="C4083"/>
  <c r="C4091"/>
  <c r="C4099"/>
  <c r="C4107"/>
  <c r="C4115"/>
  <c r="C4123"/>
  <c r="C4131"/>
  <c r="C4139"/>
  <c r="C4147"/>
  <c r="C4155"/>
  <c r="C4163"/>
  <c r="C4171"/>
  <c r="C4179"/>
  <c r="C4187"/>
  <c r="C4195"/>
  <c r="C4203"/>
  <c r="C4211"/>
  <c r="C4219"/>
  <c r="C3486"/>
  <c r="C3518"/>
  <c r="C3550"/>
  <c r="C3582"/>
  <c r="C3614"/>
  <c r="C3646"/>
  <c r="C3678"/>
  <c r="C3710"/>
  <c r="C3742"/>
  <c r="C3774"/>
  <c r="C3806"/>
  <c r="C3838"/>
  <c r="C3870"/>
  <c r="C3902"/>
  <c r="C3934"/>
  <c r="C3966"/>
  <c r="C3998"/>
  <c r="C4030"/>
  <c r="C4062"/>
  <c r="C4094"/>
  <c r="C4126"/>
  <c r="C4158"/>
  <c r="C4190"/>
  <c r="C4222"/>
  <c r="C4238"/>
  <c r="C4254"/>
  <c r="C4270"/>
  <c r="C4286"/>
  <c r="C4302"/>
  <c r="C4318"/>
  <c r="C4334"/>
  <c r="C4350"/>
  <c r="C4366"/>
  <c r="C4382"/>
  <c r="C4398"/>
  <c r="C4414"/>
  <c r="C4430"/>
  <c r="C4446"/>
  <c r="C4462"/>
  <c r="C4478"/>
  <c r="C4494"/>
  <c r="C4510"/>
  <c r="C4526"/>
  <c r="C4542"/>
  <c r="C4558"/>
  <c r="C4574"/>
  <c r="C4590"/>
  <c r="C4606"/>
  <c r="C4622"/>
  <c r="C4638"/>
  <c r="C4654"/>
  <c r="C4670"/>
  <c r="C4686"/>
  <c r="C4702"/>
  <c r="C4718"/>
  <c r="C4734"/>
  <c r="C4750"/>
  <c r="C4766"/>
  <c r="C4782"/>
  <c r="C4798"/>
  <c r="C4814"/>
  <c r="C4830"/>
  <c r="C4846"/>
  <c r="C4862"/>
  <c r="C4878"/>
  <c r="C4894"/>
  <c r="C4910"/>
  <c r="C4926"/>
  <c r="C4942"/>
  <c r="C4958"/>
  <c r="C4974"/>
  <c r="C4990"/>
  <c r="C5006"/>
  <c r="C5022"/>
  <c r="C5038"/>
  <c r="C5054"/>
  <c r="C5070"/>
  <c r="C5086"/>
  <c r="C5102"/>
  <c r="C5118"/>
  <c r="C5134"/>
  <c r="C5150"/>
  <c r="C5166"/>
  <c r="C5182"/>
  <c r="C5198"/>
  <c r="C5214"/>
  <c r="C5230"/>
  <c r="C5246"/>
  <c r="C5262"/>
  <c r="C5278"/>
  <c r="C5294"/>
  <c r="C5310"/>
  <c r="C5326"/>
  <c r="C5342"/>
  <c r="C5358"/>
  <c r="C5374"/>
  <c r="C5390"/>
  <c r="C5406"/>
  <c r="C5422"/>
  <c r="C5438"/>
  <c r="C5454"/>
  <c r="C5470"/>
  <c r="C5486"/>
  <c r="C5502"/>
  <c r="C5518"/>
  <c r="C5534"/>
  <c r="C5550"/>
  <c r="C5566"/>
  <c r="C4046"/>
  <c r="C4374"/>
  <c r="C4438"/>
  <c r="C4486"/>
  <c r="C4518"/>
  <c r="C4550"/>
  <c r="C4582"/>
  <c r="C4614"/>
  <c r="C4630"/>
  <c r="C4662"/>
  <c r="C4694"/>
  <c r="C4742"/>
  <c r="C4774"/>
  <c r="C4806"/>
  <c r="C4838"/>
  <c r="C4870"/>
  <c r="C4902"/>
  <c r="C4934"/>
  <c r="C4966"/>
  <c r="C4982"/>
  <c r="C5014"/>
  <c r="C5046"/>
  <c r="C5078"/>
  <c r="C5110"/>
  <c r="C5142"/>
  <c r="C5158"/>
  <c r="C5190"/>
  <c r="C5238"/>
  <c r="C5270"/>
  <c r="C5302"/>
  <c r="C5334"/>
  <c r="C5382"/>
  <c r="C5414"/>
  <c r="C5446"/>
  <c r="C5478"/>
  <c r="C5494"/>
  <c r="C5526"/>
  <c r="C5558"/>
  <c r="C3526"/>
  <c r="C3590"/>
  <c r="C3654"/>
  <c r="C3718"/>
  <c r="C3750"/>
  <c r="C3814"/>
  <c r="C3878"/>
  <c r="C3942"/>
  <c r="C4038"/>
  <c r="C4102"/>
  <c r="C4166"/>
  <c r="C4227"/>
  <c r="C4275"/>
  <c r="C4291"/>
  <c r="C4323"/>
  <c r="C4355"/>
  <c r="C4387"/>
  <c r="C4419"/>
  <c r="C4451"/>
  <c r="C4499"/>
  <c r="C4531"/>
  <c r="C4563"/>
  <c r="C4595"/>
  <c r="C4627"/>
  <c r="C4659"/>
  <c r="C4675"/>
  <c r="C4707"/>
  <c r="C4739"/>
  <c r="C4771"/>
  <c r="C4803"/>
  <c r="C4835"/>
  <c r="C4867"/>
  <c r="C4899"/>
  <c r="C4931"/>
  <c r="C4963"/>
  <c r="C4995"/>
  <c r="C5027"/>
  <c r="C5059"/>
  <c r="C5091"/>
  <c r="C5123"/>
  <c r="C5155"/>
  <c r="C5187"/>
  <c r="C5219"/>
  <c r="C5251"/>
  <c r="C5283"/>
  <c r="C5315"/>
  <c r="C5347"/>
  <c r="C5379"/>
  <c r="C5411"/>
  <c r="C5427"/>
  <c r="C5459"/>
  <c r="C5491"/>
  <c r="C5523"/>
  <c r="C5571"/>
  <c r="C3510"/>
  <c r="C3542"/>
  <c r="C3574"/>
  <c r="C3606"/>
  <c r="C3638"/>
  <c r="C3670"/>
  <c r="C3702"/>
  <c r="C3734"/>
  <c r="C3766"/>
  <c r="C3798"/>
  <c r="C3830"/>
  <c r="C3862"/>
  <c r="C3894"/>
  <c r="C3926"/>
  <c r="C3958"/>
  <c r="C3990"/>
  <c r="C4022"/>
  <c r="C4054"/>
  <c r="C4086"/>
  <c r="C4118"/>
  <c r="C4150"/>
  <c r="C4182"/>
  <c r="C4214"/>
  <c r="C4235"/>
  <c r="C4251"/>
  <c r="C4267"/>
  <c r="C4283"/>
  <c r="C4299"/>
  <c r="C4315"/>
  <c r="C4331"/>
  <c r="C4347"/>
  <c r="C4363"/>
  <c r="C4379"/>
  <c r="C4395"/>
  <c r="C4411"/>
  <c r="C4427"/>
  <c r="C4443"/>
  <c r="C4459"/>
  <c r="C4475"/>
  <c r="C4491"/>
  <c r="C4507"/>
  <c r="C4523"/>
  <c r="C4539"/>
  <c r="C4555"/>
  <c r="C4571"/>
  <c r="C4587"/>
  <c r="C4603"/>
  <c r="C4619"/>
  <c r="C4635"/>
  <c r="C4651"/>
  <c r="C4667"/>
  <c r="C4683"/>
  <c r="C4699"/>
  <c r="C4715"/>
  <c r="C4731"/>
  <c r="C4747"/>
  <c r="C4763"/>
  <c r="C4779"/>
  <c r="C4795"/>
  <c r="C4811"/>
  <c r="C4827"/>
  <c r="C4843"/>
  <c r="C4859"/>
  <c r="C4875"/>
  <c r="C4891"/>
  <c r="C4907"/>
  <c r="C4923"/>
  <c r="C4939"/>
  <c r="C4955"/>
  <c r="C4971"/>
  <c r="C4987"/>
  <c r="C5003"/>
  <c r="C5019"/>
  <c r="C5035"/>
  <c r="C5051"/>
  <c r="C5067"/>
  <c r="C5083"/>
  <c r="C5099"/>
  <c r="C5115"/>
  <c r="C5131"/>
  <c r="C5147"/>
  <c r="C5163"/>
  <c r="C5179"/>
  <c r="C5195"/>
  <c r="C5211"/>
  <c r="C5227"/>
  <c r="C5243"/>
  <c r="C5259"/>
  <c r="C5275"/>
  <c r="C5291"/>
  <c r="C5307"/>
  <c r="C5323"/>
  <c r="C5339"/>
  <c r="C5355"/>
  <c r="C5371"/>
  <c r="C5387"/>
  <c r="C5403"/>
  <c r="C5419"/>
  <c r="C5435"/>
  <c r="C5451"/>
  <c r="C5467"/>
  <c r="C5483"/>
  <c r="C5499"/>
  <c r="C5515"/>
  <c r="C5531"/>
  <c r="C5547"/>
  <c r="C5563"/>
  <c r="C3502"/>
  <c r="C3534"/>
  <c r="C3566"/>
  <c r="C3598"/>
  <c r="C3630"/>
  <c r="C3662"/>
  <c r="C3694"/>
  <c r="C3726"/>
  <c r="C3758"/>
  <c r="C3790"/>
  <c r="C3822"/>
  <c r="C3854"/>
  <c r="C3886"/>
  <c r="C3918"/>
  <c r="C3950"/>
  <c r="C3982"/>
  <c r="C4014"/>
  <c r="C4078"/>
  <c r="C4110"/>
  <c r="C4142"/>
  <c r="C4174"/>
  <c r="C4206"/>
  <c r="C4230"/>
  <c r="C4246"/>
  <c r="C4262"/>
  <c r="C4278"/>
  <c r="C4294"/>
  <c r="C4310"/>
  <c r="C4326"/>
  <c r="C4342"/>
  <c r="C4358"/>
  <c r="C4390"/>
  <c r="C4406"/>
  <c r="C4422"/>
  <c r="C4454"/>
  <c r="C4470"/>
  <c r="C4502"/>
  <c r="C4534"/>
  <c r="C4566"/>
  <c r="C4598"/>
  <c r="C4646"/>
  <c r="C4678"/>
  <c r="C4710"/>
  <c r="C4726"/>
  <c r="C4758"/>
  <c r="C4790"/>
  <c r="C4822"/>
  <c r="C4854"/>
  <c r="C4886"/>
  <c r="C4918"/>
  <c r="C4950"/>
  <c r="C4998"/>
  <c r="C5030"/>
  <c r="C5062"/>
  <c r="C5094"/>
  <c r="C5126"/>
  <c r="C5174"/>
  <c r="C5206"/>
  <c r="C5222"/>
  <c r="C5254"/>
  <c r="C5286"/>
  <c r="C5318"/>
  <c r="C5350"/>
  <c r="C5366"/>
  <c r="C5398"/>
  <c r="C5430"/>
  <c r="C5462"/>
  <c r="C5510"/>
  <c r="C5542"/>
  <c r="C5574"/>
  <c r="C3494"/>
  <c r="C3558"/>
  <c r="C3622"/>
  <c r="C3686"/>
  <c r="C3782"/>
  <c r="C3846"/>
  <c r="C3910"/>
  <c r="C3974"/>
  <c r="C4006"/>
  <c r="C4070"/>
  <c r="C4134"/>
  <c r="C4198"/>
  <c r="C4243"/>
  <c r="C4259"/>
  <c r="C4307"/>
  <c r="C4339"/>
  <c r="C4371"/>
  <c r="C4403"/>
  <c r="C4435"/>
  <c r="C4467"/>
  <c r="C4483"/>
  <c r="C4515"/>
  <c r="C4547"/>
  <c r="C4579"/>
  <c r="C4611"/>
  <c r="C4643"/>
  <c r="C4691"/>
  <c r="C4723"/>
  <c r="C4755"/>
  <c r="C4787"/>
  <c r="C4819"/>
  <c r="C4851"/>
  <c r="C4883"/>
  <c r="C4915"/>
  <c r="C4947"/>
  <c r="C4979"/>
  <c r="C5011"/>
  <c r="C5043"/>
  <c r="C5075"/>
  <c r="C5107"/>
  <c r="C5139"/>
  <c r="C5171"/>
  <c r="C5203"/>
  <c r="C5235"/>
  <c r="C5267"/>
  <c r="C5299"/>
  <c r="C5331"/>
  <c r="C5363"/>
  <c r="C5395"/>
  <c r="C5443"/>
  <c r="C5475"/>
  <c r="C5507"/>
  <c r="C5539"/>
  <c r="C5555"/>
  <c r="B10" i="5"/>
  <c r="C10" s="1"/>
  <c r="B160" i="2"/>
  <c r="I1624" i="3"/>
  <c r="I3188"/>
  <c r="I1621"/>
  <c r="I3162"/>
  <c r="I413"/>
  <c r="I1617"/>
  <c r="I2966"/>
  <c r="I407"/>
  <c r="I1597"/>
  <c r="I1665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C472"/>
  <c r="E472" s="1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C478"/>
  <c r="E478" s="1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C1662"/>
  <c r="E1662" s="1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C1682"/>
  <c r="E1682" s="1"/>
  <c r="B1684" l="1"/>
  <c r="B1685" l="1"/>
  <c r="B1686" l="1"/>
  <c r="B1687" l="1"/>
  <c r="C1686"/>
  <c r="E1686" s="1"/>
  <c r="B1688" l="1"/>
  <c r="B1689" l="1"/>
  <c r="B1690" l="1"/>
  <c r="C1689"/>
  <c r="E1689" s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C1730"/>
  <c r="E1730" s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C3031"/>
  <c r="E3031" s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C3227"/>
  <c r="E3227" s="1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C3253"/>
  <c r="E3253" s="1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C3281"/>
  <c r="E3281" s="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B3434" l="1"/>
  <c r="B3435" l="1"/>
  <c r="B3436" l="1"/>
  <c r="B3437" l="1"/>
  <c r="B3438" l="1"/>
  <c r="B3439" l="1"/>
  <c r="B3440" l="1"/>
  <c r="B3441" l="1"/>
  <c r="B3442" l="1"/>
  <c r="B3443" l="1"/>
  <c r="B3444" l="1"/>
  <c r="B3445" l="1"/>
  <c r="B3446" l="1"/>
  <c r="B3447" l="1"/>
  <c r="B3448" l="1"/>
  <c r="B3449" l="1"/>
  <c r="B3450" l="1"/>
  <c r="B3451" l="1"/>
  <c r="B3452" l="1"/>
  <c r="B3453" l="1"/>
  <c r="B3454" l="1"/>
  <c r="B3455" l="1"/>
  <c r="B3456" l="1"/>
  <c r="B3457" l="1"/>
  <c r="B3458" l="1"/>
  <c r="B3459" l="1"/>
  <c r="B3460" l="1"/>
  <c r="B3461" l="1"/>
  <c r="B3462" l="1"/>
  <c r="B3463" l="1"/>
  <c r="B3464" l="1"/>
  <c r="B3465" l="1"/>
  <c r="B3466" l="1"/>
  <c r="B3467" l="1"/>
  <c r="B3468" l="1"/>
  <c r="B3469" l="1"/>
  <c r="B3470" l="1"/>
  <c r="B3471" l="1"/>
  <c r="B3472" l="1"/>
  <c r="B3473" l="1"/>
  <c r="B3474" l="1"/>
  <c r="B3475" l="1"/>
  <c r="B3476" l="1"/>
  <c r="B3477" l="1"/>
  <c r="B3478" l="1"/>
  <c r="B3479" l="1"/>
  <c r="B3480" l="1"/>
  <c r="B3481" l="1"/>
  <c r="B3482" l="1"/>
  <c r="B3483" l="1"/>
  <c r="B3484" l="1"/>
  <c r="E3483"/>
  <c r="B3485" l="1"/>
  <c r="E3484"/>
  <c r="B3486" l="1"/>
  <c r="E3485"/>
  <c r="B3487" l="1"/>
  <c r="E3486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K79" i="2" s="1" a="1"/>
  <c r="L79" l="1"/>
  <c r="AR2" i="1" s="1"/>
  <c r="M79" i="2"/>
  <c r="AS2" i="1" s="1"/>
  <c r="K79" i="2"/>
  <c r="AQ2" i="1" s="1"/>
  <c r="AJ3289" l="1"/>
  <c r="AK3289" s="1"/>
  <c r="AJ3291"/>
  <c r="AK3291" s="1"/>
  <c r="AJ3293"/>
  <c r="AK3293" s="1"/>
  <c r="AJ3295"/>
  <c r="AK3295" s="1"/>
  <c r="AJ3297"/>
  <c r="AK3297" s="1"/>
  <c r="AJ3299"/>
  <c r="AK3299" s="1"/>
  <c r="AJ3301"/>
  <c r="AK3301" s="1"/>
  <c r="AJ3303"/>
  <c r="AK3303" s="1"/>
  <c r="AJ3305"/>
  <c r="AK3305" s="1"/>
  <c r="AJ3307"/>
  <c r="AK3307" s="1"/>
  <c r="AJ3309"/>
  <c r="AK3309" s="1"/>
  <c r="AJ3311"/>
  <c r="AK3311" s="1"/>
  <c r="AJ3313"/>
  <c r="AK3313" s="1"/>
  <c r="AJ3315"/>
  <c r="AK3315" s="1"/>
  <c r="AJ3317"/>
  <c r="AK3317" s="1"/>
  <c r="AJ3319"/>
  <c r="AK3319" s="1"/>
  <c r="AJ3321"/>
  <c r="AK3321" s="1"/>
  <c r="AJ3323"/>
  <c r="AK3323" s="1"/>
  <c r="AJ3325"/>
  <c r="AK3325" s="1"/>
  <c r="AJ3327"/>
  <c r="AK3327" s="1"/>
  <c r="AJ3329"/>
  <c r="AK3329" s="1"/>
  <c r="AJ3331"/>
  <c r="AK3331" s="1"/>
  <c r="AJ3333"/>
  <c r="AK3333" s="1"/>
  <c r="AJ3335"/>
  <c r="AK3335" s="1"/>
  <c r="AJ3337"/>
  <c r="AK3337" s="1"/>
  <c r="AJ3339"/>
  <c r="AK3339" s="1"/>
  <c r="AJ3341"/>
  <c r="AK3341" s="1"/>
  <c r="C3444" i="2" s="1"/>
  <c r="E3444" s="1"/>
  <c r="AJ3343" i="1"/>
  <c r="AK3343" s="1"/>
  <c r="C3446" i="2" s="1"/>
  <c r="AJ3345" i="1"/>
  <c r="AK3345" s="1"/>
  <c r="C3448" i="2" s="1"/>
  <c r="E3448" s="1"/>
  <c r="AJ3347" i="1"/>
  <c r="AK3347" s="1"/>
  <c r="C3450" i="2" s="1"/>
  <c r="E3450" s="1"/>
  <c r="AJ3349" i="1"/>
  <c r="AK3349" s="1"/>
  <c r="C3452" i="2" s="1"/>
  <c r="E3452" s="1"/>
  <c r="AJ3351" i="1"/>
  <c r="AK3351" s="1"/>
  <c r="C3454" i="2" s="1"/>
  <c r="E3454" s="1"/>
  <c r="AJ3353" i="1"/>
  <c r="AK3353" s="1"/>
  <c r="C3456" i="2" s="1"/>
  <c r="E3456" s="1"/>
  <c r="AJ3355" i="1"/>
  <c r="AK3355" s="1"/>
  <c r="C3458" i="2" s="1"/>
  <c r="E3458" s="1"/>
  <c r="AJ3357" i="1"/>
  <c r="AK3357" s="1"/>
  <c r="C3460" i="2" s="1"/>
  <c r="E3460" s="1"/>
  <c r="AJ3359" i="1"/>
  <c r="AK3359" s="1"/>
  <c r="C3462" i="2" s="1"/>
  <c r="E3462" s="1"/>
  <c r="AJ3361" i="1"/>
  <c r="AK3361" s="1"/>
  <c r="C3464" i="2" s="1"/>
  <c r="E3464" s="1"/>
  <c r="AJ3363" i="1"/>
  <c r="AK3363" s="1"/>
  <c r="C3466" i="2" s="1"/>
  <c r="E3466" s="1"/>
  <c r="AJ3365" i="1"/>
  <c r="AK3365" s="1"/>
  <c r="C3468" i="2" s="1"/>
  <c r="E3468" s="1"/>
  <c r="AJ3367" i="1"/>
  <c r="AK3367" s="1"/>
  <c r="C3470" i="2" s="1"/>
  <c r="E3470" s="1"/>
  <c r="AJ3369" i="1"/>
  <c r="AK3369" s="1"/>
  <c r="C3472" i="2" s="1"/>
  <c r="E3472" s="1"/>
  <c r="AJ3371" i="1"/>
  <c r="AK3371" s="1"/>
  <c r="C3474" i="2" s="1"/>
  <c r="E3474" s="1"/>
  <c r="AJ3373" i="1"/>
  <c r="AK3373" s="1"/>
  <c r="C3476" i="2" s="1"/>
  <c r="E3476" s="1"/>
  <c r="AJ3375" i="1"/>
  <c r="AK3375" s="1"/>
  <c r="C3478" i="2" s="1"/>
  <c r="E3478" s="1"/>
  <c r="AJ3377" i="1"/>
  <c r="AK3377" s="1"/>
  <c r="C3480" i="2" s="1"/>
  <c r="E3480" s="1"/>
  <c r="AJ3379" i="1"/>
  <c r="AK3379" s="1"/>
  <c r="C3482" i="2" s="1"/>
  <c r="E3482" s="1"/>
  <c r="AJ3288" i="1"/>
  <c r="AK3288" s="1"/>
  <c r="AJ3290"/>
  <c r="AK3290" s="1"/>
  <c r="AJ3292"/>
  <c r="AK3292" s="1"/>
  <c r="AJ3294"/>
  <c r="AK3294" s="1"/>
  <c r="AJ3296"/>
  <c r="AK3296" s="1"/>
  <c r="AJ3298"/>
  <c r="AK3298" s="1"/>
  <c r="AJ3300"/>
  <c r="AK3300" s="1"/>
  <c r="AJ3302"/>
  <c r="AK3302" s="1"/>
  <c r="AJ3304"/>
  <c r="AK3304" s="1"/>
  <c r="AJ3306"/>
  <c r="AK3306" s="1"/>
  <c r="AJ3308"/>
  <c r="AK3308" s="1"/>
  <c r="AJ3310"/>
  <c r="AK3310" s="1"/>
  <c r="AJ3312"/>
  <c r="AK3312" s="1"/>
  <c r="AJ3314"/>
  <c r="AK3314" s="1"/>
  <c r="AJ3316"/>
  <c r="AK3316" s="1"/>
  <c r="AJ3318"/>
  <c r="AK3318" s="1"/>
  <c r="AJ3320"/>
  <c r="AK3320" s="1"/>
  <c r="AJ3322"/>
  <c r="AK3322" s="1"/>
  <c r="AJ3324"/>
  <c r="AK3324" s="1"/>
  <c r="AJ3326"/>
  <c r="AK3326" s="1"/>
  <c r="AJ3328"/>
  <c r="AK3328" s="1"/>
  <c r="AJ3330"/>
  <c r="AK3330" s="1"/>
  <c r="AJ3332"/>
  <c r="AK3332" s="1"/>
  <c r="AJ3334"/>
  <c r="AK3334" s="1"/>
  <c r="AJ3336"/>
  <c r="AK3336" s="1"/>
  <c r="AJ3338"/>
  <c r="AK3338" s="1"/>
  <c r="AJ3340"/>
  <c r="AK3340" s="1"/>
  <c r="AJ3342"/>
  <c r="AK3342" s="1"/>
  <c r="C3445" i="2" s="1"/>
  <c r="E3445" s="1"/>
  <c r="AJ3344" i="1"/>
  <c r="AK3344" s="1"/>
  <c r="C3447" i="2" s="1"/>
  <c r="E3447" s="1"/>
  <c r="AJ3346" i="1"/>
  <c r="AK3346" s="1"/>
  <c r="C3449" i="2" s="1"/>
  <c r="E3449" s="1"/>
  <c r="AJ3348" i="1"/>
  <c r="AK3348" s="1"/>
  <c r="C3451" i="2" s="1"/>
  <c r="E3451" s="1"/>
  <c r="AJ3350" i="1"/>
  <c r="AK3350" s="1"/>
  <c r="C3453" i="2" s="1"/>
  <c r="E3453" s="1"/>
  <c r="AJ3352" i="1"/>
  <c r="AK3352" s="1"/>
  <c r="C3455" i="2" s="1"/>
  <c r="E3455" s="1"/>
  <c r="AJ3354" i="1"/>
  <c r="AK3354" s="1"/>
  <c r="C3457" i="2" s="1"/>
  <c r="E3457" s="1"/>
  <c r="AJ3356" i="1"/>
  <c r="AK3356" s="1"/>
  <c r="C3459" i="2" s="1"/>
  <c r="E3459" s="1"/>
  <c r="AJ3358" i="1"/>
  <c r="AK3358" s="1"/>
  <c r="C3461" i="2" s="1"/>
  <c r="E3461" s="1"/>
  <c r="AJ3360" i="1"/>
  <c r="AK3360" s="1"/>
  <c r="C3463" i="2" s="1"/>
  <c r="E3463" s="1"/>
  <c r="AJ3362" i="1"/>
  <c r="AK3362" s="1"/>
  <c r="C3465" i="2" s="1"/>
  <c r="E3465" s="1"/>
  <c r="AJ3364" i="1"/>
  <c r="AK3364" s="1"/>
  <c r="C3467" i="2" s="1"/>
  <c r="E3467" s="1"/>
  <c r="AJ3366" i="1"/>
  <c r="AK3366" s="1"/>
  <c r="C3469" i="2" s="1"/>
  <c r="E3469" s="1"/>
  <c r="AJ3368" i="1"/>
  <c r="AK3368" s="1"/>
  <c r="C3471" i="2" s="1"/>
  <c r="E3471" s="1"/>
  <c r="AJ3370" i="1"/>
  <c r="AK3370" s="1"/>
  <c r="C3473" i="2" s="1"/>
  <c r="E3473" s="1"/>
  <c r="AJ3372" i="1"/>
  <c r="AK3372" s="1"/>
  <c r="C3475" i="2" s="1"/>
  <c r="E3475" s="1"/>
  <c r="AJ3374" i="1"/>
  <c r="AK3374" s="1"/>
  <c r="C3477" i="2" s="1"/>
  <c r="AJ3376" i="1"/>
  <c r="AK3376" s="1"/>
  <c r="C3479" i="2" s="1"/>
  <c r="E3479" s="1"/>
  <c r="AJ3378" i="1"/>
  <c r="AK3378" s="1"/>
  <c r="C3481" i="2" s="1"/>
  <c r="E3481" s="1"/>
  <c r="AJ4" i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3"/>
  <c r="AK3" s="1"/>
  <c r="AJ5"/>
  <c r="AK5" s="1"/>
  <c r="AJ7"/>
  <c r="AK7" s="1"/>
  <c r="AJ9"/>
  <c r="AK9" s="1"/>
  <c r="AJ11"/>
  <c r="AK11" s="1"/>
  <c r="AJ13"/>
  <c r="AK13" s="1"/>
  <c r="AJ15"/>
  <c r="AK15" s="1"/>
  <c r="AJ17"/>
  <c r="AK17" s="1"/>
  <c r="AJ19"/>
  <c r="AK19" s="1"/>
  <c r="AJ21"/>
  <c r="AK21" s="1"/>
  <c r="AJ23"/>
  <c r="AK23" s="1"/>
  <c r="AJ25"/>
  <c r="AK25" s="1"/>
  <c r="AJ27"/>
  <c r="AK27" s="1"/>
  <c r="AJ29"/>
  <c r="AK29" s="1"/>
  <c r="AJ31"/>
  <c r="AK31" s="1"/>
  <c r="AJ33"/>
  <c r="AK33" s="1"/>
  <c r="AJ35"/>
  <c r="AK35" s="1"/>
  <c r="AJ37"/>
  <c r="AK37" s="1"/>
  <c r="AJ39"/>
  <c r="AK39" s="1"/>
  <c r="AJ41"/>
  <c r="AK41" s="1"/>
  <c r="AJ43"/>
  <c r="AK43" s="1"/>
  <c r="AJ45"/>
  <c r="AK45" s="1"/>
  <c r="AJ47"/>
  <c r="AK47" s="1"/>
  <c r="AJ49"/>
  <c r="AK49" s="1"/>
  <c r="AJ51"/>
  <c r="AK51" s="1"/>
  <c r="AJ53"/>
  <c r="AK53" s="1"/>
  <c r="AJ55"/>
  <c r="AK55" s="1"/>
  <c r="AJ57"/>
  <c r="AK57" s="1"/>
  <c r="AJ59"/>
  <c r="AK59" s="1"/>
  <c r="AJ61"/>
  <c r="AK61" s="1"/>
  <c r="AJ63"/>
  <c r="AK63" s="1"/>
  <c r="AJ65"/>
  <c r="AK65" s="1"/>
  <c r="AJ67"/>
  <c r="AK67" s="1"/>
  <c r="AJ69"/>
  <c r="AK69" s="1"/>
  <c r="AJ71"/>
  <c r="AK71" s="1"/>
  <c r="AJ73"/>
  <c r="AK73" s="1"/>
  <c r="AJ75"/>
  <c r="AK75" s="1"/>
  <c r="AJ77"/>
  <c r="AK77" s="1"/>
  <c r="AJ79"/>
  <c r="AK79" s="1"/>
  <c r="AJ81"/>
  <c r="AK81" s="1"/>
  <c r="AJ83"/>
  <c r="AK83" s="1"/>
  <c r="AJ85"/>
  <c r="AK85" s="1"/>
  <c r="AJ87"/>
  <c r="AK87" s="1"/>
  <c r="AJ89"/>
  <c r="AK89" s="1"/>
  <c r="AJ91"/>
  <c r="AK91" s="1"/>
  <c r="AJ93"/>
  <c r="AK93" s="1"/>
  <c r="AJ95"/>
  <c r="AK95" s="1"/>
  <c r="AJ97"/>
  <c r="AK97" s="1"/>
  <c r="AJ99"/>
  <c r="AK99" s="1"/>
  <c r="AJ101"/>
  <c r="AK101" s="1"/>
  <c r="AJ103"/>
  <c r="AK103" s="1"/>
  <c r="AJ105"/>
  <c r="AK105" s="1"/>
  <c r="AJ107"/>
  <c r="AK107" s="1"/>
  <c r="AJ109"/>
  <c r="AK109" s="1"/>
  <c r="AJ111"/>
  <c r="AK111" s="1"/>
  <c r="AJ113"/>
  <c r="AK113" s="1"/>
  <c r="AJ115"/>
  <c r="AK115" s="1"/>
  <c r="AJ117"/>
  <c r="AK117" s="1"/>
  <c r="AJ119"/>
  <c r="AK119" s="1"/>
  <c r="AJ121"/>
  <c r="AK121" s="1"/>
  <c r="AJ123"/>
  <c r="AK123" s="1"/>
  <c r="AJ125"/>
  <c r="AK125" s="1"/>
  <c r="AJ127"/>
  <c r="AK127" s="1"/>
  <c r="AJ129"/>
  <c r="AK129" s="1"/>
  <c r="AJ131"/>
  <c r="AK131" s="1"/>
  <c r="AJ133"/>
  <c r="AK133" s="1"/>
  <c r="AJ135"/>
  <c r="AK135" s="1"/>
  <c r="AJ137"/>
  <c r="AK137" s="1"/>
  <c r="AJ139"/>
  <c r="AK139" s="1"/>
  <c r="AJ141"/>
  <c r="AK141" s="1"/>
  <c r="AJ143"/>
  <c r="AK143" s="1"/>
  <c r="AJ145"/>
  <c r="AK145" s="1"/>
  <c r="AJ147"/>
  <c r="AK147" s="1"/>
  <c r="AJ149"/>
  <c r="AK149" s="1"/>
  <c r="AJ151"/>
  <c r="AK151" s="1"/>
  <c r="AJ153"/>
  <c r="AK153" s="1"/>
  <c r="AJ155"/>
  <c r="AK155" s="1"/>
  <c r="AJ157"/>
  <c r="AK157" s="1"/>
  <c r="AJ159"/>
  <c r="AK159" s="1"/>
  <c r="AJ161"/>
  <c r="AK161" s="1"/>
  <c r="AJ163"/>
  <c r="AK163" s="1"/>
  <c r="AJ165"/>
  <c r="AK165" s="1"/>
  <c r="AJ167"/>
  <c r="AK167" s="1"/>
  <c r="AJ169"/>
  <c r="AK169" s="1"/>
  <c r="AJ171"/>
  <c r="AK171" s="1"/>
  <c r="AJ173"/>
  <c r="AK173" s="1"/>
  <c r="AJ60"/>
  <c r="AK60" s="1"/>
  <c r="AJ68"/>
  <c r="AK68" s="1"/>
  <c r="AJ76"/>
  <c r="AK76" s="1"/>
  <c r="AJ84"/>
  <c r="AK84" s="1"/>
  <c r="AJ92"/>
  <c r="AK92" s="1"/>
  <c r="AJ100"/>
  <c r="AK100" s="1"/>
  <c r="AJ108"/>
  <c r="AK108" s="1"/>
  <c r="AJ116"/>
  <c r="AK116" s="1"/>
  <c r="AJ124"/>
  <c r="AK124" s="1"/>
  <c r="AJ132"/>
  <c r="AK132" s="1"/>
  <c r="AJ140"/>
  <c r="AK140" s="1"/>
  <c r="AJ148"/>
  <c r="AK148" s="1"/>
  <c r="AJ156"/>
  <c r="AK156" s="1"/>
  <c r="AJ164"/>
  <c r="AK164" s="1"/>
  <c r="AJ62"/>
  <c r="AK62" s="1"/>
  <c r="AJ70"/>
  <c r="AK70" s="1"/>
  <c r="AJ78"/>
  <c r="AK78" s="1"/>
  <c r="AJ86"/>
  <c r="AK86" s="1"/>
  <c r="AJ94"/>
  <c r="AK94" s="1"/>
  <c r="AJ102"/>
  <c r="AK102" s="1"/>
  <c r="AJ110"/>
  <c r="AK110" s="1"/>
  <c r="AJ118"/>
  <c r="AK118" s="1"/>
  <c r="AJ126"/>
  <c r="AK126" s="1"/>
  <c r="AJ134"/>
  <c r="AK134" s="1"/>
  <c r="AJ142"/>
  <c r="AK142" s="1"/>
  <c r="AJ150"/>
  <c r="AK150" s="1"/>
  <c r="AJ158"/>
  <c r="AK158" s="1"/>
  <c r="AJ166"/>
  <c r="AK166" s="1"/>
  <c r="AJ172"/>
  <c r="AK172" s="1"/>
  <c r="AJ175"/>
  <c r="AK175" s="1"/>
  <c r="AJ177"/>
  <c r="AK177" s="1"/>
  <c r="AJ179"/>
  <c r="AK179" s="1"/>
  <c r="AJ181"/>
  <c r="AK181" s="1"/>
  <c r="AJ183"/>
  <c r="AK183" s="1"/>
  <c r="AJ185"/>
  <c r="AK185" s="1"/>
  <c r="AJ187"/>
  <c r="AK187" s="1"/>
  <c r="AJ189"/>
  <c r="AK189" s="1"/>
  <c r="AJ191"/>
  <c r="AK191" s="1"/>
  <c r="AJ193"/>
  <c r="AK193" s="1"/>
  <c r="AJ195"/>
  <c r="AK195" s="1"/>
  <c r="AJ197"/>
  <c r="AK197" s="1"/>
  <c r="AJ199"/>
  <c r="AK199" s="1"/>
  <c r="AJ201"/>
  <c r="AK201" s="1"/>
  <c r="AJ203"/>
  <c r="AK203" s="1"/>
  <c r="AJ205"/>
  <c r="AK205" s="1"/>
  <c r="AJ207"/>
  <c r="AK207" s="1"/>
  <c r="AJ209"/>
  <c r="AK209" s="1"/>
  <c r="AJ211"/>
  <c r="AK211" s="1"/>
  <c r="AJ213"/>
  <c r="AK213" s="1"/>
  <c r="AJ215"/>
  <c r="AK215" s="1"/>
  <c r="AJ217"/>
  <c r="AK217" s="1"/>
  <c r="AJ219"/>
  <c r="AK219" s="1"/>
  <c r="AJ221"/>
  <c r="AK221" s="1"/>
  <c r="AJ223"/>
  <c r="AK223" s="1"/>
  <c r="AJ225"/>
  <c r="AK225" s="1"/>
  <c r="AJ227"/>
  <c r="AK227" s="1"/>
  <c r="AJ229"/>
  <c r="AK229" s="1"/>
  <c r="AJ231"/>
  <c r="AK231" s="1"/>
  <c r="AJ233"/>
  <c r="AK233" s="1"/>
  <c r="AJ235"/>
  <c r="AK235" s="1"/>
  <c r="AJ237"/>
  <c r="AK237" s="1"/>
  <c r="AJ239"/>
  <c r="AK239" s="1"/>
  <c r="AJ241"/>
  <c r="AK241" s="1"/>
  <c r="AJ243"/>
  <c r="AK243" s="1"/>
  <c r="AJ245"/>
  <c r="AK245" s="1"/>
  <c r="AJ247"/>
  <c r="AK247" s="1"/>
  <c r="AJ64"/>
  <c r="AK64" s="1"/>
  <c r="AJ72"/>
  <c r="AK72" s="1"/>
  <c r="AJ80"/>
  <c r="AK80" s="1"/>
  <c r="AJ88"/>
  <c r="AK88" s="1"/>
  <c r="AJ96"/>
  <c r="AK96" s="1"/>
  <c r="AJ104"/>
  <c r="AK104" s="1"/>
  <c r="AJ112"/>
  <c r="AK112" s="1"/>
  <c r="AJ120"/>
  <c r="AK120" s="1"/>
  <c r="AJ128"/>
  <c r="AK128" s="1"/>
  <c r="AJ136"/>
  <c r="AK136" s="1"/>
  <c r="AJ144"/>
  <c r="AK144" s="1"/>
  <c r="AJ152"/>
  <c r="AK152" s="1"/>
  <c r="AJ160"/>
  <c r="AK160" s="1"/>
  <c r="AJ168"/>
  <c r="AK168" s="1"/>
  <c r="AJ170"/>
  <c r="AK170" s="1"/>
  <c r="AJ58"/>
  <c r="AK58" s="1"/>
  <c r="AJ66"/>
  <c r="AK66" s="1"/>
  <c r="AJ74"/>
  <c r="AK74" s="1"/>
  <c r="AJ82"/>
  <c r="AK82" s="1"/>
  <c r="AJ90"/>
  <c r="AK90" s="1"/>
  <c r="AJ98"/>
  <c r="AK98" s="1"/>
  <c r="AJ106"/>
  <c r="AK106" s="1"/>
  <c r="AJ114"/>
  <c r="AK114" s="1"/>
  <c r="AJ122"/>
  <c r="AK122" s="1"/>
  <c r="AJ130"/>
  <c r="AK130" s="1"/>
  <c r="AJ138"/>
  <c r="AK138" s="1"/>
  <c r="AJ146"/>
  <c r="AK146" s="1"/>
  <c r="AJ154"/>
  <c r="AK154" s="1"/>
  <c r="AJ162"/>
  <c r="AK162" s="1"/>
  <c r="AJ174"/>
  <c r="AK174" s="1"/>
  <c r="AJ176"/>
  <c r="AK176" s="1"/>
  <c r="AJ178"/>
  <c r="AK178" s="1"/>
  <c r="AJ180"/>
  <c r="AK180" s="1"/>
  <c r="AJ182"/>
  <c r="AK182" s="1"/>
  <c r="AJ184"/>
  <c r="AK184" s="1"/>
  <c r="AJ186"/>
  <c r="AK186" s="1"/>
  <c r="AJ188"/>
  <c r="AK188" s="1"/>
  <c r="AJ190"/>
  <c r="AK190" s="1"/>
  <c r="AJ192"/>
  <c r="AK192" s="1"/>
  <c r="AJ194"/>
  <c r="AK194" s="1"/>
  <c r="AJ196"/>
  <c r="AK196" s="1"/>
  <c r="AJ198"/>
  <c r="AK198" s="1"/>
  <c r="AJ200"/>
  <c r="AK200" s="1"/>
  <c r="AJ202"/>
  <c r="AK202" s="1"/>
  <c r="AJ204"/>
  <c r="AK204" s="1"/>
  <c r="AJ206"/>
  <c r="AK206" s="1"/>
  <c r="AJ208"/>
  <c r="AK208" s="1"/>
  <c r="AJ210"/>
  <c r="AK210" s="1"/>
  <c r="AJ212"/>
  <c r="AK212" s="1"/>
  <c r="AJ214"/>
  <c r="AK214" s="1"/>
  <c r="AJ216"/>
  <c r="AK216" s="1"/>
  <c r="AJ218"/>
  <c r="AK218" s="1"/>
  <c r="AJ220"/>
  <c r="AK220" s="1"/>
  <c r="AJ222"/>
  <c r="AK222" s="1"/>
  <c r="AJ224"/>
  <c r="AK224" s="1"/>
  <c r="AJ226"/>
  <c r="AK226" s="1"/>
  <c r="AJ228"/>
  <c r="AK228" s="1"/>
  <c r="AJ230"/>
  <c r="AK230" s="1"/>
  <c r="AJ232"/>
  <c r="AK232" s="1"/>
  <c r="AJ234"/>
  <c r="AK234" s="1"/>
  <c r="AJ236"/>
  <c r="AK236" s="1"/>
  <c r="AJ238"/>
  <c r="AK238" s="1"/>
  <c r="AJ240"/>
  <c r="AK240" s="1"/>
  <c r="AJ242"/>
  <c r="AK242" s="1"/>
  <c r="AJ244"/>
  <c r="AK244" s="1"/>
  <c r="AJ246"/>
  <c r="AK246" s="1"/>
  <c r="AJ248"/>
  <c r="AK248" s="1"/>
  <c r="AJ250"/>
  <c r="AK250" s="1"/>
  <c r="AJ252"/>
  <c r="AK252" s="1"/>
  <c r="AJ254"/>
  <c r="AK254" s="1"/>
  <c r="AJ256"/>
  <c r="AK256" s="1"/>
  <c r="AJ258"/>
  <c r="AK258" s="1"/>
  <c r="AJ260"/>
  <c r="AK260" s="1"/>
  <c r="AJ262"/>
  <c r="AK262" s="1"/>
  <c r="AJ264"/>
  <c r="AK264" s="1"/>
  <c r="AJ266"/>
  <c r="AK266" s="1"/>
  <c r="AJ268"/>
  <c r="AK268" s="1"/>
  <c r="AJ270"/>
  <c r="AK270" s="1"/>
  <c r="AJ272"/>
  <c r="AK272" s="1"/>
  <c r="AJ274"/>
  <c r="AK274" s="1"/>
  <c r="AJ276"/>
  <c r="AK276" s="1"/>
  <c r="AJ278"/>
  <c r="AK278" s="1"/>
  <c r="AJ280"/>
  <c r="AK280" s="1"/>
  <c r="AJ282"/>
  <c r="AK282" s="1"/>
  <c r="AJ284"/>
  <c r="AK284" s="1"/>
  <c r="AJ286"/>
  <c r="AK286" s="1"/>
  <c r="AJ288"/>
  <c r="AK288" s="1"/>
  <c r="AJ253"/>
  <c r="AK253" s="1"/>
  <c r="AJ261"/>
  <c r="AK261" s="1"/>
  <c r="AJ269"/>
  <c r="AK269" s="1"/>
  <c r="AJ277"/>
  <c r="AK277" s="1"/>
  <c r="AJ285"/>
  <c r="AK285" s="1"/>
  <c r="AJ251"/>
  <c r="AK251" s="1"/>
  <c r="AJ259"/>
  <c r="AK259" s="1"/>
  <c r="AJ267"/>
  <c r="AK267" s="1"/>
  <c r="AJ275"/>
  <c r="AK275" s="1"/>
  <c r="AJ283"/>
  <c r="AK283" s="1"/>
  <c r="AJ290"/>
  <c r="AK290" s="1"/>
  <c r="AJ292"/>
  <c r="AK292" s="1"/>
  <c r="AJ294"/>
  <c r="AK294" s="1"/>
  <c r="AJ296"/>
  <c r="AK296" s="1"/>
  <c r="AJ298"/>
  <c r="AK298" s="1"/>
  <c r="AJ300"/>
  <c r="AK300" s="1"/>
  <c r="AJ302"/>
  <c r="AK302" s="1"/>
  <c r="AJ304"/>
  <c r="AK304" s="1"/>
  <c r="AJ306"/>
  <c r="AK306" s="1"/>
  <c r="AJ308"/>
  <c r="AK308" s="1"/>
  <c r="AJ310"/>
  <c r="AK310" s="1"/>
  <c r="AJ312"/>
  <c r="AK312" s="1"/>
  <c r="AJ314"/>
  <c r="AK314" s="1"/>
  <c r="AJ316"/>
  <c r="AK316" s="1"/>
  <c r="AJ318"/>
  <c r="AK318" s="1"/>
  <c r="AJ320"/>
  <c r="AK320" s="1"/>
  <c r="AJ322"/>
  <c r="AK322" s="1"/>
  <c r="AJ324"/>
  <c r="AK324" s="1"/>
  <c r="AJ326"/>
  <c r="AK326" s="1"/>
  <c r="AJ328"/>
  <c r="AK328" s="1"/>
  <c r="AJ330"/>
  <c r="AK330" s="1"/>
  <c r="AJ332"/>
  <c r="AK332" s="1"/>
  <c r="AJ334"/>
  <c r="AK334" s="1"/>
  <c r="AJ336"/>
  <c r="AK336" s="1"/>
  <c r="AJ338"/>
  <c r="AK338" s="1"/>
  <c r="AJ340"/>
  <c r="AK340" s="1"/>
  <c r="AJ342"/>
  <c r="AK342" s="1"/>
  <c r="AJ344"/>
  <c r="AK344" s="1"/>
  <c r="AJ346"/>
  <c r="AK346" s="1"/>
  <c r="AJ348"/>
  <c r="AK348" s="1"/>
  <c r="AJ350"/>
  <c r="AK350" s="1"/>
  <c r="AJ352"/>
  <c r="AK352" s="1"/>
  <c r="AJ354"/>
  <c r="AK354" s="1"/>
  <c r="AJ356"/>
  <c r="AK356" s="1"/>
  <c r="AJ358"/>
  <c r="AK358" s="1"/>
  <c r="AJ360"/>
  <c r="AK360" s="1"/>
  <c r="AJ362"/>
  <c r="AK362" s="1"/>
  <c r="AJ364"/>
  <c r="AK364" s="1"/>
  <c r="AJ366"/>
  <c r="AK366" s="1"/>
  <c r="AJ368"/>
  <c r="AK368" s="1"/>
  <c r="AJ370"/>
  <c r="AK370" s="1"/>
  <c r="AJ372"/>
  <c r="AK372" s="1"/>
  <c r="AJ374"/>
  <c r="AK374" s="1"/>
  <c r="AJ376"/>
  <c r="AK376" s="1"/>
  <c r="AJ378"/>
  <c r="AK378" s="1"/>
  <c r="AJ380"/>
  <c r="AK380" s="1"/>
  <c r="AJ382"/>
  <c r="AK382" s="1"/>
  <c r="AJ384"/>
  <c r="AK384" s="1"/>
  <c r="AJ386"/>
  <c r="AK386" s="1"/>
  <c r="AJ388"/>
  <c r="AK388" s="1"/>
  <c r="AJ390"/>
  <c r="AK390" s="1"/>
  <c r="AJ392"/>
  <c r="AK392" s="1"/>
  <c r="AJ394"/>
  <c r="AK394" s="1"/>
  <c r="AJ396"/>
  <c r="AK396" s="1"/>
  <c r="AJ398"/>
  <c r="AK398" s="1"/>
  <c r="AJ400"/>
  <c r="AK400" s="1"/>
  <c r="AJ402"/>
  <c r="AK402" s="1"/>
  <c r="AJ404"/>
  <c r="AK404" s="1"/>
  <c r="AJ406"/>
  <c r="AK406" s="1"/>
  <c r="AJ408"/>
  <c r="AK408" s="1"/>
  <c r="AJ410"/>
  <c r="AK410" s="1"/>
  <c r="AJ412"/>
  <c r="AK412" s="1"/>
  <c r="AJ414"/>
  <c r="AK414" s="1"/>
  <c r="AJ416"/>
  <c r="AK416" s="1"/>
  <c r="AJ418"/>
  <c r="AK418" s="1"/>
  <c r="AJ420"/>
  <c r="AK420" s="1"/>
  <c r="AJ422"/>
  <c r="AK422" s="1"/>
  <c r="AJ424"/>
  <c r="AK424" s="1"/>
  <c r="AJ426"/>
  <c r="AK426" s="1"/>
  <c r="AJ428"/>
  <c r="AK428" s="1"/>
  <c r="AJ430"/>
  <c r="AK430" s="1"/>
  <c r="AJ432"/>
  <c r="AK432" s="1"/>
  <c r="AJ434"/>
  <c r="AK434" s="1"/>
  <c r="AJ249"/>
  <c r="AK249" s="1"/>
  <c r="AJ257"/>
  <c r="AK257" s="1"/>
  <c r="AJ265"/>
  <c r="AK265" s="1"/>
  <c r="AJ273"/>
  <c r="AK273" s="1"/>
  <c r="AJ281"/>
  <c r="AK281" s="1"/>
  <c r="AJ289"/>
  <c r="AK289" s="1"/>
  <c r="AJ255"/>
  <c r="AK255" s="1"/>
  <c r="AJ263"/>
  <c r="AK263" s="1"/>
  <c r="AJ271"/>
  <c r="AK271" s="1"/>
  <c r="AJ279"/>
  <c r="AK279" s="1"/>
  <c r="AJ287"/>
  <c r="AK287" s="1"/>
  <c r="AJ291"/>
  <c r="AK291" s="1"/>
  <c r="AJ293"/>
  <c r="AK293" s="1"/>
  <c r="AJ295"/>
  <c r="AK295" s="1"/>
  <c r="AJ297"/>
  <c r="AK297" s="1"/>
  <c r="AJ299"/>
  <c r="AK299" s="1"/>
  <c r="AJ301"/>
  <c r="AK301" s="1"/>
  <c r="AJ303"/>
  <c r="AK303" s="1"/>
  <c r="AJ305"/>
  <c r="AK305" s="1"/>
  <c r="AJ307"/>
  <c r="AK307" s="1"/>
  <c r="AJ309"/>
  <c r="AK309" s="1"/>
  <c r="AJ311"/>
  <c r="AK311" s="1"/>
  <c r="AJ313"/>
  <c r="AK313" s="1"/>
  <c r="AJ315"/>
  <c r="AK315" s="1"/>
  <c r="AJ317"/>
  <c r="AK317" s="1"/>
  <c r="AJ319"/>
  <c r="AK319" s="1"/>
  <c r="AJ321"/>
  <c r="AK321" s="1"/>
  <c r="AJ323"/>
  <c r="AK323" s="1"/>
  <c r="AJ325"/>
  <c r="AK325" s="1"/>
  <c r="AJ327"/>
  <c r="AK327" s="1"/>
  <c r="AJ329"/>
  <c r="AK329" s="1"/>
  <c r="AJ331"/>
  <c r="AK331" s="1"/>
  <c r="AJ333"/>
  <c r="AK333" s="1"/>
  <c r="AJ335"/>
  <c r="AK335" s="1"/>
  <c r="AJ337"/>
  <c r="AK337" s="1"/>
  <c r="AJ339"/>
  <c r="AK339" s="1"/>
  <c r="AJ341"/>
  <c r="AK341" s="1"/>
  <c r="AJ343"/>
  <c r="AK343" s="1"/>
  <c r="AJ345"/>
  <c r="AK345" s="1"/>
  <c r="AJ347"/>
  <c r="AK347" s="1"/>
  <c r="AJ349"/>
  <c r="AK349" s="1"/>
  <c r="AJ351"/>
  <c r="AK351" s="1"/>
  <c r="AJ353"/>
  <c r="AK353" s="1"/>
  <c r="AJ355"/>
  <c r="AK355" s="1"/>
  <c r="AJ357"/>
  <c r="AK357" s="1"/>
  <c r="AJ359"/>
  <c r="AK359" s="1"/>
  <c r="AJ361"/>
  <c r="AK361" s="1"/>
  <c r="AJ363"/>
  <c r="AK363" s="1"/>
  <c r="AJ365"/>
  <c r="AK365" s="1"/>
  <c r="AJ367"/>
  <c r="AK367" s="1"/>
  <c r="AJ369"/>
  <c r="AK369" s="1"/>
  <c r="AJ371"/>
  <c r="AK371" s="1"/>
  <c r="AJ373"/>
  <c r="AK373" s="1"/>
  <c r="AJ375"/>
  <c r="AK375" s="1"/>
  <c r="AJ377"/>
  <c r="AK377" s="1"/>
  <c r="AJ379"/>
  <c r="AK379" s="1"/>
  <c r="AJ381"/>
  <c r="AK381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40"/>
  <c r="AK440" s="1"/>
  <c r="AJ448"/>
  <c r="AK448" s="1"/>
  <c r="AJ456"/>
  <c r="AK456" s="1"/>
  <c r="AJ464"/>
  <c r="AK464" s="1"/>
  <c r="AJ472"/>
  <c r="AK472" s="1"/>
  <c r="AJ480"/>
  <c r="AK480" s="1"/>
  <c r="AJ485"/>
  <c r="AK485" s="1"/>
  <c r="AJ487"/>
  <c r="AK487" s="1"/>
  <c r="AJ489"/>
  <c r="AK489" s="1"/>
  <c r="AJ491"/>
  <c r="AK491" s="1"/>
  <c r="AJ493"/>
  <c r="AK493" s="1"/>
  <c r="AJ495"/>
  <c r="AK495" s="1"/>
  <c r="AJ497"/>
  <c r="AK497" s="1"/>
  <c r="AJ499"/>
  <c r="AK499" s="1"/>
  <c r="AJ501"/>
  <c r="AK501" s="1"/>
  <c r="AJ503"/>
  <c r="AK503" s="1"/>
  <c r="AJ505"/>
  <c r="AK505" s="1"/>
  <c r="AJ507"/>
  <c r="AK507" s="1"/>
  <c r="AJ509"/>
  <c r="AK509" s="1"/>
  <c r="AJ511"/>
  <c r="AK511" s="1"/>
  <c r="AJ513"/>
  <c r="AK513" s="1"/>
  <c r="AJ515"/>
  <c r="AK515" s="1"/>
  <c r="AJ517"/>
  <c r="AK517" s="1"/>
  <c r="AJ519"/>
  <c r="AK519" s="1"/>
  <c r="AJ521"/>
  <c r="AK521" s="1"/>
  <c r="AJ523"/>
  <c r="AK523" s="1"/>
  <c r="AJ525"/>
  <c r="AK525" s="1"/>
  <c r="AJ527"/>
  <c r="AK527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95"/>
  <c r="AK595" s="1"/>
  <c r="AJ597"/>
  <c r="AK597" s="1"/>
  <c r="AJ599"/>
  <c r="AK599" s="1"/>
  <c r="AJ601"/>
  <c r="AK601" s="1"/>
  <c r="AJ603"/>
  <c r="AK603" s="1"/>
  <c r="AJ605"/>
  <c r="AK605" s="1"/>
  <c r="AJ607"/>
  <c r="AK607" s="1"/>
  <c r="AJ609"/>
  <c r="AK609" s="1"/>
  <c r="AJ611"/>
  <c r="AK611" s="1"/>
  <c r="AJ613"/>
  <c r="AK613" s="1"/>
  <c r="AJ615"/>
  <c r="AK615" s="1"/>
  <c r="AJ617"/>
  <c r="AK617" s="1"/>
  <c r="AJ619"/>
  <c r="AK619" s="1"/>
  <c r="AJ621"/>
  <c r="AK621" s="1"/>
  <c r="AJ438"/>
  <c r="AK438" s="1"/>
  <c r="AJ446"/>
  <c r="AK446" s="1"/>
  <c r="AJ454"/>
  <c r="AK454" s="1"/>
  <c r="AJ462"/>
  <c r="AK462" s="1"/>
  <c r="AJ470"/>
  <c r="AK470" s="1"/>
  <c r="AJ478"/>
  <c r="AK478" s="1"/>
  <c r="AJ436"/>
  <c r="AK436" s="1"/>
  <c r="AJ444"/>
  <c r="AK444" s="1"/>
  <c r="AJ452"/>
  <c r="AK452" s="1"/>
  <c r="AJ460"/>
  <c r="AK460" s="1"/>
  <c r="AJ468"/>
  <c r="AK468" s="1"/>
  <c r="AJ476"/>
  <c r="AK476" s="1"/>
  <c r="AJ484"/>
  <c r="AK484" s="1"/>
  <c r="AJ486"/>
  <c r="AK486" s="1"/>
  <c r="AJ488"/>
  <c r="AK488" s="1"/>
  <c r="AJ490"/>
  <c r="AK490" s="1"/>
  <c r="AJ492"/>
  <c r="AK492" s="1"/>
  <c r="AJ494"/>
  <c r="AK494" s="1"/>
  <c r="AJ496"/>
  <c r="AK496" s="1"/>
  <c r="AJ498"/>
  <c r="AK498" s="1"/>
  <c r="AJ500"/>
  <c r="AK500" s="1"/>
  <c r="AJ502"/>
  <c r="AK502" s="1"/>
  <c r="AJ504"/>
  <c r="AK504" s="1"/>
  <c r="AJ506"/>
  <c r="AK506" s="1"/>
  <c r="AJ508"/>
  <c r="AK508" s="1"/>
  <c r="AJ510"/>
  <c r="AK510" s="1"/>
  <c r="AJ512"/>
  <c r="AK512" s="1"/>
  <c r="AJ514"/>
  <c r="AK514" s="1"/>
  <c r="AJ516"/>
  <c r="AK516" s="1"/>
  <c r="AJ518"/>
  <c r="AK518" s="1"/>
  <c r="AJ520"/>
  <c r="AK520" s="1"/>
  <c r="AJ522"/>
  <c r="AK522" s="1"/>
  <c r="AJ524"/>
  <c r="AK524" s="1"/>
  <c r="AJ526"/>
  <c r="AK526" s="1"/>
  <c r="AJ528"/>
  <c r="AK528" s="1"/>
  <c r="AJ530"/>
  <c r="AK530" s="1"/>
  <c r="AJ532"/>
  <c r="AK532" s="1"/>
  <c r="AJ534"/>
  <c r="AK534" s="1"/>
  <c r="AJ536"/>
  <c r="AK536" s="1"/>
  <c r="AJ538"/>
  <c r="AK538" s="1"/>
  <c r="AJ540"/>
  <c r="AK540" s="1"/>
  <c r="AJ542"/>
  <c r="AK542" s="1"/>
  <c r="AJ544"/>
  <c r="AK544" s="1"/>
  <c r="AJ546"/>
  <c r="AK546" s="1"/>
  <c r="AJ548"/>
  <c r="AK548" s="1"/>
  <c r="AJ550"/>
  <c r="AK550" s="1"/>
  <c r="AJ552"/>
  <c r="AK552" s="1"/>
  <c r="AJ554"/>
  <c r="AK554" s="1"/>
  <c r="AJ556"/>
  <c r="AK556" s="1"/>
  <c r="AJ558"/>
  <c r="AK558" s="1"/>
  <c r="AJ560"/>
  <c r="AK560" s="1"/>
  <c r="AJ562"/>
  <c r="AK562" s="1"/>
  <c r="AJ564"/>
  <c r="AK564" s="1"/>
  <c r="AJ566"/>
  <c r="AK566" s="1"/>
  <c r="AJ568"/>
  <c r="AK568" s="1"/>
  <c r="AJ570"/>
  <c r="AK570" s="1"/>
  <c r="AJ572"/>
  <c r="AK572" s="1"/>
  <c r="AJ574"/>
  <c r="AK574" s="1"/>
  <c r="AJ576"/>
  <c r="AK576" s="1"/>
  <c r="AJ578"/>
  <c r="AK578" s="1"/>
  <c r="AJ580"/>
  <c r="AK580" s="1"/>
  <c r="AJ582"/>
  <c r="AK582" s="1"/>
  <c r="AJ584"/>
  <c r="AK584" s="1"/>
  <c r="AJ586"/>
  <c r="AK586" s="1"/>
  <c r="AJ588"/>
  <c r="AK588" s="1"/>
  <c r="AJ590"/>
  <c r="AK590" s="1"/>
  <c r="AJ592"/>
  <c r="AK592" s="1"/>
  <c r="AJ594"/>
  <c r="AK594" s="1"/>
  <c r="AJ596"/>
  <c r="AK596" s="1"/>
  <c r="AJ598"/>
  <c r="AK598" s="1"/>
  <c r="AJ600"/>
  <c r="AK600" s="1"/>
  <c r="AJ602"/>
  <c r="AK602" s="1"/>
  <c r="AJ604"/>
  <c r="AK604" s="1"/>
  <c r="AJ606"/>
  <c r="AK606" s="1"/>
  <c r="AJ608"/>
  <c r="AK608" s="1"/>
  <c r="AJ610"/>
  <c r="AK610" s="1"/>
  <c r="AJ612"/>
  <c r="AK612" s="1"/>
  <c r="AJ614"/>
  <c r="AK614" s="1"/>
  <c r="AJ616"/>
  <c r="AK616" s="1"/>
  <c r="AJ442"/>
  <c r="AK442" s="1"/>
  <c r="AJ450"/>
  <c r="AK450" s="1"/>
  <c r="AJ458"/>
  <c r="AK458" s="1"/>
  <c r="AJ466"/>
  <c r="AK466" s="1"/>
  <c r="AJ474"/>
  <c r="AK474" s="1"/>
  <c r="AJ482"/>
  <c r="AK482" s="1"/>
  <c r="AJ622"/>
  <c r="AK622" s="1"/>
  <c r="AJ626"/>
  <c r="AK626" s="1"/>
  <c r="AJ630"/>
  <c r="AK630" s="1"/>
  <c r="AJ633"/>
  <c r="AK633" s="1"/>
  <c r="AJ635"/>
  <c r="AK635" s="1"/>
  <c r="AJ637"/>
  <c r="AK637" s="1"/>
  <c r="AJ639"/>
  <c r="AK639" s="1"/>
  <c r="AJ641"/>
  <c r="AK641" s="1"/>
  <c r="AJ643"/>
  <c r="AK643" s="1"/>
  <c r="AJ645"/>
  <c r="AK645" s="1"/>
  <c r="AJ647"/>
  <c r="AK647" s="1"/>
  <c r="AJ649"/>
  <c r="AK649" s="1"/>
  <c r="AJ651"/>
  <c r="AK651" s="1"/>
  <c r="AJ653"/>
  <c r="AK653" s="1"/>
  <c r="AJ655"/>
  <c r="AK655" s="1"/>
  <c r="AJ657"/>
  <c r="AK657" s="1"/>
  <c r="AJ659"/>
  <c r="AK659" s="1"/>
  <c r="AJ661"/>
  <c r="AK661" s="1"/>
  <c r="AJ663"/>
  <c r="AK663" s="1"/>
  <c r="AJ665"/>
  <c r="AK665" s="1"/>
  <c r="AJ667"/>
  <c r="AK667" s="1"/>
  <c r="AJ669"/>
  <c r="AK669" s="1"/>
  <c r="AJ671"/>
  <c r="AK671" s="1"/>
  <c r="AJ673"/>
  <c r="AK673" s="1"/>
  <c r="AJ675"/>
  <c r="AK675" s="1"/>
  <c r="AJ677"/>
  <c r="AK677" s="1"/>
  <c r="AJ679"/>
  <c r="AK679" s="1"/>
  <c r="AJ681"/>
  <c r="AK681" s="1"/>
  <c r="AJ683"/>
  <c r="AK683" s="1"/>
  <c r="AJ685"/>
  <c r="AK685" s="1"/>
  <c r="AJ687"/>
  <c r="AK687" s="1"/>
  <c r="AJ689"/>
  <c r="AK689" s="1"/>
  <c r="AJ691"/>
  <c r="AK691" s="1"/>
  <c r="AJ693"/>
  <c r="AK693" s="1"/>
  <c r="AJ695"/>
  <c r="AK695" s="1"/>
  <c r="AJ697"/>
  <c r="AK697" s="1"/>
  <c r="AJ699"/>
  <c r="AK699" s="1"/>
  <c r="AJ701"/>
  <c r="AK701" s="1"/>
  <c r="AJ703"/>
  <c r="AK703" s="1"/>
  <c r="AJ705"/>
  <c r="AK705" s="1"/>
  <c r="AJ707"/>
  <c r="AK707" s="1"/>
  <c r="AJ709"/>
  <c r="AK709" s="1"/>
  <c r="AJ711"/>
  <c r="AK711" s="1"/>
  <c r="AJ713"/>
  <c r="AK713" s="1"/>
  <c r="AJ715"/>
  <c r="AK715" s="1"/>
  <c r="AJ717"/>
  <c r="AK717" s="1"/>
  <c r="AJ719"/>
  <c r="AK719" s="1"/>
  <c r="AJ721"/>
  <c r="AK721" s="1"/>
  <c r="AJ723"/>
  <c r="AK723" s="1"/>
  <c r="AJ725"/>
  <c r="AK725" s="1"/>
  <c r="AJ727"/>
  <c r="AK727" s="1"/>
  <c r="AJ729"/>
  <c r="AK729" s="1"/>
  <c r="AJ731"/>
  <c r="AK731" s="1"/>
  <c r="AJ733"/>
  <c r="AK733" s="1"/>
  <c r="AJ735"/>
  <c r="AK735" s="1"/>
  <c r="AJ737"/>
  <c r="AK737" s="1"/>
  <c r="AJ739"/>
  <c r="AK739" s="1"/>
  <c r="AJ741"/>
  <c r="AK741" s="1"/>
  <c r="AJ743"/>
  <c r="AK743" s="1"/>
  <c r="AJ745"/>
  <c r="AK745" s="1"/>
  <c r="AJ747"/>
  <c r="AK747" s="1"/>
  <c r="AJ749"/>
  <c r="AK749" s="1"/>
  <c r="AJ751"/>
  <c r="AK751" s="1"/>
  <c r="AJ753"/>
  <c r="AK753" s="1"/>
  <c r="AJ755"/>
  <c r="AK755" s="1"/>
  <c r="AJ757"/>
  <c r="AK757" s="1"/>
  <c r="AJ759"/>
  <c r="AK759" s="1"/>
  <c r="AJ761"/>
  <c r="AK761" s="1"/>
  <c r="AJ763"/>
  <c r="AK763" s="1"/>
  <c r="AJ765"/>
  <c r="AK765" s="1"/>
  <c r="AJ767"/>
  <c r="AK767" s="1"/>
  <c r="AJ769"/>
  <c r="AK769" s="1"/>
  <c r="AJ771"/>
  <c r="AK771" s="1"/>
  <c r="AJ773"/>
  <c r="AK773" s="1"/>
  <c r="AJ775"/>
  <c r="AK775" s="1"/>
  <c r="AJ777"/>
  <c r="AK777" s="1"/>
  <c r="AJ779"/>
  <c r="AK779" s="1"/>
  <c r="AJ781"/>
  <c r="AK781" s="1"/>
  <c r="AJ783"/>
  <c r="AK783" s="1"/>
  <c r="AJ785"/>
  <c r="AK785" s="1"/>
  <c r="AJ787"/>
  <c r="AK787" s="1"/>
  <c r="AJ789"/>
  <c r="AK789" s="1"/>
  <c r="AJ791"/>
  <c r="AK791" s="1"/>
  <c r="AJ793"/>
  <c r="AK793" s="1"/>
  <c r="AJ795"/>
  <c r="AK795" s="1"/>
  <c r="AJ797"/>
  <c r="AK797" s="1"/>
  <c r="AJ799"/>
  <c r="AK799" s="1"/>
  <c r="AJ801"/>
  <c r="AK801" s="1"/>
  <c r="AJ803"/>
  <c r="AK803" s="1"/>
  <c r="AJ805"/>
  <c r="AK805" s="1"/>
  <c r="AJ807"/>
  <c r="AK807" s="1"/>
  <c r="AJ809"/>
  <c r="AK809" s="1"/>
  <c r="AJ811"/>
  <c r="AK811" s="1"/>
  <c r="AJ813"/>
  <c r="AK813" s="1"/>
  <c r="AJ815"/>
  <c r="AK815" s="1"/>
  <c r="AJ817"/>
  <c r="AK817" s="1"/>
  <c r="AJ819"/>
  <c r="AK819" s="1"/>
  <c r="AJ821"/>
  <c r="AK821" s="1"/>
  <c r="AJ823"/>
  <c r="AK823" s="1"/>
  <c r="AJ825"/>
  <c r="AK825" s="1"/>
  <c r="AJ827"/>
  <c r="AK827" s="1"/>
  <c r="AJ829"/>
  <c r="AK829" s="1"/>
  <c r="AJ831"/>
  <c r="AK831" s="1"/>
  <c r="AJ833"/>
  <c r="AK833" s="1"/>
  <c r="AJ835"/>
  <c r="AK835" s="1"/>
  <c r="AJ837"/>
  <c r="AK837" s="1"/>
  <c r="AJ839"/>
  <c r="AK839" s="1"/>
  <c r="AJ841"/>
  <c r="AK841" s="1"/>
  <c r="AJ843"/>
  <c r="AK843" s="1"/>
  <c r="AJ845"/>
  <c r="AK845" s="1"/>
  <c r="AJ847"/>
  <c r="AK847" s="1"/>
  <c r="AJ849"/>
  <c r="AK849" s="1"/>
  <c r="AJ851"/>
  <c r="AK851" s="1"/>
  <c r="AJ853"/>
  <c r="AK853" s="1"/>
  <c r="AJ855"/>
  <c r="AK855" s="1"/>
  <c r="AJ857"/>
  <c r="AK857" s="1"/>
  <c r="AJ859"/>
  <c r="AK859" s="1"/>
  <c r="AJ861"/>
  <c r="AK861" s="1"/>
  <c r="AJ863"/>
  <c r="AK863" s="1"/>
  <c r="AJ865"/>
  <c r="AK865" s="1"/>
  <c r="AJ867"/>
  <c r="AK867" s="1"/>
  <c r="AJ869"/>
  <c r="AK869" s="1"/>
  <c r="AJ871"/>
  <c r="AK871" s="1"/>
  <c r="AJ873"/>
  <c r="AK873" s="1"/>
  <c r="AJ875"/>
  <c r="AK875" s="1"/>
  <c r="AJ877"/>
  <c r="AK877" s="1"/>
  <c r="AJ879"/>
  <c r="AK879" s="1"/>
  <c r="AJ881"/>
  <c r="AK881" s="1"/>
  <c r="AJ883"/>
  <c r="AK883" s="1"/>
  <c r="AJ885"/>
  <c r="AK885" s="1"/>
  <c r="AJ887"/>
  <c r="AK887" s="1"/>
  <c r="AJ889"/>
  <c r="AK889" s="1"/>
  <c r="AJ891"/>
  <c r="AK891" s="1"/>
  <c r="AJ893"/>
  <c r="AK893" s="1"/>
  <c r="AJ895"/>
  <c r="AK895" s="1"/>
  <c r="AJ897"/>
  <c r="AK897" s="1"/>
  <c r="AJ899"/>
  <c r="AK899" s="1"/>
  <c r="AJ901"/>
  <c r="AK901" s="1"/>
  <c r="AJ903"/>
  <c r="AK903" s="1"/>
  <c r="AJ905"/>
  <c r="AK905" s="1"/>
  <c r="AJ907"/>
  <c r="AK907" s="1"/>
  <c r="AJ909"/>
  <c r="AK909" s="1"/>
  <c r="AJ911"/>
  <c r="AK911" s="1"/>
  <c r="AJ913"/>
  <c r="AK913" s="1"/>
  <c r="AJ915"/>
  <c r="AK915" s="1"/>
  <c r="AJ917"/>
  <c r="AK917" s="1"/>
  <c r="AJ919"/>
  <c r="AK919" s="1"/>
  <c r="AJ921"/>
  <c r="AK921" s="1"/>
  <c r="AJ923"/>
  <c r="AK923" s="1"/>
  <c r="AJ925"/>
  <c r="AK925" s="1"/>
  <c r="AJ927"/>
  <c r="AK927" s="1"/>
  <c r="AJ929"/>
  <c r="AK929" s="1"/>
  <c r="AJ931"/>
  <c r="AK931" s="1"/>
  <c r="AJ933"/>
  <c r="AK933" s="1"/>
  <c r="AJ935"/>
  <c r="AK935" s="1"/>
  <c r="AJ937"/>
  <c r="AK937" s="1"/>
  <c r="AJ939"/>
  <c r="AK939" s="1"/>
  <c r="AJ941"/>
  <c r="AK941" s="1"/>
  <c r="AJ943"/>
  <c r="AK943" s="1"/>
  <c r="AJ945"/>
  <c r="AK945" s="1"/>
  <c r="AJ947"/>
  <c r="AK947" s="1"/>
  <c r="AJ949"/>
  <c r="AK949" s="1"/>
  <c r="AJ951"/>
  <c r="AK951" s="1"/>
  <c r="AJ953"/>
  <c r="AK953" s="1"/>
  <c r="AJ955"/>
  <c r="AK955" s="1"/>
  <c r="AJ957"/>
  <c r="AK957" s="1"/>
  <c r="AJ959"/>
  <c r="AK959" s="1"/>
  <c r="AJ625"/>
  <c r="AK625" s="1"/>
  <c r="AJ629"/>
  <c r="AK629" s="1"/>
  <c r="AJ618"/>
  <c r="AK618" s="1"/>
  <c r="AJ624"/>
  <c r="AK624" s="1"/>
  <c r="AJ628"/>
  <c r="AK628" s="1"/>
  <c r="AJ632"/>
  <c r="AK632" s="1"/>
  <c r="AJ634"/>
  <c r="AK634" s="1"/>
  <c r="AJ636"/>
  <c r="AK636" s="1"/>
  <c r="AJ638"/>
  <c r="AK638" s="1"/>
  <c r="AJ640"/>
  <c r="AK640" s="1"/>
  <c r="AJ642"/>
  <c r="AK642" s="1"/>
  <c r="AJ644"/>
  <c r="AK644" s="1"/>
  <c r="AJ646"/>
  <c r="AK646" s="1"/>
  <c r="AJ648"/>
  <c r="AK648" s="1"/>
  <c r="AJ650"/>
  <c r="AK650" s="1"/>
  <c r="AJ652"/>
  <c r="AK652" s="1"/>
  <c r="AJ654"/>
  <c r="AK654" s="1"/>
  <c r="AJ656"/>
  <c r="AK656" s="1"/>
  <c r="AJ658"/>
  <c r="AK658" s="1"/>
  <c r="AJ660"/>
  <c r="AK660" s="1"/>
  <c r="AJ662"/>
  <c r="AK662" s="1"/>
  <c r="AJ664"/>
  <c r="AK664" s="1"/>
  <c r="AJ666"/>
  <c r="AK666" s="1"/>
  <c r="AJ668"/>
  <c r="AK668" s="1"/>
  <c r="AJ670"/>
  <c r="AK670" s="1"/>
  <c r="AJ672"/>
  <c r="AK672" s="1"/>
  <c r="AJ674"/>
  <c r="AK674" s="1"/>
  <c r="AJ676"/>
  <c r="AK676" s="1"/>
  <c r="AJ678"/>
  <c r="AK678" s="1"/>
  <c r="AJ680"/>
  <c r="AK680" s="1"/>
  <c r="AJ682"/>
  <c r="AK682" s="1"/>
  <c r="AJ684"/>
  <c r="AK684" s="1"/>
  <c r="AJ686"/>
  <c r="AK686" s="1"/>
  <c r="AJ688"/>
  <c r="AK688" s="1"/>
  <c r="AJ690"/>
  <c r="AK690" s="1"/>
  <c r="AJ692"/>
  <c r="AK692" s="1"/>
  <c r="AJ694"/>
  <c r="AK694" s="1"/>
  <c r="AJ696"/>
  <c r="AK696" s="1"/>
  <c r="AJ698"/>
  <c r="AK698" s="1"/>
  <c r="AJ700"/>
  <c r="AK700" s="1"/>
  <c r="AJ702"/>
  <c r="AK702" s="1"/>
  <c r="AJ704"/>
  <c r="AK704" s="1"/>
  <c r="AJ706"/>
  <c r="AK706" s="1"/>
  <c r="AJ708"/>
  <c r="AK708" s="1"/>
  <c r="AJ710"/>
  <c r="AK710" s="1"/>
  <c r="AJ712"/>
  <c r="AK712" s="1"/>
  <c r="AJ714"/>
  <c r="AK714" s="1"/>
  <c r="AJ716"/>
  <c r="AK716" s="1"/>
  <c r="AJ718"/>
  <c r="AK718" s="1"/>
  <c r="AJ720"/>
  <c r="AK720" s="1"/>
  <c r="AJ722"/>
  <c r="AK722" s="1"/>
  <c r="AJ724"/>
  <c r="AK724" s="1"/>
  <c r="AJ726"/>
  <c r="AK726" s="1"/>
  <c r="AJ728"/>
  <c r="AK728" s="1"/>
  <c r="AJ730"/>
  <c r="AK730" s="1"/>
  <c r="AJ732"/>
  <c r="AK732" s="1"/>
  <c r="AJ734"/>
  <c r="AK734" s="1"/>
  <c r="AJ736"/>
  <c r="AK736" s="1"/>
  <c r="AJ738"/>
  <c r="AK738" s="1"/>
  <c r="AJ740"/>
  <c r="AK740" s="1"/>
  <c r="AJ742"/>
  <c r="AK742" s="1"/>
  <c r="AJ744"/>
  <c r="AK744" s="1"/>
  <c r="AJ746"/>
  <c r="AK746" s="1"/>
  <c r="AJ748"/>
  <c r="AK748" s="1"/>
  <c r="AJ750"/>
  <c r="AK750" s="1"/>
  <c r="AJ752"/>
  <c r="AK752" s="1"/>
  <c r="AJ754"/>
  <c r="AK754" s="1"/>
  <c r="AJ756"/>
  <c r="AK756" s="1"/>
  <c r="AJ758"/>
  <c r="AK758" s="1"/>
  <c r="AJ760"/>
  <c r="AK760" s="1"/>
  <c r="AJ762"/>
  <c r="AK762" s="1"/>
  <c r="AJ764"/>
  <c r="AK764" s="1"/>
  <c r="AJ766"/>
  <c r="AK766" s="1"/>
  <c r="AJ768"/>
  <c r="AK768" s="1"/>
  <c r="AJ770"/>
  <c r="AK770" s="1"/>
  <c r="AJ772"/>
  <c r="AK772" s="1"/>
  <c r="AJ774"/>
  <c r="AK774" s="1"/>
  <c r="AJ776"/>
  <c r="AK776" s="1"/>
  <c r="AJ778"/>
  <c r="AK778" s="1"/>
  <c r="AJ780"/>
  <c r="AK780" s="1"/>
  <c r="AJ782"/>
  <c r="AK782" s="1"/>
  <c r="AJ784"/>
  <c r="AK784" s="1"/>
  <c r="AJ786"/>
  <c r="AK786" s="1"/>
  <c r="AJ788"/>
  <c r="AK788" s="1"/>
  <c r="AJ790"/>
  <c r="AK790" s="1"/>
  <c r="AJ792"/>
  <c r="AK792" s="1"/>
  <c r="AJ794"/>
  <c r="AK794" s="1"/>
  <c r="AJ796"/>
  <c r="AK796" s="1"/>
  <c r="AJ798"/>
  <c r="AK798" s="1"/>
  <c r="AJ800"/>
  <c r="AK800" s="1"/>
  <c r="AJ802"/>
  <c r="AK802" s="1"/>
  <c r="AJ804"/>
  <c r="AK804" s="1"/>
  <c r="AJ620"/>
  <c r="AK620" s="1"/>
  <c r="AJ623"/>
  <c r="AK623" s="1"/>
  <c r="AJ627"/>
  <c r="AK627" s="1"/>
  <c r="AJ631"/>
  <c r="AK631" s="1"/>
  <c r="AJ810"/>
  <c r="AK810" s="1"/>
  <c r="AJ818"/>
  <c r="AK818" s="1"/>
  <c r="AJ826"/>
  <c r="AK826" s="1"/>
  <c r="AJ834"/>
  <c r="AK834" s="1"/>
  <c r="AJ838"/>
  <c r="AK838" s="1"/>
  <c r="AJ846"/>
  <c r="AK846" s="1"/>
  <c r="AJ854"/>
  <c r="AK854" s="1"/>
  <c r="AJ862"/>
  <c r="AK862" s="1"/>
  <c r="AJ870"/>
  <c r="AK870" s="1"/>
  <c r="AJ878"/>
  <c r="AK878" s="1"/>
  <c r="AJ886"/>
  <c r="AK886" s="1"/>
  <c r="AJ894"/>
  <c r="AK894" s="1"/>
  <c r="AJ902"/>
  <c r="AK902" s="1"/>
  <c r="AJ910"/>
  <c r="AK910" s="1"/>
  <c r="AJ918"/>
  <c r="AK918" s="1"/>
  <c r="AJ926"/>
  <c r="AK926" s="1"/>
  <c r="AJ934"/>
  <c r="AK934" s="1"/>
  <c r="AJ942"/>
  <c r="AK942" s="1"/>
  <c r="AJ950"/>
  <c r="AK950" s="1"/>
  <c r="AJ958"/>
  <c r="AK958" s="1"/>
  <c r="AJ806"/>
  <c r="AK806" s="1"/>
  <c r="AJ812"/>
  <c r="AK812" s="1"/>
  <c r="AJ820"/>
  <c r="AK820" s="1"/>
  <c r="AJ828"/>
  <c r="AK828" s="1"/>
  <c r="AJ836"/>
  <c r="AK836" s="1"/>
  <c r="AJ844"/>
  <c r="AK844" s="1"/>
  <c r="AJ852"/>
  <c r="AK852" s="1"/>
  <c r="AJ860"/>
  <c r="AK860" s="1"/>
  <c r="AJ868"/>
  <c r="AK868" s="1"/>
  <c r="AJ876"/>
  <c r="AK876" s="1"/>
  <c r="AJ884"/>
  <c r="AK884" s="1"/>
  <c r="AJ892"/>
  <c r="AK892" s="1"/>
  <c r="AJ900"/>
  <c r="AK900" s="1"/>
  <c r="AJ908"/>
  <c r="AK908" s="1"/>
  <c r="AJ916"/>
  <c r="AK916" s="1"/>
  <c r="AJ924"/>
  <c r="AK924" s="1"/>
  <c r="AJ932"/>
  <c r="AK932" s="1"/>
  <c r="AJ940"/>
  <c r="AK940" s="1"/>
  <c r="AJ948"/>
  <c r="AK948" s="1"/>
  <c r="AJ956"/>
  <c r="AK956" s="1"/>
  <c r="AJ961"/>
  <c r="AK961" s="1"/>
  <c r="AJ963"/>
  <c r="AK963" s="1"/>
  <c r="AJ965"/>
  <c r="AK965" s="1"/>
  <c r="AJ967"/>
  <c r="AK967" s="1"/>
  <c r="AJ969"/>
  <c r="AK969" s="1"/>
  <c r="AJ971"/>
  <c r="AK971" s="1"/>
  <c r="AJ973"/>
  <c r="AK973" s="1"/>
  <c r="AJ975"/>
  <c r="AK975" s="1"/>
  <c r="AJ977"/>
  <c r="AK977" s="1"/>
  <c r="AJ979"/>
  <c r="AK979" s="1"/>
  <c r="AJ981"/>
  <c r="AK981" s="1"/>
  <c r="AJ983"/>
  <c r="AK983" s="1"/>
  <c r="AJ985"/>
  <c r="AK985" s="1"/>
  <c r="AJ987"/>
  <c r="AK987" s="1"/>
  <c r="AJ989"/>
  <c r="AK989" s="1"/>
  <c r="AJ991"/>
  <c r="AK991" s="1"/>
  <c r="AJ993"/>
  <c r="AK993" s="1"/>
  <c r="AJ995"/>
  <c r="AK995" s="1"/>
  <c r="AJ997"/>
  <c r="AK997" s="1"/>
  <c r="AJ999"/>
  <c r="AK999" s="1"/>
  <c r="AJ1001"/>
  <c r="AK1001" s="1"/>
  <c r="AJ1003"/>
  <c r="AK1003" s="1"/>
  <c r="AJ1005"/>
  <c r="AK1005" s="1"/>
  <c r="AJ1007"/>
  <c r="AK1007" s="1"/>
  <c r="AJ1009"/>
  <c r="AK1009" s="1"/>
  <c r="AJ1011"/>
  <c r="AK1011" s="1"/>
  <c r="AJ1013"/>
  <c r="AK1013" s="1"/>
  <c r="AJ1015"/>
  <c r="AK1015" s="1"/>
  <c r="AJ1017"/>
  <c r="AK1017" s="1"/>
  <c r="AJ1019"/>
  <c r="AK1019" s="1"/>
  <c r="AJ1021"/>
  <c r="AK1021" s="1"/>
  <c r="AJ1023"/>
  <c r="AK1023" s="1"/>
  <c r="AJ1025"/>
  <c r="AK1025" s="1"/>
  <c r="AJ1027"/>
  <c r="AK1027" s="1"/>
  <c r="AJ1029"/>
  <c r="AK1029" s="1"/>
  <c r="AJ1031"/>
  <c r="AK1031" s="1"/>
  <c r="AJ1033"/>
  <c r="AK1033" s="1"/>
  <c r="AJ1035"/>
  <c r="AK1035" s="1"/>
  <c r="AJ1037"/>
  <c r="AK1037" s="1"/>
  <c r="AJ1039"/>
  <c r="AK1039" s="1"/>
  <c r="AJ1041"/>
  <c r="AK1041" s="1"/>
  <c r="AJ1043"/>
  <c r="AK1043" s="1"/>
  <c r="AJ1045"/>
  <c r="AK1045" s="1"/>
  <c r="AJ1047"/>
  <c r="AK1047" s="1"/>
  <c r="AJ1049"/>
  <c r="AK1049" s="1"/>
  <c r="AJ1051"/>
  <c r="AK1051" s="1"/>
  <c r="AJ1053"/>
  <c r="AK1053" s="1"/>
  <c r="AJ1055"/>
  <c r="AK1055" s="1"/>
  <c r="AJ1057"/>
  <c r="AK1057" s="1"/>
  <c r="AJ1059"/>
  <c r="AK1059" s="1"/>
  <c r="AJ1061"/>
  <c r="AK1061" s="1"/>
  <c r="AJ1063"/>
  <c r="AK1063" s="1"/>
  <c r="AJ1065"/>
  <c r="AK1065" s="1"/>
  <c r="AJ1067"/>
  <c r="AK1067" s="1"/>
  <c r="AJ1069"/>
  <c r="AK1069" s="1"/>
  <c r="AJ1071"/>
  <c r="AK1071" s="1"/>
  <c r="AJ1073"/>
  <c r="AK1073" s="1"/>
  <c r="AJ1075"/>
  <c r="AK1075" s="1"/>
  <c r="AJ1077"/>
  <c r="AK1077" s="1"/>
  <c r="AJ1079"/>
  <c r="AK1079" s="1"/>
  <c r="AJ1081"/>
  <c r="AK1081" s="1"/>
  <c r="AJ1083"/>
  <c r="AK1083" s="1"/>
  <c r="AJ1085"/>
  <c r="AK1085" s="1"/>
  <c r="AJ1087"/>
  <c r="AK1087" s="1"/>
  <c r="AJ1089"/>
  <c r="AK1089" s="1"/>
  <c r="AJ1091"/>
  <c r="AK1091" s="1"/>
  <c r="AJ1093"/>
  <c r="AK1093" s="1"/>
  <c r="AJ1095"/>
  <c r="AK1095" s="1"/>
  <c r="AJ1097"/>
  <c r="AK1097" s="1"/>
  <c r="AJ1099"/>
  <c r="AK1099" s="1"/>
  <c r="AJ1101"/>
  <c r="AK1101" s="1"/>
  <c r="AJ1103"/>
  <c r="AK1103" s="1"/>
  <c r="AJ1105"/>
  <c r="AK1105" s="1"/>
  <c r="AJ1107"/>
  <c r="AK1107" s="1"/>
  <c r="AJ1109"/>
  <c r="AK1109" s="1"/>
  <c r="AJ1111"/>
  <c r="AK1111" s="1"/>
  <c r="AJ1113"/>
  <c r="AK1113" s="1"/>
  <c r="AJ1115"/>
  <c r="AK1115" s="1"/>
  <c r="AJ1117"/>
  <c r="AK1117" s="1"/>
  <c r="AJ1119"/>
  <c r="AK1119" s="1"/>
  <c r="AJ1121"/>
  <c r="AK1121" s="1"/>
  <c r="AJ1123"/>
  <c r="AK1123" s="1"/>
  <c r="AJ1125"/>
  <c r="AK1125" s="1"/>
  <c r="AJ1127"/>
  <c r="AK1127" s="1"/>
  <c r="AJ1129"/>
  <c r="AK1129" s="1"/>
  <c r="AJ1131"/>
  <c r="AK1131" s="1"/>
  <c r="AJ1133"/>
  <c r="AK1133" s="1"/>
  <c r="AJ1135"/>
  <c r="AK1135" s="1"/>
  <c r="AJ1137"/>
  <c r="AK1137" s="1"/>
  <c r="AJ1139"/>
  <c r="AK1139" s="1"/>
  <c r="AJ1141"/>
  <c r="AK1141" s="1"/>
  <c r="AJ1143"/>
  <c r="AK1143" s="1"/>
  <c r="AJ1145"/>
  <c r="AK1145" s="1"/>
  <c r="AJ1147"/>
  <c r="AK1147" s="1"/>
  <c r="AJ1149"/>
  <c r="AK1149" s="1"/>
  <c r="AJ1151"/>
  <c r="AK1151" s="1"/>
  <c r="AJ1153"/>
  <c r="AK1153" s="1"/>
  <c r="AJ1155"/>
  <c r="AK1155" s="1"/>
  <c r="AJ1157"/>
  <c r="AK1157" s="1"/>
  <c r="AJ1159"/>
  <c r="AK1159" s="1"/>
  <c r="AJ1161"/>
  <c r="AK1161" s="1"/>
  <c r="AJ1163"/>
  <c r="AK1163" s="1"/>
  <c r="AJ1165"/>
  <c r="AK1165" s="1"/>
  <c r="AJ1167"/>
  <c r="AK1167" s="1"/>
  <c r="AJ1169"/>
  <c r="AK1169" s="1"/>
  <c r="AJ1171"/>
  <c r="AK1171" s="1"/>
  <c r="AJ1173"/>
  <c r="AK1173" s="1"/>
  <c r="AJ1175"/>
  <c r="AK1175" s="1"/>
  <c r="AJ1177"/>
  <c r="AK1177" s="1"/>
  <c r="AJ1179"/>
  <c r="AK1179" s="1"/>
  <c r="AJ1181"/>
  <c r="AK1181" s="1"/>
  <c r="AJ1183"/>
  <c r="AK1183" s="1"/>
  <c r="AJ1185"/>
  <c r="AK1185" s="1"/>
  <c r="AJ1187"/>
  <c r="AK1187" s="1"/>
  <c r="AJ1189"/>
  <c r="AK1189" s="1"/>
  <c r="AJ1191"/>
  <c r="AK1191" s="1"/>
  <c r="AJ814"/>
  <c r="AK814" s="1"/>
  <c r="AJ822"/>
  <c r="AK822" s="1"/>
  <c r="AJ830"/>
  <c r="AK830" s="1"/>
  <c r="AJ842"/>
  <c r="AK842" s="1"/>
  <c r="AJ850"/>
  <c r="AK850" s="1"/>
  <c r="AJ858"/>
  <c r="AK858" s="1"/>
  <c r="AJ866"/>
  <c r="AK866" s="1"/>
  <c r="AJ874"/>
  <c r="AK874" s="1"/>
  <c r="AJ882"/>
  <c r="AK882" s="1"/>
  <c r="AJ890"/>
  <c r="AK890" s="1"/>
  <c r="AJ898"/>
  <c r="AK898" s="1"/>
  <c r="AJ906"/>
  <c r="AK906" s="1"/>
  <c r="AJ914"/>
  <c r="AK914" s="1"/>
  <c r="AJ922"/>
  <c r="AK922" s="1"/>
  <c r="AJ930"/>
  <c r="AK930" s="1"/>
  <c r="AJ938"/>
  <c r="AK938" s="1"/>
  <c r="AJ946"/>
  <c r="AK946" s="1"/>
  <c r="AJ954"/>
  <c r="AK954" s="1"/>
  <c r="AJ808"/>
  <c r="AK808" s="1"/>
  <c r="AJ816"/>
  <c r="AK816" s="1"/>
  <c r="AJ824"/>
  <c r="AK824" s="1"/>
  <c r="AJ832"/>
  <c r="AK832" s="1"/>
  <c r="AJ840"/>
  <c r="AK840" s="1"/>
  <c r="AJ848"/>
  <c r="AK848" s="1"/>
  <c r="AJ856"/>
  <c r="AK856" s="1"/>
  <c r="AJ864"/>
  <c r="AK864" s="1"/>
  <c r="AJ872"/>
  <c r="AK872" s="1"/>
  <c r="AJ880"/>
  <c r="AK880" s="1"/>
  <c r="AJ888"/>
  <c r="AK888" s="1"/>
  <c r="AJ896"/>
  <c r="AK896" s="1"/>
  <c r="AJ904"/>
  <c r="AK904" s="1"/>
  <c r="AJ912"/>
  <c r="AK912" s="1"/>
  <c r="AJ920"/>
  <c r="AK920" s="1"/>
  <c r="AJ928"/>
  <c r="AK928" s="1"/>
  <c r="AJ936"/>
  <c r="AK936" s="1"/>
  <c r="AJ944"/>
  <c r="AK944" s="1"/>
  <c r="AJ952"/>
  <c r="AK952" s="1"/>
  <c r="AJ960"/>
  <c r="AK960" s="1"/>
  <c r="AJ962"/>
  <c r="AK962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1074"/>
  <c r="AK1074" s="1"/>
  <c r="AJ1076"/>
  <c r="AK1076" s="1"/>
  <c r="AJ1078"/>
  <c r="AK1078" s="1"/>
  <c r="AJ1080"/>
  <c r="AK1080" s="1"/>
  <c r="AJ1082"/>
  <c r="AK1082" s="1"/>
  <c r="AJ1084"/>
  <c r="AK1084" s="1"/>
  <c r="AJ1086"/>
  <c r="AK1086" s="1"/>
  <c r="AJ1088"/>
  <c r="AK1088" s="1"/>
  <c r="AJ1090"/>
  <c r="AK1090" s="1"/>
  <c r="AJ1092"/>
  <c r="AK1092" s="1"/>
  <c r="AJ1094"/>
  <c r="AK1094" s="1"/>
  <c r="AJ1096"/>
  <c r="AK1096" s="1"/>
  <c r="AJ1098"/>
  <c r="AK1098" s="1"/>
  <c r="AJ1100"/>
  <c r="AK1100" s="1"/>
  <c r="AJ1102"/>
  <c r="AK1102" s="1"/>
  <c r="AJ1104"/>
  <c r="AK1104" s="1"/>
  <c r="AJ1106"/>
  <c r="AK1106" s="1"/>
  <c r="AJ1108"/>
  <c r="AK1108" s="1"/>
  <c r="AJ1110"/>
  <c r="AK1110" s="1"/>
  <c r="AJ1112"/>
  <c r="AK1112" s="1"/>
  <c r="AJ1114"/>
  <c r="AK1114" s="1"/>
  <c r="AJ1116"/>
  <c r="AK1116" s="1"/>
  <c r="AJ1118"/>
  <c r="AK1118" s="1"/>
  <c r="AJ1120"/>
  <c r="AK1120" s="1"/>
  <c r="AJ1122"/>
  <c r="AK1122" s="1"/>
  <c r="AJ1124"/>
  <c r="AK1124" s="1"/>
  <c r="AJ1126"/>
  <c r="AK1126" s="1"/>
  <c r="AJ1128"/>
  <c r="AK1128" s="1"/>
  <c r="AJ1130"/>
  <c r="AK1130" s="1"/>
  <c r="AJ1132"/>
  <c r="AK1132" s="1"/>
  <c r="AJ1134"/>
  <c r="AK1134" s="1"/>
  <c r="AJ1136"/>
  <c r="AK1136" s="1"/>
  <c r="AJ1138"/>
  <c r="AK1138" s="1"/>
  <c r="AJ1140"/>
  <c r="AK1140" s="1"/>
  <c r="AJ1142"/>
  <c r="AK1142" s="1"/>
  <c r="AJ1144"/>
  <c r="AK1144" s="1"/>
  <c r="AJ1146"/>
  <c r="AK1146" s="1"/>
  <c r="AJ1148"/>
  <c r="AK1148" s="1"/>
  <c r="AJ1150"/>
  <c r="AK1150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1188"/>
  <c r="AK1188" s="1"/>
  <c r="AJ1190"/>
  <c r="AK1190" s="1"/>
  <c r="AJ1192"/>
  <c r="AK1192" s="1"/>
  <c r="AJ1194"/>
  <c r="AK1194" s="1"/>
  <c r="AJ1196"/>
  <c r="AK1196" s="1"/>
  <c r="AJ1198"/>
  <c r="AK1198" s="1"/>
  <c r="AJ1200"/>
  <c r="AK1200" s="1"/>
  <c r="AJ1202"/>
  <c r="AK1202" s="1"/>
  <c r="AJ1204"/>
  <c r="AK1204" s="1"/>
  <c r="AJ1206"/>
  <c r="AK1206" s="1"/>
  <c r="AJ1208"/>
  <c r="AK1208" s="1"/>
  <c r="AJ1210"/>
  <c r="AK1210" s="1"/>
  <c r="AJ1212"/>
  <c r="AK1212" s="1"/>
  <c r="AJ1214"/>
  <c r="AK1214" s="1"/>
  <c r="AJ1199"/>
  <c r="AK1199" s="1"/>
  <c r="AJ1207"/>
  <c r="AK1207" s="1"/>
  <c r="AJ1215"/>
  <c r="AK1215" s="1"/>
  <c r="AJ1219"/>
  <c r="AK1219" s="1"/>
  <c r="AJ1223"/>
  <c r="AK1223" s="1"/>
  <c r="AJ1227"/>
  <c r="AK1227" s="1"/>
  <c r="AJ1231"/>
  <c r="AK1231" s="1"/>
  <c r="AJ1235"/>
  <c r="AK1235" s="1"/>
  <c r="AJ1239"/>
  <c r="AK1239" s="1"/>
  <c r="AJ1243"/>
  <c r="AK1243" s="1"/>
  <c r="AJ1247"/>
  <c r="AK1247" s="1"/>
  <c r="AJ1251"/>
  <c r="AK1251" s="1"/>
  <c r="AJ1255"/>
  <c r="AK1255" s="1"/>
  <c r="AJ1259"/>
  <c r="AK1259" s="1"/>
  <c r="AJ1263"/>
  <c r="AK1263" s="1"/>
  <c r="AJ1267"/>
  <c r="AK1267" s="1"/>
  <c r="AJ1271"/>
  <c r="AK1271" s="1"/>
  <c r="AJ1275"/>
  <c r="AK1275" s="1"/>
  <c r="AJ1279"/>
  <c r="AK1279" s="1"/>
  <c r="AJ1283"/>
  <c r="AK1283" s="1"/>
  <c r="AJ1287"/>
  <c r="AK1287" s="1"/>
  <c r="AJ1291"/>
  <c r="AK1291" s="1"/>
  <c r="AJ1295"/>
  <c r="AK1295" s="1"/>
  <c r="AJ1193"/>
  <c r="AK1193" s="1"/>
  <c r="AJ1201"/>
  <c r="AK1201" s="1"/>
  <c r="AJ1209"/>
  <c r="AK1209" s="1"/>
  <c r="AJ1218"/>
  <c r="AK1218" s="1"/>
  <c r="AJ1222"/>
  <c r="AK1222" s="1"/>
  <c r="AJ1226"/>
  <c r="AK1226" s="1"/>
  <c r="AJ1230"/>
  <c r="AK1230" s="1"/>
  <c r="AJ1234"/>
  <c r="AK1234" s="1"/>
  <c r="AJ1238"/>
  <c r="AK1238" s="1"/>
  <c r="AJ1242"/>
  <c r="AK1242" s="1"/>
  <c r="AJ1246"/>
  <c r="AK1246" s="1"/>
  <c r="AJ1250"/>
  <c r="AK1250" s="1"/>
  <c r="AJ1254"/>
  <c r="AK1254" s="1"/>
  <c r="AJ1258"/>
  <c r="AK1258" s="1"/>
  <c r="AJ1262"/>
  <c r="AK1262" s="1"/>
  <c r="AJ1266"/>
  <c r="AK1266" s="1"/>
  <c r="AJ1270"/>
  <c r="AK1270" s="1"/>
  <c r="AJ1274"/>
  <c r="AK1274" s="1"/>
  <c r="AJ1278"/>
  <c r="AK1278" s="1"/>
  <c r="AJ1282"/>
  <c r="AK1282" s="1"/>
  <c r="AJ1286"/>
  <c r="AK1286" s="1"/>
  <c r="AJ1290"/>
  <c r="AK1290" s="1"/>
  <c r="AJ1294"/>
  <c r="AK1294" s="1"/>
  <c r="AJ1297"/>
  <c r="AK1297" s="1"/>
  <c r="AJ1299"/>
  <c r="AK1299" s="1"/>
  <c r="AJ1301"/>
  <c r="AK1301" s="1"/>
  <c r="AJ1303"/>
  <c r="AK1303" s="1"/>
  <c r="AJ1305"/>
  <c r="AK1305" s="1"/>
  <c r="AJ1307"/>
  <c r="AK1307" s="1"/>
  <c r="AJ1309"/>
  <c r="AK1309" s="1"/>
  <c r="AJ1311"/>
  <c r="AK1311" s="1"/>
  <c r="AJ1313"/>
  <c r="AK1313" s="1"/>
  <c r="AJ1315"/>
  <c r="AK1315" s="1"/>
  <c r="AJ1317"/>
  <c r="AK1317" s="1"/>
  <c r="AJ1319"/>
  <c r="AK1319" s="1"/>
  <c r="AJ1321"/>
  <c r="AK1321" s="1"/>
  <c r="AJ1323"/>
  <c r="AK1323" s="1"/>
  <c r="AJ1325"/>
  <c r="AK1325" s="1"/>
  <c r="AJ1327"/>
  <c r="AK1327" s="1"/>
  <c r="AJ1329"/>
  <c r="AK1329" s="1"/>
  <c r="AJ1331"/>
  <c r="AK1331" s="1"/>
  <c r="AJ1333"/>
  <c r="AK1333" s="1"/>
  <c r="AJ1335"/>
  <c r="AK1335" s="1"/>
  <c r="AJ1337"/>
  <c r="AK1337" s="1"/>
  <c r="AJ1339"/>
  <c r="AK1339" s="1"/>
  <c r="AJ1341"/>
  <c r="AK1341" s="1"/>
  <c r="AJ1343"/>
  <c r="AK1343" s="1"/>
  <c r="AJ1345"/>
  <c r="AK1345" s="1"/>
  <c r="AJ1347"/>
  <c r="AK1347" s="1"/>
  <c r="AJ1349"/>
  <c r="AK1349" s="1"/>
  <c r="AJ1351"/>
  <c r="AK1351" s="1"/>
  <c r="AJ1353"/>
  <c r="AK1353" s="1"/>
  <c r="AJ1355"/>
  <c r="AK1355" s="1"/>
  <c r="AJ1357"/>
  <c r="AK1357" s="1"/>
  <c r="AJ1359"/>
  <c r="AK1359" s="1"/>
  <c r="AJ1361"/>
  <c r="AK1361" s="1"/>
  <c r="AJ1363"/>
  <c r="AK1363" s="1"/>
  <c r="AJ1365"/>
  <c r="AK1365" s="1"/>
  <c r="AJ1367"/>
  <c r="AK1367" s="1"/>
  <c r="AJ1369"/>
  <c r="AK1369" s="1"/>
  <c r="AJ1371"/>
  <c r="AK1371" s="1"/>
  <c r="AJ1373"/>
  <c r="AK1373" s="1"/>
  <c r="AJ1375"/>
  <c r="AK1375" s="1"/>
  <c r="AJ1377"/>
  <c r="AK1377" s="1"/>
  <c r="AJ1379"/>
  <c r="AK1379" s="1"/>
  <c r="AJ1381"/>
  <c r="AK1381" s="1"/>
  <c r="AJ1383"/>
  <c r="AK1383" s="1"/>
  <c r="AJ1385"/>
  <c r="AK1385" s="1"/>
  <c r="AJ1387"/>
  <c r="AK1387" s="1"/>
  <c r="AJ1389"/>
  <c r="AK1389" s="1"/>
  <c r="AJ1391"/>
  <c r="AK1391" s="1"/>
  <c r="AJ1393"/>
  <c r="AK1393" s="1"/>
  <c r="AJ1395"/>
  <c r="AK1395" s="1"/>
  <c r="AJ1397"/>
  <c r="AK1397" s="1"/>
  <c r="AJ1399"/>
  <c r="AK1399" s="1"/>
  <c r="AJ1401"/>
  <c r="AK1401" s="1"/>
  <c r="AJ1403"/>
  <c r="AK1403" s="1"/>
  <c r="AJ1405"/>
  <c r="AK1405" s="1"/>
  <c r="AJ1407"/>
  <c r="AK1407" s="1"/>
  <c r="AJ1409"/>
  <c r="AK1409" s="1"/>
  <c r="AJ1411"/>
  <c r="AK1411" s="1"/>
  <c r="AJ1413"/>
  <c r="AK1413" s="1"/>
  <c r="AJ1415"/>
  <c r="AK1415" s="1"/>
  <c r="AJ1417"/>
  <c r="AK1417" s="1"/>
  <c r="AJ1419"/>
  <c r="AK1419" s="1"/>
  <c r="AJ1421"/>
  <c r="AK1421" s="1"/>
  <c r="AJ1423"/>
  <c r="AK1423" s="1"/>
  <c r="AJ1425"/>
  <c r="AK1425" s="1"/>
  <c r="AJ1427"/>
  <c r="AK1427" s="1"/>
  <c r="AJ1429"/>
  <c r="AK1429" s="1"/>
  <c r="AJ1431"/>
  <c r="AK1431" s="1"/>
  <c r="AJ1433"/>
  <c r="AK1433" s="1"/>
  <c r="AJ1435"/>
  <c r="AK1435" s="1"/>
  <c r="AJ1437"/>
  <c r="AK1437" s="1"/>
  <c r="AJ1439"/>
  <c r="AK1439" s="1"/>
  <c r="AJ1441"/>
  <c r="AK1441" s="1"/>
  <c r="AJ1443"/>
  <c r="AK1443" s="1"/>
  <c r="AJ1445"/>
  <c r="AK1445" s="1"/>
  <c r="AJ1447"/>
  <c r="AK1447" s="1"/>
  <c r="AJ1449"/>
  <c r="AK1449" s="1"/>
  <c r="AJ1451"/>
  <c r="AK1451" s="1"/>
  <c r="AJ1453"/>
  <c r="AK1453" s="1"/>
  <c r="AJ1455"/>
  <c r="AK1455" s="1"/>
  <c r="AJ1457"/>
  <c r="AK1457" s="1"/>
  <c r="AJ1459"/>
  <c r="AK1459" s="1"/>
  <c r="AJ1461"/>
  <c r="AK1461" s="1"/>
  <c r="AJ1463"/>
  <c r="AK1463" s="1"/>
  <c r="AJ1465"/>
  <c r="AK1465" s="1"/>
  <c r="AJ1467"/>
  <c r="AK1467" s="1"/>
  <c r="AJ1469"/>
  <c r="AK1469" s="1"/>
  <c r="AJ1471"/>
  <c r="AK1471" s="1"/>
  <c r="AJ1473"/>
  <c r="AK1473" s="1"/>
  <c r="AJ1475"/>
  <c r="AK1475" s="1"/>
  <c r="AJ1477"/>
  <c r="AK1477" s="1"/>
  <c r="AJ1479"/>
  <c r="AK1479" s="1"/>
  <c r="AJ1481"/>
  <c r="AK1481" s="1"/>
  <c r="AJ1483"/>
  <c r="AK1483" s="1"/>
  <c r="AJ1485"/>
  <c r="AK1485" s="1"/>
  <c r="AJ1487"/>
  <c r="AK1487" s="1"/>
  <c r="AJ1489"/>
  <c r="AK1489" s="1"/>
  <c r="AJ1491"/>
  <c r="AK1491" s="1"/>
  <c r="AJ1493"/>
  <c r="AK1493" s="1"/>
  <c r="AJ1495"/>
  <c r="AK1495" s="1"/>
  <c r="AJ1497"/>
  <c r="AK1497" s="1"/>
  <c r="AJ1499"/>
  <c r="AK1499" s="1"/>
  <c r="AJ1501"/>
  <c r="AK1501" s="1"/>
  <c r="AJ1503"/>
  <c r="AK1503" s="1"/>
  <c r="AJ1505"/>
  <c r="AK1505" s="1"/>
  <c r="AJ1507"/>
  <c r="AK1507" s="1"/>
  <c r="AJ1509"/>
  <c r="AK1509" s="1"/>
  <c r="AJ1511"/>
  <c r="AK1511" s="1"/>
  <c r="AJ1513"/>
  <c r="AK1513" s="1"/>
  <c r="AJ1515"/>
  <c r="AK1515" s="1"/>
  <c r="AJ1517"/>
  <c r="AK1517" s="1"/>
  <c r="AJ1519"/>
  <c r="AK1519" s="1"/>
  <c r="AJ1521"/>
  <c r="AK1521" s="1"/>
  <c r="AJ1523"/>
  <c r="AK1523" s="1"/>
  <c r="AJ1525"/>
  <c r="AK1525" s="1"/>
  <c r="AJ1527"/>
  <c r="AK1527" s="1"/>
  <c r="AJ1529"/>
  <c r="AK1529" s="1"/>
  <c r="AJ1531"/>
  <c r="AK1531" s="1"/>
  <c r="AJ1533"/>
  <c r="AK1533" s="1"/>
  <c r="AJ1535"/>
  <c r="AK1535" s="1"/>
  <c r="AJ1537"/>
  <c r="AK1537" s="1"/>
  <c r="AJ1539"/>
  <c r="AK1539" s="1"/>
  <c r="AJ1541"/>
  <c r="AK1541" s="1"/>
  <c r="AJ1543"/>
  <c r="AK1543" s="1"/>
  <c r="AJ1545"/>
  <c r="AK1545" s="1"/>
  <c r="AJ1547"/>
  <c r="AK1547" s="1"/>
  <c r="AJ1549"/>
  <c r="AK1549" s="1"/>
  <c r="AJ1551"/>
  <c r="AK1551" s="1"/>
  <c r="AJ1553"/>
  <c r="AK1553" s="1"/>
  <c r="AJ1555"/>
  <c r="AK1555" s="1"/>
  <c r="AJ1557"/>
  <c r="AK1557" s="1"/>
  <c r="AJ1559"/>
  <c r="AK1559" s="1"/>
  <c r="AJ1561"/>
  <c r="AK1561" s="1"/>
  <c r="AJ1563"/>
  <c r="AK1563" s="1"/>
  <c r="AJ1565"/>
  <c r="AK1565" s="1"/>
  <c r="AJ1567"/>
  <c r="AK1567" s="1"/>
  <c r="AJ1569"/>
  <c r="AK1569" s="1"/>
  <c r="AJ1571"/>
  <c r="AK1571" s="1"/>
  <c r="AJ1573"/>
  <c r="AK1573" s="1"/>
  <c r="AJ1195"/>
  <c r="AK1195" s="1"/>
  <c r="AJ1203"/>
  <c r="AK1203" s="1"/>
  <c r="AJ1211"/>
  <c r="AK1211" s="1"/>
  <c r="AJ1217"/>
  <c r="AK1217" s="1"/>
  <c r="AJ1221"/>
  <c r="AK1221" s="1"/>
  <c r="AJ1225"/>
  <c r="AK1225" s="1"/>
  <c r="AJ1229"/>
  <c r="AK1229" s="1"/>
  <c r="AJ1233"/>
  <c r="AK1233" s="1"/>
  <c r="AJ1237"/>
  <c r="AK1237" s="1"/>
  <c r="AJ1241"/>
  <c r="AK1241" s="1"/>
  <c r="AJ1245"/>
  <c r="AK1245" s="1"/>
  <c r="AJ1249"/>
  <c r="AK1249" s="1"/>
  <c r="AJ1253"/>
  <c r="AK1253" s="1"/>
  <c r="AJ1257"/>
  <c r="AK1257" s="1"/>
  <c r="AJ1261"/>
  <c r="AK1261" s="1"/>
  <c r="AJ1265"/>
  <c r="AK1265" s="1"/>
  <c r="AJ1269"/>
  <c r="AK1269" s="1"/>
  <c r="AJ1273"/>
  <c r="AK1273" s="1"/>
  <c r="AJ1277"/>
  <c r="AK1277" s="1"/>
  <c r="AJ1281"/>
  <c r="AK1281" s="1"/>
  <c r="AJ1285"/>
  <c r="AK1285" s="1"/>
  <c r="AJ1289"/>
  <c r="AK1289" s="1"/>
  <c r="AJ1293"/>
  <c r="AK1293" s="1"/>
  <c r="AJ1197"/>
  <c r="AK1197" s="1"/>
  <c r="AJ1205"/>
  <c r="AK1205" s="1"/>
  <c r="AJ1213"/>
  <c r="AK1213" s="1"/>
  <c r="AJ1216"/>
  <c r="AK1216" s="1"/>
  <c r="AJ1220"/>
  <c r="AK1220" s="1"/>
  <c r="AJ1224"/>
  <c r="AK1224" s="1"/>
  <c r="AJ1228"/>
  <c r="AK1228" s="1"/>
  <c r="AJ1232"/>
  <c r="AK1232" s="1"/>
  <c r="AJ1236"/>
  <c r="AK1236" s="1"/>
  <c r="AJ1240"/>
  <c r="AK1240" s="1"/>
  <c r="AJ1244"/>
  <c r="AK1244" s="1"/>
  <c r="AJ1248"/>
  <c r="AK1248" s="1"/>
  <c r="AJ1252"/>
  <c r="AK1252" s="1"/>
  <c r="AJ1256"/>
  <c r="AK1256" s="1"/>
  <c r="AJ1260"/>
  <c r="AK1260" s="1"/>
  <c r="AJ1264"/>
  <c r="AK1264" s="1"/>
  <c r="AJ1268"/>
  <c r="AK1268" s="1"/>
  <c r="AJ1272"/>
  <c r="AK1272" s="1"/>
  <c r="AJ1276"/>
  <c r="AK1276" s="1"/>
  <c r="AJ1280"/>
  <c r="AK1280" s="1"/>
  <c r="AJ1284"/>
  <c r="AK1284" s="1"/>
  <c r="AJ1288"/>
  <c r="AK1288" s="1"/>
  <c r="AJ1292"/>
  <c r="AK1292" s="1"/>
  <c r="AJ1296"/>
  <c r="AK1296" s="1"/>
  <c r="AJ1298"/>
  <c r="AK1298" s="1"/>
  <c r="AJ1300"/>
  <c r="AK1300" s="1"/>
  <c r="AJ1302"/>
  <c r="AK1302" s="1"/>
  <c r="AJ1304"/>
  <c r="AK1304" s="1"/>
  <c r="AJ1306"/>
  <c r="AK1306" s="1"/>
  <c r="AJ1308"/>
  <c r="AK1308" s="1"/>
  <c r="AJ1310"/>
  <c r="AK1310" s="1"/>
  <c r="AJ1312"/>
  <c r="AK1312" s="1"/>
  <c r="AJ1314"/>
  <c r="AK1314" s="1"/>
  <c r="AJ1316"/>
  <c r="AK1316" s="1"/>
  <c r="AJ1318"/>
  <c r="AK1318" s="1"/>
  <c r="AJ1320"/>
  <c r="AK1320" s="1"/>
  <c r="AJ1322"/>
  <c r="AK1322" s="1"/>
  <c r="AJ1324"/>
  <c r="AK1324" s="1"/>
  <c r="AJ1326"/>
  <c r="AK1326" s="1"/>
  <c r="AJ1328"/>
  <c r="AK1328" s="1"/>
  <c r="AJ1330"/>
  <c r="AK1330" s="1"/>
  <c r="AJ1332"/>
  <c r="AK1332" s="1"/>
  <c r="AJ1334"/>
  <c r="AK1334" s="1"/>
  <c r="AJ1336"/>
  <c r="AK1336" s="1"/>
  <c r="AJ1338"/>
  <c r="AK1338" s="1"/>
  <c r="AJ1340"/>
  <c r="AK1340" s="1"/>
  <c r="AJ1342"/>
  <c r="AK1342" s="1"/>
  <c r="AJ1344"/>
  <c r="AK1344" s="1"/>
  <c r="AJ1346"/>
  <c r="AK1346" s="1"/>
  <c r="AJ1348"/>
  <c r="AK1348" s="1"/>
  <c r="AJ1350"/>
  <c r="AK1350" s="1"/>
  <c r="AJ1352"/>
  <c r="AK1352" s="1"/>
  <c r="AJ1354"/>
  <c r="AK1354" s="1"/>
  <c r="AJ1356"/>
  <c r="AK1356" s="1"/>
  <c r="AJ1358"/>
  <c r="AK1358" s="1"/>
  <c r="AJ1360"/>
  <c r="AK1360" s="1"/>
  <c r="AJ1362"/>
  <c r="AK1362" s="1"/>
  <c r="AJ1364"/>
  <c r="AK1364" s="1"/>
  <c r="AJ1366"/>
  <c r="AK1366" s="1"/>
  <c r="AJ1368"/>
  <c r="AK1368" s="1"/>
  <c r="AJ1370"/>
  <c r="AK1370" s="1"/>
  <c r="AJ1372"/>
  <c r="AK1372" s="1"/>
  <c r="AJ1374"/>
  <c r="AK1374" s="1"/>
  <c r="AJ1376"/>
  <c r="AK1376" s="1"/>
  <c r="AJ1378"/>
  <c r="AK1378" s="1"/>
  <c r="AJ1380"/>
  <c r="AK1380" s="1"/>
  <c r="AJ1382"/>
  <c r="AK1382" s="1"/>
  <c r="AJ1384"/>
  <c r="AK1384" s="1"/>
  <c r="AJ1386"/>
  <c r="AK1386" s="1"/>
  <c r="AJ1388"/>
  <c r="AK1388" s="1"/>
  <c r="AJ1390"/>
  <c r="AK1390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544"/>
  <c r="AK1544" s="1"/>
  <c r="AJ1546"/>
  <c r="AK1546" s="1"/>
  <c r="AJ1548"/>
  <c r="AK1548" s="1"/>
  <c r="AJ1550"/>
  <c r="AK1550" s="1"/>
  <c r="AJ1552"/>
  <c r="AK1552" s="1"/>
  <c r="AJ1554"/>
  <c r="AK1554" s="1"/>
  <c r="AJ1556"/>
  <c r="AK1556" s="1"/>
  <c r="AJ1558"/>
  <c r="AK1558" s="1"/>
  <c r="AJ1560"/>
  <c r="AK1560" s="1"/>
  <c r="AJ1562"/>
  <c r="AK1562" s="1"/>
  <c r="AJ1564"/>
  <c r="AK1564" s="1"/>
  <c r="AJ1566"/>
  <c r="AK1566" s="1"/>
  <c r="AJ1568"/>
  <c r="AK1568" s="1"/>
  <c r="AJ1570"/>
  <c r="AK1570" s="1"/>
  <c r="AJ1572"/>
  <c r="AK1572" s="1"/>
  <c r="AJ1574"/>
  <c r="AK1574" s="1"/>
  <c r="AJ1576"/>
  <c r="AK1576" s="1"/>
  <c r="AJ1578"/>
  <c r="AK1578" s="1"/>
  <c r="AJ1580"/>
  <c r="AK1580" s="1"/>
  <c r="AJ1582"/>
  <c r="AK1582" s="1"/>
  <c r="AJ1584"/>
  <c r="AK1584" s="1"/>
  <c r="AJ1586"/>
  <c r="AK1586" s="1"/>
  <c r="AJ1588"/>
  <c r="AK1588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577"/>
  <c r="AK1577" s="1"/>
  <c r="AJ1585"/>
  <c r="AK1585" s="1"/>
  <c r="AJ1593"/>
  <c r="AK1593" s="1"/>
  <c r="AJ1601"/>
  <c r="AK1601" s="1"/>
  <c r="AJ1575"/>
  <c r="AK1575" s="1"/>
  <c r="AJ1583"/>
  <c r="AK1583" s="1"/>
  <c r="AJ1591"/>
  <c r="AK1591" s="1"/>
  <c r="AJ1599"/>
  <c r="AK1599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636"/>
  <c r="AK1636" s="1"/>
  <c r="AJ1638"/>
  <c r="AK1638" s="1"/>
  <c r="AJ1640"/>
  <c r="AK1640" s="1"/>
  <c r="AJ1642"/>
  <c r="AK1642" s="1"/>
  <c r="AJ1644"/>
  <c r="AK1644" s="1"/>
  <c r="AJ1646"/>
  <c r="AK1646" s="1"/>
  <c r="AJ1648"/>
  <c r="AK1648" s="1"/>
  <c r="AJ1650"/>
  <c r="AK1650" s="1"/>
  <c r="AJ1652"/>
  <c r="AK1652" s="1"/>
  <c r="AJ1654"/>
  <c r="AK1654" s="1"/>
  <c r="AJ1656"/>
  <c r="AK1656" s="1"/>
  <c r="AJ1658"/>
  <c r="AK1658" s="1"/>
  <c r="AJ1660"/>
  <c r="AK1660" s="1"/>
  <c r="AJ1662"/>
  <c r="AK1662" s="1"/>
  <c r="AJ1664"/>
  <c r="AK1664" s="1"/>
  <c r="AJ1666"/>
  <c r="AK1666" s="1"/>
  <c r="AJ1668"/>
  <c r="AK1668" s="1"/>
  <c r="AJ1670"/>
  <c r="AK1670" s="1"/>
  <c r="AJ1672"/>
  <c r="AK1672" s="1"/>
  <c r="AJ1674"/>
  <c r="AK1674" s="1"/>
  <c r="AJ1676"/>
  <c r="AK1676" s="1"/>
  <c r="AJ1678"/>
  <c r="AK1678" s="1"/>
  <c r="AJ1680"/>
  <c r="AK1680" s="1"/>
  <c r="AJ1682"/>
  <c r="AK1682" s="1"/>
  <c r="AJ1684"/>
  <c r="AK1684" s="1"/>
  <c r="AJ1686"/>
  <c r="AK1686" s="1"/>
  <c r="AJ1688"/>
  <c r="AK1688" s="1"/>
  <c r="AJ1690"/>
  <c r="AK1690" s="1"/>
  <c r="AJ1692"/>
  <c r="AK1692" s="1"/>
  <c r="AJ1694"/>
  <c r="AK1694" s="1"/>
  <c r="AJ1696"/>
  <c r="AK1696" s="1"/>
  <c r="AJ1698"/>
  <c r="AK1698" s="1"/>
  <c r="AJ1700"/>
  <c r="AK1700" s="1"/>
  <c r="AJ1702"/>
  <c r="AK1702" s="1"/>
  <c r="AJ1704"/>
  <c r="AK1704" s="1"/>
  <c r="AJ1706"/>
  <c r="AK1706" s="1"/>
  <c r="AJ1708"/>
  <c r="AK1708" s="1"/>
  <c r="AJ1710"/>
  <c r="AK1710" s="1"/>
  <c r="AJ1712"/>
  <c r="AK1712" s="1"/>
  <c r="AJ1714"/>
  <c r="AK1714" s="1"/>
  <c r="AJ1716"/>
  <c r="AK1716" s="1"/>
  <c r="AJ1718"/>
  <c r="AK1718" s="1"/>
  <c r="AJ1720"/>
  <c r="AK1720" s="1"/>
  <c r="AJ1722"/>
  <c r="AK1722" s="1"/>
  <c r="AJ1724"/>
  <c r="AK1724" s="1"/>
  <c r="AJ1726"/>
  <c r="AK1726" s="1"/>
  <c r="AJ1728"/>
  <c r="AK1728" s="1"/>
  <c r="AJ1730"/>
  <c r="AK1730" s="1"/>
  <c r="AJ1732"/>
  <c r="AK1732" s="1"/>
  <c r="AJ1734"/>
  <c r="AK1734" s="1"/>
  <c r="AJ1736"/>
  <c r="AK1736" s="1"/>
  <c r="AJ1738"/>
  <c r="AK1738" s="1"/>
  <c r="AJ1740"/>
  <c r="AK1740" s="1"/>
  <c r="AJ1742"/>
  <c r="AK1742" s="1"/>
  <c r="AJ1744"/>
  <c r="AK1744" s="1"/>
  <c r="AJ1746"/>
  <c r="AK1746" s="1"/>
  <c r="AJ1748"/>
  <c r="AK1748" s="1"/>
  <c r="AJ1750"/>
  <c r="AK1750" s="1"/>
  <c r="AJ1752"/>
  <c r="AK1752" s="1"/>
  <c r="AJ1754"/>
  <c r="AK1754" s="1"/>
  <c r="AJ1756"/>
  <c r="AK1756" s="1"/>
  <c r="AJ1758"/>
  <c r="AK1758" s="1"/>
  <c r="AJ1760"/>
  <c r="AK1760" s="1"/>
  <c r="AJ1762"/>
  <c r="AK1762" s="1"/>
  <c r="AJ1764"/>
  <c r="AK1764" s="1"/>
  <c r="AJ1766"/>
  <c r="AK1766" s="1"/>
  <c r="AJ1768"/>
  <c r="AK1768" s="1"/>
  <c r="AJ1770"/>
  <c r="AK1770" s="1"/>
  <c r="AJ1772"/>
  <c r="AK1772" s="1"/>
  <c r="AJ1774"/>
  <c r="AK1774" s="1"/>
  <c r="AJ1776"/>
  <c r="AK1776" s="1"/>
  <c r="AJ1778"/>
  <c r="AK1778" s="1"/>
  <c r="AJ1780"/>
  <c r="AK1780" s="1"/>
  <c r="AJ1782"/>
  <c r="AK1782" s="1"/>
  <c r="AJ1784"/>
  <c r="AK1784" s="1"/>
  <c r="AJ1786"/>
  <c r="AK1786" s="1"/>
  <c r="AJ1788"/>
  <c r="AK1788" s="1"/>
  <c r="AJ1790"/>
  <c r="AK1790" s="1"/>
  <c r="AJ1792"/>
  <c r="AK1792" s="1"/>
  <c r="AJ1794"/>
  <c r="AK1794" s="1"/>
  <c r="AJ1796"/>
  <c r="AK1796" s="1"/>
  <c r="AJ1798"/>
  <c r="AK1798" s="1"/>
  <c r="AJ1800"/>
  <c r="AK1800" s="1"/>
  <c r="AJ1802"/>
  <c r="AK1802" s="1"/>
  <c r="AJ1804"/>
  <c r="AK1804" s="1"/>
  <c r="AJ1806"/>
  <c r="AK1806" s="1"/>
  <c r="AJ1808"/>
  <c r="AK1808" s="1"/>
  <c r="AJ1810"/>
  <c r="AK1810" s="1"/>
  <c r="AJ1812"/>
  <c r="AK1812" s="1"/>
  <c r="AJ1814"/>
  <c r="AK1814" s="1"/>
  <c r="AJ1816"/>
  <c r="AK1816" s="1"/>
  <c r="AJ1818"/>
  <c r="AK1818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922"/>
  <c r="AK1922" s="1"/>
  <c r="AJ1924"/>
  <c r="AK1924" s="1"/>
  <c r="AJ1926"/>
  <c r="AK1926" s="1"/>
  <c r="AJ1928"/>
  <c r="AK1928" s="1"/>
  <c r="AJ1930"/>
  <c r="AK1930" s="1"/>
  <c r="AJ1932"/>
  <c r="AK1932" s="1"/>
  <c r="AJ1934"/>
  <c r="AK1934" s="1"/>
  <c r="AJ1936"/>
  <c r="AK1936" s="1"/>
  <c r="AJ1938"/>
  <c r="AK1938" s="1"/>
  <c r="AJ1940"/>
  <c r="AK1940" s="1"/>
  <c r="AJ1942"/>
  <c r="AK1942" s="1"/>
  <c r="AJ1944"/>
  <c r="AK1944" s="1"/>
  <c r="AJ1946"/>
  <c r="AK1946" s="1"/>
  <c r="AJ1948"/>
  <c r="AK1948" s="1"/>
  <c r="AJ1950"/>
  <c r="AK1950" s="1"/>
  <c r="AJ1952"/>
  <c r="AK1952" s="1"/>
  <c r="AJ1954"/>
  <c r="AK1954" s="1"/>
  <c r="AJ1956"/>
  <c r="AK1956" s="1"/>
  <c r="AJ1958"/>
  <c r="AK1958" s="1"/>
  <c r="AJ1960"/>
  <c r="AK1960" s="1"/>
  <c r="AJ1962"/>
  <c r="AK1962" s="1"/>
  <c r="AJ1964"/>
  <c r="AK1964" s="1"/>
  <c r="AJ1966"/>
  <c r="AK1966" s="1"/>
  <c r="AJ1968"/>
  <c r="AK1968" s="1"/>
  <c r="AJ1970"/>
  <c r="AK1970" s="1"/>
  <c r="AJ1972"/>
  <c r="AK1972" s="1"/>
  <c r="AJ1974"/>
  <c r="AK1974" s="1"/>
  <c r="AJ1976"/>
  <c r="AK1976" s="1"/>
  <c r="AJ1978"/>
  <c r="AK1978" s="1"/>
  <c r="AJ1980"/>
  <c r="AK1980" s="1"/>
  <c r="AJ1982"/>
  <c r="AK1982" s="1"/>
  <c r="AJ1984"/>
  <c r="AK1984" s="1"/>
  <c r="AJ1986"/>
  <c r="AK1986" s="1"/>
  <c r="AJ1988"/>
  <c r="AK1988" s="1"/>
  <c r="AJ1990"/>
  <c r="AK1990" s="1"/>
  <c r="AJ1992"/>
  <c r="AK1992" s="1"/>
  <c r="AJ1994"/>
  <c r="AK1994" s="1"/>
  <c r="AJ1996"/>
  <c r="AK1996" s="1"/>
  <c r="AJ1998"/>
  <c r="AK1998" s="1"/>
  <c r="AJ2000"/>
  <c r="AK2000" s="1"/>
  <c r="AJ2002"/>
  <c r="AK2002" s="1"/>
  <c r="AJ2004"/>
  <c r="AK2004" s="1"/>
  <c r="AJ2006"/>
  <c r="AK2006" s="1"/>
  <c r="AJ2008"/>
  <c r="AK2008" s="1"/>
  <c r="AJ2010"/>
  <c r="AK2010" s="1"/>
  <c r="AJ2012"/>
  <c r="AK2012" s="1"/>
  <c r="AJ2014"/>
  <c r="AK2014" s="1"/>
  <c r="AJ2016"/>
  <c r="AK2016" s="1"/>
  <c r="AJ2018"/>
  <c r="AK2018" s="1"/>
  <c r="AJ2020"/>
  <c r="AK2020" s="1"/>
  <c r="AJ2022"/>
  <c r="AK2022" s="1"/>
  <c r="AJ2024"/>
  <c r="AK2024" s="1"/>
  <c r="AJ2026"/>
  <c r="AK2026" s="1"/>
  <c r="AJ2028"/>
  <c r="AK2028" s="1"/>
  <c r="AJ2030"/>
  <c r="AK2030" s="1"/>
  <c r="AJ2032"/>
  <c r="AK2032" s="1"/>
  <c r="AJ2034"/>
  <c r="AK2034" s="1"/>
  <c r="AJ2036"/>
  <c r="AK2036" s="1"/>
  <c r="AJ2038"/>
  <c r="AK2038" s="1"/>
  <c r="AJ2040"/>
  <c r="AK2040" s="1"/>
  <c r="AJ2042"/>
  <c r="AK2042" s="1"/>
  <c r="AJ2044"/>
  <c r="AK2044" s="1"/>
  <c r="AJ2046"/>
  <c r="AK2046" s="1"/>
  <c r="AJ2048"/>
  <c r="AK2048" s="1"/>
  <c r="AJ2050"/>
  <c r="AK2050" s="1"/>
  <c r="AJ2052"/>
  <c r="AK2052" s="1"/>
  <c r="AJ2054"/>
  <c r="AK2054" s="1"/>
  <c r="AJ2056"/>
  <c r="AK2056" s="1"/>
  <c r="AJ2058"/>
  <c r="AK2058" s="1"/>
  <c r="AJ2060"/>
  <c r="AK2060" s="1"/>
  <c r="AJ2062"/>
  <c r="AK2062" s="1"/>
  <c r="AJ2064"/>
  <c r="AK2064" s="1"/>
  <c r="AJ2066"/>
  <c r="AK2066" s="1"/>
  <c r="AJ2068"/>
  <c r="AK2068" s="1"/>
  <c r="AJ2070"/>
  <c r="AK2070" s="1"/>
  <c r="AJ2072"/>
  <c r="AK2072" s="1"/>
  <c r="AJ2074"/>
  <c r="AK2074" s="1"/>
  <c r="AJ2076"/>
  <c r="AK2076" s="1"/>
  <c r="AJ2078"/>
  <c r="AK2078" s="1"/>
  <c r="AJ2080"/>
  <c r="AK2080" s="1"/>
  <c r="AJ2082"/>
  <c r="AK2082" s="1"/>
  <c r="AJ2084"/>
  <c r="AK2084" s="1"/>
  <c r="AJ2086"/>
  <c r="AK2086" s="1"/>
  <c r="AJ2088"/>
  <c r="AK2088" s="1"/>
  <c r="AJ1581"/>
  <c r="AK1581" s="1"/>
  <c r="AJ1589"/>
  <c r="AK1589" s="1"/>
  <c r="AJ1597"/>
  <c r="AK1597" s="1"/>
  <c r="AJ1579"/>
  <c r="AK1579" s="1"/>
  <c r="AJ1587"/>
  <c r="AK1587" s="1"/>
  <c r="AJ1595"/>
  <c r="AK1595" s="1"/>
  <c r="AJ1603"/>
  <c r="AK1603" s="1"/>
  <c r="AJ1605"/>
  <c r="AK1605" s="1"/>
  <c r="AJ1607"/>
  <c r="AK1607" s="1"/>
  <c r="AJ1609"/>
  <c r="AK1609" s="1"/>
  <c r="AJ1611"/>
  <c r="AK1611" s="1"/>
  <c r="AJ1613"/>
  <c r="AK1613" s="1"/>
  <c r="AJ1615"/>
  <c r="AK1615" s="1"/>
  <c r="AJ1617"/>
  <c r="AK1617" s="1"/>
  <c r="AJ1619"/>
  <c r="AK1619" s="1"/>
  <c r="AJ1621"/>
  <c r="AK1621" s="1"/>
  <c r="AJ1623"/>
  <c r="AK1623" s="1"/>
  <c r="AJ1625"/>
  <c r="AK1625" s="1"/>
  <c r="AJ1627"/>
  <c r="AK1627" s="1"/>
  <c r="AJ1629"/>
  <c r="AK1629" s="1"/>
  <c r="AJ1631"/>
  <c r="AK1631" s="1"/>
  <c r="AJ1633"/>
  <c r="AK1633" s="1"/>
  <c r="AJ1635"/>
  <c r="AK1635" s="1"/>
  <c r="AJ1637"/>
  <c r="AK1637" s="1"/>
  <c r="AJ1639"/>
  <c r="AK1639" s="1"/>
  <c r="AJ1641"/>
  <c r="AK1641" s="1"/>
  <c r="AJ1643"/>
  <c r="AK1643" s="1"/>
  <c r="AJ1645"/>
  <c r="AK1645" s="1"/>
  <c r="AJ1647"/>
  <c r="AK1647" s="1"/>
  <c r="AJ1649"/>
  <c r="AK1649" s="1"/>
  <c r="AJ1651"/>
  <c r="AK1651" s="1"/>
  <c r="AJ1653"/>
  <c r="AK1653" s="1"/>
  <c r="AJ1655"/>
  <c r="AK1655" s="1"/>
  <c r="AJ1657"/>
  <c r="AK1657" s="1"/>
  <c r="AJ1659"/>
  <c r="AK1659" s="1"/>
  <c r="AJ1661"/>
  <c r="AK1661" s="1"/>
  <c r="AJ1663"/>
  <c r="AK1663" s="1"/>
  <c r="AJ1665"/>
  <c r="AK1665" s="1"/>
  <c r="AJ1667"/>
  <c r="AK1667" s="1"/>
  <c r="AJ1669"/>
  <c r="AK1669" s="1"/>
  <c r="AJ1671"/>
  <c r="AK1671" s="1"/>
  <c r="AJ1673"/>
  <c r="AK1673" s="1"/>
  <c r="AJ1675"/>
  <c r="AK1675" s="1"/>
  <c r="AJ1677"/>
  <c r="AK1677" s="1"/>
  <c r="AJ1679"/>
  <c r="AK1679" s="1"/>
  <c r="AJ1681"/>
  <c r="AK1681" s="1"/>
  <c r="AJ1683"/>
  <c r="AK1683" s="1"/>
  <c r="AJ1685"/>
  <c r="AK1685" s="1"/>
  <c r="AJ1687"/>
  <c r="AK1687" s="1"/>
  <c r="AJ1689"/>
  <c r="AK1689" s="1"/>
  <c r="AJ1691"/>
  <c r="AK1691" s="1"/>
  <c r="AJ1693"/>
  <c r="AK1693" s="1"/>
  <c r="AJ1695"/>
  <c r="AK1695" s="1"/>
  <c r="AJ1697"/>
  <c r="AK1697" s="1"/>
  <c r="AJ1699"/>
  <c r="AK1699" s="1"/>
  <c r="AJ1701"/>
  <c r="AK1701" s="1"/>
  <c r="AJ1703"/>
  <c r="AK1703" s="1"/>
  <c r="AJ1705"/>
  <c r="AK1705" s="1"/>
  <c r="AJ1707"/>
  <c r="AK1707" s="1"/>
  <c r="AJ1709"/>
  <c r="AK1709" s="1"/>
  <c r="AJ1711"/>
  <c r="AK1711" s="1"/>
  <c r="AJ1713"/>
  <c r="AK1713" s="1"/>
  <c r="AJ1715"/>
  <c r="AK1715" s="1"/>
  <c r="AJ1717"/>
  <c r="AK1717" s="1"/>
  <c r="AJ1719"/>
  <c r="AK1719" s="1"/>
  <c r="AJ1721"/>
  <c r="AK1721" s="1"/>
  <c r="AJ1723"/>
  <c r="AK1723" s="1"/>
  <c r="AJ1725"/>
  <c r="AK1725" s="1"/>
  <c r="AJ1727"/>
  <c r="AK1727" s="1"/>
  <c r="AJ1729"/>
  <c r="AK1729" s="1"/>
  <c r="AJ1731"/>
  <c r="AK1731" s="1"/>
  <c r="AJ1733"/>
  <c r="AK1733" s="1"/>
  <c r="AJ1735"/>
  <c r="AK1735" s="1"/>
  <c r="AJ1737"/>
  <c r="AK1737" s="1"/>
  <c r="AJ1739"/>
  <c r="AK1739" s="1"/>
  <c r="AJ1741"/>
  <c r="AK1741" s="1"/>
  <c r="AJ1743"/>
  <c r="AK1743" s="1"/>
  <c r="AJ1745"/>
  <c r="AK1745" s="1"/>
  <c r="AJ1747"/>
  <c r="AK1747" s="1"/>
  <c r="AJ1749"/>
  <c r="AK1749" s="1"/>
  <c r="AJ1751"/>
  <c r="AK1751" s="1"/>
  <c r="AJ1753"/>
  <c r="AK1753" s="1"/>
  <c r="AJ1755"/>
  <c r="AK1755" s="1"/>
  <c r="AJ1757"/>
  <c r="AK1757" s="1"/>
  <c r="AJ1759"/>
  <c r="AK1759" s="1"/>
  <c r="AJ1761"/>
  <c r="AK1761" s="1"/>
  <c r="AJ1763"/>
  <c r="AK1763" s="1"/>
  <c r="AJ1765"/>
  <c r="AK1765" s="1"/>
  <c r="AJ1767"/>
  <c r="AK1767" s="1"/>
  <c r="AJ1769"/>
  <c r="AK1769" s="1"/>
  <c r="AJ1771"/>
  <c r="AK1771" s="1"/>
  <c r="AJ1773"/>
  <c r="AK1773" s="1"/>
  <c r="AJ1775"/>
  <c r="AK1775" s="1"/>
  <c r="AJ1777"/>
  <c r="AK1777" s="1"/>
  <c r="AJ1779"/>
  <c r="AK1779" s="1"/>
  <c r="AJ1781"/>
  <c r="AK1781" s="1"/>
  <c r="AJ1783"/>
  <c r="AK1783" s="1"/>
  <c r="AJ1785"/>
  <c r="AK1785" s="1"/>
  <c r="AJ1787"/>
  <c r="AK1787" s="1"/>
  <c r="AJ1789"/>
  <c r="AK1789" s="1"/>
  <c r="AJ1791"/>
  <c r="AK1791" s="1"/>
  <c r="AJ1793"/>
  <c r="AK1793" s="1"/>
  <c r="AJ1795"/>
  <c r="AK1795" s="1"/>
  <c r="AJ1797"/>
  <c r="AK1797" s="1"/>
  <c r="AJ1799"/>
  <c r="AK1799" s="1"/>
  <c r="AJ1801"/>
  <c r="AK1801" s="1"/>
  <c r="AJ1803"/>
  <c r="AK1803" s="1"/>
  <c r="AJ1805"/>
  <c r="AK1805" s="1"/>
  <c r="AJ1807"/>
  <c r="AK1807" s="1"/>
  <c r="AJ1809"/>
  <c r="AK1809" s="1"/>
  <c r="AJ1811"/>
  <c r="AK1811" s="1"/>
  <c r="AJ1813"/>
  <c r="AK1813" s="1"/>
  <c r="AJ1815"/>
  <c r="AK1815" s="1"/>
  <c r="AJ1817"/>
  <c r="AK1817" s="1"/>
  <c r="AJ1819"/>
  <c r="AK1819" s="1"/>
  <c r="AJ1821"/>
  <c r="AK1821" s="1"/>
  <c r="AJ1823"/>
  <c r="AK1823" s="1"/>
  <c r="AJ1825"/>
  <c r="AK1825" s="1"/>
  <c r="AJ1827"/>
  <c r="AK1827" s="1"/>
  <c r="AJ1829"/>
  <c r="AK1829" s="1"/>
  <c r="AJ1831"/>
  <c r="AK1831" s="1"/>
  <c r="AJ1833"/>
  <c r="AK1833" s="1"/>
  <c r="AJ1835"/>
  <c r="AK1835" s="1"/>
  <c r="AJ1837"/>
  <c r="AK1837" s="1"/>
  <c r="AJ1839"/>
  <c r="AK1839" s="1"/>
  <c r="AJ1841"/>
  <c r="AK1841" s="1"/>
  <c r="AJ1843"/>
  <c r="AK1843" s="1"/>
  <c r="AJ1845"/>
  <c r="AK1845" s="1"/>
  <c r="AJ1847"/>
  <c r="AK1847" s="1"/>
  <c r="AJ1849"/>
  <c r="AK1849" s="1"/>
  <c r="AJ1851"/>
  <c r="AK1851" s="1"/>
  <c r="AJ1853"/>
  <c r="AK1853" s="1"/>
  <c r="AJ1855"/>
  <c r="AK1855" s="1"/>
  <c r="AJ1857"/>
  <c r="AK1857" s="1"/>
  <c r="AJ1859"/>
  <c r="AK1859" s="1"/>
  <c r="AJ1861"/>
  <c r="AK1861" s="1"/>
  <c r="AJ1863"/>
  <c r="AK1863" s="1"/>
  <c r="AJ1865"/>
  <c r="AK1865" s="1"/>
  <c r="AJ1867"/>
  <c r="AK1867" s="1"/>
  <c r="AJ1869"/>
  <c r="AK1869" s="1"/>
  <c r="AJ1871"/>
  <c r="AK1871" s="1"/>
  <c r="AJ1873"/>
  <c r="AK1873" s="1"/>
  <c r="AJ1875"/>
  <c r="AK1875" s="1"/>
  <c r="AJ1877"/>
  <c r="AK1877" s="1"/>
  <c r="AJ1879"/>
  <c r="AK1879" s="1"/>
  <c r="AJ1881"/>
  <c r="AK1881" s="1"/>
  <c r="AJ1883"/>
  <c r="AK1883" s="1"/>
  <c r="AJ1885"/>
  <c r="AK1885" s="1"/>
  <c r="AJ1887"/>
  <c r="AK1887" s="1"/>
  <c r="AJ1889"/>
  <c r="AK1889" s="1"/>
  <c r="AJ1891"/>
  <c r="AK1891" s="1"/>
  <c r="AJ1893"/>
  <c r="AK1893" s="1"/>
  <c r="AJ1895"/>
  <c r="AK1895" s="1"/>
  <c r="AJ1897"/>
  <c r="AK1897" s="1"/>
  <c r="AJ1899"/>
  <c r="AK1899" s="1"/>
  <c r="AJ1901"/>
  <c r="AK1901" s="1"/>
  <c r="AJ1903"/>
  <c r="AK1903" s="1"/>
  <c r="AJ1905"/>
  <c r="AK1905" s="1"/>
  <c r="AJ1907"/>
  <c r="AK1907" s="1"/>
  <c r="AJ1909"/>
  <c r="AK1909" s="1"/>
  <c r="AJ1911"/>
  <c r="AK1911" s="1"/>
  <c r="AJ1913"/>
  <c r="AK1913" s="1"/>
  <c r="AJ1915"/>
  <c r="AK1915" s="1"/>
  <c r="AJ1917"/>
  <c r="AK1917" s="1"/>
  <c r="AJ1919"/>
  <c r="AK1919" s="1"/>
  <c r="AJ1921"/>
  <c r="AK1921" s="1"/>
  <c r="AJ1923"/>
  <c r="AK1923" s="1"/>
  <c r="AJ1925"/>
  <c r="AK1925" s="1"/>
  <c r="AJ1927"/>
  <c r="AK1927" s="1"/>
  <c r="AJ1929"/>
  <c r="AK1929" s="1"/>
  <c r="AJ1931"/>
  <c r="AK1931" s="1"/>
  <c r="AJ1933"/>
  <c r="AK1933" s="1"/>
  <c r="AJ1935"/>
  <c r="AK1935" s="1"/>
  <c r="AJ1937"/>
  <c r="AK1937" s="1"/>
  <c r="AJ1939"/>
  <c r="AK1939" s="1"/>
  <c r="AJ1941"/>
  <c r="AK1941" s="1"/>
  <c r="AJ1943"/>
  <c r="AK1943" s="1"/>
  <c r="AJ1945"/>
  <c r="AK1945" s="1"/>
  <c r="AJ1947"/>
  <c r="AK1947" s="1"/>
  <c r="AJ1949"/>
  <c r="AK1949" s="1"/>
  <c r="AJ1951"/>
  <c r="AK1951" s="1"/>
  <c r="AJ1953"/>
  <c r="AK1953" s="1"/>
  <c r="AJ1955"/>
  <c r="AK1955" s="1"/>
  <c r="AJ1957"/>
  <c r="AK1957" s="1"/>
  <c r="AJ1959"/>
  <c r="AK1959" s="1"/>
  <c r="AJ1961"/>
  <c r="AK1961" s="1"/>
  <c r="AJ1963"/>
  <c r="AK1963" s="1"/>
  <c r="AJ1965"/>
  <c r="AK1965" s="1"/>
  <c r="AJ1967"/>
  <c r="AK1967" s="1"/>
  <c r="AJ1969"/>
  <c r="AK1969" s="1"/>
  <c r="AJ1971"/>
  <c r="AK1971" s="1"/>
  <c r="AJ1973"/>
  <c r="AK1973" s="1"/>
  <c r="AJ1975"/>
  <c r="AK1975" s="1"/>
  <c r="AJ1977"/>
  <c r="AK1977" s="1"/>
  <c r="AJ1979"/>
  <c r="AK1979" s="1"/>
  <c r="AJ1981"/>
  <c r="AK1981" s="1"/>
  <c r="AJ1983"/>
  <c r="AK1983" s="1"/>
  <c r="AJ1985"/>
  <c r="AK1985" s="1"/>
  <c r="AJ1987"/>
  <c r="AK1987" s="1"/>
  <c r="AJ1989"/>
  <c r="AK1989" s="1"/>
  <c r="AJ1991"/>
  <c r="AK1991" s="1"/>
  <c r="AJ1993"/>
  <c r="AK1993" s="1"/>
  <c r="AJ1995"/>
  <c r="AK1995" s="1"/>
  <c r="AJ1997"/>
  <c r="AK1997" s="1"/>
  <c r="AJ1999"/>
  <c r="AK1999" s="1"/>
  <c r="AJ2001"/>
  <c r="AK2001" s="1"/>
  <c r="AJ2003"/>
  <c r="AK2003" s="1"/>
  <c r="AJ2005"/>
  <c r="AK2005" s="1"/>
  <c r="AJ2007"/>
  <c r="AK2007" s="1"/>
  <c r="AJ2009"/>
  <c r="AK2009" s="1"/>
  <c r="AJ2011"/>
  <c r="AK2011" s="1"/>
  <c r="AJ2013"/>
  <c r="AK2013" s="1"/>
  <c r="AJ2015"/>
  <c r="AK2015" s="1"/>
  <c r="AJ2017"/>
  <c r="AK2017" s="1"/>
  <c r="AJ2019"/>
  <c r="AK2019" s="1"/>
  <c r="AJ2021"/>
  <c r="AK2021" s="1"/>
  <c r="AJ2023"/>
  <c r="AK2023" s="1"/>
  <c r="AJ2025"/>
  <c r="AK2025" s="1"/>
  <c r="AJ2027"/>
  <c r="AK2027" s="1"/>
  <c r="AJ2029"/>
  <c r="AK2029" s="1"/>
  <c r="AJ2031"/>
  <c r="AK2031" s="1"/>
  <c r="AJ2033"/>
  <c r="AK2033" s="1"/>
  <c r="AJ2035"/>
  <c r="AK2035" s="1"/>
  <c r="AJ2037"/>
  <c r="AK2037" s="1"/>
  <c r="AJ2039"/>
  <c r="AK2039" s="1"/>
  <c r="AJ2041"/>
  <c r="AK2041" s="1"/>
  <c r="AJ2043"/>
  <c r="AK2043" s="1"/>
  <c r="AJ2045"/>
  <c r="AK2045" s="1"/>
  <c r="AJ2047"/>
  <c r="AK2047" s="1"/>
  <c r="AJ2049"/>
  <c r="AK2049" s="1"/>
  <c r="AJ2051"/>
  <c r="AK2051" s="1"/>
  <c r="AJ2053"/>
  <c r="AK2053" s="1"/>
  <c r="AJ2055"/>
  <c r="AK2055" s="1"/>
  <c r="AJ2057"/>
  <c r="AK2057" s="1"/>
  <c r="AJ2059"/>
  <c r="AK2059" s="1"/>
  <c r="AJ2061"/>
  <c r="AK2061" s="1"/>
  <c r="AJ2063"/>
  <c r="AK2063" s="1"/>
  <c r="AJ2065"/>
  <c r="AK2065" s="1"/>
  <c r="AJ2067"/>
  <c r="AK2067" s="1"/>
  <c r="AJ2069"/>
  <c r="AK2069" s="1"/>
  <c r="AJ2071"/>
  <c r="AK2071" s="1"/>
  <c r="AJ2073"/>
  <c r="AK2073" s="1"/>
  <c r="AJ2075"/>
  <c r="AK2075" s="1"/>
  <c r="AJ2077"/>
  <c r="AK2077" s="1"/>
  <c r="AJ2079"/>
  <c r="AK2079" s="1"/>
  <c r="AJ2081"/>
  <c r="AK2081" s="1"/>
  <c r="AJ2083"/>
  <c r="AK2083" s="1"/>
  <c r="AJ2085"/>
  <c r="AK2085" s="1"/>
  <c r="AJ2087"/>
  <c r="AK2087" s="1"/>
  <c r="AJ2089"/>
  <c r="AK2089" s="1"/>
  <c r="AJ2091"/>
  <c r="AK2091" s="1"/>
  <c r="AJ2093"/>
  <c r="AK2093" s="1"/>
  <c r="AJ2095"/>
  <c r="AK2095" s="1"/>
  <c r="AJ2097"/>
  <c r="AK2097" s="1"/>
  <c r="AJ2099"/>
  <c r="AK2099" s="1"/>
  <c r="AJ2101"/>
  <c r="AK2101" s="1"/>
  <c r="AJ2103"/>
  <c r="AK2103" s="1"/>
  <c r="AJ2105"/>
  <c r="AK2105" s="1"/>
  <c r="AJ2107"/>
  <c r="AK2107" s="1"/>
  <c r="AJ2109"/>
  <c r="AK2109" s="1"/>
  <c r="AJ2111"/>
  <c r="AK2111" s="1"/>
  <c r="AJ2113"/>
  <c r="AK2113" s="1"/>
  <c r="AJ2115"/>
  <c r="AK2115" s="1"/>
  <c r="AJ2117"/>
  <c r="AK2117" s="1"/>
  <c r="AJ2119"/>
  <c r="AK2119" s="1"/>
  <c r="AJ2121"/>
  <c r="AK2121" s="1"/>
  <c r="AJ2123"/>
  <c r="AK2123" s="1"/>
  <c r="AJ2125"/>
  <c r="AK2125" s="1"/>
  <c r="AJ2127"/>
  <c r="AK2127" s="1"/>
  <c r="AJ2129"/>
  <c r="AK2129" s="1"/>
  <c r="AJ2131"/>
  <c r="AK2131" s="1"/>
  <c r="AJ2133"/>
  <c r="AK2133" s="1"/>
  <c r="AJ2135"/>
  <c r="AK2135" s="1"/>
  <c r="AJ2137"/>
  <c r="AK2137" s="1"/>
  <c r="AJ2090"/>
  <c r="AK2090" s="1"/>
  <c r="AJ2098"/>
  <c r="AK2098" s="1"/>
  <c r="AJ2106"/>
  <c r="AK2106" s="1"/>
  <c r="AJ2114"/>
  <c r="AK2114" s="1"/>
  <c r="AJ2122"/>
  <c r="AK2122" s="1"/>
  <c r="AJ2130"/>
  <c r="AK2130" s="1"/>
  <c r="AJ2138"/>
  <c r="AK2138" s="1"/>
  <c r="AJ2140"/>
  <c r="AK2140" s="1"/>
  <c r="AJ2142"/>
  <c r="AK2142" s="1"/>
  <c r="AJ2144"/>
  <c r="AK2144" s="1"/>
  <c r="AJ2146"/>
  <c r="AK2146" s="1"/>
  <c r="AJ2148"/>
  <c r="AK2148" s="1"/>
  <c r="AJ2150"/>
  <c r="AK2150" s="1"/>
  <c r="AJ2152"/>
  <c r="AK2152" s="1"/>
  <c r="AJ2154"/>
  <c r="AK2154" s="1"/>
  <c r="AJ2156"/>
  <c r="AK2156" s="1"/>
  <c r="AJ2158"/>
  <c r="AK2158" s="1"/>
  <c r="AJ2160"/>
  <c r="AK2160" s="1"/>
  <c r="AJ2162"/>
  <c r="AK2162" s="1"/>
  <c r="AJ2164"/>
  <c r="AK2164" s="1"/>
  <c r="AJ2166"/>
  <c r="AK2166" s="1"/>
  <c r="AJ2168"/>
  <c r="AK2168" s="1"/>
  <c r="AJ2170"/>
  <c r="AK2170" s="1"/>
  <c r="AJ2172"/>
  <c r="AK2172" s="1"/>
  <c r="AJ2174"/>
  <c r="AK2174" s="1"/>
  <c r="AJ2176"/>
  <c r="AK2176" s="1"/>
  <c r="AJ2178"/>
  <c r="AK2178" s="1"/>
  <c r="AJ2180"/>
  <c r="AK2180" s="1"/>
  <c r="AJ2182"/>
  <c r="AK2182" s="1"/>
  <c r="AJ2184"/>
  <c r="AK2184" s="1"/>
  <c r="AJ2186"/>
  <c r="AK2186" s="1"/>
  <c r="AJ2188"/>
  <c r="AK2188" s="1"/>
  <c r="AJ2190"/>
  <c r="AK2190" s="1"/>
  <c r="AJ2192"/>
  <c r="AK2192" s="1"/>
  <c r="AJ2194"/>
  <c r="AK2194" s="1"/>
  <c r="AJ2196"/>
  <c r="AK2196" s="1"/>
  <c r="AJ2198"/>
  <c r="AK2198" s="1"/>
  <c r="AJ2200"/>
  <c r="AK2200" s="1"/>
  <c r="AJ2202"/>
  <c r="AK2202" s="1"/>
  <c r="AJ2204"/>
  <c r="AK2204" s="1"/>
  <c r="AJ2206"/>
  <c r="AK2206" s="1"/>
  <c r="AJ2208"/>
  <c r="AK2208" s="1"/>
  <c r="AJ2210"/>
  <c r="AK2210" s="1"/>
  <c r="AJ2212"/>
  <c r="AK2212" s="1"/>
  <c r="AJ2214"/>
  <c r="AK2214" s="1"/>
  <c r="AJ2216"/>
  <c r="AK2216" s="1"/>
  <c r="AJ2218"/>
  <c r="AK2218" s="1"/>
  <c r="AJ2220"/>
  <c r="AK2220" s="1"/>
  <c r="AJ2222"/>
  <c r="AK2222" s="1"/>
  <c r="AJ2224"/>
  <c r="AK2224" s="1"/>
  <c r="AJ2226"/>
  <c r="AK2226" s="1"/>
  <c r="AJ2228"/>
  <c r="AK2228" s="1"/>
  <c r="AJ2230"/>
  <c r="AK2230" s="1"/>
  <c r="AJ2232"/>
  <c r="AK2232" s="1"/>
  <c r="AJ2234"/>
  <c r="AK2234" s="1"/>
  <c r="AJ2236"/>
  <c r="AK2236" s="1"/>
  <c r="AJ2238"/>
  <c r="AK2238" s="1"/>
  <c r="AJ2240"/>
  <c r="AK2240" s="1"/>
  <c r="AJ2242"/>
  <c r="AK2242" s="1"/>
  <c r="AJ2244"/>
  <c r="AK2244" s="1"/>
  <c r="AJ2246"/>
  <c r="AK2246" s="1"/>
  <c r="AJ2248"/>
  <c r="AK2248" s="1"/>
  <c r="AJ2250"/>
  <c r="AK2250" s="1"/>
  <c r="AJ2252"/>
  <c r="AK2252" s="1"/>
  <c r="AJ2254"/>
  <c r="AK2254" s="1"/>
  <c r="AJ2256"/>
  <c r="AK2256" s="1"/>
  <c r="AJ2258"/>
  <c r="AK2258" s="1"/>
  <c r="AJ2260"/>
  <c r="AK2260" s="1"/>
  <c r="AJ2262"/>
  <c r="AK2262" s="1"/>
  <c r="AJ2264"/>
  <c r="AK2264" s="1"/>
  <c r="AJ2266"/>
  <c r="AK2266" s="1"/>
  <c r="AJ2268"/>
  <c r="AK2268" s="1"/>
  <c r="AJ2270"/>
  <c r="AK2270" s="1"/>
  <c r="AJ2272"/>
  <c r="AK2272" s="1"/>
  <c r="AJ2274"/>
  <c r="AK2274" s="1"/>
  <c r="AJ2276"/>
  <c r="AK2276" s="1"/>
  <c r="AJ2278"/>
  <c r="AK2278" s="1"/>
  <c r="AJ2280"/>
  <c r="AK2280" s="1"/>
  <c r="AJ2282"/>
  <c r="AK2282" s="1"/>
  <c r="AJ2284"/>
  <c r="AK2284" s="1"/>
  <c r="AJ2286"/>
  <c r="AK2286" s="1"/>
  <c r="AJ2288"/>
  <c r="AK2288" s="1"/>
  <c r="AJ2290"/>
  <c r="AK2290" s="1"/>
  <c r="AJ2292"/>
  <c r="AK2292" s="1"/>
  <c r="AJ2294"/>
  <c r="AK2294" s="1"/>
  <c r="AJ2296"/>
  <c r="AK2296" s="1"/>
  <c r="AJ2298"/>
  <c r="AK2298" s="1"/>
  <c r="AJ2300"/>
  <c r="AK2300" s="1"/>
  <c r="AJ2302"/>
  <c r="AK2302" s="1"/>
  <c r="AJ2304"/>
  <c r="AK2304" s="1"/>
  <c r="AJ2306"/>
  <c r="AK2306" s="1"/>
  <c r="AJ2308"/>
  <c r="AK2308" s="1"/>
  <c r="AJ2310"/>
  <c r="AK2310" s="1"/>
  <c r="AJ2312"/>
  <c r="AK2312" s="1"/>
  <c r="AJ2314"/>
  <c r="AK2314" s="1"/>
  <c r="AJ2316"/>
  <c r="AK2316" s="1"/>
  <c r="AJ2318"/>
  <c r="AK2318" s="1"/>
  <c r="AJ2320"/>
  <c r="AK2320" s="1"/>
  <c r="AJ2322"/>
  <c r="AK2322" s="1"/>
  <c r="AJ2324"/>
  <c r="AK2324" s="1"/>
  <c r="AJ2326"/>
  <c r="AK2326" s="1"/>
  <c r="AJ2328"/>
  <c r="AK2328" s="1"/>
  <c r="AJ2330"/>
  <c r="AK2330" s="1"/>
  <c r="AJ2332"/>
  <c r="AK2332" s="1"/>
  <c r="AJ2334"/>
  <c r="AK2334" s="1"/>
  <c r="AJ2336"/>
  <c r="AK2336" s="1"/>
  <c r="AJ2338"/>
  <c r="AK2338" s="1"/>
  <c r="AJ2340"/>
  <c r="AK2340" s="1"/>
  <c r="AJ2342"/>
  <c r="AK2342" s="1"/>
  <c r="AJ2344"/>
  <c r="AK2344" s="1"/>
  <c r="AJ2346"/>
  <c r="AK2346" s="1"/>
  <c r="AJ2348"/>
  <c r="AK2348" s="1"/>
  <c r="AJ2350"/>
  <c r="AK2350" s="1"/>
  <c r="AJ2352"/>
  <c r="AK2352" s="1"/>
  <c r="AJ2354"/>
  <c r="AK2354" s="1"/>
  <c r="AJ2356"/>
  <c r="AK2356" s="1"/>
  <c r="AJ2358"/>
  <c r="AK2358" s="1"/>
  <c r="AJ2360"/>
  <c r="AK2360" s="1"/>
  <c r="AJ2362"/>
  <c r="AK2362" s="1"/>
  <c r="AJ2364"/>
  <c r="AK2364" s="1"/>
  <c r="AJ2366"/>
  <c r="AK2366" s="1"/>
  <c r="AJ2368"/>
  <c r="AK2368" s="1"/>
  <c r="AJ2370"/>
  <c r="AK2370" s="1"/>
  <c r="AJ2372"/>
  <c r="AK2372" s="1"/>
  <c r="AJ2374"/>
  <c r="AK2374" s="1"/>
  <c r="AJ2376"/>
  <c r="AK2376" s="1"/>
  <c r="AJ2378"/>
  <c r="AK2378" s="1"/>
  <c r="AJ2380"/>
  <c r="AK2380" s="1"/>
  <c r="AJ2382"/>
  <c r="AK2382" s="1"/>
  <c r="AJ2384"/>
  <c r="AK2384" s="1"/>
  <c r="AJ2386"/>
  <c r="AK2386" s="1"/>
  <c r="AJ2388"/>
  <c r="AK2388" s="1"/>
  <c r="AJ2390"/>
  <c r="AK2390" s="1"/>
  <c r="AJ2392"/>
  <c r="AK2392" s="1"/>
  <c r="AJ2394"/>
  <c r="AK2394" s="1"/>
  <c r="AJ2396"/>
  <c r="AK2396" s="1"/>
  <c r="AJ2398"/>
  <c r="AK2398" s="1"/>
  <c r="AJ2400"/>
  <c r="AK2400" s="1"/>
  <c r="AJ2402"/>
  <c r="AK2402" s="1"/>
  <c r="AJ2404"/>
  <c r="AK2404" s="1"/>
  <c r="AJ2406"/>
  <c r="AK2406" s="1"/>
  <c r="AJ2408"/>
  <c r="AK2408" s="1"/>
  <c r="AJ2410"/>
  <c r="AK2410" s="1"/>
  <c r="AJ2412"/>
  <c r="AK2412" s="1"/>
  <c r="AJ2414"/>
  <c r="AK2414" s="1"/>
  <c r="AJ2416"/>
  <c r="AK2416" s="1"/>
  <c r="AJ2418"/>
  <c r="AK2418" s="1"/>
  <c r="AJ2420"/>
  <c r="AK2420" s="1"/>
  <c r="AJ2422"/>
  <c r="AK2422" s="1"/>
  <c r="AJ2424"/>
  <c r="AK2424" s="1"/>
  <c r="AJ2426"/>
  <c r="AK2426" s="1"/>
  <c r="AJ2428"/>
  <c r="AK2428" s="1"/>
  <c r="AJ2430"/>
  <c r="AK2430" s="1"/>
  <c r="AJ2432"/>
  <c r="AK2432" s="1"/>
  <c r="AJ2434"/>
  <c r="AK2434" s="1"/>
  <c r="AJ2436"/>
  <c r="AK2436" s="1"/>
  <c r="AJ2438"/>
  <c r="AK2438" s="1"/>
  <c r="AJ2440"/>
  <c r="AK2440" s="1"/>
  <c r="AJ2442"/>
  <c r="AK2442" s="1"/>
  <c r="AJ2444"/>
  <c r="AK2444" s="1"/>
  <c r="AJ2446"/>
  <c r="AK2446" s="1"/>
  <c r="AJ2448"/>
  <c r="AK2448" s="1"/>
  <c r="AJ2450"/>
  <c r="AK2450" s="1"/>
  <c r="AJ2452"/>
  <c r="AK2452" s="1"/>
  <c r="AJ2454"/>
  <c r="AK2454" s="1"/>
  <c r="AJ2456"/>
  <c r="AK2456" s="1"/>
  <c r="AJ2458"/>
  <c r="AK2458" s="1"/>
  <c r="AJ2460"/>
  <c r="AK2460" s="1"/>
  <c r="AJ2462"/>
  <c r="AK2462" s="1"/>
  <c r="AJ2464"/>
  <c r="AK2464" s="1"/>
  <c r="AJ2466"/>
  <c r="AK2466" s="1"/>
  <c r="AJ2468"/>
  <c r="AK2468" s="1"/>
  <c r="AJ2470"/>
  <c r="AK2470" s="1"/>
  <c r="AJ2472"/>
  <c r="AK2472" s="1"/>
  <c r="AJ2474"/>
  <c r="AK2474" s="1"/>
  <c r="AJ2476"/>
  <c r="AK2476" s="1"/>
  <c r="AJ2478"/>
  <c r="AK2478" s="1"/>
  <c r="AJ2480"/>
  <c r="AK2480" s="1"/>
  <c r="AJ2482"/>
  <c r="AK2482" s="1"/>
  <c r="AJ2484"/>
  <c r="AK2484" s="1"/>
  <c r="AJ2486"/>
  <c r="AK2486" s="1"/>
  <c r="AJ2488"/>
  <c r="AK2488" s="1"/>
  <c r="AJ2490"/>
  <c r="AK2490" s="1"/>
  <c r="AJ2492"/>
  <c r="AK2492" s="1"/>
  <c r="AJ2494"/>
  <c r="AK2494" s="1"/>
  <c r="AJ2496"/>
  <c r="AK2496" s="1"/>
  <c r="AJ2498"/>
  <c r="AK2498" s="1"/>
  <c r="AJ2500"/>
  <c r="AK2500" s="1"/>
  <c r="AJ2502"/>
  <c r="AK2502" s="1"/>
  <c r="AJ2504"/>
  <c r="AK2504" s="1"/>
  <c r="AJ2506"/>
  <c r="AK2506" s="1"/>
  <c r="AJ2508"/>
  <c r="AK2508" s="1"/>
  <c r="AJ2510"/>
  <c r="AK2510" s="1"/>
  <c r="AJ2512"/>
  <c r="AK2512" s="1"/>
  <c r="AJ2514"/>
  <c r="AK2514" s="1"/>
  <c r="AJ2516"/>
  <c r="AK2516" s="1"/>
  <c r="AJ2518"/>
  <c r="AK2518" s="1"/>
  <c r="AJ2520"/>
  <c r="AK2520" s="1"/>
  <c r="AJ2522"/>
  <c r="AK2522" s="1"/>
  <c r="AJ2524"/>
  <c r="AK2524" s="1"/>
  <c r="AJ2526"/>
  <c r="AK2526" s="1"/>
  <c r="AJ2528"/>
  <c r="AK2528" s="1"/>
  <c r="AJ2530"/>
  <c r="AK2530" s="1"/>
  <c r="AJ2532"/>
  <c r="AK2532" s="1"/>
  <c r="AJ2534"/>
  <c r="AK2534" s="1"/>
  <c r="AJ2536"/>
  <c r="AK2536" s="1"/>
  <c r="AJ2538"/>
  <c r="AK2538" s="1"/>
  <c r="AJ2540"/>
  <c r="AK2540" s="1"/>
  <c r="AJ2542"/>
  <c r="AK2542" s="1"/>
  <c r="AJ2544"/>
  <c r="AK2544" s="1"/>
  <c r="AJ2546"/>
  <c r="AK2546" s="1"/>
  <c r="AJ2548"/>
  <c r="AK2548" s="1"/>
  <c r="AJ2550"/>
  <c r="AK2550" s="1"/>
  <c r="AJ2552"/>
  <c r="AK2552" s="1"/>
  <c r="AJ2554"/>
  <c r="AK2554" s="1"/>
  <c r="AJ2556"/>
  <c r="AK2556" s="1"/>
  <c r="AJ2558"/>
  <c r="AK2558" s="1"/>
  <c r="AJ2560"/>
  <c r="AK2560" s="1"/>
  <c r="AJ2562"/>
  <c r="AK2562" s="1"/>
  <c r="AJ2564"/>
  <c r="AK2564" s="1"/>
  <c r="AJ2566"/>
  <c r="AK2566" s="1"/>
  <c r="AJ2568"/>
  <c r="AK2568" s="1"/>
  <c r="AJ2570"/>
  <c r="AK2570" s="1"/>
  <c r="AJ2572"/>
  <c r="AK2572" s="1"/>
  <c r="AJ2574"/>
  <c r="AK2574" s="1"/>
  <c r="AJ2576"/>
  <c r="AK2576" s="1"/>
  <c r="AJ2578"/>
  <c r="AK2578" s="1"/>
  <c r="AJ2580"/>
  <c r="AK2580" s="1"/>
  <c r="AJ2582"/>
  <c r="AK2582" s="1"/>
  <c r="AJ2584"/>
  <c r="AK2584" s="1"/>
  <c r="AJ2586"/>
  <c r="AK2586" s="1"/>
  <c r="AJ2588"/>
  <c r="AK2588" s="1"/>
  <c r="AJ2590"/>
  <c r="AK2590" s="1"/>
  <c r="AJ2592"/>
  <c r="AK2592" s="1"/>
  <c r="AJ2594"/>
  <c r="AK2594" s="1"/>
  <c r="AJ2596"/>
  <c r="AK2596" s="1"/>
  <c r="AJ2598"/>
  <c r="AK2598" s="1"/>
  <c r="AJ2600"/>
  <c r="AK2600" s="1"/>
  <c r="AJ2602"/>
  <c r="AK2602" s="1"/>
  <c r="AJ2604"/>
  <c r="AK2604" s="1"/>
  <c r="AJ2606"/>
  <c r="AK2606" s="1"/>
  <c r="AJ2608"/>
  <c r="AK2608" s="1"/>
  <c r="AJ2610"/>
  <c r="AK2610" s="1"/>
  <c r="AJ2612"/>
  <c r="AK2612" s="1"/>
  <c r="AJ2614"/>
  <c r="AK2614" s="1"/>
  <c r="AJ2616"/>
  <c r="AK2616" s="1"/>
  <c r="AJ2618"/>
  <c r="AK2618" s="1"/>
  <c r="AJ2620"/>
  <c r="AK2620" s="1"/>
  <c r="AJ2622"/>
  <c r="AK2622" s="1"/>
  <c r="AJ2624"/>
  <c r="AK2624" s="1"/>
  <c r="AJ2626"/>
  <c r="AK2626" s="1"/>
  <c r="AJ2628"/>
  <c r="AK2628" s="1"/>
  <c r="AJ2630"/>
  <c r="AK2630" s="1"/>
  <c r="AJ2632"/>
  <c r="AK2632" s="1"/>
  <c r="AJ2634"/>
  <c r="AK2634" s="1"/>
  <c r="AJ2636"/>
  <c r="AK2636" s="1"/>
  <c r="AJ2638"/>
  <c r="AK2638" s="1"/>
  <c r="AJ2640"/>
  <c r="AK2640" s="1"/>
  <c r="AJ2642"/>
  <c r="AK2642" s="1"/>
  <c r="AJ2644"/>
  <c r="AK2644" s="1"/>
  <c r="AJ2646"/>
  <c r="AK2646" s="1"/>
  <c r="AJ2648"/>
  <c r="AK2648" s="1"/>
  <c r="AJ2650"/>
  <c r="AK2650" s="1"/>
  <c r="AJ2652"/>
  <c r="AK2652" s="1"/>
  <c r="AJ2654"/>
  <c r="AK2654" s="1"/>
  <c r="AJ2656"/>
  <c r="AK2656" s="1"/>
  <c r="AJ2658"/>
  <c r="AK2658" s="1"/>
  <c r="AJ2660"/>
  <c r="AK2660" s="1"/>
  <c r="AJ2662"/>
  <c r="AK2662" s="1"/>
  <c r="AJ2664"/>
  <c r="AK2664" s="1"/>
  <c r="AJ2666"/>
  <c r="AK2666" s="1"/>
  <c r="AJ2668"/>
  <c r="AK2668" s="1"/>
  <c r="AJ2670"/>
  <c r="AK2670" s="1"/>
  <c r="AJ2672"/>
  <c r="AK2672" s="1"/>
  <c r="AJ2674"/>
  <c r="AK2674" s="1"/>
  <c r="AJ2676"/>
  <c r="AK2676" s="1"/>
  <c r="AJ2678"/>
  <c r="AK2678" s="1"/>
  <c r="AJ2680"/>
  <c r="AK2680" s="1"/>
  <c r="AJ2682"/>
  <c r="AK2682" s="1"/>
  <c r="AJ2684"/>
  <c r="AK2684" s="1"/>
  <c r="AJ2686"/>
  <c r="AK2686" s="1"/>
  <c r="AJ2688"/>
  <c r="AK2688" s="1"/>
  <c r="AJ2690"/>
  <c r="AK2690" s="1"/>
  <c r="AJ2692"/>
  <c r="AK2692" s="1"/>
  <c r="AJ2694"/>
  <c r="AK2694" s="1"/>
  <c r="AJ2696"/>
  <c r="AK2696" s="1"/>
  <c r="AJ2698"/>
  <c r="AK2698" s="1"/>
  <c r="AJ2700"/>
  <c r="AK2700" s="1"/>
  <c r="AJ2702"/>
  <c r="AK2702" s="1"/>
  <c r="AJ2704"/>
  <c r="AK2704" s="1"/>
  <c r="AJ2706"/>
  <c r="AK2706" s="1"/>
  <c r="AJ2708"/>
  <c r="AK2708" s="1"/>
  <c r="AJ2710"/>
  <c r="AK2710" s="1"/>
  <c r="AJ2712"/>
  <c r="AK2712" s="1"/>
  <c r="AJ2714"/>
  <c r="AK2714" s="1"/>
  <c r="AJ2716"/>
  <c r="AK2716" s="1"/>
  <c r="AJ2718"/>
  <c r="AK2718" s="1"/>
  <c r="AJ2720"/>
  <c r="AK2720" s="1"/>
  <c r="AJ2722"/>
  <c r="AK2722" s="1"/>
  <c r="AJ2724"/>
  <c r="AK2724" s="1"/>
  <c r="AJ2726"/>
  <c r="AK2726" s="1"/>
  <c r="AJ2728"/>
  <c r="AK2728" s="1"/>
  <c r="AJ2730"/>
  <c r="AK2730" s="1"/>
  <c r="AJ2732"/>
  <c r="AK2732" s="1"/>
  <c r="AJ2734"/>
  <c r="AK2734" s="1"/>
  <c r="AJ2736"/>
  <c r="AK2736" s="1"/>
  <c r="AJ2738"/>
  <c r="AK2738" s="1"/>
  <c r="AJ2740"/>
  <c r="AK2740" s="1"/>
  <c r="AJ2742"/>
  <c r="AK2742" s="1"/>
  <c r="AJ2744"/>
  <c r="AK2744" s="1"/>
  <c r="AJ2746"/>
  <c r="AK2746" s="1"/>
  <c r="AJ2748"/>
  <c r="AK2748" s="1"/>
  <c r="AJ2750"/>
  <c r="AK2750" s="1"/>
  <c r="AJ2752"/>
  <c r="AK2752" s="1"/>
  <c r="AJ2754"/>
  <c r="AK2754" s="1"/>
  <c r="AJ2756"/>
  <c r="AK2756" s="1"/>
  <c r="AJ2758"/>
  <c r="AK2758" s="1"/>
  <c r="AJ2760"/>
  <c r="AK2760" s="1"/>
  <c r="AJ2762"/>
  <c r="AK2762" s="1"/>
  <c r="AJ2764"/>
  <c r="AK2764" s="1"/>
  <c r="AJ2766"/>
  <c r="AK2766" s="1"/>
  <c r="AJ2768"/>
  <c r="AK2768" s="1"/>
  <c r="AJ2770"/>
  <c r="AK2770" s="1"/>
  <c r="AJ2772"/>
  <c r="AK2772" s="1"/>
  <c r="AJ2774"/>
  <c r="AK2774" s="1"/>
  <c r="AJ2776"/>
  <c r="AK2776" s="1"/>
  <c r="AJ2778"/>
  <c r="AK2778" s="1"/>
  <c r="AJ2780"/>
  <c r="AK2780" s="1"/>
  <c r="AJ2782"/>
  <c r="AK2782" s="1"/>
  <c r="AJ2784"/>
  <c r="AK2784" s="1"/>
  <c r="AJ2786"/>
  <c r="AK2786" s="1"/>
  <c r="AJ2096"/>
  <c r="AK2096" s="1"/>
  <c r="AJ2104"/>
  <c r="AK2104" s="1"/>
  <c r="AJ2112"/>
  <c r="AK2112" s="1"/>
  <c r="AJ2120"/>
  <c r="AK2120" s="1"/>
  <c r="AJ2128"/>
  <c r="AK2128" s="1"/>
  <c r="AJ2136"/>
  <c r="AK2136" s="1"/>
  <c r="AJ2094"/>
  <c r="AK2094" s="1"/>
  <c r="AJ2102"/>
  <c r="AK2102" s="1"/>
  <c r="AJ2110"/>
  <c r="AK2110" s="1"/>
  <c r="AJ2118"/>
  <c r="AK2118" s="1"/>
  <c r="AJ2126"/>
  <c r="AK2126" s="1"/>
  <c r="AJ2134"/>
  <c r="AK2134" s="1"/>
  <c r="AJ2139"/>
  <c r="AK2139" s="1"/>
  <c r="AJ2141"/>
  <c r="AK2141" s="1"/>
  <c r="AJ2143"/>
  <c r="AK2143" s="1"/>
  <c r="AJ2145"/>
  <c r="AK2145" s="1"/>
  <c r="AJ2147"/>
  <c r="AK2147" s="1"/>
  <c r="AJ2149"/>
  <c r="AK2149" s="1"/>
  <c r="AJ2151"/>
  <c r="AK2151" s="1"/>
  <c r="AJ2153"/>
  <c r="AK2153" s="1"/>
  <c r="AJ2155"/>
  <c r="AK2155" s="1"/>
  <c r="AJ2157"/>
  <c r="AK2157" s="1"/>
  <c r="AJ2159"/>
  <c r="AK2159" s="1"/>
  <c r="AJ2161"/>
  <c r="AK2161" s="1"/>
  <c r="AJ2163"/>
  <c r="AK2163" s="1"/>
  <c r="AJ2165"/>
  <c r="AK2165" s="1"/>
  <c r="AJ2167"/>
  <c r="AK2167" s="1"/>
  <c r="AJ2169"/>
  <c r="AK2169" s="1"/>
  <c r="AJ2171"/>
  <c r="AK2171" s="1"/>
  <c r="AJ2173"/>
  <c r="AK2173" s="1"/>
  <c r="AJ2175"/>
  <c r="AK2175" s="1"/>
  <c r="AJ2177"/>
  <c r="AK2177" s="1"/>
  <c r="AJ2179"/>
  <c r="AK2179" s="1"/>
  <c r="AJ2181"/>
  <c r="AK2181" s="1"/>
  <c r="AJ2183"/>
  <c r="AK2183" s="1"/>
  <c r="AJ2185"/>
  <c r="AK2185" s="1"/>
  <c r="AJ2187"/>
  <c r="AK2187" s="1"/>
  <c r="AJ2189"/>
  <c r="AK2189" s="1"/>
  <c r="AJ2191"/>
  <c r="AK2191" s="1"/>
  <c r="AJ2193"/>
  <c r="AK2193" s="1"/>
  <c r="AJ2195"/>
  <c r="AK2195" s="1"/>
  <c r="AJ2197"/>
  <c r="AK2197" s="1"/>
  <c r="AJ2199"/>
  <c r="AK2199" s="1"/>
  <c r="AJ2201"/>
  <c r="AK2201" s="1"/>
  <c r="AJ2203"/>
  <c r="AK2203" s="1"/>
  <c r="AJ2205"/>
  <c r="AK2205" s="1"/>
  <c r="AJ2207"/>
  <c r="AK2207" s="1"/>
  <c r="AJ2209"/>
  <c r="AK2209" s="1"/>
  <c r="AJ2211"/>
  <c r="AK2211" s="1"/>
  <c r="AJ2213"/>
  <c r="AK2213" s="1"/>
  <c r="AJ2215"/>
  <c r="AK2215" s="1"/>
  <c r="AJ2217"/>
  <c r="AK2217" s="1"/>
  <c r="AJ2219"/>
  <c r="AK2219" s="1"/>
  <c r="AJ2221"/>
  <c r="AK2221" s="1"/>
  <c r="AJ2223"/>
  <c r="AK2223" s="1"/>
  <c r="AJ2225"/>
  <c r="AK2225" s="1"/>
  <c r="AJ2227"/>
  <c r="AK2227" s="1"/>
  <c r="AJ2229"/>
  <c r="AK2229" s="1"/>
  <c r="AJ2231"/>
  <c r="AK2231" s="1"/>
  <c r="AJ2233"/>
  <c r="AK2233" s="1"/>
  <c r="AJ2235"/>
  <c r="AK2235" s="1"/>
  <c r="AJ2237"/>
  <c r="AK2237" s="1"/>
  <c r="AJ2239"/>
  <c r="AK2239" s="1"/>
  <c r="AJ2241"/>
  <c r="AK2241" s="1"/>
  <c r="AJ2243"/>
  <c r="AK2243" s="1"/>
  <c r="AJ2245"/>
  <c r="AK2245" s="1"/>
  <c r="AJ2247"/>
  <c r="AK2247" s="1"/>
  <c r="AJ2249"/>
  <c r="AK2249" s="1"/>
  <c r="AJ2251"/>
  <c r="AK2251" s="1"/>
  <c r="AJ2253"/>
  <c r="AK2253" s="1"/>
  <c r="AJ2255"/>
  <c r="AK2255" s="1"/>
  <c r="AJ2257"/>
  <c r="AK2257" s="1"/>
  <c r="AJ2259"/>
  <c r="AK2259" s="1"/>
  <c r="AJ2261"/>
  <c r="AK2261" s="1"/>
  <c r="AJ2263"/>
  <c r="AK2263" s="1"/>
  <c r="AJ2265"/>
  <c r="AK2265" s="1"/>
  <c r="AJ2267"/>
  <c r="AK2267" s="1"/>
  <c r="AJ2269"/>
  <c r="AK2269" s="1"/>
  <c r="AJ2271"/>
  <c r="AK2271" s="1"/>
  <c r="AJ2273"/>
  <c r="AK2273" s="1"/>
  <c r="AJ2275"/>
  <c r="AK2275" s="1"/>
  <c r="AJ2277"/>
  <c r="AK2277" s="1"/>
  <c r="AJ2279"/>
  <c r="AK2279" s="1"/>
  <c r="AJ2281"/>
  <c r="AK2281" s="1"/>
  <c r="AJ2283"/>
  <c r="AK2283" s="1"/>
  <c r="AJ2285"/>
  <c r="AK2285" s="1"/>
  <c r="AJ2287"/>
  <c r="AK2287" s="1"/>
  <c r="AJ2289"/>
  <c r="AK2289" s="1"/>
  <c r="AJ2291"/>
  <c r="AK2291" s="1"/>
  <c r="AJ2293"/>
  <c r="AK2293" s="1"/>
  <c r="AJ2295"/>
  <c r="AK2295" s="1"/>
  <c r="AJ2297"/>
  <c r="AK2297" s="1"/>
  <c r="AJ2299"/>
  <c r="AK2299" s="1"/>
  <c r="AJ2301"/>
  <c r="AK2301" s="1"/>
  <c r="AJ2303"/>
  <c r="AK2303" s="1"/>
  <c r="AJ2305"/>
  <c r="AK2305" s="1"/>
  <c r="AJ2307"/>
  <c r="AK2307" s="1"/>
  <c r="AJ2309"/>
  <c r="AK2309" s="1"/>
  <c r="AJ2311"/>
  <c r="AK2311" s="1"/>
  <c r="AJ2313"/>
  <c r="AK2313" s="1"/>
  <c r="AJ2315"/>
  <c r="AK2315" s="1"/>
  <c r="AJ2317"/>
  <c r="AK2317" s="1"/>
  <c r="AJ2319"/>
  <c r="AK2319" s="1"/>
  <c r="AJ2321"/>
  <c r="AK2321" s="1"/>
  <c r="AJ2323"/>
  <c r="AK2323" s="1"/>
  <c r="AJ2325"/>
  <c r="AK2325" s="1"/>
  <c r="AJ2327"/>
  <c r="AK2327" s="1"/>
  <c r="AJ2329"/>
  <c r="AK2329" s="1"/>
  <c r="AJ2331"/>
  <c r="AK2331" s="1"/>
  <c r="AJ2333"/>
  <c r="AK2333" s="1"/>
  <c r="AJ2335"/>
  <c r="AK2335" s="1"/>
  <c r="AJ2337"/>
  <c r="AK2337" s="1"/>
  <c r="AJ2339"/>
  <c r="AK2339" s="1"/>
  <c r="AJ2341"/>
  <c r="AK2341" s="1"/>
  <c r="AJ2343"/>
  <c r="AK2343" s="1"/>
  <c r="AJ2345"/>
  <c r="AK2345" s="1"/>
  <c r="AJ2347"/>
  <c r="AK2347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092"/>
  <c r="AK2092" s="1"/>
  <c r="AJ2100"/>
  <c r="AK2100" s="1"/>
  <c r="AJ2108"/>
  <c r="AK2108" s="1"/>
  <c r="AJ2116"/>
  <c r="AK2116" s="1"/>
  <c r="AJ2124"/>
  <c r="AK2124" s="1"/>
  <c r="AJ2132"/>
  <c r="AK2132" s="1"/>
  <c r="AJ2763"/>
  <c r="AK2763" s="1"/>
  <c r="AJ2771"/>
  <c r="AK2771" s="1"/>
  <c r="AJ2779"/>
  <c r="AK2779" s="1"/>
  <c r="AJ2757"/>
  <c r="AK2757" s="1"/>
  <c r="AJ2765"/>
  <c r="AK2765" s="1"/>
  <c r="AJ2777"/>
  <c r="AK2777" s="1"/>
  <c r="AJ2785"/>
  <c r="AK2785" s="1"/>
  <c r="AJ2788"/>
  <c r="AK2788" s="1"/>
  <c r="AJ2790"/>
  <c r="AK2790" s="1"/>
  <c r="AJ2792"/>
  <c r="AK2792" s="1"/>
  <c r="AJ2794"/>
  <c r="AK2794" s="1"/>
  <c r="AJ2796"/>
  <c r="AK2796" s="1"/>
  <c r="AJ2798"/>
  <c r="AK2798" s="1"/>
  <c r="AJ2800"/>
  <c r="AK2800" s="1"/>
  <c r="AJ2802"/>
  <c r="AK2802" s="1"/>
  <c r="AJ2804"/>
  <c r="AK2804" s="1"/>
  <c r="AJ2806"/>
  <c r="AK2806" s="1"/>
  <c r="AJ2808"/>
  <c r="AK2808" s="1"/>
  <c r="AJ2810"/>
  <c r="AK2810" s="1"/>
  <c r="AJ2812"/>
  <c r="AK2812" s="1"/>
  <c r="AJ2814"/>
  <c r="AK2814" s="1"/>
  <c r="AJ2816"/>
  <c r="AK2816" s="1"/>
  <c r="AJ2818"/>
  <c r="AK2818" s="1"/>
  <c r="AJ2820"/>
  <c r="AK2820" s="1"/>
  <c r="AJ2822"/>
  <c r="AK2822" s="1"/>
  <c r="AJ2824"/>
  <c r="AK2824" s="1"/>
  <c r="AJ2826"/>
  <c r="AK2826" s="1"/>
  <c r="AJ2828"/>
  <c r="AK2828" s="1"/>
  <c r="AJ2830"/>
  <c r="AK2830" s="1"/>
  <c r="AJ2832"/>
  <c r="AK2832" s="1"/>
  <c r="AJ2834"/>
  <c r="AK2834" s="1"/>
  <c r="AJ2836"/>
  <c r="AK2836" s="1"/>
  <c r="AJ2838"/>
  <c r="AK2838" s="1"/>
  <c r="AJ2840"/>
  <c r="AK2840" s="1"/>
  <c r="AJ2842"/>
  <c r="AK2842" s="1"/>
  <c r="AJ2844"/>
  <c r="AK2844" s="1"/>
  <c r="AJ2846"/>
  <c r="AK2846" s="1"/>
  <c r="AJ2848"/>
  <c r="AK2848" s="1"/>
  <c r="AJ2850"/>
  <c r="AK2850" s="1"/>
  <c r="AJ2852"/>
  <c r="AK2852" s="1"/>
  <c r="AJ2854"/>
  <c r="AK2854" s="1"/>
  <c r="AJ2856"/>
  <c r="AK2856" s="1"/>
  <c r="AJ2858"/>
  <c r="AK2858" s="1"/>
  <c r="AJ2860"/>
  <c r="AK2860" s="1"/>
  <c r="AJ2862"/>
  <c r="AK2862" s="1"/>
  <c r="AJ2864"/>
  <c r="AK2864" s="1"/>
  <c r="AJ2866"/>
  <c r="AK2866" s="1"/>
  <c r="AJ2868"/>
  <c r="AK2868" s="1"/>
  <c r="AJ2870"/>
  <c r="AK2870" s="1"/>
  <c r="AJ2872"/>
  <c r="AK2872" s="1"/>
  <c r="AJ2874"/>
  <c r="AK2874" s="1"/>
  <c r="AJ2876"/>
  <c r="AK2876" s="1"/>
  <c r="AJ2878"/>
  <c r="AK2878" s="1"/>
  <c r="AJ2880"/>
  <c r="AK2880" s="1"/>
  <c r="AJ2882"/>
  <c r="AK2882" s="1"/>
  <c r="AJ2884"/>
  <c r="AK2884" s="1"/>
  <c r="AJ2886"/>
  <c r="AK2886" s="1"/>
  <c r="AJ2888"/>
  <c r="AK2888" s="1"/>
  <c r="AJ2890"/>
  <c r="AK2890" s="1"/>
  <c r="AJ2892"/>
  <c r="AK2892" s="1"/>
  <c r="AJ2894"/>
  <c r="AK2894" s="1"/>
  <c r="AJ2896"/>
  <c r="AK2896" s="1"/>
  <c r="AJ2898"/>
  <c r="AK2898" s="1"/>
  <c r="AJ2900"/>
  <c r="AK2900" s="1"/>
  <c r="AJ2902"/>
  <c r="AK2902" s="1"/>
  <c r="AJ2904"/>
  <c r="AK2904" s="1"/>
  <c r="AJ2906"/>
  <c r="AK2906" s="1"/>
  <c r="AJ2908"/>
  <c r="AK2908" s="1"/>
  <c r="AJ2910"/>
  <c r="AK2910" s="1"/>
  <c r="AJ2912"/>
  <c r="AK2912" s="1"/>
  <c r="AJ2914"/>
  <c r="AK2914" s="1"/>
  <c r="AJ2916"/>
  <c r="AK2916" s="1"/>
  <c r="AJ2918"/>
  <c r="AK2918" s="1"/>
  <c r="AJ2920"/>
  <c r="AK2920" s="1"/>
  <c r="AJ2922"/>
  <c r="AK2922" s="1"/>
  <c r="AJ2924"/>
  <c r="AK2924" s="1"/>
  <c r="AJ2926"/>
  <c r="AK2926" s="1"/>
  <c r="AJ2928"/>
  <c r="AK2928" s="1"/>
  <c r="AJ2930"/>
  <c r="AK2930" s="1"/>
  <c r="AJ2932"/>
  <c r="AK2932" s="1"/>
  <c r="AJ2934"/>
  <c r="AK2934" s="1"/>
  <c r="AJ2936"/>
  <c r="AK2936" s="1"/>
  <c r="AJ2938"/>
  <c r="AK2938" s="1"/>
  <c r="AJ2940"/>
  <c r="AK2940" s="1"/>
  <c r="AJ2942"/>
  <c r="AK2942" s="1"/>
  <c r="AJ2944"/>
  <c r="AK2944" s="1"/>
  <c r="AJ2946"/>
  <c r="AK2946" s="1"/>
  <c r="AJ2948"/>
  <c r="AK2948" s="1"/>
  <c r="AJ2950"/>
  <c r="AK2950" s="1"/>
  <c r="AJ2952"/>
  <c r="AK2952" s="1"/>
  <c r="AJ2954"/>
  <c r="AK2954" s="1"/>
  <c r="AJ2956"/>
  <c r="AK2956" s="1"/>
  <c r="AJ2958"/>
  <c r="AK2958" s="1"/>
  <c r="AJ2960"/>
  <c r="AK2960" s="1"/>
  <c r="AJ2962"/>
  <c r="AK2962" s="1"/>
  <c r="AJ2964"/>
  <c r="AK2964" s="1"/>
  <c r="AJ2966"/>
  <c r="AK2966" s="1"/>
  <c r="AJ2968"/>
  <c r="AK2968" s="1"/>
  <c r="AJ2970"/>
  <c r="AK2970" s="1"/>
  <c r="AJ2972"/>
  <c r="AK2972" s="1"/>
  <c r="AJ2974"/>
  <c r="AK2974" s="1"/>
  <c r="AJ2976"/>
  <c r="AK2976" s="1"/>
  <c r="AJ2978"/>
  <c r="AK2978" s="1"/>
  <c r="AJ2980"/>
  <c r="AK2980" s="1"/>
  <c r="AJ2982"/>
  <c r="AK2982" s="1"/>
  <c r="AJ2984"/>
  <c r="AK2984" s="1"/>
  <c r="AJ2986"/>
  <c r="AK2986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J3278"/>
  <c r="AK3278" s="1"/>
  <c r="AJ3280"/>
  <c r="AK3280" s="1"/>
  <c r="AJ2759"/>
  <c r="AK2759" s="1"/>
  <c r="AJ2767"/>
  <c r="AK2767" s="1"/>
  <c r="AJ2775"/>
  <c r="AK2775" s="1"/>
  <c r="AJ2783"/>
  <c r="AK2783" s="1"/>
  <c r="AJ2761"/>
  <c r="AK2761" s="1"/>
  <c r="AJ2769"/>
  <c r="AK2769" s="1"/>
  <c r="AJ2773"/>
  <c r="AK2773" s="1"/>
  <c r="AJ2781"/>
  <c r="AK2781" s="1"/>
  <c r="AJ2787"/>
  <c r="AK2787" s="1"/>
  <c r="AJ2789"/>
  <c r="AK2789" s="1"/>
  <c r="AJ2791"/>
  <c r="AK2791" s="1"/>
  <c r="AJ2793"/>
  <c r="AK2793" s="1"/>
  <c r="AJ2795"/>
  <c r="AK2795" s="1"/>
  <c r="AJ2797"/>
  <c r="AK2797" s="1"/>
  <c r="AJ2799"/>
  <c r="AK2799" s="1"/>
  <c r="AJ2801"/>
  <c r="AK2801" s="1"/>
  <c r="AJ2803"/>
  <c r="AK2803" s="1"/>
  <c r="AJ2805"/>
  <c r="AK2805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943"/>
  <c r="AK2943" s="1"/>
  <c r="AJ2945"/>
  <c r="AK2945" s="1"/>
  <c r="AJ2947"/>
  <c r="AK2947" s="1"/>
  <c r="AJ2949"/>
  <c r="AK2949" s="1"/>
  <c r="AJ2951"/>
  <c r="AK2951" s="1"/>
  <c r="AJ2953"/>
  <c r="AK2953" s="1"/>
  <c r="AJ2955"/>
  <c r="AK2955" s="1"/>
  <c r="AJ2957"/>
  <c r="AK2957" s="1"/>
  <c r="AJ2959"/>
  <c r="AK2959" s="1"/>
  <c r="AJ2961"/>
  <c r="AK2961" s="1"/>
  <c r="AJ2963"/>
  <c r="AK2963" s="1"/>
  <c r="AJ2965"/>
  <c r="AK2965" s="1"/>
  <c r="AJ2967"/>
  <c r="AK2967" s="1"/>
  <c r="AJ2969"/>
  <c r="AK2969" s="1"/>
  <c r="AJ2971"/>
  <c r="AK2971" s="1"/>
  <c r="AJ2973"/>
  <c r="AK2973" s="1"/>
  <c r="AJ2975"/>
  <c r="AK2975" s="1"/>
  <c r="AJ2977"/>
  <c r="AK2977" s="1"/>
  <c r="AJ2979"/>
  <c r="AK2979" s="1"/>
  <c r="AJ2981"/>
  <c r="AK2981" s="1"/>
  <c r="AJ2983"/>
  <c r="AK2983" s="1"/>
  <c r="AJ2985"/>
  <c r="AK2985" s="1"/>
  <c r="AJ2987"/>
  <c r="AK2987" s="1"/>
  <c r="AJ2989"/>
  <c r="AK2989" s="1"/>
  <c r="AJ2991"/>
  <c r="AK2991" s="1"/>
  <c r="AJ2993"/>
  <c r="AK2993" s="1"/>
  <c r="AJ2995"/>
  <c r="AK2995" s="1"/>
  <c r="AJ2997"/>
  <c r="AK2997" s="1"/>
  <c r="AJ2999"/>
  <c r="AK2999" s="1"/>
  <c r="AJ3001"/>
  <c r="AK3001" s="1"/>
  <c r="AJ3003"/>
  <c r="AK3003" s="1"/>
  <c r="AJ3005"/>
  <c r="AK3005" s="1"/>
  <c r="AJ3007"/>
  <c r="AK3007" s="1"/>
  <c r="AJ3009"/>
  <c r="AK3009" s="1"/>
  <c r="AJ3011"/>
  <c r="AK3011" s="1"/>
  <c r="AJ3013"/>
  <c r="AK3013" s="1"/>
  <c r="AJ3015"/>
  <c r="AK3015" s="1"/>
  <c r="AJ3017"/>
  <c r="AK3017" s="1"/>
  <c r="AJ3019"/>
  <c r="AK3019" s="1"/>
  <c r="AJ3021"/>
  <c r="AK3021" s="1"/>
  <c r="AJ3023"/>
  <c r="AK3023" s="1"/>
  <c r="AJ3025"/>
  <c r="AK3025" s="1"/>
  <c r="AJ3027"/>
  <c r="AK3027" s="1"/>
  <c r="AJ3029"/>
  <c r="AK3029" s="1"/>
  <c r="AJ3031"/>
  <c r="AK3031" s="1"/>
  <c r="AJ3033"/>
  <c r="AK3033" s="1"/>
  <c r="AJ3035"/>
  <c r="AK3035" s="1"/>
  <c r="AJ3037"/>
  <c r="AK3037" s="1"/>
  <c r="AJ3039"/>
  <c r="AK3039" s="1"/>
  <c r="AJ3041"/>
  <c r="AK3041" s="1"/>
  <c r="AJ3043"/>
  <c r="AK3043" s="1"/>
  <c r="AJ3045"/>
  <c r="AK3045" s="1"/>
  <c r="AJ3047"/>
  <c r="AK3047" s="1"/>
  <c r="AJ3049"/>
  <c r="AK3049" s="1"/>
  <c r="AJ3051"/>
  <c r="AK3051" s="1"/>
  <c r="AJ3053"/>
  <c r="AK3053" s="1"/>
  <c r="AJ3055"/>
  <c r="AK3055" s="1"/>
  <c r="AJ3057"/>
  <c r="AK3057" s="1"/>
  <c r="AJ3059"/>
  <c r="AK3059" s="1"/>
  <c r="AJ3061"/>
  <c r="AK3061" s="1"/>
  <c r="AJ3063"/>
  <c r="AK3063" s="1"/>
  <c r="AJ3065"/>
  <c r="AK3065" s="1"/>
  <c r="AJ3067"/>
  <c r="AK3067" s="1"/>
  <c r="AJ3069"/>
  <c r="AK3069" s="1"/>
  <c r="AJ3071"/>
  <c r="AK3071" s="1"/>
  <c r="AJ3073"/>
  <c r="AK3073" s="1"/>
  <c r="AJ3075"/>
  <c r="AK3075" s="1"/>
  <c r="AJ3077"/>
  <c r="AK3077" s="1"/>
  <c r="AJ3079"/>
  <c r="AK3079" s="1"/>
  <c r="AJ3081"/>
  <c r="AK3081" s="1"/>
  <c r="AJ3083"/>
  <c r="AK3083" s="1"/>
  <c r="AJ3085"/>
  <c r="AK3085" s="1"/>
  <c r="AJ3087"/>
  <c r="AK3087" s="1"/>
  <c r="AJ3089"/>
  <c r="AK3089" s="1"/>
  <c r="AJ3091"/>
  <c r="AK3091" s="1"/>
  <c r="AJ3093"/>
  <c r="AK3093" s="1"/>
  <c r="AJ3095"/>
  <c r="AK3095" s="1"/>
  <c r="AJ3097"/>
  <c r="AK3097" s="1"/>
  <c r="AJ3099"/>
  <c r="AK3099" s="1"/>
  <c r="AJ3101"/>
  <c r="AK3101" s="1"/>
  <c r="AJ3103"/>
  <c r="AK3103" s="1"/>
  <c r="AJ3105"/>
  <c r="AK3105" s="1"/>
  <c r="AJ3107"/>
  <c r="AK3107" s="1"/>
  <c r="AJ3109"/>
  <c r="AK3109" s="1"/>
  <c r="AJ3111"/>
  <c r="AK3111" s="1"/>
  <c r="AJ3113"/>
  <c r="AK3113" s="1"/>
  <c r="AJ3115"/>
  <c r="AK3115" s="1"/>
  <c r="AJ3117"/>
  <c r="AK3117" s="1"/>
  <c r="AJ3119"/>
  <c r="AK3119" s="1"/>
  <c r="AJ3121"/>
  <c r="AK3121" s="1"/>
  <c r="AJ3123"/>
  <c r="AK3123" s="1"/>
  <c r="AJ3125"/>
  <c r="AK3125" s="1"/>
  <c r="AJ3127"/>
  <c r="AK3127" s="1"/>
  <c r="AJ3129"/>
  <c r="AK3129" s="1"/>
  <c r="AJ3131"/>
  <c r="AK3131" s="1"/>
  <c r="AJ3133"/>
  <c r="AK3133" s="1"/>
  <c r="AJ3135"/>
  <c r="AK3135" s="1"/>
  <c r="AJ3137"/>
  <c r="AK3137" s="1"/>
  <c r="AJ3139"/>
  <c r="AK3139" s="1"/>
  <c r="AJ3141"/>
  <c r="AK3141" s="1"/>
  <c r="AJ3143"/>
  <c r="AK3143" s="1"/>
  <c r="AJ3145"/>
  <c r="AK3145" s="1"/>
  <c r="AJ3147"/>
  <c r="AK3147" s="1"/>
  <c r="AJ3149"/>
  <c r="AK3149" s="1"/>
  <c r="AJ3151"/>
  <c r="AK3151" s="1"/>
  <c r="AJ3153"/>
  <c r="AK3153" s="1"/>
  <c r="AJ3155"/>
  <c r="AK3155" s="1"/>
  <c r="AJ3157"/>
  <c r="AK3157" s="1"/>
  <c r="AJ3159"/>
  <c r="AK3159" s="1"/>
  <c r="AJ3161"/>
  <c r="AK3161" s="1"/>
  <c r="AJ3163"/>
  <c r="AK3163" s="1"/>
  <c r="AJ3165"/>
  <c r="AK3165" s="1"/>
  <c r="AJ3167"/>
  <c r="AK3167" s="1"/>
  <c r="AJ3169"/>
  <c r="AK3169" s="1"/>
  <c r="AJ3171"/>
  <c r="AK3171" s="1"/>
  <c r="AJ3173"/>
  <c r="AK3173" s="1"/>
  <c r="AJ3175"/>
  <c r="AK3175" s="1"/>
  <c r="AJ3177"/>
  <c r="AK3177" s="1"/>
  <c r="AJ3179"/>
  <c r="AK3179" s="1"/>
  <c r="AJ3181"/>
  <c r="AK3181" s="1"/>
  <c r="AJ3183"/>
  <c r="AK3183" s="1"/>
  <c r="AJ3185"/>
  <c r="AK3185" s="1"/>
  <c r="AJ3187"/>
  <c r="AK3187" s="1"/>
  <c r="AJ3189"/>
  <c r="AK3189" s="1"/>
  <c r="AJ3191"/>
  <c r="AK3191" s="1"/>
  <c r="AJ3193"/>
  <c r="AK3193" s="1"/>
  <c r="AJ3195"/>
  <c r="AK3195" s="1"/>
  <c r="AJ3197"/>
  <c r="AK3197" s="1"/>
  <c r="AJ3199"/>
  <c r="AK3199" s="1"/>
  <c r="AJ3201"/>
  <c r="AK3201" s="1"/>
  <c r="AJ3203"/>
  <c r="AK3203" s="1"/>
  <c r="AJ3205"/>
  <c r="AK3205" s="1"/>
  <c r="AJ3207"/>
  <c r="AK3207" s="1"/>
  <c r="AJ3209"/>
  <c r="AK3209" s="1"/>
  <c r="AJ3211"/>
  <c r="AK3211" s="1"/>
  <c r="AJ3213"/>
  <c r="AK3213" s="1"/>
  <c r="AJ3215"/>
  <c r="AK3215" s="1"/>
  <c r="AJ3217"/>
  <c r="AK3217" s="1"/>
  <c r="AJ3219"/>
  <c r="AK3219" s="1"/>
  <c r="AJ3221"/>
  <c r="AK3221" s="1"/>
  <c r="AJ3223"/>
  <c r="AK3223" s="1"/>
  <c r="AJ3225"/>
  <c r="AK3225" s="1"/>
  <c r="AJ3227"/>
  <c r="AK3227" s="1"/>
  <c r="AJ3229"/>
  <c r="AK3229" s="1"/>
  <c r="AJ3231"/>
  <c r="AK3231" s="1"/>
  <c r="AJ3233"/>
  <c r="AK3233" s="1"/>
  <c r="AJ3235"/>
  <c r="AK3235" s="1"/>
  <c r="AJ3237"/>
  <c r="AK3237" s="1"/>
  <c r="AJ3239"/>
  <c r="AK3239" s="1"/>
  <c r="AJ3241"/>
  <c r="AK3241" s="1"/>
  <c r="AJ3243"/>
  <c r="AK3243" s="1"/>
  <c r="AJ3245"/>
  <c r="AK3245" s="1"/>
  <c r="AJ3247"/>
  <c r="AK3247" s="1"/>
  <c r="AJ3249"/>
  <c r="AK3249" s="1"/>
  <c r="AJ3251"/>
  <c r="AK3251" s="1"/>
  <c r="AJ3253"/>
  <c r="AK3253" s="1"/>
  <c r="AJ3255"/>
  <c r="AK3255" s="1"/>
  <c r="AJ3257"/>
  <c r="AK3257" s="1"/>
  <c r="AJ3259"/>
  <c r="AK3259" s="1"/>
  <c r="AJ3261"/>
  <c r="AK3261" s="1"/>
  <c r="AJ3263"/>
  <c r="AK3263" s="1"/>
  <c r="AJ3265"/>
  <c r="AK3265" s="1"/>
  <c r="AJ3267"/>
  <c r="AK3267" s="1"/>
  <c r="AJ3269"/>
  <c r="AK3269" s="1"/>
  <c r="AJ3271"/>
  <c r="AK3271" s="1"/>
  <c r="AJ3273"/>
  <c r="AK3273" s="1"/>
  <c r="AJ3275"/>
  <c r="AK3275" s="1"/>
  <c r="AJ3277"/>
  <c r="AK3277" s="1"/>
  <c r="AJ3279"/>
  <c r="AK3279" s="1"/>
  <c r="C3443" i="2"/>
  <c r="E3443" s="1"/>
  <c r="C3433"/>
  <c r="E3433" s="1"/>
  <c r="C3434"/>
  <c r="E3434" s="1"/>
  <c r="C3436"/>
  <c r="E3436" s="1"/>
  <c r="C3438"/>
  <c r="E3438" s="1"/>
  <c r="C3440"/>
  <c r="E3440" s="1"/>
  <c r="C3442"/>
  <c r="E3442" s="1"/>
  <c r="C3435"/>
  <c r="E3435" s="1"/>
  <c r="C3437"/>
  <c r="E3437" s="1"/>
  <c r="C3439"/>
  <c r="E3439" s="1"/>
  <c r="C3441"/>
  <c r="E3441" s="1"/>
  <c r="C3432"/>
  <c r="E3432" s="1"/>
  <c r="C3431"/>
  <c r="E3431" s="1"/>
  <c r="C3428"/>
  <c r="E3428" s="1"/>
  <c r="C3430"/>
  <c r="E3430" s="1"/>
  <c r="C3427"/>
  <c r="E3427" s="1"/>
  <c r="C3429"/>
  <c r="E3429" s="1"/>
  <c r="C3410"/>
  <c r="E3410" s="1"/>
  <c r="C3418"/>
  <c r="E3418" s="1"/>
  <c r="C3426"/>
  <c r="E3426" s="1"/>
  <c r="C3413"/>
  <c r="E3413" s="1"/>
  <c r="C3421"/>
  <c r="E3421" s="1"/>
  <c r="C3424"/>
  <c r="E3424" s="1"/>
  <c r="C3425"/>
  <c r="E3425" s="1"/>
  <c r="C3423"/>
  <c r="E3423" s="1"/>
  <c r="C3408"/>
  <c r="E3408" s="1"/>
  <c r="C3416"/>
  <c r="E3416" s="1"/>
  <c r="C3420"/>
  <c r="E3420" s="1"/>
  <c r="C3403"/>
  <c r="E3403" s="1"/>
  <c r="C3407"/>
  <c r="E3407" s="1"/>
  <c r="C3411"/>
  <c r="E3411" s="1"/>
  <c r="C3415"/>
  <c r="E3415" s="1"/>
  <c r="C3419"/>
  <c r="E3419" s="1"/>
  <c r="C3406"/>
  <c r="E3406" s="1"/>
  <c r="C3414"/>
  <c r="E3414" s="1"/>
  <c r="C3409"/>
  <c r="E3409" s="1"/>
  <c r="C3417"/>
  <c r="E3417" s="1"/>
  <c r="AU3275" i="1"/>
  <c r="AU3274"/>
  <c r="AU3277"/>
  <c r="AU3276"/>
  <c r="AU3278"/>
  <c r="C3391" i="2"/>
  <c r="E3391" s="1"/>
  <c r="C3395"/>
  <c r="E3395" s="1"/>
  <c r="C3399"/>
  <c r="E3399" s="1"/>
  <c r="C3394"/>
  <c r="E3394" s="1"/>
  <c r="C3398"/>
  <c r="E3398" s="1"/>
  <c r="C3422"/>
  <c r="AJ3287" i="1"/>
  <c r="AK3287" s="1"/>
  <c r="C3390" i="2" s="1"/>
  <c r="C3392"/>
  <c r="E3392" s="1"/>
  <c r="C3396"/>
  <c r="E3396" s="1"/>
  <c r="C3400"/>
  <c r="C3393"/>
  <c r="E3393" s="1"/>
  <c r="C3397"/>
  <c r="E3397" s="1"/>
  <c r="C3401"/>
  <c r="E3401" s="1"/>
  <c r="AJ2" i="1"/>
  <c r="AK2" s="1"/>
  <c r="E3477" i="2" l="1"/>
  <c r="J3506" s="1"/>
  <c r="P210" s="1"/>
  <c r="F58" s="1"/>
  <c r="H3506"/>
  <c r="N210" s="1"/>
  <c r="G3506"/>
  <c r="M210" s="1"/>
  <c r="I3506"/>
  <c r="O210" s="1"/>
  <c r="E3446"/>
  <c r="J3476" s="1"/>
  <c r="P209" s="1"/>
  <c r="E58" s="1"/>
  <c r="I3476"/>
  <c r="O209" s="1"/>
  <c r="H3476"/>
  <c r="N209" s="1"/>
  <c r="G3476"/>
  <c r="M209" s="1"/>
  <c r="I421" i="3"/>
  <c r="C486" i="2"/>
  <c r="E486" s="1"/>
  <c r="E3422"/>
  <c r="J3445" s="1"/>
  <c r="P208" s="1"/>
  <c r="D58" s="1"/>
  <c r="G3445"/>
  <c r="M208" s="1"/>
  <c r="H3445"/>
  <c r="N208" s="1"/>
  <c r="I3445"/>
  <c r="O208" s="1"/>
  <c r="C3405"/>
  <c r="E3405" s="1"/>
  <c r="C3412"/>
  <c r="E3412" s="1"/>
  <c r="C3402"/>
  <c r="E3402" s="1"/>
  <c r="C3404"/>
  <c r="E3404" s="1"/>
  <c r="AU3279" i="1"/>
  <c r="C3389" i="2"/>
  <c r="E3389" s="1"/>
  <c r="I3290" i="3"/>
  <c r="C3355" i="2"/>
  <c r="E3355" s="1"/>
  <c r="I3289" i="3"/>
  <c r="C3354" i="2"/>
  <c r="E3354" s="1"/>
  <c r="I3291" i="3"/>
  <c r="C3356" i="2"/>
  <c r="E3356" s="1"/>
  <c r="I973" i="3"/>
  <c r="C1038" i="2"/>
  <c r="E1038" s="1"/>
  <c r="I746" i="3"/>
  <c r="AU711" i="1"/>
  <c r="C811" i="2"/>
  <c r="E811" s="1"/>
  <c r="AU2852" i="1"/>
  <c r="I2893" i="3"/>
  <c r="C2958" i="2"/>
  <c r="E2958" s="1"/>
  <c r="C2843"/>
  <c r="E2843" s="1"/>
  <c r="I2778" i="3"/>
  <c r="AU2737" i="1"/>
  <c r="C706" i="2"/>
  <c r="E706" s="1"/>
  <c r="I641" i="3"/>
  <c r="AU606" i="1"/>
  <c r="I721" i="3"/>
  <c r="C786" i="2"/>
  <c r="E786" s="1"/>
  <c r="AU686" i="1"/>
  <c r="AU2938"/>
  <c r="C3045" i="2"/>
  <c r="E3045" s="1"/>
  <c r="I2980" i="3"/>
  <c r="C336" i="2"/>
  <c r="E336" s="1"/>
  <c r="AU239" i="1"/>
  <c r="I271" i="3"/>
  <c r="C468" i="2"/>
  <c r="E468" s="1"/>
  <c r="AU371" i="1"/>
  <c r="I403" i="3"/>
  <c r="C771" i="2"/>
  <c r="E771" s="1"/>
  <c r="I706" i="3"/>
  <c r="AU671" i="1"/>
  <c r="C2204" i="2"/>
  <c r="E2204" s="1"/>
  <c r="I2139" i="3"/>
  <c r="AU2098" i="1"/>
  <c r="AU2768"/>
  <c r="C2874" i="2"/>
  <c r="E2874" s="1"/>
  <c r="I2809" i="3"/>
  <c r="AU1357" i="1"/>
  <c r="I1393" i="3"/>
  <c r="C1458" i="2"/>
  <c r="E1458" s="1"/>
  <c r="C1471"/>
  <c r="E1471" s="1"/>
  <c r="I1406" i="3"/>
  <c r="AU1370" i="1"/>
  <c r="C1666" i="2"/>
  <c r="E1666" s="1"/>
  <c r="I1601" i="3"/>
  <c r="AU1564" i="1"/>
  <c r="AU1036"/>
  <c r="C1137" i="2"/>
  <c r="E1137" s="1"/>
  <c r="I1072" i="3"/>
  <c r="AU410" i="1"/>
  <c r="C510" i="2"/>
  <c r="E510" s="1"/>
  <c r="I445" i="3"/>
  <c r="I1885"/>
  <c r="AU1844" i="1"/>
  <c r="C1950" i="2"/>
  <c r="E1950" s="1"/>
  <c r="AU220" i="1"/>
  <c r="I252" i="3"/>
  <c r="C317" i="2"/>
  <c r="E317" s="1"/>
  <c r="AU394" i="1"/>
  <c r="C494" i="2"/>
  <c r="E494" s="1"/>
  <c r="I429" i="3"/>
  <c r="I1768"/>
  <c r="AU1727" i="1"/>
  <c r="C1833" i="2"/>
  <c r="I2665" i="3"/>
  <c r="C2730" i="2"/>
  <c r="E2730" s="1"/>
  <c r="AU2624" i="1"/>
  <c r="AU3001"/>
  <c r="C3108" i="2"/>
  <c r="E3108" s="1"/>
  <c r="I3043" i="3"/>
  <c r="C448" i="2"/>
  <c r="E448" s="1"/>
  <c r="AU351" i="1"/>
  <c r="I383" i="3"/>
  <c r="C943" i="2"/>
  <c r="E943" s="1"/>
  <c r="I878" i="3"/>
  <c r="AU843" i="1"/>
  <c r="AU2894"/>
  <c r="I2935" i="3"/>
  <c r="C3000" i="2"/>
  <c r="E3000" s="1"/>
  <c r="I384" i="3"/>
  <c r="C449" i="2"/>
  <c r="E449" s="1"/>
  <c r="AU352" i="1"/>
  <c r="I1706" i="3"/>
  <c r="AU1665" i="1"/>
  <c r="C1771" i="2"/>
  <c r="E1771" s="1"/>
  <c r="C1515"/>
  <c r="E1515" s="1"/>
  <c r="AU1414" i="1"/>
  <c r="I1450" i="3"/>
  <c r="C815" i="2"/>
  <c r="E815" s="1"/>
  <c r="AU715" i="1"/>
  <c r="I750" i="3"/>
  <c r="AU562" i="1"/>
  <c r="C662" i="2"/>
  <c r="E662" s="1"/>
  <c r="I597" i="3"/>
  <c r="C267" i="2"/>
  <c r="E267" s="1"/>
  <c r="I202" i="3"/>
  <c r="AU170" i="1"/>
  <c r="AU1907"/>
  <c r="I1948" i="3"/>
  <c r="C2013" i="2"/>
  <c r="E2013" s="1"/>
  <c r="AU2413" i="1"/>
  <c r="C2519" i="2"/>
  <c r="E2519" s="1"/>
  <c r="I2454" i="3"/>
  <c r="I2094"/>
  <c r="C2159" i="2"/>
  <c r="E2159" s="1"/>
  <c r="AU2053" i="1"/>
  <c r="AU780"/>
  <c r="C880" i="2"/>
  <c r="E880" s="1"/>
  <c r="I815" i="3"/>
  <c r="I632"/>
  <c r="C697" i="2"/>
  <c r="E697" s="1"/>
  <c r="AU597" i="1"/>
  <c r="C124" i="2"/>
  <c r="E124" s="1"/>
  <c r="I59" i="3"/>
  <c r="AU27" i="1"/>
  <c r="C2855" i="2"/>
  <c r="E2855" s="1"/>
  <c r="I2790" i="3"/>
  <c r="AU2749" i="1"/>
  <c r="AU975"/>
  <c r="C1076" i="2"/>
  <c r="E1076" s="1"/>
  <c r="I1011" i="3"/>
  <c r="C585" i="2"/>
  <c r="I520" i="3"/>
  <c r="AU485" i="1"/>
  <c r="I3253" i="3"/>
  <c r="C3318" i="2"/>
  <c r="E3318" s="1"/>
  <c r="AU3208" i="1"/>
  <c r="C2475" i="2"/>
  <c r="E2475" s="1"/>
  <c r="AU2369" i="1"/>
  <c r="I2410" i="3"/>
  <c r="C323" i="2"/>
  <c r="E323" s="1"/>
  <c r="AU226" i="1"/>
  <c r="I258" i="3"/>
  <c r="I694"/>
  <c r="AU659" i="1"/>
  <c r="C759" i="2"/>
  <c r="E759" s="1"/>
  <c r="AU1025" i="1"/>
  <c r="C1126" i="2"/>
  <c r="E1126" s="1"/>
  <c r="I1061" i="3"/>
  <c r="I1252"/>
  <c r="AU1216" i="1"/>
  <c r="C1317" i="2"/>
  <c r="E1317" s="1"/>
  <c r="AU871" i="1"/>
  <c r="I906" i="3"/>
  <c r="C971" i="2"/>
  <c r="E971" s="1"/>
  <c r="C2890"/>
  <c r="E2890" s="1"/>
  <c r="AU2784" i="1"/>
  <c r="I2825" i="3"/>
  <c r="AU2223" i="1"/>
  <c r="C2329" i="2"/>
  <c r="E2329" s="1"/>
  <c r="I2264" i="3"/>
  <c r="AU3205" i="1"/>
  <c r="C3315" i="2"/>
  <c r="E3315" s="1"/>
  <c r="I3250" i="3"/>
  <c r="AU253" i="1"/>
  <c r="I285" i="3"/>
  <c r="C350" i="2"/>
  <c r="E350" s="1"/>
  <c r="I1899" i="3"/>
  <c r="C1964" i="2"/>
  <c r="E1964" s="1"/>
  <c r="AU1858" i="1"/>
  <c r="C2057" i="2"/>
  <c r="E2057" s="1"/>
  <c r="AU1951" i="1"/>
  <c r="I1992" i="3"/>
  <c r="I2816"/>
  <c r="C2881" i="2"/>
  <c r="E2881" s="1"/>
  <c r="AU2775" i="1"/>
  <c r="I2669" i="3"/>
  <c r="AU2628" i="1"/>
  <c r="C2734" i="2"/>
  <c r="E2734" s="1"/>
  <c r="I2369" i="3"/>
  <c r="AU2328" i="1"/>
  <c r="C2434" i="2"/>
  <c r="E2434" s="1"/>
  <c r="C2029"/>
  <c r="E2029" s="1"/>
  <c r="I1964" i="3"/>
  <c r="AU1923" i="1"/>
  <c r="I3288" i="3"/>
  <c r="C3353" i="2"/>
  <c r="E3353" s="1"/>
  <c r="AU3242" i="1"/>
  <c r="I3286" i="3"/>
  <c r="C3351" i="2"/>
  <c r="E3351" s="1"/>
  <c r="AU55" i="1"/>
  <c r="I87" i="3"/>
  <c r="C152" i="2"/>
  <c r="E152" s="1"/>
  <c r="C726"/>
  <c r="E726" s="1"/>
  <c r="AU626" i="1"/>
  <c r="I661" i="3"/>
  <c r="C2643" i="2"/>
  <c r="E2643" s="1"/>
  <c r="AU2537" i="1"/>
  <c r="I2578" i="3"/>
  <c r="C1037" i="2"/>
  <c r="E1037" s="1"/>
  <c r="AU937" i="1"/>
  <c r="I972" i="3"/>
  <c r="C2339" i="2"/>
  <c r="E2339" s="1"/>
  <c r="AU2233" i="1"/>
  <c r="I2274" i="3"/>
  <c r="AU752" i="1"/>
  <c r="C852" i="2"/>
  <c r="E852" s="1"/>
  <c r="I787" i="3"/>
  <c r="C1305" i="2"/>
  <c r="E1305" s="1"/>
  <c r="I1240" i="3"/>
  <c r="AU1204" i="1"/>
  <c r="AU1364"/>
  <c r="C1465" i="2"/>
  <c r="E1465" s="1"/>
  <c r="I1400" i="3"/>
  <c r="I2423"/>
  <c r="C2488" i="2"/>
  <c r="E2488" s="1"/>
  <c r="AU2382" i="1"/>
  <c r="C3295" i="2"/>
  <c r="E3295" s="1"/>
  <c r="AU3185" i="1"/>
  <c r="I3230" i="3"/>
  <c r="C627" i="2"/>
  <c r="E627" s="1"/>
  <c r="AU527" i="1"/>
  <c r="I562" i="3"/>
  <c r="C1650" i="2"/>
  <c r="I1585" i="3"/>
  <c r="AU1549" i="1"/>
  <c r="C723" i="2"/>
  <c r="E723" s="1"/>
  <c r="I658" i="3"/>
  <c r="AU623" i="1"/>
  <c r="C1727" i="2"/>
  <c r="E1727" s="1"/>
  <c r="AU1622" i="1"/>
  <c r="I1662" i="3"/>
  <c r="C700" i="2"/>
  <c r="E700" s="1"/>
  <c r="I635" i="3"/>
  <c r="AU600" i="1"/>
  <c r="I2529" i="3"/>
  <c r="AU2488" i="1"/>
  <c r="C2594" i="2"/>
  <c r="E2594" s="1"/>
  <c r="I211" i="3"/>
  <c r="C276" i="2"/>
  <c r="E276" s="1"/>
  <c r="AU179" i="1"/>
  <c r="C202" i="2"/>
  <c r="E202" s="1"/>
  <c r="AU105" i="1"/>
  <c r="I137" i="3"/>
  <c r="I3249"/>
  <c r="AU3204" i="1"/>
  <c r="C3314" i="2"/>
  <c r="E3314" s="1"/>
  <c r="C3223"/>
  <c r="E3223" s="1"/>
  <c r="AU3116" i="1"/>
  <c r="I3158" i="3"/>
  <c r="AU3264" i="1"/>
  <c r="I3313" i="3"/>
  <c r="C3378" i="2"/>
  <c r="E3378" s="1"/>
  <c r="C757"/>
  <c r="E757" s="1"/>
  <c r="I692" i="3"/>
  <c r="AU657" i="1"/>
  <c r="AU2583"/>
  <c r="I2624" i="3"/>
  <c r="C2689" i="2"/>
  <c r="E2689" s="1"/>
  <c r="C2864"/>
  <c r="E2864" s="1"/>
  <c r="I2799" i="3"/>
  <c r="AU2758" i="1"/>
  <c r="I2119" i="3"/>
  <c r="AU2078" i="1"/>
  <c r="C2184" i="2"/>
  <c r="E2184" s="1"/>
  <c r="C941"/>
  <c r="E941" s="1"/>
  <c r="I876" i="3"/>
  <c r="AU841" i="1"/>
  <c r="I3092" i="3"/>
  <c r="AU3050" i="1"/>
  <c r="C3157" i="2"/>
  <c r="E3157" s="1"/>
  <c r="I2146" i="3"/>
  <c r="AU2105" i="1"/>
  <c r="C2211" i="2"/>
  <c r="E2211" s="1"/>
  <c r="C2984"/>
  <c r="E2984" s="1"/>
  <c r="I2919" i="3"/>
  <c r="AU2878" i="1"/>
  <c r="C2093" i="2"/>
  <c r="E2093" s="1"/>
  <c r="AU1987" i="1"/>
  <c r="I2028" i="3"/>
  <c r="AU1281" i="1"/>
  <c r="C1382" i="2"/>
  <c r="E1382" s="1"/>
  <c r="I1317" i="3"/>
  <c r="AU1686" i="1"/>
  <c r="I1727" i="3"/>
  <c r="C1792" i="2"/>
  <c r="E1792" s="1"/>
  <c r="I2568" i="3"/>
  <c r="C2633" i="2"/>
  <c r="E2633" s="1"/>
  <c r="AU2527" i="1"/>
  <c r="I218" i="3"/>
  <c r="AU186" i="1"/>
  <c r="C283" i="2"/>
  <c r="E283" s="1"/>
  <c r="AU702" i="1"/>
  <c r="I737" i="3"/>
  <c r="C802" i="2"/>
  <c r="E802" s="1"/>
  <c r="AU3003" i="1"/>
  <c r="I3045" i="3"/>
  <c r="C3110" i="2"/>
  <c r="E3110" s="1"/>
  <c r="C3209"/>
  <c r="E3209" s="1"/>
  <c r="I3144" i="3"/>
  <c r="AU3102" i="1"/>
  <c r="AU60"/>
  <c r="I92" i="3"/>
  <c r="C157" i="2"/>
  <c r="E157" s="1"/>
  <c r="I478" i="3"/>
  <c r="C543" i="2"/>
  <c r="E543" s="1"/>
  <c r="AU443" i="1"/>
  <c r="AU546"/>
  <c r="C646" i="2"/>
  <c r="I581" i="3"/>
  <c r="I1318"/>
  <c r="AU1282" i="1"/>
  <c r="C1383" i="2"/>
  <c r="E1383" s="1"/>
  <c r="C2275"/>
  <c r="E2275" s="1"/>
  <c r="AU2169" i="1"/>
  <c r="I2210" i="3"/>
  <c r="C3278" i="2"/>
  <c r="E3278" s="1"/>
  <c r="I3213" i="3"/>
  <c r="AU3169" i="1"/>
  <c r="AU2763"/>
  <c r="C2869" i="2"/>
  <c r="E2869" s="1"/>
  <c r="I2804" i="3"/>
  <c r="C1479" i="2"/>
  <c r="E1479" s="1"/>
  <c r="I1414" i="3"/>
  <c r="AU1378" i="1"/>
  <c r="C2051" i="2"/>
  <c r="E2051" s="1"/>
  <c r="I1986" i="3"/>
  <c r="AU1945" i="1"/>
  <c r="C1102" i="2"/>
  <c r="E1102" s="1"/>
  <c r="I1037" i="3"/>
  <c r="AU1001" i="1"/>
  <c r="C673" i="2"/>
  <c r="E673" s="1"/>
  <c r="AU573" i="1"/>
  <c r="I608" i="3"/>
  <c r="I2532"/>
  <c r="C2597" i="2"/>
  <c r="E2597" s="1"/>
  <c r="AU2491" i="1"/>
  <c r="I328" i="3"/>
  <c r="AU296" i="1"/>
  <c r="C393" i="2"/>
  <c r="E393" s="1"/>
  <c r="C1633"/>
  <c r="E1633" s="1"/>
  <c r="I1568" i="3"/>
  <c r="AU1532" i="1"/>
  <c r="C2144" i="2"/>
  <c r="E2144" s="1"/>
  <c r="AU2038" i="1"/>
  <c r="I2079" i="3"/>
  <c r="I2855"/>
  <c r="AU2814" i="1"/>
  <c r="C2920" i="2"/>
  <c r="E2920" s="1"/>
  <c r="AU854" i="1"/>
  <c r="I889" i="3"/>
  <c r="C954" i="2"/>
  <c r="E954" s="1"/>
  <c r="I135" i="3"/>
  <c r="C200" i="2"/>
  <c r="E200" s="1"/>
  <c r="AU103" i="1"/>
  <c r="I662" i="3"/>
  <c r="C727" i="2"/>
  <c r="E727" s="1"/>
  <c r="AU627" i="1"/>
  <c r="I192" i="3"/>
  <c r="AU160" i="1"/>
  <c r="C257" i="2"/>
  <c r="E257" s="1"/>
  <c r="C3182"/>
  <c r="E3182" s="1"/>
  <c r="AU3075" i="1"/>
  <c r="I3117" i="3"/>
  <c r="AU3085" i="1"/>
  <c r="I3127" i="3"/>
  <c r="C3192" i="2"/>
  <c r="E3192" s="1"/>
  <c r="I3208" i="3"/>
  <c r="AU3164" i="1"/>
  <c r="C3273" i="2"/>
  <c r="E3273" s="1"/>
  <c r="I1931" i="3"/>
  <c r="AU1890" i="1"/>
  <c r="C1996" i="2"/>
  <c r="E1996" s="1"/>
  <c r="I1804" i="3"/>
  <c r="AU1763" i="1"/>
  <c r="C1869" i="2"/>
  <c r="E1869" s="1"/>
  <c r="I1308" i="3"/>
  <c r="AU1272" i="1"/>
  <c r="C1373" i="2"/>
  <c r="E1373" s="1"/>
  <c r="AU2922" i="1"/>
  <c r="C3028" i="2"/>
  <c r="E3028" s="1"/>
  <c r="I2963" i="3"/>
  <c r="AU2754" i="1"/>
  <c r="I2795" i="3"/>
  <c r="C2860" i="2"/>
  <c r="E2860" s="1"/>
  <c r="AU2809" i="1"/>
  <c r="I2850" i="3"/>
  <c r="C2915" i="2"/>
  <c r="E2915" s="1"/>
  <c r="I3258" i="3"/>
  <c r="AU3213" i="1"/>
  <c r="C3323" i="2"/>
  <c r="E3323" s="1"/>
  <c r="AU2410" i="1"/>
  <c r="I2451" i="3"/>
  <c r="C2516" i="2"/>
  <c r="E2516" s="1"/>
  <c r="C1891"/>
  <c r="E1891" s="1"/>
  <c r="AU1785" i="1"/>
  <c r="I1826" i="3"/>
  <c r="AU1973" i="1"/>
  <c r="I2014" i="3"/>
  <c r="C2079" i="2"/>
  <c r="E2079" s="1"/>
  <c r="C2560"/>
  <c r="E2560" s="1"/>
  <c r="AU2454" i="1"/>
  <c r="I2495" i="3"/>
  <c r="I2021"/>
  <c r="AU1980" i="1"/>
  <c r="C2086" i="2"/>
  <c r="E2086" s="1"/>
  <c r="AU2209" i="1"/>
  <c r="I2250" i="3"/>
  <c r="C2315" i="2"/>
  <c r="E2315" s="1"/>
  <c r="I1096" i="3"/>
  <c r="C1161" i="2"/>
  <c r="E1161" s="1"/>
  <c r="AU1060" i="1"/>
  <c r="C3044" i="2"/>
  <c r="E3044" s="1"/>
  <c r="AU2937" i="1"/>
  <c r="I2979" i="3"/>
  <c r="AU125" i="1"/>
  <c r="C222" i="2"/>
  <c r="E222" s="1"/>
  <c r="I157" i="3"/>
  <c r="C2916" i="2"/>
  <c r="E2916" s="1"/>
  <c r="AU2810" i="1"/>
  <c r="I2851" i="3"/>
  <c r="AU2391" i="1"/>
  <c r="I2432" i="3"/>
  <c r="C2497" i="2"/>
  <c r="E2497" s="1"/>
  <c r="AU1885" i="1"/>
  <c r="I1926" i="3"/>
  <c r="C1991" i="2"/>
  <c r="E1991" s="1"/>
  <c r="I3025" i="3"/>
  <c r="C3090" i="2"/>
  <c r="E3090" s="1"/>
  <c r="AU2983" i="1"/>
  <c r="I1579" i="3"/>
  <c r="C1644" i="2"/>
  <c r="E1644" s="1"/>
  <c r="AU1543" i="1"/>
  <c r="I1367" i="3"/>
  <c r="AU1331" i="1"/>
  <c r="C1432" i="2"/>
  <c r="E1432" s="1"/>
  <c r="AU1339" i="1"/>
  <c r="I1375" i="3"/>
  <c r="C1440" i="2"/>
  <c r="E1440" s="1"/>
  <c r="I2520" i="3"/>
  <c r="C2585" i="2"/>
  <c r="E2585" s="1"/>
  <c r="AU2479" i="1"/>
  <c r="C1496" i="2"/>
  <c r="E1496" s="1"/>
  <c r="I1431" i="3"/>
  <c r="AU1395" i="1"/>
  <c r="AU723"/>
  <c r="C823" i="2"/>
  <c r="E823" s="1"/>
  <c r="I758" i="3"/>
  <c r="AU1020" i="1"/>
  <c r="I1056" i="3"/>
  <c r="C1121" i="2"/>
  <c r="E1121" s="1"/>
  <c r="I2279" i="3"/>
  <c r="C2344" i="2"/>
  <c r="E2344" s="1"/>
  <c r="AU2238" i="1"/>
  <c r="AU1772"/>
  <c r="C1878" i="2"/>
  <c r="E1878" s="1"/>
  <c r="I1813" i="3"/>
  <c r="AU1577" i="1"/>
  <c r="C1679" i="2"/>
  <c r="E1679" s="1"/>
  <c r="I1614" i="3"/>
  <c r="C1469" i="2"/>
  <c r="E1469" s="1"/>
  <c r="AU1368" i="1"/>
  <c r="I1404" i="3"/>
  <c r="I2909"/>
  <c r="C2974" i="2"/>
  <c r="E2974" s="1"/>
  <c r="AU2868" i="1"/>
  <c r="I2116" i="3"/>
  <c r="AU2075" i="1"/>
  <c r="C2181" i="2"/>
  <c r="E2181" s="1"/>
  <c r="I3272" i="3"/>
  <c r="AU3227" i="1"/>
  <c r="C3337" i="2"/>
  <c r="E3337" s="1"/>
  <c r="AU1452" i="1"/>
  <c r="I1488" i="3"/>
  <c r="C1553" i="2"/>
  <c r="E1553" s="1"/>
  <c r="C340"/>
  <c r="E340" s="1"/>
  <c r="I275" i="3"/>
  <c r="AU243" i="1"/>
  <c r="AU2613"/>
  <c r="I2654" i="3"/>
  <c r="C2719" i="2"/>
  <c r="E2719" s="1"/>
  <c r="I736" i="3"/>
  <c r="AU701" i="1"/>
  <c r="C801" i="2"/>
  <c r="E801" s="1"/>
  <c r="C2542"/>
  <c r="E2542" s="1"/>
  <c r="I2477" i="3"/>
  <c r="AU2436" i="1"/>
  <c r="C3179" i="2"/>
  <c r="E3179" s="1"/>
  <c r="AU3072" i="1"/>
  <c r="I3114" i="3"/>
  <c r="C3357" i="2"/>
  <c r="I3292" i="3"/>
  <c r="AU3243" i="1"/>
  <c r="I2511" i="3"/>
  <c r="C2576" i="2"/>
  <c r="E2576" s="1"/>
  <c r="AU2470" i="1"/>
  <c r="AU3101"/>
  <c r="C3208" i="2"/>
  <c r="E3208" s="1"/>
  <c r="I3143" i="3"/>
  <c r="I3324"/>
  <c r="I1085"/>
  <c r="C1150" i="2"/>
  <c r="E1150" s="1"/>
  <c r="AU1049" i="1"/>
  <c r="I2372" i="3"/>
  <c r="C2437" i="2"/>
  <c r="E2437" s="1"/>
  <c r="AU2331" i="1"/>
  <c r="I720" i="3"/>
  <c r="AU685" i="1"/>
  <c r="C785" i="2"/>
  <c r="E785" s="1"/>
  <c r="C3320"/>
  <c r="E3320" s="1"/>
  <c r="I3255" i="3"/>
  <c r="AU3210" i="1"/>
  <c r="I2374" i="3"/>
  <c r="C2439" i="2"/>
  <c r="E2439" s="1"/>
  <c r="AU2333" i="1"/>
  <c r="C116" i="2"/>
  <c r="E116" s="1"/>
  <c r="I51" i="3"/>
  <c r="AU19" i="1"/>
  <c r="AU2974"/>
  <c r="I3016" i="3"/>
  <c r="C3081" i="2"/>
  <c r="E3081" s="1"/>
  <c r="AU563" i="1"/>
  <c r="C663" i="2"/>
  <c r="E663" s="1"/>
  <c r="I598" i="3"/>
  <c r="I676"/>
  <c r="C741" i="2"/>
  <c r="E741" s="1"/>
  <c r="AU641" i="1"/>
  <c r="AU2118"/>
  <c r="C2224" i="2"/>
  <c r="E2224" s="1"/>
  <c r="I2159" i="3"/>
  <c r="I2822"/>
  <c r="AU2781" i="1"/>
  <c r="C2887" i="2"/>
  <c r="E2887" s="1"/>
  <c r="C1742"/>
  <c r="E1742" s="1"/>
  <c r="AU1636" i="1"/>
  <c r="I1677" i="3"/>
  <c r="C2193" i="2"/>
  <c r="E2193" s="1"/>
  <c r="I2128" i="3"/>
  <c r="AU2087" i="1"/>
  <c r="AU2531"/>
  <c r="C2637" i="2"/>
  <c r="E2637" s="1"/>
  <c r="I2572" i="3"/>
  <c r="C2161" i="2"/>
  <c r="E2161" s="1"/>
  <c r="I2096" i="3"/>
  <c r="AU2055" i="1"/>
  <c r="I564" i="3"/>
  <c r="C629" i="2"/>
  <c r="E629" s="1"/>
  <c r="AU529" i="1"/>
  <c r="I745" i="3"/>
  <c r="C810" i="2"/>
  <c r="E810" s="1"/>
  <c r="AU710" i="1"/>
  <c r="C2841" i="2"/>
  <c r="E2841" s="1"/>
  <c r="I2776" i="3"/>
  <c r="AU2735" i="1"/>
  <c r="I1862" i="3"/>
  <c r="AU1821" i="1"/>
  <c r="C1927" i="2"/>
  <c r="E1927" s="1"/>
  <c r="I3116" i="3"/>
  <c r="C3181" i="2"/>
  <c r="E3181" s="1"/>
  <c r="AU3074" i="1"/>
  <c r="AU1324"/>
  <c r="I1360" i="3"/>
  <c r="C1425" i="2"/>
  <c r="E1425" s="1"/>
  <c r="AU1441" i="1"/>
  <c r="C1542" i="2"/>
  <c r="E1542" s="1"/>
  <c r="I1477" i="3"/>
  <c r="AU2588" i="1"/>
  <c r="C2694" i="2"/>
  <c r="E2694" s="1"/>
  <c r="I2629" i="3"/>
  <c r="I2123"/>
  <c r="AU2082" i="1"/>
  <c r="C2188" i="2"/>
  <c r="E2188" s="1"/>
  <c r="C475"/>
  <c r="E475" s="1"/>
  <c r="AU377" i="1"/>
  <c r="I410" i="3"/>
  <c r="I2509"/>
  <c r="AU2468" i="1"/>
  <c r="C2574" i="2"/>
  <c r="E2574" s="1"/>
  <c r="I2552" i="3"/>
  <c r="AU2511" i="1"/>
  <c r="C2617" i="2"/>
  <c r="E2617" s="1"/>
  <c r="AU1627" i="1"/>
  <c r="C1733" i="2"/>
  <c r="E1733" s="1"/>
  <c r="I1668" i="3"/>
  <c r="AU2947" i="1"/>
  <c r="C3054" i="2"/>
  <c r="E3054" s="1"/>
  <c r="I2989" i="3"/>
  <c r="AU325" i="1"/>
  <c r="C422" i="2"/>
  <c r="E422" s="1"/>
  <c r="I357" i="3"/>
  <c r="C998" i="2"/>
  <c r="E998" s="1"/>
  <c r="I933" i="3"/>
  <c r="AU898" i="1"/>
  <c r="AU1533"/>
  <c r="I1569" i="3"/>
  <c r="C1634" i="2"/>
  <c r="E1634" s="1"/>
  <c r="I1264" i="3"/>
  <c r="AU1228" i="1"/>
  <c r="C1329" i="2"/>
  <c r="E1329" s="1"/>
  <c r="I1224" i="3"/>
  <c r="AU1188" i="1"/>
  <c r="C1289" i="2"/>
  <c r="E1289" s="1"/>
  <c r="I281" i="3"/>
  <c r="AU249" i="1"/>
  <c r="C346" i="2"/>
  <c r="E346" s="1"/>
  <c r="AU809" i="1"/>
  <c r="I844" i="3"/>
  <c r="C909" i="2"/>
  <c r="E909" s="1"/>
  <c r="C286"/>
  <c r="E286" s="1"/>
  <c r="I221" i="3"/>
  <c r="AU189" i="1"/>
  <c r="AU2416"/>
  <c r="C2522" i="2"/>
  <c r="E2522" s="1"/>
  <c r="I2457" i="3"/>
  <c r="C2553" i="2"/>
  <c r="E2553" s="1"/>
  <c r="AU2447" i="1"/>
  <c r="I2488" i="3"/>
  <c r="I1736"/>
  <c r="AU1695" i="1"/>
  <c r="C1801" i="2"/>
  <c r="E1801" s="1"/>
  <c r="C1781"/>
  <c r="E1781" s="1"/>
  <c r="AU1675" i="1"/>
  <c r="I1716" i="3"/>
  <c r="AU2342" i="1"/>
  <c r="I2383" i="3"/>
  <c r="C2448" i="2"/>
  <c r="E2448" s="1"/>
  <c r="AU2951" i="1"/>
  <c r="C3058" i="2"/>
  <c r="E3058" s="1"/>
  <c r="I2993" i="3"/>
  <c r="C1264" i="2"/>
  <c r="E1264" s="1"/>
  <c r="AU1163" i="1"/>
  <c r="I1199" i="3"/>
  <c r="I1080"/>
  <c r="C1145" i="2"/>
  <c r="E1145" s="1"/>
  <c r="AU1044" i="1"/>
  <c r="AU1195"/>
  <c r="I1231" i="3"/>
  <c r="C1296" i="2"/>
  <c r="E1296" s="1"/>
  <c r="I88" i="3"/>
  <c r="AU56" i="1"/>
  <c r="C153" i="2"/>
  <c r="E153" s="1"/>
  <c r="I2287" i="3"/>
  <c r="C2352" i="2"/>
  <c r="E2352" s="1"/>
  <c r="AU2246" i="1"/>
  <c r="AU2292"/>
  <c r="C2398" i="2"/>
  <c r="E2398" s="1"/>
  <c r="I2333" i="3"/>
  <c r="C186" i="2"/>
  <c r="E186" s="1"/>
  <c r="AU89" i="1"/>
  <c r="I121" i="3"/>
  <c r="AU3260" i="1"/>
  <c r="I3309" i="3"/>
  <c r="C3374" i="2"/>
  <c r="E3374" s="1"/>
  <c r="C1032"/>
  <c r="E1032" s="1"/>
  <c r="I967" i="3"/>
  <c r="AU932" i="1"/>
  <c r="I2674" i="3"/>
  <c r="C2739" i="2"/>
  <c r="E2739" s="1"/>
  <c r="AU2633" i="1"/>
  <c r="I2711" i="3"/>
  <c r="C2776" i="2"/>
  <c r="AU2670" i="1"/>
  <c r="I307" i="3"/>
  <c r="C372" i="2"/>
  <c r="AU275" i="1"/>
  <c r="AU3"/>
  <c r="C100" i="2"/>
  <c r="E100" s="1"/>
  <c r="I35" i="3"/>
  <c r="C1649" i="2"/>
  <c r="E1649" s="1"/>
  <c r="I1584" i="3"/>
  <c r="AU1548" i="1"/>
  <c r="C1293" i="2"/>
  <c r="E1293" s="1"/>
  <c r="I1228" i="3"/>
  <c r="AU1192" i="1"/>
  <c r="C716" i="2"/>
  <c r="E716" s="1"/>
  <c r="AU616" i="1"/>
  <c r="I651" i="3"/>
  <c r="I2781"/>
  <c r="C2846" i="2"/>
  <c r="E2846" s="1"/>
  <c r="AU2740" i="1"/>
  <c r="C1766" i="2"/>
  <c r="E1766" s="1"/>
  <c r="I1701" i="3"/>
  <c r="AU1660" i="1"/>
  <c r="C923" i="2"/>
  <c r="E923" s="1"/>
  <c r="AU823" i="1"/>
  <c r="I858" i="3"/>
  <c r="I867"/>
  <c r="C932" i="2"/>
  <c r="E932" s="1"/>
  <c r="AU832" i="1"/>
  <c r="AU532"/>
  <c r="I567" i="3"/>
  <c r="C632" i="2"/>
  <c r="E632" s="1"/>
  <c r="AU2817" i="1"/>
  <c r="I2858" i="3"/>
  <c r="C2923" i="2"/>
  <c r="E2923" s="1"/>
  <c r="AU2222" i="1"/>
  <c r="C2328" i="2"/>
  <c r="E2328" s="1"/>
  <c r="I2263" i="3"/>
  <c r="C1051" i="2"/>
  <c r="E1051" s="1"/>
  <c r="I986" i="3"/>
  <c r="AU950" i="1"/>
  <c r="C2083" i="2"/>
  <c r="E2083" s="1"/>
  <c r="AU1977" i="1"/>
  <c r="I2018" i="3"/>
  <c r="AU1733" i="1"/>
  <c r="I1774" i="3"/>
  <c r="C1839" i="2"/>
  <c r="E1839" s="1"/>
  <c r="I2335" i="3"/>
  <c r="C2400" i="2"/>
  <c r="E2400" s="1"/>
  <c r="AU2294" i="1"/>
  <c r="C2514" i="2"/>
  <c r="E2514" s="1"/>
  <c r="AU2408" i="1"/>
  <c r="I2449" i="3"/>
  <c r="AU2200" i="1"/>
  <c r="C2306" i="2"/>
  <c r="E2306" s="1"/>
  <c r="I2241" i="3"/>
  <c r="C2932" i="2"/>
  <c r="E2932" s="1"/>
  <c r="I2867" i="3"/>
  <c r="AU2826" i="1"/>
  <c r="I851" i="3"/>
  <c r="C916" i="2"/>
  <c r="E916" s="1"/>
  <c r="AU816" i="1"/>
  <c r="C2898" i="2"/>
  <c r="E2898" s="1"/>
  <c r="I2833" i="3"/>
  <c r="AU2792" i="1"/>
  <c r="AU593"/>
  <c r="C693" i="2"/>
  <c r="E693" s="1"/>
  <c r="I628" i="3"/>
  <c r="AU604" i="1"/>
  <c r="I639" i="3"/>
  <c r="C704" i="2"/>
  <c r="E704" s="1"/>
  <c r="C1193"/>
  <c r="E1193" s="1"/>
  <c r="AU1092" i="1"/>
  <c r="I1128" i="3"/>
  <c r="AU1359" i="1"/>
  <c r="C1460" i="2"/>
  <c r="E1460" s="1"/>
  <c r="I1395" i="3"/>
  <c r="C230" i="2"/>
  <c r="E230" s="1"/>
  <c r="AU133" i="1"/>
  <c r="I165" i="3"/>
  <c r="C1430" i="2"/>
  <c r="E1430" s="1"/>
  <c r="I1365" i="3"/>
  <c r="AU1329" i="1"/>
  <c r="I910" i="3"/>
  <c r="C975" i="2"/>
  <c r="E975" s="1"/>
  <c r="AU875" i="1"/>
  <c r="AU564"/>
  <c r="C664" i="2"/>
  <c r="E664" s="1"/>
  <c r="I599" i="3"/>
  <c r="AU1842" i="1"/>
  <c r="C1948" i="2"/>
  <c r="E1948" s="1"/>
  <c r="I1883" i="3"/>
  <c r="I1684"/>
  <c r="AU1643" i="1"/>
  <c r="C1749" i="2"/>
  <c r="E1749" s="1"/>
  <c r="AU2813" i="1"/>
  <c r="C2919" i="2"/>
  <c r="E2919" s="1"/>
  <c r="I2854" i="3"/>
  <c r="C999" i="2"/>
  <c r="E999" s="1"/>
  <c r="I934" i="3"/>
  <c r="AU899" i="1"/>
  <c r="C311" i="2"/>
  <c r="I246" i="3"/>
  <c r="AU214" i="1"/>
  <c r="I3107" i="3"/>
  <c r="C3172" i="2"/>
  <c r="AU3065" i="1"/>
  <c r="I1946" i="3"/>
  <c r="AU1905" i="1"/>
  <c r="C2011" i="2"/>
  <c r="E2011" s="1"/>
  <c r="AU2060" i="1"/>
  <c r="I2101" i="3"/>
  <c r="C2166" i="2"/>
  <c r="E2166" s="1"/>
  <c r="C1120"/>
  <c r="E1120" s="1"/>
  <c r="AU1019" i="1"/>
  <c r="I1055" i="3"/>
  <c r="C1858" i="2"/>
  <c r="E1858" s="1"/>
  <c r="AU1752" i="1"/>
  <c r="I1793" i="3"/>
  <c r="C394" i="2"/>
  <c r="E394" s="1"/>
  <c r="I329" i="3"/>
  <c r="AU297" i="1"/>
  <c r="I2556" i="3"/>
  <c r="AU2515" i="1"/>
  <c r="C2621" i="2"/>
  <c r="E2621" s="1"/>
  <c r="I2008" i="3"/>
  <c r="C2073" i="2"/>
  <c r="E2073" s="1"/>
  <c r="AU1967" i="1"/>
  <c r="AU1770"/>
  <c r="I1811" i="3"/>
  <c r="C1876" i="2"/>
  <c r="E1876" s="1"/>
  <c r="C1170"/>
  <c r="E1170" s="1"/>
  <c r="I1105" i="3"/>
  <c r="AU1069" i="1"/>
  <c r="I515" i="3"/>
  <c r="C580" i="2"/>
  <c r="E580" s="1"/>
  <c r="AU480" i="1"/>
  <c r="C2946" i="2"/>
  <c r="E2946" s="1"/>
  <c r="AU2840" i="1"/>
  <c r="I2881" i="3"/>
  <c r="AU1232" i="1"/>
  <c r="I1268" i="3"/>
  <c r="C1333" i="2"/>
  <c r="E1333" s="1"/>
  <c r="AU3108" i="1"/>
  <c r="I3150" i="3"/>
  <c r="C3215" i="2"/>
  <c r="E3215" s="1"/>
  <c r="C2582"/>
  <c r="E2582" s="1"/>
  <c r="I2517" i="3"/>
  <c r="AU2476" i="1"/>
  <c r="AU1127"/>
  <c r="C1228" i="2"/>
  <c r="E1228" s="1"/>
  <c r="I1163" i="3"/>
  <c r="I2786"/>
  <c r="AU2745" i="1"/>
  <c r="C2851" i="2"/>
  <c r="E2851" s="1"/>
  <c r="AU1118" i="1"/>
  <c r="C1219" i="2"/>
  <c r="E1219" s="1"/>
  <c r="I1154" i="3"/>
  <c r="C1707" i="2"/>
  <c r="E1707" s="1"/>
  <c r="I1642" i="3"/>
  <c r="AU1602" i="1"/>
  <c r="AU3195"/>
  <c r="I3240" i="3"/>
  <c r="C3305" i="2"/>
  <c r="E3305" s="1"/>
  <c r="AU1888" i="1"/>
  <c r="I1929" i="3"/>
  <c r="C1994" i="2"/>
  <c r="E1994" s="1"/>
  <c r="I1283" i="3"/>
  <c r="C1348" i="2"/>
  <c r="E1348" s="1"/>
  <c r="AU1247" i="1"/>
  <c r="C1605" i="2"/>
  <c r="E1605" s="1"/>
  <c r="I1540" i="3"/>
  <c r="AU1504" i="1"/>
  <c r="AU2959"/>
  <c r="I3001" i="3"/>
  <c r="C3066" i="2"/>
  <c r="E3066" s="1"/>
  <c r="AU1764" i="1"/>
  <c r="C1870" i="2"/>
  <c r="E1870" s="1"/>
  <c r="I1805" i="3"/>
  <c r="C2652" i="2"/>
  <c r="E2652" s="1"/>
  <c r="I2587" i="3"/>
  <c r="AU2546" i="1"/>
  <c r="C1706" i="2"/>
  <c r="E1706" s="1"/>
  <c r="I1641" i="3"/>
  <c r="AU1601" i="1"/>
  <c r="I818" i="3"/>
  <c r="C883" i="2"/>
  <c r="E883" s="1"/>
  <c r="AU783" i="1"/>
  <c r="C2763" i="2"/>
  <c r="E2763" s="1"/>
  <c r="I2698" i="3"/>
  <c r="AU2657" i="1"/>
  <c r="I481" i="3"/>
  <c r="C546" i="2"/>
  <c r="E546" s="1"/>
  <c r="AU446" i="1"/>
  <c r="AU977"/>
  <c r="I1013" i="3"/>
  <c r="C1078" i="2"/>
  <c r="E1078" s="1"/>
  <c r="AU2385" i="1"/>
  <c r="C2491" i="2"/>
  <c r="E2491" s="1"/>
  <c r="I2426" i="3"/>
  <c r="I3299"/>
  <c r="C3364" i="2"/>
  <c r="E3364" s="1"/>
  <c r="AU3250" i="1"/>
  <c r="AU453"/>
  <c r="C553" i="2"/>
  <c r="E553" s="1"/>
  <c r="I488" i="3"/>
  <c r="C957" i="2"/>
  <c r="E957" s="1"/>
  <c r="I892" i="3"/>
  <c r="AU857" i="1"/>
  <c r="AU1959"/>
  <c r="I2000" i="3"/>
  <c r="C2065" i="2"/>
  <c r="E2065" s="1"/>
  <c r="I2244" i="3"/>
  <c r="AU2203" i="1"/>
  <c r="C2309" i="2"/>
  <c r="E2309" s="1"/>
  <c r="AU1169" i="1"/>
  <c r="I1205" i="3"/>
  <c r="C1270" i="2"/>
  <c r="E1270" s="1"/>
  <c r="C380"/>
  <c r="E380" s="1"/>
  <c r="I315" i="3"/>
  <c r="AU283" i="1"/>
  <c r="C2021" i="2"/>
  <c r="E2021" s="1"/>
  <c r="AU1915" i="1"/>
  <c r="I1956" i="3"/>
  <c r="AU1560" i="1"/>
  <c r="I1596" i="3"/>
  <c r="C1661" i="2"/>
  <c r="E1661" s="1"/>
  <c r="I3206" i="3"/>
  <c r="C3271" i="2"/>
  <c r="E3271" s="1"/>
  <c r="AU3162" i="1"/>
  <c r="I1191" i="3"/>
  <c r="C1256" i="2"/>
  <c r="E1256" s="1"/>
  <c r="AU1155" i="1"/>
  <c r="AU2654"/>
  <c r="C2760" i="2"/>
  <c r="E2760" s="1"/>
  <c r="I2695" i="3"/>
  <c r="C528" i="2"/>
  <c r="E528" s="1"/>
  <c r="I463" i="3"/>
  <c r="AU428" i="1"/>
  <c r="I3238" i="3"/>
  <c r="C3303" i="2"/>
  <c r="E3303" s="1"/>
  <c r="AU3193" i="1"/>
  <c r="AU848"/>
  <c r="I883" i="3"/>
  <c r="C948" i="2"/>
  <c r="E948" s="1"/>
  <c r="AU689" i="1"/>
  <c r="C789" i="2"/>
  <c r="E789" s="1"/>
  <c r="I724" i="3"/>
  <c r="AU1557" i="1"/>
  <c r="I1593" i="3"/>
  <c r="C1658" i="2"/>
  <c r="E1658" s="1"/>
  <c r="AU2414" i="1"/>
  <c r="C2520" i="2"/>
  <c r="E2520" s="1"/>
  <c r="I2455" i="3"/>
  <c r="AU1998" i="1"/>
  <c r="I2039" i="3"/>
  <c r="C2104" i="2"/>
  <c r="E2104" s="1"/>
  <c r="I2911" i="3"/>
  <c r="AU2870" i="1"/>
  <c r="C2976" i="2"/>
  <c r="E2976" s="1"/>
  <c r="I330" i="3"/>
  <c r="C395" i="2"/>
  <c r="E395" s="1"/>
  <c r="AU298" i="1"/>
  <c r="I1967" i="3"/>
  <c r="AU1926" i="1"/>
  <c r="C2032" i="2"/>
  <c r="E2032" s="1"/>
  <c r="I2684" i="3"/>
  <c r="AU2643" i="1"/>
  <c r="C2749" i="2"/>
  <c r="E2749" s="1"/>
  <c r="C3113"/>
  <c r="E3113" s="1"/>
  <c r="AU3006" i="1"/>
  <c r="I3048" i="3"/>
  <c r="C1094" i="2"/>
  <c r="E1094" s="1"/>
  <c r="AU993" i="1"/>
  <c r="I1029" i="3"/>
  <c r="C2863" i="2"/>
  <c r="E2863" s="1"/>
  <c r="I2798" i="3"/>
  <c r="AU2757" i="1"/>
  <c r="AU3216"/>
  <c r="I3261" i="3"/>
  <c r="C3326" i="2"/>
  <c r="E3326" s="1"/>
  <c r="C423"/>
  <c r="E423" s="1"/>
  <c r="AU326" i="1"/>
  <c r="I358" i="3"/>
  <c r="C556" i="2"/>
  <c r="E556" s="1"/>
  <c r="AU456" i="1"/>
  <c r="I491" i="3"/>
  <c r="I3300"/>
  <c r="AU3251" i="1"/>
  <c r="C3365" i="2"/>
  <c r="E3365" s="1"/>
  <c r="C2411"/>
  <c r="I2346" i="3"/>
  <c r="AU2305" i="1"/>
  <c r="AU3252"/>
  <c r="C3366" i="2"/>
  <c r="E3366" s="1"/>
  <c r="I3301" i="3"/>
  <c r="I1595"/>
  <c r="AU1559" i="1"/>
  <c r="C1660" i="2"/>
  <c r="E1660" s="1"/>
  <c r="AU413" i="1"/>
  <c r="I448" i="3"/>
  <c r="C513" i="2"/>
  <c r="E513" s="1"/>
  <c r="AU321" i="1"/>
  <c r="C418" i="2"/>
  <c r="E418" s="1"/>
  <c r="I353" i="3"/>
  <c r="C2815" i="2"/>
  <c r="E2815" s="1"/>
  <c r="I2750" i="3"/>
  <c r="AU2709" i="1"/>
  <c r="I1780" i="3"/>
  <c r="AU1739" i="1"/>
  <c r="C1845" i="2"/>
  <c r="E1845" s="1"/>
  <c r="AU1463" i="1"/>
  <c r="C1564" i="2"/>
  <c r="E1564" s="1"/>
  <c r="I1499" i="3"/>
  <c r="I1325"/>
  <c r="AU1289" i="1"/>
  <c r="C1390" i="2"/>
  <c r="E1390" s="1"/>
  <c r="C2047"/>
  <c r="E2047" s="1"/>
  <c r="I1982" i="3"/>
  <c r="AU1941" i="1"/>
  <c r="I836" i="3"/>
  <c r="AU801" i="1"/>
  <c r="C901" i="2"/>
  <c r="E901" s="1"/>
  <c r="I2459" i="3"/>
  <c r="C2524" i="2"/>
  <c r="E2524" s="1"/>
  <c r="AU2418" i="1"/>
  <c r="I466" i="3"/>
  <c r="C531" i="2"/>
  <c r="E531" s="1"/>
  <c r="AU431" i="1"/>
  <c r="I1671" i="3"/>
  <c r="AU1630" i="1"/>
  <c r="C1736" i="2"/>
  <c r="E1736" s="1"/>
  <c r="C740"/>
  <c r="E740" s="1"/>
  <c r="AU640" i="1"/>
  <c r="I675" i="3"/>
  <c r="I1196"/>
  <c r="C1261" i="2"/>
  <c r="E1261" s="1"/>
  <c r="AU1160" i="1"/>
  <c r="C602" i="2"/>
  <c r="E602" s="1"/>
  <c r="I537" i="3"/>
  <c r="AU502" i="1"/>
  <c r="C3342" i="2"/>
  <c r="E3342" s="1"/>
  <c r="AU3232" i="1"/>
  <c r="I3277" i="3"/>
  <c r="C2348" i="2"/>
  <c r="E2348" s="1"/>
  <c r="I2283" i="3"/>
  <c r="AU2242" i="1"/>
  <c r="I1090" i="3"/>
  <c r="AU1054" i="1"/>
  <c r="C1155" i="2"/>
  <c r="E1155" s="1"/>
  <c r="I2787" i="3"/>
  <c r="C2852" i="2"/>
  <c r="E2852" s="1"/>
  <c r="AU2746" i="1"/>
  <c r="AU1678"/>
  <c r="I1719" i="3"/>
  <c r="C1784" i="2"/>
  <c r="E1784" s="1"/>
  <c r="I2772" i="3"/>
  <c r="C2837" i="2"/>
  <c r="AU2731" i="1"/>
  <c r="C593" i="2"/>
  <c r="E593" s="1"/>
  <c r="AU493" i="1"/>
  <c r="I528" i="3"/>
  <c r="AU270" i="1"/>
  <c r="C367" i="2"/>
  <c r="E367" s="1"/>
  <c r="I302" i="3"/>
  <c r="C1060" i="2"/>
  <c r="E1060" s="1"/>
  <c r="I995" i="3"/>
  <c r="AU959" i="1"/>
  <c r="C1068" i="2"/>
  <c r="E1068" s="1"/>
  <c r="I1003" i="3"/>
  <c r="AU967" i="1"/>
  <c r="AU3163"/>
  <c r="C3272" i="2"/>
  <c r="E3272" s="1"/>
  <c r="I3207" i="3"/>
  <c r="C163" i="2"/>
  <c r="E163" s="1"/>
  <c r="I98" i="3"/>
  <c r="AU66" i="1"/>
  <c r="C1777" i="2"/>
  <c r="E1777" s="1"/>
  <c r="AU1671" i="1"/>
  <c r="I1712" i="3"/>
  <c r="I2277"/>
  <c r="C2342" i="2"/>
  <c r="E2342" s="1"/>
  <c r="AU2236" i="1"/>
  <c r="C1594" i="2"/>
  <c r="E1594" s="1"/>
  <c r="AU1493" i="1"/>
  <c r="I1529" i="3"/>
  <c r="C972" i="2"/>
  <c r="E972" s="1"/>
  <c r="AU872" i="1"/>
  <c r="I907" i="3"/>
  <c r="C2840" i="2"/>
  <c r="E2840" s="1"/>
  <c r="AU2734" i="1"/>
  <c r="I2775" i="3"/>
  <c r="C3229" i="2"/>
  <c r="E3229" s="1"/>
  <c r="I3164" i="3"/>
  <c r="AU3121" i="1"/>
  <c r="AU893"/>
  <c r="I928" i="3"/>
  <c r="C993" i="2"/>
  <c r="E993" s="1"/>
  <c r="C647"/>
  <c r="E647" s="1"/>
  <c r="AU547" i="1"/>
  <c r="I582" i="3"/>
  <c r="AU602" i="1"/>
  <c r="I637" i="3"/>
  <c r="C702" i="2"/>
  <c r="E702" s="1"/>
  <c r="C898"/>
  <c r="E898" s="1"/>
  <c r="I833" i="3"/>
  <c r="AU798" i="1"/>
  <c r="C2755" i="2"/>
  <c r="E2755" s="1"/>
  <c r="AU2649" i="1"/>
  <c r="I2690" i="3"/>
  <c r="C2660" i="2"/>
  <c r="E2660" s="1"/>
  <c r="I2595" i="3"/>
  <c r="AU2554" i="1"/>
  <c r="C173" i="2"/>
  <c r="E173" s="1"/>
  <c r="I108" i="3"/>
  <c r="AU76" i="1"/>
  <c r="AU2606"/>
  <c r="I2647" i="3"/>
  <c r="C2712" i="2"/>
  <c r="E2712" s="1"/>
  <c r="I1708" i="3"/>
  <c r="C1773" i="2"/>
  <c r="E1773" s="1"/>
  <c r="AU1667" i="1"/>
  <c r="C596" i="2"/>
  <c r="E596" s="1"/>
  <c r="AU496" i="1"/>
  <c r="I531" i="3"/>
  <c r="C450" i="2"/>
  <c r="E450" s="1"/>
  <c r="AU353" i="1"/>
  <c r="I385" i="3"/>
  <c r="C1211" i="2"/>
  <c r="E1211" s="1"/>
  <c r="I1146" i="3"/>
  <c r="AU1110" i="1"/>
  <c r="C2508" i="2"/>
  <c r="E2508" s="1"/>
  <c r="AU2402" i="1"/>
  <c r="I2443" i="3"/>
  <c r="I1114"/>
  <c r="C1179" i="2"/>
  <c r="E1179" s="1"/>
  <c r="AU1078" i="1"/>
  <c r="AU2750"/>
  <c r="I2791" i="3"/>
  <c r="C2856" i="2"/>
  <c r="E2856" s="1"/>
  <c r="C3141"/>
  <c r="I3076" i="3"/>
  <c r="AU3034" i="1"/>
  <c r="AU3225"/>
  <c r="C3335" i="2"/>
  <c r="E3335" s="1"/>
  <c r="I3270" i="3"/>
  <c r="C1374" i="2"/>
  <c r="E1374" s="1"/>
  <c r="I1309" i="3"/>
  <c r="AU1273" i="1"/>
  <c r="AU1495"/>
  <c r="C1596" i="2"/>
  <c r="E1596" s="1"/>
  <c r="I1531" i="3"/>
  <c r="C609" i="2"/>
  <c r="E609" s="1"/>
  <c r="AU509" i="1"/>
  <c r="I544" i="3"/>
  <c r="C1657" i="2"/>
  <c r="E1657" s="1"/>
  <c r="AU1556" i="1"/>
  <c r="I1592" i="3"/>
  <c r="I756"/>
  <c r="C821" i="2"/>
  <c r="E821" s="1"/>
  <c r="AU721" i="1"/>
  <c r="AU2393"/>
  <c r="C2499" i="2"/>
  <c r="E2499" s="1"/>
  <c r="I2434" i="3"/>
  <c r="AU1917" i="1"/>
  <c r="I1958" i="3"/>
  <c r="C2023" i="2"/>
  <c r="E2023" s="1"/>
  <c r="AU3110" i="1"/>
  <c r="C3217" i="2"/>
  <c r="E3217" s="1"/>
  <c r="I3152" i="3"/>
  <c r="AU1393" i="1"/>
  <c r="C1494" i="2"/>
  <c r="E1494" s="1"/>
  <c r="I1429" i="3"/>
  <c r="C1880" i="2"/>
  <c r="E1880" s="1"/>
  <c r="I1815" i="3"/>
  <c r="AU1774" i="1"/>
  <c r="C565" i="2"/>
  <c r="E565" s="1"/>
  <c r="AU465" i="1"/>
  <c r="I500" i="3"/>
  <c r="I2319"/>
  <c r="AU2278" i="1"/>
  <c r="C2384" i="2"/>
  <c r="E2384" s="1"/>
  <c r="I1914" i="3"/>
  <c r="AU1873" i="1"/>
  <c r="C1979" i="2"/>
  <c r="E1979" s="1"/>
  <c r="AU2741" i="1"/>
  <c r="C2847" i="2"/>
  <c r="E2847" s="1"/>
  <c r="I2782" i="3"/>
  <c r="AU1704" i="1"/>
  <c r="C1810" i="2"/>
  <c r="E1810" s="1"/>
  <c r="I1745" i="3"/>
  <c r="AU2916" i="1"/>
  <c r="C3022" i="2"/>
  <c r="E3022" s="1"/>
  <c r="I2957" i="3"/>
  <c r="I2857"/>
  <c r="AU2816" i="1"/>
  <c r="C2922" i="2"/>
  <c r="E2922" s="1"/>
  <c r="I1475" i="3"/>
  <c r="AU1439" i="1"/>
  <c r="C1540" i="2"/>
  <c r="E1540" s="1"/>
  <c r="C2386"/>
  <c r="E2386" s="1"/>
  <c r="AU2280" i="1"/>
  <c r="I2321" i="3"/>
  <c r="C913" i="2"/>
  <c r="E913" s="1"/>
  <c r="AU813" i="1"/>
  <c r="I848" i="3"/>
  <c r="C3042" i="2"/>
  <c r="E3042" s="1"/>
  <c r="I2977" i="3"/>
  <c r="AU2935" i="1"/>
  <c r="C2987" i="2"/>
  <c r="E2987" s="1"/>
  <c r="I2922" i="3"/>
  <c r="AU2881" i="1"/>
  <c r="I2233" i="3"/>
  <c r="C2298" i="2"/>
  <c r="E2298" s="1"/>
  <c r="AU2192" i="1"/>
  <c r="C1708" i="2"/>
  <c r="E1708" s="1"/>
  <c r="I1643" i="3"/>
  <c r="AU1603" i="1"/>
  <c r="C361" i="2"/>
  <c r="E361" s="1"/>
  <c r="I296" i="3"/>
  <c r="AU264" i="1"/>
  <c r="C410" i="2"/>
  <c r="E410" s="1"/>
  <c r="I345" i="3"/>
  <c r="AU313" i="1"/>
  <c r="C3155" i="2"/>
  <c r="E3155" s="1"/>
  <c r="AU3048" i="1"/>
  <c r="I3090" i="3"/>
  <c r="I1248"/>
  <c r="AU1212" i="1"/>
  <c r="C1313" i="2"/>
  <c r="E1313" s="1"/>
  <c r="AU2919" i="1"/>
  <c r="I2960" i="3"/>
  <c r="C3025" i="2"/>
  <c r="E3025" s="1"/>
  <c r="I288" i="3"/>
  <c r="C353" i="2"/>
  <c r="E353" s="1"/>
  <c r="AU256" i="1"/>
  <c r="I2118" i="3"/>
  <c r="C2183" i="2"/>
  <c r="E2183" s="1"/>
  <c r="AU2077" i="1"/>
  <c r="AU1465"/>
  <c r="C1566" i="2"/>
  <c r="E1566" s="1"/>
  <c r="I1501" i="3"/>
  <c r="C1806" i="2"/>
  <c r="E1806" s="1"/>
  <c r="I1741" i="3"/>
  <c r="AU1700" i="1"/>
  <c r="C920" i="2"/>
  <c r="AU820" i="1"/>
  <c r="I855" i="3"/>
  <c r="I830"/>
  <c r="AU795" i="1"/>
  <c r="C895" i="2"/>
  <c r="E895" s="1"/>
  <c r="C934"/>
  <c r="E934" s="1"/>
  <c r="AU834" i="1"/>
  <c r="I869" i="3"/>
  <c r="C3338" i="2"/>
  <c r="E3338" s="1"/>
  <c r="AU3228" i="1"/>
  <c r="I3273" i="3"/>
  <c r="AU675" i="1"/>
  <c r="C775" i="2"/>
  <c r="E775" s="1"/>
  <c r="I710" i="3"/>
  <c r="I1773"/>
  <c r="C1838" i="2"/>
  <c r="E1838" s="1"/>
  <c r="AU1732" i="1"/>
  <c r="AU1972"/>
  <c r="C2078" i="2"/>
  <c r="E2078" s="1"/>
  <c r="I2013" i="3"/>
  <c r="I2311"/>
  <c r="C2376" i="2"/>
  <c r="E2376" s="1"/>
  <c r="AU2270" i="1"/>
  <c r="C3052" i="2"/>
  <c r="I2987" i="3"/>
  <c r="AU2945" i="1"/>
  <c r="AU1572"/>
  <c r="I1609" i="3"/>
  <c r="C1674" i="2"/>
  <c r="E1674" s="1"/>
  <c r="I1978" i="3"/>
  <c r="AU1937" i="1"/>
  <c r="C2043" i="2"/>
  <c r="E2043" s="1"/>
  <c r="C2648"/>
  <c r="E2648" s="1"/>
  <c r="I2583" i="3"/>
  <c r="AU2542" i="1"/>
  <c r="AU1647"/>
  <c r="C1753" i="2"/>
  <c r="E1753" s="1"/>
  <c r="I1688" i="3"/>
  <c r="I356"/>
  <c r="C421" i="2"/>
  <c r="E421" s="1"/>
  <c r="AU324" i="1"/>
  <c r="C2092" i="2"/>
  <c r="E2092" s="1"/>
  <c r="AU1986" i="1"/>
  <c r="I2027" i="3"/>
  <c r="I1460"/>
  <c r="AU1424" i="1"/>
  <c r="C1525" i="2"/>
  <c r="E1525" s="1"/>
  <c r="C1744"/>
  <c r="E1744" s="1"/>
  <c r="AU1638" i="1"/>
  <c r="I1679" i="3"/>
  <c r="I1083"/>
  <c r="C1148" i="2"/>
  <c r="E1148" s="1"/>
  <c r="AU1047" i="1"/>
  <c r="I1778" i="3"/>
  <c r="C1843" i="2"/>
  <c r="E1843" s="1"/>
  <c r="AU1737" i="1"/>
  <c r="C2873" i="2"/>
  <c r="E2873" s="1"/>
  <c r="I2808" i="3"/>
  <c r="AU2767" i="1"/>
  <c r="I918" i="3"/>
  <c r="AU883" i="1"/>
  <c r="C983" i="2"/>
  <c r="E983" s="1"/>
  <c r="I1625" i="3"/>
  <c r="AU1585" i="1"/>
  <c r="C1690" i="2"/>
  <c r="E1690" s="1"/>
  <c r="C295"/>
  <c r="E295" s="1"/>
  <c r="AU198" i="1"/>
  <c r="I230" i="3"/>
  <c r="AU3254" i="1"/>
  <c r="I3303" i="3"/>
  <c r="C3368" i="2"/>
  <c r="E3368" s="1"/>
  <c r="C865"/>
  <c r="E865" s="1"/>
  <c r="AU765" i="1"/>
  <c r="I800" i="3"/>
  <c r="AU1892" i="1"/>
  <c r="I1933" i="3"/>
  <c r="C1998" i="2"/>
  <c r="E1998" s="1"/>
  <c r="I2202" i="3"/>
  <c r="AU2161" i="1"/>
  <c r="C2267" i="2"/>
  <c r="E2267" s="1"/>
  <c r="I173" i="3"/>
  <c r="C238" i="2"/>
  <c r="E238" s="1"/>
  <c r="AU141" i="1"/>
  <c r="I2946" i="3"/>
  <c r="AU2905" i="1"/>
  <c r="C3011" i="2"/>
  <c r="E3011" s="1"/>
  <c r="I2756" i="3"/>
  <c r="C2821" i="2"/>
  <c r="E2821" s="1"/>
  <c r="AU2715" i="1"/>
  <c r="I1654" i="3"/>
  <c r="AU1614" i="1"/>
  <c r="C1719" i="2"/>
  <c r="E1719" s="1"/>
  <c r="C1711"/>
  <c r="I1646" i="3"/>
  <c r="AU1606" i="1"/>
  <c r="C2838" i="2"/>
  <c r="E2838" s="1"/>
  <c r="AU2732" i="1"/>
  <c r="I2773" i="3"/>
  <c r="AU776" i="1"/>
  <c r="I811" i="3"/>
  <c r="C876" i="2"/>
  <c r="E876" s="1"/>
  <c r="C831"/>
  <c r="E831" s="1"/>
  <c r="I766" i="3"/>
  <c r="AU731" i="1"/>
  <c r="I565" i="3"/>
  <c r="AU530" i="1"/>
  <c r="C630" i="2"/>
  <c r="E630" s="1"/>
  <c r="AU14" i="1"/>
  <c r="I46" i="3"/>
  <c r="C111" i="2"/>
  <c r="E111" s="1"/>
  <c r="AU1567" i="1"/>
  <c r="C1669" i="2"/>
  <c r="E1669" s="1"/>
  <c r="I1604" i="3"/>
  <c r="C365" i="2"/>
  <c r="E365" s="1"/>
  <c r="I300" i="3"/>
  <c r="AU268" i="1"/>
  <c r="AU1931"/>
  <c r="I1972" i="3"/>
  <c r="C2037" i="2"/>
  <c r="E2037" s="1"/>
  <c r="C2479"/>
  <c r="E2479" s="1"/>
  <c r="AU2373" i="1"/>
  <c r="I2414" i="3"/>
  <c r="AU2350" i="1"/>
  <c r="C2456" i="2"/>
  <c r="E2456" s="1"/>
  <c r="I2391" i="3"/>
  <c r="I820"/>
  <c r="C885" i="2"/>
  <c r="E885" s="1"/>
  <c r="AU785" i="1"/>
  <c r="AU700"/>
  <c r="C800" i="2"/>
  <c r="E800" s="1"/>
  <c r="I735" i="3"/>
  <c r="AU2793" i="1"/>
  <c r="C2899" i="2"/>
  <c r="I2834" i="3"/>
  <c r="AU904" i="1"/>
  <c r="C1004" i="2"/>
  <c r="E1004" s="1"/>
  <c r="I939" i="3"/>
  <c r="AU1470" i="1"/>
  <c r="I1506" i="3"/>
  <c r="C1571" i="2"/>
  <c r="E1571" s="1"/>
  <c r="C1062"/>
  <c r="E1062" s="1"/>
  <c r="I997" i="3"/>
  <c r="AU961" i="1"/>
  <c r="AU1402"/>
  <c r="I1438" i="3"/>
  <c r="C1503" i="2"/>
  <c r="E1503" s="1"/>
  <c r="AU183" i="1"/>
  <c r="C280" i="2"/>
  <c r="I215" i="3"/>
  <c r="I1765"/>
  <c r="AU1724" i="1"/>
  <c r="C1830" i="2"/>
  <c r="E1830" s="1"/>
  <c r="C2759"/>
  <c r="E2759" s="1"/>
  <c r="AU2653" i="1"/>
  <c r="I2694" i="3"/>
  <c r="C3034" i="2"/>
  <c r="E3034" s="1"/>
  <c r="I2969" i="3"/>
  <c r="AU2927" i="1"/>
  <c r="I1861" i="3"/>
  <c r="AU1820" i="1"/>
  <c r="C1926" i="2"/>
  <c r="E1926" s="1"/>
  <c r="AU2844" i="1"/>
  <c r="I2885" i="3"/>
  <c r="C2950" i="2"/>
  <c r="E2950" s="1"/>
  <c r="AU3128" i="1"/>
  <c r="C3236" i="2"/>
  <c r="E3236" s="1"/>
  <c r="I3171" i="3"/>
  <c r="C1900" i="2"/>
  <c r="E1900" s="1"/>
  <c r="AU1794" i="1"/>
  <c r="I1835" i="3"/>
  <c r="I366"/>
  <c r="AU334" i="1"/>
  <c r="C431" i="2"/>
  <c r="E431" s="1"/>
  <c r="I929" i="3"/>
  <c r="AU894" i="1"/>
  <c r="C994" i="2"/>
  <c r="E994" s="1"/>
  <c r="I3180" i="3"/>
  <c r="C3245" i="2"/>
  <c r="E3245" s="1"/>
  <c r="AU3137" i="1"/>
  <c r="I3189" i="3"/>
  <c r="C3254" i="2"/>
  <c r="E3254" s="1"/>
  <c r="AU3145" i="1"/>
  <c r="AU1285"/>
  <c r="C1386" i="2"/>
  <c r="E1386" s="1"/>
  <c r="I1321" i="3"/>
  <c r="AU3002" i="1"/>
  <c r="I3044" i="3"/>
  <c r="C3109" i="2"/>
  <c r="E3109" s="1"/>
  <c r="C1367"/>
  <c r="E1367" s="1"/>
  <c r="AU1266" i="1"/>
  <c r="I1302" i="3"/>
  <c r="AU419" i="1"/>
  <c r="I454" i="3"/>
  <c r="C519" i="2"/>
  <c r="E519" s="1"/>
  <c r="AU2473" i="1"/>
  <c r="C2579" i="2"/>
  <c r="E2579" s="1"/>
  <c r="I2514" i="3"/>
  <c r="I975"/>
  <c r="AU939" i="1"/>
  <c r="C1040" i="2"/>
  <c r="E1040" s="1"/>
  <c r="C1439"/>
  <c r="E1439" s="1"/>
  <c r="I1374" i="3"/>
  <c r="AU1338" i="1"/>
  <c r="AU1121"/>
  <c r="C1222" i="2"/>
  <c r="E1222" s="1"/>
  <c r="I1157" i="3"/>
  <c r="AU1107" i="1"/>
  <c r="I1143" i="3"/>
  <c r="C1208" i="2"/>
  <c r="E1208" s="1"/>
  <c r="AU2247" i="1"/>
  <c r="C2353" i="2"/>
  <c r="E2353" s="1"/>
  <c r="I2288" i="3"/>
  <c r="AU1922" i="1"/>
  <c r="I1963" i="3"/>
  <c r="C2028" i="2"/>
  <c r="E2028" s="1"/>
  <c r="I1315" i="3"/>
  <c r="C1380" i="2"/>
  <c r="E1380" s="1"/>
  <c r="AU1279" i="1"/>
  <c r="I226" i="3"/>
  <c r="AU194" i="1"/>
  <c r="C291" i="2"/>
  <c r="E291" s="1"/>
  <c r="C722"/>
  <c r="E722" s="1"/>
  <c r="AU622" i="1"/>
  <c r="I657" i="3"/>
  <c r="I3004"/>
  <c r="AU2962" i="1"/>
  <c r="C3069" i="2"/>
  <c r="E3069" s="1"/>
  <c r="I1516" i="3"/>
  <c r="C1581" i="2"/>
  <c r="E1581" s="1"/>
  <c r="AU1480" i="1"/>
  <c r="I495" i="3"/>
  <c r="C560" i="2"/>
  <c r="E560" s="1"/>
  <c r="AU460" i="1"/>
  <c r="C1467" i="2"/>
  <c r="E1467" s="1"/>
  <c r="I1402" i="3"/>
  <c r="AU1366" i="1"/>
  <c r="C608" i="2"/>
  <c r="E608" s="1"/>
  <c r="I543" i="3"/>
  <c r="AU508" i="1"/>
  <c r="AU1932"/>
  <c r="I1973" i="3"/>
  <c r="C2038" i="2"/>
  <c r="E2038" s="1"/>
  <c r="I1622" i="3"/>
  <c r="C1687" i="2"/>
  <c r="E1687" s="1"/>
  <c r="AU1583" i="1"/>
  <c r="I1466" i="3"/>
  <c r="C1531" i="2"/>
  <c r="E1531" s="1"/>
  <c r="AU1430" i="1"/>
  <c r="I2075" i="3"/>
  <c r="AU2034" i="1"/>
  <c r="C2140" i="2"/>
  <c r="E2140" s="1"/>
  <c r="AU2316" i="1"/>
  <c r="I2357" i="3"/>
  <c r="C2422" i="2"/>
  <c r="E2422" s="1"/>
  <c r="AU1201" i="1"/>
  <c r="I1237" i="3"/>
  <c r="C1302" i="2"/>
  <c r="E1302" s="1"/>
  <c r="I956" i="3"/>
  <c r="C1021" i="2"/>
  <c r="E1021" s="1"/>
  <c r="AU921" i="1"/>
  <c r="C3300" i="2"/>
  <c r="E3300" s="1"/>
  <c r="I3235" i="3"/>
  <c r="AU3190" i="1"/>
  <c r="C3094" i="2"/>
  <c r="E3094" s="1"/>
  <c r="I3029" i="3"/>
  <c r="AU2987" i="1"/>
  <c r="AU281"/>
  <c r="C378" i="2"/>
  <c r="E378" s="1"/>
  <c r="I313" i="3"/>
  <c r="AU3120" i="1"/>
  <c r="C3228" i="2"/>
  <c r="E3228" s="1"/>
  <c r="I3163" i="3"/>
  <c r="C2269" i="2"/>
  <c r="E2269" s="1"/>
  <c r="AU2163" i="1"/>
  <c r="I2204" i="3"/>
  <c r="C2562" i="2"/>
  <c r="E2562" s="1"/>
  <c r="I2497" i="3"/>
  <c r="AU2456" i="1"/>
  <c r="AU1860"/>
  <c r="C1966" i="2"/>
  <c r="E1966" s="1"/>
  <c r="I1901" i="3"/>
  <c r="AU2976" i="1"/>
  <c r="C3083" i="2"/>
  <c r="E3083" s="1"/>
  <c r="I3018" i="3"/>
  <c r="C1672" i="2"/>
  <c r="E1672" s="1"/>
  <c r="AU1570" i="1"/>
  <c r="I1607" i="3"/>
  <c r="AU3133" i="1"/>
  <c r="C3241" i="2"/>
  <c r="E3241" s="1"/>
  <c r="I3176" i="3"/>
  <c r="AU71" i="1"/>
  <c r="I103" i="3"/>
  <c r="C168" i="2"/>
  <c r="E168" s="1"/>
  <c r="C2859"/>
  <c r="E2859" s="1"/>
  <c r="I2794" i="3"/>
  <c r="AU2753" i="1"/>
  <c r="AU1880"/>
  <c r="I1921" i="3"/>
  <c r="C1986" i="2"/>
  <c r="E1986" s="1"/>
  <c r="I3157" i="3"/>
  <c r="C3222" i="2"/>
  <c r="E3222" s="1"/>
  <c r="AU3115" i="1"/>
  <c r="I665" i="3"/>
  <c r="AU630" i="1"/>
  <c r="C730" i="2"/>
  <c r="E730" s="1"/>
  <c r="C1449"/>
  <c r="E1449" s="1"/>
  <c r="AU1348" i="1"/>
  <c r="I1384" i="3"/>
  <c r="C2575" i="2"/>
  <c r="E2575" s="1"/>
  <c r="AU2469" i="1"/>
  <c r="I2510" i="3"/>
  <c r="AU2536" i="1"/>
  <c r="I2577" i="3"/>
  <c r="C2642" i="2"/>
  <c r="E2642" s="1"/>
  <c r="C1001"/>
  <c r="E1001" s="1"/>
  <c r="I936" i="3"/>
  <c r="AU901" i="1"/>
  <c r="AU3244"/>
  <c r="C3358" i="2"/>
  <c r="E3358" s="1"/>
  <c r="I3293" i="3"/>
  <c r="C849" i="2"/>
  <c r="E849" s="1"/>
  <c r="I784" i="3"/>
  <c r="AU749" i="1"/>
  <c r="I2609" i="3"/>
  <c r="AU2568" i="1"/>
  <c r="C2674" i="2"/>
  <c r="E2674" s="1"/>
  <c r="AU3152" i="1"/>
  <c r="C3261" i="2"/>
  <c r="E3261" s="1"/>
  <c r="I3196" i="3"/>
  <c r="AU2897" i="1"/>
  <c r="C3003" i="2"/>
  <c r="E3003" s="1"/>
  <c r="I2938" i="3"/>
  <c r="C1189" i="2"/>
  <c r="E1189" s="1"/>
  <c r="AU1088" i="1"/>
  <c r="I1124" i="3"/>
  <c r="C3086" i="2"/>
  <c r="E3086" s="1"/>
  <c r="I3021" i="3"/>
  <c r="AU2979" i="1"/>
  <c r="C1355" i="2"/>
  <c r="E1355" s="1"/>
  <c r="AU1254" i="1"/>
  <c r="I1290" i="3"/>
  <c r="C3122" i="2"/>
  <c r="E3122" s="1"/>
  <c r="I3057" i="3"/>
  <c r="AU3015" i="1"/>
  <c r="C2867" i="2"/>
  <c r="E2867" s="1"/>
  <c r="I2802" i="3"/>
  <c r="AU2761" i="1"/>
  <c r="AU2344"/>
  <c r="I2385" i="3"/>
  <c r="C2450" i="2"/>
  <c r="E2450" s="1"/>
  <c r="C2171"/>
  <c r="E2171" s="1"/>
  <c r="I2106" i="3"/>
  <c r="AU2065" i="1"/>
  <c r="C1064" i="2"/>
  <c r="E1064" s="1"/>
  <c r="AU963" i="1"/>
  <c r="I999" i="3"/>
  <c r="I1877"/>
  <c r="AU1836" i="1"/>
  <c r="C1942" i="2"/>
  <c r="E1942" s="1"/>
  <c r="I160" i="3"/>
  <c r="C225" i="2"/>
  <c r="E225" s="1"/>
  <c r="AU128" i="1"/>
  <c r="C3095" i="2"/>
  <c r="E3095" s="1"/>
  <c r="I3030" i="3"/>
  <c r="AU2988" i="1"/>
  <c r="I1386" i="3"/>
  <c r="C1451" i="2"/>
  <c r="E1451" s="1"/>
  <c r="AU1350" i="1"/>
  <c r="AU996"/>
  <c r="C1097" i="2"/>
  <c r="E1097" s="1"/>
  <c r="I1032" i="3"/>
  <c r="C2830" i="2"/>
  <c r="E2830" s="1"/>
  <c r="AU2724" i="1"/>
  <c r="I2765" i="3"/>
  <c r="C1653" i="2"/>
  <c r="E1653" s="1"/>
  <c r="I1588" i="3"/>
  <c r="AU1552" i="1"/>
  <c r="C2243" i="2"/>
  <c r="E2243" s="1"/>
  <c r="I2178" i="3"/>
  <c r="AU2137" i="1"/>
  <c r="AU1742"/>
  <c r="C1848" i="2"/>
  <c r="E1848" s="1"/>
  <c r="I1783" i="3"/>
  <c r="AU668" i="1"/>
  <c r="C768" i="2"/>
  <c r="E768" s="1"/>
  <c r="I703" i="3"/>
  <c r="I120"/>
  <c r="C185" i="2"/>
  <c r="E185" s="1"/>
  <c r="AU88" i="1"/>
  <c r="C490" i="2"/>
  <c r="E490" s="1"/>
  <c r="I425" i="3"/>
  <c r="AU390" i="1"/>
  <c r="C3293" i="2"/>
  <c r="E3293" s="1"/>
  <c r="I3228" i="3"/>
  <c r="AU3183" i="1"/>
  <c r="C1514" i="2"/>
  <c r="E1514" s="1"/>
  <c r="I1449" i="3"/>
  <c r="AU1413" i="1"/>
  <c r="I1599" i="3"/>
  <c r="AU1562" i="1"/>
  <c r="C1664" i="2"/>
  <c r="E1664" s="1"/>
  <c r="AU2374" i="1"/>
  <c r="I2415" i="3"/>
  <c r="C2480" i="2"/>
  <c r="E2480" s="1"/>
  <c r="I232" i="3"/>
  <c r="AU200" i="1"/>
  <c r="C297" i="2"/>
  <c r="E297" s="1"/>
  <c r="C259"/>
  <c r="E259" s="1"/>
  <c r="AU162" i="1"/>
  <c r="I194" i="3"/>
  <c r="C3331" i="2"/>
  <c r="E3331" s="1"/>
  <c r="AU3221" i="1"/>
  <c r="I3266" i="3"/>
  <c r="I80"/>
  <c r="C145" i="2"/>
  <c r="E145" s="1"/>
  <c r="AU48" i="1"/>
  <c r="C303" i="2"/>
  <c r="E303" s="1"/>
  <c r="AU206" i="1"/>
  <c r="I238" i="3"/>
  <c r="AU1869" i="1"/>
  <c r="C1975" i="2"/>
  <c r="E1975" s="1"/>
  <c r="I1910" i="3"/>
  <c r="C1645" i="2"/>
  <c r="E1645" s="1"/>
  <c r="AU1544" i="1"/>
  <c r="I1580" i="3"/>
  <c r="I1788"/>
  <c r="C1853" i="2"/>
  <c r="E1853" s="1"/>
  <c r="AU1747" i="1"/>
  <c r="AU1948"/>
  <c r="C2054" i="2"/>
  <c r="E2054" s="1"/>
  <c r="I1989" i="3"/>
  <c r="I1670"/>
  <c r="C1735" i="2"/>
  <c r="E1735" s="1"/>
  <c r="AU1629" i="1"/>
  <c r="I3028" i="3"/>
  <c r="C3093" i="2"/>
  <c r="E3093" s="1"/>
  <c r="AU2986" i="1"/>
  <c r="I67" i="3"/>
  <c r="AU35" i="1"/>
  <c r="C132" i="2"/>
  <c r="E132" s="1"/>
  <c r="C685"/>
  <c r="E685" s="1"/>
  <c r="AU585" i="1"/>
  <c r="I620" i="3"/>
  <c r="I2437"/>
  <c r="C2502" i="2"/>
  <c r="E2502" s="1"/>
  <c r="AU2396" i="1"/>
  <c r="AU2551"/>
  <c r="I2592" i="3"/>
  <c r="C2657" i="2"/>
  <c r="E2657" s="1"/>
  <c r="AU2521" i="1"/>
  <c r="I2562" i="3"/>
  <c r="C2627" i="2"/>
  <c r="E2627" s="1"/>
  <c r="AU1801" i="1"/>
  <c r="C1907" i="2"/>
  <c r="E1907" s="1"/>
  <c r="I1842" i="3"/>
  <c r="C2787" i="2"/>
  <c r="E2787" s="1"/>
  <c r="AU2681" i="1"/>
  <c r="I2722" i="3"/>
  <c r="AU127" i="1"/>
  <c r="C224" i="2"/>
  <c r="E224" s="1"/>
  <c r="I159" i="3"/>
  <c r="AU2516" i="1"/>
  <c r="I2557" i="3"/>
  <c r="C2622" i="2"/>
  <c r="E2622" s="1"/>
  <c r="AU2592" i="1"/>
  <c r="I2633" i="3"/>
  <c r="C2698" i="2"/>
  <c r="E2698" s="1"/>
  <c r="I2513" i="3"/>
  <c r="C2578" i="2"/>
  <c r="E2578" s="1"/>
  <c r="AU2472" i="1"/>
  <c r="C2482" i="2"/>
  <c r="E2482" s="1"/>
  <c r="AU2376" i="1"/>
  <c r="I2417" i="3"/>
  <c r="AU2094" i="1"/>
  <c r="I2135" i="3"/>
  <c r="C2200" i="2"/>
  <c r="E2200" s="1"/>
  <c r="I2949" i="3"/>
  <c r="C3014" i="2"/>
  <c r="E3014" s="1"/>
  <c r="AU2908" i="1"/>
  <c r="AU92"/>
  <c r="I124" i="3"/>
  <c r="C189" i="2"/>
  <c r="Q42"/>
  <c r="I34" i="3"/>
  <c r="AU2" i="1"/>
  <c r="Q13" i="2"/>
  <c r="C99"/>
  <c r="Q39"/>
  <c r="C2310"/>
  <c r="E2310" s="1"/>
  <c r="I2245" i="3"/>
  <c r="AU2204" i="1"/>
  <c r="C2068" i="2"/>
  <c r="E2068" s="1"/>
  <c r="I2003" i="3"/>
  <c r="AU1962" i="1"/>
  <c r="I1808" i="3"/>
  <c r="AU1767" i="1"/>
  <c r="C1873" i="2"/>
  <c r="E1873" s="1"/>
  <c r="AU2179" i="1"/>
  <c r="I2220" i="3"/>
  <c r="C2285" i="2"/>
  <c r="E2285" s="1"/>
  <c r="I451" i="3"/>
  <c r="C516" i="2"/>
  <c r="E516" s="1"/>
  <c r="AU416" i="1"/>
  <c r="I1573" i="3"/>
  <c r="AU1537" i="1"/>
  <c r="C1638" i="2"/>
  <c r="E1638" s="1"/>
  <c r="I2122" i="3"/>
  <c r="AU2081" i="1"/>
  <c r="C2187" i="2"/>
  <c r="E2187" s="1"/>
  <c r="I1001" i="3"/>
  <c r="AU965" i="1"/>
  <c r="C1066" i="2"/>
  <c r="E1066" s="1"/>
  <c r="C3145"/>
  <c r="E3145" s="1"/>
  <c r="I3080" i="3"/>
  <c r="AU3038" i="1"/>
  <c r="AU1799"/>
  <c r="C1905" i="2"/>
  <c r="E1905" s="1"/>
  <c r="I1840" i="3"/>
  <c r="I2330"/>
  <c r="AU2289" i="1"/>
  <c r="C2395" i="2"/>
  <c r="E2395" s="1"/>
  <c r="AU2936" i="1"/>
  <c r="C3043" i="2"/>
  <c r="E3043" s="1"/>
  <c r="I2978" i="3"/>
  <c r="I229"/>
  <c r="C294" i="2"/>
  <c r="E294" s="1"/>
  <c r="AU197" i="1"/>
  <c r="C2688" i="2"/>
  <c r="E2688" s="1"/>
  <c r="AU2582" i="1"/>
  <c r="I2623" i="3"/>
  <c r="C2082" i="2"/>
  <c r="E2082" s="1"/>
  <c r="I2017" i="3"/>
  <c r="AU1976" i="1"/>
  <c r="AU1776"/>
  <c r="I1817" i="3"/>
  <c r="C1882" i="2"/>
  <c r="E1882" s="1"/>
  <c r="C1010"/>
  <c r="E1010" s="1"/>
  <c r="I945" i="3"/>
  <c r="AU910" i="1"/>
  <c r="C925" i="2"/>
  <c r="E925" s="1"/>
  <c r="I860" i="3"/>
  <c r="AU825" i="1"/>
  <c r="C2647" i="2"/>
  <c r="E2647" s="1"/>
  <c r="I2582" i="3"/>
  <c r="AU2541" i="1"/>
  <c r="C1557" i="2"/>
  <c r="E1557" s="1"/>
  <c r="I1492" i="3"/>
  <c r="AU1456" i="1"/>
  <c r="I1999" i="3"/>
  <c r="AU1958" i="1"/>
  <c r="C2064" i="2"/>
  <c r="E2064" s="1"/>
  <c r="I2251" i="3"/>
  <c r="AU2210" i="1"/>
  <c r="C2316" i="2"/>
  <c r="E2316" s="1"/>
  <c r="I382" i="3"/>
  <c r="C447" i="2"/>
  <c r="E447" s="1"/>
  <c r="AU350" i="1"/>
  <c r="C636" i="2"/>
  <c r="E636" s="1"/>
  <c r="I571" i="3"/>
  <c r="AU536" i="1"/>
  <c r="I2821" i="3"/>
  <c r="AU2780" i="1"/>
  <c r="C2886" i="2"/>
  <c r="E2886" s="1"/>
  <c r="I1844" i="3"/>
  <c r="AU1803" i="1"/>
  <c r="C1909" i="2"/>
  <c r="E1909" s="1"/>
  <c r="I1091" i="3"/>
  <c r="C1156" i="2"/>
  <c r="E1156" s="1"/>
  <c r="AU1055" i="1"/>
  <c r="C3239" i="2"/>
  <c r="E3239" s="1"/>
  <c r="AU3131" i="1"/>
  <c r="I3174" i="3"/>
  <c r="AU735" i="1"/>
  <c r="I770" i="3"/>
  <c r="C835" i="2"/>
  <c r="E835" s="1"/>
  <c r="I989" i="3"/>
  <c r="C1054" i="2"/>
  <c r="E1054" s="1"/>
  <c r="AU953" i="1"/>
  <c r="I1346" i="3"/>
  <c r="AU1310" i="1"/>
  <c r="C1411" i="2"/>
  <c r="E1411" s="1"/>
  <c r="AU2338" i="1"/>
  <c r="C2444" i="2"/>
  <c r="E2444" s="1"/>
  <c r="I2379" i="3"/>
  <c r="C1606" i="2"/>
  <c r="E1606" s="1"/>
  <c r="I1541" i="3"/>
  <c r="AU1505" i="1"/>
  <c r="I473" i="3"/>
  <c r="AU438" i="1"/>
  <c r="C538" i="2"/>
  <c r="E538" s="1"/>
  <c r="AU1512" i="1"/>
  <c r="I1548" i="3"/>
  <c r="C1613" i="2"/>
  <c r="E1613" s="1"/>
  <c r="C3006"/>
  <c r="E3006" s="1"/>
  <c r="AU2900" i="1"/>
  <c r="I2941" i="3"/>
  <c r="I1116"/>
  <c r="C1181" i="2"/>
  <c r="E1181" s="1"/>
  <c r="AU1080" i="1"/>
  <c r="C2764" i="2"/>
  <c r="E2764" s="1"/>
  <c r="AU2658" i="1"/>
  <c r="I2699" i="3"/>
  <c r="I2835"/>
  <c r="AU2794" i="1"/>
  <c r="C2900" i="2"/>
  <c r="E2900" s="1"/>
  <c r="AU958" i="1"/>
  <c r="C1059" i="2"/>
  <c r="E1059" s="1"/>
  <c r="I994" i="3"/>
  <c r="I2134"/>
  <c r="AU2093" i="1"/>
  <c r="C2199" i="2"/>
  <c r="C405"/>
  <c r="E405" s="1"/>
  <c r="AU308" i="1"/>
  <c r="I340" i="3"/>
  <c r="C746" i="2"/>
  <c r="E746" s="1"/>
  <c r="AU646" i="1"/>
  <c r="I681" i="3"/>
  <c r="I2306"/>
  <c r="C2371" i="2"/>
  <c r="E2371" s="1"/>
  <c r="AU2265" i="1"/>
  <c r="I1638" i="3"/>
  <c r="C1703" i="2"/>
  <c r="E1703" s="1"/>
  <c r="AU1598" i="1"/>
  <c r="I2445" i="3"/>
  <c r="C2510" i="2"/>
  <c r="E2510" s="1"/>
  <c r="AU2404" i="1"/>
  <c r="I2224" i="3"/>
  <c r="C2289" i="2"/>
  <c r="E2289" s="1"/>
  <c r="AU2183" i="1"/>
  <c r="C2605" i="2"/>
  <c r="E2605" s="1"/>
  <c r="AU2499" i="1"/>
  <c r="I2540" i="3"/>
  <c r="C1300" i="2"/>
  <c r="E1300" s="1"/>
  <c r="AU1199" i="1"/>
  <c r="I1235" i="3"/>
  <c r="I2291"/>
  <c r="AU2250" i="1"/>
  <c r="C2356" i="2"/>
  <c r="E2356" s="1"/>
  <c r="I250" i="3"/>
  <c r="C315" i="2"/>
  <c r="E315" s="1"/>
  <c r="AU218" i="1"/>
  <c r="C3176" i="2"/>
  <c r="E3176" s="1"/>
  <c r="AU3069" i="1"/>
  <c r="I3111" i="3"/>
  <c r="C1738" i="2"/>
  <c r="E1738" s="1"/>
  <c r="AU1632" i="1"/>
  <c r="I1673" i="3"/>
  <c r="I1850"/>
  <c r="C1915" i="2"/>
  <c r="E1915" s="1"/>
  <c r="AU1809" i="1"/>
  <c r="C1231" i="2"/>
  <c r="E1231" s="1"/>
  <c r="I1166" i="3"/>
  <c r="AU1130" i="1"/>
  <c r="I691" i="3"/>
  <c r="AU656" i="1"/>
  <c r="C756" i="2"/>
  <c r="E756" s="1"/>
  <c r="C1779"/>
  <c r="E1779" s="1"/>
  <c r="I1714" i="3"/>
  <c r="AU1673" i="1"/>
  <c r="C2925" i="2"/>
  <c r="E2925" s="1"/>
  <c r="AU2819" i="1"/>
  <c r="I2860" i="3"/>
  <c r="C3262" i="2"/>
  <c r="E3262" s="1"/>
  <c r="I3197" i="3"/>
  <c r="AU3153" i="1"/>
  <c r="AU3229"/>
  <c r="I3274" i="3"/>
  <c r="C3339" i="2"/>
  <c r="E3339" s="1"/>
  <c r="I2501" i="3"/>
  <c r="AU2460" i="1"/>
  <c r="C2566" i="2"/>
  <c r="E2566" s="1"/>
  <c r="C1971"/>
  <c r="E1971" s="1"/>
  <c r="I1906" i="3"/>
  <c r="AU1865" i="1"/>
  <c r="I3200" i="3"/>
  <c r="AU3156" i="1"/>
  <c r="C3265" i="2"/>
  <c r="E3265" s="1"/>
  <c r="C2824"/>
  <c r="E2824" s="1"/>
  <c r="I2759" i="3"/>
  <c r="AU2718" i="1"/>
  <c r="AU231"/>
  <c r="C328" i="2"/>
  <c r="E328" s="1"/>
  <c r="I263" i="3"/>
  <c r="I1004"/>
  <c r="C1069" i="2"/>
  <c r="E1069" s="1"/>
  <c r="AU968" i="1"/>
  <c r="C316" i="2"/>
  <c r="E316" s="1"/>
  <c r="AU219" i="1"/>
  <c r="I251" i="3"/>
  <c r="AU106" i="1"/>
  <c r="C203" i="2"/>
  <c r="E203" s="1"/>
  <c r="I138" i="3"/>
  <c r="AU2827" i="1"/>
  <c r="C2933" i="2"/>
  <c r="E2933" s="1"/>
  <c r="I2868" i="3"/>
  <c r="I430"/>
  <c r="AU395" i="1"/>
  <c r="C495" i="2"/>
  <c r="AU1726" i="1"/>
  <c r="I1767" i="3"/>
  <c r="C1832" i="2"/>
  <c r="E1832" s="1"/>
  <c r="AU486" i="1"/>
  <c r="I521" i="3"/>
  <c r="C586" i="2"/>
  <c r="E586" s="1"/>
  <c r="I606" i="3"/>
  <c r="AU571" i="1"/>
  <c r="C671" i="2"/>
  <c r="E671" s="1"/>
  <c r="I1827" i="3"/>
  <c r="AU1786" i="1"/>
  <c r="C1892" i="2"/>
  <c r="E1892" s="1"/>
  <c r="I728" i="3"/>
  <c r="C793" i="2"/>
  <c r="E793" s="1"/>
  <c r="AU693" i="1"/>
  <c r="AU1326"/>
  <c r="I1362" i="3"/>
  <c r="C1427" i="2"/>
  <c r="E1427" s="1"/>
  <c r="AU930" i="1"/>
  <c r="I965" i="3"/>
  <c r="C1030" i="2"/>
  <c r="E1030" s="1"/>
  <c r="AU1605" i="1"/>
  <c r="C1710" i="2"/>
  <c r="E1710" s="1"/>
  <c r="I1645" i="3"/>
  <c r="C1358" i="2"/>
  <c r="E1358" s="1"/>
  <c r="I1293" i="3"/>
  <c r="AU1257" i="1"/>
  <c r="C1470" i="2"/>
  <c r="E1470" s="1"/>
  <c r="I1405" i="3"/>
  <c r="AU1369" i="1"/>
  <c r="C1741" i="2"/>
  <c r="I1676" i="3"/>
  <c r="AU1635" i="1"/>
  <c r="AU554"/>
  <c r="C654" i="2"/>
  <c r="E654" s="1"/>
  <c r="I589" i="3"/>
  <c r="I1951"/>
  <c r="C2016" i="2"/>
  <c r="AU1910" i="1"/>
  <c r="AU2772"/>
  <c r="I2813" i="3"/>
  <c r="C2878" i="2"/>
  <c r="E2878" s="1"/>
  <c r="AU2646" i="1"/>
  <c r="I2687" i="3"/>
  <c r="C2752" i="2"/>
  <c r="E2752" s="1"/>
  <c r="C2176"/>
  <c r="E2176" s="1"/>
  <c r="AU2070" i="1"/>
  <c r="I2111" i="3"/>
  <c r="AU2022" i="1"/>
  <c r="C2128" i="2"/>
  <c r="E2128" s="1"/>
  <c r="I2063" i="3"/>
  <c r="AU1104" i="1"/>
  <c r="I1140" i="3"/>
  <c r="C1205" i="2"/>
  <c r="E1205" s="1"/>
  <c r="I2544" i="3"/>
  <c r="AU2503" i="1"/>
  <c r="C2609" i="2"/>
  <c r="E2609" s="1"/>
  <c r="AU1473" i="1"/>
  <c r="I1509" i="3"/>
  <c r="C1574" i="2"/>
  <c r="E1574" s="1"/>
  <c r="I58" i="3"/>
  <c r="C123" i="2"/>
  <c r="E123" s="1"/>
  <c r="AU26" i="1"/>
  <c r="AU425"/>
  <c r="C525" i="2"/>
  <c r="E525" s="1"/>
  <c r="I460" i="3"/>
  <c r="AU258" i="1"/>
  <c r="C355" i="2"/>
  <c r="E355" s="1"/>
  <c r="I290" i="3"/>
  <c r="I326"/>
  <c r="C391" i="2"/>
  <c r="E391" s="1"/>
  <c r="AU294" i="1"/>
  <c r="I3308" i="3"/>
  <c r="C3373" i="2"/>
  <c r="E3373" s="1"/>
  <c r="AU3259" i="1"/>
  <c r="I442" i="3"/>
  <c r="C507" i="2"/>
  <c r="E507" s="1"/>
  <c r="AU407" i="1"/>
  <c r="I671" i="3"/>
  <c r="C736" i="2"/>
  <c r="E736" s="1"/>
  <c r="AU636" i="1"/>
  <c r="I638" i="3"/>
  <c r="C703" i="2"/>
  <c r="E703" s="1"/>
  <c r="AU603" i="1"/>
  <c r="I1836" i="3"/>
  <c r="AU1795" i="1"/>
  <c r="C1901" i="2"/>
  <c r="E1901" s="1"/>
  <c r="C2539"/>
  <c r="E2539" s="1"/>
  <c r="I2474" i="3"/>
  <c r="AU2433" i="1"/>
  <c r="AU3082"/>
  <c r="C3189" i="2"/>
  <c r="E3189" s="1"/>
  <c r="I3124" i="3"/>
  <c r="AU1916" i="1"/>
  <c r="I1957" i="3"/>
  <c r="C2022" i="2"/>
  <c r="E2022" s="1"/>
  <c r="C905"/>
  <c r="E905" s="1"/>
  <c r="AU805" i="1"/>
  <c r="I840" i="3"/>
  <c r="AU338" i="1"/>
  <c r="I370" i="3"/>
  <c r="C435" i="2"/>
  <c r="E435" s="1"/>
  <c r="C1665"/>
  <c r="E1665" s="1"/>
  <c r="AU1563" i="1"/>
  <c r="I1600" i="3"/>
  <c r="AU409" i="1"/>
  <c r="I444" i="3"/>
  <c r="C509" i="2"/>
  <c r="E509" s="1"/>
  <c r="AU2273" i="1"/>
  <c r="I2314" i="3"/>
  <c r="C2379" i="2"/>
  <c r="E2379" s="1"/>
  <c r="I3190" i="3"/>
  <c r="AU3146" i="1"/>
  <c r="C3255" i="2"/>
  <c r="E3255" s="1"/>
  <c r="C568"/>
  <c r="E568" s="1"/>
  <c r="I503" i="3"/>
  <c r="AU468" i="1"/>
  <c r="AU63"/>
  <c r="C160" i="2"/>
  <c r="E160" s="1"/>
  <c r="I95" i="3"/>
  <c r="I1526"/>
  <c r="C1591" i="2"/>
  <c r="AU1490" i="1"/>
  <c r="C783" i="2"/>
  <c r="E783" s="1"/>
  <c r="AU683" i="1"/>
  <c r="I718" i="3"/>
  <c r="I535"/>
  <c r="AU500" i="1"/>
  <c r="C600" i="2"/>
  <c r="E600" s="1"/>
  <c r="AU3267" i="1"/>
  <c r="I3316" i="3"/>
  <c r="C3381" i="2"/>
  <c r="E3381" s="1"/>
  <c r="C3379"/>
  <c r="E3379" s="1"/>
  <c r="I3314" i="3"/>
  <c r="AU3265" i="1"/>
  <c r="I2332" i="3"/>
  <c r="C2397" i="2"/>
  <c r="E2397" s="1"/>
  <c r="AU2291" i="1"/>
  <c r="C1183" i="2"/>
  <c r="E1183" s="1"/>
  <c r="I1118" i="3"/>
  <c r="AU1082" i="1"/>
  <c r="AU1771"/>
  <c r="I1812" i="3"/>
  <c r="C1877" i="2"/>
  <c r="E1877" s="1"/>
  <c r="I1289" i="3"/>
  <c r="C1354" i="2"/>
  <c r="E1354" s="1"/>
  <c r="AU1253" i="1"/>
  <c r="AU2327"/>
  <c r="C2433" i="2"/>
  <c r="E2433" s="1"/>
  <c r="I2368" i="3"/>
  <c r="C3107" i="2"/>
  <c r="E3107" s="1"/>
  <c r="I3042" i="3"/>
  <c r="AU3000" i="1"/>
  <c r="I2425" i="3"/>
  <c r="AU2384" i="1"/>
  <c r="C2490" i="2"/>
  <c r="E2490" s="1"/>
  <c r="I895" i="3"/>
  <c r="C960" i="2"/>
  <c r="E960" s="1"/>
  <c r="AU860" i="1"/>
  <c r="AU596"/>
  <c r="C696" i="2"/>
  <c r="E696" s="1"/>
  <c r="I631" i="3"/>
  <c r="I1238"/>
  <c r="AU1202" i="1"/>
  <c r="C1303" i="2"/>
  <c r="E1303" s="1"/>
  <c r="I1949" i="3"/>
  <c r="C2014" i="2"/>
  <c r="E2014" s="1"/>
  <c r="AU1908" i="1"/>
  <c r="I1129" i="3"/>
  <c r="AU1093" i="1"/>
  <c r="C1194" i="2"/>
  <c r="E1194" s="1"/>
  <c r="I2560" i="3"/>
  <c r="C2625" i="2"/>
  <c r="AU2519" i="1"/>
  <c r="I974" i="3"/>
  <c r="AU938" i="1"/>
  <c r="C1039" i="2"/>
  <c r="E1039" s="1"/>
  <c r="AU1696" i="1"/>
  <c r="C1802" i="2"/>
  <c r="E1802" s="1"/>
  <c r="I1737" i="3"/>
  <c r="I2888"/>
  <c r="AU2847" i="1"/>
  <c r="C2953" i="2"/>
  <c r="E2953" s="1"/>
  <c r="I441" i="3"/>
  <c r="AU406" i="1"/>
  <c r="C506" i="2"/>
  <c r="E506" s="1"/>
  <c r="AU2559" i="1"/>
  <c r="C2665" i="2"/>
  <c r="E2665" s="1"/>
  <c r="I2600" i="3"/>
  <c r="I672"/>
  <c r="C737" i="2"/>
  <c r="E737" s="1"/>
  <c r="AU637" i="1"/>
  <c r="C3021" i="2"/>
  <c r="AU2915" i="1"/>
  <c r="Q21" i="2"/>
  <c r="I2956" i="3"/>
  <c r="Q50" i="2"/>
  <c r="AU11" i="1"/>
  <c r="C108" i="2"/>
  <c r="E108" s="1"/>
  <c r="I43" i="3"/>
  <c r="AU2028" i="1"/>
  <c r="I2069" i="3"/>
  <c r="C2134" i="2"/>
  <c r="E2134" s="1"/>
  <c r="AU3171" i="1"/>
  <c r="I3215" i="3"/>
  <c r="C3280" i="2"/>
  <c r="E3280" s="1"/>
  <c r="C1412"/>
  <c r="E1412" s="1"/>
  <c r="I1347" i="3"/>
  <c r="AU1311" i="1"/>
  <c r="I646" i="3"/>
  <c r="AU611" i="1"/>
  <c r="C711" i="2"/>
  <c r="E711" s="1"/>
  <c r="AU3076" i="1"/>
  <c r="I3118" i="3"/>
  <c r="C3183" i="2"/>
  <c r="E3183" s="1"/>
  <c r="AU1542" i="1"/>
  <c r="C1643" i="2"/>
  <c r="E1643" s="1"/>
  <c r="I1578" i="3"/>
  <c r="I532"/>
  <c r="AU497" i="1"/>
  <c r="C597" i="2"/>
  <c r="E597" s="1"/>
  <c r="C3116"/>
  <c r="E3116" s="1"/>
  <c r="I3051" i="3"/>
  <c r="AU3009" i="1"/>
  <c r="AU2089"/>
  <c r="C2195" i="2"/>
  <c r="E2195" s="1"/>
  <c r="I2130" i="3"/>
  <c r="AU2037" i="1"/>
  <c r="I2078" i="3"/>
  <c r="C2143" i="2"/>
  <c r="E2143" s="1"/>
  <c r="AU1256" i="1"/>
  <c r="C1357" i="2"/>
  <c r="E1357" s="1"/>
  <c r="I1292" i="3"/>
  <c r="AU2929" i="1"/>
  <c r="I2971" i="3"/>
  <c r="C3036" i="2"/>
  <c r="E3036" s="1"/>
  <c r="C2561"/>
  <c r="E2561" s="1"/>
  <c r="AU2455" i="1"/>
  <c r="I2496" i="3"/>
  <c r="AU1407" i="1"/>
  <c r="I1443" i="3"/>
  <c r="C1508" i="2"/>
  <c r="E1508" s="1"/>
  <c r="AU290" i="1"/>
  <c r="I322" i="3"/>
  <c r="C387" i="2"/>
  <c r="E387" s="1"/>
  <c r="AU1262" i="1"/>
  <c r="C1363" i="2"/>
  <c r="E1363" s="1"/>
  <c r="I1298" i="3"/>
  <c r="I2899"/>
  <c r="AU2858" i="1"/>
  <c r="C2964" i="2"/>
  <c r="E2964" s="1"/>
  <c r="I2664" i="3"/>
  <c r="AU2623" i="1"/>
  <c r="C2729" i="2"/>
  <c r="E2729" s="1"/>
  <c r="I171" i="3"/>
  <c r="AU139" i="1"/>
  <c r="C236" i="2"/>
  <c r="E236" s="1"/>
  <c r="AU800" i="1"/>
  <c r="I835" i="3"/>
  <c r="C900" i="2"/>
  <c r="E900" s="1"/>
  <c r="C129"/>
  <c r="E129" s="1"/>
  <c r="I64" i="3"/>
  <c r="AU32" i="1"/>
  <c r="I2268" i="3"/>
  <c r="C2333" i="2"/>
  <c r="E2333" s="1"/>
  <c r="AU2227" i="1"/>
  <c r="C2435" i="2"/>
  <c r="E2435" s="1"/>
  <c r="AU2329" i="1"/>
  <c r="I2370" i="3"/>
  <c r="I2584"/>
  <c r="C2649" i="2"/>
  <c r="E2649" s="1"/>
  <c r="AU2543" i="1"/>
  <c r="I2891" i="3"/>
  <c r="C2956" i="2"/>
  <c r="E2956" s="1"/>
  <c r="AU2850" i="1"/>
  <c r="AU1743"/>
  <c r="C1849" i="2"/>
  <c r="E1849" s="1"/>
  <c r="I1784" i="3"/>
  <c r="C1308" i="2"/>
  <c r="E1308" s="1"/>
  <c r="I1243" i="3"/>
  <c r="AU1207" i="1"/>
  <c r="AU336"/>
  <c r="I368" i="3"/>
  <c r="C433" i="2"/>
  <c r="C314"/>
  <c r="E314" s="1"/>
  <c r="I249" i="3"/>
  <c r="AU217" i="1"/>
  <c r="AU674"/>
  <c r="C774" i="2"/>
  <c r="E774" s="1"/>
  <c r="I709" i="3"/>
  <c r="C1337" i="2"/>
  <c r="E1337" s="1"/>
  <c r="I1272" i="3"/>
  <c r="AU1236" i="1"/>
  <c r="I2842" i="3"/>
  <c r="AU2801" i="1"/>
  <c r="C2907" i="2"/>
  <c r="E2907" s="1"/>
  <c r="C1450"/>
  <c r="E1450" s="1"/>
  <c r="AU1349" i="1"/>
  <c r="I1385" i="3"/>
  <c r="I2585"/>
  <c r="C2650" i="2"/>
  <c r="E2650" s="1"/>
  <c r="AU2544" i="1"/>
  <c r="AU1996"/>
  <c r="C2102" i="2"/>
  <c r="E2102" s="1"/>
  <c r="I2037" i="3"/>
  <c r="C2334" i="2"/>
  <c r="E2334" s="1"/>
  <c r="AU2228" i="1"/>
  <c r="I2269" i="3"/>
  <c r="AU1392" i="1"/>
  <c r="I1428" i="3"/>
  <c r="C1493" i="2"/>
  <c r="E1493" s="1"/>
  <c r="AU2345" i="1"/>
  <c r="I2386" i="3"/>
  <c r="C2451" i="2"/>
  <c r="E2451" s="1"/>
  <c r="I1560" i="3"/>
  <c r="AU1524" i="1"/>
  <c r="C1625" i="2"/>
  <c r="E1625" s="1"/>
  <c r="I901" i="3"/>
  <c r="AU866" i="1"/>
  <c r="C966" i="2"/>
  <c r="E966" s="1"/>
  <c r="I643" i="3"/>
  <c r="AU608" i="1"/>
  <c r="C708" i="2"/>
  <c r="AU1421" i="1"/>
  <c r="C1522" i="2"/>
  <c r="E1522" s="1"/>
  <c r="I1457" i="3"/>
  <c r="AU2990" i="1"/>
  <c r="I3032" i="3"/>
  <c r="C3097" i="2"/>
  <c r="E3097" s="1"/>
  <c r="I786" i="3"/>
  <c r="AU751" i="1"/>
  <c r="C851" i="2"/>
  <c r="E851" s="1"/>
  <c r="AU568" i="1"/>
  <c r="C668" i="2"/>
  <c r="E668" s="1"/>
  <c r="I603" i="3"/>
  <c r="I3077"/>
  <c r="AU3035" i="1"/>
  <c r="C3142" i="2"/>
  <c r="E3142" s="1"/>
  <c r="I2358" i="3"/>
  <c r="C2423" i="2"/>
  <c r="E2423" s="1"/>
  <c r="AU2317" i="1"/>
  <c r="I1945" i="3"/>
  <c r="AU1904" i="1"/>
  <c r="C2010" i="2"/>
  <c r="E2010" s="1"/>
  <c r="C1067"/>
  <c r="E1067" s="1"/>
  <c r="AU966" i="1"/>
  <c r="I1002" i="3"/>
  <c r="AU2719" i="1"/>
  <c r="I2760" i="3"/>
  <c r="C2825" i="2"/>
  <c r="E2825" s="1"/>
  <c r="I2806" i="3"/>
  <c r="AU2765" i="1"/>
  <c r="C2871" i="2"/>
  <c r="E2871" s="1"/>
  <c r="AU2578" i="1"/>
  <c r="C2684" i="2"/>
  <c r="E2684" s="1"/>
  <c r="I2619" i="3"/>
  <c r="AU1571" i="1"/>
  <c r="C1673" i="2"/>
  <c r="E1673" s="1"/>
  <c r="I1608" i="3"/>
  <c r="C2535" i="2"/>
  <c r="E2535" s="1"/>
  <c r="AU2429" i="1"/>
  <c r="I2470" i="3"/>
  <c r="C672" i="2"/>
  <c r="E672" s="1"/>
  <c r="AU572" i="1"/>
  <c r="I607" i="3"/>
  <c r="I490"/>
  <c r="AU455" i="1"/>
  <c r="C555" i="2"/>
  <c r="AU2122" i="1"/>
  <c r="I2163" i="3"/>
  <c r="C2228" i="2"/>
  <c r="E2228" s="1"/>
  <c r="I224" i="3"/>
  <c r="C289" i="2"/>
  <c r="E289" s="1"/>
  <c r="AU192" i="1"/>
  <c r="I1718" i="3"/>
  <c r="C1783" i="2"/>
  <c r="E1783" s="1"/>
  <c r="AU1677" i="1"/>
  <c r="AU2142"/>
  <c r="I2183" i="3"/>
  <c r="C2248" i="2"/>
  <c r="E2248" s="1"/>
  <c r="AU1398" i="1"/>
  <c r="C1499" i="2"/>
  <c r="I1434" i="3"/>
  <c r="AU2457" i="1"/>
  <c r="I2498" i="3"/>
  <c r="C2563" i="2"/>
  <c r="E2563" s="1"/>
  <c r="AU742" i="1"/>
  <c r="I777" i="3"/>
  <c r="C842" i="2"/>
  <c r="E842" s="1"/>
  <c r="AU3217" i="1"/>
  <c r="I3262" i="3"/>
  <c r="C3327" i="2"/>
  <c r="E3327" s="1"/>
  <c r="I652" i="3"/>
  <c r="C717" i="2"/>
  <c r="E717" s="1"/>
  <c r="AU617" i="1"/>
  <c r="AU782"/>
  <c r="C882" i="2"/>
  <c r="E882" s="1"/>
  <c r="I817" i="3"/>
  <c r="AU315" i="1"/>
  <c r="I347" i="3"/>
  <c r="C412" i="2"/>
  <c r="E412" s="1"/>
  <c r="AU224" i="1"/>
  <c r="C321" i="2"/>
  <c r="E321" s="1"/>
  <c r="I256" i="3"/>
  <c r="AU2846" i="1"/>
  <c r="I2887" i="3"/>
  <c r="C2952" i="2"/>
  <c r="E2952" s="1"/>
  <c r="C2720"/>
  <c r="E2720" s="1"/>
  <c r="I2655" i="3"/>
  <c r="AU2614" i="1"/>
  <c r="C924" i="2"/>
  <c r="E924" s="1"/>
  <c r="AU824" i="1"/>
  <c r="I859" i="3"/>
  <c r="I3179"/>
  <c r="AU3136" i="1"/>
  <c r="C3244" i="2"/>
  <c r="E3244" s="1"/>
  <c r="I2456" i="3"/>
  <c r="AU2415" i="1"/>
  <c r="C2521" i="2"/>
  <c r="E2521" s="1"/>
  <c r="AU225" i="1"/>
  <c r="I257" i="3"/>
  <c r="C322" i="2"/>
  <c r="E322" s="1"/>
  <c r="C1444"/>
  <c r="E1444" s="1"/>
  <c r="I1379" i="3"/>
  <c r="AU1343" i="1"/>
  <c r="C242" i="2"/>
  <c r="E242" s="1"/>
  <c r="I177" i="3"/>
  <c r="AU145" i="1"/>
  <c r="C3321" i="2"/>
  <c r="E3321" s="1"/>
  <c r="AU3211" i="1"/>
  <c r="I3256" i="3"/>
  <c r="C951" i="2"/>
  <c r="E951" s="1"/>
  <c r="I886" i="3"/>
  <c r="AU851" i="1"/>
  <c r="C343" i="2"/>
  <c r="E343" s="1"/>
  <c r="AU246" i="1"/>
  <c r="I278" i="3"/>
  <c r="I524"/>
  <c r="AU489" i="1"/>
  <c r="C589" i="2"/>
  <c r="E589" s="1"/>
  <c r="C1530"/>
  <c r="E1530" s="1"/>
  <c r="AU1429" i="1"/>
  <c r="I1465" i="3"/>
  <c r="C776" i="2"/>
  <c r="E776" s="1"/>
  <c r="I711" i="3"/>
  <c r="AU676" i="1"/>
  <c r="AU2647"/>
  <c r="I2688" i="3"/>
  <c r="C2753" i="2"/>
  <c r="E2753" s="1"/>
  <c r="C2659"/>
  <c r="E2659" s="1"/>
  <c r="AU2553" i="1"/>
  <c r="I2594" i="3"/>
  <c r="AU2721" i="1"/>
  <c r="I2762" i="3"/>
  <c r="C2827" i="2"/>
  <c r="E2827" s="1"/>
  <c r="C1692"/>
  <c r="E1692" s="1"/>
  <c r="AU1587" i="1"/>
  <c r="I1627" i="3"/>
  <c r="I2225"/>
  <c r="AU2184" i="1"/>
  <c r="C2290" i="2"/>
  <c r="E2290" s="1"/>
  <c r="C112"/>
  <c r="E112" s="1"/>
  <c r="I47" i="3"/>
  <c r="AU15" i="1"/>
  <c r="C1714" i="2"/>
  <c r="E1714" s="1"/>
  <c r="AU1609" i="1"/>
  <c r="I1649" i="3"/>
  <c r="C2941" i="2"/>
  <c r="E2941" s="1"/>
  <c r="AU2835" i="1"/>
  <c r="I2876" i="3"/>
  <c r="AU1707" i="1"/>
  <c r="C1813" i="2"/>
  <c r="E1813" s="1"/>
  <c r="I1748" i="3"/>
  <c r="AU576" i="1"/>
  <c r="I611" i="3"/>
  <c r="C676" i="2"/>
  <c r="E676" s="1"/>
  <c r="AU2417" i="1"/>
  <c r="I2458" i="3"/>
  <c r="C2523" i="2"/>
  <c r="E2523" s="1"/>
  <c r="C3167"/>
  <c r="E3167" s="1"/>
  <c r="AU3060" i="1"/>
  <c r="I3102" i="3"/>
  <c r="C2583" i="2"/>
  <c r="E2583" s="1"/>
  <c r="AU2477" i="1"/>
  <c r="I2518" i="3"/>
  <c r="C3051" i="2"/>
  <c r="E3051" s="1"/>
  <c r="AU2944" i="1"/>
  <c r="I2986" i="3"/>
  <c r="AU2573" i="1"/>
  <c r="I2614" i="3"/>
  <c r="C2679" i="2"/>
  <c r="E2679" s="1"/>
  <c r="C3330"/>
  <c r="E3330" s="1"/>
  <c r="AU3220" i="1"/>
  <c r="I3265" i="3"/>
  <c r="I3252"/>
  <c r="AU3207" i="1"/>
  <c r="C3317" i="2"/>
  <c r="E3317" s="1"/>
  <c r="AU2708" i="1"/>
  <c r="I2749" i="3"/>
  <c r="C2814" i="2"/>
  <c r="E2814" s="1"/>
  <c r="I1314" i="3"/>
  <c r="C1379" i="2"/>
  <c r="E1379" s="1"/>
  <c r="AU1278" i="1"/>
  <c r="C1085" i="2"/>
  <c r="E1085" s="1"/>
  <c r="I1020" i="3"/>
  <c r="AU984" i="1"/>
  <c r="I426" i="3"/>
  <c r="AU391" i="1"/>
  <c r="C491" i="2"/>
  <c r="E491" s="1"/>
  <c r="AU1882" i="1"/>
  <c r="I1923" i="3"/>
  <c r="C1988" i="2"/>
  <c r="E1988" s="1"/>
  <c r="I1044" i="3"/>
  <c r="AU1008" i="1"/>
  <c r="C1109" i="2"/>
  <c r="E1109" s="1"/>
  <c r="AU1753" i="1"/>
  <c r="I1794" i="3"/>
  <c r="C1859" i="2"/>
  <c r="E1859" s="1"/>
  <c r="C1529"/>
  <c r="AU1428" i="1"/>
  <c r="I1464" i="3"/>
  <c r="AU154" i="1"/>
  <c r="I186" i="3"/>
  <c r="C251" i="2"/>
  <c r="E251" s="1"/>
  <c r="AU1819" i="1"/>
  <c r="Q47" i="2"/>
  <c r="Q18"/>
  <c r="I1860" i="3"/>
  <c r="C1925" i="2"/>
  <c r="C1209"/>
  <c r="E1209" s="1"/>
  <c r="I1144" i="3"/>
  <c r="AU1108" i="1"/>
  <c r="C2418" i="2"/>
  <c r="E2418" s="1"/>
  <c r="I2353" i="3"/>
  <c r="AU2312" i="1"/>
  <c r="AU1070"/>
  <c r="I1106" i="3"/>
  <c r="C1171" i="2"/>
  <c r="E1171" s="1"/>
  <c r="AU111" i="1"/>
  <c r="C208" i="2"/>
  <c r="E208" s="1"/>
  <c r="I143" i="3"/>
  <c r="C1654" i="2"/>
  <c r="E1654" s="1"/>
  <c r="AU1553" i="1"/>
  <c r="I1589" i="3"/>
  <c r="AU1440" i="1"/>
  <c r="I1476" i="3"/>
  <c r="C1541" i="2"/>
  <c r="E1541" s="1"/>
  <c r="I1322" i="3"/>
  <c r="C1387" i="2"/>
  <c r="E1387" s="1"/>
  <c r="AU1286" i="1"/>
  <c r="AU542"/>
  <c r="C642" i="2"/>
  <c r="E642" s="1"/>
  <c r="I577" i="3"/>
  <c r="C2231" i="2"/>
  <c r="E2231" s="1"/>
  <c r="I2166" i="3"/>
  <c r="AU2125" i="1"/>
  <c r="AU131"/>
  <c r="I163" i="3"/>
  <c r="C228" i="2"/>
  <c r="E228" s="1"/>
  <c r="I1340" i="3"/>
  <c r="C1405" i="2"/>
  <c r="E1405" s="1"/>
  <c r="AU1304" i="1"/>
  <c r="C310" i="2"/>
  <c r="E310" s="1"/>
  <c r="I245" i="3"/>
  <c r="AU213" i="1"/>
  <c r="I2525" i="3"/>
  <c r="AU2484" i="1"/>
  <c r="C2590" i="2"/>
  <c r="E2590" s="1"/>
  <c r="I2689" i="3"/>
  <c r="C2754" i="2"/>
  <c r="E2754" s="1"/>
  <c r="AU2648" i="1"/>
  <c r="I1312" i="3"/>
  <c r="AU1276" i="1"/>
  <c r="C1377" i="2"/>
  <c r="E1377" s="1"/>
  <c r="AU1061" i="1"/>
  <c r="I1097" i="3"/>
  <c r="C1162" i="2"/>
  <c r="E1162" s="1"/>
  <c r="I2844" i="3"/>
  <c r="C2909" i="2"/>
  <c r="E2909" s="1"/>
  <c r="AU2803" i="1"/>
  <c r="AU2843"/>
  <c r="I2884" i="3"/>
  <c r="C2949" i="2"/>
  <c r="E2949" s="1"/>
  <c r="I227" i="3"/>
  <c r="C292" i="2"/>
  <c r="E292" s="1"/>
  <c r="AU195" i="1"/>
  <c r="C3035" i="2"/>
  <c r="E3035" s="1"/>
  <c r="AU2928" i="1"/>
  <c r="I2970" i="3"/>
  <c r="I2553"/>
  <c r="AU2512" i="1"/>
  <c r="C2618" i="2"/>
  <c r="E2618" s="1"/>
  <c r="I133" i="3"/>
  <c r="C198" i="2"/>
  <c r="E198" s="1"/>
  <c r="AU101" i="1"/>
  <c r="AU2009"/>
  <c r="I2050" i="3"/>
  <c r="C2115" i="2"/>
  <c r="E2115" s="1"/>
  <c r="AU979" i="1"/>
  <c r="I1015" i="3"/>
  <c r="C1080" i="2"/>
  <c r="E1080" s="1"/>
  <c r="I563" i="3"/>
  <c r="C628" i="2"/>
  <c r="E628" s="1"/>
  <c r="AU528" i="1"/>
  <c r="I504" i="3"/>
  <c r="C569" i="2"/>
  <c r="E569" s="1"/>
  <c r="AU469" i="1"/>
  <c r="C161" i="2"/>
  <c r="E161" s="1"/>
  <c r="I96" i="3"/>
  <c r="AU64" i="1"/>
  <c r="C3170" i="2"/>
  <c r="E3170" s="1"/>
  <c r="AU3063" i="1"/>
  <c r="I3105" i="3"/>
  <c r="AU172" i="1"/>
  <c r="C269" i="2"/>
  <c r="E269" s="1"/>
  <c r="I204" i="3"/>
  <c r="C1789" i="2"/>
  <c r="E1789" s="1"/>
  <c r="I1724" i="3"/>
  <c r="AU1683" i="1"/>
  <c r="C2716" i="2"/>
  <c r="E2716" s="1"/>
  <c r="I2651" i="3"/>
  <c r="AU2610" i="1"/>
  <c r="C3283" i="2"/>
  <c r="E3283" s="1"/>
  <c r="I3218" i="3"/>
  <c r="AU3173" i="1"/>
  <c r="I874" i="3"/>
  <c r="C939" i="2"/>
  <c r="E939" s="1"/>
  <c r="AU839" i="1"/>
  <c r="I572" i="3"/>
  <c r="AU537" i="1"/>
  <c r="C637" i="2"/>
  <c r="E637" s="1"/>
  <c r="C1347"/>
  <c r="E1347" s="1"/>
  <c r="I1282" i="3"/>
  <c r="AU1246" i="1"/>
  <c r="AU1879"/>
  <c r="I1920" i="3"/>
  <c r="C1985" i="2"/>
  <c r="C2486"/>
  <c r="E2486" s="1"/>
  <c r="I2421" i="3"/>
  <c r="AU2380" i="1"/>
  <c r="C332" i="2"/>
  <c r="E332" s="1"/>
  <c r="AU235" i="1"/>
  <c r="I267" i="3"/>
  <c r="I2067"/>
  <c r="AU2026" i="1"/>
  <c r="C2132" i="2"/>
  <c r="E2132" s="1"/>
  <c r="AU242" i="1"/>
  <c r="I274" i="3"/>
  <c r="C339" i="2"/>
  <c r="E339" s="1"/>
  <c r="C2747"/>
  <c r="E2747" s="1"/>
  <c r="I2682" i="3"/>
  <c r="AU2641" i="1"/>
  <c r="AU2632"/>
  <c r="C2738" i="2"/>
  <c r="E2738" s="1"/>
  <c r="I2673" i="3"/>
  <c r="I2133"/>
  <c r="AU2092" i="1"/>
  <c r="C2198" i="2"/>
  <c r="E2198" s="1"/>
  <c r="I2464" i="3"/>
  <c r="AU2423" i="1"/>
  <c r="C2529" i="2"/>
  <c r="E2529" s="1"/>
  <c r="I78" i="3"/>
  <c r="AU46" i="1"/>
  <c r="C143" i="2"/>
  <c r="E143" s="1"/>
  <c r="I1357" i="3"/>
  <c r="AU1321" i="1"/>
  <c r="C1422" i="2"/>
  <c r="E1422" s="1"/>
  <c r="AU169" i="1"/>
  <c r="C266" i="2"/>
  <c r="E266" s="1"/>
  <c r="I201" i="3"/>
  <c r="C383" i="2"/>
  <c r="E383" s="1"/>
  <c r="I318" i="3"/>
  <c r="AU286" i="1"/>
  <c r="C931" i="2"/>
  <c r="E931" s="1"/>
  <c r="AU831" i="1"/>
  <c r="I866" i="3"/>
  <c r="C601" i="2"/>
  <c r="E601" s="1"/>
  <c r="I536" i="3"/>
  <c r="AU501" i="1"/>
  <c r="C1617" i="2"/>
  <c r="E1617" s="1"/>
  <c r="I1552" i="3"/>
  <c r="AU1516" i="1"/>
  <c r="AU2703"/>
  <c r="I2744" i="3"/>
  <c r="C2809" i="2"/>
  <c r="E2809" s="1"/>
  <c r="AU1811" i="1"/>
  <c r="C1917" i="2"/>
  <c r="E1917" s="1"/>
  <c r="I1852" i="3"/>
  <c r="I1647"/>
  <c r="AU1607" i="1"/>
  <c r="C1712" i="2"/>
  <c r="E1712" s="1"/>
  <c r="I903" i="3"/>
  <c r="AU868" i="1"/>
  <c r="C968" i="2"/>
  <c r="E968" s="1"/>
  <c r="I2304" i="3"/>
  <c r="AU2263" i="1"/>
  <c r="C2369" i="2"/>
  <c r="E2369" s="1"/>
  <c r="I3082" i="3"/>
  <c r="AU3040" i="1"/>
  <c r="C3147" i="2"/>
  <c r="E3147" s="1"/>
  <c r="I545" i="3"/>
  <c r="C610" i="2"/>
  <c r="E610" s="1"/>
  <c r="AU510" i="1"/>
  <c r="I1204" i="3"/>
  <c r="C1269" i="2"/>
  <c r="E1269" s="1"/>
  <c r="AU1168" i="1"/>
  <c r="C540" i="2"/>
  <c r="E540" s="1"/>
  <c r="I475" i="3"/>
  <c r="AU440" i="1"/>
  <c r="I361" i="3"/>
  <c r="AU329" i="1"/>
  <c r="C426" i="2"/>
  <c r="E426" s="1"/>
  <c r="AU584" i="1"/>
  <c r="C684" i="2"/>
  <c r="E684" s="1"/>
  <c r="I619" i="3"/>
  <c r="AU1750" i="1"/>
  <c r="I1791" i="3"/>
  <c r="C1856" i="2"/>
  <c r="E1856" s="1"/>
  <c r="C2003"/>
  <c r="E2003" s="1"/>
  <c r="I1938" i="3"/>
  <c r="AU1897" i="1"/>
  <c r="AU1521"/>
  <c r="C1622" i="2"/>
  <c r="E1622" s="1"/>
  <c r="I1557" i="3"/>
  <c r="I2409"/>
  <c r="C2474" i="2"/>
  <c r="E2474" s="1"/>
  <c r="AU2368" i="1"/>
  <c r="AU337"/>
  <c r="I369" i="3"/>
  <c r="C434" i="2"/>
  <c r="E434" s="1"/>
  <c r="AU2489" i="1"/>
  <c r="C2595" i="2"/>
  <c r="I2530" i="3"/>
  <c r="I2796"/>
  <c r="C2861" i="2"/>
  <c r="E2861" s="1"/>
  <c r="AU2755" i="1"/>
  <c r="AU1989"/>
  <c r="C2095" i="2"/>
  <c r="E2095" s="1"/>
  <c r="I2030" i="3"/>
  <c r="AU1685" i="1"/>
  <c r="I1726" i="3"/>
  <c r="C1791" i="2"/>
  <c r="E1791" s="1"/>
  <c r="I3034" i="3"/>
  <c r="AU2992" i="1"/>
  <c r="C3099" i="2"/>
  <c r="E3099" s="1"/>
  <c r="I2731" i="3"/>
  <c r="C2796" i="2"/>
  <c r="E2796" s="1"/>
  <c r="AU2690" i="1"/>
  <c r="AU2123"/>
  <c r="C2229" i="2"/>
  <c r="E2229" s="1"/>
  <c r="I2164" i="3"/>
  <c r="C2050" i="2"/>
  <c r="E2050" s="1"/>
  <c r="AU1944" i="1"/>
  <c r="I1985" i="3"/>
  <c r="AU706" i="1"/>
  <c r="I741" i="3"/>
  <c r="C806" i="2"/>
  <c r="E806" s="1"/>
  <c r="AU383" i="1"/>
  <c r="C482" i="2"/>
  <c r="E482" s="1"/>
  <c r="I417" i="3"/>
  <c r="C2829" i="2"/>
  <c r="E2829" s="1"/>
  <c r="AU2723" i="1"/>
  <c r="I2764" i="3"/>
  <c r="I2006"/>
  <c r="C2071" i="2"/>
  <c r="E2071" s="1"/>
  <c r="AU1965" i="1"/>
  <c r="I732" i="3"/>
  <c r="C797" i="2"/>
  <c r="E797" s="1"/>
  <c r="AU697" i="1"/>
  <c r="AU2287"/>
  <c r="I2328" i="3"/>
  <c r="C2393" i="2"/>
  <c r="E2393" s="1"/>
  <c r="AU266" i="1"/>
  <c r="C363" i="2"/>
  <c r="E363" s="1"/>
  <c r="I298" i="3"/>
  <c r="I546"/>
  <c r="AU511" i="1"/>
  <c r="C611" i="2"/>
  <c r="E611" s="1"/>
  <c r="I1100" i="3"/>
  <c r="AU1064" i="1"/>
  <c r="C1165" i="2"/>
  <c r="E1165" s="1"/>
  <c r="I613" i="3"/>
  <c r="AU578" i="1"/>
  <c r="C678" i="2"/>
  <c r="E678" s="1"/>
  <c r="C1426"/>
  <c r="E1426" s="1"/>
  <c r="AU1325" i="1"/>
  <c r="I1361" i="3"/>
  <c r="AU1550" i="1"/>
  <c r="C1651" i="2"/>
  <c r="E1651" s="1"/>
  <c r="I1586" i="3"/>
  <c r="AU2508" i="1"/>
  <c r="I2549" i="3"/>
  <c r="C2614" i="2"/>
  <c r="E2614" s="1"/>
  <c r="C3298"/>
  <c r="E3298" s="1"/>
  <c r="I3233" i="3"/>
  <c r="AU3188" i="1"/>
  <c r="AU2711"/>
  <c r="C2817" i="2"/>
  <c r="E2817" s="1"/>
  <c r="I2752" i="3"/>
  <c r="AU291" i="1"/>
  <c r="I323" i="3"/>
  <c r="C388" i="2"/>
  <c r="E388" s="1"/>
  <c r="I3257" i="3"/>
  <c r="AU3212" i="1"/>
  <c r="C3322" i="2"/>
  <c r="E3322" s="1"/>
  <c r="I2080" i="3"/>
  <c r="AU2039" i="1"/>
  <c r="C2145" i="2"/>
  <c r="E2145" s="1"/>
  <c r="AU2150" i="1"/>
  <c r="C2256" i="2"/>
  <c r="E2256" s="1"/>
  <c r="I2191" i="3"/>
  <c r="C2551" i="2"/>
  <c r="E2551" s="1"/>
  <c r="I2486" i="3"/>
  <c r="AU2445" i="1"/>
  <c r="C299" i="2"/>
  <c r="E299" s="1"/>
  <c r="I234" i="3"/>
  <c r="AU202" i="1"/>
  <c r="C3282" i="2"/>
  <c r="E3282" s="1"/>
  <c r="AU3172" i="1"/>
  <c r="I3217" i="3"/>
  <c r="I3072"/>
  <c r="C3137" i="2"/>
  <c r="E3137" s="1"/>
  <c r="AU3030" i="1"/>
  <c r="I1370" i="3"/>
  <c r="AU1334" i="1"/>
  <c r="C1435" i="2"/>
  <c r="E1435" s="1"/>
  <c r="AU1830" i="1"/>
  <c r="C1936" i="2"/>
  <c r="E1936" s="1"/>
  <c r="I1871" i="3"/>
  <c r="AU478" i="1"/>
  <c r="C578" i="2"/>
  <c r="E578" s="1"/>
  <c r="I513" i="3"/>
  <c r="I1156"/>
  <c r="C1221" i="2"/>
  <c r="E1221" s="1"/>
  <c r="AU1120" i="1"/>
  <c r="C3311" i="2"/>
  <c r="E3311" s="1"/>
  <c r="I3246" i="3"/>
  <c r="AU3201" i="1"/>
  <c r="AU642"/>
  <c r="C742" i="2"/>
  <c r="E742" s="1"/>
  <c r="I677" i="3"/>
  <c r="C2215" i="2"/>
  <c r="E2215" s="1"/>
  <c r="I2150" i="3"/>
  <c r="AU2109" i="1"/>
  <c r="AU263"/>
  <c r="C360" i="2"/>
  <c r="E360" s="1"/>
  <c r="I295" i="3"/>
  <c r="I2954"/>
  <c r="C3019" i="2"/>
  <c r="E3019" s="1"/>
  <c r="AU2913" i="1"/>
  <c r="AU665"/>
  <c r="C765" i="2"/>
  <c r="E765" s="1"/>
  <c r="I700" i="3"/>
  <c r="C2496" i="2"/>
  <c r="E2496" s="1"/>
  <c r="I2431" i="3"/>
  <c r="AU2390" i="1"/>
  <c r="C1173" i="2"/>
  <c r="E1173" s="1"/>
  <c r="AU1072" i="1"/>
  <c r="I1108" i="3"/>
  <c r="C1046" i="2"/>
  <c r="E1046" s="1"/>
  <c r="I981" i="3"/>
  <c r="AU945" i="1"/>
  <c r="I1528" i="3"/>
  <c r="C1593" i="2"/>
  <c r="E1593" s="1"/>
  <c r="AU1492" i="1"/>
  <c r="C3098" i="2"/>
  <c r="E3098" s="1"/>
  <c r="I3033" i="3"/>
  <c r="AU2991" i="1"/>
  <c r="AU1408"/>
  <c r="C1509" i="2"/>
  <c r="E1509" s="1"/>
  <c r="I1444" i="3"/>
  <c r="AU3249" i="1"/>
  <c r="I3298" i="3"/>
  <c r="C3363" i="2"/>
  <c r="E3363" s="1"/>
  <c r="I1855" i="3"/>
  <c r="AU1814" i="1"/>
  <c r="C1920" i="2"/>
  <c r="E1920" s="1"/>
  <c r="C2788"/>
  <c r="E2788" s="1"/>
  <c r="AU2682" i="1"/>
  <c r="I2723" i="3"/>
  <c r="I2194"/>
  <c r="AU2153" i="1"/>
  <c r="C2259" i="2"/>
  <c r="E2259" s="1"/>
  <c r="C1794"/>
  <c r="E1794" s="1"/>
  <c r="AU1688" i="1"/>
  <c r="I1729" i="3"/>
  <c r="AU829" i="1"/>
  <c r="I864" i="3"/>
  <c r="C929" i="2"/>
  <c r="E929" s="1"/>
  <c r="AU1645" i="1"/>
  <c r="C1751" i="2"/>
  <c r="E1751" s="1"/>
  <c r="I1686" i="3"/>
  <c r="C679" i="2"/>
  <c r="E679" s="1"/>
  <c r="I614" i="3"/>
  <c r="AU579" i="1"/>
  <c r="I624" i="3"/>
  <c r="C689" i="2"/>
  <c r="E689" s="1"/>
  <c r="AU589" i="1"/>
  <c r="C2070" i="2"/>
  <c r="E2070" s="1"/>
  <c r="AU1964" i="1"/>
  <c r="I2005" i="3"/>
  <c r="AU116" i="1"/>
  <c r="I148" i="3"/>
  <c r="C213" i="2"/>
  <c r="E213" s="1"/>
  <c r="I3214" i="3"/>
  <c r="AU3170" i="1"/>
  <c r="C3279" i="2"/>
  <c r="E3279" s="1"/>
  <c r="AU2993" i="1"/>
  <c r="C3100" i="2"/>
  <c r="E3100" s="1"/>
  <c r="I3035" i="3"/>
  <c r="I76"/>
  <c r="AU44" i="1"/>
  <c r="C141" i="2"/>
  <c r="E141" s="1"/>
  <c r="AU718" i="1"/>
  <c r="C818" i="2"/>
  <c r="E818" s="1"/>
  <c r="I753" i="3"/>
  <c r="AU1099" i="1"/>
  <c r="C1200" i="2"/>
  <c r="E1200" s="1"/>
  <c r="I1135" i="3"/>
  <c r="AU479" i="1"/>
  <c r="C579" i="2"/>
  <c r="E579" s="1"/>
  <c r="I514" i="3"/>
  <c r="C1275" i="2"/>
  <c r="E1275" s="1"/>
  <c r="AU1174" i="1"/>
  <c r="I1210" i="3"/>
  <c r="I2811"/>
  <c r="C2876" i="2"/>
  <c r="E2876" s="1"/>
  <c r="AU2770" i="1"/>
  <c r="I380" i="3"/>
  <c r="C445" i="2"/>
  <c r="E445" s="1"/>
  <c r="AU348" i="1"/>
  <c r="C572" i="2"/>
  <c r="E572" s="1"/>
  <c r="I507" i="3"/>
  <c r="AU472" i="1"/>
  <c r="I2716" i="3"/>
  <c r="C2781" i="2"/>
  <c r="E2781" s="1"/>
  <c r="AU2675" i="1"/>
  <c r="C2278" i="2"/>
  <c r="E2278" s="1"/>
  <c r="AU2172" i="1"/>
  <c r="I2213" i="3"/>
  <c r="C425" i="2"/>
  <c r="E425" s="1"/>
  <c r="AU328" i="1"/>
  <c r="I360" i="3"/>
  <c r="C1731" i="2"/>
  <c r="E1731" s="1"/>
  <c r="AU1625" i="1"/>
  <c r="I1666" i="3"/>
  <c r="AU1535" i="1"/>
  <c r="C1636" i="2"/>
  <c r="E1636" s="1"/>
  <c r="I1571" i="3"/>
  <c r="I872"/>
  <c r="AU837" i="1"/>
  <c r="C937" i="2"/>
  <c r="E937" s="1"/>
  <c r="AU24" i="1"/>
  <c r="C121" i="2"/>
  <c r="E121" s="1"/>
  <c r="I56" i="3"/>
  <c r="I1849"/>
  <c r="C1914" i="2"/>
  <c r="E1914" s="1"/>
  <c r="AU1808" i="1"/>
  <c r="AU3150"/>
  <c r="C3259" i="2"/>
  <c r="E3259" s="1"/>
  <c r="I3194" i="3"/>
  <c r="I1048"/>
  <c r="C1113" i="2"/>
  <c r="E1113" s="1"/>
  <c r="AU1012" i="1"/>
  <c r="I2143" i="3"/>
  <c r="AU2102" i="1"/>
  <c r="C2208" i="2"/>
  <c r="E2208" s="1"/>
  <c r="C3198"/>
  <c r="E3198" s="1"/>
  <c r="AU3091" i="1"/>
  <c r="I3133" i="3"/>
  <c r="C867" i="2"/>
  <c r="E867" s="1"/>
  <c r="AU767" i="1"/>
  <c r="I802" i="3"/>
  <c r="C523" i="2"/>
  <c r="E523" s="1"/>
  <c r="AU423" i="1"/>
  <c r="I458" i="3"/>
  <c r="AU1354" i="1"/>
  <c r="I1390" i="3"/>
  <c r="C1455" i="2"/>
  <c r="E1455" s="1"/>
  <c r="C3047"/>
  <c r="E3047" s="1"/>
  <c r="AU2940" i="1"/>
  <c r="I2982" i="3"/>
  <c r="AU1422" i="1"/>
  <c r="I1458" i="3"/>
  <c r="C1523" i="2"/>
  <c r="E1523" s="1"/>
  <c r="AU1530" i="1"/>
  <c r="C1631" i="2"/>
  <c r="E1631" s="1"/>
  <c r="I1566" i="3"/>
  <c r="C1511" i="2"/>
  <c r="E1511" s="1"/>
  <c r="AU1410" i="1"/>
  <c r="I1446" i="3"/>
  <c r="AU3135" i="1"/>
  <c r="C3243" i="2"/>
  <c r="E3243" s="1"/>
  <c r="I3178" i="3"/>
  <c r="AU3235" i="1"/>
  <c r="I3280" i="3"/>
  <c r="C3345" i="2"/>
  <c r="E3345" s="1"/>
  <c r="C1421"/>
  <c r="E1421" s="1"/>
  <c r="AU1320" i="1"/>
  <c r="I1356" i="3"/>
  <c r="AU389" i="1"/>
  <c r="C489" i="2"/>
  <c r="E489" s="1"/>
  <c r="I424" i="3"/>
  <c r="I2872"/>
  <c r="C2937" i="2"/>
  <c r="E2937" s="1"/>
  <c r="AU2831" i="1"/>
  <c r="AU878"/>
  <c r="C978" i="2"/>
  <c r="E978" s="1"/>
  <c r="I913" i="3"/>
  <c r="C893" i="2"/>
  <c r="E893" s="1"/>
  <c r="I828" i="3"/>
  <c r="AU793" i="1"/>
  <c r="C2692" i="2"/>
  <c r="E2692" s="1"/>
  <c r="AU2586" i="1"/>
  <c r="I2627" i="3"/>
  <c r="C3071" i="2"/>
  <c r="E3071" s="1"/>
  <c r="I3006" i="3"/>
  <c r="AU2964" i="1"/>
  <c r="AU238"/>
  <c r="C335" i="2"/>
  <c r="E335" s="1"/>
  <c r="I270" i="3"/>
  <c r="I3132"/>
  <c r="AU3090" i="1"/>
  <c r="C3197" i="2"/>
  <c r="E3197" s="1"/>
  <c r="C1168"/>
  <c r="E1168" s="1"/>
  <c r="AU1067" i="1"/>
  <c r="I1103" i="3"/>
  <c r="C2254" i="2"/>
  <c r="E2254" s="1"/>
  <c r="AU2148" i="1"/>
  <c r="I2189" i="3"/>
  <c r="I68"/>
  <c r="AU36" i="1"/>
  <c r="C133" i="2"/>
  <c r="E133" s="1"/>
  <c r="C1284"/>
  <c r="E1284" s="1"/>
  <c r="AU1183" i="1"/>
  <c r="I1219" i="3"/>
  <c r="I2049"/>
  <c r="AU2008" i="1"/>
  <c r="C2114" i="2"/>
  <c r="E2114" s="1"/>
  <c r="I1286" i="3"/>
  <c r="C1351" i="2"/>
  <c r="E1351" s="1"/>
  <c r="AU1250" i="1"/>
  <c r="AU1793"/>
  <c r="C1899" i="2"/>
  <c r="E1899" s="1"/>
  <c r="I1834" i="3"/>
  <c r="C1292" i="2"/>
  <c r="E1292" s="1"/>
  <c r="I1227" i="3"/>
  <c r="AU1191" i="1"/>
  <c r="AU771"/>
  <c r="C871" i="2"/>
  <c r="E871" s="1"/>
  <c r="I806" i="3"/>
  <c r="I825"/>
  <c r="C890" i="2"/>
  <c r="E890" s="1"/>
  <c r="AU790" i="1"/>
  <c r="C110" i="2"/>
  <c r="E110" s="1"/>
  <c r="I45" i="3"/>
  <c r="AU13" i="1"/>
  <c r="C2056" i="2"/>
  <c r="E2056" s="1"/>
  <c r="I1991" i="3"/>
  <c r="AU1950" i="1"/>
  <c r="I978" i="3"/>
  <c r="C1043" i="2"/>
  <c r="E1043" s="1"/>
  <c r="AU942" i="1"/>
  <c r="AU980"/>
  <c r="C1081" i="2"/>
  <c r="E1081" s="1"/>
  <c r="I1016" i="3"/>
  <c r="I52"/>
  <c r="AU20" i="1"/>
  <c r="C117" i="2"/>
  <c r="E117" s="1"/>
  <c r="C2802"/>
  <c r="E2802" s="1"/>
  <c r="I2737" i="3"/>
  <c r="AU2696" i="1"/>
  <c r="I321" i="3"/>
  <c r="AU289" i="1"/>
  <c r="C386" i="2"/>
  <c r="E386" s="1"/>
  <c r="AU3053" i="1"/>
  <c r="C3160" i="2"/>
  <c r="E3160" s="1"/>
  <c r="I3095" i="3"/>
  <c r="I789"/>
  <c r="C854" i="2"/>
  <c r="E854" s="1"/>
  <c r="AU754" i="1"/>
  <c r="AU2297"/>
  <c r="C2403" i="2"/>
  <c r="E2403" s="1"/>
  <c r="I2338" i="3"/>
  <c r="C1862" i="2"/>
  <c r="E1862" s="1"/>
  <c r="I1797" i="3"/>
  <c r="AU1756" i="1"/>
  <c r="I1008" i="3"/>
  <c r="AU972" i="1"/>
  <c r="C1073" i="2"/>
  <c r="I1278" i="3"/>
  <c r="C1343" i="2"/>
  <c r="E1343" s="1"/>
  <c r="AU1242" i="1"/>
  <c r="AU1680"/>
  <c r="I1721" i="3"/>
  <c r="C1786" i="2"/>
  <c r="E1786" s="1"/>
  <c r="C1061"/>
  <c r="E1061" s="1"/>
  <c r="I996" i="3"/>
  <c r="AU960" i="1"/>
  <c r="AU2704"/>
  <c r="C2810" i="2"/>
  <c r="E2810" s="1"/>
  <c r="I2745" i="3"/>
  <c r="AU1290" i="1"/>
  <c r="I1326" i="3"/>
  <c r="C1391" i="2"/>
  <c r="E1391" s="1"/>
  <c r="I2708" i="3"/>
  <c r="AU2667" i="1"/>
  <c r="C2773" i="2"/>
  <c r="E2773" s="1"/>
  <c r="AU2863" i="1"/>
  <c r="I2904" i="3"/>
  <c r="C2969" i="2"/>
  <c r="E2969" s="1"/>
  <c r="AU2759" i="1"/>
  <c r="I2800" i="3"/>
  <c r="C2865" i="2"/>
  <c r="E2865" s="1"/>
  <c r="AU756" i="1"/>
  <c r="C856" i="2"/>
  <c r="E856" s="1"/>
  <c r="I791" i="3"/>
  <c r="C2172" i="2"/>
  <c r="E2172" s="1"/>
  <c r="I2107" i="3"/>
  <c r="AU2066" i="1"/>
  <c r="AU1644"/>
  <c r="C1750" i="2"/>
  <c r="E1750" s="1"/>
  <c r="I1685" i="3"/>
  <c r="I1206"/>
  <c r="C1271" i="2"/>
  <c r="E1271" s="1"/>
  <c r="AU1170" i="1"/>
  <c r="C2517" i="2"/>
  <c r="E2517" s="1"/>
  <c r="I2452" i="3"/>
  <c r="AU2411" i="1"/>
  <c r="AU543"/>
  <c r="I578" i="3"/>
  <c r="C643" i="2"/>
  <c r="E643" s="1"/>
  <c r="AU2425" i="1"/>
  <c r="C2531" i="2"/>
  <c r="E2531" s="1"/>
  <c r="I2466" i="3"/>
  <c r="AU1624" i="1"/>
  <c r="I1664" i="3"/>
  <c r="C1729" i="2"/>
  <c r="E1729" s="1"/>
  <c r="C2122"/>
  <c r="E2122" s="1"/>
  <c r="AU2016" i="1"/>
  <c r="I2057" i="3"/>
  <c r="AU2155" i="1"/>
  <c r="I2196" i="3"/>
  <c r="C2261" i="2"/>
  <c r="E2261" s="1"/>
  <c r="C1835"/>
  <c r="E1835" s="1"/>
  <c r="I1770" i="3"/>
  <c r="AU1729" i="1"/>
  <c r="AU2917"/>
  <c r="I2958" i="3"/>
  <c r="C3023" i="2"/>
  <c r="E3023" s="1"/>
  <c r="AU666" i="1"/>
  <c r="C766" i="2"/>
  <c r="E766" s="1"/>
  <c r="I701" i="3"/>
  <c r="I993"/>
  <c r="AU957" i="1"/>
  <c r="C1058" i="2"/>
  <c r="E1058" s="1"/>
  <c r="I397" i="3"/>
  <c r="C462" i="2"/>
  <c r="E462" s="1"/>
  <c r="AU365" i="1"/>
  <c r="C1442" i="2"/>
  <c r="E1442" s="1"/>
  <c r="I1377" i="3"/>
  <c r="AU1341" i="1"/>
  <c r="C3117" i="2"/>
  <c r="E3117" s="1"/>
  <c r="AU3010" i="1"/>
  <c r="I3052" i="3"/>
  <c r="C356" i="2"/>
  <c r="E356" s="1"/>
  <c r="I291" i="3"/>
  <c r="AU259" i="1"/>
  <c r="AU1462"/>
  <c r="I1498" i="3"/>
  <c r="C1563" i="2"/>
  <c r="E1563" s="1"/>
  <c r="AU3182" i="1"/>
  <c r="C3292" i="2"/>
  <c r="E3292" s="1"/>
  <c r="I3227" i="3"/>
  <c r="C309" i="2"/>
  <c r="E309" s="1"/>
  <c r="I244" i="3"/>
  <c r="AU212" i="1"/>
  <c r="C1745" i="2"/>
  <c r="E1745" s="1"/>
  <c r="I1680" i="3"/>
  <c r="AU1639" i="1"/>
  <c r="C542" i="2"/>
  <c r="E542" s="1"/>
  <c r="I477" i="3"/>
  <c r="AU442" i="1"/>
  <c r="C1834" i="2"/>
  <c r="E1834" s="1"/>
  <c r="AU1728" i="1"/>
  <c r="I1769" i="3"/>
  <c r="C2350" i="2"/>
  <c r="AU2244" i="1"/>
  <c r="I2285" i="3"/>
  <c r="I1075"/>
  <c r="C1140" i="2"/>
  <c r="E1140" s="1"/>
  <c r="AU1039" i="1"/>
  <c r="I2512" i="3"/>
  <c r="AU2471" i="1"/>
  <c r="C2577" i="2"/>
  <c r="E2577" s="1"/>
  <c r="I1715" i="3"/>
  <c r="AU1674" i="1"/>
  <c r="C1780" i="2"/>
  <c r="E1780" s="1"/>
  <c r="I1122" i="3"/>
  <c r="AU1086" i="1"/>
  <c r="C1187" i="2"/>
  <c r="E1187" s="1"/>
  <c r="I666" i="3"/>
  <c r="AU631" i="1"/>
  <c r="C731" i="2"/>
  <c r="E731" s="1"/>
  <c r="C2129"/>
  <c r="E2129" s="1"/>
  <c r="I2064" i="3"/>
  <c r="AU2023" i="1"/>
  <c r="AU1409"/>
  <c r="I1445" i="3"/>
  <c r="C1510" i="2"/>
  <c r="E1510" s="1"/>
  <c r="I3212" i="3"/>
  <c r="AU3168" i="1"/>
  <c r="C3277" i="2"/>
  <c r="E3277" s="1"/>
  <c r="AU1849" i="1"/>
  <c r="C1955" i="2"/>
  <c r="E1955" s="1"/>
  <c r="I1890" i="3"/>
  <c r="C2154" i="2"/>
  <c r="E2154" s="1"/>
  <c r="AU2048" i="1"/>
  <c r="I2089" i="3"/>
  <c r="I2463"/>
  <c r="C2528" i="2"/>
  <c r="E2528" s="1"/>
  <c r="AU2422" i="1"/>
  <c r="C2996" i="2"/>
  <c r="E2996" s="1"/>
  <c r="I2931" i="3"/>
  <c r="AU2890" i="1"/>
  <c r="AU1307"/>
  <c r="I1343" i="3"/>
  <c r="C1408" i="2"/>
  <c r="E1408" s="1"/>
  <c r="C1476"/>
  <c r="E1476" s="1"/>
  <c r="I1411" i="3"/>
  <c r="AU1375" i="1"/>
  <c r="I2465" i="3"/>
  <c r="AU2424" i="1"/>
  <c r="C2530" i="2"/>
  <c r="E2530" s="1"/>
  <c r="I2990" i="3"/>
  <c r="C3055" i="2"/>
  <c r="E3055" s="1"/>
  <c r="AU2948" i="1"/>
  <c r="I722" i="3"/>
  <c r="C787" i="2"/>
  <c r="E787" s="1"/>
  <c r="AU687" i="1"/>
  <c r="AU2596"/>
  <c r="I2637" i="3"/>
  <c r="C2702" i="2"/>
  <c r="E2702" s="1"/>
  <c r="C3195"/>
  <c r="E3195" s="1"/>
  <c r="AU3088" i="1"/>
  <c r="I3130" i="3"/>
  <c r="AU973" i="1"/>
  <c r="I1009" i="3"/>
  <c r="C1074" i="2"/>
  <c r="E1074" s="1"/>
  <c r="C3341"/>
  <c r="E3341" s="1"/>
  <c r="I3276" i="3"/>
  <c r="AU3231" i="1"/>
  <c r="AU3177"/>
  <c r="I3222" i="3"/>
  <c r="C3287" i="2"/>
  <c r="E3287" s="1"/>
  <c r="AU1881" i="1"/>
  <c r="C1987" i="2"/>
  <c r="E1987" s="1"/>
  <c r="I1922" i="3"/>
  <c r="AU2337" i="1"/>
  <c r="I2378" i="3"/>
  <c r="C2443" i="2"/>
  <c r="E2443" s="1"/>
  <c r="AU157" i="1"/>
  <c r="I189" i="3"/>
  <c r="C254" i="2"/>
  <c r="E254" s="1"/>
  <c r="C3059"/>
  <c r="E3059" s="1"/>
  <c r="AU2952" i="1"/>
  <c r="I2994" i="3"/>
  <c r="C2237" i="2"/>
  <c r="E2237" s="1"/>
  <c r="AU2131" i="1"/>
  <c r="I2172" i="3"/>
  <c r="AU1580" i="1"/>
  <c r="C1683" i="2"/>
  <c r="E1683" s="1"/>
  <c r="I1618" i="3"/>
  <c r="I2212"/>
  <c r="C2277" i="2"/>
  <c r="E2277" s="1"/>
  <c r="AU2171" i="1"/>
  <c r="AU382"/>
  <c r="C481" i="2"/>
  <c r="E481" s="1"/>
  <c r="I416" i="3"/>
  <c r="AU1218" i="1"/>
  <c r="C1319" i="2"/>
  <c r="E1319" s="1"/>
  <c r="I1254" i="3"/>
  <c r="C623" i="2"/>
  <c r="E623" s="1"/>
  <c r="I558" i="3"/>
  <c r="AU523" i="1"/>
  <c r="I1524" i="3"/>
  <c r="C1589" i="2"/>
  <c r="E1589" s="1"/>
  <c r="AU1488" i="1"/>
  <c r="AU360"/>
  <c r="I392" i="3"/>
  <c r="C457" i="2"/>
  <c r="E457" s="1"/>
  <c r="C235"/>
  <c r="E235" s="1"/>
  <c r="AU138" i="1"/>
  <c r="I170" i="3"/>
  <c r="I2352"/>
  <c r="C2417" i="2"/>
  <c r="E2417" s="1"/>
  <c r="AU2311" i="1"/>
  <c r="C2668" i="2"/>
  <c r="E2668" s="1"/>
  <c r="AU2562" i="1"/>
  <c r="I2603" i="3"/>
  <c r="C1818" i="2"/>
  <c r="E1818" s="1"/>
  <c r="AU1712" i="1"/>
  <c r="I1753" i="3"/>
  <c r="I2686"/>
  <c r="AU2645" i="1"/>
  <c r="C2751" i="2"/>
  <c r="E2751" s="1"/>
  <c r="AU1125" i="1"/>
  <c r="I1161" i="3"/>
  <c r="C1226" i="2"/>
  <c r="I3141" i="3"/>
  <c r="C3206" i="2"/>
  <c r="E3206" s="1"/>
  <c r="AU3099" i="1"/>
  <c r="C897" i="2"/>
  <c r="E897" s="1"/>
  <c r="I832" i="3"/>
  <c r="AU797" i="1"/>
  <c r="C2098" i="2"/>
  <c r="E2098" s="1"/>
  <c r="AU1992" i="1"/>
  <c r="I2033" i="3"/>
  <c r="I931"/>
  <c r="AU896" i="1"/>
  <c r="C996" i="2"/>
  <c r="E996" s="1"/>
  <c r="AU1217" i="1"/>
  <c r="C1318" i="2"/>
  <c r="E1318" s="1"/>
  <c r="I1253" i="3"/>
  <c r="I440"/>
  <c r="C505" i="2"/>
  <c r="E505" s="1"/>
  <c r="AU405" i="1"/>
  <c r="I951" i="3"/>
  <c r="C1016" i="2"/>
  <c r="E1016" s="1"/>
  <c r="AU916" i="1"/>
  <c r="AU2668"/>
  <c r="C2774" i="2"/>
  <c r="E2774" s="1"/>
  <c r="I2709" i="3"/>
  <c r="C620" i="2"/>
  <c r="E620" s="1"/>
  <c r="AU520" i="1"/>
  <c r="I555" i="3"/>
  <c r="AU2924" i="1"/>
  <c r="I2965" i="3"/>
  <c r="C3030" i="2"/>
  <c r="E3030" s="1"/>
  <c r="C2075"/>
  <c r="E2075" s="1"/>
  <c r="I2010" i="3"/>
  <c r="AU1969" i="1"/>
  <c r="C3219" i="2"/>
  <c r="E3219" s="1"/>
  <c r="AU3112" i="1"/>
  <c r="I3154" i="3"/>
  <c r="AU2615" i="1"/>
  <c r="C2721" i="2"/>
  <c r="E2721" s="1"/>
  <c r="I2656" i="3"/>
  <c r="AU1968" i="1"/>
  <c r="C2074" i="2"/>
  <c r="E2074" s="1"/>
  <c r="I2009" i="3"/>
  <c r="C2148" i="2"/>
  <c r="E2148" s="1"/>
  <c r="I2083" i="3"/>
  <c r="AU2042" i="1"/>
  <c r="I2907" i="3"/>
  <c r="AU2866" i="1"/>
  <c r="C2972" i="2"/>
  <c r="E2972" s="1"/>
  <c r="I843" i="3"/>
  <c r="AU808" i="1"/>
  <c r="C908" i="2"/>
  <c r="E908" s="1"/>
  <c r="I2596" i="3"/>
  <c r="AU2555" i="1"/>
  <c r="C2661" i="2"/>
  <c r="E2661" s="1"/>
  <c r="C362"/>
  <c r="E362" s="1"/>
  <c r="AU265" i="1"/>
  <c r="I297" i="3"/>
  <c r="AU1798" i="1"/>
  <c r="C1904" i="2"/>
  <c r="E1904" s="1"/>
  <c r="I1839" i="3"/>
  <c r="C1336" i="2"/>
  <c r="E1336" s="1"/>
  <c r="I1271" i="3"/>
  <c r="AU1235" i="1"/>
  <c r="C119" i="2"/>
  <c r="E119" s="1"/>
  <c r="AU22" i="1"/>
  <c r="I54" i="3"/>
  <c r="C3007" i="2"/>
  <c r="E3007" s="1"/>
  <c r="I2942" i="3"/>
  <c r="AU2901" i="1"/>
  <c r="AU2170"/>
  <c r="C2276" i="2"/>
  <c r="E2276" s="1"/>
  <c r="I2211" i="3"/>
  <c r="C109" i="2"/>
  <c r="E109" s="1"/>
  <c r="AU12" i="1"/>
  <c r="I44" i="3"/>
  <c r="I2440"/>
  <c r="AU2399" i="1"/>
  <c r="C2505" i="2"/>
  <c r="E2505" s="1"/>
  <c r="I2943" i="3"/>
  <c r="AU2902" i="1"/>
  <c r="C3008" i="2"/>
  <c r="E3008" s="1"/>
  <c r="I1517" i="3"/>
  <c r="AU1481" i="1"/>
  <c r="C1582" i="2"/>
  <c r="E1582" s="1"/>
  <c r="AU703" i="1"/>
  <c r="I738" i="3"/>
  <c r="C803" i="2"/>
  <c r="E803" s="1"/>
  <c r="C500"/>
  <c r="E500" s="1"/>
  <c r="I435" i="3"/>
  <c r="AU400" i="1"/>
  <c r="I826" i="3"/>
  <c r="AU791" i="1"/>
  <c r="C891" i="2"/>
  <c r="E891" s="1"/>
  <c r="I2632" i="3"/>
  <c r="AU2591" i="1"/>
  <c r="C2697" i="2"/>
  <c r="E2697" s="1"/>
  <c r="AU462" i="1"/>
  <c r="C562" i="2"/>
  <c r="E562" s="1"/>
  <c r="I497" i="3"/>
  <c r="AU2232" i="1"/>
  <c r="I2273" i="3"/>
  <c r="C2338" i="2"/>
  <c r="E2338" s="1"/>
  <c r="C3334"/>
  <c r="E3334" s="1"/>
  <c r="I3269" i="3"/>
  <c r="AU3224" i="1"/>
  <c r="AU819"/>
  <c r="C919" i="2"/>
  <c r="E919" s="1"/>
  <c r="I854" i="3"/>
  <c r="I1960"/>
  <c r="C2025" i="2"/>
  <c r="E2025" s="1"/>
  <c r="AU1919" i="1"/>
  <c r="I2278" i="3"/>
  <c r="AU2237" i="1"/>
  <c r="C2343" i="2"/>
  <c r="E2343" s="1"/>
  <c r="C2109"/>
  <c r="E2109" s="1"/>
  <c r="I2044" i="3"/>
  <c r="AU2003" i="1"/>
  <c r="C980" i="2"/>
  <c r="E980" s="1"/>
  <c r="I915" i="3"/>
  <c r="AU880" i="1"/>
  <c r="AU2886"/>
  <c r="C2992" i="2"/>
  <c r="E2992" s="1"/>
  <c r="I2927" i="3"/>
  <c r="C2428" i="2"/>
  <c r="E2428" s="1"/>
  <c r="AU2322" i="1"/>
  <c r="I2363" i="3"/>
  <c r="C1453" i="2"/>
  <c r="E1453" s="1"/>
  <c r="I1388" i="3"/>
  <c r="AU1352" i="1"/>
  <c r="I1913" i="3"/>
  <c r="C1978" i="2"/>
  <c r="E1978" s="1"/>
  <c r="AU1872" i="1"/>
  <c r="C197" i="2"/>
  <c r="E197" s="1"/>
  <c r="I132" i="3"/>
  <c r="AU100" i="1"/>
  <c r="AU155"/>
  <c r="C252" i="2"/>
  <c r="E252" s="1"/>
  <c r="I187" i="3"/>
  <c r="I3182"/>
  <c r="AU3139" i="1"/>
  <c r="C3247" i="2"/>
  <c r="E3247" s="1"/>
  <c r="AU2540" i="1"/>
  <c r="C2646" i="2"/>
  <c r="E2646" s="1"/>
  <c r="I2581" i="3"/>
  <c r="C1196" i="2"/>
  <c r="E1196" s="1"/>
  <c r="AU1095" i="1"/>
  <c r="I1131" i="3"/>
  <c r="I197"/>
  <c r="C262" i="2"/>
  <c r="E262" s="1"/>
  <c r="AU165" i="1"/>
  <c r="AU232"/>
  <c r="I264" i="3"/>
  <c r="C329" i="2"/>
  <c r="E329" s="1"/>
  <c r="I1863" i="3"/>
  <c r="C1928" i="2"/>
  <c r="E1928" s="1"/>
  <c r="AU1822" i="1"/>
  <c r="AU1884"/>
  <c r="C1990" i="2"/>
  <c r="E1990" s="1"/>
  <c r="I1925" i="3"/>
  <c r="AU2221" i="1"/>
  <c r="I2262" i="3"/>
  <c r="C2327" i="2"/>
  <c r="E2327" s="1"/>
  <c r="C1083"/>
  <c r="E1083" s="1"/>
  <c r="AU982" i="1"/>
  <c r="I1018" i="3"/>
  <c r="C2779" i="2"/>
  <c r="E2779" s="1"/>
  <c r="I2714" i="3"/>
  <c r="AU2673" i="1"/>
  <c r="I1112" i="3"/>
  <c r="C1177" i="2"/>
  <c r="E1177" s="1"/>
  <c r="AU1076" i="1"/>
  <c r="C1265" i="2"/>
  <c r="E1265" s="1"/>
  <c r="AU1164" i="1"/>
  <c r="I1200" i="3"/>
  <c r="I2959"/>
  <c r="C3024" i="2"/>
  <c r="E3024" s="1"/>
  <c r="AU2918" i="1"/>
  <c r="C409" i="2"/>
  <c r="E409" s="1"/>
  <c r="AU312" i="1"/>
  <c r="I344" i="3"/>
  <c r="C661" i="2"/>
  <c r="E661" s="1"/>
  <c r="I596" i="3"/>
  <c r="AU561" i="1"/>
  <c r="I2205" i="3"/>
  <c r="AU2164" i="1"/>
  <c r="C2270" i="2"/>
  <c r="E2270" s="1"/>
  <c r="C142"/>
  <c r="E142" s="1"/>
  <c r="I77" i="3"/>
  <c r="AU45" i="1"/>
  <c r="I575" i="3"/>
  <c r="AU540" i="1"/>
  <c r="C640" i="2"/>
  <c r="E640" s="1"/>
  <c r="AU1988" i="1"/>
  <c r="I2029" i="3"/>
  <c r="C2094" i="2"/>
  <c r="E2094" s="1"/>
  <c r="AU77" i="1"/>
  <c r="C174" i="2"/>
  <c r="E174" s="1"/>
  <c r="I109" i="3"/>
  <c r="C2223" i="2"/>
  <c r="E2223" s="1"/>
  <c r="I2158" i="3"/>
  <c r="AU2117" i="1"/>
  <c r="I1216" i="3"/>
  <c r="C1281" i="2"/>
  <c r="E1281" s="1"/>
  <c r="AU1180" i="1"/>
  <c r="C498" i="2"/>
  <c r="E498" s="1"/>
  <c r="I433" i="3"/>
  <c r="AU398" i="1"/>
  <c r="I1281" i="3"/>
  <c r="AU1245" i="1"/>
  <c r="C1346" i="2"/>
  <c r="AU82" i="1"/>
  <c r="C179" i="2"/>
  <c r="E179" s="1"/>
  <c r="I114" i="3"/>
  <c r="C308" i="2"/>
  <c r="E308" s="1"/>
  <c r="AU211" i="1"/>
  <c r="I243" i="3"/>
  <c r="I1743"/>
  <c r="C1808" i="2"/>
  <c r="E1808" s="1"/>
  <c r="AU1702" i="1"/>
  <c r="C2387" i="2"/>
  <c r="E2387" s="1"/>
  <c r="I2322" i="3"/>
  <c r="AU2281" i="1"/>
  <c r="C2151" i="2"/>
  <c r="E2151" s="1"/>
  <c r="I2086" i="3"/>
  <c r="AU2045" i="1"/>
  <c r="AU1182"/>
  <c r="I1218" i="3"/>
  <c r="C1283" i="2"/>
  <c r="E1283" s="1"/>
  <c r="I2266" i="3"/>
  <c r="C2331" i="2"/>
  <c r="E2331" s="1"/>
  <c r="AU2225" i="1"/>
  <c r="C1940" i="2"/>
  <c r="E1940" s="1"/>
  <c r="AU1834" i="1"/>
  <c r="I1875" i="3"/>
  <c r="AU812" i="1"/>
  <c r="I847" i="3"/>
  <c r="C912" i="2"/>
  <c r="E912" s="1"/>
  <c r="C1797"/>
  <c r="E1797" s="1"/>
  <c r="AU1691" i="1"/>
  <c r="I1732" i="3"/>
  <c r="AU936" i="1"/>
  <c r="I971" i="3"/>
  <c r="C1036" i="2"/>
  <c r="E1036" s="1"/>
  <c r="I2900" i="3"/>
  <c r="AU2859" i="1"/>
  <c r="C2965" i="2"/>
  <c r="E2965" s="1"/>
  <c r="I1510" i="3"/>
  <c r="C1575" i="2"/>
  <c r="E1575" s="1"/>
  <c r="AU1474" i="1"/>
  <c r="I1650" i="3"/>
  <c r="AU1610" i="1"/>
  <c r="C1715" i="2"/>
  <c r="E1715" s="1"/>
  <c r="I604" i="3"/>
  <c r="AU569" i="1"/>
  <c r="C669" i="2"/>
  <c r="E669" s="1"/>
  <c r="C2603"/>
  <c r="E2603" s="1"/>
  <c r="I2538" i="3"/>
  <c r="AU2497" i="1"/>
  <c r="AU535"/>
  <c r="C635" i="2"/>
  <c r="E635" s="1"/>
  <c r="I570" i="3"/>
  <c r="C3220" i="2"/>
  <c r="E3220" s="1"/>
  <c r="AU3113" i="1"/>
  <c r="I3155" i="3"/>
  <c r="I1415"/>
  <c r="AU1379" i="1"/>
  <c r="C1480" i="2"/>
  <c r="E1480" s="1"/>
  <c r="C274"/>
  <c r="E274" s="1"/>
  <c r="I209" i="3"/>
  <c r="AU177" i="1"/>
  <c r="AU513"/>
  <c r="C613" i="2"/>
  <c r="E613" s="1"/>
  <c r="I548" i="3"/>
  <c r="AU1778" i="1"/>
  <c r="I1819" i="3"/>
  <c r="C1884" i="2"/>
  <c r="E1884" s="1"/>
  <c r="C2589"/>
  <c r="E2589" s="1"/>
  <c r="AU2483" i="1"/>
  <c r="I2524" i="3"/>
  <c r="AU1112" i="1"/>
  <c r="I1148" i="3"/>
  <c r="C1213" i="2"/>
  <c r="E1213" s="1"/>
  <c r="AU1041" i="1"/>
  <c r="C1142" i="2"/>
  <c r="E1142" s="1"/>
  <c r="I1077" i="3"/>
  <c r="AU2443" i="1"/>
  <c r="C2549" i="2"/>
  <c r="E2549" s="1"/>
  <c r="I2484" i="3"/>
  <c r="C1335" i="2"/>
  <c r="E1335" s="1"/>
  <c r="I1270" i="3"/>
  <c r="AU1234" i="1"/>
  <c r="AU971"/>
  <c r="C1072" i="2"/>
  <c r="E1072" s="1"/>
  <c r="I1007" i="3"/>
  <c r="AU2069" i="1"/>
  <c r="I2110" i="3"/>
  <c r="C2175" i="2"/>
  <c r="E2175" s="1"/>
  <c r="I2880" i="3"/>
  <c r="C2945" i="2"/>
  <c r="E2945" s="1"/>
  <c r="AU2839" i="1"/>
  <c r="AU1308"/>
  <c r="C1409" i="2"/>
  <c r="E1409" s="1"/>
  <c r="I1344" i="3"/>
  <c r="C839" i="2"/>
  <c r="E839" s="1"/>
  <c r="I774" i="3"/>
  <c r="AU739" i="1"/>
  <c r="AU2011"/>
  <c r="C2117" i="2"/>
  <c r="E2117" s="1"/>
  <c r="I2052" i="3"/>
  <c r="C2121" i="2"/>
  <c r="E2121" s="1"/>
  <c r="I2056" i="3"/>
  <c r="AU2015" i="1"/>
  <c r="I1067" i="3"/>
  <c r="AU1031" i="1"/>
  <c r="C1132" i="2"/>
  <c r="E1132" s="1"/>
  <c r="C674"/>
  <c r="E674" s="1"/>
  <c r="I609" i="3"/>
  <c r="AU574" i="1"/>
  <c r="AU2201"/>
  <c r="C2307" i="2"/>
  <c r="E2307" s="1"/>
  <c r="I2242" i="3"/>
  <c r="C3386" i="2"/>
  <c r="AU3272" i="1"/>
  <c r="I3321" i="3"/>
  <c r="AU1719" i="1"/>
  <c r="I1760" i="3"/>
  <c r="C1825" i="2"/>
  <c r="E1825" s="1"/>
  <c r="AU1523" i="1"/>
  <c r="I1559" i="3"/>
  <c r="C1624" i="2"/>
  <c r="E1624" s="1"/>
  <c r="AU1315" i="1"/>
  <c r="C1416" i="2"/>
  <c r="E1416" s="1"/>
  <c r="I1351" i="3"/>
  <c r="AU1190" i="1"/>
  <c r="I1226" i="3"/>
  <c r="C1291" i="2"/>
  <c r="E1291" s="1"/>
  <c r="C1315"/>
  <c r="AU1214" i="1"/>
  <c r="I1250" i="3"/>
  <c r="AU964" i="1"/>
  <c r="C1065" i="2"/>
  <c r="E1065" s="1"/>
  <c r="I1000" i="3"/>
  <c r="C3380" i="2"/>
  <c r="E3380" s="1"/>
  <c r="AU3266" i="1"/>
  <c r="I3315" i="3"/>
  <c r="C2797" i="2"/>
  <c r="E2797" s="1"/>
  <c r="I2732" i="3"/>
  <c r="AU2691" i="1"/>
  <c r="C419" i="2"/>
  <c r="E419" s="1"/>
  <c r="AU322" i="1"/>
  <c r="I354" i="3"/>
  <c r="AU2041" i="1"/>
  <c r="I2082" i="3"/>
  <c r="C2147" i="2"/>
  <c r="E2147" s="1"/>
  <c r="C3159"/>
  <c r="E3159" s="1"/>
  <c r="AU3052" i="1"/>
  <c r="I3094" i="3"/>
  <c r="C2233" i="2"/>
  <c r="E2233" s="1"/>
  <c r="I2168" i="3"/>
  <c r="AU2127" i="1"/>
  <c r="AU1347"/>
  <c r="C1448" i="2"/>
  <c r="E1448" s="1"/>
  <c r="I1383" i="3"/>
  <c r="I2940"/>
  <c r="C3005" i="2"/>
  <c r="E3005" s="1"/>
  <c r="AU2899" i="1"/>
  <c r="C990" i="2"/>
  <c r="E990" s="1"/>
  <c r="I925" i="3"/>
  <c r="AU890" i="1"/>
  <c r="I1107" i="3"/>
  <c r="C1172" i="2"/>
  <c r="E1172" s="1"/>
  <c r="AU1071" i="1"/>
  <c r="I2144" i="3"/>
  <c r="C2209" i="2"/>
  <c r="E2209" s="1"/>
  <c r="AU2103" i="1"/>
  <c r="I1478" i="3"/>
  <c r="C1543" i="2"/>
  <c r="E1543" s="1"/>
  <c r="AU1442" i="1"/>
  <c r="AU2693"/>
  <c r="C2799" i="2"/>
  <c r="E2799" s="1"/>
  <c r="I2734" i="3"/>
  <c r="C3048" i="2"/>
  <c r="E3048" s="1"/>
  <c r="I2983" i="3"/>
  <c r="AU2941" i="1"/>
  <c r="I305" i="3"/>
  <c r="C370" i="2"/>
  <c r="E370" s="1"/>
  <c r="AU273" i="1"/>
  <c r="C3046" i="2"/>
  <c r="E3046" s="1"/>
  <c r="I2981" i="3"/>
  <c r="AU2939" i="1"/>
  <c r="C713" i="2"/>
  <c r="E713" s="1"/>
  <c r="I648" i="3"/>
  <c r="AU613" i="1"/>
  <c r="C2063" i="2"/>
  <c r="E2063" s="1"/>
  <c r="I1998" i="3"/>
  <c r="AU1957" i="1"/>
  <c r="AU1081"/>
  <c r="C1182" i="2"/>
  <c r="E1182" s="1"/>
  <c r="I1117" i="3"/>
  <c r="I265"/>
  <c r="C330" i="2"/>
  <c r="E330" s="1"/>
  <c r="AU233" i="1"/>
  <c r="I161" i="3"/>
  <c r="AU129" i="1"/>
  <c r="C226" i="2"/>
  <c r="E226" s="1"/>
  <c r="C1285"/>
  <c r="AU1184" i="1"/>
  <c r="I1220" i="3"/>
  <c r="I586"/>
  <c r="AU551" i="1"/>
  <c r="C651" i="2"/>
  <c r="E651" s="1"/>
  <c r="C2123"/>
  <c r="E2123" s="1"/>
  <c r="I2058" i="3"/>
  <c r="AU2017" i="1"/>
  <c r="I2429" i="3"/>
  <c r="C2494" i="2"/>
  <c r="E2494" s="1"/>
  <c r="AU2388" i="1"/>
  <c r="I255" i="3"/>
  <c r="C320" i="2"/>
  <c r="E320" s="1"/>
  <c r="AU223" i="1"/>
  <c r="C1009" i="2"/>
  <c r="E1009" s="1"/>
  <c r="I944" i="3"/>
  <c r="AU909" i="1"/>
  <c r="C2436" i="2"/>
  <c r="E2436" s="1"/>
  <c r="AU2330" i="1"/>
  <c r="I2371" i="3"/>
  <c r="C401" i="2"/>
  <c r="E401" s="1"/>
  <c r="I336" i="3"/>
  <c r="AU304" i="1"/>
  <c r="AU1166"/>
  <c r="I1202" i="3"/>
  <c r="C1267" i="2"/>
  <c r="E1267" s="1"/>
  <c r="I2153" i="3"/>
  <c r="C2218" i="2"/>
  <c r="E2218" s="1"/>
  <c r="AU2112" i="1"/>
  <c r="AU3013"/>
  <c r="C3120" i="2"/>
  <c r="E3120" s="1"/>
  <c r="I3055" i="3"/>
  <c r="I2653"/>
  <c r="AU2612" i="1"/>
  <c r="C2718" i="2"/>
  <c r="E2718" s="1"/>
  <c r="C3216"/>
  <c r="E3216" s="1"/>
  <c r="AU3109" i="1"/>
  <c r="I3151" i="3"/>
  <c r="AU3087" i="1"/>
  <c r="I3129" i="3"/>
  <c r="C3194" i="2"/>
  <c r="E3194" s="1"/>
  <c r="AU2195" i="1"/>
  <c r="I2236" i="3"/>
  <c r="C2301" i="2"/>
  <c r="E2301" s="1"/>
  <c r="C977"/>
  <c r="E977" s="1"/>
  <c r="I912" i="3"/>
  <c r="AU877" i="1"/>
  <c r="AU1317"/>
  <c r="I1353" i="3"/>
  <c r="C1418" i="2"/>
  <c r="E1418" s="1"/>
  <c r="C1141"/>
  <c r="E1141" s="1"/>
  <c r="AU1040" i="1"/>
  <c r="I1076" i="3"/>
  <c r="AU1993" i="1"/>
  <c r="C2099" i="2"/>
  <c r="E2099" s="1"/>
  <c r="I2034" i="3"/>
  <c r="C2906" i="2"/>
  <c r="E2906" s="1"/>
  <c r="AU2800" i="1"/>
  <c r="I2841" i="3"/>
  <c r="I2070"/>
  <c r="AU2029" i="1"/>
  <c r="C2135" i="2"/>
  <c r="E2135" s="1"/>
  <c r="C1034"/>
  <c r="E1034" s="1"/>
  <c r="AU934" i="1"/>
  <c r="I969" i="3"/>
  <c r="C1627" i="2"/>
  <c r="E1627" s="1"/>
  <c r="AU1526" i="1"/>
  <c r="I1562" i="3"/>
  <c r="C334" i="2"/>
  <c r="E334" s="1"/>
  <c r="AU237" i="1"/>
  <c r="I269" i="3"/>
  <c r="AU1871" i="1"/>
  <c r="I1912" i="3"/>
  <c r="C1977" i="2"/>
  <c r="E1977" s="1"/>
  <c r="I636" i="3"/>
  <c r="AU601" i="1"/>
  <c r="C701" i="2"/>
  <c r="E701" s="1"/>
  <c r="I1407" i="3"/>
  <c r="AU1371" i="1"/>
  <c r="C1472" i="2"/>
  <c r="E1472" s="1"/>
  <c r="AU459" i="1"/>
  <c r="I494" i="3"/>
  <c r="C559" i="2"/>
  <c r="E559" s="1"/>
  <c r="C2831"/>
  <c r="E2831" s="1"/>
  <c r="I2766" i="3"/>
  <c r="AU2725" i="1"/>
  <c r="C2149" i="2"/>
  <c r="E2149" s="1"/>
  <c r="AU2043" i="1"/>
  <c r="I2084" i="3"/>
  <c r="I2397"/>
  <c r="AU2356" i="1"/>
  <c r="C2462" i="2"/>
  <c r="E2462" s="1"/>
  <c r="I2227" i="3"/>
  <c r="C2292" i="2"/>
  <c r="E2292" s="1"/>
  <c r="AU2186" i="1"/>
  <c r="I2022" i="3"/>
  <c r="AU1981" i="1"/>
  <c r="C2087" i="2"/>
  <c r="E2087" s="1"/>
  <c r="C3207"/>
  <c r="E3207" s="1"/>
  <c r="AU3100" i="1"/>
  <c r="I3142" i="3"/>
  <c r="I2792"/>
  <c r="AU2751" i="1"/>
  <c r="C2857" i="2"/>
  <c r="E2857" s="1"/>
  <c r="C2604"/>
  <c r="E2604" s="1"/>
  <c r="I2539" i="3"/>
  <c r="AU2498" i="1"/>
  <c r="AU1466"/>
  <c r="C1567" i="2"/>
  <c r="E1567" s="1"/>
  <c r="I1502" i="3"/>
  <c r="I1723"/>
  <c r="C1788" i="2"/>
  <c r="E1788" s="1"/>
  <c r="AU1682" i="1"/>
  <c r="AU1291"/>
  <c r="C1392" i="2"/>
  <c r="E1392" s="1"/>
  <c r="I1327" i="3"/>
  <c r="I941"/>
  <c r="C1006" i="2"/>
  <c r="E1006" s="1"/>
  <c r="AU906" i="1"/>
  <c r="C244" i="2"/>
  <c r="E244" s="1"/>
  <c r="AU147" i="1"/>
  <c r="I179" i="3"/>
  <c r="C1116" i="2"/>
  <c r="E1116" s="1"/>
  <c r="I1051" i="3"/>
  <c r="AU1015" i="1"/>
  <c r="AU830"/>
  <c r="C930" i="2"/>
  <c r="E930" s="1"/>
  <c r="I865" i="3"/>
  <c r="I84"/>
  <c r="AU52" i="1"/>
  <c r="C149" i="2"/>
  <c r="E149" s="1"/>
  <c r="AU946" i="1"/>
  <c r="I982" i="3"/>
  <c r="C1047" i="2"/>
  <c r="E1047" s="1"/>
  <c r="AU3184" i="1"/>
  <c r="C3294" i="2"/>
  <c r="I3229" i="3"/>
  <c r="AU1373" i="1"/>
  <c r="I1409" i="3"/>
  <c r="C1474" i="2"/>
  <c r="E1474" s="1"/>
  <c r="I1713" i="3"/>
  <c r="C1778" i="2"/>
  <c r="E1778" s="1"/>
  <c r="AU1672" i="1"/>
  <c r="I2364" i="3"/>
  <c r="C2429" i="2"/>
  <c r="E2429" s="1"/>
  <c r="AU2323" i="1"/>
  <c r="C1747" i="2"/>
  <c r="E1747" s="1"/>
  <c r="I1682" i="3"/>
  <c r="AU1641" i="1"/>
  <c r="C1321" i="2"/>
  <c r="E1321" s="1"/>
  <c r="AU1220" i="1"/>
  <c r="I1256" i="3"/>
  <c r="I1833"/>
  <c r="C1898" i="2"/>
  <c r="E1898" s="1"/>
  <c r="AU1792" i="1"/>
  <c r="AU2231"/>
  <c r="I2272" i="3"/>
  <c r="C2337" i="2"/>
  <c r="E2337" s="1"/>
  <c r="C1844"/>
  <c r="E1844" s="1"/>
  <c r="I1779" i="3"/>
  <c r="AU1738" i="1"/>
  <c r="AU2096"/>
  <c r="I2137" i="3"/>
  <c r="C2202" i="2"/>
  <c r="E2202" s="1"/>
  <c r="I2910" i="3"/>
  <c r="AU2869" i="1"/>
  <c r="C2975" i="2"/>
  <c r="E2975" s="1"/>
  <c r="I824" i="3"/>
  <c r="AU789" i="1"/>
  <c r="C889" i="2"/>
  <c r="I492" i="3"/>
  <c r="C557" i="2"/>
  <c r="E557" s="1"/>
  <c r="AU457" i="1"/>
  <c r="AU3022"/>
  <c r="I3064" i="3"/>
  <c r="C3129" i="2"/>
  <c r="E3129" s="1"/>
  <c r="C953"/>
  <c r="E953" s="1"/>
  <c r="I888" i="3"/>
  <c r="AU853" i="1"/>
  <c r="C2527" i="2"/>
  <c r="E2527" s="1"/>
  <c r="I2462" i="3"/>
  <c r="AU2421" i="1"/>
  <c r="I2373" i="3"/>
  <c r="C2438" i="2"/>
  <c r="E2438" s="1"/>
  <c r="AU2332" i="1"/>
  <c r="AU772"/>
  <c r="I807" i="3"/>
  <c r="C872" i="2"/>
  <c r="E872" s="1"/>
  <c r="AU2140" i="1"/>
  <c r="C2246" i="2"/>
  <c r="E2246" s="1"/>
  <c r="I2181" i="3"/>
  <c r="AU1705" i="1"/>
  <c r="C1811" i="2"/>
  <c r="E1811" s="1"/>
  <c r="I1746" i="3"/>
  <c r="I3168"/>
  <c r="AU3125" i="1"/>
  <c r="C3233" i="2"/>
  <c r="AU3124" i="1"/>
  <c r="I3167" i="3"/>
  <c r="C3232" i="2"/>
  <c r="E3232" s="1"/>
  <c r="C1621"/>
  <c r="E1621" s="1"/>
  <c r="AU1520" i="1"/>
  <c r="I1556" i="3"/>
  <c r="I1587"/>
  <c r="AU1551" i="1"/>
  <c r="C1652" i="2"/>
  <c r="E1652" s="1"/>
  <c r="I1691" i="3"/>
  <c r="AU1650" i="1"/>
  <c r="C1756" i="2"/>
  <c r="E1756" s="1"/>
  <c r="AU905" i="1"/>
  <c r="I940" i="3"/>
  <c r="C1005" i="2"/>
  <c r="E1005" s="1"/>
  <c r="I533" i="3"/>
  <c r="AU498" i="1"/>
  <c r="C598" i="2"/>
  <c r="E598" s="1"/>
  <c r="I1757" i="3"/>
  <c r="AU1716" i="1"/>
  <c r="C1822" i="2"/>
  <c r="E1822" s="1"/>
  <c r="C2225"/>
  <c r="E2225" s="1"/>
  <c r="I2160" i="3"/>
  <c r="AU2119" i="1"/>
  <c r="AU1445"/>
  <c r="I1481" i="3"/>
  <c r="C1546" i="2"/>
  <c r="E1546" s="1"/>
  <c r="I1814" i="3"/>
  <c r="C1879" i="2"/>
  <c r="E1879" s="1"/>
  <c r="AU1773" i="1"/>
  <c r="C2088" i="2"/>
  <c r="E2088" s="1"/>
  <c r="AU1982" i="1"/>
  <c r="I2023" i="3"/>
  <c r="C400" i="2"/>
  <c r="E400" s="1"/>
  <c r="AU303" i="1"/>
  <c r="I335" i="3"/>
  <c r="AU2126" i="1"/>
  <c r="I2167" i="3"/>
  <c r="C2232" i="2"/>
  <c r="E2232" s="1"/>
  <c r="C138"/>
  <c r="E138" s="1"/>
  <c r="AU41" i="1"/>
  <c r="I73" i="3"/>
  <c r="AU3157" i="1"/>
  <c r="I3201" i="3"/>
  <c r="C3266" i="2"/>
  <c r="E3266" s="1"/>
  <c r="C1592"/>
  <c r="E1592" s="1"/>
  <c r="I1527" i="3"/>
  <c r="AU1491" i="1"/>
  <c r="I3281" i="3"/>
  <c r="AU3236" i="1"/>
  <c r="C3346" i="2"/>
  <c r="E3346" s="1"/>
  <c r="C3251"/>
  <c r="E3251" s="1"/>
  <c r="AU3143" i="1"/>
  <c r="I3186" i="3"/>
  <c r="I2516"/>
  <c r="C2581" i="2"/>
  <c r="E2581" s="1"/>
  <c r="AU2475" i="1"/>
  <c r="I2004" i="3"/>
  <c r="C2069" i="2"/>
  <c r="E2069" s="1"/>
  <c r="AU1963" i="1"/>
  <c r="C1718" i="2"/>
  <c r="E1718" s="1"/>
  <c r="I1653" i="3"/>
  <c r="AU1613" i="1"/>
  <c r="AU3261"/>
  <c r="I3310" i="3"/>
  <c r="C3375" i="2"/>
  <c r="E3375" s="1"/>
  <c r="C2826"/>
  <c r="E2826" s="1"/>
  <c r="I2761" i="3"/>
  <c r="AU2720" i="1"/>
  <c r="C452" i="2"/>
  <c r="E452" s="1"/>
  <c r="I387" i="3"/>
  <c r="AU355" i="1"/>
  <c r="I3311" i="3"/>
  <c r="C3376" i="2"/>
  <c r="E3376" s="1"/>
  <c r="AU3262" i="1"/>
  <c r="C2930" i="2"/>
  <c r="E2930" s="1"/>
  <c r="I2865" i="3"/>
  <c r="AU2824" i="1"/>
  <c r="C1826" i="2"/>
  <c r="E1826" s="1"/>
  <c r="I1761" i="3"/>
  <c r="AU1720" i="1"/>
  <c r="C437" i="2"/>
  <c r="E437" s="1"/>
  <c r="AU340" i="1"/>
  <c r="I372" i="3"/>
  <c r="I2141"/>
  <c r="AU2100" i="1"/>
  <c r="C2206" i="2"/>
  <c r="E2206" s="1"/>
  <c r="AU1529" i="1"/>
  <c r="C1630" i="2"/>
  <c r="E1630" s="1"/>
  <c r="I1565" i="3"/>
  <c r="C2701" i="2"/>
  <c r="E2701" s="1"/>
  <c r="AU2595" i="1"/>
  <c r="I2636" i="3"/>
  <c r="I1710"/>
  <c r="AU1669" i="1"/>
  <c r="C1775" i="2"/>
  <c r="E1775" s="1"/>
  <c r="I2972" i="3"/>
  <c r="C3037" i="2"/>
  <c r="E3037" s="1"/>
  <c r="AU2930" i="1"/>
  <c r="I1845" i="3"/>
  <c r="C1910" i="2"/>
  <c r="E1910" s="1"/>
  <c r="AU1804" i="1"/>
  <c r="C2630" i="2"/>
  <c r="E2630" s="1"/>
  <c r="AU2524" i="1"/>
  <c r="I2565" i="3"/>
  <c r="C2626" i="2"/>
  <c r="E2626" s="1"/>
  <c r="AU2520" i="1"/>
  <c r="I2561" i="3"/>
  <c r="I1521"/>
  <c r="C1586" i="2"/>
  <c r="E1586" s="1"/>
  <c r="AU1485" i="1"/>
  <c r="Q15" i="2"/>
  <c r="AU730" i="1"/>
  <c r="Q44" i="2"/>
  <c r="I765" i="3"/>
  <c r="C830" i="2"/>
  <c r="AU252" i="1"/>
  <c r="I284" i="3"/>
  <c r="C349" i="2"/>
  <c r="E349" s="1"/>
  <c r="C2455"/>
  <c r="E2455" s="1"/>
  <c r="I2390" i="3"/>
  <c r="AU2349" i="1"/>
  <c r="AU441"/>
  <c r="C541" i="2"/>
  <c r="E541" s="1"/>
  <c r="I476" i="3"/>
  <c r="C1431" i="2"/>
  <c r="E1431" s="1"/>
  <c r="I1366" i="3"/>
  <c r="AU1330" i="1"/>
  <c r="C2948" i="2"/>
  <c r="E2948" s="1"/>
  <c r="I2883" i="3"/>
  <c r="AU2842" i="1"/>
  <c r="I1705" i="3"/>
  <c r="AU1664" i="1"/>
  <c r="C1770" i="2"/>
  <c r="E1770" s="1"/>
  <c r="I2349" i="3"/>
  <c r="AU2308" i="1"/>
  <c r="C2414" i="2"/>
  <c r="E2414" s="1"/>
  <c r="AU2739" i="1"/>
  <c r="I2780" i="3"/>
  <c r="C2845" i="2"/>
  <c r="E2845" s="1"/>
  <c r="AU2609" i="1"/>
  <c r="I2650" i="3"/>
  <c r="C2715" i="2"/>
  <c r="C955"/>
  <c r="E955" s="1"/>
  <c r="AU855" i="1"/>
  <c r="I890" i="3"/>
  <c r="C298" i="2"/>
  <c r="E298" s="1"/>
  <c r="AU201" i="1"/>
  <c r="I233" i="3"/>
  <c r="AU347" i="1"/>
  <c r="I379" i="3"/>
  <c r="C444" i="2"/>
  <c r="E444" s="1"/>
  <c r="I852" i="3"/>
  <c r="C917" i="2"/>
  <c r="E917" s="1"/>
  <c r="AU817" i="1"/>
  <c r="I1856" i="3"/>
  <c r="C1921" i="2"/>
  <c r="E1921" s="1"/>
  <c r="AU1815" i="1"/>
  <c r="I2747" i="3"/>
  <c r="AU2706" i="1"/>
  <c r="C2812" i="2"/>
  <c r="E2812" s="1"/>
  <c r="I985" i="3"/>
  <c r="C1050" i="2"/>
  <c r="E1050" s="1"/>
  <c r="AU949" i="1"/>
  <c r="AU3012"/>
  <c r="I3054" i="3"/>
  <c r="C3119" i="2"/>
  <c r="E3119" s="1"/>
  <c r="I2916" i="3"/>
  <c r="C2981" i="2"/>
  <c r="E2981" s="1"/>
  <c r="AU2875" i="1"/>
  <c r="I1824" i="3"/>
  <c r="AU1783" i="1"/>
  <c r="C1889" i="2"/>
  <c r="E1889" s="1"/>
  <c r="I408" i="3"/>
  <c r="C473" i="2"/>
  <c r="E473" s="1"/>
  <c r="AU375" i="1"/>
  <c r="I3068" i="3"/>
  <c r="AU3026" i="1"/>
  <c r="C3133" i="2"/>
  <c r="E3133" s="1"/>
  <c r="AU134" i="1"/>
  <c r="C231" i="2"/>
  <c r="E231" s="1"/>
  <c r="I166" i="3"/>
  <c r="C3018" i="2"/>
  <c r="E3018" s="1"/>
  <c r="I2953" i="3"/>
  <c r="AU2912" i="1"/>
  <c r="I3287" i="3"/>
  <c r="AU3241" i="1"/>
  <c r="C3352" i="2"/>
  <c r="E3352" s="1"/>
  <c r="AU221" i="1"/>
  <c r="I253" i="3"/>
  <c r="C318" i="2"/>
  <c r="E318" s="1"/>
  <c r="I2294" i="3"/>
  <c r="AU2253" i="1"/>
  <c r="C2359" i="2"/>
  <c r="E2359" s="1"/>
  <c r="I125" i="3"/>
  <c r="C190" i="2"/>
  <c r="E190" s="1"/>
  <c r="AU93" i="1"/>
  <c r="I1089" i="3"/>
  <c r="C1154" i="2"/>
  <c r="E1154" s="1"/>
  <c r="AU1053" i="1"/>
  <c r="AU2030"/>
  <c r="I2071" i="3"/>
  <c r="C2136" i="2"/>
  <c r="E2136" s="1"/>
  <c r="I3069" i="3"/>
  <c r="C3134" i="2"/>
  <c r="E3134" s="1"/>
  <c r="AU3027" i="1"/>
  <c r="I3120" i="3"/>
  <c r="C3185" i="2"/>
  <c r="E3185" s="1"/>
  <c r="AU3078" i="1"/>
  <c r="I1304" i="3"/>
  <c r="C1369" i="2"/>
  <c r="E1369" s="1"/>
  <c r="AU1268" i="1"/>
  <c r="C705" i="2"/>
  <c r="E705" s="1"/>
  <c r="AU605" i="1"/>
  <c r="I640" i="3"/>
  <c r="I3073"/>
  <c r="AU3031" i="1"/>
  <c r="C3138" i="2"/>
  <c r="E3138" s="1"/>
  <c r="AU1536" i="1"/>
  <c r="I1572" i="3"/>
  <c r="C1637" i="2"/>
  <c r="E1637" s="1"/>
  <c r="I89" i="3"/>
  <c r="AU57" i="1"/>
  <c r="C154" i="2"/>
  <c r="E154" s="1"/>
  <c r="C1330"/>
  <c r="E1330" s="1"/>
  <c r="I1265" i="3"/>
  <c r="AU1229" i="1"/>
  <c r="C2302" i="2"/>
  <c r="E2302" s="1"/>
  <c r="AU2196" i="1"/>
  <c r="I2237" i="3"/>
  <c r="I1841"/>
  <c r="C1906" i="2"/>
  <c r="E1906" s="1"/>
  <c r="AU1800" i="1"/>
  <c r="AU2865"/>
  <c r="C2971" i="2"/>
  <c r="E2971" s="1"/>
  <c r="I2906" i="3"/>
  <c r="I2727"/>
  <c r="AU2686" i="1"/>
  <c r="C2792" i="2"/>
  <c r="E2792" s="1"/>
  <c r="C965"/>
  <c r="E965" s="1"/>
  <c r="AU865" i="1"/>
  <c r="I900" i="3"/>
  <c r="AU2729" i="1"/>
  <c r="C2835" i="2"/>
  <c r="E2835" s="1"/>
  <c r="I2770" i="3"/>
  <c r="C690" i="2"/>
  <c r="E690" s="1"/>
  <c r="AU590" i="1"/>
  <c r="I625" i="3"/>
  <c r="I2523"/>
  <c r="AU2482" i="1"/>
  <c r="C2588" i="2"/>
  <c r="E2588" s="1"/>
  <c r="I2620" i="3"/>
  <c r="AU2579" i="1"/>
  <c r="C2685" i="2"/>
  <c r="E2685" s="1"/>
  <c r="AU227" i="1"/>
  <c r="C324" i="2"/>
  <c r="E324" s="1"/>
  <c r="I259" i="3"/>
  <c r="I1702"/>
  <c r="C1767" i="2"/>
  <c r="E1767" s="1"/>
  <c r="AU1661" i="1"/>
  <c r="AU918"/>
  <c r="I953" i="3"/>
  <c r="C1018" i="2"/>
  <c r="E1018" s="1"/>
  <c r="AU2199" i="1"/>
  <c r="C2305" i="2"/>
  <c r="E2305" s="1"/>
  <c r="I2240" i="3"/>
  <c r="AU1438" i="1"/>
  <c r="C1539" i="2"/>
  <c r="E1539" s="1"/>
  <c r="I1474" i="3"/>
  <c r="AU652" i="1"/>
  <c r="I687" i="3"/>
  <c r="C752" i="2"/>
  <c r="E752" s="1"/>
  <c r="C918"/>
  <c r="E918" s="1"/>
  <c r="AU818" i="1"/>
  <c r="I853" i="3"/>
  <c r="AU1472" i="1"/>
  <c r="I1508" i="3"/>
  <c r="C1573" i="2"/>
  <c r="E1573" s="1"/>
  <c r="AU740" i="1"/>
  <c r="I775" i="3"/>
  <c r="C840" i="2"/>
  <c r="E840" s="1"/>
  <c r="I3202" i="3"/>
  <c r="C3267" i="2"/>
  <c r="E3267" s="1"/>
  <c r="AU3158" i="1"/>
  <c r="I2917" i="3"/>
  <c r="AU2876" i="1"/>
  <c r="C2982" i="2"/>
  <c r="E2982" s="1"/>
  <c r="C3029"/>
  <c r="E3029" s="1"/>
  <c r="I2964" i="3"/>
  <c r="AU2923" i="1"/>
  <c r="C2848" i="2"/>
  <c r="E2848" s="1"/>
  <c r="I2783" i="3"/>
  <c r="AU2742" i="1"/>
  <c r="AU990"/>
  <c r="C1091" i="2"/>
  <c r="E1091" s="1"/>
  <c r="I1026" i="3"/>
  <c r="C2060" i="2"/>
  <c r="E2060" s="1"/>
  <c r="I1995" i="3"/>
  <c r="AU1954" i="1"/>
  <c r="AU716"/>
  <c r="I751" i="3"/>
  <c r="C816" i="2"/>
  <c r="E816" s="1"/>
  <c r="AU121" i="1"/>
  <c r="I153" i="3"/>
  <c r="C218" i="2"/>
  <c r="E218" s="1"/>
  <c r="AU558" i="1"/>
  <c r="C658" i="2"/>
  <c r="E658" s="1"/>
  <c r="I593" i="3"/>
  <c r="C969" i="2"/>
  <c r="E969" s="1"/>
  <c r="AU869" i="1"/>
  <c r="I904" i="3"/>
  <c r="AU1496" i="1"/>
  <c r="C1597" i="2"/>
  <c r="E1597" s="1"/>
  <c r="I1532" i="3"/>
  <c r="AU2088" i="1"/>
  <c r="I2129" i="3"/>
  <c r="C2194" i="2"/>
  <c r="E2194" s="1"/>
  <c r="AU738" i="1"/>
  <c r="I773" i="3"/>
  <c r="C838" i="2"/>
  <c r="E838" s="1"/>
  <c r="C2745"/>
  <c r="E2745" s="1"/>
  <c r="AU2639" i="1"/>
  <c r="I2680" i="3"/>
  <c r="C255" i="2"/>
  <c r="E255" s="1"/>
  <c r="AU158" i="1"/>
  <c r="I190" i="3"/>
  <c r="AU2666" i="1"/>
  <c r="C2772" i="2"/>
  <c r="E2772" s="1"/>
  <c r="I2707" i="3"/>
  <c r="C2849" i="2"/>
  <c r="E2849" s="1"/>
  <c r="AU2743" i="1"/>
  <c r="I2784" i="3"/>
  <c r="I2104"/>
  <c r="C2169" i="2"/>
  <c r="AU2063" i="1"/>
  <c r="AU1620"/>
  <c r="C1725" i="2"/>
  <c r="E1725" s="1"/>
  <c r="I1660" i="3"/>
  <c r="AU1717" i="1"/>
  <c r="C1823" i="2"/>
  <c r="E1823" s="1"/>
  <c r="I1758" i="3"/>
  <c r="AU1264" i="1"/>
  <c r="I1300" i="3"/>
  <c r="C1365" i="2"/>
  <c r="E1365" s="1"/>
  <c r="I1421" i="3"/>
  <c r="AU1385" i="1"/>
  <c r="C1486" i="2"/>
  <c r="E1486" s="1"/>
  <c r="AU747" i="1"/>
  <c r="I782" i="3"/>
  <c r="C847" i="2"/>
  <c r="E847" s="1"/>
  <c r="I2479" i="3"/>
  <c r="AU2438" i="1"/>
  <c r="C2544" i="2"/>
  <c r="E2544" s="1"/>
  <c r="C3221"/>
  <c r="E3221" s="1"/>
  <c r="I3156" i="3"/>
  <c r="AU3114" i="1"/>
  <c r="AU2590"/>
  <c r="C2696" i="2"/>
  <c r="E2696" s="1"/>
  <c r="I2631" i="3"/>
  <c r="AU333" i="1"/>
  <c r="C430" i="2"/>
  <c r="E430" s="1"/>
  <c r="I365" i="3"/>
  <c r="I1697"/>
  <c r="AU1656" i="1"/>
  <c r="C1762" i="2"/>
  <c r="E1762" s="1"/>
  <c r="I1447" i="3"/>
  <c r="AU1411" i="1"/>
  <c r="C1512" i="2"/>
  <c r="E1512" s="1"/>
  <c r="AU1902" i="1"/>
  <c r="C2008" i="2"/>
  <c r="E2008" s="1"/>
  <c r="I1943" i="3"/>
  <c r="AU2255" i="1"/>
  <c r="C2361" i="2"/>
  <c r="E2361" s="1"/>
  <c r="I2296" i="3"/>
  <c r="AU962" i="1"/>
  <c r="C1063" i="2"/>
  <c r="E1063" s="1"/>
  <c r="I998" i="3"/>
  <c r="C2207" i="2"/>
  <c r="E2207" s="1"/>
  <c r="AU2101" i="1"/>
  <c r="I2142" i="3"/>
  <c r="I1711"/>
  <c r="AU1670" i="1"/>
  <c r="C1776" i="2"/>
  <c r="E1776" s="1"/>
  <c r="I914" i="3"/>
  <c r="AU879" i="1"/>
  <c r="C979" i="2"/>
  <c r="E979" s="1"/>
  <c r="C2790"/>
  <c r="E2790" s="1"/>
  <c r="I2725" i="3"/>
  <c r="AU2684" i="1"/>
  <c r="C467" i="2"/>
  <c r="E467" s="1"/>
  <c r="I402" i="3"/>
  <c r="AU370" i="1"/>
  <c r="I1927" i="3"/>
  <c r="AU1886" i="1"/>
  <c r="C1992" i="2"/>
  <c r="E1992" s="1"/>
  <c r="AU1861" i="1"/>
  <c r="I1902" i="3"/>
  <c r="C1967" i="2"/>
  <c r="E1967" s="1"/>
  <c r="AU262" i="1"/>
  <c r="C359" i="2"/>
  <c r="E359" s="1"/>
  <c r="I294" i="3"/>
  <c r="I2216"/>
  <c r="C2281" i="2"/>
  <c r="E2281" s="1"/>
  <c r="AU2175" i="1"/>
  <c r="AU2211"/>
  <c r="C2317" i="2"/>
  <c r="E2317" s="1"/>
  <c r="I2252" i="3"/>
  <c r="I2974"/>
  <c r="AU2932" i="1"/>
  <c r="C3039" i="2"/>
  <c r="E3039" s="1"/>
  <c r="AU727" i="1"/>
  <c r="C827" i="2"/>
  <c r="E827" s="1"/>
  <c r="I762" i="3"/>
  <c r="I3075"/>
  <c r="AU3033" i="1"/>
  <c r="C3140" i="2"/>
  <c r="E3140" s="1"/>
  <c r="I446" i="3"/>
  <c r="C511" i="2"/>
  <c r="E511" s="1"/>
  <c r="AU411" i="1"/>
  <c r="AU307"/>
  <c r="I339" i="3"/>
  <c r="C404" i="2"/>
  <c r="E404" s="1"/>
  <c r="AU766" i="1"/>
  <c r="I801" i="3"/>
  <c r="C866" i="2"/>
  <c r="E866" s="1"/>
  <c r="I131" i="3"/>
  <c r="AU99" i="1"/>
  <c r="C196" i="2"/>
  <c r="E196" s="1"/>
  <c r="AU2674" i="1"/>
  <c r="C2780" i="2"/>
  <c r="E2780" s="1"/>
  <c r="I2715" i="3"/>
  <c r="I2317"/>
  <c r="AU2276" i="1"/>
  <c r="C2382" i="2"/>
  <c r="E2382" s="1"/>
  <c r="I207" i="3"/>
  <c r="C272" i="2"/>
  <c r="E272" s="1"/>
  <c r="AU175" i="1"/>
  <c r="I1720" i="3"/>
  <c r="AU1679" i="1"/>
  <c r="C1785" i="2"/>
  <c r="E1785" s="1"/>
  <c r="I790" i="3"/>
  <c r="AU755" i="1"/>
  <c r="C855" i="2"/>
  <c r="E855" s="1"/>
  <c r="AU2220" i="1"/>
  <c r="C2326" i="2"/>
  <c r="E2326" s="1"/>
  <c r="I2261" i="3"/>
  <c r="I184"/>
  <c r="C249" i="2"/>
  <c r="E249" s="1"/>
  <c r="AU152" i="1"/>
  <c r="AU695"/>
  <c r="C795" i="2"/>
  <c r="E795" s="1"/>
  <c r="I730" i="3"/>
  <c r="C1951" i="2"/>
  <c r="E1951" s="1"/>
  <c r="AU1845" i="1"/>
  <c r="I1886" i="3"/>
  <c r="I809"/>
  <c r="C874" i="2"/>
  <c r="E874" s="1"/>
  <c r="AU774" i="1"/>
  <c r="AU1509"/>
  <c r="I1545" i="3"/>
  <c r="C1610" i="2"/>
  <c r="E1610" s="1"/>
  <c r="C1952"/>
  <c r="E1952" s="1"/>
  <c r="AU1846" i="1"/>
  <c r="I1887" i="3"/>
  <c r="I943"/>
  <c r="AU908" i="1"/>
  <c r="C1008" i="2"/>
  <c r="E1008" s="1"/>
  <c r="AU146" i="1"/>
  <c r="C243" i="2"/>
  <c r="E243" s="1"/>
  <c r="I178" i="3"/>
  <c r="I2060"/>
  <c r="AU2019" i="1"/>
  <c r="C2125" i="2"/>
  <c r="E2125" s="1"/>
  <c r="AU2040" i="1"/>
  <c r="I2081" i="3"/>
  <c r="C2146" i="2"/>
  <c r="E2146" s="1"/>
  <c r="C2811"/>
  <c r="E2811" s="1"/>
  <c r="I2746" i="3"/>
  <c r="AU2705" i="1"/>
  <c r="AU1479"/>
  <c r="I1515" i="3"/>
  <c r="C1580" i="2"/>
  <c r="E1580" s="1"/>
  <c r="I75" i="3"/>
  <c r="C140" i="2"/>
  <c r="E140" s="1"/>
  <c r="AU43" i="1"/>
  <c r="I2580" i="3"/>
  <c r="AU2539" i="1"/>
  <c r="C2645" i="2"/>
  <c r="E2645" s="1"/>
  <c r="C2606"/>
  <c r="E2606" s="1"/>
  <c r="AU2500" i="1"/>
  <c r="I2541" i="3"/>
  <c r="C2241" i="2"/>
  <c r="E2241" s="1"/>
  <c r="I2176" i="3"/>
  <c r="AU2135" i="1"/>
  <c r="C656" i="2"/>
  <c r="E656" s="1"/>
  <c r="AU556" i="1"/>
  <c r="I591" i="3"/>
  <c r="I1759"/>
  <c r="C1824" i="2"/>
  <c r="E1824" s="1"/>
  <c r="AU1718" i="1"/>
  <c r="AU3142"/>
  <c r="C3250" i="2"/>
  <c r="E3250" s="1"/>
  <c r="I3185" i="3"/>
  <c r="C3370" i="2"/>
  <c r="E3370" s="1"/>
  <c r="AU3256" i="1"/>
  <c r="I3305" i="3"/>
  <c r="I3264"/>
  <c r="C3329" i="2"/>
  <c r="E3329" s="1"/>
  <c r="AU3219" i="1"/>
  <c r="I420" i="3"/>
  <c r="AU386" i="1"/>
  <c r="C485" i="2"/>
  <c r="E485" s="1"/>
  <c r="I55" i="3"/>
  <c r="C120" i="2"/>
  <c r="E120" s="1"/>
  <c r="AU23" i="1"/>
  <c r="I2591" i="3"/>
  <c r="AU2550" i="1"/>
  <c r="Q49" i="2"/>
  <c r="C2656"/>
  <c r="Q20"/>
  <c r="C2515"/>
  <c r="E2515" s="1"/>
  <c r="I2450" i="3"/>
  <c r="AU2409" i="1"/>
  <c r="C764" i="2"/>
  <c r="E764" s="1"/>
  <c r="I699" i="3"/>
  <c r="AU664" i="1"/>
  <c r="C591" i="2"/>
  <c r="E591" s="1"/>
  <c r="I526" i="3"/>
  <c r="AU491" i="1"/>
  <c r="AU2194"/>
  <c r="I2235" i="3"/>
  <c r="C2300" i="2"/>
  <c r="E2300" s="1"/>
  <c r="I37" i="3"/>
  <c r="AU5" i="1"/>
  <c r="C102" i="2"/>
  <c r="E102" s="1"/>
  <c r="AU421" i="1"/>
  <c r="C521" i="2"/>
  <c r="E521" s="1"/>
  <c r="I456" i="3"/>
  <c r="I2404"/>
  <c r="C2469" i="2"/>
  <c r="E2469" s="1"/>
  <c r="AU2363" i="1"/>
  <c r="I778" i="3"/>
  <c r="C843" i="2"/>
  <c r="E843" s="1"/>
  <c r="AU743" i="1"/>
  <c r="AU2558"/>
  <c r="I2599" i="3"/>
  <c r="C2664" i="2"/>
  <c r="E2664" s="1"/>
  <c r="C1338"/>
  <c r="E1338" s="1"/>
  <c r="I1273" i="3"/>
  <c r="AU1237" i="1"/>
  <c r="C1739" i="2"/>
  <c r="E1739" s="1"/>
  <c r="AU1633" i="1"/>
  <c r="I1674" i="3"/>
  <c r="I1195"/>
  <c r="C1260" i="2"/>
  <c r="E1260" s="1"/>
  <c r="AU1159" i="1"/>
  <c r="C1866" i="2"/>
  <c r="E1866" s="1"/>
  <c r="I1801" i="3"/>
  <c r="AU1760" i="1"/>
  <c r="I2864" i="3"/>
  <c r="C2929" i="2"/>
  <c r="AU2823" i="1"/>
  <c r="C2006" i="2"/>
  <c r="E2006" s="1"/>
  <c r="I1941" i="3"/>
  <c r="AU1900" i="1"/>
  <c r="C2133" i="2"/>
  <c r="E2133" s="1"/>
  <c r="I2068" i="3"/>
  <c r="AU2027" i="1"/>
  <c r="AU580"/>
  <c r="C680" i="2"/>
  <c r="E680" s="1"/>
  <c r="I615" i="3"/>
  <c r="AU2107" i="1"/>
  <c r="C2213" i="2"/>
  <c r="E2213" s="1"/>
  <c r="I2148" i="3"/>
  <c r="I1519"/>
  <c r="C1584" i="2"/>
  <c r="E1584" s="1"/>
  <c r="AU1483" i="1"/>
  <c r="C2340" i="2"/>
  <c r="E2340" s="1"/>
  <c r="AU2234" i="1"/>
  <c r="I2275" i="3"/>
  <c r="AU583" i="1"/>
  <c r="I618" i="3"/>
  <c r="C683" i="2"/>
  <c r="E683" s="1"/>
  <c r="AU1789" i="1"/>
  <c r="C1895" i="2"/>
  <c r="E1895" s="1"/>
  <c r="I1830" i="3"/>
  <c r="AU2838" i="1"/>
  <c r="I2879" i="3"/>
  <c r="C2944" i="2"/>
  <c r="E2944" s="1"/>
  <c r="AU408" i="1"/>
  <c r="I443" i="3"/>
  <c r="C508" i="2"/>
  <c r="E508" s="1"/>
  <c r="I1831" i="3"/>
  <c r="C1896" i="2"/>
  <c r="E1896" s="1"/>
  <c r="AU1790" i="1"/>
  <c r="I225" i="3"/>
  <c r="C290" i="2"/>
  <c r="E290" s="1"/>
  <c r="AU193" i="1"/>
  <c r="AU1653"/>
  <c r="I1694" i="3"/>
  <c r="C1759" i="2"/>
  <c r="E1759" s="1"/>
  <c r="I2113" i="3"/>
  <c r="AU2072" i="1"/>
  <c r="C2178" i="2"/>
  <c r="E2178" s="1"/>
  <c r="I2393" i="3"/>
  <c r="C2458" i="2"/>
  <c r="E2458" s="1"/>
  <c r="AU2352" i="1"/>
  <c r="C1103" i="2"/>
  <c r="AU1002" i="1"/>
  <c r="I1038" i="3"/>
  <c r="AU164" i="1"/>
  <c r="I196" i="3"/>
  <c r="C261" i="2"/>
  <c r="E261" s="1"/>
  <c r="C2263"/>
  <c r="E2263" s="1"/>
  <c r="I2198" i="3"/>
  <c r="AU2157" i="1"/>
  <c r="AU987"/>
  <c r="I1023" i="3"/>
  <c r="C1088" i="2"/>
  <c r="E1088" s="1"/>
  <c r="C126"/>
  <c r="E126" s="1"/>
  <c r="I61" i="3"/>
  <c r="AU29" i="1"/>
  <c r="C2905" i="2"/>
  <c r="E2905" s="1"/>
  <c r="I2840" i="3"/>
  <c r="AU2799" i="1"/>
  <c r="AU209"/>
  <c r="I241" i="3"/>
  <c r="C306" i="2"/>
  <c r="E306" s="1"/>
  <c r="I968" i="3"/>
  <c r="C1033" i="2"/>
  <c r="E1033" s="1"/>
  <c r="AU933" i="1"/>
  <c r="I2823" i="3"/>
  <c r="AU2782" i="1"/>
  <c r="C2888" i="2"/>
  <c r="E2888" s="1"/>
  <c r="C1014"/>
  <c r="E1014" s="1"/>
  <c r="AU914" i="1"/>
  <c r="I949" i="3"/>
  <c r="I2192"/>
  <c r="AU2151" i="1"/>
  <c r="C2257" i="2"/>
  <c r="E2257" s="1"/>
  <c r="AU2942" i="1"/>
  <c r="C3049" i="2"/>
  <c r="E3049" s="1"/>
  <c r="I2984" i="3"/>
  <c r="AU952" i="1"/>
  <c r="C1053" i="2"/>
  <c r="E1053" s="1"/>
  <c r="I988" i="3"/>
  <c r="I1305"/>
  <c r="AU1269" i="1"/>
  <c r="C1370" i="2"/>
  <c r="E1370" s="1"/>
  <c r="C2182"/>
  <c r="E2182" s="1"/>
  <c r="I2117" i="3"/>
  <c r="AU2076" i="1"/>
  <c r="I2381" i="3"/>
  <c r="AU2340" i="1"/>
  <c r="C2446" i="2"/>
  <c r="E2446" s="1"/>
  <c r="I282" i="3"/>
  <c r="AU250" i="1"/>
  <c r="C347" i="2"/>
  <c r="E347" s="1"/>
  <c r="I547" i="3"/>
  <c r="C612" i="2"/>
  <c r="E612" s="1"/>
  <c r="AU512" i="1"/>
  <c r="AU691"/>
  <c r="I726" i="3"/>
  <c r="C791" i="2"/>
  <c r="E791" s="1"/>
  <c r="AU494" i="1"/>
  <c r="I529" i="3"/>
  <c r="C594" i="2"/>
  <c r="E594" s="1"/>
  <c r="AU2567" i="1"/>
  <c r="C2673" i="2"/>
  <c r="E2673" s="1"/>
  <c r="I2608" i="3"/>
  <c r="C1999" i="2"/>
  <c r="E1999" s="1"/>
  <c r="I1934" i="3"/>
  <c r="AU1893" i="1"/>
  <c r="AU1791"/>
  <c r="C1897" i="2"/>
  <c r="E1897" s="1"/>
  <c r="I1832" i="3"/>
  <c r="I1193"/>
  <c r="C1258" i="2"/>
  <c r="E1258" s="1"/>
  <c r="AU1157" i="1"/>
  <c r="AU873"/>
  <c r="I908" i="3"/>
  <c r="C973" i="2"/>
  <c r="E973" s="1"/>
  <c r="AU285" i="1"/>
  <c r="C382" i="2"/>
  <c r="E382" s="1"/>
  <c r="I317" i="3"/>
  <c r="I2490"/>
  <c r="AU2449" i="1"/>
  <c r="C2555" i="2"/>
  <c r="E2555" s="1"/>
  <c r="C2908"/>
  <c r="E2908" s="1"/>
  <c r="AU2802" i="1"/>
  <c r="I2843" i="3"/>
  <c r="C260" i="2"/>
  <c r="E260" s="1"/>
  <c r="I195" i="3"/>
  <c r="AU163" i="1"/>
  <c r="C1122" i="2"/>
  <c r="E1122" s="1"/>
  <c r="AU1021" i="1"/>
  <c r="I1057" i="3"/>
  <c r="C1252" i="2"/>
  <c r="E1252" s="1"/>
  <c r="I1187" i="3"/>
  <c r="AU1151" i="1"/>
  <c r="AU2431"/>
  <c r="I2472" i="3"/>
  <c r="C2537" i="2"/>
  <c r="E2537" s="1"/>
  <c r="I2228" i="3"/>
  <c r="C2293" i="2"/>
  <c r="E2293" s="1"/>
  <c r="AU2187" i="1"/>
  <c r="AU1840"/>
  <c r="C1946" i="2"/>
  <c r="E1946" s="1"/>
  <c r="I1881" i="3"/>
  <c r="AU1225" i="1"/>
  <c r="I1261" i="3"/>
  <c r="C1326" i="2"/>
  <c r="E1326" s="1"/>
  <c r="AU1911" i="1"/>
  <c r="I1952" i="3"/>
  <c r="C2017" i="2"/>
  <c r="E2017" s="1"/>
  <c r="AU1342" i="1"/>
  <c r="I1378" i="3"/>
  <c r="C1443" i="2"/>
  <c r="E1443" s="1"/>
  <c r="AU2934" i="1"/>
  <c r="I2976" i="3"/>
  <c r="C3041" i="2"/>
  <c r="E3041" s="1"/>
  <c r="I2551" i="3"/>
  <c r="AU2510" i="1"/>
  <c r="C2616" i="2"/>
  <c r="E2616" s="1"/>
  <c r="C1812"/>
  <c r="E1812" s="1"/>
  <c r="I1747" i="3"/>
  <c r="AU1706" i="1"/>
  <c r="I1781" i="3"/>
  <c r="C1846" i="2"/>
  <c r="E1846" s="1"/>
  <c r="AU1740" i="1"/>
  <c r="C2610" i="2"/>
  <c r="E2610" s="1"/>
  <c r="AU2504" i="1"/>
  <c r="I2545" i="3"/>
  <c r="I2439"/>
  <c r="C2504" i="2"/>
  <c r="E2504" s="1"/>
  <c r="AU2398" i="1"/>
  <c r="C2378" i="2"/>
  <c r="E2378" s="1"/>
  <c r="I2313" i="3"/>
  <c r="AU2272" i="1"/>
  <c r="AU2394"/>
  <c r="I2435" i="3"/>
  <c r="C2500" i="2"/>
  <c r="E2500" s="1"/>
  <c r="I799" i="3"/>
  <c r="AU764" i="1"/>
  <c r="C864" i="2"/>
  <c r="E864" s="1"/>
  <c r="C1201"/>
  <c r="E1201" s="1"/>
  <c r="I1136" i="3"/>
  <c r="AU1100" i="1"/>
  <c r="AU1128"/>
  <c r="I1164" i="3"/>
  <c r="C1229" i="2"/>
  <c r="E1229" s="1"/>
  <c r="AU2405" i="1"/>
  <c r="I2446" i="3"/>
  <c r="C2511" i="2"/>
  <c r="E2511" s="1"/>
  <c r="AU2083" i="1"/>
  <c r="I2124" i="3"/>
  <c r="C2189" i="2"/>
  <c r="E2189" s="1"/>
  <c r="AU1175" i="1"/>
  <c r="I1211" i="3"/>
  <c r="C1276" i="2"/>
  <c r="E1276" s="1"/>
  <c r="I2564" i="3"/>
  <c r="AU2523" i="1"/>
  <c r="C2629" i="2"/>
  <c r="E2629" s="1"/>
  <c r="AU58" i="1"/>
  <c r="C155" i="2"/>
  <c r="E155" s="1"/>
  <c r="I90" i="3"/>
  <c r="AU3246" i="1"/>
  <c r="I3295" i="3"/>
  <c r="C3360" i="2"/>
  <c r="E3360" s="1"/>
  <c r="C2966"/>
  <c r="E2966" s="1"/>
  <c r="AU2860" i="1"/>
  <c r="I2901" i="3"/>
  <c r="C1576" i="2"/>
  <c r="E1576" s="1"/>
  <c r="AU1475" i="1"/>
  <c r="I1511" i="3"/>
  <c r="C212" i="2"/>
  <c r="E212" s="1"/>
  <c r="I147" i="3"/>
  <c r="AU115" i="1"/>
  <c r="AU2012"/>
  <c r="C2118" i="2"/>
  <c r="E2118" s="1"/>
  <c r="I2053" i="3"/>
  <c r="AU2168" i="1"/>
  <c r="C2274" i="2"/>
  <c r="E2274" s="1"/>
  <c r="I2209" i="3"/>
  <c r="AU759" i="1"/>
  <c r="I794" i="3"/>
  <c r="C859" i="2"/>
  <c r="E859" s="1"/>
  <c r="I768" i="3"/>
  <c r="AU733" i="1"/>
  <c r="C833" i="2"/>
  <c r="E833" s="1"/>
  <c r="C216"/>
  <c r="E216" s="1"/>
  <c r="AU119" i="1"/>
  <c r="I151" i="3"/>
  <c r="C1372" i="2"/>
  <c r="E1372" s="1"/>
  <c r="AU1271" i="1"/>
  <c r="I1307" i="3"/>
  <c r="I1731"/>
  <c r="AU1690" i="1"/>
  <c r="C1796" i="2"/>
  <c r="E1796" s="1"/>
  <c r="AU2156" i="1"/>
  <c r="C2262" i="2"/>
  <c r="E2262" s="1"/>
  <c r="I2197" i="3"/>
  <c r="AU434" i="1"/>
  <c r="I469" i="3"/>
  <c r="C534" i="2"/>
  <c r="E534" s="1"/>
  <c r="C2570"/>
  <c r="E2570" s="1"/>
  <c r="AU2464" i="1"/>
  <c r="I2505" i="3"/>
  <c r="AU3106" i="1"/>
  <c r="I3148" i="3"/>
  <c r="C3213" i="2"/>
  <c r="E3213" s="1"/>
  <c r="AU1058" i="1"/>
  <c r="C1159" i="2"/>
  <c r="E1159" s="1"/>
  <c r="I1094" i="3"/>
  <c r="I2720"/>
  <c r="C2785" i="2"/>
  <c r="E2785" s="1"/>
  <c r="AU2679" i="1"/>
  <c r="C480" i="2"/>
  <c r="E480" s="1"/>
  <c r="I415" i="3"/>
  <c r="AU381" i="1"/>
  <c r="I764" i="3"/>
  <c r="C829" i="2"/>
  <c r="E829" s="1"/>
  <c r="AU729" i="1"/>
  <c r="I1551" i="3"/>
  <c r="C1616" i="2"/>
  <c r="E1616" s="1"/>
  <c r="AU1515" i="1"/>
  <c r="I2281" i="3"/>
  <c r="C2346" i="2"/>
  <c r="E2346" s="1"/>
  <c r="AU2240" i="1"/>
  <c r="C2005" i="2"/>
  <c r="E2005" s="1"/>
  <c r="I1940" i="3"/>
  <c r="AU1899" i="1"/>
  <c r="I198" i="3"/>
  <c r="AU166" i="1"/>
  <c r="C263" i="2"/>
  <c r="E263" s="1"/>
  <c r="I2691" i="3"/>
  <c r="C2756" i="2"/>
  <c r="E2756" s="1"/>
  <c r="AU2650" i="1"/>
  <c r="C1615" i="2"/>
  <c r="E1615" s="1"/>
  <c r="I1550" i="3"/>
  <c r="AU1514" i="1"/>
  <c r="I780" i="3"/>
  <c r="AU745" i="1"/>
  <c r="C845" i="2"/>
  <c r="E845" s="1"/>
  <c r="AU1448" i="1"/>
  <c r="I1484" i="3"/>
  <c r="C1549" i="2"/>
  <c r="E1549" s="1"/>
  <c r="I2926" i="3"/>
  <c r="C2991" i="2"/>
  <c r="E2991" s="1"/>
  <c r="AU2885" i="1"/>
  <c r="AU331"/>
  <c r="C428" i="2"/>
  <c r="E428" s="1"/>
  <c r="I363" i="3"/>
  <c r="I3099"/>
  <c r="AU3057" i="1"/>
  <c r="C3164" i="2"/>
  <c r="E3164" s="1"/>
  <c r="C3174"/>
  <c r="E3174" s="1"/>
  <c r="I3109" i="3"/>
  <c r="AU3067" i="1"/>
  <c r="I1598" i="3"/>
  <c r="AU1561" i="1"/>
  <c r="C1663" i="2"/>
  <c r="E1663" s="1"/>
  <c r="I472" i="3"/>
  <c r="AU437" i="1"/>
  <c r="C537" i="2"/>
  <c r="E537" s="1"/>
  <c r="I964" i="3"/>
  <c r="C1029" i="2"/>
  <c r="E1029" s="1"/>
  <c r="AU929" i="1"/>
  <c r="AU833"/>
  <c r="C933" i="2"/>
  <c r="E933" s="1"/>
  <c r="I868" i="3"/>
  <c r="AU3230" i="1"/>
  <c r="I3275" i="3"/>
  <c r="C3340" i="2"/>
  <c r="E3340" s="1"/>
  <c r="AU786" i="1"/>
  <c r="I821" i="3"/>
  <c r="C886" i="2"/>
  <c r="E886" s="1"/>
  <c r="C1239"/>
  <c r="E1239" s="1"/>
  <c r="AU1138" i="1"/>
  <c r="I1174" i="3"/>
  <c r="C1254" i="2"/>
  <c r="I1189" i="3"/>
  <c r="AU1153" i="1"/>
  <c r="AU1591"/>
  <c r="I1631" i="3"/>
  <c r="C1696" i="2"/>
  <c r="E1696" s="1"/>
  <c r="AU1539" i="1"/>
  <c r="C1640" i="2"/>
  <c r="E1640" s="1"/>
  <c r="I1575" i="3"/>
  <c r="C2107" i="2"/>
  <c r="AU2001" i="1"/>
  <c r="I2042" i="3"/>
  <c r="AU187" i="1"/>
  <c r="C284" i="2"/>
  <c r="E284" s="1"/>
  <c r="I219" i="3"/>
  <c r="I1990"/>
  <c r="AU1949" i="1"/>
  <c r="C2055" i="2"/>
  <c r="E2055" s="1"/>
  <c r="AU94" i="1"/>
  <c r="I126" i="3"/>
  <c r="C191" i="2"/>
  <c r="E191" s="1"/>
  <c r="I948" i="3"/>
  <c r="AU913" i="1"/>
  <c r="C1013" i="2"/>
  <c r="E1013" s="1"/>
  <c r="C3238"/>
  <c r="E3238" s="1"/>
  <c r="AU3130" i="1"/>
  <c r="I3173" i="3"/>
  <c r="AU986" i="1"/>
  <c r="C1087" i="2"/>
  <c r="E1087" s="1"/>
  <c r="I1022" i="3"/>
  <c r="C748" i="2"/>
  <c r="E748" s="1"/>
  <c r="AU648" i="1"/>
  <c r="I683" i="3"/>
  <c r="AU1123" i="1"/>
  <c r="I1159" i="3"/>
  <c r="C1224" i="2"/>
  <c r="E1224" s="1"/>
  <c r="AU628" i="1"/>
  <c r="I663" i="3"/>
  <c r="C728" i="2"/>
  <c r="E728" s="1"/>
  <c r="I214" i="3"/>
  <c r="C279" i="2"/>
  <c r="E279" s="1"/>
  <c r="AU182" i="1"/>
  <c r="I1905" i="3"/>
  <c r="C1970" i="2"/>
  <c r="E1970" s="1"/>
  <c r="AU1864" i="1"/>
  <c r="C147" i="2"/>
  <c r="E147" s="1"/>
  <c r="I82" i="3"/>
  <c r="AU50" i="1"/>
  <c r="AU2776"/>
  <c r="I2817" i="3"/>
  <c r="C2882" i="2"/>
  <c r="E2882" s="1"/>
  <c r="C2282"/>
  <c r="E2282" s="1"/>
  <c r="AU2176" i="1"/>
  <c r="I2217" i="3"/>
  <c r="I2038"/>
  <c r="AU1997" i="1"/>
  <c r="C2103" i="2"/>
  <c r="E2103" s="1"/>
  <c r="I2534" i="3"/>
  <c r="C2599" i="2"/>
  <c r="E2599" s="1"/>
  <c r="AU2493" i="1"/>
  <c r="I1603" i="3"/>
  <c r="AU1566" i="1"/>
  <c r="C1668" i="2"/>
  <c r="E1668" s="1"/>
  <c r="I2065" i="3"/>
  <c r="C2130" i="2"/>
  <c r="E2130" s="1"/>
  <c r="AU2024" i="1"/>
  <c r="I2923" i="3"/>
  <c r="C2988" i="2"/>
  <c r="E2988" s="1"/>
  <c r="AU2882" i="1"/>
  <c r="AU2861"/>
  <c r="C2967" i="2"/>
  <c r="E2967" s="1"/>
  <c r="I2902" i="3"/>
  <c r="I1634"/>
  <c r="AU1594" i="1"/>
  <c r="C1699" i="2"/>
  <c r="E1699" s="1"/>
  <c r="AU1703" i="1"/>
  <c r="C1809" i="2"/>
  <c r="E1809" s="1"/>
  <c r="I1744" i="3"/>
  <c r="C595" i="2"/>
  <c r="E595" s="1"/>
  <c r="AU495" i="1"/>
  <c r="I530" i="3"/>
  <c r="AU862" i="1"/>
  <c r="C962" i="2"/>
  <c r="E962" s="1"/>
  <c r="I897" i="3"/>
  <c r="I1141"/>
  <c r="AU1105" i="1"/>
  <c r="C1206" i="2"/>
  <c r="E1206" s="1"/>
  <c r="I309" i="3"/>
  <c r="AU277" i="1"/>
  <c r="C374" i="2"/>
  <c r="E374" s="1"/>
  <c r="AU1736" i="1"/>
  <c r="C1842" i="2"/>
  <c r="E1842" s="1"/>
  <c r="I1777" i="3"/>
  <c r="AU2058" i="1"/>
  <c r="C2164" i="2"/>
  <c r="E2164" s="1"/>
  <c r="I2099" i="3"/>
  <c r="C2186" i="2"/>
  <c r="E2186" s="1"/>
  <c r="I2121" i="3"/>
  <c r="AU2080" i="1"/>
  <c r="C2377" i="2"/>
  <c r="E2377" s="1"/>
  <c r="AU2271" i="1"/>
  <c r="I2312" i="3"/>
  <c r="AU544" i="1"/>
  <c r="I579" i="3"/>
  <c r="C644" i="2"/>
  <c r="E644" s="1"/>
  <c r="C3256"/>
  <c r="E3256" s="1"/>
  <c r="AU3147" i="1"/>
  <c r="I3191" i="3"/>
  <c r="C747" i="2"/>
  <c r="E747" s="1"/>
  <c r="AU647" i="1"/>
  <c r="I682" i="3"/>
  <c r="I2246"/>
  <c r="C2311" i="2"/>
  <c r="E2311" s="1"/>
  <c r="AU2205" i="1"/>
  <c r="AU74"/>
  <c r="I106" i="3"/>
  <c r="C171" i="2"/>
  <c r="E171" s="1"/>
  <c r="AU2687" i="1"/>
  <c r="I2728" i="3"/>
  <c r="C2793" i="2"/>
  <c r="E2793" s="1"/>
  <c r="AU2671" i="1"/>
  <c r="I2712" i="3"/>
  <c r="C2777" i="2"/>
  <c r="E2777" s="1"/>
  <c r="I2679" i="3"/>
  <c r="AU2638" i="1"/>
  <c r="C2744" i="2"/>
  <c r="E2744" s="1"/>
  <c r="C1619"/>
  <c r="AU1518" i="1"/>
  <c r="I1554" i="3"/>
  <c r="C1253" i="2"/>
  <c r="E1253" s="1"/>
  <c r="AU1152" i="1"/>
  <c r="I1188" i="3"/>
  <c r="I3040"/>
  <c r="C3105" i="2"/>
  <c r="E3105" s="1"/>
  <c r="AU2998" i="1"/>
  <c r="AU886"/>
  <c r="I921" i="3"/>
  <c r="C986" i="2"/>
  <c r="E986" s="1"/>
  <c r="C2947"/>
  <c r="E2947" s="1"/>
  <c r="I2882" i="3"/>
  <c r="AU2841" i="1"/>
  <c r="I2307" i="3"/>
  <c r="C2372" i="2"/>
  <c r="E2372" s="1"/>
  <c r="AU2266" i="1"/>
  <c r="I3205" i="3"/>
  <c r="C3270" i="2"/>
  <c r="E3270" s="1"/>
  <c r="AU3161" i="1"/>
  <c r="I3320" i="3"/>
  <c r="AU3271" i="1"/>
  <c r="C3385" i="2"/>
  <c r="E3385" s="1"/>
  <c r="I419" i="3"/>
  <c r="AU385" i="1"/>
  <c r="C484" i="2"/>
  <c r="E484" s="1"/>
  <c r="I2290" i="3"/>
  <c r="C2355" i="2"/>
  <c r="E2355" s="1"/>
  <c r="AU2249" i="1"/>
  <c r="I2724" i="3"/>
  <c r="C2789" i="2"/>
  <c r="E2789" s="1"/>
  <c r="AU2683" i="1"/>
  <c r="AU1758"/>
  <c r="C1864" i="2"/>
  <c r="I1799" i="3"/>
  <c r="I496"/>
  <c r="C561" i="2"/>
  <c r="E561" s="1"/>
  <c r="AU461" i="1"/>
  <c r="C1244" i="2"/>
  <c r="E1244" s="1"/>
  <c r="AU1143" i="1"/>
  <c r="I1179" i="3"/>
  <c r="C1011" i="2"/>
  <c r="I946" i="3"/>
  <c r="AU911" i="1"/>
  <c r="I367" i="3"/>
  <c r="C432" i="2"/>
  <c r="E432" s="1"/>
  <c r="AU335" i="1"/>
  <c r="I1851" i="3"/>
  <c r="AU1810" i="1"/>
  <c r="C1916" i="2"/>
  <c r="E1916" s="1"/>
  <c r="I783" i="3"/>
  <c r="C848" i="2"/>
  <c r="E848" s="1"/>
  <c r="AU748" i="1"/>
  <c r="I1242" i="3"/>
  <c r="C1307" i="2"/>
  <c r="E1307" s="1"/>
  <c r="AU1206" i="1"/>
  <c r="C2669" i="2"/>
  <c r="E2669" s="1"/>
  <c r="I2604" i="3"/>
  <c r="AU2563" i="1"/>
  <c r="C1015" i="2"/>
  <c r="E1015" s="1"/>
  <c r="I950" i="3"/>
  <c r="AU915" i="1"/>
  <c r="I3049" i="3"/>
  <c r="AU3007" i="1"/>
  <c r="C3114" i="2"/>
  <c r="E3114" s="1"/>
  <c r="C2784"/>
  <c r="E2784" s="1"/>
  <c r="I2719" i="3"/>
  <c r="AU2678" i="1"/>
  <c r="AU1114"/>
  <c r="C1215" i="2"/>
  <c r="E1215" s="1"/>
  <c r="I1150" i="3"/>
  <c r="C657" i="2"/>
  <c r="E657" s="1"/>
  <c r="AU557" i="1"/>
  <c r="I592" i="3"/>
  <c r="C439" i="2"/>
  <c r="E439" s="1"/>
  <c r="I374" i="3"/>
  <c r="AU342" i="1"/>
  <c r="C1017" i="2"/>
  <c r="E1017" s="1"/>
  <c r="AU917" i="1"/>
  <c r="I952" i="3"/>
  <c r="I2573"/>
  <c r="C2638" i="2"/>
  <c r="E2638" s="1"/>
  <c r="AU2532" i="1"/>
  <c r="AU1011"/>
  <c r="I1047" i="3"/>
  <c r="C1112" i="2"/>
  <c r="E1112" s="1"/>
  <c r="AU1154" i="1"/>
  <c r="I1190" i="3"/>
  <c r="C1255" i="2"/>
  <c r="E1255" s="1"/>
  <c r="I2334" i="3"/>
  <c r="C2399" i="2"/>
  <c r="E2399" s="1"/>
  <c r="AU2293" i="1"/>
  <c r="I2154" i="3"/>
  <c r="C2219" i="2"/>
  <c r="E2219" s="1"/>
  <c r="AU2113" i="1"/>
  <c r="C420" i="2"/>
  <c r="E420" s="1"/>
  <c r="I355" i="3"/>
  <c r="AU323" i="1"/>
  <c r="I1888" i="3"/>
  <c r="C1953" i="2"/>
  <c r="E1953" s="1"/>
  <c r="AU1847" i="1"/>
  <c r="C3074" i="2"/>
  <c r="E3074" s="1"/>
  <c r="I3009" i="3"/>
  <c r="AU2967" i="1"/>
  <c r="I1846" i="3"/>
  <c r="C1911" i="2"/>
  <c r="E1911" s="1"/>
  <c r="AU1805" i="1"/>
  <c r="C2870" i="2"/>
  <c r="E2870" s="1"/>
  <c r="AU2764" i="1"/>
  <c r="I2805" i="3"/>
  <c r="AU3018" i="1"/>
  <c r="I3060" i="3"/>
  <c r="C3125" i="2"/>
  <c r="E3125" s="1"/>
  <c r="C781"/>
  <c r="E781" s="1"/>
  <c r="AU681" i="1"/>
  <c r="I716" i="3"/>
  <c r="I1966"/>
  <c r="C2031" i="2"/>
  <c r="E2031" s="1"/>
  <c r="AU1925" i="1"/>
  <c r="C961" i="2"/>
  <c r="E961" s="1"/>
  <c r="AU861" i="1"/>
  <c r="I896" i="3"/>
  <c r="AU167" i="1"/>
  <c r="C264" i="2"/>
  <c r="E264" s="1"/>
  <c r="I199" i="3"/>
  <c r="C535" i="2"/>
  <c r="E535" s="1"/>
  <c r="I470" i="3"/>
  <c r="AU435" i="1"/>
  <c r="I1178" i="3"/>
  <c r="AU1142" i="1"/>
  <c r="C1243" i="2"/>
  <c r="E1243" s="1"/>
  <c r="I2915" i="3"/>
  <c r="C2980" i="2"/>
  <c r="E2980" s="1"/>
  <c r="AU2874" i="1"/>
  <c r="AU3253"/>
  <c r="I3302" i="3"/>
  <c r="C3367" i="2"/>
  <c r="E3367" s="1"/>
  <c r="AU2243" i="1"/>
  <c r="I2284" i="3"/>
  <c r="C2349" i="2"/>
  <c r="E2349" s="1"/>
  <c r="I2824" i="3"/>
  <c r="C2889" i="2"/>
  <c r="E2889" s="1"/>
  <c r="AU2783" i="1"/>
  <c r="AU548"/>
  <c r="C648" i="2"/>
  <c r="E648" s="1"/>
  <c r="I583" i="3"/>
  <c r="C2170" i="2"/>
  <c r="E2170" s="1"/>
  <c r="I2105" i="3"/>
  <c r="AU2064" i="1"/>
  <c r="AU1943"/>
  <c r="I1984" i="3"/>
  <c r="C2049" i="2"/>
  <c r="E2049" s="1"/>
  <c r="C2834"/>
  <c r="E2834" s="1"/>
  <c r="I2769" i="3"/>
  <c r="AU2728" i="1"/>
  <c r="I155" i="3"/>
  <c r="C220" i="2"/>
  <c r="E220" s="1"/>
  <c r="AU123" i="1"/>
  <c r="AU358"/>
  <c r="I390" i="3"/>
  <c r="C455" i="2"/>
  <c r="E455" s="1"/>
  <c r="C1746"/>
  <c r="E1746" s="1"/>
  <c r="AU1640" i="1"/>
  <c r="I1681" i="3"/>
  <c r="C3001" i="2"/>
  <c r="E3001" s="1"/>
  <c r="AU2895" i="1"/>
  <c r="I2936" i="3"/>
  <c r="C3307" i="2"/>
  <c r="E3307" s="1"/>
  <c r="I3242" i="3"/>
  <c r="AU3197" i="1"/>
  <c r="AU2887"/>
  <c r="C2993" i="2"/>
  <c r="E2993" s="1"/>
  <c r="I2928" i="3"/>
  <c r="C2885" i="2"/>
  <c r="E2885" s="1"/>
  <c r="I2820" i="3"/>
  <c r="AU2779" i="1"/>
  <c r="AU397"/>
  <c r="I432" i="3"/>
  <c r="C497" i="2"/>
  <c r="E497" s="1"/>
  <c r="C1297"/>
  <c r="E1297" s="1"/>
  <c r="I1232" i="3"/>
  <c r="AU1196" i="1"/>
  <c r="I3322" i="3"/>
  <c r="AU3273" i="1"/>
  <c r="C3387" i="2"/>
  <c r="E3387" s="1"/>
  <c r="C1932"/>
  <c r="E1932" s="1"/>
  <c r="I1867" i="3"/>
  <c r="AU1826" i="1"/>
  <c r="C530" i="2"/>
  <c r="E530" s="1"/>
  <c r="AU430" i="1"/>
  <c r="I465" i="3"/>
  <c r="AU1575" i="1"/>
  <c r="C1677" i="2"/>
  <c r="E1677" s="1"/>
  <c r="I1612" i="3"/>
  <c r="C2534" i="2"/>
  <c r="I2469" i="3"/>
  <c r="AU2428" i="1"/>
  <c r="C2347" i="2"/>
  <c r="E2347" s="1"/>
  <c r="I2282" i="3"/>
  <c r="AU2241" i="1"/>
  <c r="I808" i="3"/>
  <c r="AU773" i="1"/>
  <c r="C873" i="2"/>
  <c r="E873" s="1"/>
  <c r="I3083" i="3"/>
  <c r="C3148" i="2"/>
  <c r="E3148" s="1"/>
  <c r="AU3041" i="1"/>
  <c r="AU1319"/>
  <c r="I1355" i="3"/>
  <c r="C1420" i="2"/>
  <c r="E1420" s="1"/>
  <c r="C1760"/>
  <c r="E1760" s="1"/>
  <c r="I1695" i="3"/>
  <c r="AU1654" i="1"/>
  <c r="AU1084"/>
  <c r="I1120" i="3"/>
  <c r="C1185" i="2"/>
  <c r="E1185" s="1"/>
  <c r="C3017"/>
  <c r="E3017" s="1"/>
  <c r="AU2911" i="1"/>
  <c r="I2952" i="3"/>
  <c r="AU663" i="1"/>
  <c r="I698" i="3"/>
  <c r="C763" i="2"/>
  <c r="E763" s="1"/>
  <c r="AU3132" i="1"/>
  <c r="C3240" i="2"/>
  <c r="E3240" s="1"/>
  <c r="I3175" i="3"/>
  <c r="I958"/>
  <c r="C1023" i="2"/>
  <c r="E1023" s="1"/>
  <c r="AU923" i="1"/>
  <c r="I788" i="3"/>
  <c r="AU753" i="1"/>
  <c r="C853" i="2"/>
  <c r="E853" s="1"/>
  <c r="C1676"/>
  <c r="E1676" s="1"/>
  <c r="I1611" i="3"/>
  <c r="AU1574" i="1"/>
  <c r="AU113"/>
  <c r="C210" i="2"/>
  <c r="E210" s="1"/>
  <c r="I145" i="3"/>
  <c r="C1130" i="2"/>
  <c r="E1130" s="1"/>
  <c r="I1065" i="3"/>
  <c r="AU1029" i="1"/>
  <c r="I1463" i="3"/>
  <c r="AU1427" i="1"/>
  <c r="C1528" i="2"/>
  <c r="E1528" s="1"/>
  <c r="AU39" i="1"/>
  <c r="C136" i="2"/>
  <c r="E136" s="1"/>
  <c r="I71" i="3"/>
  <c r="C3309" i="2"/>
  <c r="E3309" s="1"/>
  <c r="I3244" i="3"/>
  <c r="AU3199" i="1"/>
  <c r="C1160" i="2"/>
  <c r="E1160" s="1"/>
  <c r="AU1059" i="1"/>
  <c r="I1095" i="3"/>
  <c r="I2234"/>
  <c r="C2299" i="2"/>
  <c r="E2299" s="1"/>
  <c r="AU2193" i="1"/>
  <c r="AU1741"/>
  <c r="C1847" i="2"/>
  <c r="E1847" s="1"/>
  <c r="I1782" i="3"/>
  <c r="I569"/>
  <c r="C634" i="2"/>
  <c r="E634" s="1"/>
  <c r="AU534" i="1"/>
  <c r="C101" i="2"/>
  <c r="E101" s="1"/>
  <c r="AU4" i="1"/>
  <c r="I36" i="3"/>
  <c r="AU168" i="1"/>
  <c r="C265" i="2"/>
  <c r="E265" s="1"/>
  <c r="I200" i="3"/>
  <c r="AU2587" i="1"/>
  <c r="C2693" i="2"/>
  <c r="E2693" s="1"/>
  <c r="I2628" i="3"/>
  <c r="AU1141" i="1"/>
  <c r="I1177" i="3"/>
  <c r="C1242" i="2"/>
  <c r="E1242" s="1"/>
  <c r="I3317" i="3"/>
  <c r="C3382" i="2"/>
  <c r="E3382" s="1"/>
  <c r="AU3268" i="1"/>
  <c r="C709" i="2"/>
  <c r="E709" s="1"/>
  <c r="I644" i="3"/>
  <c r="AU609" i="1"/>
  <c r="I2258" i="3"/>
  <c r="C2323" i="2"/>
  <c r="E2323" s="1"/>
  <c r="AU2217" i="1"/>
  <c r="AU2699"/>
  <c r="C2805" i="2"/>
  <c r="E2805" s="1"/>
  <c r="I2740" i="3"/>
  <c r="C469" i="2"/>
  <c r="E469" s="1"/>
  <c r="I404" i="3"/>
  <c r="AU372" i="1"/>
  <c r="I983" i="3"/>
  <c r="C1048" i="2"/>
  <c r="E1048" s="1"/>
  <c r="AU947" i="1"/>
  <c r="AU1487"/>
  <c r="I1523" i="3"/>
  <c r="C1588" i="2"/>
  <c r="E1588" s="1"/>
  <c r="AU1637" i="1"/>
  <c r="C1743" i="2"/>
  <c r="E1743" s="1"/>
  <c r="I1678" i="3"/>
  <c r="AU2619" i="1"/>
  <c r="C2725" i="2"/>
  <c r="E2725" s="1"/>
  <c r="I2660" i="3"/>
  <c r="AU3186" i="1"/>
  <c r="I3231" i="3"/>
  <c r="C3296" i="2"/>
  <c r="E3296" s="1"/>
  <c r="C1399"/>
  <c r="E1399" s="1"/>
  <c r="AU1298" i="1"/>
  <c r="I1334" i="3"/>
  <c r="C194" i="2"/>
  <c r="E194" s="1"/>
  <c r="I129" i="3"/>
  <c r="AU97" i="1"/>
  <c r="I3147" i="3"/>
  <c r="C3212" i="2"/>
  <c r="E3212" s="1"/>
  <c r="AU3105" i="1"/>
  <c r="AU248"/>
  <c r="C345" i="2"/>
  <c r="E345" s="1"/>
  <c r="I280" i="3"/>
  <c r="I1739"/>
  <c r="C1804" i="2"/>
  <c r="E1804" s="1"/>
  <c r="AU1698" i="1"/>
  <c r="C1371" i="2"/>
  <c r="E1371" s="1"/>
  <c r="AU1270" i="1"/>
  <c r="I1306" i="3"/>
  <c r="AU2400" i="1"/>
  <c r="C2506" i="2"/>
  <c r="E2506" s="1"/>
  <c r="I2441" i="3"/>
  <c r="C1973" i="2"/>
  <c r="E1973" s="1"/>
  <c r="I1908" i="3"/>
  <c r="AU1867" i="1"/>
  <c r="AU2669"/>
  <c r="I2710" i="3"/>
  <c r="C2775" i="2"/>
  <c r="E2775" s="1"/>
  <c r="C333"/>
  <c r="E333" s="1"/>
  <c r="AU236" i="1"/>
  <c r="I268" i="3"/>
  <c r="I1864"/>
  <c r="C1929" i="2"/>
  <c r="E1929" s="1"/>
  <c r="AU1823" i="1"/>
  <c r="AU926"/>
  <c r="I961" i="3"/>
  <c r="C1026" i="2"/>
  <c r="E1026" s="1"/>
  <c r="C1769"/>
  <c r="E1769" s="1"/>
  <c r="I1704" i="3"/>
  <c r="AU1663" i="1"/>
  <c r="I1968" i="3"/>
  <c r="C2033" i="2"/>
  <c r="E2033" s="1"/>
  <c r="AU1927" i="1"/>
  <c r="I1693" i="3"/>
  <c r="AU1652" i="1"/>
  <c r="C1758" i="2"/>
  <c r="E1758" s="1"/>
  <c r="AU376" i="1"/>
  <c r="I409" i="3"/>
  <c r="C474" i="2"/>
  <c r="E474" s="1"/>
  <c r="C2335"/>
  <c r="E2335" s="1"/>
  <c r="AU2229" i="1"/>
  <c r="I2270" i="3"/>
  <c r="C1233" i="2"/>
  <c r="E1233" s="1"/>
  <c r="AU1132" i="1"/>
  <c r="I1168" i="3"/>
  <c r="AU2303" i="1"/>
  <c r="I2344" i="3"/>
  <c r="C2409" i="2"/>
  <c r="E2409" s="1"/>
  <c r="AU1797" i="1"/>
  <c r="C1903" i="2"/>
  <c r="E1903" s="1"/>
  <c r="I1838" i="3"/>
  <c r="AU1238" i="1"/>
  <c r="I1274" i="3"/>
  <c r="C1339" i="2"/>
  <c r="E1339" s="1"/>
  <c r="I1139" i="3"/>
  <c r="C1204" i="2"/>
  <c r="E1204" s="1"/>
  <c r="AU1103" i="1"/>
  <c r="C536" i="2"/>
  <c r="E536" s="1"/>
  <c r="I471" i="3"/>
  <c r="AU436" i="1"/>
  <c r="C1025" i="2"/>
  <c r="E1025" s="1"/>
  <c r="AU925" i="1"/>
  <c r="I960" i="3"/>
  <c r="I2480"/>
  <c r="C2545" i="2"/>
  <c r="E2545" s="1"/>
  <c r="AU2439" i="1"/>
  <c r="I3137" i="3"/>
  <c r="C3202" i="2"/>
  <c r="AU3095" i="1"/>
  <c r="C751" i="2"/>
  <c r="E751" s="1"/>
  <c r="AU651" i="1"/>
  <c r="I686" i="3"/>
  <c r="C1115" i="2"/>
  <c r="E1115" s="1"/>
  <c r="AU1014" i="1"/>
  <c r="I1050" i="3"/>
  <c r="I2634"/>
  <c r="C2699" i="2"/>
  <c r="E2699" s="1"/>
  <c r="AU2593" i="1"/>
  <c r="C2677" i="2"/>
  <c r="E2677" s="1"/>
  <c r="I2612" i="3"/>
  <c r="AU2571" i="1"/>
  <c r="I2955" i="3"/>
  <c r="AU2914" i="1"/>
  <c r="C3020" i="2"/>
  <c r="E3020" s="1"/>
  <c r="AU1137" i="1"/>
  <c r="C1238" i="2"/>
  <c r="E1238" s="1"/>
  <c r="I1173" i="3"/>
  <c r="AU655" i="1"/>
  <c r="I690" i="3"/>
  <c r="C755" i="2"/>
  <c r="E755" s="1"/>
  <c r="AU2128" i="1"/>
  <c r="C2234" i="2"/>
  <c r="E2234" s="1"/>
  <c r="I2169" i="3"/>
  <c r="I1403"/>
  <c r="C1468" i="2"/>
  <c r="AU1367" i="1"/>
  <c r="AU191"/>
  <c r="I223" i="3"/>
  <c r="C288" i="2"/>
  <c r="E288" s="1"/>
  <c r="C1678"/>
  <c r="E1678" s="1"/>
  <c r="I1613" i="3"/>
  <c r="AU1576" i="1"/>
  <c r="C1475" i="2"/>
  <c r="E1475" s="1"/>
  <c r="AU1374" i="1"/>
  <c r="I1410" i="3"/>
  <c r="C650" i="2"/>
  <c r="E650" s="1"/>
  <c r="AU550" i="1"/>
  <c r="I585" i="3"/>
  <c r="I2019"/>
  <c r="AU1978" i="1"/>
  <c r="C2084" i="2"/>
  <c r="E2084" s="1"/>
  <c r="C888"/>
  <c r="E888" s="1"/>
  <c r="I823" i="3"/>
  <c r="AU788" i="1"/>
  <c r="C3060" i="2"/>
  <c r="E3060" s="1"/>
  <c r="AU2953" i="1"/>
  <c r="I2995" i="3"/>
  <c r="C1131" i="2"/>
  <c r="E1131" s="1"/>
  <c r="AU1030" i="1"/>
  <c r="I1066" i="3"/>
  <c r="I627"/>
  <c r="AU592" i="1"/>
  <c r="C692" i="2"/>
  <c r="E692" s="1"/>
  <c r="C2910"/>
  <c r="E2910" s="1"/>
  <c r="I2845" i="3"/>
  <c r="AU2804" i="1"/>
  <c r="AU1913"/>
  <c r="I1954" i="3"/>
  <c r="C2019" i="2"/>
  <c r="E2019" s="1"/>
  <c r="C2766"/>
  <c r="E2766" s="1"/>
  <c r="AU2660" i="1"/>
  <c r="I2701" i="3"/>
  <c r="AU778" i="1"/>
  <c r="C878" i="2"/>
  <c r="E878" s="1"/>
  <c r="I813" i="3"/>
  <c r="I1983"/>
  <c r="AU1942" i="1"/>
  <c r="C2048" i="2"/>
  <c r="E2048" s="1"/>
  <c r="I2376" i="3"/>
  <c r="AU2335" i="1"/>
  <c r="C2441" i="2"/>
  <c r="E2441" s="1"/>
  <c r="I1828" i="3"/>
  <c r="AU1787" i="1"/>
  <c r="C1893" i="2"/>
  <c r="E1893" s="1"/>
  <c r="C2666"/>
  <c r="E2666" s="1"/>
  <c r="I2601" i="3"/>
  <c r="AU2560" i="1"/>
  <c r="C991" i="2"/>
  <c r="E991" s="1"/>
  <c r="AU891" i="1"/>
  <c r="I926" i="3"/>
  <c r="AU1457" i="1"/>
  <c r="I1493" i="3"/>
  <c r="C1558" i="2"/>
  <c r="E1558" s="1"/>
  <c r="C2724"/>
  <c r="E2724" s="1"/>
  <c r="AU2618" i="1"/>
  <c r="I2659" i="3"/>
  <c r="AU941" i="1"/>
  <c r="C1042" i="2"/>
  <c r="I977" i="3"/>
  <c r="AU1502" i="1"/>
  <c r="C1603" i="2"/>
  <c r="E1603" s="1"/>
  <c r="I1538" i="3"/>
  <c r="C2892" i="2"/>
  <c r="E2892" s="1"/>
  <c r="I2827" i="3"/>
  <c r="AU2786" i="1"/>
  <c r="C1400" i="2"/>
  <c r="E1400" s="1"/>
  <c r="I1335" i="3"/>
  <c r="AU1299" i="1"/>
  <c r="I2170" i="3"/>
  <c r="C2235" i="2"/>
  <c r="E2235" s="1"/>
  <c r="AU2129" i="1"/>
  <c r="C2336" i="2"/>
  <c r="E2336" s="1"/>
  <c r="AU2230" i="1"/>
  <c r="I2271" i="3"/>
  <c r="C2601" i="2"/>
  <c r="E2601" s="1"/>
  <c r="AU2495" i="1"/>
  <c r="I2536" i="3"/>
  <c r="I1275"/>
  <c r="AU1239" i="1"/>
  <c r="C1340" i="2"/>
  <c r="E1340" s="1"/>
  <c r="I1331" i="3"/>
  <c r="C1396" i="2"/>
  <c r="E1396" s="1"/>
  <c r="AU1295" i="1"/>
  <c r="AU2910"/>
  <c r="C3016" i="2"/>
  <c r="E3016" s="1"/>
  <c r="I2951" i="3"/>
  <c r="I1657"/>
  <c r="C1722" i="2"/>
  <c r="E1722" s="1"/>
  <c r="AU1617" i="1"/>
  <c r="AU310"/>
  <c r="I342" i="3"/>
  <c r="C407" i="2"/>
  <c r="E407" s="1"/>
  <c r="C256"/>
  <c r="E256" s="1"/>
  <c r="AU159" i="1"/>
  <c r="I191" i="3"/>
  <c r="C2807" i="2"/>
  <c r="AU2701" i="1"/>
  <c r="I2742" i="3"/>
  <c r="AU1711" i="1"/>
  <c r="I1752" i="3"/>
  <c r="C1817" i="2"/>
  <c r="E1817" s="1"/>
  <c r="I1247" i="3"/>
  <c r="AU1211" i="1"/>
  <c r="C1312" i="2"/>
  <c r="E1312" s="1"/>
  <c r="I2487" i="3"/>
  <c r="AU2446" i="1"/>
  <c r="C2552" i="2"/>
  <c r="E2552" s="1"/>
  <c r="I3192" i="3"/>
  <c r="C3257" i="2"/>
  <c r="E3257" s="1"/>
  <c r="AU3148" i="1"/>
  <c r="I755" i="3"/>
  <c r="C820" i="2"/>
  <c r="E820" s="1"/>
  <c r="AU720" i="1"/>
  <c r="I2343" i="3"/>
  <c r="C2408" i="2"/>
  <c r="E2408" s="1"/>
  <c r="AU2302" i="1"/>
  <c r="C3297" i="2"/>
  <c r="E3297" s="1"/>
  <c r="AU3187" i="1"/>
  <c r="I3232" i="3"/>
  <c r="C241" i="2"/>
  <c r="E241" s="1"/>
  <c r="I176" i="3"/>
  <c r="AU144" i="1"/>
  <c r="AU1725"/>
  <c r="I1766" i="3"/>
  <c r="C1831" i="2"/>
  <c r="E1831" s="1"/>
  <c r="C1702"/>
  <c r="E1702" s="1"/>
  <c r="I1637" i="3"/>
  <c r="AU1597" i="1"/>
  <c r="AU2652"/>
  <c r="I2693" i="3"/>
  <c r="C2758" i="2"/>
  <c r="E2758" s="1"/>
  <c r="C1123"/>
  <c r="E1123" s="1"/>
  <c r="AU1022" i="1"/>
  <c r="I1058" i="3"/>
  <c r="I1088"/>
  <c r="AU1052" i="1"/>
  <c r="C1153" i="2"/>
  <c r="E1153" s="1"/>
  <c r="AU1735" i="1"/>
  <c r="I1776" i="3"/>
  <c r="C1841" i="2"/>
  <c r="E1841" s="1"/>
  <c r="I484" i="3"/>
  <c r="C549" i="2"/>
  <c r="E549" s="1"/>
  <c r="AU449" i="1"/>
  <c r="C1974" i="2"/>
  <c r="E1974" s="1"/>
  <c r="AU1868" i="1"/>
  <c r="I1909" i="3"/>
  <c r="C2989" i="2"/>
  <c r="E2989" s="1"/>
  <c r="AU2883" i="1"/>
  <c r="I2924" i="3"/>
  <c r="AU1612" i="1"/>
  <c r="I1652" i="3"/>
  <c r="C1717" i="2"/>
  <c r="E1717" s="1"/>
  <c r="C1436"/>
  <c r="E1436" s="1"/>
  <c r="I1371" i="3"/>
  <c r="AU1335" i="1"/>
  <c r="C1359" i="2"/>
  <c r="E1359" s="1"/>
  <c r="AU1258" i="1"/>
  <c r="I1294" i="3"/>
  <c r="AU1149" i="1"/>
  <c r="C1250" i="2"/>
  <c r="E1250" s="1"/>
  <c r="I1185" i="3"/>
  <c r="C2770" i="2"/>
  <c r="E2770" s="1"/>
  <c r="AU2664" i="1"/>
  <c r="I2705" i="3"/>
  <c r="AU2288" i="1"/>
  <c r="C2394" i="2"/>
  <c r="E2394" s="1"/>
  <c r="I2329" i="3"/>
  <c r="AU1425" i="1"/>
  <c r="I1461" i="3"/>
  <c r="C1526" i="2"/>
  <c r="E1526" s="1"/>
  <c r="I499" i="3"/>
  <c r="C564" i="2"/>
  <c r="E564" s="1"/>
  <c r="AU464" i="1"/>
  <c r="AU3223"/>
  <c r="C3333" i="2"/>
  <c r="E3333" s="1"/>
  <c r="I3268" i="3"/>
  <c r="AU983" i="1"/>
  <c r="I1019" i="3"/>
  <c r="C1084" i="2"/>
  <c r="E1084" s="1"/>
  <c r="I93" i="3"/>
  <c r="C158" i="2"/>
  <c r="AU61" i="1"/>
  <c r="C631" i="2"/>
  <c r="E631" s="1"/>
  <c r="I566" i="3"/>
  <c r="AU531" i="1"/>
  <c r="C3135" i="2"/>
  <c r="E3135" s="1"/>
  <c r="AU3028" i="1"/>
  <c r="I3070" i="3"/>
  <c r="I1192"/>
  <c r="AU1156" i="1"/>
  <c r="C1257" i="2"/>
  <c r="E1257" s="1"/>
  <c r="C3289"/>
  <c r="E3289" s="1"/>
  <c r="I3224" i="3"/>
  <c r="AU3179" i="1"/>
  <c r="I1482" i="3"/>
  <c r="AU1446" i="1"/>
  <c r="C1547" i="2"/>
  <c r="E1547" s="1"/>
  <c r="I752" i="3"/>
  <c r="AU717" i="1"/>
  <c r="C817" i="2"/>
  <c r="E817" s="1"/>
  <c r="C1304"/>
  <c r="E1304" s="1"/>
  <c r="AU1203" i="1"/>
  <c r="I1239" i="3"/>
  <c r="AU1546" i="1"/>
  <c r="C1647" i="2"/>
  <c r="E1647" s="1"/>
  <c r="I1582" i="3"/>
  <c r="AU3160" i="1"/>
  <c r="I3204" i="3"/>
  <c r="C3269" i="2"/>
  <c r="E3269" s="1"/>
  <c r="C2816"/>
  <c r="E2816" s="1"/>
  <c r="AU2710" i="1"/>
  <c r="I2751" i="3"/>
  <c r="I1126"/>
  <c r="C1191" i="2"/>
  <c r="E1191" s="1"/>
  <c r="AU1090" i="1"/>
  <c r="I72" i="3"/>
  <c r="C137" i="2"/>
  <c r="E137" s="1"/>
  <c r="AU40" i="1"/>
  <c r="I3093" i="3"/>
  <c r="C3158" i="2"/>
  <c r="E3158" s="1"/>
  <c r="AU3051" i="1"/>
  <c r="I1619" i="3"/>
  <c r="C1684" i="2"/>
  <c r="E1684" s="1"/>
  <c r="AU1581" i="1"/>
  <c r="I486" i="3"/>
  <c r="AU451" i="1"/>
  <c r="C551" i="2"/>
  <c r="E551" s="1"/>
  <c r="I1167" i="3"/>
  <c r="AU1131" i="1"/>
  <c r="C1232" i="2"/>
  <c r="E1232" s="1"/>
  <c r="C1691"/>
  <c r="E1691" s="1"/>
  <c r="AU1586" i="1"/>
  <c r="I1626" i="3"/>
  <c r="C165" i="2"/>
  <c r="E165" s="1"/>
  <c r="I100" i="3"/>
  <c r="AU68" i="1"/>
  <c r="C2634" i="2"/>
  <c r="E2634" s="1"/>
  <c r="AU2528" i="1"/>
  <c r="I2569" i="3"/>
  <c r="AU2110" i="1"/>
  <c r="I2151" i="3"/>
  <c r="C2216" i="2"/>
  <c r="E2216" s="1"/>
  <c r="AU2059" i="1"/>
  <c r="I2100" i="3"/>
  <c r="C2165" i="2"/>
  <c r="E2165" s="1"/>
  <c r="AU3126" i="1"/>
  <c r="C3234" i="2"/>
  <c r="E3234" s="1"/>
  <c r="I3169" i="3"/>
  <c r="C2801" i="2"/>
  <c r="E2801" s="1"/>
  <c r="AU2695" i="1"/>
  <c r="I2736" i="3"/>
  <c r="I509"/>
  <c r="AU474" i="1"/>
  <c r="C574" i="2"/>
  <c r="E574" s="1"/>
  <c r="C1207"/>
  <c r="E1207" s="1"/>
  <c r="AU1106" i="1"/>
  <c r="I1142" i="3"/>
  <c r="C3328" i="2"/>
  <c r="E3328" s="1"/>
  <c r="I3263" i="3"/>
  <c r="AU3218" i="1"/>
  <c r="C3079" i="2"/>
  <c r="E3079" s="1"/>
  <c r="AU2972" i="1"/>
  <c r="I3014" i="3"/>
  <c r="I2360"/>
  <c r="AU2319" i="1"/>
  <c r="C2425" i="2"/>
  <c r="E2425" s="1"/>
  <c r="AU1476" i="1"/>
  <c r="I1512" i="3"/>
  <c r="C1577" i="2"/>
  <c r="E1577" s="1"/>
  <c r="I1299" i="3"/>
  <c r="AU1263" i="1"/>
  <c r="C1364" i="2"/>
  <c r="E1364" s="1"/>
  <c r="AU2834" i="1"/>
  <c r="I2875" i="3"/>
  <c r="C2940" i="2"/>
  <c r="E2940" s="1"/>
  <c r="C2061"/>
  <c r="E2061" s="1"/>
  <c r="AU1955" i="1"/>
  <c r="I1996" i="3"/>
  <c r="AU2689" i="1"/>
  <c r="C2795" i="2"/>
  <c r="E2795" s="1"/>
  <c r="I2730" i="3"/>
  <c r="AU2597" i="1"/>
  <c r="I2638" i="3"/>
  <c r="C2703" i="2"/>
  <c r="E2703" s="1"/>
  <c r="I2011" i="3"/>
  <c r="C2076" i="2"/>
  <c r="E2076" s="1"/>
  <c r="AU1970" i="1"/>
  <c r="C2325" i="2"/>
  <c r="E2325" s="1"/>
  <c r="AU2219" i="1"/>
  <c r="I2260" i="3"/>
  <c r="I2114"/>
  <c r="AU2073" i="1"/>
  <c r="C2179" i="2"/>
  <c r="E2179" s="1"/>
  <c r="I1396" i="3"/>
  <c r="C1461" i="2"/>
  <c r="E1461" s="1"/>
  <c r="AU1360" i="1"/>
  <c r="I1288" i="3"/>
  <c r="C1353" i="2"/>
  <c r="E1353" s="1"/>
  <c r="AU1252" i="1"/>
  <c r="AU1035"/>
  <c r="C1136" i="2"/>
  <c r="E1136" s="1"/>
  <c r="I1071" i="3"/>
  <c r="AU1898" i="1"/>
  <c r="I1939" i="3"/>
  <c r="C2004" i="2"/>
  <c r="E2004" s="1"/>
  <c r="AU2736" i="1"/>
  <c r="I2777" i="3"/>
  <c r="C2842" i="2"/>
  <c r="E2842" s="1"/>
  <c r="AU2707" i="1"/>
  <c r="C2813" i="2"/>
  <c r="E2813" s="1"/>
  <c r="I2748" i="3"/>
  <c r="AU2013" i="1"/>
  <c r="C2119" i="2"/>
  <c r="E2119" s="1"/>
  <c r="I2054" i="3"/>
  <c r="I1472"/>
  <c r="AU1436" i="1"/>
  <c r="C1537" i="2"/>
  <c r="E1537" s="1"/>
  <c r="C2101"/>
  <c r="E2101" s="1"/>
  <c r="I2036" i="3"/>
  <c r="AU1995" i="1"/>
  <c r="AU1734"/>
  <c r="I1775" i="3"/>
  <c r="C1840" i="2"/>
  <c r="E1840" s="1"/>
  <c r="C1090"/>
  <c r="E1090" s="1"/>
  <c r="AU989" i="1"/>
  <c r="I1025" i="3"/>
  <c r="C550" i="2"/>
  <c r="E550" s="1"/>
  <c r="AU450" i="1"/>
  <c r="I485" i="3"/>
  <c r="I2035"/>
  <c r="C2100" i="2"/>
  <c r="E2100" s="1"/>
  <c r="AU1994" i="1"/>
  <c r="C625" i="2"/>
  <c r="E625" s="1"/>
  <c r="AU525" i="1"/>
  <c r="I560" i="3"/>
  <c r="C1274" i="2"/>
  <c r="E1274" s="1"/>
  <c r="AU1173" i="1"/>
  <c r="I1209" i="3"/>
  <c r="I1961"/>
  <c r="C2026" i="2"/>
  <c r="E2026" s="1"/>
  <c r="AU1920" i="1"/>
  <c r="C2893" i="2"/>
  <c r="E2893" s="1"/>
  <c r="I2828" i="3"/>
  <c r="AU2787" i="1"/>
  <c r="C1934" i="2"/>
  <c r="E1934" s="1"/>
  <c r="AU1828" i="1"/>
  <c r="I1869" i="3"/>
  <c r="AU241" i="1"/>
  <c r="C338" i="2"/>
  <c r="E338" s="1"/>
  <c r="I273" i="3"/>
  <c r="AU3155" i="1"/>
  <c r="C3264" i="2"/>
  <c r="I3199" i="3"/>
  <c r="C1675" i="2"/>
  <c r="E1675" s="1"/>
  <c r="AU1573" i="1"/>
  <c r="I1610" i="3"/>
  <c r="I2120"/>
  <c r="AU2079" i="1"/>
  <c r="C2185" i="2"/>
  <c r="E2185" s="1"/>
  <c r="AU2300" i="1"/>
  <c r="I2341" i="3"/>
  <c r="C2406" i="2"/>
  <c r="E2406" s="1"/>
  <c r="I3248" i="3"/>
  <c r="C3313" i="2"/>
  <c r="E3313" s="1"/>
  <c r="AU3203" i="1"/>
  <c r="I1246" i="3"/>
  <c r="C1311" i="2"/>
  <c r="E1311" s="1"/>
  <c r="AU1210" i="1"/>
  <c r="I2337" i="3"/>
  <c r="C2402" i="2"/>
  <c r="E2402" s="1"/>
  <c r="AU2296" i="1"/>
  <c r="C3249" i="2"/>
  <c r="E3249" s="1"/>
  <c r="AU3141" i="1"/>
  <c r="I3184" i="3"/>
  <c r="I541"/>
  <c r="AU506" i="1"/>
  <c r="C606" i="2"/>
  <c r="E606" s="1"/>
  <c r="AU2267" i="1"/>
  <c r="C2373" i="2"/>
  <c r="E2373" s="1"/>
  <c r="I2308" i="3"/>
  <c r="I1894"/>
  <c r="C1959" i="2"/>
  <c r="E1959" s="1"/>
  <c r="AU1853" i="1"/>
  <c r="I2996" i="3"/>
  <c r="AU2954" i="1"/>
  <c r="C3061" i="2"/>
  <c r="E3061" s="1"/>
  <c r="I99" i="3"/>
  <c r="AU67" i="1"/>
  <c r="C164" i="2"/>
  <c r="E164" s="1"/>
  <c r="C1488"/>
  <c r="E1488" s="1"/>
  <c r="AU1387" i="1"/>
  <c r="I1423" i="3"/>
  <c r="AU2617" i="1"/>
  <c r="I2658" i="3"/>
  <c r="C2723" i="2"/>
  <c r="E2723" s="1"/>
  <c r="I1339" i="3"/>
  <c r="AU1303" i="1"/>
  <c r="C1404" i="2"/>
  <c r="E1404" s="1"/>
  <c r="C3068"/>
  <c r="E3068" s="1"/>
  <c r="I3003" i="3"/>
  <c r="AU2961" i="1"/>
  <c r="C2318" i="2"/>
  <c r="E2318" s="1"/>
  <c r="I2253" i="3"/>
  <c r="AU2212" i="1"/>
  <c r="AU96"/>
  <c r="C193" i="2"/>
  <c r="E193" s="1"/>
  <c r="I128" i="3"/>
  <c r="AU2492" i="1"/>
  <c r="C2598" i="2"/>
  <c r="E2598" s="1"/>
  <c r="I2533" i="3"/>
  <c r="AU2239" i="1"/>
  <c r="C2345" i="2"/>
  <c r="E2345" s="1"/>
  <c r="I2280" i="3"/>
  <c r="C2676" i="2"/>
  <c r="E2676" s="1"/>
  <c r="AU2570" i="1"/>
  <c r="I2611" i="3"/>
  <c r="I1064"/>
  <c r="C1129" i="2"/>
  <c r="E1129" s="1"/>
  <c r="AU1028" i="1"/>
  <c r="D8" i="2"/>
  <c r="E3400"/>
  <c r="D9" s="1"/>
  <c r="AU2604" i="1"/>
  <c r="C2710" i="2"/>
  <c r="E2710" s="1"/>
  <c r="I2645" i="3"/>
  <c r="AU1006" i="1"/>
  <c r="I1042" i="3"/>
  <c r="C1107" i="2"/>
  <c r="E1107" s="1"/>
  <c r="C1962"/>
  <c r="E1962" s="1"/>
  <c r="AU1856" i="1"/>
  <c r="I1897" i="3"/>
  <c r="C239" i="2"/>
  <c r="E239" s="1"/>
  <c r="I174" i="3"/>
  <c r="AU142" i="1"/>
  <c r="C3336" i="2"/>
  <c r="E3336" s="1"/>
  <c r="AU3226" i="1"/>
  <c r="I3271" i="3"/>
  <c r="AU1545" i="1"/>
  <c r="I1581" i="3"/>
  <c r="C1646" i="2"/>
  <c r="E1646" s="1"/>
  <c r="AU2716" i="1"/>
  <c r="I2757" i="3"/>
  <c r="C2822" i="2"/>
  <c r="E2822" s="1"/>
  <c r="AU1600" i="1"/>
  <c r="C1705" i="2"/>
  <c r="E1705" s="1"/>
  <c r="I1640" i="3"/>
  <c r="I1028"/>
  <c r="AU992" i="1"/>
  <c r="C1093" i="2"/>
  <c r="E1093" s="1"/>
  <c r="AU2224" i="1"/>
  <c r="C2330" i="2"/>
  <c r="E2330" s="1"/>
  <c r="I2265" i="3"/>
  <c r="AU524" i="1"/>
  <c r="I559" i="3"/>
  <c r="C624" i="2"/>
  <c r="E624" s="1"/>
  <c r="AU149" i="1"/>
  <c r="I181" i="3"/>
  <c r="C246" i="2"/>
  <c r="E246" s="1"/>
  <c r="AU1467" i="1"/>
  <c r="C1568" i="2"/>
  <c r="E1568" s="1"/>
  <c r="I1503" i="3"/>
  <c r="AU207" i="1"/>
  <c r="C304" i="2"/>
  <c r="E304" s="1"/>
  <c r="I239" i="3"/>
  <c r="C392" i="2"/>
  <c r="E392" s="1"/>
  <c r="I327" i="3"/>
  <c r="AU295" i="1"/>
  <c r="I2354" i="3"/>
  <c r="AU2313" i="1"/>
  <c r="C2419" i="2"/>
  <c r="E2419" s="1"/>
  <c r="I388" i="3"/>
  <c r="AU356" i="1"/>
  <c r="C453" i="2"/>
  <c r="E453" s="1"/>
  <c r="C1963"/>
  <c r="E1963" s="1"/>
  <c r="AU1857" i="1"/>
  <c r="I1898" i="3"/>
  <c r="I349"/>
  <c r="AU317" i="1"/>
  <c r="C414" i="2"/>
  <c r="E414" s="1"/>
  <c r="I2413" i="3"/>
  <c r="AU2372" i="1"/>
  <c r="C2478" i="2"/>
  <c r="E2478" s="1"/>
  <c r="AU582" i="1"/>
  <c r="I617" i="3"/>
  <c r="C682" i="2"/>
  <c r="E682" s="1"/>
  <c r="C570"/>
  <c r="E570" s="1"/>
  <c r="I505" i="3"/>
  <c r="AU470" i="1"/>
  <c r="I116" i="3"/>
  <c r="AU84" i="1"/>
  <c r="C181" i="2"/>
  <c r="E181" s="1"/>
  <c r="AU724" i="1"/>
  <c r="C824" i="2"/>
  <c r="E824" s="1"/>
  <c r="I759" i="3"/>
  <c r="C105" i="2"/>
  <c r="E105" s="1"/>
  <c r="AU8" i="1"/>
  <c r="I40" i="3"/>
  <c r="C2866" i="2"/>
  <c r="E2866" s="1"/>
  <c r="I2801" i="3"/>
  <c r="AU2760" i="1"/>
  <c r="I1667" i="3"/>
  <c r="AU1626" i="1"/>
  <c r="C1732" i="2"/>
  <c r="E1732" s="1"/>
  <c r="AU2377" i="1"/>
  <c r="I2418" i="3"/>
  <c r="C2483" i="2"/>
  <c r="E2483" s="1"/>
  <c r="C2197"/>
  <c r="E2197" s="1"/>
  <c r="I2132" i="3"/>
  <c r="AU2091" i="1"/>
  <c r="I2090" i="3"/>
  <c r="C2155" i="2"/>
  <c r="E2155" s="1"/>
  <c r="AU2049" i="1"/>
  <c r="C2059" i="2"/>
  <c r="E2059" s="1"/>
  <c r="I1994" i="3"/>
  <c r="AU1953" i="1"/>
  <c r="AU274"/>
  <c r="I306" i="3"/>
  <c r="C371" i="2"/>
  <c r="E371" s="1"/>
  <c r="AU2997" i="1"/>
  <c r="C3104" i="2"/>
  <c r="E3104" s="1"/>
  <c r="I3039" i="3"/>
  <c r="AU102" i="1"/>
  <c r="I134" i="3"/>
  <c r="C199" i="2"/>
  <c r="E199" s="1"/>
  <c r="I378" i="3"/>
  <c r="AU346" i="1"/>
  <c r="C443" i="2"/>
  <c r="E443" s="1"/>
  <c r="AU1017" i="1"/>
  <c r="I1053" i="3"/>
  <c r="C1118" i="2"/>
  <c r="E1118" s="1"/>
  <c r="C2938"/>
  <c r="E2938" s="1"/>
  <c r="I2873" i="3"/>
  <c r="AU2832" i="1"/>
  <c r="I401" i="3"/>
  <c r="C466" i="2"/>
  <c r="E466" s="1"/>
  <c r="AU369" i="1"/>
  <c r="AU1979"/>
  <c r="I2020" i="3"/>
  <c r="C2085" i="2"/>
  <c r="E2085" s="1"/>
  <c r="I605" i="3"/>
  <c r="AU570" i="1"/>
  <c r="C670" i="2"/>
  <c r="E670" s="1"/>
  <c r="AU2636" i="1"/>
  <c r="I2677" i="3"/>
  <c r="C2742" i="2"/>
  <c r="E2742" s="1"/>
  <c r="C949"/>
  <c r="E949" s="1"/>
  <c r="AU849" i="1"/>
  <c r="I884" i="3"/>
  <c r="C326" i="2"/>
  <c r="E326" s="1"/>
  <c r="I261" i="3"/>
  <c r="AU229" i="1"/>
  <c r="AU1328"/>
  <c r="I1364" i="3"/>
  <c r="C1429" i="2"/>
  <c r="E1429" s="1"/>
  <c r="AU2818" i="1"/>
  <c r="I2859" i="3"/>
  <c r="C2924" i="2"/>
  <c r="E2924" s="1"/>
  <c r="AU1541" i="1"/>
  <c r="I1577" i="3"/>
  <c r="C1642" i="2"/>
  <c r="E1642" s="1"/>
  <c r="I2109" i="3"/>
  <c r="AU2068" i="1"/>
  <c r="C2174" i="2"/>
  <c r="E2174" s="1"/>
  <c r="C1393"/>
  <c r="E1393" s="1"/>
  <c r="AU1292" i="1"/>
  <c r="I1328" i="3"/>
  <c r="C773" i="2"/>
  <c r="E773" s="1"/>
  <c r="AU673" i="1"/>
  <c r="I708" i="3"/>
  <c r="I1564"/>
  <c r="C1629" i="2"/>
  <c r="E1629" s="1"/>
  <c r="AU1528" i="1"/>
  <c r="AU1309"/>
  <c r="I1345" i="3"/>
  <c r="C1410" i="2"/>
  <c r="E1410" s="1"/>
  <c r="I1394" i="3"/>
  <c r="C1459" i="2"/>
  <c r="E1459" s="1"/>
  <c r="AU1358" i="1"/>
  <c r="C156" i="2"/>
  <c r="E156" s="1"/>
  <c r="I91" i="3"/>
  <c r="AU59" i="1"/>
  <c r="AU3036"/>
  <c r="C3143" i="2"/>
  <c r="E3143" s="1"/>
  <c r="I3078" i="3"/>
  <c r="AU924" i="1"/>
  <c r="C1024" i="2"/>
  <c r="E1024" s="1"/>
  <c r="I959" i="3"/>
  <c r="I2662"/>
  <c r="C2727" i="2"/>
  <c r="E2727" s="1"/>
  <c r="AU2621" i="1"/>
  <c r="AU415"/>
  <c r="C515" i="2"/>
  <c r="E515" s="1"/>
  <c r="I450" i="3"/>
  <c r="C2180" i="2"/>
  <c r="E2180" s="1"/>
  <c r="AU2074" i="1"/>
  <c r="I2115" i="3"/>
  <c r="C1498" i="2"/>
  <c r="E1498" s="1"/>
  <c r="AU1397" i="1"/>
  <c r="I1433" i="3"/>
  <c r="I3138"/>
  <c r="AU3096" i="1"/>
  <c r="C3203" i="2"/>
  <c r="E3203" s="1"/>
  <c r="C1579"/>
  <c r="E1579" s="1"/>
  <c r="I1514" i="3"/>
  <c r="AU1478" i="1"/>
  <c r="C229" i="2"/>
  <c r="E229" s="1"/>
  <c r="AU132" i="1"/>
  <c r="I164" i="3"/>
  <c r="C1075" i="2"/>
  <c r="E1075" s="1"/>
  <c r="I1010" i="3"/>
  <c r="AU974" i="1"/>
  <c r="I2914" i="3"/>
  <c r="C2979" i="2"/>
  <c r="E2979" s="1"/>
  <c r="AU2873" i="1"/>
  <c r="I2818" i="3"/>
  <c r="C2883" i="2"/>
  <c r="E2883" s="1"/>
  <c r="AU2777" i="1"/>
  <c r="C3118" i="2"/>
  <c r="E3118" s="1"/>
  <c r="I3053" i="3"/>
  <c r="AU3011" i="1"/>
  <c r="I653" i="3"/>
  <c r="C718" i="2"/>
  <c r="E718" s="1"/>
  <c r="AU618" i="1"/>
  <c r="I1152" i="3"/>
  <c r="AU1116" i="1"/>
  <c r="C1217" i="2"/>
  <c r="E1217" s="1"/>
  <c r="C982"/>
  <c r="E982" s="1"/>
  <c r="I917" i="3"/>
  <c r="AU882" i="1"/>
  <c r="C2044" i="2"/>
  <c r="E2044" s="1"/>
  <c r="AU1938" i="1"/>
  <c r="I1979" i="3"/>
  <c r="I659"/>
  <c r="AU624" i="1"/>
  <c r="C724" i="2"/>
  <c r="E724" s="1"/>
  <c r="I2382" i="3"/>
  <c r="AU2341" i="1"/>
  <c r="C2447" i="2"/>
  <c r="E2447" s="1"/>
  <c r="I2913" i="3"/>
  <c r="AU2872" i="1"/>
  <c r="C2978" i="2"/>
  <c r="E2978" s="1"/>
  <c r="I3318" i="3"/>
  <c r="AU3269" i="1"/>
  <c r="C3383" i="2"/>
  <c r="E3383" s="1"/>
  <c r="AU1990" i="1"/>
  <c r="I2031" i="3"/>
  <c r="C2096" i="2"/>
  <c r="E2096" s="1"/>
  <c r="AU1115" i="1"/>
  <c r="I1151" i="3"/>
  <c r="C1216" i="2"/>
  <c r="E1216" s="1"/>
  <c r="AU3043" i="1"/>
  <c r="I3085" i="3"/>
  <c r="C3150" i="2"/>
  <c r="E3150" s="1"/>
  <c r="I399" i="3"/>
  <c r="Q14" i="2"/>
  <c r="AU367" i="1"/>
  <c r="C464" i="2"/>
  <c r="Q43"/>
  <c r="I1452" i="3"/>
  <c r="C1517" i="2"/>
  <c r="E1517" s="1"/>
  <c r="AU1416" i="1"/>
  <c r="AU515"/>
  <c r="I550" i="3"/>
  <c r="C615" i="2"/>
  <c r="E615" s="1"/>
  <c r="AU136" i="1"/>
  <c r="I168" i="3"/>
  <c r="C233" i="2"/>
  <c r="E233" s="1"/>
  <c r="I2045" i="3"/>
  <c r="C2110" i="2"/>
  <c r="E2110" s="1"/>
  <c r="AU2004" i="1"/>
  <c r="I3136" i="3"/>
  <c r="C3201" i="2"/>
  <c r="E3201" s="1"/>
  <c r="AU3094" i="1"/>
  <c r="C892" i="2"/>
  <c r="E892" s="1"/>
  <c r="I827" i="3"/>
  <c r="AU792" i="1"/>
  <c r="I2706" i="3"/>
  <c r="AU2665" i="1"/>
  <c r="C2771" i="2"/>
  <c r="E2771" s="1"/>
  <c r="I1661" i="3"/>
  <c r="AU1621" i="1"/>
  <c r="C1726" i="2"/>
  <c r="E1726" s="1"/>
  <c r="C3235"/>
  <c r="E3235" s="1"/>
  <c r="AU3127" i="1"/>
  <c r="I3170" i="3"/>
  <c r="C403" i="2"/>
  <c r="I338" i="3"/>
  <c r="AU306" i="1"/>
  <c r="AU1443"/>
  <c r="I1479" i="3"/>
  <c r="C1544" i="2"/>
  <c r="E1544" s="1"/>
  <c r="C3072"/>
  <c r="E3072" s="1"/>
  <c r="AU2965" i="1"/>
  <c r="I3007" i="3"/>
  <c r="C2884" i="2"/>
  <c r="E2884" s="1"/>
  <c r="AU2778" i="1"/>
  <c r="I2819" i="3"/>
  <c r="AU2584" i="1"/>
  <c r="C2690" i="2"/>
  <c r="E2690" s="1"/>
  <c r="I2625" i="3"/>
  <c r="C2249" i="2"/>
  <c r="E2249" s="1"/>
  <c r="AU2143" i="1"/>
  <c r="I2184" i="3"/>
  <c r="C861" i="2"/>
  <c r="AU761" i="1"/>
  <c r="I796" i="3"/>
  <c r="I1380"/>
  <c r="C1445" i="2"/>
  <c r="E1445" s="1"/>
  <c r="AU1344" i="1"/>
  <c r="I1806" i="3"/>
  <c r="C1871" i="2"/>
  <c r="E1871" s="1"/>
  <c r="AU1765" i="1"/>
  <c r="I1497" i="3"/>
  <c r="C1562" i="2"/>
  <c r="E1562" s="1"/>
  <c r="AU1461" i="1"/>
  <c r="AU2828"/>
  <c r="I2869" i="3"/>
  <c r="C2934" i="2"/>
  <c r="E2934" s="1"/>
  <c r="I837" i="3"/>
  <c r="C902" i="2"/>
  <c r="E902" s="1"/>
  <c r="AU802" i="1"/>
  <c r="C1583" i="2"/>
  <c r="E1583" s="1"/>
  <c r="I1518" i="3"/>
  <c r="AU1482" i="1"/>
  <c r="C2782" i="2"/>
  <c r="E2782" s="1"/>
  <c r="I2717" i="3"/>
  <c r="AU2676" i="1"/>
  <c r="I963" i="3"/>
  <c r="C1028" i="2"/>
  <c r="E1028" s="1"/>
  <c r="AU928" i="1"/>
  <c r="AU2805"/>
  <c r="C2911" i="2"/>
  <c r="E2911" s="1"/>
  <c r="I2846" i="3"/>
  <c r="AU3080" i="1"/>
  <c r="C3187" i="2"/>
  <c r="E3187" s="1"/>
  <c r="I3122" i="3"/>
  <c r="I140"/>
  <c r="AU108" i="1"/>
  <c r="C205" i="2"/>
  <c r="E205" s="1"/>
  <c r="I3019" i="3"/>
  <c r="C3084" i="2"/>
  <c r="E3084" s="1"/>
  <c r="AU2977" i="1"/>
  <c r="I2126" i="3"/>
  <c r="AU2085" i="1"/>
  <c r="C2191" i="2"/>
  <c r="E2191" s="1"/>
  <c r="C1755"/>
  <c r="E1755" s="1"/>
  <c r="I1690" i="3"/>
  <c r="AU1649" i="1"/>
  <c r="AU473"/>
  <c r="I508" i="3"/>
  <c r="C573" i="2"/>
  <c r="E573" s="1"/>
  <c r="AU1261" i="1"/>
  <c r="C1362" i="2"/>
  <c r="E1362" s="1"/>
  <c r="I1297" i="3"/>
  <c r="AU171" i="1"/>
  <c r="I203" i="3"/>
  <c r="C268" i="2"/>
  <c r="E268" s="1"/>
  <c r="I459" i="3"/>
  <c r="AU424" i="1"/>
  <c r="C524" i="2"/>
  <c r="AU1499" i="1"/>
  <c r="C1600" i="2"/>
  <c r="E1600" s="1"/>
  <c r="I1535" i="3"/>
  <c r="C762" i="2"/>
  <c r="E762" s="1"/>
  <c r="AU662" i="1"/>
  <c r="I697" i="3"/>
  <c r="I1098"/>
  <c r="AU1062" i="1"/>
  <c r="C1163" i="2"/>
  <c r="E1163" s="1"/>
  <c r="C1520"/>
  <c r="E1520" s="1"/>
  <c r="I1455" i="3"/>
  <c r="AU1419" i="1"/>
  <c r="I175" i="3"/>
  <c r="AU143" i="1"/>
  <c r="C240" i="2"/>
  <c r="E240" s="1"/>
  <c r="AU359" i="1"/>
  <c r="I391" i="3"/>
  <c r="C456" i="2"/>
  <c r="E456" s="1"/>
  <c r="I2932" i="3"/>
  <c r="AU2891" i="1"/>
  <c r="C2997" i="2"/>
  <c r="E2997" s="1"/>
  <c r="AU2086" i="1"/>
  <c r="C2192" i="2"/>
  <c r="E2192" s="1"/>
  <c r="I2127" i="3"/>
  <c r="I324"/>
  <c r="C389" i="2"/>
  <c r="E389" s="1"/>
  <c r="AU292" i="1"/>
  <c r="C3106" i="2"/>
  <c r="E3106" s="1"/>
  <c r="AU2999" i="1"/>
  <c r="I3041" i="3"/>
  <c r="C915" i="2"/>
  <c r="E915" s="1"/>
  <c r="AU815" i="1"/>
  <c r="I850" i="3"/>
  <c r="AU1077" i="1"/>
  <c r="I1113" i="3"/>
  <c r="C1178" i="2"/>
  <c r="E1178" s="1"/>
  <c r="C2431"/>
  <c r="E2431" s="1"/>
  <c r="I2366" i="3"/>
  <c r="AU2325" i="1"/>
  <c r="AU417"/>
  <c r="C517" i="2"/>
  <c r="E517" s="1"/>
  <c r="I452" i="3"/>
  <c r="AU610" i="1"/>
  <c r="I645" i="3"/>
  <c r="C710" i="2"/>
  <c r="E710" s="1"/>
  <c r="C496"/>
  <c r="E496" s="1"/>
  <c r="I431" i="3"/>
  <c r="AU396" i="1"/>
  <c r="C2569" i="2"/>
  <c r="E2569" s="1"/>
  <c r="AU2463" i="1"/>
  <c r="I2504" i="3"/>
  <c r="I2367"/>
  <c r="C2432" i="2"/>
  <c r="E2432" s="1"/>
  <c r="AU2326" i="1"/>
  <c r="C1532" i="2"/>
  <c r="E1532" s="1"/>
  <c r="I1467" i="3"/>
  <c r="AU1431" i="1"/>
  <c r="C649" i="2"/>
  <c r="E649" s="1"/>
  <c r="AU549" i="1"/>
  <c r="I584" i="3"/>
  <c r="C2370" i="2"/>
  <c r="E2370" s="1"/>
  <c r="I2305" i="3"/>
  <c r="AU2264" i="1"/>
  <c r="AU3086"/>
  <c r="C3193" i="2"/>
  <c r="E3193" s="1"/>
  <c r="I3128" i="3"/>
  <c r="I487"/>
  <c r="C552" i="2"/>
  <c r="E552" s="1"/>
  <c r="AU452" i="1"/>
  <c r="AU3089"/>
  <c r="I3131" i="3"/>
  <c r="C3196" i="2"/>
  <c r="E3196" s="1"/>
  <c r="AU719" i="1"/>
  <c r="C819" i="2"/>
  <c r="E819" s="1"/>
  <c r="I754" i="3"/>
  <c r="AU2963" i="1"/>
  <c r="C3070" i="2"/>
  <c r="E3070" s="1"/>
  <c r="I3005" i="3"/>
  <c r="AU222" i="1"/>
  <c r="C319" i="2"/>
  <c r="E319" s="1"/>
  <c r="I254" i="3"/>
  <c r="C2341" i="2"/>
  <c r="E2341" s="1"/>
  <c r="I2276" i="3"/>
  <c r="AU2235" i="1"/>
  <c r="I1389" i="3"/>
  <c r="AU1353" i="1"/>
  <c r="C1454" i="2"/>
  <c r="E1454" s="1"/>
  <c r="C1334"/>
  <c r="E1334" s="1"/>
  <c r="I1269" i="3"/>
  <c r="AU1233" i="1"/>
  <c r="C1852" i="2"/>
  <c r="E1852" s="1"/>
  <c r="I1787" i="3"/>
  <c r="AU1746" i="1"/>
  <c r="I301" i="3"/>
  <c r="AU269" i="1"/>
  <c r="C366" i="2"/>
  <c r="E366" s="1"/>
  <c r="AU2178" i="1"/>
  <c r="I2219" i="3"/>
  <c r="C2284" i="2"/>
  <c r="E2284" s="1"/>
  <c r="C2880"/>
  <c r="E2880" s="1"/>
  <c r="I2815" i="3"/>
  <c r="AU2774" i="1"/>
  <c r="AU1464"/>
  <c r="C1565" i="2"/>
  <c r="E1565" s="1"/>
  <c r="I1500" i="3"/>
  <c r="C1943" i="2"/>
  <c r="E1943" s="1"/>
  <c r="I1878" i="3"/>
  <c r="AU1837" i="1"/>
  <c r="I2920" i="3"/>
  <c r="AU2879" i="1"/>
  <c r="C2985" i="2"/>
  <c r="E2985" s="1"/>
  <c r="C2640"/>
  <c r="E2640" s="1"/>
  <c r="I2575" i="3"/>
  <c r="AU2534" i="1"/>
  <c r="I2853" i="3"/>
  <c r="C2918" i="2"/>
  <c r="E2918" s="1"/>
  <c r="AU2812" i="1"/>
  <c r="C2365" i="2"/>
  <c r="E2365" s="1"/>
  <c r="I2300" i="3"/>
  <c r="AU2259" i="1"/>
  <c r="AU3017"/>
  <c r="I3059" i="3"/>
  <c r="C3124" i="2"/>
  <c r="E3124" s="1"/>
  <c r="C712"/>
  <c r="E712" s="1"/>
  <c r="I647" i="3"/>
  <c r="AU612" i="1"/>
  <c r="AU1412"/>
  <c r="C1513" i="2"/>
  <c r="E1513" s="1"/>
  <c r="I1448" i="3"/>
  <c r="AU669" i="1"/>
  <c r="C769" i="2"/>
  <c r="I704" i="3"/>
  <c r="AU1956" i="1"/>
  <c r="C2062" i="2"/>
  <c r="E2062" s="1"/>
  <c r="I1997" i="3"/>
  <c r="C1552" i="2"/>
  <c r="E1552" s="1"/>
  <c r="I1487" i="3"/>
  <c r="AU1451" i="1"/>
  <c r="C2374" i="2"/>
  <c r="E2374" s="1"/>
  <c r="I2309" i="3"/>
  <c r="AU2268" i="1"/>
  <c r="AU1584"/>
  <c r="C1688" i="2"/>
  <c r="E1688" s="1"/>
  <c r="I1623" i="3"/>
  <c r="I1212"/>
  <c r="AU1176" i="1"/>
  <c r="C1277" i="2"/>
  <c r="E1277" s="1"/>
  <c r="AU859" i="1"/>
  <c r="I894" i="3"/>
  <c r="C959" i="2"/>
  <c r="E959" s="1"/>
  <c r="C122"/>
  <c r="E122" s="1"/>
  <c r="AU25" i="1"/>
  <c r="I57" i="3"/>
  <c r="C3180" i="2"/>
  <c r="E3180" s="1"/>
  <c r="AU3073" i="1"/>
  <c r="I3115" i="3"/>
  <c r="I861"/>
  <c r="C926" i="2"/>
  <c r="E926" s="1"/>
  <c r="AU826" i="1"/>
  <c r="AU2162"/>
  <c r="I2203" i="3"/>
  <c r="C2268" i="2"/>
  <c r="E2268" s="1"/>
  <c r="C2034"/>
  <c r="E2034" s="1"/>
  <c r="I1969" i="3"/>
  <c r="AU1928" i="1"/>
  <c r="I332" i="3"/>
  <c r="C397" i="2"/>
  <c r="E397" s="1"/>
  <c r="AU300" i="1"/>
  <c r="C2240" i="2"/>
  <c r="E2240" s="1"/>
  <c r="I2175" i="3"/>
  <c r="AU2134" i="1"/>
  <c r="C2994" i="2"/>
  <c r="E2994" s="1"/>
  <c r="I2929" i="3"/>
  <c r="AU2888" i="1"/>
  <c r="C1590" i="2"/>
  <c r="E1590" s="1"/>
  <c r="AU1489" i="1"/>
  <c r="I1525" i="3"/>
  <c r="AU2261" i="1"/>
  <c r="C2367" i="2"/>
  <c r="E2367" s="1"/>
  <c r="I2302" i="3"/>
  <c r="AU1102" i="1"/>
  <c r="I1138" i="3"/>
  <c r="C1203" i="2"/>
  <c r="E1203" s="1"/>
  <c r="I877" i="3"/>
  <c r="AU842" i="1"/>
  <c r="C942" i="2"/>
  <c r="E942" s="1"/>
  <c r="C2463"/>
  <c r="E2463" s="1"/>
  <c r="AU2357" i="1"/>
  <c r="I2398" i="3"/>
  <c r="AU1503" i="1"/>
  <c r="I1539" i="3"/>
  <c r="C1604" i="2"/>
  <c r="E1604" s="1"/>
  <c r="AU2215" i="1"/>
  <c r="I2256" i="3"/>
  <c r="C2321" i="2"/>
  <c r="E2321" s="1"/>
  <c r="C3248"/>
  <c r="E3248" s="1"/>
  <c r="AU3140" i="1"/>
  <c r="I3183" i="3"/>
  <c r="I158"/>
  <c r="C223" i="2"/>
  <c r="E223" s="1"/>
  <c r="AU126" i="1"/>
  <c r="AU770"/>
  <c r="C870" i="2"/>
  <c r="E870" s="1"/>
  <c r="I805" i="3"/>
  <c r="I1208"/>
  <c r="C1273" i="2"/>
  <c r="E1273" s="1"/>
  <c r="AU1172" i="1"/>
  <c r="AU284"/>
  <c r="C381" i="2"/>
  <c r="E381" s="1"/>
  <c r="I316" i="3"/>
  <c r="I3026"/>
  <c r="AU2984" i="1"/>
  <c r="C3091" i="2"/>
  <c r="E3091" s="1"/>
  <c r="C2407"/>
  <c r="E2407" s="1"/>
  <c r="AU2301" i="1"/>
  <c r="I2342" i="3"/>
  <c r="I1014"/>
  <c r="C1079" i="2"/>
  <c r="E1079" s="1"/>
  <c r="AU978" i="1"/>
  <c r="AU2762"/>
  <c r="C2868" i="2"/>
  <c r="I2803" i="3"/>
  <c r="AU2145" i="1"/>
  <c r="I2186" i="3"/>
  <c r="C2251" i="2"/>
  <c r="E2251" s="1"/>
  <c r="C2959"/>
  <c r="E2959" s="1"/>
  <c r="AU2853" i="1"/>
  <c r="I2894" i="3"/>
  <c r="C1111" i="2"/>
  <c r="E1111" s="1"/>
  <c r="AU1010" i="1"/>
  <c r="I1046" i="3"/>
  <c r="C2381" i="2"/>
  <c r="AU2275" i="1"/>
  <c r="I2316" i="3"/>
  <c r="AU2430" i="1"/>
  <c r="C2536" i="2"/>
  <c r="E2536" s="1"/>
  <c r="I2471" i="3"/>
  <c r="C1248" i="2"/>
  <c r="E1248" s="1"/>
  <c r="I1183" i="3"/>
  <c r="AU1147" i="1"/>
  <c r="C3268" i="2"/>
  <c r="E3268" s="1"/>
  <c r="I3203" i="3"/>
  <c r="AU3159" i="1"/>
  <c r="I418" i="3"/>
  <c r="C483" i="2"/>
  <c r="E483" s="1"/>
  <c r="AU384" i="1"/>
  <c r="I276" i="3"/>
  <c r="C341" i="2"/>
  <c r="E341" s="1"/>
  <c r="AU244" i="1"/>
  <c r="I2878" i="3"/>
  <c r="C2943" i="2"/>
  <c r="E2943" s="1"/>
  <c r="AU2837" i="1"/>
  <c r="AU2625"/>
  <c r="I2666" i="3"/>
  <c r="C2731" i="2"/>
  <c r="E2731" s="1"/>
  <c r="C2540"/>
  <c r="E2540" s="1"/>
  <c r="AU2434" i="1"/>
  <c r="I2475" i="3"/>
  <c r="AU301" i="1"/>
  <c r="I333" i="3"/>
  <c r="C398" i="2"/>
  <c r="E398" s="1"/>
  <c r="C451"/>
  <c r="E451" s="1"/>
  <c r="I386" i="3"/>
  <c r="AU354" i="1"/>
  <c r="I3061" i="3"/>
  <c r="AU3019" i="1"/>
  <c r="C3126" i="2"/>
  <c r="E3126" s="1"/>
  <c r="C1489"/>
  <c r="E1489" s="1"/>
  <c r="AU1388" i="1"/>
  <c r="I1424" i="3"/>
  <c r="C3032" i="2"/>
  <c r="E3032" s="1"/>
  <c r="I2967" i="3"/>
  <c r="AU2925" i="1"/>
  <c r="AU1709"/>
  <c r="I1750" i="3"/>
  <c r="C1815" i="2"/>
  <c r="E1815" s="1"/>
  <c r="C1635"/>
  <c r="E1635" s="1"/>
  <c r="I1570" i="3"/>
  <c r="AU1534" i="1"/>
  <c r="I2895" i="3"/>
  <c r="C2960" i="2"/>
  <c r="AU2854" i="1"/>
  <c r="I2779" i="3"/>
  <c r="C2844" i="2"/>
  <c r="E2844" s="1"/>
  <c r="AU2738" i="1"/>
  <c r="I2255" i="3"/>
  <c r="C2320" i="2"/>
  <c r="E2320" s="1"/>
  <c r="AU2214" i="1"/>
  <c r="I1368" i="3"/>
  <c r="C1433" i="2"/>
  <c r="E1433" s="1"/>
  <c r="AU1332" i="1"/>
  <c r="I1024" i="3"/>
  <c r="AU988" i="1"/>
  <c r="C1089" i="2"/>
  <c r="E1089" s="1"/>
  <c r="I1656" i="3"/>
  <c r="AU1616" i="1"/>
  <c r="C1721" i="2"/>
  <c r="E1721" s="1"/>
  <c r="I2503" i="3"/>
  <c r="AU2462" i="1"/>
  <c r="C2568" i="2"/>
  <c r="E2568" s="1"/>
  <c r="I1155" i="3"/>
  <c r="AU1119" i="1"/>
  <c r="C1220" i="2"/>
  <c r="E1220" s="1"/>
  <c r="AU3056" i="1"/>
  <c r="I3098" i="3"/>
  <c r="C3163" i="2"/>
  <c r="E3163" s="1"/>
  <c r="C1569"/>
  <c r="E1569" s="1"/>
  <c r="AU1468" i="1"/>
  <c r="I1504" i="3"/>
  <c r="C1012" i="2"/>
  <c r="E1012" s="1"/>
  <c r="I947" i="3"/>
  <c r="AU912" i="1"/>
  <c r="I1137" i="3"/>
  <c r="AU1101" i="1"/>
  <c r="C1202" i="2"/>
  <c r="E1202" s="1"/>
  <c r="AU1158" i="1"/>
  <c r="C1259" i="2"/>
  <c r="E1259" s="1"/>
  <c r="I1194" i="3"/>
  <c r="AU2006" i="1"/>
  <c r="I2047" i="3"/>
  <c r="C2112" i="2"/>
  <c r="E2112" s="1"/>
  <c r="C3377"/>
  <c r="E3377" s="1"/>
  <c r="AU3263" i="1"/>
  <c r="I3312" i="3"/>
  <c r="C1394" i="2"/>
  <c r="E1394" s="1"/>
  <c r="I1329" i="3"/>
  <c r="AU1293" i="1"/>
  <c r="I3065" i="3"/>
  <c r="C3130" i="2"/>
  <c r="E3130" s="1"/>
  <c r="AU3023" i="1"/>
  <c r="I3050" i="3"/>
  <c r="C3115" i="2"/>
  <c r="E3115" s="1"/>
  <c r="AU3008" i="1"/>
  <c r="AU1223"/>
  <c r="C1324" i="2"/>
  <c r="E1324" s="1"/>
  <c r="I1259" i="3"/>
  <c r="AU1646" i="1"/>
  <c r="I1687" i="3"/>
  <c r="C1752" i="2"/>
  <c r="E1752" s="1"/>
  <c r="C2736"/>
  <c r="E2736" s="1"/>
  <c r="I2671" i="3"/>
  <c r="AU2630" i="1"/>
  <c r="AU78"/>
  <c r="C175" i="2"/>
  <c r="E175" s="1"/>
  <c r="I110" i="3"/>
  <c r="I1176"/>
  <c r="C1241" i="2"/>
  <c r="E1241" s="1"/>
  <c r="AU1140" i="1"/>
  <c r="AU2478"/>
  <c r="I2519" i="3"/>
  <c r="C2584" i="2"/>
  <c r="E2584" s="1"/>
  <c r="I1537" i="3"/>
  <c r="AU1501" i="1"/>
  <c r="C1602" i="2"/>
  <c r="E1602" s="1"/>
  <c r="I991" i="3"/>
  <c r="AU955" i="1"/>
  <c r="C1056" i="2"/>
  <c r="E1056" s="1"/>
  <c r="C780"/>
  <c r="E780" s="1"/>
  <c r="AU680" i="1"/>
  <c r="I715" i="3"/>
  <c r="I1087"/>
  <c r="AU1051" i="1"/>
  <c r="C1152" i="2"/>
  <c r="E1152" s="1"/>
  <c r="AU499" i="1"/>
  <c r="C599" i="2"/>
  <c r="E599" s="1"/>
  <c r="I534" i="3"/>
  <c r="AU2256" i="1"/>
  <c r="C2362" i="2"/>
  <c r="E2362" s="1"/>
  <c r="I2297" i="3"/>
  <c r="AU638" i="1"/>
  <c r="I673" i="3"/>
  <c r="C738" i="2"/>
  <c r="C2897"/>
  <c r="E2897" s="1"/>
  <c r="AU2791" i="1"/>
  <c r="I2832" i="3"/>
  <c r="I1485"/>
  <c r="C1550" i="2"/>
  <c r="E1550" s="1"/>
  <c r="AU1449" i="1"/>
  <c r="C2548" i="2"/>
  <c r="E2548" s="1"/>
  <c r="I2483" i="3"/>
  <c r="AU2442" i="1"/>
  <c r="AU3248"/>
  <c r="C3362" i="2"/>
  <c r="E3362" s="1"/>
  <c r="I3297" i="3"/>
  <c r="C2767" i="2"/>
  <c r="E2767" s="1"/>
  <c r="I2702" i="3"/>
  <c r="AU2661" i="1"/>
  <c r="I483" i="3"/>
  <c r="AU448" i="1"/>
  <c r="C548" i="2"/>
  <c r="E548" s="1"/>
  <c r="I3134" i="3"/>
  <c r="AU3092" i="1"/>
  <c r="C3199" i="2"/>
  <c r="E3199" s="1"/>
  <c r="AU276" i="1"/>
  <c r="I308" i="3"/>
  <c r="C373" i="2"/>
  <c r="E373" s="1"/>
  <c r="AU1396" i="1"/>
  <c r="C1497" i="2"/>
  <c r="E1497" s="1"/>
  <c r="I1432" i="3"/>
  <c r="I655"/>
  <c r="AU620" i="1"/>
  <c r="C720" i="2"/>
  <c r="E720" s="1"/>
  <c r="I1333" i="3"/>
  <c r="AU1297" i="1"/>
  <c r="C1398" i="2"/>
  <c r="E1398" s="1"/>
  <c r="C3260"/>
  <c r="E3260" s="1"/>
  <c r="I3195" i="3"/>
  <c r="AU3151" i="1"/>
  <c r="I810" i="3"/>
  <c r="C875" i="2"/>
  <c r="E875" s="1"/>
  <c r="AU775" i="1"/>
  <c r="AU581"/>
  <c r="I616" i="3"/>
  <c r="C681" i="2"/>
  <c r="E681" s="1"/>
  <c r="AU1676" i="1"/>
  <c r="I1717" i="3"/>
  <c r="C1782" i="2"/>
  <c r="E1782" s="1"/>
  <c r="AU708" i="1"/>
  <c r="I743" i="3"/>
  <c r="C808" i="2"/>
  <c r="E808" s="1"/>
  <c r="I231" i="3"/>
  <c r="C296" i="2"/>
  <c r="E296" s="1"/>
  <c r="AU199" i="1"/>
  <c r="AU3068"/>
  <c r="I3110" i="3"/>
  <c r="C3175" i="2"/>
  <c r="E3175" s="1"/>
  <c r="AU1389" i="1"/>
  <c r="I1425" i="3"/>
  <c r="C1490" i="2"/>
  <c r="E1490" s="1"/>
  <c r="AU1565" i="1"/>
  <c r="I1602" i="3"/>
  <c r="C1667" i="2"/>
  <c r="E1667" s="1"/>
  <c r="C1251"/>
  <c r="E1251" s="1"/>
  <c r="AU1150" i="1"/>
  <c r="I1186" i="3"/>
  <c r="I1401"/>
  <c r="C1466" i="2"/>
  <c r="E1466" s="1"/>
  <c r="AU1365" i="1"/>
  <c r="AU2955"/>
  <c r="I2997" i="3"/>
  <c r="C3062" i="2"/>
  <c r="E3062" s="1"/>
  <c r="AU86" i="1"/>
  <c r="I118" i="3"/>
  <c r="C183" i="2"/>
  <c r="E183" s="1"/>
  <c r="AU1391" i="1"/>
  <c r="C1492" i="2"/>
  <c r="E1492" s="1"/>
  <c r="I1427" i="3"/>
  <c r="C1158" i="2"/>
  <c r="E1158" s="1"/>
  <c r="AU1057" i="1"/>
  <c r="I1093" i="3"/>
  <c r="I2874"/>
  <c r="AU2833" i="1"/>
  <c r="C2939" i="2"/>
  <c r="E2939" s="1"/>
  <c r="AU1769" i="1"/>
  <c r="I1810" i="3"/>
  <c r="C1875" i="2"/>
  <c r="E1875" s="1"/>
  <c r="I2442" i="3"/>
  <c r="AU2401" i="1"/>
  <c r="C2507" i="2"/>
  <c r="E2507" s="1"/>
  <c r="AU471" i="1"/>
  <c r="I506" i="3"/>
  <c r="C571" i="2"/>
  <c r="E571" s="1"/>
  <c r="AU779" i="1"/>
  <c r="I814" i="3"/>
  <c r="C879" i="2"/>
  <c r="E879" s="1"/>
  <c r="C413"/>
  <c r="E413" s="1"/>
  <c r="AU316" i="1"/>
  <c r="I348" i="3"/>
  <c r="AU216" i="1"/>
  <c r="C313" i="2"/>
  <c r="E313" s="1"/>
  <c r="I248" i="3"/>
  <c r="I1879"/>
  <c r="C1944" i="2"/>
  <c r="E1944" s="1"/>
  <c r="AU1838" i="1"/>
  <c r="I1413" i="3"/>
  <c r="C1478" i="2"/>
  <c r="E1478" s="1"/>
  <c r="AU1377" i="1"/>
  <c r="AU2995"/>
  <c r="I3037" i="3"/>
  <c r="C3102" i="2"/>
  <c r="E3102" s="1"/>
  <c r="C1670"/>
  <c r="E1670" s="1"/>
  <c r="I1605" i="3"/>
  <c r="AU1568" i="1"/>
  <c r="C1598" i="2"/>
  <c r="E1598" s="1"/>
  <c r="AU1497" i="1"/>
  <c r="I1533" i="3"/>
  <c r="AU757" i="1"/>
  <c r="C857" i="2"/>
  <c r="E857" s="1"/>
  <c r="I792" i="3"/>
  <c r="C3275" i="2"/>
  <c r="E3275" s="1"/>
  <c r="I3210" i="3"/>
  <c r="AU3166" i="1"/>
  <c r="AU1870"/>
  <c r="I1911" i="3"/>
  <c r="C1976" i="2"/>
  <c r="E1976" s="1"/>
  <c r="C2717"/>
  <c r="E2717" s="1"/>
  <c r="AU2611" i="1"/>
  <c r="I2652" i="3"/>
  <c r="AU1731" i="1"/>
  <c r="C1837" i="2"/>
  <c r="E1837" s="1"/>
  <c r="I1772" i="3"/>
  <c r="I2206"/>
  <c r="C2271" i="2"/>
  <c r="E2271" s="1"/>
  <c r="AU2165" i="1"/>
  <c r="I3226" i="3"/>
  <c r="AU3181" i="1"/>
  <c r="C3291" i="2"/>
  <c r="E3291" s="1"/>
  <c r="I2055" i="3"/>
  <c r="AU2014" i="1"/>
  <c r="C2120" i="2"/>
  <c r="E2120" s="1"/>
  <c r="I1648" i="3"/>
  <c r="C1713" i="2"/>
  <c r="E1713" s="1"/>
  <c r="AU1608" i="1"/>
  <c r="I1490" i="3"/>
  <c r="AU1454" i="1"/>
  <c r="C1555" i="2"/>
  <c r="E1555" s="1"/>
  <c r="I2743" i="3"/>
  <c r="AU2702" i="1"/>
  <c r="C2808" i="2"/>
  <c r="E2808" s="1"/>
  <c r="C1867"/>
  <c r="E1867" s="1"/>
  <c r="AU1761" i="1"/>
  <c r="I1802" i="3"/>
  <c r="I2685"/>
  <c r="AU2644" i="1"/>
  <c r="C2750" i="2"/>
  <c r="E2750" s="1"/>
  <c r="C3012"/>
  <c r="E3012" s="1"/>
  <c r="I2947" i="3"/>
  <c r="AU2906" i="1"/>
  <c r="C2452" i="2"/>
  <c r="E2452" s="1"/>
  <c r="I2387" i="3"/>
  <c r="AU2346" i="1"/>
  <c r="AU1045"/>
  <c r="C1146" i="2"/>
  <c r="E1146" s="1"/>
  <c r="I1081" i="3"/>
  <c r="C2375" i="2"/>
  <c r="E2375" s="1"/>
  <c r="I2310" i="3"/>
  <c r="AU2269" i="1"/>
  <c r="C1641" i="2"/>
  <c r="E1641" s="1"/>
  <c r="I1576" i="3"/>
  <c r="AU1540" i="1"/>
  <c r="C2396" i="2"/>
  <c r="E2396" s="1"/>
  <c r="AU2290" i="1"/>
  <c r="I2331" i="3"/>
  <c r="I556"/>
  <c r="AU521" i="1"/>
  <c r="C621" i="2"/>
  <c r="E621" s="1"/>
  <c r="I3237" i="3"/>
  <c r="AU3192" i="1"/>
  <c r="C3302" i="2"/>
  <c r="E3302" s="1"/>
  <c r="I319" i="3"/>
  <c r="C384" i="2"/>
  <c r="E384" s="1"/>
  <c r="AU287" i="1"/>
  <c r="I650" i="3"/>
  <c r="AU615" i="1"/>
  <c r="C715" i="2"/>
  <c r="E715" s="1"/>
  <c r="I542" i="3"/>
  <c r="AU507" i="1"/>
  <c r="C607" i="2"/>
  <c r="E607" s="1"/>
  <c r="AU392" i="1"/>
  <c r="I427" i="3"/>
  <c r="C492" i="2"/>
  <c r="E492" s="1"/>
  <c r="I1158" i="3"/>
  <c r="C1223" i="2"/>
  <c r="E1223" s="1"/>
  <c r="AU1122" i="1"/>
  <c r="C734" i="2"/>
  <c r="E734" s="1"/>
  <c r="AU634" i="1"/>
  <c r="I669" i="3"/>
  <c r="I185"/>
  <c r="AU153" i="1"/>
  <c r="C250" i="2"/>
  <c r="I293" i="3"/>
  <c r="AU261" i="1"/>
  <c r="C358" i="2"/>
  <c r="E358" s="1"/>
  <c r="I748" i="3"/>
  <c r="AU713" i="1"/>
  <c r="C813" i="2"/>
  <c r="E813" s="1"/>
  <c r="C2686"/>
  <c r="E2686" s="1"/>
  <c r="I2621" i="3"/>
  <c r="AU2580" i="1"/>
  <c r="AU2441"/>
  <c r="C2547" i="2"/>
  <c r="E2547" s="1"/>
  <c r="I2482" i="3"/>
  <c r="C2137" i="2"/>
  <c r="E2137" s="1"/>
  <c r="I2072" i="3"/>
  <c r="AU2031" i="1"/>
  <c r="I3135" i="3"/>
  <c r="AU3093" i="1"/>
  <c r="C3200" i="2"/>
  <c r="E3200" s="1"/>
  <c r="AU2931" i="1"/>
  <c r="C3038" i="2"/>
  <c r="E3038" s="1"/>
  <c r="I2973" i="3"/>
  <c r="C2818" i="2"/>
  <c r="E2818" s="1"/>
  <c r="AU2712" i="1"/>
  <c r="I2753" i="3"/>
  <c r="AU1083" i="1"/>
  <c r="I1119" i="3"/>
  <c r="C1184" i="2"/>
  <c r="E1184" s="1"/>
  <c r="AU2556" i="1"/>
  <c r="I2597" i="3"/>
  <c r="C2662" i="2"/>
  <c r="E2662" s="1"/>
  <c r="I3159" i="3"/>
  <c r="C3224" i="2"/>
  <c r="E3224" s="1"/>
  <c r="AU3117" i="1"/>
  <c r="I760" i="3"/>
  <c r="C825" i="2"/>
  <c r="E825" s="1"/>
  <c r="AU725" i="1"/>
  <c r="I2392" i="3"/>
  <c r="C2457" i="2"/>
  <c r="E2457" s="1"/>
  <c r="AU2351" i="1"/>
  <c r="C3026" i="2"/>
  <c r="E3026" s="1"/>
  <c r="AU2920" i="1"/>
  <c r="I2961" i="3"/>
  <c r="AU181" i="1"/>
  <c r="C278" i="2"/>
  <c r="E278" s="1"/>
  <c r="I213" i="3"/>
  <c r="I2543"/>
  <c r="C2608" i="2"/>
  <c r="E2608" s="1"/>
  <c r="AU2502" i="1"/>
  <c r="C512" i="2"/>
  <c r="E512" s="1"/>
  <c r="I447" i="3"/>
  <c r="AU412" i="1"/>
  <c r="C2363" i="2"/>
  <c r="E2363" s="1"/>
  <c r="AU2257" i="1"/>
  <c r="I2298" i="3"/>
  <c r="I1182"/>
  <c r="AU1146" i="1"/>
  <c r="C1247" i="2"/>
  <c r="E1247" s="1"/>
  <c r="AU1383" i="1"/>
  <c r="C1484" i="2"/>
  <c r="E1484" s="1"/>
  <c r="I1419" i="3"/>
  <c r="AU1723" i="1"/>
  <c r="I1764" i="3"/>
  <c r="C1829" i="2"/>
  <c r="E1829" s="1"/>
  <c r="I2755" i="3"/>
  <c r="AU2714" i="1"/>
  <c r="C2820" i="2"/>
  <c r="E2820" s="1"/>
  <c r="I2494" i="3"/>
  <c r="AU2453" i="1"/>
  <c r="C2559" i="2"/>
  <c r="E2559" s="1"/>
  <c r="AU633" i="1"/>
  <c r="I668" i="3"/>
  <c r="C733" i="2"/>
  <c r="E733" s="1"/>
  <c r="I1870" i="3"/>
  <c r="C1935" i="2"/>
  <c r="E1935" s="1"/>
  <c r="AU1829" i="1"/>
  <c r="C2150" i="2"/>
  <c r="E2150" s="1"/>
  <c r="I2085" i="3"/>
  <c r="AU2044" i="1"/>
  <c r="C1506" i="2"/>
  <c r="E1506" s="1"/>
  <c r="I1441" i="3"/>
  <c r="AU1405" i="1"/>
  <c r="AU1087"/>
  <c r="I1123" i="3"/>
  <c r="C1188" i="2"/>
  <c r="E1188" s="1"/>
  <c r="I919" i="3"/>
  <c r="AU884" i="1"/>
  <c r="C984" i="2"/>
  <c r="E984" s="1"/>
  <c r="AU505" i="1"/>
  <c r="C605" i="2"/>
  <c r="E605" s="1"/>
  <c r="I540" i="3"/>
  <c r="C1314" i="2"/>
  <c r="E1314" s="1"/>
  <c r="AU1213" i="1"/>
  <c r="I1249" i="3"/>
  <c r="I350"/>
  <c r="AU318" i="1"/>
  <c r="C415" i="2"/>
  <c r="E415" s="1"/>
  <c r="C2324"/>
  <c r="E2324" s="1"/>
  <c r="I2259" i="3"/>
  <c r="AU2218" i="1"/>
  <c r="AU1336"/>
  <c r="C1437" i="2"/>
  <c r="E1437" s="1"/>
  <c r="I1372" i="3"/>
  <c r="C2412" i="2"/>
  <c r="E2412" s="1"/>
  <c r="I2347" i="3"/>
  <c r="AU2306" i="1"/>
  <c r="AU1878"/>
  <c r="I1919" i="3"/>
  <c r="C1984" i="2"/>
  <c r="E1984" s="1"/>
  <c r="C3009"/>
  <c r="E3009" s="1"/>
  <c r="AU2903" i="1"/>
  <c r="I2944" i="3"/>
  <c r="I2179"/>
  <c r="AU2138" i="1"/>
  <c r="C2244" i="2"/>
  <c r="E2244" s="1"/>
  <c r="C2124"/>
  <c r="E2124" s="1"/>
  <c r="AU2018" i="1"/>
  <c r="I2059" i="3"/>
  <c r="I1320"/>
  <c r="C1385" i="2"/>
  <c r="E1385" s="1"/>
  <c r="AU1284" i="1"/>
  <c r="I439" i="3"/>
  <c r="AU404" i="1"/>
  <c r="C504" i="2"/>
  <c r="E504" s="1"/>
  <c r="I717" i="3"/>
  <c r="C782" i="2"/>
  <c r="E782" s="1"/>
  <c r="AU682" i="1"/>
  <c r="C3290" i="2"/>
  <c r="E3290" s="1"/>
  <c r="AU3180" i="1"/>
  <c r="I3225" i="3"/>
  <c r="AU245" i="1"/>
  <c r="C342" i="2"/>
  <c r="I277" i="3"/>
  <c r="I2579"/>
  <c r="C2644" i="2"/>
  <c r="E2644" s="1"/>
  <c r="AU2538" i="1"/>
  <c r="AU3084"/>
  <c r="I3126" i="3"/>
  <c r="C3191" i="2"/>
  <c r="E3191" s="1"/>
  <c r="I122" i="3"/>
  <c r="C187" i="2"/>
  <c r="E187" s="1"/>
  <c r="AU90" i="1"/>
  <c r="I702" i="3"/>
  <c r="AU667" i="1"/>
  <c r="C767" i="2"/>
  <c r="E767" s="1"/>
  <c r="C2596"/>
  <c r="E2596" s="1"/>
  <c r="AU2490" i="1"/>
  <c r="I2531" i="3"/>
  <c r="C1939" i="2"/>
  <c r="E1939" s="1"/>
  <c r="I1874" i="3"/>
  <c r="AU1833" i="1"/>
  <c r="I2877" i="3"/>
  <c r="AU2836" i="1"/>
  <c r="C2942" i="2"/>
  <c r="E2942" s="1"/>
  <c r="I188" i="3"/>
  <c r="C253" i="2"/>
  <c r="E253" s="1"/>
  <c r="AU156" i="1"/>
  <c r="C1290" i="2"/>
  <c r="E1290" s="1"/>
  <c r="I1225" i="3"/>
  <c r="AU1189" i="1"/>
  <c r="I1323" i="3"/>
  <c r="C1388" i="2"/>
  <c r="E1388" s="1"/>
  <c r="AU1287" i="1"/>
  <c r="AU361"/>
  <c r="I393" i="3"/>
  <c r="C458" i="2"/>
  <c r="E458" s="1"/>
  <c r="AU781" i="1"/>
  <c r="I816" i="3"/>
  <c r="C881" i="2"/>
  <c r="E881" s="1"/>
  <c r="AU1186" i="1"/>
  <c r="I1222" i="3"/>
  <c r="C1287" i="2"/>
  <c r="E1287" s="1"/>
  <c r="I1977" i="3"/>
  <c r="AU1936" i="1"/>
  <c r="C2042" i="2"/>
  <c r="E2042" s="1"/>
  <c r="C1192"/>
  <c r="E1192" s="1"/>
  <c r="I1127" i="3"/>
  <c r="AU1091" i="1"/>
  <c r="I1655" i="3"/>
  <c r="AU1615" i="1"/>
  <c r="C1720" i="2"/>
  <c r="E1720" s="1"/>
  <c r="I1803" i="3"/>
  <c r="C1868" i="2"/>
  <c r="E1868" s="1"/>
  <c r="AU1762" i="1"/>
  <c r="C745" i="2"/>
  <c r="E745" s="1"/>
  <c r="AU645" i="1"/>
  <c r="I680" i="3"/>
  <c r="AU311" i="1"/>
  <c r="I343" i="3"/>
  <c r="C408" i="2"/>
  <c r="E408" s="1"/>
  <c r="AU1983" i="1"/>
  <c r="I2024" i="3"/>
  <c r="C2089" i="2"/>
  <c r="E2089" s="1"/>
  <c r="C518"/>
  <c r="E518" s="1"/>
  <c r="AU418" i="1"/>
  <c r="I453" i="3"/>
  <c r="AU1333" i="1"/>
  <c r="C1434" i="2"/>
  <c r="E1434" s="1"/>
  <c r="I1369" i="3"/>
  <c r="I2526"/>
  <c r="C2591" i="2"/>
  <c r="E2591" s="1"/>
  <c r="AU2485" i="1"/>
  <c r="AU1817"/>
  <c r="I1858" i="3"/>
  <c r="C1923" i="2"/>
  <c r="E1923" s="1"/>
  <c r="C2783"/>
  <c r="E2783" s="1"/>
  <c r="I2718" i="3"/>
  <c r="AU2677" i="1"/>
  <c r="C3284" i="2"/>
  <c r="E3284" s="1"/>
  <c r="AU3174" i="1"/>
  <c r="I3219" i="3"/>
  <c r="AU956" i="1"/>
  <c r="C1057" i="2"/>
  <c r="E1057" s="1"/>
  <c r="I992" i="3"/>
  <c r="I1816"/>
  <c r="C1881" i="2"/>
  <c r="E1881" s="1"/>
  <c r="AU1775" i="1"/>
  <c r="I3013" i="3"/>
  <c r="AU2971" i="1"/>
  <c r="C3078" i="2"/>
  <c r="E3078" s="1"/>
  <c r="C2602"/>
  <c r="E2602" s="1"/>
  <c r="I2537" i="3"/>
  <c r="AU2496" i="1"/>
  <c r="AU1796"/>
  <c r="C1902" i="2"/>
  <c r="E1902" s="1"/>
  <c r="I1837" i="3"/>
  <c r="AU1136" i="1"/>
  <c r="I1172" i="3"/>
  <c r="C1237" i="2"/>
  <c r="E1237" s="1"/>
  <c r="C2896"/>
  <c r="E2896" s="1"/>
  <c r="I2831" i="3"/>
  <c r="AU2790" i="1"/>
  <c r="AU1403"/>
  <c r="C1504" i="2"/>
  <c r="E1504" s="1"/>
  <c r="I1439" i="3"/>
  <c r="C2495" i="2"/>
  <c r="E2495" s="1"/>
  <c r="I2430" i="3"/>
  <c r="AU2389" i="1"/>
  <c r="I574" i="3"/>
  <c r="AU539" i="1"/>
  <c r="C639" i="2"/>
  <c r="E639" s="1"/>
  <c r="I3239" i="3"/>
  <c r="AU3194" i="1"/>
  <c r="C3304" i="2"/>
  <c r="E3304" s="1"/>
  <c r="C3288"/>
  <c r="E3288" s="1"/>
  <c r="AU3178" i="1"/>
  <c r="I3223" i="3"/>
  <c r="AU2481" i="1"/>
  <c r="C2587" i="2"/>
  <c r="E2587" s="1"/>
  <c r="I2522" i="3"/>
  <c r="C1124" i="2"/>
  <c r="E1124" s="1"/>
  <c r="I1059" i="3"/>
  <c r="AU1023" i="1"/>
  <c r="I538" i="3"/>
  <c r="AU503" i="1"/>
  <c r="C603" i="2"/>
  <c r="E603" s="1"/>
  <c r="C3258"/>
  <c r="E3258" s="1"/>
  <c r="AU3149" i="1"/>
  <c r="I3193" i="3"/>
  <c r="I236"/>
  <c r="AU204" i="1"/>
  <c r="C301" i="2"/>
  <c r="E301" s="1"/>
  <c r="AU2533" i="1"/>
  <c r="I2574" i="3"/>
  <c r="C2639" i="2"/>
  <c r="E2639" s="1"/>
  <c r="AU712" i="1"/>
  <c r="C812" i="2"/>
  <c r="E812" s="1"/>
  <c r="I747" i="3"/>
  <c r="AU16" i="1"/>
  <c r="C113" i="2"/>
  <c r="E113" s="1"/>
  <c r="I48" i="3"/>
  <c r="I1263"/>
  <c r="C1328" i="2"/>
  <c r="E1328" s="1"/>
  <c r="AU1227" i="1"/>
  <c r="AU2052"/>
  <c r="C2158" i="2"/>
  <c r="E2158" s="1"/>
  <c r="I2093" i="3"/>
  <c r="AU109" i="1"/>
  <c r="C206" i="2"/>
  <c r="E206" s="1"/>
  <c r="I141" i="3"/>
  <c r="C2761" i="2"/>
  <c r="E2761" s="1"/>
  <c r="I2696" i="3"/>
  <c r="AU2655" i="1"/>
  <c r="C1981" i="2"/>
  <c r="E1981" s="1"/>
  <c r="AU1875" i="1"/>
  <c r="I1916" i="3"/>
  <c r="C792" i="2"/>
  <c r="E792" s="1"/>
  <c r="AU692" i="1"/>
  <c r="I727" i="3"/>
  <c r="AU577" i="1"/>
  <c r="I612" i="3"/>
  <c r="C677" i="2"/>
  <c r="C3252"/>
  <c r="E3252" s="1"/>
  <c r="AU3144" i="1"/>
  <c r="I3187" i="3"/>
  <c r="AU3046" i="1"/>
  <c r="I3088" i="3"/>
  <c r="C3153" i="2"/>
  <c r="E3153" s="1"/>
  <c r="I1630" i="3"/>
  <c r="C1695" i="2"/>
  <c r="E1695" s="1"/>
  <c r="AU1590" i="1"/>
  <c r="C2891" i="2"/>
  <c r="E2891" s="1"/>
  <c r="AU2785" i="1"/>
  <c r="I2826" i="3"/>
  <c r="C721" i="2"/>
  <c r="E721" s="1"/>
  <c r="AU621" i="1"/>
  <c r="I656" i="3"/>
  <c r="AU2629" i="1"/>
  <c r="C2735" i="2"/>
  <c r="E2735" s="1"/>
  <c r="I2670" i="3"/>
  <c r="AU3270" i="1"/>
  <c r="C3384" i="2"/>
  <c r="E3384" s="1"/>
  <c r="I3319" i="3"/>
  <c r="C2045" i="2"/>
  <c r="E2045" s="1"/>
  <c r="AU1939" i="1"/>
  <c r="I1980" i="3"/>
  <c r="AU1243" i="1"/>
  <c r="C1344" i="2"/>
  <c r="E1344" s="1"/>
  <c r="I1279" i="3"/>
  <c r="AU2889" i="1"/>
  <c r="I2930" i="3"/>
  <c r="C2995" i="2"/>
  <c r="E2995" s="1"/>
  <c r="I1422" i="3"/>
  <c r="AU1386" i="1"/>
  <c r="C1487" i="2"/>
  <c r="E1487" s="1"/>
  <c r="C1263"/>
  <c r="E1263" s="1"/>
  <c r="I1198" i="3"/>
  <c r="AU1162" i="1"/>
  <c r="I2616" i="3"/>
  <c r="C2681" i="2"/>
  <c r="E2681" s="1"/>
  <c r="AU2575" i="1"/>
  <c r="C1559" i="2"/>
  <c r="E1559" s="1"/>
  <c r="AU1458" i="1"/>
  <c r="I1494" i="3"/>
  <c r="AU2208" i="1"/>
  <c r="C2314" i="2"/>
  <c r="E2314" s="1"/>
  <c r="I2249" i="3"/>
  <c r="AU1380" i="1"/>
  <c r="C1481" i="2"/>
  <c r="E1481" s="1"/>
  <c r="I1416" i="3"/>
  <c r="AU746" i="1"/>
  <c r="I781" i="3"/>
  <c r="C846" i="2"/>
  <c r="E846" s="1"/>
  <c r="I2741" i="3"/>
  <c r="C2806" i="2"/>
  <c r="E2806" s="1"/>
  <c r="AU2700" i="1"/>
  <c r="C337" i="2"/>
  <c r="E337" s="1"/>
  <c r="AU240" i="1"/>
  <c r="I272" i="3"/>
  <c r="AU3079" i="1"/>
  <c r="C3186" i="2"/>
  <c r="E3186" s="1"/>
  <c r="I3121" i="3"/>
  <c r="C1618" i="2"/>
  <c r="E1618" s="1"/>
  <c r="I1553" i="3"/>
  <c r="AU1517" i="1"/>
  <c r="I2754" i="3"/>
  <c r="AU2713" i="1"/>
  <c r="C2819" i="2"/>
  <c r="E2819" s="1"/>
  <c r="C805"/>
  <c r="E805" s="1"/>
  <c r="AU705" i="1"/>
  <c r="I740" i="3"/>
  <c r="AU2685" i="1"/>
  <c r="I2726" i="3"/>
  <c r="C2791" i="2"/>
  <c r="E2791" s="1"/>
  <c r="I2554" i="3"/>
  <c r="AU2513" i="1"/>
  <c r="C2619" i="2"/>
  <c r="E2619" s="1"/>
  <c r="I1262" i="3"/>
  <c r="AU1226" i="1"/>
  <c r="C1327" i="2"/>
  <c r="E1327" s="1"/>
  <c r="C3188"/>
  <c r="E3188" s="1"/>
  <c r="I3123" i="3"/>
  <c r="AU3081" i="1"/>
  <c r="C807" i="2"/>
  <c r="E807" s="1"/>
  <c r="I742" i="3"/>
  <c r="AU707" i="1"/>
  <c r="I2618" i="3"/>
  <c r="AU2577" i="1"/>
  <c r="C2683" i="2"/>
  <c r="E2683" s="1"/>
  <c r="C2472"/>
  <c r="I2407" i="3"/>
  <c r="AU2366" i="1"/>
  <c r="C796" i="2"/>
  <c r="E796" s="1"/>
  <c r="I731" i="3"/>
  <c r="AU696" i="1"/>
  <c r="I1936" i="3"/>
  <c r="C2001" i="2"/>
  <c r="E2001" s="1"/>
  <c r="AU1895" i="1"/>
  <c r="I1363" i="3"/>
  <c r="C1428" i="2"/>
  <c r="E1428" s="1"/>
  <c r="AU1327" i="1"/>
  <c r="I2447" i="3"/>
  <c r="C2512" i="2"/>
  <c r="E2512" s="1"/>
  <c r="AU2406" i="1"/>
  <c r="C1754" i="2"/>
  <c r="E1754" s="1"/>
  <c r="I1689" i="3"/>
  <c r="AU1648" i="1"/>
  <c r="I2721" i="3"/>
  <c r="C2786" i="2"/>
  <c r="E2786" s="1"/>
  <c r="AU2680" i="1"/>
  <c r="C2655" i="2"/>
  <c r="E2655" s="1"/>
  <c r="AU2549" i="1"/>
  <c r="I2590" i="3"/>
  <c r="I3097"/>
  <c r="C3162" i="2"/>
  <c r="E3162" s="1"/>
  <c r="AU3055" i="1"/>
  <c r="AU363"/>
  <c r="I395" i="3"/>
  <c r="C460" i="2"/>
  <c r="E460" s="1"/>
  <c r="I1451" i="3"/>
  <c r="AU1415" i="1"/>
  <c r="C1516" i="2"/>
  <c r="E1516" s="1"/>
  <c r="I1338" i="3"/>
  <c r="C1403" i="2"/>
  <c r="E1403" s="1"/>
  <c r="AU1302" i="1"/>
  <c r="AU2980"/>
  <c r="I3022" i="3"/>
  <c r="C3087" i="2"/>
  <c r="E3087" s="1"/>
  <c r="C2445"/>
  <c r="E2445" s="1"/>
  <c r="AU2339" i="1"/>
  <c r="I2380" i="3"/>
  <c r="AU2904" i="1"/>
  <c r="I2945" i="3"/>
  <c r="C3010" i="2"/>
  <c r="E3010" s="1"/>
  <c r="AU2181" i="1"/>
  <c r="C2287" i="2"/>
  <c r="E2287" s="1"/>
  <c r="I2222" i="3"/>
  <c r="AU1651" i="1"/>
  <c r="C1757" i="2"/>
  <c r="E1757" s="1"/>
  <c r="I1692" i="3"/>
  <c r="C2525" i="2"/>
  <c r="E2525" s="1"/>
  <c r="I2460" i="3"/>
  <c r="AU2419" i="1"/>
  <c r="I240" i="3"/>
  <c r="C305" i="2"/>
  <c r="E305" s="1"/>
  <c r="AU208" i="1"/>
  <c r="C798" i="2"/>
  <c r="E798" s="1"/>
  <c r="AU698" i="1"/>
  <c r="I733" i="3"/>
  <c r="C2691" i="2"/>
  <c r="E2691" s="1"/>
  <c r="AU2585" i="1"/>
  <c r="I2626" i="3"/>
  <c r="C237" i="2"/>
  <c r="E237" s="1"/>
  <c r="AU140" i="1"/>
  <c r="I172" i="3"/>
  <c r="AU1912" i="1"/>
  <c r="C2018" i="2"/>
  <c r="E2018" s="1"/>
  <c r="I1953" i="3"/>
  <c r="I2162"/>
  <c r="AU2121" i="1"/>
  <c r="C2227" i="2"/>
  <c r="E2227" s="1"/>
  <c r="I2648" i="3"/>
  <c r="AU2607" i="1"/>
  <c r="C2713" i="2"/>
  <c r="E2713" s="1"/>
  <c r="I1987" i="3"/>
  <c r="C2052" i="2"/>
  <c r="E2052" s="1"/>
  <c r="AU1946" i="1"/>
  <c r="C1885" i="2"/>
  <c r="E1885" s="1"/>
  <c r="AU1779" i="1"/>
  <c r="I1820" i="3"/>
  <c r="I1260"/>
  <c r="C1325" i="2"/>
  <c r="E1325" s="1"/>
  <c r="AU1224" i="1"/>
  <c r="C2983" i="2"/>
  <c r="E2983" s="1"/>
  <c r="AU2877" i="1"/>
  <c r="I2918" i="3"/>
  <c r="AU827" i="1"/>
  <c r="C927" i="2"/>
  <c r="E927" s="1"/>
  <c r="I862" i="3"/>
  <c r="AU205" i="1"/>
  <c r="C302" i="2"/>
  <c r="E302" s="1"/>
  <c r="I237" i="3"/>
  <c r="AU2149" i="1"/>
  <c r="C2255" i="2"/>
  <c r="E2255" s="1"/>
  <c r="I2190" i="3"/>
  <c r="AU1832" i="1"/>
  <c r="I1873" i="3"/>
  <c r="C1938" i="2"/>
  <c r="E1938" s="1"/>
  <c r="C3073"/>
  <c r="E3073" s="1"/>
  <c r="AU2966" i="1"/>
  <c r="I3008" i="3"/>
  <c r="I2527"/>
  <c r="AU2486" i="1"/>
  <c r="C2592" i="2"/>
  <c r="E2592" s="1"/>
  <c r="I976" i="3"/>
  <c r="C1041" i="2"/>
  <c r="E1041" s="1"/>
  <c r="AU940" i="1"/>
  <c r="I3245" i="3"/>
  <c r="C3310" i="2"/>
  <c r="E3310" s="1"/>
  <c r="AU3200" i="1"/>
  <c r="AU1589"/>
  <c r="I1629" i="3"/>
  <c r="C1694" i="2"/>
  <c r="E1694" s="1"/>
  <c r="C1402"/>
  <c r="E1402" s="1"/>
  <c r="AU1301" i="1"/>
  <c r="I1337" i="3"/>
  <c r="I2406"/>
  <c r="C2471" i="2"/>
  <c r="E2471" s="1"/>
  <c r="AU2365" i="1"/>
  <c r="C1918" i="2"/>
  <c r="E1918" s="1"/>
  <c r="I1853" i="3"/>
  <c r="AU1812" i="1"/>
  <c r="I3000" i="3"/>
  <c r="C3065" i="2"/>
  <c r="E3065" s="1"/>
  <c r="AU2958" i="1"/>
  <c r="I891" i="3"/>
  <c r="AU856" i="1"/>
  <c r="C956" i="2"/>
  <c r="E956" s="1"/>
  <c r="C790"/>
  <c r="E790" s="1"/>
  <c r="I725" i="3"/>
  <c r="AU690" i="1"/>
  <c r="C1198" i="2"/>
  <c r="E1198" s="1"/>
  <c r="I1133" i="3"/>
  <c r="AU1097" i="1"/>
  <c r="AU2659"/>
  <c r="C2765" i="2"/>
  <c r="E2765" s="1"/>
  <c r="I2700" i="3"/>
  <c r="AU150" i="1"/>
  <c r="I182" i="3"/>
  <c r="C247" i="2"/>
  <c r="E247" s="1"/>
  <c r="C1176"/>
  <c r="E1176" s="1"/>
  <c r="AU1075" i="1"/>
  <c r="I1111" i="3"/>
  <c r="C1151" i="2"/>
  <c r="E1151" s="1"/>
  <c r="I1086" i="3"/>
  <c r="AU1050" i="1"/>
  <c r="C899" i="2"/>
  <c r="E899" s="1"/>
  <c r="I834" i="3"/>
  <c r="AU799" i="1"/>
  <c r="C1167" i="2"/>
  <c r="E1167" s="1"/>
  <c r="I1102" i="3"/>
  <c r="AU1066" i="1"/>
  <c r="I1974" i="3"/>
  <c r="C2039" i="2"/>
  <c r="E2039" s="1"/>
  <c r="AU1933" i="1"/>
  <c r="AU475"/>
  <c r="C575" i="2"/>
  <c r="E575" s="1"/>
  <c r="I510" i="3"/>
  <c r="I1420"/>
  <c r="C1485" i="2"/>
  <c r="E1485" s="1"/>
  <c r="AU1384" i="1"/>
  <c r="AU1668"/>
  <c r="C1774" i="2"/>
  <c r="E1774" s="1"/>
  <c r="I1709" i="3"/>
  <c r="AU864" i="1"/>
  <c r="C964" i="2"/>
  <c r="E964" s="1"/>
  <c r="I899" i="3"/>
  <c r="I1104"/>
  <c r="AU1068" i="1"/>
  <c r="C1169" i="2"/>
  <c r="E1169" s="1"/>
  <c r="C2484"/>
  <c r="E2484" s="1"/>
  <c r="I2419" i="3"/>
  <c r="AU2378" i="1"/>
  <c r="I312" i="3"/>
  <c r="AU280" i="1"/>
  <c r="C377" i="2"/>
  <c r="E377" s="1"/>
  <c r="I289" i="3"/>
  <c r="AU257" i="1"/>
  <c r="C354" i="2"/>
  <c r="E354" s="1"/>
  <c r="I464" i="3"/>
  <c r="C529" i="2"/>
  <c r="E529" s="1"/>
  <c r="AU429" i="1"/>
  <c r="I713" i="3"/>
  <c r="AU678" i="1"/>
  <c r="C778" i="2"/>
  <c r="E778" s="1"/>
  <c r="C248"/>
  <c r="E248" s="1"/>
  <c r="AU151" i="1"/>
  <c r="I183" i="3"/>
  <c r="C1890" i="2"/>
  <c r="E1890" s="1"/>
  <c r="AU1784" i="1"/>
  <c r="I1825" i="3"/>
  <c r="I1162"/>
  <c r="AU1126" i="1"/>
  <c r="C1227" i="2"/>
  <c r="E1227" s="1"/>
  <c r="AU2730" i="1"/>
  <c r="I2771" i="3"/>
  <c r="C2836" i="2"/>
  <c r="E2836" s="1"/>
  <c r="I2838" i="3"/>
  <c r="C2903" i="2"/>
  <c r="E2903" s="1"/>
  <c r="AU2797" i="1"/>
  <c r="AU3119"/>
  <c r="I3161" i="3"/>
  <c r="C3226" i="2"/>
  <c r="E3226" s="1"/>
  <c r="C3096"/>
  <c r="E3096" s="1"/>
  <c r="AU2989" i="1"/>
  <c r="I3031" i="3"/>
  <c r="I1291"/>
  <c r="C1356" i="2"/>
  <c r="E1356" s="1"/>
  <c r="AU1255" i="1"/>
  <c r="AU3064"/>
  <c r="C3171" i="2"/>
  <c r="E3171" s="1"/>
  <c r="I3106" i="3"/>
  <c r="I749"/>
  <c r="AU714" i="1"/>
  <c r="C814" i="2"/>
  <c r="E814" s="1"/>
  <c r="AU2115" i="1"/>
  <c r="I2156" i="3"/>
  <c r="C2221" i="2"/>
  <c r="E2221" s="1"/>
  <c r="I1348" i="3"/>
  <c r="AU1312" i="1"/>
  <c r="C1413" i="2"/>
  <c r="E1413" s="1"/>
  <c r="I2676" i="3"/>
  <c r="C2741" i="2"/>
  <c r="E2741" s="1"/>
  <c r="AU2635" i="1"/>
  <c r="I882" i="3"/>
  <c r="C947" i="2"/>
  <c r="E947" s="1"/>
  <c r="AU847" i="1"/>
  <c r="AU1363"/>
  <c r="C1464" i="2"/>
  <c r="E1464" s="1"/>
  <c r="I1399" i="3"/>
  <c r="AU10" i="1"/>
  <c r="I42" i="3"/>
  <c r="C107" i="2"/>
  <c r="E107" s="1"/>
  <c r="C3136"/>
  <c r="E3136" s="1"/>
  <c r="I3071" i="3"/>
  <c r="AU3029" i="1"/>
  <c r="I1437" i="3"/>
  <c r="C1502" i="2"/>
  <c r="E1502" s="1"/>
  <c r="AU1401" i="1"/>
  <c r="AU907"/>
  <c r="C1007" i="2"/>
  <c r="E1007" s="1"/>
  <c r="I942" i="3"/>
  <c r="C2928" i="2"/>
  <c r="E2928" s="1"/>
  <c r="I2863" i="3"/>
  <c r="AU2822" i="1"/>
  <c r="AU2020"/>
  <c r="C2126" i="2"/>
  <c r="E2126" s="1"/>
  <c r="I2061" i="3"/>
  <c r="AU2383" i="1"/>
  <c r="C2489" i="2"/>
  <c r="E2489" s="1"/>
  <c r="I2424" i="3"/>
  <c r="I3234"/>
  <c r="AU3189" i="1"/>
  <c r="C3299" i="2"/>
  <c r="E3299" s="1"/>
  <c r="C103"/>
  <c r="E103" s="1"/>
  <c r="AU6" i="1"/>
  <c r="I38" i="3"/>
  <c r="C1827" i="2"/>
  <c r="E1827" s="1"/>
  <c r="I1762" i="3"/>
  <c r="AU1721" i="1"/>
  <c r="I2478" i="3"/>
  <c r="AU2437" i="1"/>
  <c r="C2543" i="2"/>
  <c r="E2543" s="1"/>
  <c r="AU2892" i="1"/>
  <c r="I2933" i="3"/>
  <c r="C2998" i="2"/>
  <c r="E2998" s="1"/>
  <c r="AU722" i="1"/>
  <c r="C822" i="2"/>
  <c r="E822" s="1"/>
  <c r="I757" i="3"/>
  <c r="I79"/>
  <c r="AU47" i="1"/>
  <c r="C144" i="2"/>
  <c r="E144" s="1"/>
  <c r="C2258"/>
  <c r="E2258" s="1"/>
  <c r="I2193" i="3"/>
  <c r="AU2152" i="1"/>
  <c r="I222" i="3"/>
  <c r="AU190" i="1"/>
  <c r="C287" i="2"/>
  <c r="E287" s="1"/>
  <c r="C2912"/>
  <c r="E2912" s="1"/>
  <c r="I2847" i="3"/>
  <c r="AU2806" i="1"/>
  <c r="AU2025"/>
  <c r="C2131" i="2"/>
  <c r="E2131" s="1"/>
  <c r="I2066" i="3"/>
  <c r="C331" i="2"/>
  <c r="E331" s="1"/>
  <c r="AU234" i="1"/>
  <c r="I266" i="3"/>
  <c r="I2025"/>
  <c r="AU1984" i="1"/>
  <c r="C2090" i="2"/>
  <c r="E2090" s="1"/>
  <c r="AU2960" i="1"/>
  <c r="C3067" i="2"/>
  <c r="E3067" s="1"/>
  <c r="I3002" i="3"/>
  <c r="I1456"/>
  <c r="AU1420" i="1"/>
  <c r="C1521" i="2"/>
  <c r="E1521" s="1"/>
  <c r="C903"/>
  <c r="E903" s="1"/>
  <c r="AU803" i="1"/>
  <c r="I838" i="3"/>
  <c r="C743" i="2"/>
  <c r="E743" s="1"/>
  <c r="AU643" i="1"/>
  <c r="I678" i="3"/>
  <c r="I580"/>
  <c r="C645" i="2"/>
  <c r="E645" s="1"/>
  <c r="AU545" i="1"/>
  <c r="C3349" i="2"/>
  <c r="E3349" s="1"/>
  <c r="I3284" i="3"/>
  <c r="AU3239" i="1"/>
  <c r="AU1909"/>
  <c r="I1950" i="3"/>
  <c r="C2015" i="2"/>
  <c r="E2015" s="1"/>
  <c r="I2767" i="3"/>
  <c r="C2832" i="2"/>
  <c r="E2832" s="1"/>
  <c r="AU2726" i="1"/>
  <c r="C3369" i="2"/>
  <c r="E3369" s="1"/>
  <c r="I3304" i="3"/>
  <c r="AU3255" i="1"/>
  <c r="AU2626"/>
  <c r="C2732" i="2"/>
  <c r="E2732" s="1"/>
  <c r="I2667" i="3"/>
  <c r="I573"/>
  <c r="AU538" i="1"/>
  <c r="C638" i="2"/>
  <c r="E638" s="1"/>
  <c r="I1223" i="3"/>
  <c r="AU1187" i="1"/>
  <c r="C1288" i="2"/>
  <c r="E1288" s="1"/>
  <c r="I1734" i="3"/>
  <c r="C1799" i="2"/>
  <c r="E1799" s="1"/>
  <c r="AU1693" i="1"/>
  <c r="AU1851"/>
  <c r="I1892" i="3"/>
  <c r="C1957" i="2"/>
  <c r="E1957" s="1"/>
  <c r="C1332"/>
  <c r="E1332" s="1"/>
  <c r="AU1231" i="1"/>
  <c r="I1267" i="3"/>
  <c r="I205"/>
  <c r="C270" i="2"/>
  <c r="E270" s="1"/>
  <c r="AU173" i="1"/>
  <c r="AU2392"/>
  <c r="I2433" i="3"/>
  <c r="C2498" i="2"/>
  <c r="E2498" s="1"/>
  <c r="AU1135" i="1"/>
  <c r="C1236" i="2"/>
  <c r="E1236" s="1"/>
  <c r="I1171" i="3"/>
  <c r="C1805" i="2"/>
  <c r="E1805" s="1"/>
  <c r="AU1699" i="1"/>
  <c r="I1740" i="3"/>
  <c r="C841" i="2"/>
  <c r="E841" s="1"/>
  <c r="AU741" i="1"/>
  <c r="I776" i="3"/>
  <c r="C2168" i="2"/>
  <c r="E2168" s="1"/>
  <c r="I2103" i="3"/>
  <c r="AU2062" i="1"/>
  <c r="I1251" i="3"/>
  <c r="AU1215" i="1"/>
  <c r="C1316" i="2"/>
  <c r="E1316" s="1"/>
  <c r="I1079" i="3"/>
  <c r="AU1043" i="1"/>
  <c r="C1144" i="2"/>
  <c r="E1144" s="1"/>
  <c r="AU107" i="1"/>
  <c r="I139" i="3"/>
  <c r="C204" i="2"/>
  <c r="E204" s="1"/>
  <c r="C1119"/>
  <c r="E1119" s="1"/>
  <c r="I1054" i="3"/>
  <c r="AU1018" i="1"/>
  <c r="I744" i="3"/>
  <c r="C809" i="2"/>
  <c r="E809" s="1"/>
  <c r="AU709" i="1"/>
  <c r="I3010" i="3"/>
  <c r="C3075" i="2"/>
  <c r="E3075" s="1"/>
  <c r="AU2968" i="1"/>
  <c r="I81" i="3"/>
  <c r="C146" i="2"/>
  <c r="E146" s="1"/>
  <c r="AU49" i="1"/>
  <c r="AU2909"/>
  <c r="I2950" i="3"/>
  <c r="C3015" i="2"/>
  <c r="E3015" s="1"/>
  <c r="I74" i="3"/>
  <c r="C139" i="2"/>
  <c r="E139" s="1"/>
  <c r="AU42" i="1"/>
  <c r="AU1694"/>
  <c r="C1800" i="2"/>
  <c r="E1800" s="1"/>
  <c r="I1735" i="3"/>
  <c r="C2460" i="2"/>
  <c r="E2460" s="1"/>
  <c r="I2395" i="3"/>
  <c r="AU2354" i="1"/>
  <c r="I2188" i="3"/>
  <c r="C2253" i="2"/>
  <c r="E2253" s="1"/>
  <c r="AU2147" i="1"/>
  <c r="I2074" i="3"/>
  <c r="C2139" i="2"/>
  <c r="E2139" s="1"/>
  <c r="AU2033" i="1"/>
  <c r="AU2299"/>
  <c r="I2340" i="3"/>
  <c r="C2405" i="2"/>
  <c r="E2405" s="1"/>
  <c r="C2153"/>
  <c r="E2153" s="1"/>
  <c r="I2088" i="3"/>
  <c r="AU2047" i="1"/>
  <c r="C2902" i="2"/>
  <c r="E2902" s="1"/>
  <c r="I2837" i="3"/>
  <c r="AU2796" i="1"/>
  <c r="I2422" i="3"/>
  <c r="AU2381" i="1"/>
  <c r="C2487" i="2"/>
  <c r="E2487" s="1"/>
  <c r="I2968" i="3"/>
  <c r="C3033" i="2"/>
  <c r="E3033" s="1"/>
  <c r="AU2926" i="1"/>
  <c r="I761" i="3"/>
  <c r="AU726" i="1"/>
  <c r="C826" i="2"/>
  <c r="E826" s="1"/>
  <c r="C907"/>
  <c r="E907" s="1"/>
  <c r="AU807" i="1"/>
  <c r="I842" i="3"/>
  <c r="AU487" i="1"/>
  <c r="I522" i="3"/>
  <c r="C587" i="2"/>
  <c r="E587" s="1"/>
  <c r="AU2467" i="1"/>
  <c r="C2573" i="2"/>
  <c r="E2573" s="1"/>
  <c r="I2508" i="3"/>
  <c r="C134" i="2"/>
  <c r="E134" s="1"/>
  <c r="I69" i="3"/>
  <c r="AU37" i="1"/>
  <c r="C1518" i="2"/>
  <c r="E1518" s="1"/>
  <c r="I1453" i="3"/>
  <c r="AU1417" i="1"/>
  <c r="I2405" i="3"/>
  <c r="C2470" i="2"/>
  <c r="E2470" s="1"/>
  <c r="AU2364" i="1"/>
  <c r="AU2864"/>
  <c r="I2905" i="3"/>
  <c r="C2970" i="2"/>
  <c r="E2970" s="1"/>
  <c r="I664" i="3"/>
  <c r="C729" i="2"/>
  <c r="E729" s="1"/>
  <c r="AU629" i="1"/>
  <c r="C3149" i="2"/>
  <c r="E3149" s="1"/>
  <c r="I3084" i="3"/>
  <c r="AU3042" i="1"/>
  <c r="AU598"/>
  <c r="C698" i="2"/>
  <c r="E698" s="1"/>
  <c r="I633" i="3"/>
  <c r="AU2688" i="1"/>
  <c r="C2794" i="2"/>
  <c r="E2794" s="1"/>
  <c r="I2729" i="3"/>
  <c r="AU7" i="1"/>
  <c r="I39" i="3"/>
  <c r="C104" i="2"/>
  <c r="E104" s="1"/>
  <c r="I2295" i="3"/>
  <c r="AU2254" i="1"/>
  <c r="C2360" i="2"/>
  <c r="E2360" s="1"/>
  <c r="I2985" i="3"/>
  <c r="C3050" i="2"/>
  <c r="E3050" s="1"/>
  <c r="AU2943" i="1"/>
  <c r="I3056" i="3"/>
  <c r="C3121" i="2"/>
  <c r="E3121" s="1"/>
  <c r="AU3014" i="1"/>
  <c r="C325" i="2"/>
  <c r="E325" s="1"/>
  <c r="I260" i="3"/>
  <c r="AU228" i="1"/>
  <c r="AU2535"/>
  <c r="C2641" i="2"/>
  <c r="E2641" s="1"/>
  <c r="I2576" i="3"/>
  <c r="C1768" i="2"/>
  <c r="E1768" s="1"/>
  <c r="I1703" i="3"/>
  <c r="AU1662" i="1"/>
  <c r="I1418" i="3"/>
  <c r="C1483" i="2"/>
  <c r="E1483" s="1"/>
  <c r="AU1382" i="1"/>
  <c r="I1798" i="3"/>
  <c r="AU1757" i="1"/>
  <c r="C1863" i="2"/>
  <c r="E1863" s="1"/>
  <c r="I2948" i="3"/>
  <c r="AU2907" i="1"/>
  <c r="C3013" i="2"/>
  <c r="E3013" s="1"/>
  <c r="I3259" i="3"/>
  <c r="AU3214" i="1"/>
  <c r="C3324" i="2"/>
  <c r="E3324" s="1"/>
  <c r="AU314" i="1"/>
  <c r="I346" i="3"/>
  <c r="C411" i="2"/>
  <c r="E411" s="1"/>
  <c r="AU1003" i="1"/>
  <c r="I1039" i="3"/>
  <c r="C1104" i="2"/>
  <c r="E1104" s="1"/>
  <c r="AU777" i="1"/>
  <c r="C877" i="2"/>
  <c r="E877" s="1"/>
  <c r="I812" i="3"/>
  <c r="I2588"/>
  <c r="C2653" i="2"/>
  <c r="E2653" s="1"/>
  <c r="AU2547" i="1"/>
  <c r="C245" i="2"/>
  <c r="E245" s="1"/>
  <c r="AU148" i="1"/>
  <c r="I180" i="3"/>
  <c r="AU1194" i="1"/>
  <c r="C1295" i="2"/>
  <c r="E1295" s="1"/>
  <c r="I1230" i="3"/>
  <c r="I2602"/>
  <c r="AU2561" i="1"/>
  <c r="C2667" i="2"/>
  <c r="E2667" s="1"/>
  <c r="I1522" i="3"/>
  <c r="AU1486" i="1"/>
  <c r="C1587" i="2"/>
  <c r="E1587" s="1"/>
  <c r="I1558" i="3"/>
  <c r="AU1522" i="1"/>
  <c r="C1623" i="2"/>
  <c r="E1623" s="1"/>
  <c r="C532"/>
  <c r="E532" s="1"/>
  <c r="I467" i="3"/>
  <c r="AU432" i="1"/>
  <c r="I2598" i="3"/>
  <c r="AU2557" i="1"/>
  <c r="C2663" i="2"/>
  <c r="E2663" s="1"/>
  <c r="AU1510" i="1"/>
  <c r="I1546" i="3"/>
  <c r="C1611" i="2"/>
  <c r="E1611" s="1"/>
  <c r="I2012" i="3"/>
  <c r="C2077" i="2"/>
  <c r="AU1971" i="1"/>
  <c r="C2564" i="2"/>
  <c r="I2499" i="3"/>
  <c r="AU2458" i="1"/>
  <c r="C3127" i="2"/>
  <c r="E3127" s="1"/>
  <c r="I3062" i="3"/>
  <c r="AU3020" i="1"/>
  <c r="I2138" i="3"/>
  <c r="AU2097" i="1"/>
  <c r="C2203" i="2"/>
  <c r="E2203" s="1"/>
  <c r="I86" i="3"/>
  <c r="C151" i="2"/>
  <c r="E151" s="1"/>
  <c r="AU54" i="1"/>
  <c r="C3063" i="2"/>
  <c r="E3063" s="1"/>
  <c r="I2998" i="3"/>
  <c r="AU2956" i="1"/>
  <c r="C992" i="2"/>
  <c r="E992" s="1"/>
  <c r="AU892" i="1"/>
  <c r="I927" i="3"/>
  <c r="I1245"/>
  <c r="AU1209" i="1"/>
  <c r="C1310" i="2"/>
  <c r="E1310" s="1"/>
  <c r="C1049"/>
  <c r="E1049" s="1"/>
  <c r="AU948" i="1"/>
  <c r="I984" i="3"/>
  <c r="I1092"/>
  <c r="AU1056" i="1"/>
  <c r="C1157" i="2"/>
  <c r="E1157" s="1"/>
  <c r="C1320"/>
  <c r="E1320" s="1"/>
  <c r="AU1219" i="1"/>
  <c r="I1255" i="3"/>
  <c r="I62"/>
  <c r="C127" i="2"/>
  <c r="E127" s="1"/>
  <c r="AU30" i="1"/>
  <c r="I554" i="3"/>
  <c r="C619" i="2"/>
  <c r="E619" s="1"/>
  <c r="AU519" i="1"/>
  <c r="I1616" i="3"/>
  <c r="C1681" i="2"/>
  <c r="E1681" s="1"/>
  <c r="AU1579" i="1"/>
  <c r="C1798" i="2"/>
  <c r="E1798" s="1"/>
  <c r="I1733" i="3"/>
  <c r="AU1692" i="1"/>
  <c r="I1398" i="3"/>
  <c r="AU1362" i="1"/>
  <c r="C1463" i="2"/>
  <c r="E1463" s="1"/>
  <c r="C828"/>
  <c r="E828" s="1"/>
  <c r="AU728" i="1"/>
  <c r="I763" i="3"/>
  <c r="I3027"/>
  <c r="AU2985" i="1"/>
  <c r="C3092" i="2"/>
  <c r="E3092" s="1"/>
  <c r="C277"/>
  <c r="E277" s="1"/>
  <c r="I212" i="3"/>
  <c r="AU180" i="1"/>
  <c r="AU341"/>
  <c r="C438" i="2"/>
  <c r="E438" s="1"/>
  <c r="I373" i="3"/>
  <c r="AU110" i="1"/>
  <c r="I142" i="3"/>
  <c r="C207" i="2"/>
  <c r="E207" s="1"/>
  <c r="I2567" i="3"/>
  <c r="AU2526" i="1"/>
  <c r="C2632" i="2"/>
  <c r="E2632" s="1"/>
  <c r="Q45"/>
  <c r="I1130" i="3"/>
  <c r="AU1094" i="1"/>
  <c r="Q16" i="2"/>
  <c r="C1195"/>
  <c r="I2962" i="3"/>
  <c r="AU2921" i="1"/>
  <c r="C3027" i="2"/>
  <c r="E3027" s="1"/>
  <c r="I65" i="3"/>
  <c r="AU33" i="1"/>
  <c r="C130" i="2"/>
  <c r="C2914"/>
  <c r="E2914" s="1"/>
  <c r="AU2808" i="1"/>
  <c r="I2849" i="3"/>
  <c r="AU768" i="1"/>
  <c r="I803" i="3"/>
  <c r="C868" i="2"/>
  <c r="E868" s="1"/>
  <c r="C2872"/>
  <c r="E2872" s="1"/>
  <c r="AU2766" i="1"/>
  <c r="I2807" i="3"/>
  <c r="AU1855" i="1"/>
  <c r="C1961" i="2"/>
  <c r="E1961" s="1"/>
  <c r="I1896" i="3"/>
  <c r="I822"/>
  <c r="C887" i="2"/>
  <c r="E887" s="1"/>
  <c r="AU787" i="1"/>
  <c r="I2453" i="3"/>
  <c r="C2518" i="2"/>
  <c r="E2518" s="1"/>
  <c r="AU2412" i="1"/>
  <c r="C1407" i="2"/>
  <c r="AU1306" i="1"/>
  <c r="I1342" i="3"/>
  <c r="I364"/>
  <c r="AU332" i="1"/>
  <c r="C429" i="2"/>
  <c r="E429" s="1"/>
  <c r="AU3191" i="1"/>
  <c r="C3301" i="2"/>
  <c r="E3301" s="1"/>
  <c r="I3236" i="3"/>
  <c r="AU3154" i="1"/>
  <c r="C3263" i="2"/>
  <c r="E3263" s="1"/>
  <c r="I3198" i="3"/>
  <c r="C758" i="2"/>
  <c r="E758" s="1"/>
  <c r="AU658" i="1"/>
  <c r="I693" i="3"/>
  <c r="C1828" i="2"/>
  <c r="E1828" s="1"/>
  <c r="AU1722" i="1"/>
  <c r="I1763" i="3"/>
  <c r="AU2631" i="1"/>
  <c r="I2672" i="3"/>
  <c r="C2737" i="2"/>
  <c r="E2737" s="1"/>
  <c r="C2366"/>
  <c r="E2366" s="1"/>
  <c r="AU2260" i="1"/>
  <c r="I2301" i="3"/>
  <c r="AU1831" i="1"/>
  <c r="I1872" i="3"/>
  <c r="C1937" i="2"/>
  <c r="E1937" s="1"/>
  <c r="C1105"/>
  <c r="E1105" s="1"/>
  <c r="AU1004" i="1"/>
  <c r="I1040" i="3"/>
  <c r="AU1659" i="1"/>
  <c r="I1700" i="3"/>
  <c r="C1765" i="2"/>
  <c r="E1765" s="1"/>
  <c r="C2921"/>
  <c r="E2921" s="1"/>
  <c r="I2856" i="3"/>
  <c r="AU2815" i="1"/>
  <c r="I1636" i="3"/>
  <c r="AU1596" i="1"/>
  <c r="C1701" i="2"/>
  <c r="E1701" s="1"/>
  <c r="I2147" i="3"/>
  <c r="C2212" i="2"/>
  <c r="E2212" s="1"/>
  <c r="AU2106" i="1"/>
  <c r="I434" i="3"/>
  <c r="C499" i="2"/>
  <c r="E499" s="1"/>
  <c r="AU399" i="1"/>
  <c r="AU566"/>
  <c r="I601" i="3"/>
  <c r="C666" i="2"/>
  <c r="E666" s="1"/>
  <c r="AU1604" i="1"/>
  <c r="C1709" i="2"/>
  <c r="E1709" s="1"/>
  <c r="I1644" i="3"/>
  <c r="I247"/>
  <c r="C312" i="2"/>
  <c r="E312" s="1"/>
  <c r="AU215" i="1"/>
  <c r="AU954"/>
  <c r="I990" i="3"/>
  <c r="C1055" i="2"/>
  <c r="E1055" s="1"/>
  <c r="C526"/>
  <c r="E526" s="1"/>
  <c r="I461" i="3"/>
  <c r="AU426" i="1"/>
  <c r="C1389" i="2"/>
  <c r="E1389" s="1"/>
  <c r="AU1288" i="1"/>
  <c r="I1324" i="3"/>
  <c r="C3372" i="2"/>
  <c r="E3372" s="1"/>
  <c r="I3307" i="3"/>
  <c r="AU3258" i="1"/>
  <c r="I2571" i="3"/>
  <c r="C2636" i="2"/>
  <c r="E2636" s="1"/>
  <c r="AU2530" i="1"/>
  <c r="AU2599"/>
  <c r="I2640" i="3"/>
  <c r="C2705" i="2"/>
  <c r="E2705" s="1"/>
  <c r="AU684" i="1"/>
  <c r="I719" i="3"/>
  <c r="C784" i="2"/>
  <c r="E784" s="1"/>
  <c r="AU2420" i="1"/>
  <c r="C2526" i="2"/>
  <c r="E2526" s="1"/>
  <c r="I2461" i="3"/>
  <c r="AU1241" i="1"/>
  <c r="I1277" i="3"/>
  <c r="C1342" i="2"/>
  <c r="E1342" s="1"/>
  <c r="AU1876" i="1"/>
  <c r="I1917" i="3"/>
  <c r="C1982" i="2"/>
  <c r="E1982" s="1"/>
  <c r="AU3066" i="1"/>
  <c r="C3173" i="2"/>
  <c r="E3173" s="1"/>
  <c r="I3108" i="3"/>
  <c r="AU2262" i="1"/>
  <c r="I2303" i="3"/>
  <c r="C2368" i="2"/>
  <c r="E2368" s="1"/>
  <c r="AU2114" i="1"/>
  <c r="I2155" i="3"/>
  <c r="C2220" i="2"/>
  <c r="E2220" s="1"/>
  <c r="I2182" i="3"/>
  <c r="C2247" i="2"/>
  <c r="E2247" s="1"/>
  <c r="AU2141" i="1"/>
  <c r="I2739" i="3"/>
  <c r="C2804" i="2"/>
  <c r="E2804" s="1"/>
  <c r="AU2698" i="1"/>
  <c r="I2195" i="3"/>
  <c r="AU2154" i="1"/>
  <c r="C2260" i="2"/>
  <c r="I1221" i="3"/>
  <c r="C1286" i="2"/>
  <c r="E1286" s="1"/>
  <c r="AU1185" i="1"/>
  <c r="I1496" i="3"/>
  <c r="AU1460" i="1"/>
  <c r="C1561" i="2"/>
  <c r="E1561" s="1"/>
  <c r="C1099"/>
  <c r="E1099" s="1"/>
  <c r="AU998" i="1"/>
  <c r="I1034" i="3"/>
  <c r="C2746" i="2"/>
  <c r="AU2640" i="1"/>
  <c r="I2681" i="3"/>
  <c r="I2646"/>
  <c r="AU2605" i="1"/>
  <c r="C2711" i="2"/>
  <c r="E2711" s="1"/>
  <c r="I1257" i="3"/>
  <c r="AU1221" i="1"/>
  <c r="C1322" i="2"/>
  <c r="E1322" s="1"/>
  <c r="I932" i="3"/>
  <c r="AU897" i="1"/>
  <c r="C997" i="2"/>
  <c r="E997" s="1"/>
  <c r="I351" i="3"/>
  <c r="C416" i="2"/>
  <c r="E416" s="1"/>
  <c r="AU319" i="1"/>
  <c r="C2173" i="2"/>
  <c r="E2173" s="1"/>
  <c r="I2108" i="3"/>
  <c r="AU2067" i="1"/>
  <c r="I3103" i="3"/>
  <c r="AU3061" i="1"/>
  <c r="C3168" i="2"/>
  <c r="E3168" s="1"/>
  <c r="I112" i="3"/>
  <c r="AU80" i="1"/>
  <c r="C177" i="2"/>
  <c r="E177" s="1"/>
  <c r="C1002"/>
  <c r="E1002" s="1"/>
  <c r="AU902" i="1"/>
  <c r="I937" i="3"/>
  <c r="C799" i="2"/>
  <c r="I734" i="3"/>
  <c r="AU699" i="1"/>
  <c r="I2521" i="3"/>
  <c r="AU2480" i="1"/>
  <c r="C2586" i="2"/>
  <c r="E2586" s="1"/>
  <c r="AU1260" i="1"/>
  <c r="C1361" i="2"/>
  <c r="E1361" s="1"/>
  <c r="I1296" i="3"/>
  <c r="C1052" i="2"/>
  <c r="E1052" s="1"/>
  <c r="AU951" i="1"/>
  <c r="I987" i="3"/>
  <c r="I2861"/>
  <c r="AU2820" i="1"/>
  <c r="C2926" i="2"/>
  <c r="E2926" s="1"/>
  <c r="I2890" i="3"/>
  <c r="AU2849" i="1"/>
  <c r="C2955" i="2"/>
  <c r="E2955" s="1"/>
  <c r="I2852" i="3"/>
  <c r="C2917" i="2"/>
  <c r="E2917" s="1"/>
  <c r="AU2811" i="1"/>
  <c r="I242" i="3"/>
  <c r="AU210" i="1"/>
  <c r="C307" i="2"/>
  <c r="E307" s="1"/>
  <c r="AU2314" i="1"/>
  <c r="I2355" i="3"/>
  <c r="C2420" i="2"/>
  <c r="E2420" s="1"/>
  <c r="C1578"/>
  <c r="E1578" s="1"/>
  <c r="AU1477" i="1"/>
  <c r="I1513" i="3"/>
  <c r="I2427"/>
  <c r="AU2386" i="1"/>
  <c r="C2492" i="2"/>
  <c r="E2492" s="1"/>
  <c r="AU1355" i="1"/>
  <c r="I1391" i="3"/>
  <c r="C1456" i="2"/>
  <c r="E1456" s="1"/>
  <c r="AU2226" i="1"/>
  <c r="C2332" i="2"/>
  <c r="E2332" s="1"/>
  <c r="I2267" i="3"/>
  <c r="I568"/>
  <c r="AU533" i="1"/>
  <c r="C633" i="2"/>
  <c r="E633" s="1"/>
  <c r="AU1525" i="1"/>
  <c r="C1626" i="2"/>
  <c r="E1626" s="1"/>
  <c r="I1561" i="3"/>
  <c r="AU2603" i="1"/>
  <c r="C2709" i="2"/>
  <c r="E2709" s="1"/>
  <c r="I2644" i="3"/>
  <c r="C2740" i="2"/>
  <c r="E2740" s="1"/>
  <c r="I2675" i="3"/>
  <c r="AU2634" i="1"/>
  <c r="AU2773"/>
  <c r="I2814" i="3"/>
  <c r="C2879" i="2"/>
  <c r="E2879" s="1"/>
  <c r="AU1554" i="1"/>
  <c r="I1590" i="3"/>
  <c r="C1655" i="2"/>
  <c r="E1655" s="1"/>
  <c r="I679" i="3"/>
  <c r="C744" i="2"/>
  <c r="E744" s="1"/>
  <c r="AU644" i="1"/>
  <c r="C1397" i="2"/>
  <c r="E1397" s="1"/>
  <c r="I1332" i="3"/>
  <c r="AU1296" i="1"/>
  <c r="I885" i="3"/>
  <c r="C950" i="2"/>
  <c r="AU850" i="1"/>
  <c r="C1716" i="2"/>
  <c r="E1716" s="1"/>
  <c r="I1651" i="3"/>
  <c r="AU1611" i="1"/>
  <c r="I905" i="3"/>
  <c r="AU870" i="1"/>
  <c r="C970" i="2"/>
  <c r="E970" s="1"/>
  <c r="C514"/>
  <c r="E514" s="1"/>
  <c r="AU414" i="1"/>
  <c r="I449" i="3"/>
  <c r="C2036" i="2"/>
  <c r="E2036" s="1"/>
  <c r="I1971" i="3"/>
  <c r="AU1930" i="1"/>
  <c r="C1114" i="2"/>
  <c r="E1114" s="1"/>
  <c r="AU1013" i="1"/>
  <c r="I1049" i="3"/>
  <c r="AU3047" i="1"/>
  <c r="C3154" i="2"/>
  <c r="E3154" s="1"/>
  <c r="I3089" i="3"/>
  <c r="I2607"/>
  <c r="C2672" i="2"/>
  <c r="E2672" s="1"/>
  <c r="AU2566" i="1"/>
  <c r="C989" i="2"/>
  <c r="E989" s="1"/>
  <c r="I924" i="3"/>
  <c r="AU889" i="1"/>
  <c r="I1234" i="3"/>
  <c r="C1299" i="2"/>
  <c r="E1299" s="1"/>
  <c r="AU1198" i="1"/>
  <c r="AU2522"/>
  <c r="C2628" i="2"/>
  <c r="E2628" s="1"/>
  <c r="I2563" i="3"/>
  <c r="AU2545" i="1"/>
  <c r="I2586" i="3"/>
  <c r="C2651" i="2"/>
  <c r="E2651" s="1"/>
  <c r="I2793" i="3"/>
  <c r="C2858" i="2"/>
  <c r="E2858" s="1"/>
  <c r="AU2752" i="1"/>
  <c r="I1866" i="3"/>
  <c r="C1931" i="2"/>
  <c r="E1931" s="1"/>
  <c r="AU1825" i="1"/>
  <c r="AU9"/>
  <c r="I41" i="3"/>
  <c r="C106" i="2"/>
  <c r="E106" s="1"/>
  <c r="C3004"/>
  <c r="E3004" s="1"/>
  <c r="AU2898" i="1"/>
  <c r="I2939" i="3"/>
  <c r="I2362"/>
  <c r="AU2321" i="1"/>
  <c r="C2427" i="2"/>
  <c r="E2427" s="1"/>
  <c r="C1212"/>
  <c r="E1212" s="1"/>
  <c r="I1147" i="3"/>
  <c r="AU1111" i="1"/>
  <c r="I634" i="3"/>
  <c r="AU599" i="1"/>
  <c r="C699" i="2"/>
  <c r="E699" s="1"/>
  <c r="I2323" i="3"/>
  <c r="C2388" i="2"/>
  <c r="E2388" s="1"/>
  <c r="AU2282" i="1"/>
  <c r="I2630" i="3"/>
  <c r="AU2589" i="1"/>
  <c r="C2695" i="2"/>
  <c r="E2695" s="1"/>
  <c r="C2466"/>
  <c r="E2466" s="1"/>
  <c r="I2401" i="3"/>
  <c r="AU2360" i="1"/>
  <c r="AU3202"/>
  <c r="I3247" i="3"/>
  <c r="C3312" i="2"/>
  <c r="E3312" s="1"/>
  <c r="I3153" i="3"/>
  <c r="AU3111" i="1"/>
  <c r="C3218" i="2"/>
  <c r="E3218" s="1"/>
  <c r="C1803"/>
  <c r="AU1697" i="1"/>
  <c r="I1738" i="3"/>
  <c r="C2823" i="2"/>
  <c r="E2823" s="1"/>
  <c r="AU2717" i="1"/>
  <c r="I2758" i="3"/>
  <c r="C1700" i="2"/>
  <c r="E1700" s="1"/>
  <c r="AU1595" i="1"/>
  <c r="I1635" i="3"/>
  <c r="I359"/>
  <c r="AU327" i="1"/>
  <c r="C424" i="2"/>
  <c r="E424" s="1"/>
  <c r="I511" i="3"/>
  <c r="AU476" i="1"/>
  <c r="C576" i="2"/>
  <c r="E576" s="1"/>
  <c r="C860"/>
  <c r="E860" s="1"/>
  <c r="I795" i="3"/>
  <c r="AU760" i="1"/>
  <c r="C2951" i="2"/>
  <c r="E2951" s="1"/>
  <c r="AU2845" i="1"/>
  <c r="I2886" i="3"/>
  <c r="I2131"/>
  <c r="C2196" i="2"/>
  <c r="E2196" s="1"/>
  <c r="AU2090" i="1"/>
  <c r="I881" i="3"/>
  <c r="C946" i="2"/>
  <c r="E946" s="1"/>
  <c r="AU846" i="1"/>
  <c r="AU2771"/>
  <c r="I2812" i="3"/>
  <c r="C2877" i="2"/>
  <c r="E2877" s="1"/>
  <c r="I1035" i="3"/>
  <c r="C1100" i="2"/>
  <c r="E1100" s="1"/>
  <c r="AU999" i="1"/>
  <c r="C3082" i="2"/>
  <c r="E3082" s="1"/>
  <c r="I3017" i="3"/>
  <c r="AU2975" i="1"/>
  <c r="I2231" i="3"/>
  <c r="C2296" i="2"/>
  <c r="E2296" s="1"/>
  <c r="AU2190" i="1"/>
  <c r="AU2564"/>
  <c r="I2605" i="3"/>
  <c r="C2670" i="2"/>
  <c r="E2670" s="1"/>
  <c r="I779" i="3"/>
  <c r="AU744" i="1"/>
  <c r="C844" i="2"/>
  <c r="E844" s="1"/>
  <c r="C1098"/>
  <c r="E1098" s="1"/>
  <c r="I1033" i="3"/>
  <c r="AU997" i="1"/>
  <c r="C2116" i="2"/>
  <c r="E2116" s="1"/>
  <c r="I2051" i="3"/>
  <c r="AU2010" i="1"/>
  <c r="C2319" i="2"/>
  <c r="E2319" s="1"/>
  <c r="AU2213" i="1"/>
  <c r="I2254" i="3"/>
  <c r="C1737" i="2"/>
  <c r="E1737" s="1"/>
  <c r="AU1631" i="1"/>
  <c r="I1672" i="3"/>
  <c r="C282" i="2"/>
  <c r="E282" s="1"/>
  <c r="I217" i="3"/>
  <c r="AU185" i="1"/>
  <c r="AU1961"/>
  <c r="I2002" i="3"/>
  <c r="C2067" i="2"/>
  <c r="E2067" s="1"/>
  <c r="I1907" i="3"/>
  <c r="C1972" i="2"/>
  <c r="E1972" s="1"/>
  <c r="AU1866" i="1"/>
  <c r="AU72"/>
  <c r="I104" i="3"/>
  <c r="C169" i="2"/>
  <c r="E169" s="1"/>
  <c r="I2558" i="3"/>
  <c r="AU2517" i="1"/>
  <c r="C2623" i="2"/>
  <c r="E2623" s="1"/>
  <c r="AU2139" i="1"/>
  <c r="C2245" i="2"/>
  <c r="E2245" s="1"/>
  <c r="I2180" i="3"/>
  <c r="I1149"/>
  <c r="AU1113" i="1"/>
  <c r="C1214" i="2"/>
  <c r="E1214" s="1"/>
  <c r="AU320" i="1"/>
  <c r="I352" i="3"/>
  <c r="C417" i="2"/>
  <c r="E417" s="1"/>
  <c r="C3316"/>
  <c r="E3316" s="1"/>
  <c r="AU3206" i="1"/>
  <c r="I3251" i="3"/>
  <c r="I841"/>
  <c r="AU806" i="1"/>
  <c r="C906" i="2"/>
  <c r="E906" s="1"/>
  <c r="AU559" i="1"/>
  <c r="I594" i="3"/>
  <c r="C659" i="2"/>
  <c r="E659" s="1"/>
  <c r="I871" i="3"/>
  <c r="C936" i="2"/>
  <c r="E936" s="1"/>
  <c r="AU836" i="1"/>
  <c r="AU1133"/>
  <c r="I1169" i="3"/>
  <c r="C1234" i="2"/>
  <c r="E1234" s="1"/>
  <c r="I2097" i="3"/>
  <c r="AU2056" i="1"/>
  <c r="C2162" i="2"/>
  <c r="E2162" s="1"/>
  <c r="AU2622" i="1"/>
  <c r="C2728" i="2"/>
  <c r="E2728" s="1"/>
  <c r="I2663" i="3"/>
  <c r="C2901" i="2"/>
  <c r="E2901" s="1"/>
  <c r="I2836" i="3"/>
  <c r="AU2795" i="1"/>
  <c r="I893" i="3"/>
  <c r="AU858" i="1"/>
  <c r="C958" i="2"/>
  <c r="E958" s="1"/>
  <c r="C3371"/>
  <c r="E3371" s="1"/>
  <c r="AU3257" i="1"/>
  <c r="I3306" i="3"/>
  <c r="C2380" i="2"/>
  <c r="E2380" s="1"/>
  <c r="AU2274" i="1"/>
  <c r="I2315" i="3"/>
  <c r="AU935" i="1"/>
  <c r="C1035" i="2"/>
  <c r="E1035" s="1"/>
  <c r="I970" i="3"/>
  <c r="C2304" i="2"/>
  <c r="E2304" s="1"/>
  <c r="I2239" i="3"/>
  <c r="AU2198" i="1"/>
  <c r="I113" i="3"/>
  <c r="C178" i="2"/>
  <c r="E178" s="1"/>
  <c r="AU81" i="1"/>
  <c r="C2322" i="2"/>
  <c r="I2257" i="3"/>
  <c r="AU2216" i="1"/>
  <c r="AU3083"/>
  <c r="I3125" i="3"/>
  <c r="C3190" i="2"/>
  <c r="E3190" s="1"/>
  <c r="C1384"/>
  <c r="E1384" s="1"/>
  <c r="I1319" i="3"/>
  <c r="AU1283" i="1"/>
  <c r="C616" i="2"/>
  <c r="AU516" i="1"/>
  <c r="I551" i="3"/>
  <c r="I1754"/>
  <c r="AU1713" i="1"/>
  <c r="C1819" i="2"/>
  <c r="E1819" s="1"/>
  <c r="AU362" i="1"/>
  <c r="I394" i="3"/>
  <c r="C459" i="2"/>
  <c r="E459" s="1"/>
  <c r="C981"/>
  <c r="I916" i="3"/>
  <c r="AU881" i="1"/>
  <c r="AU272"/>
  <c r="C369" i="2"/>
  <c r="E369" s="1"/>
  <c r="I304" i="3"/>
  <c r="C694" i="2"/>
  <c r="E694" s="1"/>
  <c r="I629" i="3"/>
  <c r="AU594" i="1"/>
  <c r="AU2807"/>
  <c r="I2848" i="3"/>
  <c r="C2913" i="2"/>
  <c r="E2913" s="1"/>
  <c r="AU21" i="1"/>
  <c r="C118" i="2"/>
  <c r="E118" s="1"/>
  <c r="I53" i="3"/>
  <c r="I2403"/>
  <c r="C2468" i="2"/>
  <c r="E2468" s="1"/>
  <c r="AU2362" i="1"/>
  <c r="C563" i="2"/>
  <c r="E563" s="1"/>
  <c r="AU463" i="1"/>
  <c r="I498" i="3"/>
  <c r="C1306" i="2"/>
  <c r="E1306" s="1"/>
  <c r="I1241" i="3"/>
  <c r="AU1205" i="1"/>
  <c r="C385" i="2"/>
  <c r="E385" s="1"/>
  <c r="I320" i="3"/>
  <c r="AU288" i="1"/>
  <c r="AU2111"/>
  <c r="C2217" i="2"/>
  <c r="E2217" s="1"/>
  <c r="I2152" i="3"/>
  <c r="AU838" i="1"/>
  <c r="C938" i="2"/>
  <c r="E938" s="1"/>
  <c r="I873" i="3"/>
  <c r="I325"/>
  <c r="AU293" i="1"/>
  <c r="C390" i="2"/>
  <c r="E390" s="1"/>
  <c r="AU2432" i="1"/>
  <c r="C2538" i="2"/>
  <c r="E2538" s="1"/>
  <c r="I2473" i="3"/>
  <c r="AU1782" i="1"/>
  <c r="I1823" i="3"/>
  <c r="C1888" i="2"/>
  <c r="E1888" s="1"/>
  <c r="I723" i="3"/>
  <c r="AU688" i="1"/>
  <c r="C788" i="2"/>
  <c r="E788" s="1"/>
  <c r="C660"/>
  <c r="E660" s="1"/>
  <c r="I595" i="3"/>
  <c r="AU560" i="1"/>
  <c r="I334" i="3"/>
  <c r="AU302" i="1"/>
  <c r="C399" i="2"/>
  <c r="E399" s="1"/>
  <c r="I2345" i="3"/>
  <c r="C2410" i="2"/>
  <c r="E2410" s="1"/>
  <c r="AU2304" i="1"/>
  <c r="I898" i="3"/>
  <c r="C963" i="2"/>
  <c r="E963" s="1"/>
  <c r="AU863" i="1"/>
  <c r="AU73"/>
  <c r="I105" i="3"/>
  <c r="C170" i="2"/>
  <c r="E170" s="1"/>
  <c r="AU591" i="1"/>
  <c r="I626" i="3"/>
  <c r="C691" i="2"/>
  <c r="E691" s="1"/>
  <c r="I2570" i="3"/>
  <c r="AU2529" i="1"/>
  <c r="C2635" i="2"/>
  <c r="E2635" s="1"/>
  <c r="AU2120" i="1"/>
  <c r="I2161" i="3"/>
  <c r="C2226" i="2"/>
  <c r="E2226" s="1"/>
  <c r="C1793"/>
  <c r="E1793" s="1"/>
  <c r="AU1687" i="1"/>
  <c r="I1728" i="3"/>
  <c r="I1060"/>
  <c r="AU1024" i="1"/>
  <c r="C1125" i="2"/>
  <c r="E1125" s="1"/>
  <c r="I287" i="3"/>
  <c r="C352" i="2"/>
  <c r="E352" s="1"/>
  <c r="AU255" i="1"/>
  <c r="I2797" i="3"/>
  <c r="AU2756" i="1"/>
  <c r="C2862" i="2"/>
  <c r="E2862" s="1"/>
  <c r="C974"/>
  <c r="E974" s="1"/>
  <c r="AU874" i="1"/>
  <c r="I909" i="3"/>
  <c r="I707"/>
  <c r="C772" i="2"/>
  <c r="E772" s="1"/>
  <c r="AU672" i="1"/>
  <c r="C2272" i="2"/>
  <c r="E2272" s="1"/>
  <c r="AU2166" i="1"/>
  <c r="I2207" i="3"/>
  <c r="C446" i="2"/>
  <c r="E446" s="1"/>
  <c r="AU349" i="1"/>
  <c r="I381" i="3"/>
  <c r="C2546" i="2"/>
  <c r="E2546" s="1"/>
  <c r="AU2440" i="1"/>
  <c r="I2481" i="3"/>
  <c r="AU2426" i="1"/>
  <c r="C2532" i="2"/>
  <c r="E2532" s="1"/>
  <c r="I2467" i="3"/>
  <c r="I1454"/>
  <c r="C1519" i="2"/>
  <c r="E1519" s="1"/>
  <c r="AU1418" i="1"/>
  <c r="C2954" i="2"/>
  <c r="E2954" s="1"/>
  <c r="AU2848" i="1"/>
  <c r="I2889" i="3"/>
  <c r="I3091"/>
  <c r="C3156" i="2"/>
  <c r="E3156" s="1"/>
  <c r="AU3049" i="1"/>
  <c r="C1174" i="2"/>
  <c r="E1174" s="1"/>
  <c r="I1109" i="3"/>
  <c r="AU1073" i="1"/>
  <c r="I1074" i="3"/>
  <c r="C1139" i="2"/>
  <c r="E1139" s="1"/>
  <c r="AU1038" i="1"/>
  <c r="AU188"/>
  <c r="I220" i="3"/>
  <c r="C285" i="2"/>
  <c r="E285" s="1"/>
  <c r="I411" i="3"/>
  <c r="C476" i="2"/>
  <c r="E476" s="1"/>
  <c r="AU378" i="1"/>
  <c r="AU401"/>
  <c r="I436" i="3"/>
  <c r="C501" i="2"/>
  <c r="E501" s="1"/>
  <c r="C1790"/>
  <c r="E1790" s="1"/>
  <c r="I1725" i="3"/>
  <c r="AU1684" i="1"/>
  <c r="I2547" i="3"/>
  <c r="C2612" i="2"/>
  <c r="E2612" s="1"/>
  <c r="AU2506" i="1"/>
  <c r="C732" i="2"/>
  <c r="E732" s="1"/>
  <c r="I667" i="3"/>
  <c r="AU632" i="1"/>
  <c r="I193" i="3"/>
  <c r="C258" i="2"/>
  <c r="E258" s="1"/>
  <c r="AU161" i="1"/>
  <c r="C406" i="2"/>
  <c r="E406" s="1"/>
  <c r="AU309" i="1"/>
  <c r="I341" i="3"/>
  <c r="AU1494" i="1"/>
  <c r="I1530" i="3"/>
  <c r="C1595" i="2"/>
  <c r="E1595" s="1"/>
  <c r="I1099" i="3"/>
  <c r="C1164" i="2"/>
  <c r="AU1063" i="1"/>
  <c r="I870" i="3"/>
  <c r="C935" i="2"/>
  <c r="E935" s="1"/>
  <c r="AU835" i="1"/>
  <c r="C2999" i="2"/>
  <c r="E2999" s="1"/>
  <c r="I2934" i="3"/>
  <c r="AU2893" i="1"/>
  <c r="I1937" i="3"/>
  <c r="AU1896" i="1"/>
  <c r="C2002" i="2"/>
  <c r="E2002" s="1"/>
  <c r="C1524"/>
  <c r="E1524" s="1"/>
  <c r="AU1423" i="1"/>
  <c r="I1459" i="3"/>
  <c r="AU305" i="1"/>
  <c r="C402" i="2"/>
  <c r="E402" s="1"/>
  <c r="I337" i="3"/>
  <c r="AU694" i="1"/>
  <c r="I729" i="3"/>
  <c r="C794" i="2"/>
  <c r="E794" s="1"/>
  <c r="I2400" i="3"/>
  <c r="AU2359" i="1"/>
  <c r="C2465" i="2"/>
  <c r="E2465" s="1"/>
  <c r="C1572"/>
  <c r="E1572" s="1"/>
  <c r="AU1471" i="1"/>
  <c r="I1507" i="3"/>
  <c r="I3079"/>
  <c r="C3144" i="2"/>
  <c r="E3144" s="1"/>
  <c r="AU3037" i="1"/>
  <c r="AU2191"/>
  <c r="C2297" i="2"/>
  <c r="E2297" s="1"/>
  <c r="I2232" i="3"/>
  <c r="AU1835" i="1"/>
  <c r="I1876" i="3"/>
  <c r="C1941" i="2"/>
  <c r="E1941" s="1"/>
  <c r="C3332"/>
  <c r="E3332" s="1"/>
  <c r="AU3222" i="1"/>
  <c r="I3267" i="3"/>
  <c r="I2077"/>
  <c r="AU2036" i="1"/>
  <c r="C2142" i="2"/>
  <c r="E2142" s="1"/>
  <c r="AU53" i="1"/>
  <c r="C150" i="2"/>
  <c r="E150" s="1"/>
  <c r="I85" i="3"/>
  <c r="I2221"/>
  <c r="C2286" i="2"/>
  <c r="E2286" s="1"/>
  <c r="AU2180" i="1"/>
  <c r="AU1701"/>
  <c r="I1742" i="3"/>
  <c r="C1807" i="2"/>
  <c r="E1807" s="1"/>
  <c r="I1030" i="3"/>
  <c r="C1095" i="2"/>
  <c r="E1095" s="1"/>
  <c r="AU994" i="1"/>
  <c r="C135" i="2"/>
  <c r="E135" s="1"/>
  <c r="AU38" i="1"/>
  <c r="I70" i="3"/>
  <c r="C1894" i="2"/>
  <c r="I1829" i="3"/>
  <c r="AU1788" i="1"/>
  <c r="AU2946"/>
  <c r="I2988" i="3"/>
  <c r="C3053" i="2"/>
  <c r="E3053" s="1"/>
  <c r="C2481"/>
  <c r="E2481" s="1"/>
  <c r="I2416" i="3"/>
  <c r="AU2375" i="1"/>
  <c r="AU1404"/>
  <c r="I1440" i="3"/>
  <c r="C1505" i="2"/>
  <c r="E1505" s="1"/>
  <c r="C2072"/>
  <c r="E2072" s="1"/>
  <c r="AU1966" i="1"/>
  <c r="I2007" i="3"/>
  <c r="AU483" i="1"/>
  <c r="I518" i="3"/>
  <c r="C583" i="2"/>
  <c r="E583" s="1"/>
  <c r="C952"/>
  <c r="E952" s="1"/>
  <c r="AU852" i="1"/>
  <c r="I887" i="3"/>
  <c r="C2105" i="2"/>
  <c r="E2105" s="1"/>
  <c r="I2040" i="3"/>
  <c r="AU1999" i="1"/>
  <c r="AU2576"/>
  <c r="I2617" i="3"/>
  <c r="C2682" i="2"/>
  <c r="E2682" s="1"/>
  <c r="AU3016" i="1"/>
  <c r="I3058" i="3"/>
  <c r="C3123" i="2"/>
  <c r="E3123" s="1"/>
  <c r="I2365" i="3"/>
  <c r="AU2324" i="1"/>
  <c r="C2430" i="2"/>
  <c r="E2430" s="1"/>
  <c r="I2528" i="3"/>
  <c r="C2593" i="2"/>
  <c r="E2593" s="1"/>
  <c r="AU2487" i="1"/>
  <c r="I2657" i="3"/>
  <c r="C2722" i="2"/>
  <c r="E2722" s="1"/>
  <c r="AU2616" i="1"/>
  <c r="C1599" i="2"/>
  <c r="E1599" s="1"/>
  <c r="I1534" i="3"/>
  <c r="AU1498" i="1"/>
  <c r="C348" i="2"/>
  <c r="E348" s="1"/>
  <c r="I283" i="3"/>
  <c r="AU251" i="1"/>
  <c r="AU427"/>
  <c r="C527" i="2"/>
  <c r="E527" s="1"/>
  <c r="I462" i="3"/>
  <c r="C1787" i="2"/>
  <c r="E1787" s="1"/>
  <c r="I1722" i="3"/>
  <c r="AU1681" i="1"/>
  <c r="I602" i="3"/>
  <c r="AU567" i="1"/>
  <c r="C667" i="2"/>
  <c r="E667" s="1"/>
  <c r="C3169"/>
  <c r="E3169" s="1"/>
  <c r="I3104" i="3"/>
  <c r="AU3062" i="1"/>
  <c r="AU2574"/>
  <c r="I2615" i="3"/>
  <c r="C2680" i="2"/>
  <c r="E2680" s="1"/>
  <c r="AU587" i="1"/>
  <c r="C687" i="2"/>
  <c r="E687" s="1"/>
  <c r="I622" i="3"/>
  <c r="I2785"/>
  <c r="AU2744" i="1"/>
  <c r="C2850" i="2"/>
  <c r="E2850" s="1"/>
  <c r="C2853"/>
  <c r="E2853" s="1"/>
  <c r="I2788" i="3"/>
  <c r="AU2747" i="1"/>
  <c r="I1857" i="3"/>
  <c r="AU1816" i="1"/>
  <c r="C1922" i="2"/>
  <c r="E1922" s="1"/>
  <c r="AU811" i="1"/>
  <c r="I846" i="3"/>
  <c r="C911" i="2"/>
  <c r="E911" s="1"/>
  <c r="I2201" i="3"/>
  <c r="AU2160" i="1"/>
  <c r="C2266" i="2"/>
  <c r="E2266" s="1"/>
  <c r="I1276" i="3"/>
  <c r="C1341" i="2"/>
  <c r="E1341" s="1"/>
  <c r="AU1240" i="1"/>
  <c r="C2658" i="2"/>
  <c r="E2658" s="1"/>
  <c r="I2593" i="3"/>
  <c r="AU2552" i="1"/>
  <c r="I1555" i="3"/>
  <c r="AU1519" i="1"/>
  <c r="C1620" i="2"/>
  <c r="E1620" s="1"/>
  <c r="AU1179" i="1"/>
  <c r="I1215" i="3"/>
  <c r="C1280" i="2"/>
  <c r="E1280" s="1"/>
  <c r="AU2358" i="1"/>
  <c r="I2399" i="3"/>
  <c r="C2464" i="2"/>
  <c r="E2464" s="1"/>
  <c r="C2046"/>
  <c r="I1981" i="3"/>
  <c r="AU1940" i="1"/>
  <c r="AU919"/>
  <c r="I954" i="3"/>
  <c r="C1019" i="2"/>
  <c r="E1019" s="1"/>
  <c r="I2165" i="3"/>
  <c r="C2230" i="2"/>
  <c r="AU2124" i="1"/>
  <c r="AU1657"/>
  <c r="I1698" i="3"/>
  <c r="C1763" i="2"/>
  <c r="E1763" s="1"/>
  <c r="I262" i="3"/>
  <c r="C327" i="2"/>
  <c r="E327" s="1"/>
  <c r="AU230" i="1"/>
  <c r="AU2896"/>
  <c r="C3002" i="2"/>
  <c r="E3002" s="1"/>
  <c r="I2937" i="3"/>
  <c r="C209" i="2"/>
  <c r="E209" s="1"/>
  <c r="I144" i="3"/>
  <c r="AU112" i="1"/>
  <c r="I1233" i="3"/>
  <c r="AU1197" i="1"/>
  <c r="C1298" i="2"/>
  <c r="E1298" s="1"/>
  <c r="AU62" i="1"/>
  <c r="I94" i="3"/>
  <c r="C159" i="2"/>
  <c r="E159" s="1"/>
  <c r="I2177" i="3"/>
  <c r="C2242" i="2"/>
  <c r="E2242" s="1"/>
  <c r="AU2136" i="1"/>
  <c r="I3294" i="3"/>
  <c r="C3359" i="2"/>
  <c r="E3359" s="1"/>
  <c r="AU3245" i="1"/>
  <c r="AU2347"/>
  <c r="I2388" i="3"/>
  <c r="C2453" i="2"/>
  <c r="E2453" s="1"/>
  <c r="I1426" i="3"/>
  <c r="AU1390" i="1"/>
  <c r="C1491" i="2"/>
  <c r="E1491" s="1"/>
  <c r="I695" i="3"/>
  <c r="AU660" i="1"/>
  <c r="C760" i="2"/>
  <c r="E760" s="1"/>
  <c r="I1436" i="3"/>
  <c r="C1501" i="2"/>
  <c r="E1501" s="1"/>
  <c r="AU1400" i="1"/>
  <c r="C3325" i="2"/>
  <c r="I3260" i="3"/>
  <c r="AU3215" i="1"/>
  <c r="AU18"/>
  <c r="I50" i="3"/>
  <c r="C115" i="2"/>
  <c r="E115" s="1"/>
  <c r="C3343"/>
  <c r="E3343" s="1"/>
  <c r="AU3233" i="1"/>
  <c r="I3278" i="3"/>
  <c r="AU1852" i="1"/>
  <c r="C1958" i="2"/>
  <c r="E1958" s="1"/>
  <c r="I1893" i="3"/>
  <c r="I2810"/>
  <c r="C2875" i="2"/>
  <c r="E2875" s="1"/>
  <c r="AU2769" i="1"/>
  <c r="I523" i="3"/>
  <c r="C588" i="2"/>
  <c r="E588" s="1"/>
  <c r="AU488" i="1"/>
  <c r="C2364" i="2"/>
  <c r="E2364" s="1"/>
  <c r="AU2258" i="1"/>
  <c r="I2299" i="3"/>
  <c r="C1323" i="2"/>
  <c r="E1323" s="1"/>
  <c r="I1258" i="3"/>
  <c r="AU1222" i="1"/>
  <c r="C427" i="2"/>
  <c r="E427" s="1"/>
  <c r="I362" i="3"/>
  <c r="AU330" i="1"/>
  <c r="AU2185"/>
  <c r="Q48" i="2"/>
  <c r="Q19"/>
  <c r="I2226" i="3"/>
  <c r="C2291" i="2"/>
  <c r="AU95" i="1"/>
  <c r="I127" i="3"/>
  <c r="C192" i="2"/>
  <c r="E192" s="1"/>
  <c r="AU3032" i="1"/>
  <c r="I3074" i="3"/>
  <c r="C3139" i="2"/>
  <c r="E3139" s="1"/>
  <c r="C1138"/>
  <c r="E1138" s="1"/>
  <c r="AU1037" i="1"/>
  <c r="I1073" i="3"/>
  <c r="AU1508" i="1"/>
  <c r="C1609" i="2"/>
  <c r="E1609" s="1"/>
  <c r="I1544" i="3"/>
  <c r="C735" i="2"/>
  <c r="E735" s="1"/>
  <c r="I670" i="3"/>
  <c r="AU635" i="1"/>
  <c r="I1606" i="3"/>
  <c r="AU1569" i="1"/>
  <c r="C1671" i="2"/>
  <c r="E1671" s="1"/>
  <c r="AU2637" i="1"/>
  <c r="C2743" i="2"/>
  <c r="E2743" s="1"/>
  <c r="I2678" i="3"/>
  <c r="C3103" i="2"/>
  <c r="E3103" s="1"/>
  <c r="I3038" i="3"/>
  <c r="AU2996" i="1"/>
  <c r="C2762" i="2"/>
  <c r="E2762" s="1"/>
  <c r="I2697" i="3"/>
  <c r="AU2656" i="1"/>
  <c r="I1417" i="3"/>
  <c r="C1482" i="2"/>
  <c r="E1482" s="1"/>
  <c r="AU1381" i="1"/>
  <c r="C884" i="2"/>
  <c r="E884" s="1"/>
  <c r="AU784" i="1"/>
  <c r="I819" i="3"/>
  <c r="C2675" i="2"/>
  <c r="E2675" s="1"/>
  <c r="AU2569" i="1"/>
  <c r="I2610" i="3"/>
  <c r="AU3167" i="1"/>
  <c r="I3211" i="3"/>
  <c r="C3276" i="2"/>
  <c r="E3276" s="1"/>
  <c r="I772" i="3"/>
  <c r="AU737" i="1"/>
  <c r="C837" i="2"/>
  <c r="E837" s="1"/>
  <c r="AU466" i="1"/>
  <c r="C566" i="2"/>
  <c r="E566" s="1"/>
  <c r="I501" i="3"/>
  <c r="C2828" i="2"/>
  <c r="E2828" s="1"/>
  <c r="I2763" i="3"/>
  <c r="AU2722" i="1"/>
  <c r="C1092" i="2"/>
  <c r="E1092" s="1"/>
  <c r="I1027" i="3"/>
  <c r="AU991" i="1"/>
  <c r="I2738" i="3"/>
  <c r="AU2697" i="1"/>
  <c r="C2803" i="2"/>
  <c r="E2803" s="1"/>
  <c r="I3325" i="3"/>
  <c r="E3390" i="2"/>
  <c r="I1017" i="3"/>
  <c r="AU981" i="1"/>
  <c r="C1082" i="2"/>
  <c r="E1082" s="1"/>
  <c r="AU2435" i="1"/>
  <c r="I2476" i="3"/>
  <c r="C2541" i="2"/>
  <c r="E2541" s="1"/>
  <c r="I2218" i="3"/>
  <c r="C2283" i="2"/>
  <c r="E2283" s="1"/>
  <c r="AU2177" i="1"/>
  <c r="AU552"/>
  <c r="C652" i="2"/>
  <c r="E652" s="1"/>
  <c r="I587" i="3"/>
  <c r="I437"/>
  <c r="C502" i="2"/>
  <c r="E502" s="1"/>
  <c r="AU402" i="1"/>
  <c r="C3388" i="2"/>
  <c r="E3388" s="1"/>
  <c r="I3323" i="3"/>
  <c r="AU922" i="1"/>
  <c r="I957" i="3"/>
  <c r="C1022" i="2"/>
  <c r="E1022" s="1"/>
  <c r="I2606" i="3"/>
  <c r="C2671" i="2"/>
  <c r="E2671" s="1"/>
  <c r="AU2565" i="1"/>
  <c r="AU114"/>
  <c r="C211" i="2"/>
  <c r="E211" s="1"/>
  <c r="I146" i="3"/>
  <c r="AU1433" i="1"/>
  <c r="I1469" i="3"/>
  <c r="C1534" i="2"/>
  <c r="E1534" s="1"/>
  <c r="I1944" i="3"/>
  <c r="AU1903" i="1"/>
  <c r="C2009" i="2"/>
  <c r="E2009" s="1"/>
  <c r="I1043" i="3"/>
  <c r="AU1007" i="1"/>
  <c r="C1108" i="2"/>
  <c r="E1108" s="1"/>
  <c r="I228" i="3"/>
  <c r="AU196" i="1"/>
  <c r="C293" i="2"/>
  <c r="E293" s="1"/>
  <c r="I1730" i="3"/>
  <c r="AU1689" i="1"/>
  <c r="C1795" i="2"/>
  <c r="E1795" s="1"/>
  <c r="C487"/>
  <c r="E487" s="1"/>
  <c r="I422" i="3"/>
  <c r="AU387" i="1"/>
  <c r="C1127" i="2"/>
  <c r="E1127" s="1"/>
  <c r="AU1026" i="1"/>
  <c r="I1062" i="3"/>
  <c r="I2145"/>
  <c r="AU2104" i="1"/>
  <c r="C2210" i="2"/>
  <c r="E2210" s="1"/>
  <c r="I2492" i="3"/>
  <c r="AU2451" i="1"/>
  <c r="C2557" i="2"/>
  <c r="E2557" s="1"/>
  <c r="C1874"/>
  <c r="E1874" s="1"/>
  <c r="I1809" i="3"/>
  <c r="AU1768" i="1"/>
  <c r="AU3238"/>
  <c r="I3283" i="3"/>
  <c r="C3348" i="2"/>
  <c r="E3348" s="1"/>
  <c r="C1447"/>
  <c r="E1447" s="1"/>
  <c r="AU1346" i="1"/>
  <c r="I1382" i="3"/>
  <c r="AU1628" i="1"/>
  <c r="I1669" i="3"/>
  <c r="C1734" i="2"/>
  <c r="E1734" s="1"/>
  <c r="I3296" i="3"/>
  <c r="AU3247" i="1"/>
  <c r="C3361" i="2"/>
  <c r="E3361" s="1"/>
  <c r="AU2245" i="1"/>
  <c r="I2286" i="3"/>
  <c r="C2351" i="2"/>
  <c r="E2351" s="1"/>
  <c r="AU2600" i="1"/>
  <c r="I2641" i="3"/>
  <c r="C2706" i="2"/>
  <c r="E2706" s="1"/>
  <c r="AU514" i="1"/>
  <c r="C614" i="2"/>
  <c r="E614" s="1"/>
  <c r="I549" i="3"/>
  <c r="C2312" i="2"/>
  <c r="E2312" s="1"/>
  <c r="I2247" i="3"/>
  <c r="AU2206" i="1"/>
  <c r="AU1848"/>
  <c r="I1889" i="3"/>
  <c r="C1954" i="2"/>
  <c r="E1954" s="1"/>
  <c r="AU2310" i="1"/>
  <c r="C2416" i="2"/>
  <c r="E2416" s="1"/>
  <c r="I2351" i="3"/>
  <c r="AU260" i="1"/>
  <c r="C357" i="2"/>
  <c r="E357" s="1"/>
  <c r="I292" i="3"/>
  <c r="AU1345" i="1"/>
  <c r="I1381" i="3"/>
  <c r="C1446" i="2"/>
  <c r="E1446" s="1"/>
  <c r="AU944" i="1"/>
  <c r="C1045" i="2"/>
  <c r="E1045" s="1"/>
  <c r="I980" i="3"/>
  <c r="C214" i="2"/>
  <c r="E214" s="1"/>
  <c r="AU117" i="1"/>
  <c r="I149" i="3"/>
  <c r="AU2159" i="1"/>
  <c r="I2200" i="3"/>
  <c r="C2265" i="2"/>
  <c r="E2265" s="1"/>
  <c r="AU3005" i="1"/>
  <c r="I3047" i="3"/>
  <c r="C3112" i="2"/>
  <c r="E3112" s="1"/>
  <c r="C1272"/>
  <c r="E1272" s="1"/>
  <c r="I1207" i="3"/>
  <c r="AU1171" i="1"/>
  <c r="C3319" i="2"/>
  <c r="E3319" s="1"/>
  <c r="I3254" i="3"/>
  <c r="AU3209" i="1"/>
  <c r="AU2007"/>
  <c r="I2048" i="3"/>
  <c r="C2113" i="2"/>
  <c r="E2113" s="1"/>
  <c r="C2108"/>
  <c r="E2108" s="1"/>
  <c r="AU2002" i="1"/>
  <c r="I2043" i="3"/>
  <c r="I1336"/>
  <c r="AU1300" i="1"/>
  <c r="C1401" i="2"/>
  <c r="E1401" s="1"/>
  <c r="C3152"/>
  <c r="E3152" s="1"/>
  <c r="AU3045" i="1"/>
  <c r="I3087" i="3"/>
  <c r="C1507" i="2"/>
  <c r="E1507" s="1"/>
  <c r="I1442" i="3"/>
  <c r="AU1406" i="1"/>
  <c r="AU34"/>
  <c r="I66" i="3"/>
  <c r="C131" i="2"/>
  <c r="E131" s="1"/>
  <c r="AU445" i="1"/>
  <c r="C545" i="2"/>
  <c r="E545" s="1"/>
  <c r="I480" i="3"/>
  <c r="C2111" i="2"/>
  <c r="E2111" s="1"/>
  <c r="AU2005" i="1"/>
  <c r="I2046" i="3"/>
  <c r="I1430"/>
  <c r="AU1394" i="1"/>
  <c r="C1495" i="2"/>
  <c r="E1495" s="1"/>
  <c r="C617"/>
  <c r="E617" s="1"/>
  <c r="AU517" i="1"/>
  <c r="I552" i="3"/>
  <c r="I3101"/>
  <c r="C3166" i="2"/>
  <c r="E3166" s="1"/>
  <c r="AU3059" i="1"/>
  <c r="I1683" i="3"/>
  <c r="AU1642" i="1"/>
  <c r="C1748" i="2"/>
  <c r="E1748" s="1"/>
  <c r="C779"/>
  <c r="E779" s="1"/>
  <c r="I714" i="3"/>
  <c r="AU679" i="1"/>
  <c r="C1175" i="2"/>
  <c r="E1175" s="1"/>
  <c r="AU1074" i="1"/>
  <c r="I1110" i="3"/>
  <c r="I1707"/>
  <c r="C1772" i="2"/>
  <c r="AU1666" i="1"/>
  <c r="I649" i="3"/>
  <c r="AU614" i="1"/>
  <c r="C714" i="2"/>
  <c r="E714" s="1"/>
  <c r="C1240"/>
  <c r="E1240" s="1"/>
  <c r="AU1139" i="1"/>
  <c r="I1175" i="3"/>
  <c r="C3057" i="2"/>
  <c r="E3057" s="1"/>
  <c r="AU2950" i="1"/>
  <c r="I2992" i="3"/>
  <c r="C2413" i="2"/>
  <c r="E2413" s="1"/>
  <c r="AU2307" i="1"/>
  <c r="I2348" i="3"/>
  <c r="AU299" i="1"/>
  <c r="I331" i="3"/>
  <c r="C396" i="2"/>
  <c r="E396" s="1"/>
  <c r="I1358" i="3"/>
  <c r="AU1322" i="1"/>
  <c r="C1423" i="2"/>
  <c r="E1423" s="1"/>
  <c r="C351"/>
  <c r="E351" s="1"/>
  <c r="I286" i="3"/>
  <c r="AU254" i="1"/>
  <c r="I685" i="3"/>
  <c r="C750" i="2"/>
  <c r="E750" s="1"/>
  <c r="AU650" i="1"/>
  <c r="I3012" i="3"/>
  <c r="AU2970" i="1"/>
  <c r="C3077" i="2"/>
  <c r="E3077" s="1"/>
  <c r="I674" i="3"/>
  <c r="AU639" i="1"/>
  <c r="C739" i="2"/>
  <c r="E739" s="1"/>
  <c r="I115" i="3"/>
  <c r="AU83" i="1"/>
  <c r="C180" i="2"/>
  <c r="E180" s="1"/>
  <c r="AU1337" i="1"/>
  <c r="I1373" i="3"/>
  <c r="C1438" i="2"/>
  <c r="C3214"/>
  <c r="E3214" s="1"/>
  <c r="I3149" i="3"/>
  <c r="AU3107" i="1"/>
  <c r="C2554" i="2"/>
  <c r="E2554" s="1"/>
  <c r="I2489" i="3"/>
  <c r="AU2448" i="1"/>
  <c r="I935" i="3"/>
  <c r="AU900" i="1"/>
  <c r="C1000" i="2"/>
  <c r="E1000" s="1"/>
  <c r="I3063" i="3"/>
  <c r="C3128" i="2"/>
  <c r="E3128" s="1"/>
  <c r="AU3021" i="1"/>
  <c r="AU976"/>
  <c r="I1012" i="3"/>
  <c r="C1077" i="2"/>
  <c r="E1077" s="1"/>
  <c r="AU1000" i="1"/>
  <c r="C1101" i="2"/>
  <c r="E1101" s="1"/>
  <c r="I1036" i="3"/>
  <c r="AU1280" i="1"/>
  <c r="I1316" i="3"/>
  <c r="C1381" i="2"/>
  <c r="E1381" s="1"/>
  <c r="I1134" i="3"/>
  <c r="AU1098" i="1"/>
  <c r="C1199" i="2"/>
  <c r="E1199" s="1"/>
  <c r="I2336" i="3"/>
  <c r="AU2295" i="1"/>
  <c r="C2401" i="2"/>
  <c r="E2401" s="1"/>
  <c r="I310" i="3"/>
  <c r="C375" i="2"/>
  <c r="E375" s="1"/>
  <c r="AU278" i="1"/>
  <c r="AU2202"/>
  <c r="I2243" i="3"/>
  <c r="C2308" i="2"/>
  <c r="E2308" s="1"/>
  <c r="I1217" i="3"/>
  <c r="C1282" i="2"/>
  <c r="E1282" s="1"/>
  <c r="AU1181" i="1"/>
  <c r="C3246" i="2"/>
  <c r="E3246" s="1"/>
  <c r="I3181" i="3"/>
  <c r="AU3138" i="1"/>
  <c r="AU2672"/>
  <c r="I2713" i="3"/>
  <c r="C2778" i="2"/>
  <c r="E2778" s="1"/>
  <c r="AU821" i="1"/>
  <c r="C921" i="2"/>
  <c r="E921" s="1"/>
  <c r="I856" i="3"/>
  <c r="AU282" i="1"/>
  <c r="I314" i="3"/>
  <c r="C379" i="2"/>
  <c r="E379" s="1"/>
  <c r="I423" i="3"/>
  <c r="C488" i="2"/>
  <c r="E488" s="1"/>
  <c r="AU388" i="1"/>
  <c r="I1471" i="3"/>
  <c r="AU1435" i="1"/>
  <c r="C1536" i="2"/>
  <c r="E1536" s="1"/>
  <c r="AU2397" i="1"/>
  <c r="C2503" i="2"/>
  <c r="I2438" i="3"/>
  <c r="AU2789" i="1"/>
  <c r="I2830" i="3"/>
  <c r="C2895" i="2"/>
  <c r="E2895" s="1"/>
  <c r="AU1974" i="1"/>
  <c r="C2080" i="2"/>
  <c r="E2080" s="1"/>
  <c r="I2015" i="3"/>
  <c r="I1330"/>
  <c r="C1395" i="2"/>
  <c r="E1395" s="1"/>
  <c r="AU1294" i="1"/>
  <c r="I1843" i="3"/>
  <c r="C1908" i="2"/>
  <c r="E1908" s="1"/>
  <c r="AU1802" i="1"/>
  <c r="C1266" i="2"/>
  <c r="E1266" s="1"/>
  <c r="AU1165" i="1"/>
  <c r="I1201" i="3"/>
  <c r="AU2286" i="1"/>
  <c r="I2327" i="3"/>
  <c r="C2392" i="2"/>
  <c r="E2392" s="1"/>
  <c r="I119" i="3"/>
  <c r="C184" i="2"/>
  <c r="E184" s="1"/>
  <c r="AU87" i="1"/>
  <c r="I2223" i="3"/>
  <c r="C2288" i="2"/>
  <c r="E2288" s="1"/>
  <c r="AU2182" i="1"/>
  <c r="AU1862"/>
  <c r="C1968" i="2"/>
  <c r="E1968" s="1"/>
  <c r="I1903" i="3"/>
  <c r="I1543"/>
  <c r="AU1507" i="1"/>
  <c r="C1608" i="2"/>
  <c r="E1608" s="1"/>
  <c r="I1663" i="3"/>
  <c r="AU1623" i="1"/>
  <c r="C1728" i="2"/>
  <c r="E1728" s="1"/>
  <c r="I930" i="3"/>
  <c r="AU895" i="1"/>
  <c r="C995" i="2"/>
  <c r="E995" s="1"/>
  <c r="C215"/>
  <c r="E215" s="1"/>
  <c r="AU118" i="1"/>
  <c r="I150" i="3"/>
  <c r="C1417" i="2"/>
  <c r="E1417" s="1"/>
  <c r="AU1316" i="1"/>
  <c r="I1352" i="3"/>
  <c r="AU2694" i="1"/>
  <c r="I2735" i="3"/>
  <c r="C2800" i="2"/>
  <c r="E2800" s="1"/>
  <c r="AU2285" i="1"/>
  <c r="I2326" i="3"/>
  <c r="C2391" i="2"/>
  <c r="E2391" s="1"/>
  <c r="AU762" i="1"/>
  <c r="I797" i="3"/>
  <c r="C862" i="2"/>
  <c r="E862" s="1"/>
  <c r="I2898" i="3"/>
  <c r="C2963" i="2"/>
  <c r="E2963" s="1"/>
  <c r="AU2857" i="1"/>
  <c r="C217" i="2"/>
  <c r="E217" s="1"/>
  <c r="I152" i="3"/>
  <c r="AU120" i="1"/>
  <c r="C3274" i="2"/>
  <c r="E3274" s="1"/>
  <c r="AU3165" i="1"/>
  <c r="I3209" i="3"/>
  <c r="C364" i="2"/>
  <c r="E364" s="1"/>
  <c r="I299" i="3"/>
  <c r="AU267" i="1"/>
  <c r="AU1274"/>
  <c r="I1310" i="3"/>
  <c r="C1375" i="2"/>
  <c r="E1375" s="1"/>
  <c r="AU1947" i="1"/>
  <c r="C2053" i="2"/>
  <c r="E2053" s="1"/>
  <c r="I1988" i="3"/>
  <c r="C503" i="2"/>
  <c r="E503" s="1"/>
  <c r="AU403" i="1"/>
  <c r="I438" i="3"/>
  <c r="C3064" i="2"/>
  <c r="E3064" s="1"/>
  <c r="I2999" i="3"/>
  <c r="AU2957" i="1"/>
  <c r="I2248" i="3"/>
  <c r="AU2207" i="1"/>
  <c r="C2313" i="2"/>
  <c r="E2313" s="1"/>
  <c r="I3036" i="3"/>
  <c r="C3101" i="2"/>
  <c r="E3101" s="1"/>
  <c r="AU2994" i="1"/>
  <c r="AU920"/>
  <c r="I955" i="3"/>
  <c r="C1020" i="2"/>
  <c r="E1020" s="1"/>
  <c r="I3112" i="3"/>
  <c r="C3177" i="2"/>
  <c r="E3177" s="1"/>
  <c r="AU3070" i="1"/>
  <c r="C463" i="2"/>
  <c r="E463" s="1"/>
  <c r="AU366" i="1"/>
  <c r="I398" i="3"/>
  <c r="C1235" i="2"/>
  <c r="E1235" s="1"/>
  <c r="AU1134" i="1"/>
  <c r="I1170" i="3"/>
  <c r="C707" i="2"/>
  <c r="E707" s="1"/>
  <c r="AU607" i="1"/>
  <c r="I642" i="3"/>
  <c r="I1354"/>
  <c r="C1419" i="2"/>
  <c r="E1419" s="1"/>
  <c r="AU1318" i="1"/>
  <c r="I2500" i="3"/>
  <c r="AU2459" i="1"/>
  <c r="C2565" i="2"/>
  <c r="E2565" s="1"/>
  <c r="AU1361" i="1"/>
  <c r="C1462" i="2"/>
  <c r="E1462" s="1"/>
  <c r="I1397" i="3"/>
  <c r="AU1161" i="1"/>
  <c r="C1262" i="2"/>
  <c r="E1262" s="1"/>
  <c r="I1197" i="3"/>
  <c r="C1278" i="2"/>
  <c r="E1278" s="1"/>
  <c r="I1213" i="3"/>
  <c r="AU1177" i="1"/>
  <c r="AU467"/>
  <c r="I502" i="3"/>
  <c r="C567" i="2"/>
  <c r="E567" s="1"/>
  <c r="I102" i="3"/>
  <c r="C167" i="2"/>
  <c r="E167" s="1"/>
  <c r="AU70" i="1"/>
  <c r="C3225" i="2"/>
  <c r="E3225" s="1"/>
  <c r="I3160" i="3"/>
  <c r="AU3118" i="1"/>
  <c r="C2459" i="2"/>
  <c r="E2459" s="1"/>
  <c r="I2394" i="3"/>
  <c r="AU2353" i="1"/>
  <c r="I771" i="3"/>
  <c r="C836" i="2"/>
  <c r="E836" s="1"/>
  <c r="AU736" i="1"/>
  <c r="I2377" i="3"/>
  <c r="AU2336" i="1"/>
  <c r="C2442" i="2"/>
  <c r="AU2642" i="1"/>
  <c r="I2683" i="3"/>
  <c r="C2748" i="2"/>
  <c r="E2748" s="1"/>
  <c r="C1457"/>
  <c r="E1457" s="1"/>
  <c r="I1392" i="3"/>
  <c r="AU1356" i="1"/>
  <c r="AU844"/>
  <c r="I879" i="3"/>
  <c r="C944" i="2"/>
  <c r="E944" s="1"/>
  <c r="C1070"/>
  <c r="E1070" s="1"/>
  <c r="AU969" i="1"/>
  <c r="I1005" i="3"/>
  <c r="C777" i="2"/>
  <c r="E777" s="1"/>
  <c r="I712" i="3"/>
  <c r="AU677" i="1"/>
  <c r="I2208" i="3"/>
  <c r="AU2167" i="1"/>
  <c r="C2273" i="2"/>
  <c r="E2273" s="1"/>
  <c r="C1607"/>
  <c r="E1607" s="1"/>
  <c r="I1542" i="3"/>
  <c r="AU1506" i="1"/>
  <c r="C1556" i="2"/>
  <c r="E1556" s="1"/>
  <c r="I1491" i="3"/>
  <c r="AU1455" i="1"/>
  <c r="AU1178"/>
  <c r="I1214" i="3"/>
  <c r="C1279" i="2"/>
  <c r="E1279" s="1"/>
  <c r="I1884" i="3"/>
  <c r="AU1843" i="1"/>
  <c r="C1949" i="2"/>
  <c r="E1949" s="1"/>
  <c r="C554"/>
  <c r="E554" s="1"/>
  <c r="I489" i="3"/>
  <c r="AU454" i="1"/>
  <c r="AU1376"/>
  <c r="I1412" i="3"/>
  <c r="C1477" i="2"/>
  <c r="E1477" s="1"/>
  <c r="AU3071" i="1"/>
  <c r="C3178" i="2"/>
  <c r="E3178" s="1"/>
  <c r="I3113" i="3"/>
  <c r="C2571" i="2"/>
  <c r="E2571" s="1"/>
  <c r="I2506" i="3"/>
  <c r="AU2465" i="1"/>
  <c r="I1900" i="3"/>
  <c r="C1965" i="2"/>
  <c r="E1965" s="1"/>
  <c r="AU1859" i="1"/>
  <c r="I1359" i="3"/>
  <c r="AU1323" i="1"/>
  <c r="C1424" i="2"/>
  <c r="E1424" s="1"/>
  <c r="I1473" i="3"/>
  <c r="C1538" i="2"/>
  <c r="E1538" s="1"/>
  <c r="AU1437" i="1"/>
  <c r="I1976" i="3"/>
  <c r="AU1935" i="1"/>
  <c r="C2041" i="2"/>
  <c r="E2041" s="1"/>
  <c r="AU2733" i="1"/>
  <c r="C2839" i="2"/>
  <c r="E2839" s="1"/>
  <c r="I2774" i="3"/>
  <c r="AU3122" i="1"/>
  <c r="I3165" i="3"/>
  <c r="C3230" i="2"/>
  <c r="E3230" s="1"/>
  <c r="C2357"/>
  <c r="E2357" s="1"/>
  <c r="I2292" i="3"/>
  <c r="AU2251" i="1"/>
  <c r="C3237" i="2"/>
  <c r="E3237" s="1"/>
  <c r="I3172" i="3"/>
  <c r="AU3129" i="1"/>
  <c r="AU2884"/>
  <c r="I2925" i="3"/>
  <c r="C2990" i="2"/>
  <c r="AU1079" i="1"/>
  <c r="C1180" i="2"/>
  <c r="E1180" s="1"/>
  <c r="I1115" i="3"/>
  <c r="C1764" i="2"/>
  <c r="E1764" s="1"/>
  <c r="I1699" i="3"/>
  <c r="AU1658" i="1"/>
  <c r="I902" i="3"/>
  <c r="C967" i="2"/>
  <c r="E967" s="1"/>
  <c r="AU867" i="1"/>
  <c r="AU845"/>
  <c r="I880" i="3"/>
  <c r="C945" i="2"/>
  <c r="E945" s="1"/>
  <c r="C1031"/>
  <c r="E1031" s="1"/>
  <c r="AU931" i="1"/>
  <c r="I966" i="3"/>
  <c r="C2613" i="2"/>
  <c r="E2613" s="1"/>
  <c r="AU2507" i="1"/>
  <c r="I2548" i="3"/>
  <c r="C1614" i="2"/>
  <c r="E1614" s="1"/>
  <c r="I1549" i="3"/>
  <c r="AU1513" i="1"/>
  <c r="C128" i="2"/>
  <c r="E128" s="1"/>
  <c r="AU31" i="1"/>
  <c r="I63" i="3"/>
  <c r="I1229"/>
  <c r="C1294" i="2"/>
  <c r="E1294" s="1"/>
  <c r="AU1193" i="1"/>
  <c r="I1947" i="3"/>
  <c r="C2012" i="2"/>
  <c r="E2012" s="1"/>
  <c r="AU1906" i="1"/>
  <c r="AU1924"/>
  <c r="I1965" i="3"/>
  <c r="C2030" i="2"/>
  <c r="E2030" s="1"/>
  <c r="AU822" i="1"/>
  <c r="I857" i="3"/>
  <c r="C922" i="2"/>
  <c r="E922" s="1"/>
  <c r="C581"/>
  <c r="E581" s="1"/>
  <c r="AU481" i="1"/>
  <c r="I516" i="3"/>
  <c r="I2140"/>
  <c r="AU2099" i="1"/>
  <c r="C2205" i="2"/>
  <c r="E2205" s="1"/>
  <c r="AU1447" i="1"/>
  <c r="C1548" i="2"/>
  <c r="E1548" s="1"/>
  <c r="I1483" i="3"/>
  <c r="C1345" i="2"/>
  <c r="E1345" s="1"/>
  <c r="I1280" i="3"/>
  <c r="AU1244" i="1"/>
  <c r="AU1538"/>
  <c r="I1574" i="3"/>
  <c r="C1639" i="2"/>
  <c r="E1639" s="1"/>
  <c r="AU444" i="1"/>
  <c r="I479" i="3"/>
  <c r="C544" i="2"/>
  <c r="E544" s="1"/>
  <c r="I1181" i="3"/>
  <c r="AU1145" i="1"/>
  <c r="C1246" i="2"/>
  <c r="E1246" s="1"/>
  <c r="AU2130" i="1"/>
  <c r="C2236" i="2"/>
  <c r="E2236" s="1"/>
  <c r="I2171" i="3"/>
  <c r="C2704" i="2"/>
  <c r="E2704" s="1"/>
  <c r="I2639" i="3"/>
  <c r="AU2598" i="1"/>
  <c r="I371" i="3"/>
  <c r="AU339" i="1"/>
  <c r="C436" i="2"/>
  <c r="E436" s="1"/>
  <c r="AU2095" i="1"/>
  <c r="I2136" i="3"/>
  <c r="C2201" i="2"/>
  <c r="E2201" s="1"/>
  <c r="C3344"/>
  <c r="E3344" s="1"/>
  <c r="AU3234" i="1"/>
  <c r="I3279" i="3"/>
  <c r="C2473" i="2"/>
  <c r="E2473" s="1"/>
  <c r="I2408" i="3"/>
  <c r="AU2367" i="1"/>
  <c r="AU1578"/>
  <c r="C1680" i="2"/>
  <c r="I1615" i="3"/>
  <c r="I2073"/>
  <c r="C2138" i="2"/>
  <c r="AU2032" i="1"/>
  <c r="C2390" i="2"/>
  <c r="E2390" s="1"/>
  <c r="AU2284" i="1"/>
  <c r="I2325" i="3"/>
  <c r="AU1432" i="1"/>
  <c r="I1468" i="3"/>
  <c r="C1533" i="2"/>
  <c r="E1533" s="1"/>
  <c r="C2091"/>
  <c r="E2091" s="1"/>
  <c r="AU1985" i="1"/>
  <c r="I2026" i="3"/>
  <c r="C275" i="2"/>
  <c r="E275" s="1"/>
  <c r="AU178" i="1"/>
  <c r="I210" i="3"/>
  <c r="I2411"/>
  <c r="AU2370" i="1"/>
  <c r="C2476" i="2"/>
  <c r="E2476" s="1"/>
  <c r="AU3198" i="1"/>
  <c r="C3308" i="2"/>
  <c r="E3308" s="1"/>
  <c r="I3243" i="3"/>
  <c r="C1349" i="2"/>
  <c r="E1349" s="1"/>
  <c r="AU1248" i="1"/>
  <c r="I1284" i="3"/>
  <c r="C1166" i="2"/>
  <c r="E1166" s="1"/>
  <c r="AU1065" i="1"/>
  <c r="I1101" i="3"/>
  <c r="C2513" i="2"/>
  <c r="E2513" s="1"/>
  <c r="AU2407" i="1"/>
  <c r="I2448" i="3"/>
  <c r="I101"/>
  <c r="C166" i="2"/>
  <c r="E166" s="1"/>
  <c r="AU69" i="1"/>
  <c r="C626" i="2"/>
  <c r="E626" s="1"/>
  <c r="AU526" i="1"/>
  <c r="I561" i="3"/>
  <c r="C1331" i="2"/>
  <c r="E1331" s="1"/>
  <c r="AU1230" i="1"/>
  <c r="I1266" i="3"/>
  <c r="AU810" i="1"/>
  <c r="C910" i="2"/>
  <c r="E910" s="1"/>
  <c r="I845" i="3"/>
  <c r="I2356"/>
  <c r="C2421" i="2"/>
  <c r="E2421" s="1"/>
  <c r="AU2315" i="1"/>
  <c r="AU2108"/>
  <c r="I2149" i="3"/>
  <c r="C2214" i="2"/>
  <c r="E2214" s="1"/>
  <c r="AU840" i="1"/>
  <c r="C940" i="2"/>
  <c r="E940" s="1"/>
  <c r="I875" i="3"/>
  <c r="AU1251" i="1"/>
  <c r="I1287" i="3"/>
  <c r="C1352" i="2"/>
  <c r="E1352" s="1"/>
  <c r="AU553" i="1"/>
  <c r="C653" i="2"/>
  <c r="E653" s="1"/>
  <c r="I588" i="3"/>
  <c r="AU2054" i="1"/>
  <c r="I2095" i="3"/>
  <c r="C2160" i="2"/>
  <c r="E2160" s="1"/>
  <c r="I1303" i="3"/>
  <c r="C1368" i="2"/>
  <c r="E1368" s="1"/>
  <c r="AU1267" i="1"/>
  <c r="AU91"/>
  <c r="I123" i="3"/>
  <c r="C188" i="2"/>
  <c r="E188" s="1"/>
  <c r="C988"/>
  <c r="E988" s="1"/>
  <c r="AU888" i="1"/>
  <c r="I923" i="3"/>
  <c r="I1125"/>
  <c r="AU1089" i="1"/>
  <c r="C1190" i="2"/>
  <c r="E1190" s="1"/>
  <c r="AU393" i="1"/>
  <c r="C493" i="2"/>
  <c r="E493" s="1"/>
  <c r="I428" i="3"/>
  <c r="C1096" i="2"/>
  <c r="E1096" s="1"/>
  <c r="AU995" i="1"/>
  <c r="I1031" i="3"/>
  <c r="AU2046" i="1"/>
  <c r="C2152" i="2"/>
  <c r="E2152" s="1"/>
  <c r="I2087" i="3"/>
  <c r="AU2144" i="1"/>
  <c r="C2250" i="2"/>
  <c r="E2250" s="1"/>
  <c r="I2185" i="3"/>
  <c r="C1245" i="2"/>
  <c r="E1245" s="1"/>
  <c r="AU1144" i="1"/>
  <c r="I1180" i="3"/>
  <c r="I1847"/>
  <c r="C1912" i="2"/>
  <c r="E1912" s="1"/>
  <c r="AU1806" i="1"/>
  <c r="I2649" i="3"/>
  <c r="AU2608" i="1"/>
  <c r="C2714" i="2"/>
  <c r="E2714" s="1"/>
  <c r="I2187" i="3"/>
  <c r="C2252" i="2"/>
  <c r="E2252" s="1"/>
  <c r="AU2146" i="1"/>
  <c r="Q46" i="2"/>
  <c r="C1560"/>
  <c r="Q17"/>
  <c r="I1495" i="3"/>
  <c r="AU1459" i="1"/>
  <c r="I590" i="3"/>
  <c r="C655" i="2"/>
  <c r="E655" s="1"/>
  <c r="AU555" i="1"/>
  <c r="C182" i="2"/>
  <c r="E182" s="1"/>
  <c r="I117" i="3"/>
  <c r="AU85" i="1"/>
  <c r="AU943"/>
  <c r="C1044" i="2"/>
  <c r="E1044" s="1"/>
  <c r="I979" i="3"/>
  <c r="AU2309" i="1"/>
  <c r="I2350" i="3"/>
  <c r="C2415" i="2"/>
  <c r="E2415" s="1"/>
  <c r="C125"/>
  <c r="E125" s="1"/>
  <c r="AU28" i="1"/>
  <c r="I60" i="3"/>
  <c r="I654"/>
  <c r="AU619" i="1"/>
  <c r="C719" i="2"/>
  <c r="E719" s="1"/>
  <c r="C1956"/>
  <c r="I1891" i="3"/>
  <c r="AU1850" i="1"/>
  <c r="C1143" i="2"/>
  <c r="E1143" s="1"/>
  <c r="I1078" i="3"/>
  <c r="AU1042" i="1"/>
  <c r="AU2051"/>
  <c r="C2157" i="2"/>
  <c r="E2157" s="1"/>
  <c r="I2092" i="3"/>
  <c r="I130"/>
  <c r="C195" i="2"/>
  <c r="E195" s="1"/>
  <c r="AU98" i="1"/>
  <c r="AU2021"/>
  <c r="I2062" i="3"/>
  <c r="C2127" i="2"/>
  <c r="E2127" s="1"/>
  <c r="AU3044" i="1"/>
  <c r="I3086" i="3"/>
  <c r="C3151" i="2"/>
  <c r="E3151" s="1"/>
  <c r="I829" i="3"/>
  <c r="C894" i="2"/>
  <c r="E894" s="1"/>
  <c r="AU794" i="1"/>
  <c r="C3242" i="2"/>
  <c r="E3242" s="1"/>
  <c r="I3177" i="3"/>
  <c r="AU3134" i="1"/>
  <c r="C2931" i="2"/>
  <c r="E2931" s="1"/>
  <c r="AU2825" i="1"/>
  <c r="I2866" i="3"/>
  <c r="AU1599" i="1"/>
  <c r="I1639" i="3"/>
  <c r="C1704" i="2"/>
  <c r="E1704" s="1"/>
  <c r="I1959" i="3"/>
  <c r="C2024" i="2"/>
  <c r="E2024" s="1"/>
  <c r="AU1918" i="1"/>
  <c r="AU1894"/>
  <c r="C2000" i="2"/>
  <c r="E2000" s="1"/>
  <c r="I1935" i="3"/>
  <c r="I169"/>
  <c r="C234" i="2"/>
  <c r="E234" s="1"/>
  <c r="AU137" i="1"/>
  <c r="AU1016"/>
  <c r="C1117" i="2"/>
  <c r="E1117" s="1"/>
  <c r="I1052" i="3"/>
  <c r="C3111" i="2"/>
  <c r="I3046" i="3"/>
  <c r="AU3004" i="1"/>
  <c r="AU1117"/>
  <c r="I1153" i="3"/>
  <c r="C1218" i="2"/>
  <c r="E1218" s="1"/>
  <c r="I279" i="3"/>
  <c r="C344" i="2"/>
  <c r="E344" s="1"/>
  <c r="AU247" i="1"/>
  <c r="AU2071"/>
  <c r="I2112" i="3"/>
  <c r="C2177" i="2"/>
  <c r="E2177" s="1"/>
  <c r="I1547" i="3"/>
  <c r="AU1511" i="1"/>
  <c r="C1612" i="2"/>
  <c r="E1612" s="1"/>
  <c r="I557" i="3"/>
  <c r="AU522" i="1"/>
  <c r="C622" i="2"/>
  <c r="E622" s="1"/>
  <c r="AU2000" i="1"/>
  <c r="I2041" i="3"/>
  <c r="C2106" i="2"/>
  <c r="E2106" s="1"/>
  <c r="C3040"/>
  <c r="E3040" s="1"/>
  <c r="AU2933" i="1"/>
  <c r="I2975" i="3"/>
  <c r="I2125"/>
  <c r="AU2084" i="1"/>
  <c r="C2190" i="2"/>
  <c r="E2190" s="1"/>
  <c r="C2687"/>
  <c r="AU2581" i="1"/>
  <c r="I2622" i="3"/>
  <c r="I1591"/>
  <c r="C1656" i="2"/>
  <c r="E1656" s="1"/>
  <c r="AU1555" i="1"/>
  <c r="AU1960"/>
  <c r="C2066" i="2"/>
  <c r="E2066" s="1"/>
  <c r="I2001" i="3"/>
  <c r="AU1914" i="1"/>
  <c r="C2020" i="2"/>
  <c r="E2020" s="1"/>
  <c r="I1955" i="3"/>
  <c r="AU1748" i="1"/>
  <c r="C1854" i="2"/>
  <c r="E1854" s="1"/>
  <c r="I1789" i="3"/>
  <c r="AU380" i="1"/>
  <c r="I414" i="3"/>
  <c r="C479" i="2"/>
  <c r="E479" s="1"/>
  <c r="C914"/>
  <c r="E914" s="1"/>
  <c r="AU814" i="1"/>
  <c r="I849" i="3"/>
  <c r="I396"/>
  <c r="C461" i="2"/>
  <c r="E461" s="1"/>
  <c r="AU364" i="1"/>
  <c r="C2607" i="2"/>
  <c r="E2607" s="1"/>
  <c r="I2542" i="3"/>
  <c r="AU2501" i="1"/>
  <c r="I389" i="3"/>
  <c r="C454" i="2"/>
  <c r="E454" s="1"/>
  <c r="AU357" i="1"/>
  <c r="AU732"/>
  <c r="C832" i="2"/>
  <c r="E832" s="1"/>
  <c r="I767" i="3"/>
  <c r="AU2509" i="1"/>
  <c r="I2550" i="3"/>
  <c r="C2615" i="2"/>
  <c r="E2615" s="1"/>
  <c r="C1230"/>
  <c r="E1230" s="1"/>
  <c r="I1165" i="3"/>
  <c r="AU1129" i="1"/>
  <c r="C2383" i="2"/>
  <c r="E2383" s="1"/>
  <c r="I2318" i="3"/>
  <c r="AU2277" i="1"/>
  <c r="I1755" i="3"/>
  <c r="C1820" i="2"/>
  <c r="E1820" s="1"/>
  <c r="AU1714" i="1"/>
  <c r="C754" i="2"/>
  <c r="E754" s="1"/>
  <c r="I689" i="3"/>
  <c r="AU654" i="1"/>
  <c r="C1415" i="2"/>
  <c r="E1415" s="1"/>
  <c r="I1350" i="3"/>
  <c r="AU1314" i="1"/>
  <c r="I2493" i="3"/>
  <c r="C2558" i="2"/>
  <c r="E2558" s="1"/>
  <c r="AU2452" i="1"/>
  <c r="C3184" i="2"/>
  <c r="E3184" s="1"/>
  <c r="I3119" i="3"/>
  <c r="AU3077" i="1"/>
  <c r="I2402" i="3"/>
  <c r="AU2361" i="1"/>
  <c r="C2467" i="2"/>
  <c r="E2467" s="1"/>
  <c r="I2016" i="3"/>
  <c r="C2081" i="2"/>
  <c r="E2081" s="1"/>
  <c r="AU1975" i="1"/>
  <c r="I1859" i="3"/>
  <c r="AU1818" i="1"/>
  <c r="C1924" i="2"/>
  <c r="E1924" s="1"/>
  <c r="AU420" i="1"/>
  <c r="I455" i="3"/>
  <c r="C520" i="2"/>
  <c r="E520" s="1"/>
  <c r="C2624"/>
  <c r="E2624" s="1"/>
  <c r="I2559" i="3"/>
  <c r="AU2518" i="1"/>
  <c r="C2027" i="2"/>
  <c r="E2027" s="1"/>
  <c r="AU1921" i="1"/>
  <c r="I1962" i="3"/>
  <c r="I1932"/>
  <c r="AU1891" i="1"/>
  <c r="C1997" i="2"/>
  <c r="E1997" s="1"/>
  <c r="AU1715" i="1"/>
  <c r="C1821" i="2"/>
  <c r="E1821" s="1"/>
  <c r="I1756" i="3"/>
  <c r="AU2283" i="1"/>
  <c r="C2389" i="2"/>
  <c r="E2389" s="1"/>
  <c r="I2324" i="3"/>
  <c r="I2897"/>
  <c r="C2962" i="2"/>
  <c r="E2962" s="1"/>
  <c r="AU2856" i="1"/>
  <c r="C1414" i="2"/>
  <c r="E1414" s="1"/>
  <c r="I1349" i="3"/>
  <c r="AU1313" i="1"/>
  <c r="C804" i="2"/>
  <c r="E804" s="1"/>
  <c r="I739" i="3"/>
  <c r="AU704" i="1"/>
  <c r="C2385" i="2"/>
  <c r="E2385" s="1"/>
  <c r="AU2279" i="1"/>
  <c r="I2320" i="3"/>
  <c r="I1632"/>
  <c r="C1697" i="2"/>
  <c r="E1697" s="1"/>
  <c r="AU1592" i="1"/>
  <c r="AU2061"/>
  <c r="I2102" i="3"/>
  <c r="C2167" i="2"/>
  <c r="E2167" s="1"/>
  <c r="AU2403" i="1"/>
  <c r="C2509" i="2"/>
  <c r="E2509" s="1"/>
  <c r="I2444" i="3"/>
  <c r="AU758" i="1"/>
  <c r="C858" i="2"/>
  <c r="E858" s="1"/>
  <c r="I793" i="3"/>
  <c r="I1924"/>
  <c r="AU1883" i="1"/>
  <c r="C1989" i="2"/>
  <c r="E1989" s="1"/>
  <c r="I1792" i="3"/>
  <c r="AU1751" i="1"/>
  <c r="C1857" i="2"/>
  <c r="E1857" s="1"/>
  <c r="AU2343" i="1"/>
  <c r="C2449" i="2"/>
  <c r="E2449" s="1"/>
  <c r="I2384" i="3"/>
  <c r="AU271" i="1"/>
  <c r="C368" i="2"/>
  <c r="E368" s="1"/>
  <c r="I303" i="3"/>
  <c r="C1628" i="2"/>
  <c r="E1628" s="1"/>
  <c r="AU1527" i="1"/>
  <c r="I1563" i="3"/>
  <c r="AU1265" i="1"/>
  <c r="I1301" i="3"/>
  <c r="C1366" i="2"/>
  <c r="E1366" s="1"/>
  <c r="I1928" i="3"/>
  <c r="AU1887" i="1"/>
  <c r="C1993" i="2"/>
  <c r="E1993" s="1"/>
  <c r="I1848" i="3"/>
  <c r="AU1807" i="1"/>
  <c r="C1913" i="2"/>
  <c r="E1913" s="1"/>
  <c r="AU1444" i="1"/>
  <c r="C1545" i="2"/>
  <c r="E1545" s="1"/>
  <c r="I1480" i="3"/>
  <c r="C3088" i="2"/>
  <c r="E3088" s="1"/>
  <c r="AU2981" i="1"/>
  <c r="I3023" i="3"/>
  <c r="C1883" i="2"/>
  <c r="E1883" s="1"/>
  <c r="AU1777" i="1"/>
  <c r="I1818" i="3"/>
  <c r="C2973" i="2"/>
  <c r="E2973" s="1"/>
  <c r="I2908" i="3"/>
  <c r="AU2867" i="1"/>
  <c r="AU2133"/>
  <c r="I2174" i="3"/>
  <c r="C2239" i="2"/>
  <c r="E2239" s="1"/>
  <c r="C2222"/>
  <c r="E2222" s="1"/>
  <c r="AU2116" i="1"/>
  <c r="I2157" i="3"/>
  <c r="AU1148" i="1"/>
  <c r="C1249" i="2"/>
  <c r="E1249" s="1"/>
  <c r="I1184" i="3"/>
  <c r="AU1032" i="1"/>
  <c r="I1068" i="3"/>
  <c r="C1133" i="2"/>
  <c r="E1133" s="1"/>
  <c r="I2839" i="3"/>
  <c r="AU2798" i="1"/>
  <c r="C2904" i="2"/>
  <c r="E2904" s="1"/>
  <c r="I3146" i="3"/>
  <c r="AU3104" i="1"/>
  <c r="C3211" i="2"/>
  <c r="E3211" s="1"/>
  <c r="C3165"/>
  <c r="E3165" s="1"/>
  <c r="AU3058" i="1"/>
  <c r="I3100" i="3"/>
  <c r="AU3039" i="1"/>
  <c r="I3081" i="3"/>
  <c r="C3146" i="2"/>
  <c r="E3146" s="1"/>
  <c r="I2642" i="3"/>
  <c r="C2707" i="2"/>
  <c r="E2707" s="1"/>
  <c r="AU2601" i="1"/>
  <c r="AU2466"/>
  <c r="C2572" i="2"/>
  <c r="E2572" s="1"/>
  <c r="I2507" i="3"/>
  <c r="AU1434" i="1"/>
  <c r="C1535" i="2"/>
  <c r="E1535" s="1"/>
  <c r="I1470" i="3"/>
  <c r="AU1009" i="1"/>
  <c r="C1110" i="2"/>
  <c r="E1110" s="1"/>
  <c r="I1045" i="3"/>
  <c r="I2871"/>
  <c r="C2936" i="2"/>
  <c r="E2936" s="1"/>
  <c r="AU2830" i="1"/>
  <c r="I911" i="3"/>
  <c r="C976" i="2"/>
  <c r="E976" s="1"/>
  <c r="AU876" i="1"/>
  <c r="C2854" i="2"/>
  <c r="E2854" s="1"/>
  <c r="AU2748" i="1"/>
  <c r="I2789" i="3"/>
  <c r="AU903" i="1"/>
  <c r="C1003" i="2"/>
  <c r="E1003" s="1"/>
  <c r="I938" i="3"/>
  <c r="I457"/>
  <c r="C522" i="2"/>
  <c r="E522" s="1"/>
  <c r="AU422" i="1"/>
  <c r="I83" i="3"/>
  <c r="C148" i="2"/>
  <c r="E148" s="1"/>
  <c r="AU51" i="1"/>
  <c r="C2461" i="2"/>
  <c r="E2461" s="1"/>
  <c r="I2396" i="3"/>
  <c r="AU2355" i="1"/>
  <c r="C2757" i="2"/>
  <c r="E2757" s="1"/>
  <c r="AU2651" i="1"/>
  <c r="I2692" i="3"/>
  <c r="I206"/>
  <c r="AU174" i="1"/>
  <c r="C271" i="2"/>
  <c r="E271" s="1"/>
  <c r="AU670" i="1"/>
  <c r="I705" i="3"/>
  <c r="C770" i="2"/>
  <c r="E770" s="1"/>
  <c r="I519" i="3"/>
  <c r="AU484" i="1"/>
  <c r="C584" i="2"/>
  <c r="E584" s="1"/>
  <c r="AU1450" i="1"/>
  <c r="I1486" i="3"/>
  <c r="C1551" i="2"/>
  <c r="E1551" s="1"/>
  <c r="I2420" i="3"/>
  <c r="C2485" i="2"/>
  <c r="E2485" s="1"/>
  <c r="AU2379" i="1"/>
  <c r="AU368"/>
  <c r="C465" i="2"/>
  <c r="E465" s="1"/>
  <c r="I400" i="3"/>
  <c r="I2870"/>
  <c r="AU2829" i="1"/>
  <c r="C2935" i="2"/>
  <c r="E2935" s="1"/>
  <c r="I1536" i="3"/>
  <c r="C1601" i="2"/>
  <c r="E1601" s="1"/>
  <c r="AU1500" i="1"/>
  <c r="C1225" i="2"/>
  <c r="E1225" s="1"/>
  <c r="I1160" i="3"/>
  <c r="AU1124" i="1"/>
  <c r="I167" i="3"/>
  <c r="C232" i="2"/>
  <c r="E232" s="1"/>
  <c r="AU135" i="1"/>
  <c r="C2163" i="2"/>
  <c r="E2163" s="1"/>
  <c r="I2098" i="3"/>
  <c r="AU2057" i="1"/>
  <c r="AU2871"/>
  <c r="I2912" i="3"/>
  <c r="C2977" i="2"/>
  <c r="E2977" s="1"/>
  <c r="I3221" i="3"/>
  <c r="C3286" i="2"/>
  <c r="E3286" s="1"/>
  <c r="AU3176" i="1"/>
  <c r="C2440" i="2"/>
  <c r="E2440" s="1"/>
  <c r="AU2334" i="1"/>
  <c r="I2375" i="3"/>
  <c r="C1855" i="2"/>
  <c r="E1855" s="1"/>
  <c r="I1790" i="3"/>
  <c r="AU1749" i="1"/>
  <c r="I3285" i="3"/>
  <c r="AU3240" i="1"/>
  <c r="C3350" i="2"/>
  <c r="E3350" s="1"/>
  <c r="C2986"/>
  <c r="E2986" s="1"/>
  <c r="AU2880" i="1"/>
  <c r="I2921" i="3"/>
  <c r="C3056" i="2"/>
  <c r="E3056" s="1"/>
  <c r="AU2949" i="1"/>
  <c r="I2991" i="3"/>
  <c r="AU1766" i="1"/>
  <c r="I1807" i="3"/>
  <c r="C1872" i="2"/>
  <c r="E1872" s="1"/>
  <c r="C558"/>
  <c r="E558" s="1"/>
  <c r="AU458" i="1"/>
  <c r="I493" i="3"/>
  <c r="C725" i="2"/>
  <c r="E725" s="1"/>
  <c r="AU625" i="1"/>
  <c r="I660" i="3"/>
  <c r="I525"/>
  <c r="AU490" i="1"/>
  <c r="C590" i="2"/>
  <c r="E590" s="1"/>
  <c r="AU1781" i="1"/>
  <c r="C1887" i="2"/>
  <c r="E1887" s="1"/>
  <c r="I1822" i="3"/>
  <c r="AU2505" i="1"/>
  <c r="C2611" i="2"/>
  <c r="E2611" s="1"/>
  <c r="I2546" i="3"/>
  <c r="AU104" i="1"/>
  <c r="I136" i="3"/>
  <c r="C201" i="2"/>
  <c r="E201" s="1"/>
  <c r="C1441"/>
  <c r="E1441" s="1"/>
  <c r="AU1340" i="1"/>
  <c r="I1376" i="3"/>
  <c r="I2613"/>
  <c r="AU2572" i="1"/>
  <c r="C2678" i="2"/>
  <c r="E2678" s="1"/>
  <c r="I1696" i="3"/>
  <c r="AU1655" i="1"/>
  <c r="C1761" i="2"/>
  <c r="E1761" s="1"/>
  <c r="C2927"/>
  <c r="E2927" s="1"/>
  <c r="AU2821" i="1"/>
  <c r="I2862" i="3"/>
  <c r="C592" i="2"/>
  <c r="E592" s="1"/>
  <c r="AU492" i="1"/>
  <c r="I527" i="3"/>
  <c r="AU518" i="1"/>
  <c r="I553" i="3"/>
  <c r="C618" i="2"/>
  <c r="E618" s="1"/>
  <c r="C1452"/>
  <c r="E1452" s="1"/>
  <c r="AU1351" i="1"/>
  <c r="I1387" i="3"/>
  <c r="AU1484" i="1"/>
  <c r="I1520" i="3"/>
  <c r="C1585" i="2"/>
  <c r="E1585" s="1"/>
  <c r="AU373" i="1"/>
  <c r="C470" i="2"/>
  <c r="E470" s="1"/>
  <c r="I405" i="3"/>
  <c r="C863" i="2"/>
  <c r="E863" s="1"/>
  <c r="I798" i="3"/>
  <c r="AU763" i="1"/>
  <c r="AU2188"/>
  <c r="I2229" i="3"/>
  <c r="C2294" i="2"/>
  <c r="E2294" s="1"/>
  <c r="AU1085" i="1"/>
  <c r="I1121" i="3"/>
  <c r="C1186" i="2"/>
  <c r="E1186" s="1"/>
  <c r="I2733" i="3"/>
  <c r="AU2692" i="1"/>
  <c r="C2798" i="2"/>
  <c r="E2798" s="1"/>
  <c r="I1295" i="3"/>
  <c r="C1360" i="2"/>
  <c r="E1360" s="1"/>
  <c r="AU1259" i="1"/>
  <c r="I1918" i="3"/>
  <c r="AU1877" i="1"/>
  <c r="C1983" i="2"/>
  <c r="E1983" s="1"/>
  <c r="I2238" i="3"/>
  <c r="C2303" i="2"/>
  <c r="E2303" s="1"/>
  <c r="AU2197" i="1"/>
  <c r="C695" i="2"/>
  <c r="E695" s="1"/>
  <c r="AU595" i="1"/>
  <c r="I630" i="3"/>
  <c r="AU565" i="1"/>
  <c r="C665" i="2"/>
  <c r="E665" s="1"/>
  <c r="I600" i="3"/>
  <c r="I696"/>
  <c r="AU661" i="1"/>
  <c r="C761" i="2"/>
  <c r="E761" s="1"/>
  <c r="I3067" i="3"/>
  <c r="C3132" i="2"/>
  <c r="E3132" s="1"/>
  <c r="AU3025" i="1"/>
  <c r="AU1588"/>
  <c r="C1693" i="2"/>
  <c r="E1693" s="1"/>
  <c r="I1628" i="3"/>
  <c r="C1850" i="2"/>
  <c r="E1850" s="1"/>
  <c r="AU1744" i="1"/>
  <c r="I1785" i="3"/>
  <c r="C2968" i="2"/>
  <c r="E2968" s="1"/>
  <c r="I2903" i="3"/>
  <c r="AU2862" i="1"/>
  <c r="AU2514"/>
  <c r="C2620" i="2"/>
  <c r="E2620" s="1"/>
  <c r="I2555" i="3"/>
  <c r="C2768" i="2"/>
  <c r="E2768" s="1"/>
  <c r="AU2662" i="1"/>
  <c r="I2703" i="3"/>
  <c r="AU1033" i="1"/>
  <c r="C1134" i="2"/>
  <c r="I1069" i="3"/>
  <c r="I3220"/>
  <c r="AU3175" i="1"/>
  <c r="C3285" i="2"/>
  <c r="E3285" s="1"/>
  <c r="I2704" i="3"/>
  <c r="C2769" i="2"/>
  <c r="E2769" s="1"/>
  <c r="AU2663" i="1"/>
  <c r="I2230" i="3"/>
  <c r="C2295" i="2"/>
  <c r="E2295" s="1"/>
  <c r="AU2189" i="1"/>
  <c r="I863" i="3"/>
  <c r="AU828" i="1"/>
  <c r="C928" i="2"/>
  <c r="E928" s="1"/>
  <c r="C1945"/>
  <c r="E1945" s="1"/>
  <c r="I1880" i="3"/>
  <c r="AU1839" i="1"/>
  <c r="I3015" i="3"/>
  <c r="AU2973" i="1"/>
  <c r="C3080" i="2"/>
  <c r="AU1469" i="1"/>
  <c r="I1505" i="3"/>
  <c r="C1570" i="2"/>
  <c r="E1570" s="1"/>
  <c r="AU176" i="1"/>
  <c r="I208" i="3"/>
  <c r="C273" i="2"/>
  <c r="E273" s="1"/>
  <c r="C1268"/>
  <c r="E1268" s="1"/>
  <c r="AU1167" i="1"/>
  <c r="I1203" i="3"/>
  <c r="C3205" i="2"/>
  <c r="E3205" s="1"/>
  <c r="I3140" i="3"/>
  <c r="AU3098" i="1"/>
  <c r="C3210" i="2"/>
  <c r="E3210" s="1"/>
  <c r="AU3103" i="1"/>
  <c r="I3145" i="3"/>
  <c r="AU2050" i="1"/>
  <c r="I2091" i="3"/>
  <c r="C2156" i="2"/>
  <c r="E2156" s="1"/>
  <c r="AU1619" i="1"/>
  <c r="C1724" i="2"/>
  <c r="E1724" s="1"/>
  <c r="I1659" i="3"/>
  <c r="C1500" i="2"/>
  <c r="E1500" s="1"/>
  <c r="AU1399" i="1"/>
  <c r="I1435" i="3"/>
  <c r="C2556" i="2"/>
  <c r="E2556" s="1"/>
  <c r="AU2450" i="1"/>
  <c r="I2491" i="3"/>
  <c r="I1311"/>
  <c r="AU1275" i="1"/>
  <c r="C1376" i="2"/>
  <c r="C2733"/>
  <c r="E2733" s="1"/>
  <c r="I2668" i="3"/>
  <c r="AU2627" i="1"/>
  <c r="AU2620"/>
  <c r="I2661" i="3"/>
  <c r="C2726" i="2"/>
  <c r="E2726" s="1"/>
  <c r="I1675" i="3"/>
  <c r="C1740" i="2"/>
  <c r="E1740" s="1"/>
  <c r="AU1634" i="1"/>
  <c r="I1341" i="3"/>
  <c r="C1406" i="2"/>
  <c r="E1406" s="1"/>
  <c r="AU1305" i="1"/>
  <c r="AU750"/>
  <c r="C850" i="2"/>
  <c r="E850" s="1"/>
  <c r="I785" i="3"/>
  <c r="I920"/>
  <c r="AU885" i="1"/>
  <c r="C985" i="2"/>
  <c r="E985" s="1"/>
  <c r="C2550"/>
  <c r="E2550" s="1"/>
  <c r="I2485" i="3"/>
  <c r="AU2444" i="1"/>
  <c r="C688" i="2"/>
  <c r="E688" s="1"/>
  <c r="AU588" i="1"/>
  <c r="I623" i="3"/>
  <c r="AU2969" i="1"/>
  <c r="C3076" i="2"/>
  <c r="E3076" s="1"/>
  <c r="I3011" i="3"/>
  <c r="C539" i="2"/>
  <c r="E539" s="1"/>
  <c r="I474" i="3"/>
  <c r="AU439" i="1"/>
  <c r="I1930" i="3"/>
  <c r="C1995" i="2"/>
  <c r="E1995" s="1"/>
  <c r="AU1889" i="1"/>
  <c r="AU1582"/>
  <c r="I1620" i="3"/>
  <c r="C1685" i="2"/>
  <c r="E1685" s="1"/>
  <c r="AU1854" i="1"/>
  <c r="I1895" i="3"/>
  <c r="C1960" i="2"/>
  <c r="E1960" s="1"/>
  <c r="AU1863" i="1"/>
  <c r="I1904" i="3"/>
  <c r="C1969" i="2"/>
  <c r="E1969" s="1"/>
  <c r="I2289" i="3"/>
  <c r="AU2248" i="1"/>
  <c r="C2354" i="2"/>
  <c r="E2354" s="1"/>
  <c r="AU2387" i="1"/>
  <c r="C2493" i="2"/>
  <c r="E2493" s="1"/>
  <c r="I2428" i="3"/>
  <c r="I3282"/>
  <c r="C3347" i="2"/>
  <c r="E3347" s="1"/>
  <c r="AU3237" i="1"/>
  <c r="C904" i="2"/>
  <c r="E904" s="1"/>
  <c r="AU804" i="1"/>
  <c r="I839" i="3"/>
  <c r="C2097" i="2"/>
  <c r="E2097" s="1"/>
  <c r="I2032" i="3"/>
  <c r="AU1991" i="1"/>
  <c r="AU1710"/>
  <c r="I1751" i="3"/>
  <c r="C1816" i="2"/>
  <c r="E1816" s="1"/>
  <c r="AU2727" i="1"/>
  <c r="I2768" i="3"/>
  <c r="C2833" i="2"/>
  <c r="E2833" s="1"/>
  <c r="AU1048" i="1"/>
  <c r="C1149" i="2"/>
  <c r="E1149" s="1"/>
  <c r="I1084" i="3"/>
  <c r="I156"/>
  <c r="AU124" i="1"/>
  <c r="C221" i="2"/>
  <c r="E221" s="1"/>
  <c r="C3085"/>
  <c r="E3085" s="1"/>
  <c r="AU2978" i="1"/>
  <c r="I3020" i="3"/>
  <c r="C533" i="2"/>
  <c r="E533" s="1"/>
  <c r="AU433" i="1"/>
  <c r="I468" i="3"/>
  <c r="C1027" i="2"/>
  <c r="E1027" s="1"/>
  <c r="I962" i="3"/>
  <c r="AU927" i="1"/>
  <c r="I2535" i="3"/>
  <c r="AU2494" i="1"/>
  <c r="C2600" i="2"/>
  <c r="E2600" s="1"/>
  <c r="I804" i="3"/>
  <c r="C869" i="2"/>
  <c r="E869" s="1"/>
  <c r="AU769" i="1"/>
  <c r="AU1730"/>
  <c r="I1771" i="3"/>
  <c r="C1836" i="2"/>
  <c r="E1836" s="1"/>
  <c r="I377" i="3"/>
  <c r="AU345" i="1"/>
  <c r="C442" i="2"/>
  <c r="E442" s="1"/>
  <c r="C2580"/>
  <c r="E2580" s="1"/>
  <c r="AU2474" i="1"/>
  <c r="I2515" i="3"/>
  <c r="AU1929" i="1"/>
  <c r="I1970" i="3"/>
  <c r="C2035" i="2"/>
  <c r="E2035" s="1"/>
  <c r="AU2594" i="1"/>
  <c r="C2700" i="2"/>
  <c r="E2700" s="1"/>
  <c r="I2635" i="3"/>
  <c r="C3204" i="2"/>
  <c r="E3204" s="1"/>
  <c r="AU3097" i="1"/>
  <c r="I3139" i="3"/>
  <c r="AU1745" i="1"/>
  <c r="I1786" i="3"/>
  <c r="C1851" i="2"/>
  <c r="E1851" s="1"/>
  <c r="I1915" i="3"/>
  <c r="AU1874" i="1"/>
  <c r="C1980" i="2"/>
  <c r="E1980" s="1"/>
  <c r="AU1046" i="1"/>
  <c r="C1147" i="2"/>
  <c r="E1147" s="1"/>
  <c r="I1082" i="3"/>
  <c r="I1236"/>
  <c r="AU1200" i="1"/>
  <c r="C1301" i="2"/>
  <c r="E1301" s="1"/>
  <c r="AU17" i="1"/>
  <c r="C114" i="2"/>
  <c r="E114" s="1"/>
  <c r="I49" i="3"/>
  <c r="AU447" i="1"/>
  <c r="C547" i="2"/>
  <c r="E547" s="1"/>
  <c r="I482" i="3"/>
  <c r="C471" i="2"/>
  <c r="E471" s="1"/>
  <c r="I406" i="3"/>
  <c r="AU374" i="1"/>
  <c r="C1086" i="2"/>
  <c r="E1086" s="1"/>
  <c r="I1021" i="3"/>
  <c r="AU985" i="1"/>
  <c r="I1567" i="3"/>
  <c r="AU1531" i="1"/>
  <c r="C1632" i="2"/>
  <c r="E1632" s="1"/>
  <c r="AU65" i="1"/>
  <c r="I97" i="3"/>
  <c r="C162" i="2"/>
  <c r="E162" s="1"/>
  <c r="AU1952" i="1"/>
  <c r="I1993" i="3"/>
  <c r="C2058" i="2"/>
  <c r="E2058" s="1"/>
  <c r="AU203" i="1"/>
  <c r="C300" i="2"/>
  <c r="E300" s="1"/>
  <c r="I235" i="3"/>
  <c r="AU1780" i="1"/>
  <c r="C1886" i="2"/>
  <c r="E1886" s="1"/>
  <c r="I1821" i="3"/>
  <c r="C2424" i="2"/>
  <c r="E2424" s="1"/>
  <c r="AU2318" i="1"/>
  <c r="I2359" i="3"/>
  <c r="C2708" i="2"/>
  <c r="E2708" s="1"/>
  <c r="I2643" i="3"/>
  <c r="AU2602" i="1"/>
  <c r="I2199" i="3"/>
  <c r="C2264" i="2"/>
  <c r="E2264" s="1"/>
  <c r="AU2158" i="1"/>
  <c r="C2894" i="2"/>
  <c r="E2894" s="1"/>
  <c r="I2829" i="3"/>
  <c r="AU2788" i="1"/>
  <c r="I1408" i="3"/>
  <c r="AU1372" i="1"/>
  <c r="C1473" i="2"/>
  <c r="E1473" s="1"/>
  <c r="AU2348" i="1"/>
  <c r="C2454" i="2"/>
  <c r="E2454" s="1"/>
  <c r="I2389" i="3"/>
  <c r="I3166"/>
  <c r="C3231" i="2"/>
  <c r="E3231" s="1"/>
  <c r="AU3123" i="1"/>
  <c r="I539" i="3"/>
  <c r="C604" i="2"/>
  <c r="E604" s="1"/>
  <c r="AU504" i="1"/>
  <c r="I2892" i="3"/>
  <c r="C2957" i="2"/>
  <c r="E2957" s="1"/>
  <c r="AU2851" i="1"/>
  <c r="I2339" i="3"/>
  <c r="AU2298" i="1"/>
  <c r="C2404" i="2"/>
  <c r="E2404" s="1"/>
  <c r="C1197"/>
  <c r="E1197" s="1"/>
  <c r="I1132" i="3"/>
  <c r="AU1096" i="1"/>
  <c r="I1006" i="3"/>
  <c r="AU970" i="1"/>
  <c r="C1071" i="2"/>
  <c r="E1071" s="1"/>
  <c r="I621" i="3"/>
  <c r="C686" i="2"/>
  <c r="E686" s="1"/>
  <c r="AU586" i="1"/>
  <c r="AU1426"/>
  <c r="C1527" i="2"/>
  <c r="E1527" s="1"/>
  <c r="I1462" i="3"/>
  <c r="C1860" i="2"/>
  <c r="E1860" s="1"/>
  <c r="I1795" i="3"/>
  <c r="AU1754" i="1"/>
  <c r="C477" i="2"/>
  <c r="E477" s="1"/>
  <c r="I412" i="3"/>
  <c r="AU379" i="1"/>
  <c r="C834" i="2"/>
  <c r="E834" s="1"/>
  <c r="I769" i="3"/>
  <c r="AU734" i="1"/>
  <c r="AU887"/>
  <c r="C987" i="2"/>
  <c r="E987" s="1"/>
  <c r="I922" i="3"/>
  <c r="C376" i="2"/>
  <c r="E376" s="1"/>
  <c r="AU279" i="1"/>
  <c r="I311" i="3"/>
  <c r="I162"/>
  <c r="AU130" i="1"/>
  <c r="C227" i="2"/>
  <c r="E227" s="1"/>
  <c r="C176"/>
  <c r="E176" s="1"/>
  <c r="AU79" i="1"/>
  <c r="I111" i="3"/>
  <c r="C1106" i="2"/>
  <c r="E1106" s="1"/>
  <c r="I1041" i="3"/>
  <c r="AU1005" i="1"/>
  <c r="AU2461"/>
  <c r="I2502" i="3"/>
  <c r="C2567" i="2"/>
  <c r="E2567" s="1"/>
  <c r="I1594" i="3"/>
  <c r="C1659" i="2"/>
  <c r="E1659" s="1"/>
  <c r="AU1558" i="1"/>
  <c r="C2501" i="2"/>
  <c r="E2501" s="1"/>
  <c r="AU2395" i="1"/>
  <c r="I2436" i="3"/>
  <c r="I2293"/>
  <c r="C2358" i="2"/>
  <c r="E2358" s="1"/>
  <c r="AU2252" i="1"/>
  <c r="I375" i="3"/>
  <c r="AU343" i="1"/>
  <c r="C440" i="2"/>
  <c r="E440" s="1"/>
  <c r="I1796" i="3"/>
  <c r="C1861" i="2"/>
  <c r="E1861" s="1"/>
  <c r="AU1755" i="1"/>
  <c r="I1942" i="3"/>
  <c r="AU1901" i="1"/>
  <c r="C2007" i="2"/>
  <c r="E2007" s="1"/>
  <c r="I831" i="3"/>
  <c r="C896" i="2"/>
  <c r="E896" s="1"/>
  <c r="AU796" i="1"/>
  <c r="I2896" i="3"/>
  <c r="AU2855" i="1"/>
  <c r="C2961" i="2"/>
  <c r="E2961" s="1"/>
  <c r="AU2525" i="1"/>
  <c r="C2631" i="2"/>
  <c r="E2631" s="1"/>
  <c r="I2566" i="3"/>
  <c r="I610"/>
  <c r="AU575" i="1"/>
  <c r="C675" i="2"/>
  <c r="E675" s="1"/>
  <c r="AU649" i="1"/>
  <c r="I684" i="3"/>
  <c r="C749" i="2"/>
  <c r="E749" s="1"/>
  <c r="AU482" i="1"/>
  <c r="I517" i="3"/>
  <c r="C582" i="2"/>
  <c r="E582" s="1"/>
  <c r="AU1547" i="1"/>
  <c r="C1648" i="2"/>
  <c r="E1648" s="1"/>
  <c r="I1583" i="3"/>
  <c r="AU3024" i="1"/>
  <c r="C3131" i="2"/>
  <c r="E3131" s="1"/>
  <c r="I3066" i="3"/>
  <c r="I3024"/>
  <c r="AU2982" i="1"/>
  <c r="C3089" i="2"/>
  <c r="E3089" s="1"/>
  <c r="C441"/>
  <c r="E441" s="1"/>
  <c r="AU344" i="1"/>
  <c r="I376" i="3"/>
  <c r="C2533" i="2"/>
  <c r="E2533" s="1"/>
  <c r="I2468" i="3"/>
  <c r="AU2427" i="1"/>
  <c r="C2426" i="2"/>
  <c r="E2426" s="1"/>
  <c r="AU2320" i="1"/>
  <c r="I2361" i="3"/>
  <c r="AU2035" i="1"/>
  <c r="I2076" i="3"/>
  <c r="C2141" i="2"/>
  <c r="E2141" s="1"/>
  <c r="I216" i="3"/>
  <c r="C281" i="2"/>
  <c r="E281" s="1"/>
  <c r="AU184" i="1"/>
  <c r="I1244" i="3"/>
  <c r="AU1208" i="1"/>
  <c r="C1309" i="2"/>
  <c r="E1309" s="1"/>
  <c r="I1882" i="3"/>
  <c r="AU1841" i="1"/>
  <c r="C1947" i="2"/>
  <c r="E1947" s="1"/>
  <c r="AU75" i="1"/>
  <c r="C172" i="2"/>
  <c r="E172" s="1"/>
  <c r="I107" i="3"/>
  <c r="AU3196" i="1"/>
  <c r="C3306" i="2"/>
  <c r="E3306" s="1"/>
  <c r="I3241" i="3"/>
  <c r="I1658"/>
  <c r="AU1618" i="1"/>
  <c r="C1723" i="2"/>
  <c r="E1723" s="1"/>
  <c r="I1063" i="3"/>
  <c r="AU1027" i="1"/>
  <c r="C1128" i="2"/>
  <c r="E1128" s="1"/>
  <c r="AU1824" i="1"/>
  <c r="I1865" i="3"/>
  <c r="C1930" i="2"/>
  <c r="E1930" s="1"/>
  <c r="C2279"/>
  <c r="E2279" s="1"/>
  <c r="AU2173" i="1"/>
  <c r="I2214" i="3"/>
  <c r="AU2548" i="1"/>
  <c r="C2654" i="2"/>
  <c r="E2654" s="1"/>
  <c r="I2589" i="3"/>
  <c r="I2215"/>
  <c r="C2280" i="2"/>
  <c r="E2280" s="1"/>
  <c r="AU2174" i="1"/>
  <c r="I576" i="3"/>
  <c r="C641" i="2"/>
  <c r="E641" s="1"/>
  <c r="AU541" i="1"/>
  <c r="I1975" i="3"/>
  <c r="C2040" i="2"/>
  <c r="E2040" s="1"/>
  <c r="AU1934" i="1"/>
  <c r="AU1827"/>
  <c r="C1933" i="2"/>
  <c r="E1933" s="1"/>
  <c r="I1868" i="3"/>
  <c r="C1814" i="2"/>
  <c r="E1814" s="1"/>
  <c r="I1749" i="3"/>
  <c r="AU1708" i="1"/>
  <c r="C1378" i="2"/>
  <c r="E1378" s="1"/>
  <c r="I1313" i="3"/>
  <c r="AU1277" i="1"/>
  <c r="C219" i="2"/>
  <c r="I154" i="3"/>
  <c r="AU122" i="1"/>
  <c r="AU3054"/>
  <c r="C3161" i="2"/>
  <c r="E3161" s="1"/>
  <c r="I3096" i="3"/>
  <c r="C1210" i="2"/>
  <c r="E1210" s="1"/>
  <c r="AU1109" i="1"/>
  <c r="I1145" i="3"/>
  <c r="I1854"/>
  <c r="AU1813" i="1"/>
  <c r="C1919" i="2"/>
  <c r="E1919" s="1"/>
  <c r="C1135"/>
  <c r="E1135" s="1"/>
  <c r="I1070" i="3"/>
  <c r="AU1034" i="1"/>
  <c r="AU2132"/>
  <c r="C2238" i="2"/>
  <c r="E2238" s="1"/>
  <c r="I2173" i="3"/>
  <c r="I1489"/>
  <c r="C1554" i="2"/>
  <c r="E1554" s="1"/>
  <c r="AU1453" i="1"/>
  <c r="I2412" i="3"/>
  <c r="AU2371" i="1"/>
  <c r="C2477" i="2"/>
  <c r="E2477" s="1"/>
  <c r="I1633" i="3"/>
  <c r="AU1593" i="1"/>
  <c r="C1698" i="2"/>
  <c r="E1698" s="1"/>
  <c r="AU653" i="1"/>
  <c r="C753" i="2"/>
  <c r="E753" s="1"/>
  <c r="I688" i="3"/>
  <c r="AU1759" i="1"/>
  <c r="C1865" i="2"/>
  <c r="E1865" s="1"/>
  <c r="I1800" i="3"/>
  <c r="C577" i="2"/>
  <c r="E577" s="1"/>
  <c r="I512" i="3"/>
  <c r="AU477" i="1"/>
  <c r="I1285" i="3"/>
  <c r="AU1249" i="1"/>
  <c r="C1350" i="2"/>
  <c r="E1350" s="1"/>
  <c r="AN3289" i="1" l="1"/>
  <c r="AN3291"/>
  <c r="AN3293"/>
  <c r="AN3295"/>
  <c r="AN3297"/>
  <c r="AN3299"/>
  <c r="AN3301"/>
  <c r="AN3303"/>
  <c r="AN3305"/>
  <c r="AN3307"/>
  <c r="AN3309"/>
  <c r="AN3311"/>
  <c r="AN3313"/>
  <c r="AN3315"/>
  <c r="AN3317"/>
  <c r="AN3319"/>
  <c r="AN3321"/>
  <c r="AN3323"/>
  <c r="AN3325"/>
  <c r="AN3327"/>
  <c r="AN3329"/>
  <c r="AN3331"/>
  <c r="AN3333"/>
  <c r="AN3335"/>
  <c r="AN3337"/>
  <c r="AN3339"/>
  <c r="AN3341"/>
  <c r="AN3343"/>
  <c r="AN3345"/>
  <c r="AN3347"/>
  <c r="AN3349"/>
  <c r="AN3351"/>
  <c r="AN3353"/>
  <c r="AN3355"/>
  <c r="AN3357"/>
  <c r="AN3359"/>
  <c r="AN3361"/>
  <c r="AN3363"/>
  <c r="AN3365"/>
  <c r="AN3367"/>
  <c r="AN3369"/>
  <c r="AN3371"/>
  <c r="AN3373"/>
  <c r="AN3375"/>
  <c r="AN3377"/>
  <c r="AN3379"/>
  <c r="AN3288"/>
  <c r="AN3290"/>
  <c r="AN3292"/>
  <c r="AN3294"/>
  <c r="AN3296"/>
  <c r="AN3298"/>
  <c r="AN3300"/>
  <c r="AN3302"/>
  <c r="AN3304"/>
  <c r="AN3306"/>
  <c r="AN3308"/>
  <c r="AN3310"/>
  <c r="AN3312"/>
  <c r="AN3314"/>
  <c r="AN3316"/>
  <c r="AN3318"/>
  <c r="AN3320"/>
  <c r="AN3322"/>
  <c r="AN3324"/>
  <c r="AN3326"/>
  <c r="AN3328"/>
  <c r="AN3330"/>
  <c r="AN3332"/>
  <c r="AN3334"/>
  <c r="AN3336"/>
  <c r="AN3338"/>
  <c r="AN3340"/>
  <c r="AN3342"/>
  <c r="AN3344"/>
  <c r="AN3346"/>
  <c r="AN3348"/>
  <c r="AN3350"/>
  <c r="AN3352"/>
  <c r="AN3354"/>
  <c r="AN3356"/>
  <c r="AN3358"/>
  <c r="AN3360"/>
  <c r="AN3362"/>
  <c r="AN3364"/>
  <c r="AN3366"/>
  <c r="AN3368"/>
  <c r="AN3370"/>
  <c r="AN3372"/>
  <c r="AN3374"/>
  <c r="AN3376"/>
  <c r="AN3378"/>
  <c r="AN4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5"/>
  <c r="AN67"/>
  <c r="AN69"/>
  <c r="AN71"/>
  <c r="AN73"/>
  <c r="AN75"/>
  <c r="AN77"/>
  <c r="AN79"/>
  <c r="AN81"/>
  <c r="AN83"/>
  <c r="AN85"/>
  <c r="AN87"/>
  <c r="AN89"/>
  <c r="AN91"/>
  <c r="AN93"/>
  <c r="AN95"/>
  <c r="AN97"/>
  <c r="AN99"/>
  <c r="AN101"/>
  <c r="AN103"/>
  <c r="AN105"/>
  <c r="AN107"/>
  <c r="AN109"/>
  <c r="AN111"/>
  <c r="AN113"/>
  <c r="AN115"/>
  <c r="AN117"/>
  <c r="AN119"/>
  <c r="AN121"/>
  <c r="AN123"/>
  <c r="AN125"/>
  <c r="AN127"/>
  <c r="AN129"/>
  <c r="AN131"/>
  <c r="AN133"/>
  <c r="AN135"/>
  <c r="AN137"/>
  <c r="AN139"/>
  <c r="AN141"/>
  <c r="AN143"/>
  <c r="AN145"/>
  <c r="AN147"/>
  <c r="AN149"/>
  <c r="AN151"/>
  <c r="AN153"/>
  <c r="AN155"/>
  <c r="AN157"/>
  <c r="AN159"/>
  <c r="AN161"/>
  <c r="AN163"/>
  <c r="AN165"/>
  <c r="AN167"/>
  <c r="AN169"/>
  <c r="AN171"/>
  <c r="AN64"/>
  <c r="AN72"/>
  <c r="AN80"/>
  <c r="AN88"/>
  <c r="AN96"/>
  <c r="AN104"/>
  <c r="AN112"/>
  <c r="AN120"/>
  <c r="AN128"/>
  <c r="AN136"/>
  <c r="AN144"/>
  <c r="AN152"/>
  <c r="AN160"/>
  <c r="AN168"/>
  <c r="AN58"/>
  <c r="AN66"/>
  <c r="AN74"/>
  <c r="AN82"/>
  <c r="AN90"/>
  <c r="AN98"/>
  <c r="AN106"/>
  <c r="AN114"/>
  <c r="AN122"/>
  <c r="AN130"/>
  <c r="AN138"/>
  <c r="AN146"/>
  <c r="AN154"/>
  <c r="AN162"/>
  <c r="AN173"/>
  <c r="AN175"/>
  <c r="AN177"/>
  <c r="AN179"/>
  <c r="AN181"/>
  <c r="AN183"/>
  <c r="AN185"/>
  <c r="AN187"/>
  <c r="AN189"/>
  <c r="AN191"/>
  <c r="AN193"/>
  <c r="AN195"/>
  <c r="AN197"/>
  <c r="AN199"/>
  <c r="AN201"/>
  <c r="AN203"/>
  <c r="AN205"/>
  <c r="AN207"/>
  <c r="AN209"/>
  <c r="AN211"/>
  <c r="AN213"/>
  <c r="AN215"/>
  <c r="AN217"/>
  <c r="AN219"/>
  <c r="AN221"/>
  <c r="AN223"/>
  <c r="AN225"/>
  <c r="AN227"/>
  <c r="AN229"/>
  <c r="AN231"/>
  <c r="AN233"/>
  <c r="AN235"/>
  <c r="AN237"/>
  <c r="AN239"/>
  <c r="AN241"/>
  <c r="AN243"/>
  <c r="AN245"/>
  <c r="AN247"/>
  <c r="AN60"/>
  <c r="AN68"/>
  <c r="AN76"/>
  <c r="AN84"/>
  <c r="AN92"/>
  <c r="AN100"/>
  <c r="AN108"/>
  <c r="AN116"/>
  <c r="AN124"/>
  <c r="AN132"/>
  <c r="AN140"/>
  <c r="AN148"/>
  <c r="AN156"/>
  <c r="AN164"/>
  <c r="AN172"/>
  <c r="AN62"/>
  <c r="AN70"/>
  <c r="AN78"/>
  <c r="AN86"/>
  <c r="AN94"/>
  <c r="AN102"/>
  <c r="AN110"/>
  <c r="AN118"/>
  <c r="AN126"/>
  <c r="AN134"/>
  <c r="AN142"/>
  <c r="AN150"/>
  <c r="AN158"/>
  <c r="AN166"/>
  <c r="AN170"/>
  <c r="AN174"/>
  <c r="AN176"/>
  <c r="AN178"/>
  <c r="AN180"/>
  <c r="AN182"/>
  <c r="AN184"/>
  <c r="AN186"/>
  <c r="AN188"/>
  <c r="AN190"/>
  <c r="AN192"/>
  <c r="AN194"/>
  <c r="AN196"/>
  <c r="AN198"/>
  <c r="AN200"/>
  <c r="AN202"/>
  <c r="AN204"/>
  <c r="AN206"/>
  <c r="AN208"/>
  <c r="AN210"/>
  <c r="AN212"/>
  <c r="AN214"/>
  <c r="AN216"/>
  <c r="AN218"/>
  <c r="AN220"/>
  <c r="AN222"/>
  <c r="AN224"/>
  <c r="AN226"/>
  <c r="AN228"/>
  <c r="AN230"/>
  <c r="AN232"/>
  <c r="AN234"/>
  <c r="AN236"/>
  <c r="AN238"/>
  <c r="AN240"/>
  <c r="AN242"/>
  <c r="AN244"/>
  <c r="AN246"/>
  <c r="AN248"/>
  <c r="AN250"/>
  <c r="AN252"/>
  <c r="AN254"/>
  <c r="AN256"/>
  <c r="AN258"/>
  <c r="AN260"/>
  <c r="AN262"/>
  <c r="AN264"/>
  <c r="AN266"/>
  <c r="AN268"/>
  <c r="AN270"/>
  <c r="AN272"/>
  <c r="AN274"/>
  <c r="AN276"/>
  <c r="AN278"/>
  <c r="AN280"/>
  <c r="AN282"/>
  <c r="AN284"/>
  <c r="AN286"/>
  <c r="AN288"/>
  <c r="AN255"/>
  <c r="AN263"/>
  <c r="AN271"/>
  <c r="AN279"/>
  <c r="AN287"/>
  <c r="AN253"/>
  <c r="AN261"/>
  <c r="AN269"/>
  <c r="AN277"/>
  <c r="AN285"/>
  <c r="AN290"/>
  <c r="AN292"/>
  <c r="AN294"/>
  <c r="AN296"/>
  <c r="AN298"/>
  <c r="AN300"/>
  <c r="AN302"/>
  <c r="AN304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8"/>
  <c r="AN340"/>
  <c r="AN342"/>
  <c r="AN344"/>
  <c r="AN346"/>
  <c r="AN348"/>
  <c r="AN350"/>
  <c r="AN352"/>
  <c r="AN354"/>
  <c r="AN356"/>
  <c r="AN358"/>
  <c r="AN360"/>
  <c r="AN362"/>
  <c r="AN364"/>
  <c r="AN366"/>
  <c r="AN368"/>
  <c r="AN370"/>
  <c r="AN372"/>
  <c r="AN374"/>
  <c r="AN376"/>
  <c r="AN378"/>
  <c r="AN380"/>
  <c r="AN382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AN428"/>
  <c r="AN430"/>
  <c r="AN432"/>
  <c r="AN434"/>
  <c r="AN251"/>
  <c r="AN259"/>
  <c r="AN267"/>
  <c r="AN275"/>
  <c r="AN283"/>
  <c r="AN249"/>
  <c r="AN257"/>
  <c r="AN265"/>
  <c r="AN273"/>
  <c r="AN281"/>
  <c r="AN289"/>
  <c r="AN291"/>
  <c r="AN293"/>
  <c r="AN295"/>
  <c r="AN297"/>
  <c r="AN299"/>
  <c r="AN301"/>
  <c r="AN303"/>
  <c r="AN305"/>
  <c r="AN307"/>
  <c r="AN309"/>
  <c r="AN311"/>
  <c r="AN313"/>
  <c r="AN315"/>
  <c r="AN317"/>
  <c r="AN319"/>
  <c r="AN321"/>
  <c r="AN323"/>
  <c r="AN325"/>
  <c r="AN327"/>
  <c r="AN329"/>
  <c r="AN331"/>
  <c r="AN333"/>
  <c r="AN335"/>
  <c r="AN337"/>
  <c r="AN339"/>
  <c r="AN341"/>
  <c r="AN343"/>
  <c r="AN345"/>
  <c r="AN347"/>
  <c r="AN349"/>
  <c r="AN351"/>
  <c r="AN353"/>
  <c r="AN355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42"/>
  <c r="AN450"/>
  <c r="AN458"/>
  <c r="AN466"/>
  <c r="AN474"/>
  <c r="AN482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611"/>
  <c r="AN613"/>
  <c r="AN615"/>
  <c r="AN617"/>
  <c r="AN619"/>
  <c r="AN621"/>
  <c r="AN440"/>
  <c r="AN448"/>
  <c r="AN456"/>
  <c r="AN464"/>
  <c r="AN472"/>
  <c r="AN480"/>
  <c r="AN438"/>
  <c r="AN446"/>
  <c r="AN454"/>
  <c r="AN462"/>
  <c r="AN470"/>
  <c r="AN478"/>
  <c r="AN484"/>
  <c r="AN486"/>
  <c r="AN488"/>
  <c r="AN490"/>
  <c r="AN492"/>
  <c r="AN494"/>
  <c r="AN496"/>
  <c r="AN498"/>
  <c r="AN500"/>
  <c r="AN502"/>
  <c r="AN504"/>
  <c r="AN506"/>
  <c r="AN508"/>
  <c r="AN510"/>
  <c r="AN512"/>
  <c r="AN514"/>
  <c r="AN516"/>
  <c r="AN518"/>
  <c r="AN520"/>
  <c r="AN522"/>
  <c r="AN524"/>
  <c r="AN526"/>
  <c r="AN528"/>
  <c r="AN530"/>
  <c r="AN532"/>
  <c r="AN534"/>
  <c r="AN536"/>
  <c r="AN538"/>
  <c r="AN540"/>
  <c r="AN542"/>
  <c r="AN544"/>
  <c r="AN546"/>
  <c r="AN548"/>
  <c r="AN550"/>
  <c r="AN552"/>
  <c r="AN554"/>
  <c r="AN556"/>
  <c r="AN558"/>
  <c r="AN560"/>
  <c r="AN562"/>
  <c r="AN564"/>
  <c r="AN566"/>
  <c r="AN568"/>
  <c r="AN570"/>
  <c r="AN572"/>
  <c r="AN574"/>
  <c r="AN576"/>
  <c r="AN578"/>
  <c r="AN580"/>
  <c r="AN582"/>
  <c r="AN584"/>
  <c r="AN586"/>
  <c r="AN588"/>
  <c r="AN590"/>
  <c r="AN592"/>
  <c r="AN594"/>
  <c r="AN596"/>
  <c r="AN598"/>
  <c r="AN600"/>
  <c r="AN602"/>
  <c r="AN604"/>
  <c r="AN606"/>
  <c r="AN608"/>
  <c r="AN610"/>
  <c r="AN612"/>
  <c r="AN614"/>
  <c r="AN616"/>
  <c r="AN436"/>
  <c r="AN444"/>
  <c r="AN452"/>
  <c r="AN460"/>
  <c r="AN468"/>
  <c r="AN476"/>
  <c r="AN618"/>
  <c r="AN623"/>
  <c r="AN627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759"/>
  <c r="AN761"/>
  <c r="AN763"/>
  <c r="AN765"/>
  <c r="AN767"/>
  <c r="AN769"/>
  <c r="AN771"/>
  <c r="AN773"/>
  <c r="AN775"/>
  <c r="AN777"/>
  <c r="AN779"/>
  <c r="AN781"/>
  <c r="AN783"/>
  <c r="AN785"/>
  <c r="AN787"/>
  <c r="AN789"/>
  <c r="AN791"/>
  <c r="AN793"/>
  <c r="AN795"/>
  <c r="AN797"/>
  <c r="AN799"/>
  <c r="AN801"/>
  <c r="AN803"/>
  <c r="AN805"/>
  <c r="AN807"/>
  <c r="AN809"/>
  <c r="AN811"/>
  <c r="AN813"/>
  <c r="AN815"/>
  <c r="AN817"/>
  <c r="AN819"/>
  <c r="AN821"/>
  <c r="AN823"/>
  <c r="AN825"/>
  <c r="AN827"/>
  <c r="AN829"/>
  <c r="AN831"/>
  <c r="AN833"/>
  <c r="AN835"/>
  <c r="AN837"/>
  <c r="AN839"/>
  <c r="AN841"/>
  <c r="AN843"/>
  <c r="AN845"/>
  <c r="AN847"/>
  <c r="AN849"/>
  <c r="AN851"/>
  <c r="AN853"/>
  <c r="AN855"/>
  <c r="AN857"/>
  <c r="AN859"/>
  <c r="AN861"/>
  <c r="AN863"/>
  <c r="AN865"/>
  <c r="AN867"/>
  <c r="AN869"/>
  <c r="AN871"/>
  <c r="AN873"/>
  <c r="AN875"/>
  <c r="AN877"/>
  <c r="AN879"/>
  <c r="AN881"/>
  <c r="AN883"/>
  <c r="AN885"/>
  <c r="AN887"/>
  <c r="AN889"/>
  <c r="AN891"/>
  <c r="AN893"/>
  <c r="AN895"/>
  <c r="AN897"/>
  <c r="AN899"/>
  <c r="AN901"/>
  <c r="AN903"/>
  <c r="AN905"/>
  <c r="AN907"/>
  <c r="AN909"/>
  <c r="AN911"/>
  <c r="AN913"/>
  <c r="AN915"/>
  <c r="AN917"/>
  <c r="AN919"/>
  <c r="AN921"/>
  <c r="AN923"/>
  <c r="AN925"/>
  <c r="AN927"/>
  <c r="AN929"/>
  <c r="AN931"/>
  <c r="AN933"/>
  <c r="AN935"/>
  <c r="AN937"/>
  <c r="AN939"/>
  <c r="AN941"/>
  <c r="AN943"/>
  <c r="AN945"/>
  <c r="AN947"/>
  <c r="AN949"/>
  <c r="AN951"/>
  <c r="AN953"/>
  <c r="AN955"/>
  <c r="AN957"/>
  <c r="AN959"/>
  <c r="AN620"/>
  <c r="AN622"/>
  <c r="AN626"/>
  <c r="AN630"/>
  <c r="AN625"/>
  <c r="AN629"/>
  <c r="AN632"/>
  <c r="AN634"/>
  <c r="AN636"/>
  <c r="AN638"/>
  <c r="AN640"/>
  <c r="AN642"/>
  <c r="AN644"/>
  <c r="AN646"/>
  <c r="AN648"/>
  <c r="AN650"/>
  <c r="AN652"/>
  <c r="AN654"/>
  <c r="AN656"/>
  <c r="AN658"/>
  <c r="AN660"/>
  <c r="AN662"/>
  <c r="AN664"/>
  <c r="AN666"/>
  <c r="AN668"/>
  <c r="AN670"/>
  <c r="AN672"/>
  <c r="AN674"/>
  <c r="AN676"/>
  <c r="AN678"/>
  <c r="AN680"/>
  <c r="AN682"/>
  <c r="AN684"/>
  <c r="AN686"/>
  <c r="AN688"/>
  <c r="AN690"/>
  <c r="AN692"/>
  <c r="AN694"/>
  <c r="AN696"/>
  <c r="AN698"/>
  <c r="AN700"/>
  <c r="AN702"/>
  <c r="AN704"/>
  <c r="AN706"/>
  <c r="AN708"/>
  <c r="AN710"/>
  <c r="AN712"/>
  <c r="AN714"/>
  <c r="AN716"/>
  <c r="AN718"/>
  <c r="AN720"/>
  <c r="AN722"/>
  <c r="AN724"/>
  <c r="AN726"/>
  <c r="AN728"/>
  <c r="AN730"/>
  <c r="AN732"/>
  <c r="AN734"/>
  <c r="AN736"/>
  <c r="AN738"/>
  <c r="AN740"/>
  <c r="AN742"/>
  <c r="AN744"/>
  <c r="AN746"/>
  <c r="AN748"/>
  <c r="AN750"/>
  <c r="AN752"/>
  <c r="AN754"/>
  <c r="AN756"/>
  <c r="AN758"/>
  <c r="AN760"/>
  <c r="AN762"/>
  <c r="AN764"/>
  <c r="AN766"/>
  <c r="AN768"/>
  <c r="AN770"/>
  <c r="AN772"/>
  <c r="AN774"/>
  <c r="AN776"/>
  <c r="AN778"/>
  <c r="AN780"/>
  <c r="AN782"/>
  <c r="AN784"/>
  <c r="AN786"/>
  <c r="AN788"/>
  <c r="AN790"/>
  <c r="AN792"/>
  <c r="AN794"/>
  <c r="AN796"/>
  <c r="AN798"/>
  <c r="AN800"/>
  <c r="AN802"/>
  <c r="AN624"/>
  <c r="AN628"/>
  <c r="AN806"/>
  <c r="AN814"/>
  <c r="AN822"/>
  <c r="AN830"/>
  <c r="AN840"/>
  <c r="AN848"/>
  <c r="AN856"/>
  <c r="AN864"/>
  <c r="AN872"/>
  <c r="AN880"/>
  <c r="AN888"/>
  <c r="AN896"/>
  <c r="AN904"/>
  <c r="AN912"/>
  <c r="AN920"/>
  <c r="AN928"/>
  <c r="AN936"/>
  <c r="AN944"/>
  <c r="AN952"/>
  <c r="AN804"/>
  <c r="AN808"/>
  <c r="AN816"/>
  <c r="AN824"/>
  <c r="AN832"/>
  <c r="AN838"/>
  <c r="AN846"/>
  <c r="AN854"/>
  <c r="AN862"/>
  <c r="AN870"/>
  <c r="AN878"/>
  <c r="AN886"/>
  <c r="AN894"/>
  <c r="AN902"/>
  <c r="AN910"/>
  <c r="AN918"/>
  <c r="AN926"/>
  <c r="AN934"/>
  <c r="AN942"/>
  <c r="AN950"/>
  <c r="AN958"/>
  <c r="AN961"/>
  <c r="AN963"/>
  <c r="AN965"/>
  <c r="AN967"/>
  <c r="AN969"/>
  <c r="AN971"/>
  <c r="AN973"/>
  <c r="AN975"/>
  <c r="AN977"/>
  <c r="AN979"/>
  <c r="AN981"/>
  <c r="AN983"/>
  <c r="AN985"/>
  <c r="AN987"/>
  <c r="AN989"/>
  <c r="AN991"/>
  <c r="AN993"/>
  <c r="AN995"/>
  <c r="AN997"/>
  <c r="AN999"/>
  <c r="AN1001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1135"/>
  <c r="AN1137"/>
  <c r="AN1139"/>
  <c r="AN1141"/>
  <c r="AN1143"/>
  <c r="AN1145"/>
  <c r="AN1147"/>
  <c r="AN1149"/>
  <c r="AN1151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810"/>
  <c r="AN818"/>
  <c r="AN826"/>
  <c r="AN834"/>
  <c r="AN836"/>
  <c r="AN844"/>
  <c r="AN852"/>
  <c r="AN860"/>
  <c r="AN868"/>
  <c r="AN876"/>
  <c r="AN884"/>
  <c r="AN892"/>
  <c r="AN900"/>
  <c r="AN908"/>
  <c r="AN916"/>
  <c r="AN924"/>
  <c r="AN932"/>
  <c r="AN940"/>
  <c r="AN948"/>
  <c r="AN956"/>
  <c r="AN812"/>
  <c r="AN820"/>
  <c r="AN828"/>
  <c r="AN842"/>
  <c r="AN850"/>
  <c r="AN858"/>
  <c r="AN866"/>
  <c r="AN874"/>
  <c r="AN882"/>
  <c r="AN890"/>
  <c r="AN898"/>
  <c r="AN906"/>
  <c r="AN914"/>
  <c r="AN922"/>
  <c r="AN930"/>
  <c r="AN938"/>
  <c r="AN946"/>
  <c r="AN954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1074"/>
  <c r="AN1076"/>
  <c r="AN1078"/>
  <c r="AN1080"/>
  <c r="AN1082"/>
  <c r="AN1084"/>
  <c r="AN1086"/>
  <c r="AN1088"/>
  <c r="AN1090"/>
  <c r="AN1092"/>
  <c r="AN1094"/>
  <c r="AN1096"/>
  <c r="AN1098"/>
  <c r="AN1100"/>
  <c r="AN1102"/>
  <c r="AN1104"/>
  <c r="AN1106"/>
  <c r="AN1108"/>
  <c r="AN1110"/>
  <c r="AN1112"/>
  <c r="AN1114"/>
  <c r="AN1116"/>
  <c r="AN1118"/>
  <c r="AN1120"/>
  <c r="AN1122"/>
  <c r="AN1124"/>
  <c r="AN1126"/>
  <c r="AN1128"/>
  <c r="AN1130"/>
  <c r="AN1132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195"/>
  <c r="AN1203"/>
  <c r="AN1211"/>
  <c r="AN1216"/>
  <c r="AN1220"/>
  <c r="AN1224"/>
  <c r="AN1228"/>
  <c r="AN1232"/>
  <c r="AN1236"/>
  <c r="AN1240"/>
  <c r="AN1244"/>
  <c r="AN1248"/>
  <c r="AN1252"/>
  <c r="AN1256"/>
  <c r="AN1260"/>
  <c r="AN1264"/>
  <c r="AN1268"/>
  <c r="AN1272"/>
  <c r="AN1276"/>
  <c r="AN1280"/>
  <c r="AN1284"/>
  <c r="AN1288"/>
  <c r="AN1292"/>
  <c r="AN1197"/>
  <c r="AN1205"/>
  <c r="AN1213"/>
  <c r="AN1215"/>
  <c r="AN1219"/>
  <c r="AN1223"/>
  <c r="AN1227"/>
  <c r="AN1231"/>
  <c r="AN1235"/>
  <c r="AN1239"/>
  <c r="AN1243"/>
  <c r="AN1247"/>
  <c r="AN1251"/>
  <c r="AN1255"/>
  <c r="AN1259"/>
  <c r="AN1263"/>
  <c r="AN1267"/>
  <c r="AN1271"/>
  <c r="AN1275"/>
  <c r="AN1279"/>
  <c r="AN1283"/>
  <c r="AN1287"/>
  <c r="AN1291"/>
  <c r="AN1295"/>
  <c r="AN1297"/>
  <c r="AN1299"/>
  <c r="AN1301"/>
  <c r="AN1303"/>
  <c r="AN1305"/>
  <c r="AN1307"/>
  <c r="AN1309"/>
  <c r="AN1311"/>
  <c r="AN1313"/>
  <c r="AN1315"/>
  <c r="AN1317"/>
  <c r="AN1319"/>
  <c r="AN1321"/>
  <c r="AN1323"/>
  <c r="AN1325"/>
  <c r="AN1327"/>
  <c r="AN1329"/>
  <c r="AN1331"/>
  <c r="AN1333"/>
  <c r="AN1335"/>
  <c r="AN1337"/>
  <c r="AN1339"/>
  <c r="AN1341"/>
  <c r="AN1343"/>
  <c r="AN1345"/>
  <c r="AN1347"/>
  <c r="AN1349"/>
  <c r="AN1351"/>
  <c r="AN1353"/>
  <c r="AN1355"/>
  <c r="AN1357"/>
  <c r="AN1359"/>
  <c r="AN1361"/>
  <c r="AN1363"/>
  <c r="AN1365"/>
  <c r="AN1367"/>
  <c r="AN1369"/>
  <c r="AN1371"/>
  <c r="AN1373"/>
  <c r="AN1375"/>
  <c r="AN1377"/>
  <c r="AN1379"/>
  <c r="AN1381"/>
  <c r="AN1383"/>
  <c r="AN1385"/>
  <c r="AN1387"/>
  <c r="AN1389"/>
  <c r="AN1391"/>
  <c r="AN1393"/>
  <c r="AN1395"/>
  <c r="AN1397"/>
  <c r="AN1399"/>
  <c r="AN1401"/>
  <c r="AN1403"/>
  <c r="AN1405"/>
  <c r="AN1407"/>
  <c r="AN1409"/>
  <c r="AN1411"/>
  <c r="AN1413"/>
  <c r="AN1415"/>
  <c r="AN1417"/>
  <c r="AN1419"/>
  <c r="AN1421"/>
  <c r="AN1423"/>
  <c r="AN1425"/>
  <c r="AN1427"/>
  <c r="AN1429"/>
  <c r="AN1431"/>
  <c r="AN1433"/>
  <c r="AN1435"/>
  <c r="AN1437"/>
  <c r="AN1439"/>
  <c r="AN1441"/>
  <c r="AN1443"/>
  <c r="AN1445"/>
  <c r="AN1447"/>
  <c r="AN1449"/>
  <c r="AN1451"/>
  <c r="AN1453"/>
  <c r="AN1455"/>
  <c r="AN1457"/>
  <c r="AN1459"/>
  <c r="AN1461"/>
  <c r="AN1463"/>
  <c r="AN1465"/>
  <c r="AN1467"/>
  <c r="AN1469"/>
  <c r="AN1471"/>
  <c r="AN1473"/>
  <c r="AN1475"/>
  <c r="AN1477"/>
  <c r="AN1479"/>
  <c r="AN1481"/>
  <c r="AN1483"/>
  <c r="AN1485"/>
  <c r="AN1487"/>
  <c r="AN1489"/>
  <c r="AN1491"/>
  <c r="AN1493"/>
  <c r="AN1495"/>
  <c r="AN1497"/>
  <c r="AN1499"/>
  <c r="AN1501"/>
  <c r="AN1503"/>
  <c r="AN1505"/>
  <c r="AN1507"/>
  <c r="AN1509"/>
  <c r="AN1511"/>
  <c r="AN1513"/>
  <c r="AN1515"/>
  <c r="AN1517"/>
  <c r="AN1519"/>
  <c r="AN1521"/>
  <c r="AN1523"/>
  <c r="AN1525"/>
  <c r="AN1527"/>
  <c r="AN1529"/>
  <c r="AN1531"/>
  <c r="AN1533"/>
  <c r="AN1535"/>
  <c r="AN1537"/>
  <c r="AN1539"/>
  <c r="AN1541"/>
  <c r="AN1543"/>
  <c r="AN1545"/>
  <c r="AN1547"/>
  <c r="AN1549"/>
  <c r="AN1551"/>
  <c r="AN1553"/>
  <c r="AN1555"/>
  <c r="AN1557"/>
  <c r="AN1559"/>
  <c r="AN1561"/>
  <c r="AN1563"/>
  <c r="AN1565"/>
  <c r="AN1567"/>
  <c r="AN1569"/>
  <c r="AN1571"/>
  <c r="AN1199"/>
  <c r="AN1207"/>
  <c r="AN1218"/>
  <c r="AN1222"/>
  <c r="AN1226"/>
  <c r="AN1230"/>
  <c r="AN1234"/>
  <c r="AN1238"/>
  <c r="AN1242"/>
  <c r="AN1246"/>
  <c r="AN1250"/>
  <c r="AN1254"/>
  <c r="AN1258"/>
  <c r="AN1262"/>
  <c r="AN1266"/>
  <c r="AN1270"/>
  <c r="AN1274"/>
  <c r="AN1278"/>
  <c r="AN1282"/>
  <c r="AN1286"/>
  <c r="AN1290"/>
  <c r="AN1294"/>
  <c r="AN1193"/>
  <c r="AN1201"/>
  <c r="AN1209"/>
  <c r="AN1217"/>
  <c r="AN1221"/>
  <c r="AN1225"/>
  <c r="AN1229"/>
  <c r="AN1233"/>
  <c r="AN1237"/>
  <c r="AN1241"/>
  <c r="AN1245"/>
  <c r="AN1249"/>
  <c r="AN1253"/>
  <c r="AN1257"/>
  <c r="AN1261"/>
  <c r="AN1265"/>
  <c r="AN1269"/>
  <c r="AN1273"/>
  <c r="AN1277"/>
  <c r="AN1281"/>
  <c r="AN1285"/>
  <c r="AN1289"/>
  <c r="AN1293"/>
  <c r="AN1296"/>
  <c r="AN1298"/>
  <c r="AN1300"/>
  <c r="AN1302"/>
  <c r="AN1304"/>
  <c r="AN1306"/>
  <c r="AN1308"/>
  <c r="AN1310"/>
  <c r="AN1312"/>
  <c r="AN1314"/>
  <c r="AN1316"/>
  <c r="AN1318"/>
  <c r="AN1320"/>
  <c r="AN1322"/>
  <c r="AN1324"/>
  <c r="AN1326"/>
  <c r="AN1328"/>
  <c r="AN1330"/>
  <c r="AN1332"/>
  <c r="AN1334"/>
  <c r="AN1336"/>
  <c r="AN1338"/>
  <c r="AN1340"/>
  <c r="AN1342"/>
  <c r="AN1344"/>
  <c r="AN1346"/>
  <c r="AN1348"/>
  <c r="AN1350"/>
  <c r="AN1352"/>
  <c r="AN1354"/>
  <c r="AN1356"/>
  <c r="AN1358"/>
  <c r="AN1360"/>
  <c r="AN1362"/>
  <c r="AN1364"/>
  <c r="AN1366"/>
  <c r="AN1368"/>
  <c r="AN1370"/>
  <c r="AN1372"/>
  <c r="AN1374"/>
  <c r="AN1376"/>
  <c r="AN1378"/>
  <c r="AN1380"/>
  <c r="AN1382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579"/>
  <c r="AN1587"/>
  <c r="AN1595"/>
  <c r="AN1577"/>
  <c r="AN1585"/>
  <c r="AN1593"/>
  <c r="AN1601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48"/>
  <c r="AN1750"/>
  <c r="AN1752"/>
  <c r="AN1754"/>
  <c r="AN1756"/>
  <c r="AN1758"/>
  <c r="AN1760"/>
  <c r="AN1762"/>
  <c r="AN1764"/>
  <c r="AN1766"/>
  <c r="AN1768"/>
  <c r="AN1770"/>
  <c r="AN1772"/>
  <c r="AN1774"/>
  <c r="AN1776"/>
  <c r="AN1778"/>
  <c r="AN1780"/>
  <c r="AN1782"/>
  <c r="AN1784"/>
  <c r="AN1786"/>
  <c r="AN1788"/>
  <c r="AN1790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2056"/>
  <c r="AN2058"/>
  <c r="AN2060"/>
  <c r="AN2062"/>
  <c r="AN2064"/>
  <c r="AN2066"/>
  <c r="AN2068"/>
  <c r="AN2070"/>
  <c r="AN2072"/>
  <c r="AN2074"/>
  <c r="AN2076"/>
  <c r="AN2078"/>
  <c r="AN2080"/>
  <c r="AN2082"/>
  <c r="AN2084"/>
  <c r="AN2086"/>
  <c r="AN1575"/>
  <c r="AN1583"/>
  <c r="AN1591"/>
  <c r="AN1599"/>
  <c r="AN1573"/>
  <c r="AN1581"/>
  <c r="AN1589"/>
  <c r="AN1597"/>
  <c r="AN1603"/>
  <c r="AN1605"/>
  <c r="AN1607"/>
  <c r="AN1609"/>
  <c r="AN1611"/>
  <c r="AN1613"/>
  <c r="AN1615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49"/>
  <c r="AN1651"/>
  <c r="AN1653"/>
  <c r="AN1655"/>
  <c r="AN1657"/>
  <c r="AN1659"/>
  <c r="AN1661"/>
  <c r="AN1663"/>
  <c r="AN1665"/>
  <c r="AN1667"/>
  <c r="AN1669"/>
  <c r="AN1671"/>
  <c r="AN1673"/>
  <c r="AN1675"/>
  <c r="AN1677"/>
  <c r="AN1679"/>
  <c r="AN1681"/>
  <c r="AN1683"/>
  <c r="AN1685"/>
  <c r="AN1687"/>
  <c r="AN1689"/>
  <c r="AN1691"/>
  <c r="AN1693"/>
  <c r="AN1695"/>
  <c r="AN1697"/>
  <c r="AN1699"/>
  <c r="AN1701"/>
  <c r="AN1703"/>
  <c r="AN1705"/>
  <c r="AN1707"/>
  <c r="AN1709"/>
  <c r="AN1711"/>
  <c r="AN1713"/>
  <c r="AN1715"/>
  <c r="AN1717"/>
  <c r="AN1719"/>
  <c r="AN1721"/>
  <c r="AN1723"/>
  <c r="AN1725"/>
  <c r="AN1727"/>
  <c r="AN1729"/>
  <c r="AN1731"/>
  <c r="AN1733"/>
  <c r="AN1735"/>
  <c r="AN1737"/>
  <c r="AN1739"/>
  <c r="AN1741"/>
  <c r="AN1743"/>
  <c r="AN1745"/>
  <c r="AN1747"/>
  <c r="AN1749"/>
  <c r="AN1751"/>
  <c r="AN1753"/>
  <c r="AN1755"/>
  <c r="AN1757"/>
  <c r="AN1759"/>
  <c r="AN1761"/>
  <c r="AN1763"/>
  <c r="AN1765"/>
  <c r="AN1767"/>
  <c r="AN1769"/>
  <c r="AN1771"/>
  <c r="AN1773"/>
  <c r="AN1775"/>
  <c r="AN1777"/>
  <c r="AN1779"/>
  <c r="AN1781"/>
  <c r="AN1783"/>
  <c r="AN1785"/>
  <c r="AN1787"/>
  <c r="AN1789"/>
  <c r="AN1791"/>
  <c r="AN1793"/>
  <c r="AN1795"/>
  <c r="AN1797"/>
  <c r="AN1799"/>
  <c r="AN1801"/>
  <c r="AN1803"/>
  <c r="AN1805"/>
  <c r="AN1807"/>
  <c r="AN1809"/>
  <c r="AN1811"/>
  <c r="AN1813"/>
  <c r="AN1815"/>
  <c r="AN1817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903"/>
  <c r="AN1905"/>
  <c r="AN1907"/>
  <c r="AN1909"/>
  <c r="AN1911"/>
  <c r="AN1913"/>
  <c r="AN1915"/>
  <c r="AN1917"/>
  <c r="AN1919"/>
  <c r="AN1921"/>
  <c r="AN1923"/>
  <c r="AN1925"/>
  <c r="AN1927"/>
  <c r="AN1929"/>
  <c r="AN1931"/>
  <c r="AN1933"/>
  <c r="AN1935"/>
  <c r="AN1937"/>
  <c r="AN1939"/>
  <c r="AN1941"/>
  <c r="AN1943"/>
  <c r="AN1945"/>
  <c r="AN1947"/>
  <c r="AN1949"/>
  <c r="AN1951"/>
  <c r="AN1953"/>
  <c r="AN1955"/>
  <c r="AN1957"/>
  <c r="AN1959"/>
  <c r="AN1961"/>
  <c r="AN1963"/>
  <c r="AN1965"/>
  <c r="AN1967"/>
  <c r="AN1969"/>
  <c r="AN1971"/>
  <c r="AN1973"/>
  <c r="AN1975"/>
  <c r="AN1977"/>
  <c r="AN1979"/>
  <c r="AN1981"/>
  <c r="AN1983"/>
  <c r="AN1985"/>
  <c r="AN1987"/>
  <c r="AN1989"/>
  <c r="AN1991"/>
  <c r="AN1993"/>
  <c r="AN1995"/>
  <c r="AN1997"/>
  <c r="AN1999"/>
  <c r="AN2001"/>
  <c r="AN2003"/>
  <c r="AN2005"/>
  <c r="AN2007"/>
  <c r="AN2009"/>
  <c r="AN2011"/>
  <c r="AN2013"/>
  <c r="AN2015"/>
  <c r="AN2017"/>
  <c r="AN2019"/>
  <c r="AN2021"/>
  <c r="AN2023"/>
  <c r="AN2025"/>
  <c r="AN2027"/>
  <c r="AN2029"/>
  <c r="AN2031"/>
  <c r="AN2033"/>
  <c r="AN2035"/>
  <c r="AN2037"/>
  <c r="AN2039"/>
  <c r="AN2041"/>
  <c r="AN2043"/>
  <c r="AN2045"/>
  <c r="AN2047"/>
  <c r="AN2049"/>
  <c r="AN2051"/>
  <c r="AN2053"/>
  <c r="AN2055"/>
  <c r="AN2057"/>
  <c r="AN2059"/>
  <c r="AN2061"/>
  <c r="AN2063"/>
  <c r="AN2065"/>
  <c r="AN2067"/>
  <c r="AN2069"/>
  <c r="AN2071"/>
  <c r="AN2073"/>
  <c r="AN2075"/>
  <c r="AN2077"/>
  <c r="AN2079"/>
  <c r="AN2081"/>
  <c r="AN2083"/>
  <c r="AN2085"/>
  <c r="AN2087"/>
  <c r="AN2089"/>
  <c r="AN2091"/>
  <c r="AN2093"/>
  <c r="AN2095"/>
  <c r="AN2097"/>
  <c r="AN2099"/>
  <c r="AN2101"/>
  <c r="AN2103"/>
  <c r="AN2105"/>
  <c r="AN2107"/>
  <c r="AN2109"/>
  <c r="AN2111"/>
  <c r="AN2113"/>
  <c r="AN2115"/>
  <c r="AN2117"/>
  <c r="AN2119"/>
  <c r="AN2121"/>
  <c r="AN2123"/>
  <c r="AN2125"/>
  <c r="AN2127"/>
  <c r="AN2129"/>
  <c r="AN2131"/>
  <c r="AN2133"/>
  <c r="AN2135"/>
  <c r="AN2137"/>
  <c r="AN2092"/>
  <c r="AN2100"/>
  <c r="AN2108"/>
  <c r="AN2116"/>
  <c r="AN2124"/>
  <c r="AN2132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2274"/>
  <c r="AN2276"/>
  <c r="AN2278"/>
  <c r="AN2280"/>
  <c r="AN2282"/>
  <c r="AN2284"/>
  <c r="AN2286"/>
  <c r="AN2288"/>
  <c r="AN2290"/>
  <c r="AN2292"/>
  <c r="AN2294"/>
  <c r="AN2296"/>
  <c r="AN2298"/>
  <c r="AN2300"/>
  <c r="AN2302"/>
  <c r="AN2304"/>
  <c r="AN2306"/>
  <c r="AN2308"/>
  <c r="AN2310"/>
  <c r="AN2312"/>
  <c r="AN2314"/>
  <c r="AN2316"/>
  <c r="AN2318"/>
  <c r="AN2320"/>
  <c r="AN2322"/>
  <c r="AN2324"/>
  <c r="AN2326"/>
  <c r="AN2328"/>
  <c r="AN2330"/>
  <c r="AN2332"/>
  <c r="AN2334"/>
  <c r="AN2336"/>
  <c r="AN2338"/>
  <c r="AN2340"/>
  <c r="AN2342"/>
  <c r="AN2344"/>
  <c r="AN2346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2456"/>
  <c r="AN2458"/>
  <c r="AN2460"/>
  <c r="AN2462"/>
  <c r="AN2464"/>
  <c r="AN2466"/>
  <c r="AN2468"/>
  <c r="AN2470"/>
  <c r="AN2472"/>
  <c r="AN2474"/>
  <c r="AN2476"/>
  <c r="AN2478"/>
  <c r="AN2480"/>
  <c r="AN2482"/>
  <c r="AN2484"/>
  <c r="AN2486"/>
  <c r="AN2488"/>
  <c r="AN2490"/>
  <c r="AN2492"/>
  <c r="AN2494"/>
  <c r="AN2496"/>
  <c r="AN2498"/>
  <c r="AN2500"/>
  <c r="AN2502"/>
  <c r="AN2504"/>
  <c r="AN2506"/>
  <c r="AN2508"/>
  <c r="AN2510"/>
  <c r="AN2512"/>
  <c r="AN2514"/>
  <c r="AN2516"/>
  <c r="AN2518"/>
  <c r="AN2520"/>
  <c r="AN2522"/>
  <c r="AN2524"/>
  <c r="AN2526"/>
  <c r="AN2528"/>
  <c r="AN2530"/>
  <c r="AN2532"/>
  <c r="AN2534"/>
  <c r="AN2536"/>
  <c r="AN2538"/>
  <c r="AN2540"/>
  <c r="AN2542"/>
  <c r="AN2544"/>
  <c r="AN2546"/>
  <c r="AN2548"/>
  <c r="AN2550"/>
  <c r="AN2552"/>
  <c r="AN2554"/>
  <c r="AN2556"/>
  <c r="AN2558"/>
  <c r="AN2560"/>
  <c r="AN2562"/>
  <c r="AN2564"/>
  <c r="AN2566"/>
  <c r="AN2568"/>
  <c r="AN2570"/>
  <c r="AN2572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090"/>
  <c r="AN2098"/>
  <c r="AN2106"/>
  <c r="AN2114"/>
  <c r="AN2122"/>
  <c r="AN2130"/>
  <c r="AN2088"/>
  <c r="AN2096"/>
  <c r="AN2104"/>
  <c r="AN2112"/>
  <c r="AN2120"/>
  <c r="AN2128"/>
  <c r="AN2136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2237"/>
  <c r="AN2239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99"/>
  <c r="AN2301"/>
  <c r="AN2303"/>
  <c r="AN2305"/>
  <c r="AN2307"/>
  <c r="AN2309"/>
  <c r="AN2311"/>
  <c r="AN2313"/>
  <c r="AN2315"/>
  <c r="AN2317"/>
  <c r="AN2319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094"/>
  <c r="AN2102"/>
  <c r="AN2110"/>
  <c r="AN2118"/>
  <c r="AN2126"/>
  <c r="AN2134"/>
  <c r="AN2759"/>
  <c r="AN2767"/>
  <c r="AN2773"/>
  <c r="AN2781"/>
  <c r="AN2761"/>
  <c r="AN2769"/>
  <c r="AN2771"/>
  <c r="AN2779"/>
  <c r="AN2786"/>
  <c r="AN2788"/>
  <c r="AN2790"/>
  <c r="AN2792"/>
  <c r="AN2794"/>
  <c r="AN2796"/>
  <c r="AN2798"/>
  <c r="AN2800"/>
  <c r="AN2802"/>
  <c r="AN2804"/>
  <c r="AN2806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78"/>
  <c r="AN2880"/>
  <c r="AN2882"/>
  <c r="AN2884"/>
  <c r="AN2886"/>
  <c r="AN2888"/>
  <c r="AN2890"/>
  <c r="AN2892"/>
  <c r="AN2894"/>
  <c r="AN2896"/>
  <c r="AN2898"/>
  <c r="AN2900"/>
  <c r="AN2902"/>
  <c r="AN2904"/>
  <c r="AN2906"/>
  <c r="AN2908"/>
  <c r="AN2910"/>
  <c r="AN2912"/>
  <c r="AN2914"/>
  <c r="AN2916"/>
  <c r="AN2918"/>
  <c r="AN2920"/>
  <c r="AN2922"/>
  <c r="AN2924"/>
  <c r="AN2926"/>
  <c r="AN2928"/>
  <c r="AN2930"/>
  <c r="AN2932"/>
  <c r="AN2934"/>
  <c r="AN2936"/>
  <c r="AN2938"/>
  <c r="AN2940"/>
  <c r="AN2942"/>
  <c r="AN2944"/>
  <c r="AN2946"/>
  <c r="AN2948"/>
  <c r="AN2950"/>
  <c r="AN2952"/>
  <c r="AN2954"/>
  <c r="AN2956"/>
  <c r="AN2958"/>
  <c r="AN2960"/>
  <c r="AN2962"/>
  <c r="AN2964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2763"/>
  <c r="AN2777"/>
  <c r="AN2785"/>
  <c r="AN2757"/>
  <c r="AN2765"/>
  <c r="AN2775"/>
  <c r="AN2783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965"/>
  <c r="AN2967"/>
  <c r="AN2969"/>
  <c r="AN2971"/>
  <c r="AN2973"/>
  <c r="AN2975"/>
  <c r="AN2977"/>
  <c r="AN2979"/>
  <c r="AN2981"/>
  <c r="AN2983"/>
  <c r="AN2985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3063"/>
  <c r="AN3065"/>
  <c r="AN3067"/>
  <c r="AN3069"/>
  <c r="AN3071"/>
  <c r="AN3073"/>
  <c r="AN3075"/>
  <c r="AN3077"/>
  <c r="AN3079"/>
  <c r="AN3081"/>
  <c r="AN3083"/>
  <c r="AN3085"/>
  <c r="AN3087"/>
  <c r="AN3089"/>
  <c r="AN3091"/>
  <c r="AN3093"/>
  <c r="AN3095"/>
  <c r="AN3097"/>
  <c r="AN3099"/>
  <c r="AN3101"/>
  <c r="AN3103"/>
  <c r="AN3105"/>
  <c r="AN3107"/>
  <c r="AN3109"/>
  <c r="AN3111"/>
  <c r="AN3113"/>
  <c r="AN3115"/>
  <c r="AN3117"/>
  <c r="AN3119"/>
  <c r="AN3121"/>
  <c r="AN3123"/>
  <c r="AN3125"/>
  <c r="AN3127"/>
  <c r="AN3129"/>
  <c r="AN3131"/>
  <c r="AN3133"/>
  <c r="AN3135"/>
  <c r="AN3137"/>
  <c r="AN3139"/>
  <c r="AN3141"/>
  <c r="AN3143"/>
  <c r="AN3145"/>
  <c r="AN3147"/>
  <c r="AN3149"/>
  <c r="AN3151"/>
  <c r="AN3153"/>
  <c r="AN3155"/>
  <c r="AN3157"/>
  <c r="AN3159"/>
  <c r="AN3161"/>
  <c r="AN3163"/>
  <c r="AN3165"/>
  <c r="AN3167"/>
  <c r="AN3169"/>
  <c r="AN3171"/>
  <c r="AN3173"/>
  <c r="AN3175"/>
  <c r="AN3177"/>
  <c r="AN3179"/>
  <c r="AN3181"/>
  <c r="AN3183"/>
  <c r="AN3185"/>
  <c r="AN3187"/>
  <c r="AN3189"/>
  <c r="AN3191"/>
  <c r="AN3193"/>
  <c r="AN3195"/>
  <c r="AN3197"/>
  <c r="AN3199"/>
  <c r="AN3201"/>
  <c r="AN3203"/>
  <c r="AN3205"/>
  <c r="AN3207"/>
  <c r="AN3209"/>
  <c r="AN3211"/>
  <c r="AN3213"/>
  <c r="AN3215"/>
  <c r="AN3217"/>
  <c r="AN3219"/>
  <c r="AN3221"/>
  <c r="AN3223"/>
  <c r="AN3225"/>
  <c r="AN3227"/>
  <c r="AN3229"/>
  <c r="AN3231"/>
  <c r="AN3233"/>
  <c r="AN3235"/>
  <c r="AN3237"/>
  <c r="AN3239"/>
  <c r="AN3241"/>
  <c r="AN3243"/>
  <c r="AN3245"/>
  <c r="AN3247"/>
  <c r="AN3249"/>
  <c r="AN3251"/>
  <c r="AN3253"/>
  <c r="AN3255"/>
  <c r="AN3257"/>
  <c r="AN3259"/>
  <c r="AN3261"/>
  <c r="AN3263"/>
  <c r="AN3265"/>
  <c r="AN3267"/>
  <c r="AN3269"/>
  <c r="AN3271"/>
  <c r="AN3273"/>
  <c r="AN3275"/>
  <c r="AN3277"/>
  <c r="AN3279"/>
  <c r="AN3287"/>
  <c r="G1163" i="2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3289" i="1" l="1"/>
  <c r="AM3291"/>
  <c r="AM3293"/>
  <c r="AM3295"/>
  <c r="AM3297"/>
  <c r="AM3299"/>
  <c r="AM3301"/>
  <c r="AM3303"/>
  <c r="AM3305"/>
  <c r="AM3307"/>
  <c r="AM3309"/>
  <c r="AM3311"/>
  <c r="AM3315"/>
  <c r="AM3317"/>
  <c r="AM3319"/>
  <c r="AM3323"/>
  <c r="AM3325"/>
  <c r="AM3329"/>
  <c r="AM3333"/>
  <c r="AM3337"/>
  <c r="AM3341"/>
  <c r="AM3345"/>
  <c r="AM3349"/>
  <c r="AM3353"/>
  <c r="AM3357"/>
  <c r="AM3363"/>
  <c r="AM3367"/>
  <c r="AM3369"/>
  <c r="AM3375"/>
  <c r="AM3379"/>
  <c r="AM3288"/>
  <c r="AM3290"/>
  <c r="AM3292"/>
  <c r="AM3294"/>
  <c r="AM3296"/>
  <c r="AM3298"/>
  <c r="AM3300"/>
  <c r="AM3302"/>
  <c r="AM3304"/>
  <c r="AM3306"/>
  <c r="AM3308"/>
  <c r="AM3310"/>
  <c r="AM3312"/>
  <c r="AM3314"/>
  <c r="AM3316"/>
  <c r="AM3318"/>
  <c r="AM3320"/>
  <c r="AM3322"/>
  <c r="AM3324"/>
  <c r="AM3326"/>
  <c r="AM3328"/>
  <c r="AM3330"/>
  <c r="AM3332"/>
  <c r="AM3334"/>
  <c r="AM3336"/>
  <c r="AM3338"/>
  <c r="AM3340"/>
  <c r="AM3342"/>
  <c r="AM3344"/>
  <c r="AM3346"/>
  <c r="AM3348"/>
  <c r="AM3350"/>
  <c r="AM3352"/>
  <c r="AM3354"/>
  <c r="AM3356"/>
  <c r="AM3358"/>
  <c r="AM3360"/>
  <c r="AM3362"/>
  <c r="AM3364"/>
  <c r="AM3366"/>
  <c r="AM3368"/>
  <c r="AM3370"/>
  <c r="AM3372"/>
  <c r="AM3374"/>
  <c r="AM3376"/>
  <c r="AM3378"/>
  <c r="AM3313"/>
  <c r="AM3321"/>
  <c r="AM3327"/>
  <c r="AM3331"/>
  <c r="AM3335"/>
  <c r="AM3339"/>
  <c r="AM3343"/>
  <c r="AM3347"/>
  <c r="AM3351"/>
  <c r="AM3355"/>
  <c r="AM3359"/>
  <c r="AM3361"/>
  <c r="AM3365"/>
  <c r="AM3371"/>
  <c r="AM3373"/>
  <c r="AM3377"/>
  <c r="AM4"/>
  <c r="AM6"/>
  <c r="AM8"/>
  <c r="AM10"/>
  <c r="AM12"/>
  <c r="AM14"/>
  <c r="AM16"/>
  <c r="AM18"/>
  <c r="AM20"/>
  <c r="AM22"/>
  <c r="AM24"/>
  <c r="AM26"/>
  <c r="AM28"/>
  <c r="AM30"/>
  <c r="AM32"/>
  <c r="AM34"/>
  <c r="AM36"/>
  <c r="AM38"/>
  <c r="AM40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59"/>
  <c r="AM161"/>
  <c r="AM163"/>
  <c r="AM165"/>
  <c r="AM167"/>
  <c r="AM62"/>
  <c r="AM70"/>
  <c r="AM78"/>
  <c r="AM86"/>
  <c r="AM94"/>
  <c r="AM102"/>
  <c r="AM110"/>
  <c r="AM118"/>
  <c r="AM126"/>
  <c r="AM134"/>
  <c r="AM142"/>
  <c r="AM150"/>
  <c r="AM158"/>
  <c r="AM166"/>
  <c r="AM169"/>
  <c r="AM170"/>
  <c r="AM174"/>
  <c r="AM176"/>
  <c r="AM178"/>
  <c r="AM180"/>
  <c r="AM182"/>
  <c r="AM184"/>
  <c r="AM186"/>
  <c r="AM188"/>
  <c r="AM190"/>
  <c r="AM192"/>
  <c r="AM194"/>
  <c r="AM196"/>
  <c r="AM198"/>
  <c r="AM200"/>
  <c r="AM202"/>
  <c r="AM204"/>
  <c r="AM206"/>
  <c r="AM208"/>
  <c r="AM210"/>
  <c r="AM212"/>
  <c r="AM214"/>
  <c r="AM216"/>
  <c r="AM218"/>
  <c r="AM220"/>
  <c r="AM222"/>
  <c r="AM224"/>
  <c r="AM226"/>
  <c r="AM228"/>
  <c r="AM230"/>
  <c r="AM232"/>
  <c r="AM234"/>
  <c r="AM236"/>
  <c r="AM238"/>
  <c r="AM240"/>
  <c r="AM242"/>
  <c r="AM244"/>
  <c r="AM246"/>
  <c r="AM64"/>
  <c r="AM72"/>
  <c r="AM80"/>
  <c r="AM88"/>
  <c r="AM96"/>
  <c r="AM104"/>
  <c r="AM112"/>
  <c r="AM120"/>
  <c r="AM128"/>
  <c r="AM136"/>
  <c r="AM144"/>
  <c r="AM152"/>
  <c r="AM160"/>
  <c r="AM168"/>
  <c r="AM58"/>
  <c r="AM66"/>
  <c r="AM74"/>
  <c r="AM82"/>
  <c r="AM90"/>
  <c r="AM98"/>
  <c r="AM106"/>
  <c r="AM114"/>
  <c r="AM122"/>
  <c r="AM130"/>
  <c r="AM138"/>
  <c r="AM146"/>
  <c r="AM154"/>
  <c r="AM162"/>
  <c r="AM173"/>
  <c r="AM175"/>
  <c r="AM177"/>
  <c r="AM179"/>
  <c r="AM181"/>
  <c r="AM183"/>
  <c r="AM185"/>
  <c r="AM187"/>
  <c r="AM189"/>
  <c r="AM191"/>
  <c r="AM193"/>
  <c r="AM195"/>
  <c r="AM197"/>
  <c r="AM199"/>
  <c r="AM201"/>
  <c r="AM203"/>
  <c r="AM205"/>
  <c r="AM207"/>
  <c r="AM209"/>
  <c r="AM211"/>
  <c r="AM213"/>
  <c r="AM215"/>
  <c r="AM217"/>
  <c r="AM219"/>
  <c r="AM221"/>
  <c r="AM223"/>
  <c r="AM225"/>
  <c r="AM227"/>
  <c r="AM229"/>
  <c r="AM231"/>
  <c r="AM233"/>
  <c r="AM235"/>
  <c r="AM237"/>
  <c r="AM239"/>
  <c r="AM241"/>
  <c r="AM243"/>
  <c r="AM42"/>
  <c r="AM44"/>
  <c r="AM46"/>
  <c r="AM48"/>
  <c r="AM50"/>
  <c r="AM52"/>
  <c r="AM54"/>
  <c r="AM56"/>
  <c r="AM60"/>
  <c r="AM68"/>
  <c r="AM76"/>
  <c r="AM84"/>
  <c r="AM92"/>
  <c r="AM100"/>
  <c r="AM108"/>
  <c r="AM116"/>
  <c r="AM124"/>
  <c r="AM132"/>
  <c r="AM140"/>
  <c r="AM148"/>
  <c r="AM156"/>
  <c r="AM164"/>
  <c r="AM171"/>
  <c r="AM172"/>
  <c r="AM245"/>
  <c r="AM247"/>
  <c r="AM248"/>
  <c r="AM249"/>
  <c r="AM256"/>
  <c r="AM257"/>
  <c r="AM264"/>
  <c r="AM265"/>
  <c r="AM272"/>
  <c r="AM273"/>
  <c r="AM280"/>
  <c r="AM281"/>
  <c r="AM288"/>
  <c r="AM289"/>
  <c r="AM291"/>
  <c r="AM293"/>
  <c r="AM295"/>
  <c r="AM297"/>
  <c r="AM299"/>
  <c r="AM301"/>
  <c r="AM303"/>
  <c r="AM305"/>
  <c r="AM307"/>
  <c r="AM309"/>
  <c r="AM311"/>
  <c r="AM313"/>
  <c r="AM315"/>
  <c r="AM317"/>
  <c r="AM319"/>
  <c r="AM321"/>
  <c r="AM323"/>
  <c r="AM325"/>
  <c r="AM327"/>
  <c r="AM329"/>
  <c r="AM331"/>
  <c r="AM333"/>
  <c r="AM335"/>
  <c r="AM337"/>
  <c r="AM339"/>
  <c r="AM341"/>
  <c r="AM343"/>
  <c r="AM345"/>
  <c r="AM347"/>
  <c r="AM349"/>
  <c r="AM351"/>
  <c r="AM353"/>
  <c r="AM355"/>
  <c r="AM357"/>
  <c r="AM359"/>
  <c r="AM361"/>
  <c r="AM363"/>
  <c r="AM365"/>
  <c r="AM367"/>
  <c r="AM369"/>
  <c r="AM371"/>
  <c r="AM373"/>
  <c r="AM375"/>
  <c r="AM377"/>
  <c r="AM379"/>
  <c r="AM381"/>
  <c r="AM383"/>
  <c r="AM385"/>
  <c r="AM387"/>
  <c r="AM389"/>
  <c r="AM391"/>
  <c r="AM393"/>
  <c r="AM395"/>
  <c r="AM397"/>
  <c r="AM399"/>
  <c r="AM401"/>
  <c r="AM403"/>
  <c r="AM405"/>
  <c r="AM407"/>
  <c r="AM409"/>
  <c r="AM411"/>
  <c r="AM413"/>
  <c r="AM415"/>
  <c r="AM417"/>
  <c r="AM419"/>
  <c r="AM421"/>
  <c r="AM254"/>
  <c r="AM255"/>
  <c r="AM262"/>
  <c r="AM263"/>
  <c r="AM270"/>
  <c r="AM271"/>
  <c r="AM278"/>
  <c r="AM279"/>
  <c r="AM286"/>
  <c r="AM287"/>
  <c r="AM252"/>
  <c r="AM253"/>
  <c r="AM260"/>
  <c r="AM261"/>
  <c r="AM268"/>
  <c r="AM269"/>
  <c r="AM276"/>
  <c r="AM277"/>
  <c r="AM284"/>
  <c r="AM285"/>
  <c r="AM290"/>
  <c r="AM292"/>
  <c r="AM294"/>
  <c r="AM296"/>
  <c r="AM298"/>
  <c r="AM300"/>
  <c r="AM302"/>
  <c r="AM304"/>
  <c r="AM306"/>
  <c r="AM308"/>
  <c r="AM310"/>
  <c r="AM312"/>
  <c r="AM314"/>
  <c r="AM316"/>
  <c r="AM318"/>
  <c r="AM320"/>
  <c r="AM322"/>
  <c r="AM324"/>
  <c r="AM326"/>
  <c r="AM328"/>
  <c r="AM330"/>
  <c r="AM332"/>
  <c r="AM334"/>
  <c r="AM336"/>
  <c r="AM338"/>
  <c r="AM340"/>
  <c r="AM342"/>
  <c r="AM344"/>
  <c r="AM346"/>
  <c r="AM348"/>
  <c r="AM350"/>
  <c r="AM352"/>
  <c r="AM354"/>
  <c r="AM356"/>
  <c r="AM358"/>
  <c r="AM360"/>
  <c r="AM362"/>
  <c r="AM364"/>
  <c r="AM366"/>
  <c r="AM368"/>
  <c r="AM370"/>
  <c r="AM372"/>
  <c r="AM374"/>
  <c r="AM376"/>
  <c r="AM378"/>
  <c r="AM380"/>
  <c r="AM382"/>
  <c r="AM384"/>
  <c r="AM386"/>
  <c r="AM388"/>
  <c r="AM390"/>
  <c r="AM392"/>
  <c r="AM394"/>
  <c r="AM396"/>
  <c r="AM398"/>
  <c r="AM400"/>
  <c r="AM402"/>
  <c r="AM404"/>
  <c r="AM406"/>
  <c r="AM408"/>
  <c r="AM410"/>
  <c r="AM412"/>
  <c r="AM414"/>
  <c r="AM416"/>
  <c r="AM418"/>
  <c r="AM420"/>
  <c r="AM250"/>
  <c r="AM251"/>
  <c r="AM258"/>
  <c r="AM259"/>
  <c r="AM266"/>
  <c r="AM267"/>
  <c r="AM274"/>
  <c r="AM275"/>
  <c r="AM282"/>
  <c r="AM283"/>
  <c r="AM423"/>
  <c r="AM427"/>
  <c r="AM431"/>
  <c r="AM435"/>
  <c r="AM436"/>
  <c r="AM443"/>
  <c r="AM444"/>
  <c r="AM451"/>
  <c r="AM452"/>
  <c r="AM459"/>
  <c r="AM460"/>
  <c r="AM467"/>
  <c r="AM468"/>
  <c r="AM475"/>
  <c r="AM476"/>
  <c r="AM483"/>
  <c r="AM424"/>
  <c r="AM428"/>
  <c r="AM432"/>
  <c r="AM441"/>
  <c r="AM442"/>
  <c r="AM449"/>
  <c r="AM450"/>
  <c r="AM457"/>
  <c r="AM458"/>
  <c r="AM465"/>
  <c r="AM466"/>
  <c r="AM473"/>
  <c r="AM474"/>
  <c r="AM481"/>
  <c r="AM482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561"/>
  <c r="AM563"/>
  <c r="AM565"/>
  <c r="AM567"/>
  <c r="AM569"/>
  <c r="AM571"/>
  <c r="AM573"/>
  <c r="AM575"/>
  <c r="AM577"/>
  <c r="AM579"/>
  <c r="AM581"/>
  <c r="AM583"/>
  <c r="AM585"/>
  <c r="AM587"/>
  <c r="AM589"/>
  <c r="AM591"/>
  <c r="AM593"/>
  <c r="AM595"/>
  <c r="AM597"/>
  <c r="AM599"/>
  <c r="AM425"/>
  <c r="AM429"/>
  <c r="AM433"/>
  <c r="AM439"/>
  <c r="AM440"/>
  <c r="AM447"/>
  <c r="AM448"/>
  <c r="AM455"/>
  <c r="AM456"/>
  <c r="AM463"/>
  <c r="AM464"/>
  <c r="AM471"/>
  <c r="AM472"/>
  <c r="AM479"/>
  <c r="AM480"/>
  <c r="AM422"/>
  <c r="AM426"/>
  <c r="AM430"/>
  <c r="AM434"/>
  <c r="AM437"/>
  <c r="AM438"/>
  <c r="AM445"/>
  <c r="AM446"/>
  <c r="AM453"/>
  <c r="AM454"/>
  <c r="AM461"/>
  <c r="AM462"/>
  <c r="AM469"/>
  <c r="AM470"/>
  <c r="AM477"/>
  <c r="AM478"/>
  <c r="AM484"/>
  <c r="AM486"/>
  <c r="AM488"/>
  <c r="AM490"/>
  <c r="AM492"/>
  <c r="AM494"/>
  <c r="AM496"/>
  <c r="AM498"/>
  <c r="AM500"/>
  <c r="AM502"/>
  <c r="AM504"/>
  <c r="AM506"/>
  <c r="AM508"/>
  <c r="AM510"/>
  <c r="AM512"/>
  <c r="AM514"/>
  <c r="AM516"/>
  <c r="AM518"/>
  <c r="AM520"/>
  <c r="AM522"/>
  <c r="AM524"/>
  <c r="AM526"/>
  <c r="AM528"/>
  <c r="AM530"/>
  <c r="AM532"/>
  <c r="AM534"/>
  <c r="AM536"/>
  <c r="AM538"/>
  <c r="AM540"/>
  <c r="AM542"/>
  <c r="AM544"/>
  <c r="AM546"/>
  <c r="AM548"/>
  <c r="AM550"/>
  <c r="AM552"/>
  <c r="AM554"/>
  <c r="AM556"/>
  <c r="AM558"/>
  <c r="AM560"/>
  <c r="AM562"/>
  <c r="AM564"/>
  <c r="AM566"/>
  <c r="AM568"/>
  <c r="AM570"/>
  <c r="AM572"/>
  <c r="AM574"/>
  <c r="AM576"/>
  <c r="AM578"/>
  <c r="AM580"/>
  <c r="AM582"/>
  <c r="AM584"/>
  <c r="AM586"/>
  <c r="AM588"/>
  <c r="AM590"/>
  <c r="AM592"/>
  <c r="AM594"/>
  <c r="AM596"/>
  <c r="AM598"/>
  <c r="AM600"/>
  <c r="AM602"/>
  <c r="AM604"/>
  <c r="AM606"/>
  <c r="AM608"/>
  <c r="AM610"/>
  <c r="AM612"/>
  <c r="AM614"/>
  <c r="AM616"/>
  <c r="AM618"/>
  <c r="AM620"/>
  <c r="AM622"/>
  <c r="AM624"/>
  <c r="AM626"/>
  <c r="AM628"/>
  <c r="AM630"/>
  <c r="AM601"/>
  <c r="AM603"/>
  <c r="AM605"/>
  <c r="AM607"/>
  <c r="AM609"/>
  <c r="AM611"/>
  <c r="AM613"/>
  <c r="AM615"/>
  <c r="AM617"/>
  <c r="AM619"/>
  <c r="AM623"/>
  <c r="AM627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735"/>
  <c r="AM737"/>
  <c r="AM739"/>
  <c r="AM741"/>
  <c r="AM743"/>
  <c r="AM745"/>
  <c r="AM747"/>
  <c r="AM749"/>
  <c r="AM751"/>
  <c r="AM753"/>
  <c r="AM755"/>
  <c r="AM757"/>
  <c r="AM759"/>
  <c r="AM761"/>
  <c r="AM763"/>
  <c r="AM765"/>
  <c r="AM767"/>
  <c r="AM769"/>
  <c r="AM771"/>
  <c r="AM773"/>
  <c r="AM775"/>
  <c r="AM777"/>
  <c r="AM779"/>
  <c r="AM781"/>
  <c r="AM783"/>
  <c r="AM785"/>
  <c r="AM787"/>
  <c r="AM789"/>
  <c r="AM791"/>
  <c r="AM793"/>
  <c r="AM795"/>
  <c r="AM797"/>
  <c r="AM799"/>
  <c r="AM801"/>
  <c r="AM803"/>
  <c r="AM805"/>
  <c r="AM621"/>
  <c r="AM625"/>
  <c r="AM629"/>
  <c r="AM632"/>
  <c r="AM634"/>
  <c r="AM636"/>
  <c r="AM638"/>
  <c r="AM640"/>
  <c r="AM642"/>
  <c r="AM644"/>
  <c r="AM646"/>
  <c r="AM648"/>
  <c r="AM650"/>
  <c r="AM652"/>
  <c r="AM654"/>
  <c r="AM656"/>
  <c r="AM658"/>
  <c r="AM660"/>
  <c r="AM662"/>
  <c r="AM664"/>
  <c r="AM666"/>
  <c r="AM668"/>
  <c r="AM670"/>
  <c r="AM672"/>
  <c r="AM674"/>
  <c r="AM676"/>
  <c r="AM678"/>
  <c r="AM680"/>
  <c r="AM682"/>
  <c r="AM684"/>
  <c r="AM686"/>
  <c r="AM688"/>
  <c r="AM690"/>
  <c r="AM692"/>
  <c r="AM694"/>
  <c r="AM696"/>
  <c r="AM698"/>
  <c r="AM700"/>
  <c r="AM702"/>
  <c r="AM704"/>
  <c r="AM706"/>
  <c r="AM708"/>
  <c r="AM710"/>
  <c r="AM712"/>
  <c r="AM714"/>
  <c r="AM716"/>
  <c r="AM718"/>
  <c r="AM720"/>
  <c r="AM722"/>
  <c r="AM724"/>
  <c r="AM726"/>
  <c r="AM728"/>
  <c r="AM730"/>
  <c r="AM732"/>
  <c r="AM734"/>
  <c r="AM736"/>
  <c r="AM738"/>
  <c r="AM740"/>
  <c r="AM742"/>
  <c r="AM744"/>
  <c r="AM746"/>
  <c r="AM748"/>
  <c r="AM750"/>
  <c r="AM752"/>
  <c r="AM754"/>
  <c r="AM756"/>
  <c r="AM758"/>
  <c r="AM760"/>
  <c r="AM762"/>
  <c r="AM764"/>
  <c r="AM766"/>
  <c r="AM768"/>
  <c r="AM770"/>
  <c r="AM772"/>
  <c r="AM774"/>
  <c r="AM776"/>
  <c r="AM778"/>
  <c r="AM780"/>
  <c r="AM782"/>
  <c r="AM784"/>
  <c r="AM786"/>
  <c r="AM788"/>
  <c r="AM790"/>
  <c r="AM792"/>
  <c r="AM794"/>
  <c r="AM796"/>
  <c r="AM798"/>
  <c r="AM800"/>
  <c r="AM802"/>
  <c r="AM804"/>
  <c r="AM806"/>
  <c r="AM808"/>
  <c r="AM810"/>
  <c r="AM812"/>
  <c r="AM814"/>
  <c r="AM816"/>
  <c r="AM818"/>
  <c r="AM820"/>
  <c r="AM822"/>
  <c r="AM824"/>
  <c r="AM826"/>
  <c r="AM828"/>
  <c r="AM830"/>
  <c r="AM832"/>
  <c r="AM834"/>
  <c r="AM813"/>
  <c r="AM821"/>
  <c r="AM829"/>
  <c r="AM841"/>
  <c r="AM842"/>
  <c r="AM849"/>
  <c r="AM850"/>
  <c r="AM857"/>
  <c r="AM858"/>
  <c r="AM865"/>
  <c r="AM866"/>
  <c r="AM873"/>
  <c r="AM874"/>
  <c r="AM881"/>
  <c r="AM882"/>
  <c r="AM889"/>
  <c r="AM890"/>
  <c r="AM897"/>
  <c r="AM898"/>
  <c r="AM905"/>
  <c r="AM906"/>
  <c r="AM913"/>
  <c r="AM914"/>
  <c r="AM921"/>
  <c r="AM922"/>
  <c r="AM929"/>
  <c r="AM930"/>
  <c r="AM937"/>
  <c r="AM938"/>
  <c r="AM945"/>
  <c r="AM946"/>
  <c r="AM953"/>
  <c r="AM954"/>
  <c r="AM960"/>
  <c r="AM962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1050"/>
  <c r="AM1052"/>
  <c r="AM1054"/>
  <c r="AM1056"/>
  <c r="AM1058"/>
  <c r="AM1060"/>
  <c r="AM1062"/>
  <c r="AM1064"/>
  <c r="AM1066"/>
  <c r="AM1068"/>
  <c r="AM1070"/>
  <c r="AM1072"/>
  <c r="AM1074"/>
  <c r="AM1076"/>
  <c r="AM1078"/>
  <c r="AM1080"/>
  <c r="AM1082"/>
  <c r="AM1084"/>
  <c r="AM1086"/>
  <c r="AM1088"/>
  <c r="AM1090"/>
  <c r="AM1092"/>
  <c r="AM1094"/>
  <c r="AM1096"/>
  <c r="AM1098"/>
  <c r="AM1100"/>
  <c r="AM1102"/>
  <c r="AM1104"/>
  <c r="AM1106"/>
  <c r="AM1108"/>
  <c r="AM1110"/>
  <c r="AM1112"/>
  <c r="AM1114"/>
  <c r="AM1116"/>
  <c r="AM1118"/>
  <c r="AM1120"/>
  <c r="AM1122"/>
  <c r="AM1124"/>
  <c r="AM1126"/>
  <c r="AM1128"/>
  <c r="AM1130"/>
  <c r="AM1132"/>
  <c r="AM1134"/>
  <c r="AM1136"/>
  <c r="AM1138"/>
  <c r="AM1140"/>
  <c r="AM1142"/>
  <c r="AM1144"/>
  <c r="AM1146"/>
  <c r="AM1148"/>
  <c r="AM1150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06"/>
  <c r="AM1208"/>
  <c r="AM1210"/>
  <c r="AM1212"/>
  <c r="AM1214"/>
  <c r="AM1216"/>
  <c r="AM1218"/>
  <c r="AM1220"/>
  <c r="AM1222"/>
  <c r="AM1224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56"/>
  <c r="AM1258"/>
  <c r="AM1260"/>
  <c r="AM1262"/>
  <c r="AM1264"/>
  <c r="AM1266"/>
  <c r="AM1268"/>
  <c r="AM1270"/>
  <c r="AM1272"/>
  <c r="AM1274"/>
  <c r="AM1276"/>
  <c r="AM1278"/>
  <c r="AM1280"/>
  <c r="AM1282"/>
  <c r="AM1284"/>
  <c r="AM1286"/>
  <c r="AM1288"/>
  <c r="AM1290"/>
  <c r="AM1292"/>
  <c r="AM1294"/>
  <c r="AM807"/>
  <c r="AM815"/>
  <c r="AM823"/>
  <c r="AM831"/>
  <c r="AM839"/>
  <c r="AM840"/>
  <c r="AM847"/>
  <c r="AM848"/>
  <c r="AM855"/>
  <c r="AM856"/>
  <c r="AM863"/>
  <c r="AM864"/>
  <c r="AM871"/>
  <c r="AM872"/>
  <c r="AM879"/>
  <c r="AM880"/>
  <c r="AM887"/>
  <c r="AM888"/>
  <c r="AM895"/>
  <c r="AM896"/>
  <c r="AM903"/>
  <c r="AM904"/>
  <c r="AM911"/>
  <c r="AM912"/>
  <c r="AM919"/>
  <c r="AM920"/>
  <c r="AM927"/>
  <c r="AM928"/>
  <c r="AM935"/>
  <c r="AM936"/>
  <c r="AM943"/>
  <c r="AM944"/>
  <c r="AM951"/>
  <c r="AM952"/>
  <c r="AM959"/>
  <c r="AM809"/>
  <c r="AM817"/>
  <c r="AM825"/>
  <c r="AM833"/>
  <c r="AM837"/>
  <c r="AM838"/>
  <c r="AM845"/>
  <c r="AM846"/>
  <c r="AM853"/>
  <c r="AM854"/>
  <c r="AM861"/>
  <c r="AM862"/>
  <c r="AM869"/>
  <c r="AM870"/>
  <c r="AM877"/>
  <c r="AM878"/>
  <c r="AM885"/>
  <c r="AM886"/>
  <c r="AM893"/>
  <c r="AM894"/>
  <c r="AM901"/>
  <c r="AM902"/>
  <c r="AM909"/>
  <c r="AM910"/>
  <c r="AM917"/>
  <c r="AM918"/>
  <c r="AM925"/>
  <c r="AM926"/>
  <c r="AM933"/>
  <c r="AM934"/>
  <c r="AM941"/>
  <c r="AM942"/>
  <c r="AM949"/>
  <c r="AM950"/>
  <c r="AM957"/>
  <c r="AM958"/>
  <c r="AM961"/>
  <c r="AM963"/>
  <c r="AM965"/>
  <c r="AM967"/>
  <c r="AM969"/>
  <c r="AM971"/>
  <c r="AM973"/>
  <c r="AM975"/>
  <c r="AM977"/>
  <c r="AM979"/>
  <c r="AM981"/>
  <c r="AM983"/>
  <c r="AM985"/>
  <c r="AM987"/>
  <c r="AM989"/>
  <c r="AM991"/>
  <c r="AM993"/>
  <c r="AM995"/>
  <c r="AM997"/>
  <c r="AM999"/>
  <c r="AM1001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1039"/>
  <c r="AM1041"/>
  <c r="AM1043"/>
  <c r="AM1045"/>
  <c r="AM1047"/>
  <c r="AM1049"/>
  <c r="AM1051"/>
  <c r="AM1053"/>
  <c r="AM1055"/>
  <c r="AM1057"/>
  <c r="AM1059"/>
  <c r="AM1061"/>
  <c r="AM1063"/>
  <c r="AM1065"/>
  <c r="AM1067"/>
  <c r="AM1069"/>
  <c r="AM1071"/>
  <c r="AM1073"/>
  <c r="AM1075"/>
  <c r="AM1077"/>
  <c r="AM1079"/>
  <c r="AM1081"/>
  <c r="AM1083"/>
  <c r="AM1085"/>
  <c r="AM1087"/>
  <c r="AM1089"/>
  <c r="AM1091"/>
  <c r="AM1093"/>
  <c r="AM1095"/>
  <c r="AM1097"/>
  <c r="AM1099"/>
  <c r="AM1101"/>
  <c r="AM1103"/>
  <c r="AM1105"/>
  <c r="AM1107"/>
  <c r="AM1109"/>
  <c r="AM1111"/>
  <c r="AM1113"/>
  <c r="AM1115"/>
  <c r="AM1117"/>
  <c r="AM1119"/>
  <c r="AM1121"/>
  <c r="AM1123"/>
  <c r="AM1125"/>
  <c r="AM1127"/>
  <c r="AM1129"/>
  <c r="AM1131"/>
  <c r="AM1133"/>
  <c r="AM1135"/>
  <c r="AM1137"/>
  <c r="AM1139"/>
  <c r="AM1141"/>
  <c r="AM1143"/>
  <c r="AM1145"/>
  <c r="AM1147"/>
  <c r="AM1149"/>
  <c r="AM1151"/>
  <c r="AM1153"/>
  <c r="AM1155"/>
  <c r="AM1157"/>
  <c r="AM1159"/>
  <c r="AM1161"/>
  <c r="AM1163"/>
  <c r="AM1165"/>
  <c r="AM1167"/>
  <c r="AM1169"/>
  <c r="AM811"/>
  <c r="AM819"/>
  <c r="AM827"/>
  <c r="AM835"/>
  <c r="AM836"/>
  <c r="AM843"/>
  <c r="AM844"/>
  <c r="AM851"/>
  <c r="AM852"/>
  <c r="AM859"/>
  <c r="AM860"/>
  <c r="AM867"/>
  <c r="AM868"/>
  <c r="AM875"/>
  <c r="AM876"/>
  <c r="AM883"/>
  <c r="AM884"/>
  <c r="AM891"/>
  <c r="AM892"/>
  <c r="AM899"/>
  <c r="AM900"/>
  <c r="AM907"/>
  <c r="AM908"/>
  <c r="AM915"/>
  <c r="AM916"/>
  <c r="AM923"/>
  <c r="AM924"/>
  <c r="AM931"/>
  <c r="AM932"/>
  <c r="AM939"/>
  <c r="AM940"/>
  <c r="AM947"/>
  <c r="AM948"/>
  <c r="AM955"/>
  <c r="AM956"/>
  <c r="AM1193"/>
  <c r="AM1201"/>
  <c r="AM1209"/>
  <c r="AM1217"/>
  <c r="AM1221"/>
  <c r="AM1225"/>
  <c r="AM1229"/>
  <c r="AM1233"/>
  <c r="AM1237"/>
  <c r="AM1241"/>
  <c r="AM1245"/>
  <c r="AM1249"/>
  <c r="AM1253"/>
  <c r="AM1257"/>
  <c r="AM1261"/>
  <c r="AM1265"/>
  <c r="AM1269"/>
  <c r="AM1273"/>
  <c r="AM1277"/>
  <c r="AM1281"/>
  <c r="AM1285"/>
  <c r="AM1289"/>
  <c r="AM1293"/>
  <c r="AM1296"/>
  <c r="AM1298"/>
  <c r="AM1300"/>
  <c r="AM1302"/>
  <c r="AM1304"/>
  <c r="AM1306"/>
  <c r="AM1308"/>
  <c r="AM1310"/>
  <c r="AM1312"/>
  <c r="AM1314"/>
  <c r="AM1316"/>
  <c r="AM1318"/>
  <c r="AM1320"/>
  <c r="AM1322"/>
  <c r="AM1324"/>
  <c r="AM1326"/>
  <c r="AM1328"/>
  <c r="AM1330"/>
  <c r="AM1332"/>
  <c r="AM1334"/>
  <c r="AM1336"/>
  <c r="AM1338"/>
  <c r="AM1340"/>
  <c r="AM1342"/>
  <c r="AM1344"/>
  <c r="AM1346"/>
  <c r="AM1348"/>
  <c r="AM1350"/>
  <c r="AM1352"/>
  <c r="AM1354"/>
  <c r="AM1356"/>
  <c r="AM1358"/>
  <c r="AM1360"/>
  <c r="AM1362"/>
  <c r="AM1364"/>
  <c r="AM1366"/>
  <c r="AM1368"/>
  <c r="AM1370"/>
  <c r="AM1372"/>
  <c r="AM1374"/>
  <c r="AM1376"/>
  <c r="AM1378"/>
  <c r="AM1380"/>
  <c r="AM1382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434"/>
  <c r="AM1436"/>
  <c r="AM1438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538"/>
  <c r="AM1540"/>
  <c r="AM1542"/>
  <c r="AM1544"/>
  <c r="AM1195"/>
  <c r="AM1203"/>
  <c r="AM1211"/>
  <c r="AM1171"/>
  <c r="AM1173"/>
  <c r="AM1175"/>
  <c r="AM1177"/>
  <c r="AM1179"/>
  <c r="AM1181"/>
  <c r="AM1183"/>
  <c r="AM1185"/>
  <c r="AM1187"/>
  <c r="AM1189"/>
  <c r="AM1191"/>
  <c r="AM1197"/>
  <c r="AM1205"/>
  <c r="AM1213"/>
  <c r="AM1215"/>
  <c r="AM1219"/>
  <c r="AM1223"/>
  <c r="AM1227"/>
  <c r="AM1231"/>
  <c r="AM1235"/>
  <c r="AM1239"/>
  <c r="AM1243"/>
  <c r="AM1247"/>
  <c r="AM1251"/>
  <c r="AM1255"/>
  <c r="AM1259"/>
  <c r="AM1263"/>
  <c r="AM1267"/>
  <c r="AM1271"/>
  <c r="AM1275"/>
  <c r="AM1279"/>
  <c r="AM1283"/>
  <c r="AM1287"/>
  <c r="AM1291"/>
  <c r="AM1295"/>
  <c r="AM1297"/>
  <c r="AM1299"/>
  <c r="AM1301"/>
  <c r="AM1303"/>
  <c r="AM1305"/>
  <c r="AM1307"/>
  <c r="AM1309"/>
  <c r="AM1311"/>
  <c r="AM1313"/>
  <c r="AM1315"/>
  <c r="AM1317"/>
  <c r="AM1319"/>
  <c r="AM1321"/>
  <c r="AM1323"/>
  <c r="AM1325"/>
  <c r="AM1327"/>
  <c r="AM1329"/>
  <c r="AM1331"/>
  <c r="AM1333"/>
  <c r="AM1335"/>
  <c r="AM1337"/>
  <c r="AM1339"/>
  <c r="AM1341"/>
  <c r="AM1343"/>
  <c r="AM1345"/>
  <c r="AM1347"/>
  <c r="AM1349"/>
  <c r="AM1351"/>
  <c r="AM1353"/>
  <c r="AM1355"/>
  <c r="AM1357"/>
  <c r="AM1359"/>
  <c r="AM1361"/>
  <c r="AM1363"/>
  <c r="AM1365"/>
  <c r="AM1367"/>
  <c r="AM1369"/>
  <c r="AM1371"/>
  <c r="AM1373"/>
  <c r="AM1375"/>
  <c r="AM1377"/>
  <c r="AM1379"/>
  <c r="AM1381"/>
  <c r="AM1383"/>
  <c r="AM1385"/>
  <c r="AM1387"/>
  <c r="AM1389"/>
  <c r="AM1391"/>
  <c r="AM1393"/>
  <c r="AM1395"/>
  <c r="AM1397"/>
  <c r="AM1399"/>
  <c r="AM1401"/>
  <c r="AM1403"/>
  <c r="AM1405"/>
  <c r="AM1407"/>
  <c r="AM1409"/>
  <c r="AM1411"/>
  <c r="AM1413"/>
  <c r="AM1415"/>
  <c r="AM1417"/>
  <c r="AM1419"/>
  <c r="AM1421"/>
  <c r="AM1423"/>
  <c r="AM1425"/>
  <c r="AM1427"/>
  <c r="AM1429"/>
  <c r="AM1431"/>
  <c r="AM1433"/>
  <c r="AM1435"/>
  <c r="AM1437"/>
  <c r="AM1439"/>
  <c r="AM1441"/>
  <c r="AM1443"/>
  <c r="AM1445"/>
  <c r="AM1447"/>
  <c r="AM1449"/>
  <c r="AM1451"/>
  <c r="AM1453"/>
  <c r="AM1455"/>
  <c r="AM1457"/>
  <c r="AM1459"/>
  <c r="AM1461"/>
  <c r="AM1463"/>
  <c r="AM1465"/>
  <c r="AM1467"/>
  <c r="AM1469"/>
  <c r="AM1471"/>
  <c r="AM1473"/>
  <c r="AM1475"/>
  <c r="AM1477"/>
  <c r="AM1479"/>
  <c r="AM1481"/>
  <c r="AM1483"/>
  <c r="AM1485"/>
  <c r="AM1487"/>
  <c r="AM1489"/>
  <c r="AM1491"/>
  <c r="AM1493"/>
  <c r="AM1495"/>
  <c r="AM1497"/>
  <c r="AM1499"/>
  <c r="AM1501"/>
  <c r="AM1503"/>
  <c r="AM1505"/>
  <c r="AM1507"/>
  <c r="AM1509"/>
  <c r="AM1511"/>
  <c r="AM1513"/>
  <c r="AM1515"/>
  <c r="AM1517"/>
  <c r="AM1519"/>
  <c r="AM1521"/>
  <c r="AM1523"/>
  <c r="AM1525"/>
  <c r="AM1527"/>
  <c r="AM1529"/>
  <c r="AM1531"/>
  <c r="AM1533"/>
  <c r="AM1535"/>
  <c r="AM1537"/>
  <c r="AM1539"/>
  <c r="AM1541"/>
  <c r="AM1543"/>
  <c r="AM1545"/>
  <c r="AM1547"/>
  <c r="AM1199"/>
  <c r="AM1207"/>
  <c r="AM1549"/>
  <c r="AM1553"/>
  <c r="AM1557"/>
  <c r="AM1561"/>
  <c r="AM1565"/>
  <c r="AM1569"/>
  <c r="AM1573"/>
  <c r="AM1580"/>
  <c r="AM1581"/>
  <c r="AM1588"/>
  <c r="AM1589"/>
  <c r="AM1596"/>
  <c r="AM1597"/>
  <c r="AM1603"/>
  <c r="AM1605"/>
  <c r="AM1607"/>
  <c r="AM1609"/>
  <c r="AM1611"/>
  <c r="AM1613"/>
  <c r="AM1615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7"/>
  <c r="AM1729"/>
  <c r="AM1731"/>
  <c r="AM1733"/>
  <c r="AM1735"/>
  <c r="AM1737"/>
  <c r="AM1739"/>
  <c r="AM1741"/>
  <c r="AM1743"/>
  <c r="AM1745"/>
  <c r="AM1747"/>
  <c r="AM1749"/>
  <c r="AM1751"/>
  <c r="AM1753"/>
  <c r="AM1755"/>
  <c r="AM1757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5"/>
  <c r="AM1917"/>
  <c r="AM1919"/>
  <c r="AM1921"/>
  <c r="AM1923"/>
  <c r="AM1925"/>
  <c r="AM1927"/>
  <c r="AM1929"/>
  <c r="AM1931"/>
  <c r="AM1933"/>
  <c r="AM1935"/>
  <c r="AM1937"/>
  <c r="AM1939"/>
  <c r="AM1941"/>
  <c r="AM1943"/>
  <c r="AM1945"/>
  <c r="AM1947"/>
  <c r="AM1949"/>
  <c r="AM1951"/>
  <c r="AM1953"/>
  <c r="AM1955"/>
  <c r="AM1957"/>
  <c r="AM1959"/>
  <c r="AM1961"/>
  <c r="AM1963"/>
  <c r="AM1965"/>
  <c r="AM1967"/>
  <c r="AM1969"/>
  <c r="AM1971"/>
  <c r="AM1973"/>
  <c r="AM1975"/>
  <c r="AM1977"/>
  <c r="AM1979"/>
  <c r="AM1981"/>
  <c r="AM1983"/>
  <c r="AM1985"/>
  <c r="AM1987"/>
  <c r="AM1989"/>
  <c r="AM1991"/>
  <c r="AM1993"/>
  <c r="AM1995"/>
  <c r="AM1997"/>
  <c r="AM1999"/>
  <c r="AM2001"/>
  <c r="AM2003"/>
  <c r="AM2005"/>
  <c r="AM2007"/>
  <c r="AM2009"/>
  <c r="AM2011"/>
  <c r="AM2013"/>
  <c r="AM2015"/>
  <c r="AM2017"/>
  <c r="AM2019"/>
  <c r="AM2021"/>
  <c r="AM2023"/>
  <c r="AM2025"/>
  <c r="AM2027"/>
  <c r="AM2029"/>
  <c r="AM2031"/>
  <c r="AM2033"/>
  <c r="AM2035"/>
  <c r="AM2037"/>
  <c r="AM2039"/>
  <c r="AM2041"/>
  <c r="AM2043"/>
  <c r="AM2045"/>
  <c r="AM2047"/>
  <c r="AM2049"/>
  <c r="AM2051"/>
  <c r="AM2053"/>
  <c r="AM2055"/>
  <c r="AM2057"/>
  <c r="AM2059"/>
  <c r="AM2061"/>
  <c r="AM2063"/>
  <c r="AM2065"/>
  <c r="AM2067"/>
  <c r="AM2069"/>
  <c r="AM2071"/>
  <c r="AM1550"/>
  <c r="AM1554"/>
  <c r="AM1558"/>
  <c r="AM1562"/>
  <c r="AM1566"/>
  <c r="AM1570"/>
  <c r="AM1578"/>
  <c r="AM1579"/>
  <c r="AM1586"/>
  <c r="AM1587"/>
  <c r="AM1594"/>
  <c r="AM1595"/>
  <c r="AM1602"/>
  <c r="AM1551"/>
  <c r="AM1555"/>
  <c r="AM1559"/>
  <c r="AM1563"/>
  <c r="AM1567"/>
  <c r="AM1571"/>
  <c r="AM1576"/>
  <c r="AM1577"/>
  <c r="AM1584"/>
  <c r="AM1585"/>
  <c r="AM1592"/>
  <c r="AM1593"/>
  <c r="AM1600"/>
  <c r="AM1601"/>
  <c r="AM1604"/>
  <c r="AM1606"/>
  <c r="AM1608"/>
  <c r="AM1610"/>
  <c r="AM1612"/>
  <c r="AM1614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4"/>
  <c r="AM1906"/>
  <c r="AM1908"/>
  <c r="AM1910"/>
  <c r="AM1912"/>
  <c r="AM1914"/>
  <c r="AM1916"/>
  <c r="AM1918"/>
  <c r="AM1920"/>
  <c r="AM1922"/>
  <c r="AM1924"/>
  <c r="AM1926"/>
  <c r="AM1928"/>
  <c r="AM1930"/>
  <c r="AM1932"/>
  <c r="AM1934"/>
  <c r="AM1936"/>
  <c r="AM1938"/>
  <c r="AM1940"/>
  <c r="AM1942"/>
  <c r="AM1944"/>
  <c r="AM1946"/>
  <c r="AM1948"/>
  <c r="AM1950"/>
  <c r="AM1952"/>
  <c r="AM1954"/>
  <c r="AM1956"/>
  <c r="AM1958"/>
  <c r="AM1960"/>
  <c r="AM1962"/>
  <c r="AM1964"/>
  <c r="AM1966"/>
  <c r="AM1968"/>
  <c r="AM1970"/>
  <c r="AM1972"/>
  <c r="AM1974"/>
  <c r="AM1976"/>
  <c r="AM1978"/>
  <c r="AM1980"/>
  <c r="AM1982"/>
  <c r="AM1984"/>
  <c r="AM1986"/>
  <c r="AM1988"/>
  <c r="AM1990"/>
  <c r="AM1992"/>
  <c r="AM1994"/>
  <c r="AM1996"/>
  <c r="AM1998"/>
  <c r="AM2000"/>
  <c r="AM2002"/>
  <c r="AM2004"/>
  <c r="AM2006"/>
  <c r="AM2008"/>
  <c r="AM2010"/>
  <c r="AM2012"/>
  <c r="AM2014"/>
  <c r="AM2016"/>
  <c r="AM2018"/>
  <c r="AM2020"/>
  <c r="AM2022"/>
  <c r="AM2024"/>
  <c r="AM2026"/>
  <c r="AM2028"/>
  <c r="AM2030"/>
  <c r="AM2032"/>
  <c r="AM2034"/>
  <c r="AM2036"/>
  <c r="AM2038"/>
  <c r="AM2040"/>
  <c r="AM2042"/>
  <c r="AM2044"/>
  <c r="AM2046"/>
  <c r="AM2048"/>
  <c r="AM2050"/>
  <c r="AM2052"/>
  <c r="AM2054"/>
  <c r="AM2056"/>
  <c r="AM2058"/>
  <c r="AM2060"/>
  <c r="AM2062"/>
  <c r="AM2064"/>
  <c r="AM2066"/>
  <c r="AM2068"/>
  <c r="AM2070"/>
  <c r="AM2072"/>
  <c r="AM2074"/>
  <c r="AM2076"/>
  <c r="AM1546"/>
  <c r="AM1548"/>
  <c r="AM1552"/>
  <c r="AM1556"/>
  <c r="AM1560"/>
  <c r="AM1564"/>
  <c r="AM1568"/>
  <c r="AM1572"/>
  <c r="AM1574"/>
  <c r="AM1575"/>
  <c r="AM1582"/>
  <c r="AM1583"/>
  <c r="AM1590"/>
  <c r="AM1591"/>
  <c r="AM1598"/>
  <c r="AM1599"/>
  <c r="AM2073"/>
  <c r="AM2075"/>
  <c r="AM2077"/>
  <c r="AM2081"/>
  <c r="AM2085"/>
  <c r="AM2093"/>
  <c r="AM2094"/>
  <c r="AM2101"/>
  <c r="AM2102"/>
  <c r="AM2109"/>
  <c r="AM2110"/>
  <c r="AM2117"/>
  <c r="AM2118"/>
  <c r="AM2125"/>
  <c r="AM2126"/>
  <c r="AM2133"/>
  <c r="AM2134"/>
  <c r="AM2078"/>
  <c r="AM2082"/>
  <c r="AM2086"/>
  <c r="AM2091"/>
  <c r="AM2092"/>
  <c r="AM2099"/>
  <c r="AM2100"/>
  <c r="AM2107"/>
  <c r="AM2108"/>
  <c r="AM2115"/>
  <c r="AM2116"/>
  <c r="AM2123"/>
  <c r="AM2124"/>
  <c r="AM2131"/>
  <c r="AM2132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2282"/>
  <c r="AM2284"/>
  <c r="AM2286"/>
  <c r="AM2288"/>
  <c r="AM2290"/>
  <c r="AM2292"/>
  <c r="AM2294"/>
  <c r="AM2296"/>
  <c r="AM2298"/>
  <c r="AM2300"/>
  <c r="AM2302"/>
  <c r="AM2304"/>
  <c r="AM2306"/>
  <c r="AM2308"/>
  <c r="AM2310"/>
  <c r="AM2312"/>
  <c r="AM2314"/>
  <c r="AM2316"/>
  <c r="AM2318"/>
  <c r="AM2320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26"/>
  <c r="AM2628"/>
  <c r="AM2630"/>
  <c r="AM2632"/>
  <c r="AM2634"/>
  <c r="AM2636"/>
  <c r="AM2638"/>
  <c r="AM2640"/>
  <c r="AM2642"/>
  <c r="AM2644"/>
  <c r="AM2646"/>
  <c r="AM2648"/>
  <c r="AM2650"/>
  <c r="AM2652"/>
  <c r="AM2654"/>
  <c r="AM2656"/>
  <c r="AM2658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704"/>
  <c r="AM2706"/>
  <c r="AM2708"/>
  <c r="AM2710"/>
  <c r="AM2712"/>
  <c r="AM2714"/>
  <c r="AM2716"/>
  <c r="AM2718"/>
  <c r="AM2720"/>
  <c r="AM2722"/>
  <c r="AM2724"/>
  <c r="AM2726"/>
  <c r="AM2728"/>
  <c r="AM2730"/>
  <c r="AM2732"/>
  <c r="AM2734"/>
  <c r="AM2736"/>
  <c r="AM2738"/>
  <c r="AM2740"/>
  <c r="AM2742"/>
  <c r="AM2744"/>
  <c r="AM2746"/>
  <c r="AM2748"/>
  <c r="AM2079"/>
  <c r="AM2083"/>
  <c r="AM2087"/>
  <c r="AM2089"/>
  <c r="AM2090"/>
  <c r="AM2097"/>
  <c r="AM2098"/>
  <c r="AM2105"/>
  <c r="AM2106"/>
  <c r="AM2113"/>
  <c r="AM2114"/>
  <c r="AM2121"/>
  <c r="AM2122"/>
  <c r="AM2129"/>
  <c r="AM2130"/>
  <c r="AM2137"/>
  <c r="AM2080"/>
  <c r="AM2084"/>
  <c r="AM2088"/>
  <c r="AM2095"/>
  <c r="AM2096"/>
  <c r="AM2103"/>
  <c r="AM2104"/>
  <c r="AM2111"/>
  <c r="AM2112"/>
  <c r="AM2119"/>
  <c r="AM2120"/>
  <c r="AM2127"/>
  <c r="AM2128"/>
  <c r="AM2135"/>
  <c r="AM2136"/>
  <c r="AM2139"/>
  <c r="AM2141"/>
  <c r="AM2143"/>
  <c r="AM2145"/>
  <c r="AM2147"/>
  <c r="AM2149"/>
  <c r="AM2151"/>
  <c r="AM2153"/>
  <c r="AM2155"/>
  <c r="AM2157"/>
  <c r="AM2159"/>
  <c r="AM2161"/>
  <c r="AM2163"/>
  <c r="AM2165"/>
  <c r="AM2167"/>
  <c r="AM2169"/>
  <c r="AM2171"/>
  <c r="AM2173"/>
  <c r="AM2175"/>
  <c r="AM2177"/>
  <c r="AM2179"/>
  <c r="AM2181"/>
  <c r="AM2183"/>
  <c r="AM2185"/>
  <c r="AM2187"/>
  <c r="AM2189"/>
  <c r="AM2191"/>
  <c r="AM2193"/>
  <c r="AM2195"/>
  <c r="AM2197"/>
  <c r="AM2199"/>
  <c r="AM2201"/>
  <c r="AM2203"/>
  <c r="AM2205"/>
  <c r="AM2207"/>
  <c r="AM2209"/>
  <c r="AM2211"/>
  <c r="AM2213"/>
  <c r="AM2215"/>
  <c r="AM2217"/>
  <c r="AM2219"/>
  <c r="AM2221"/>
  <c r="AM2223"/>
  <c r="AM2225"/>
  <c r="AM2227"/>
  <c r="AM2229"/>
  <c r="AM2231"/>
  <c r="AM2233"/>
  <c r="AM2235"/>
  <c r="AM2237"/>
  <c r="AM2239"/>
  <c r="AM2241"/>
  <c r="AM2243"/>
  <c r="AM2245"/>
  <c r="AM2247"/>
  <c r="AM2249"/>
  <c r="AM2251"/>
  <c r="AM2253"/>
  <c r="AM2255"/>
  <c r="AM2257"/>
  <c r="AM2259"/>
  <c r="AM2261"/>
  <c r="AM2263"/>
  <c r="AM2265"/>
  <c r="AM2267"/>
  <c r="AM2269"/>
  <c r="AM2271"/>
  <c r="AM2273"/>
  <c r="AM2275"/>
  <c r="AM2277"/>
  <c r="AM2279"/>
  <c r="AM2281"/>
  <c r="AM2283"/>
  <c r="AM2285"/>
  <c r="AM2287"/>
  <c r="AM2289"/>
  <c r="AM2291"/>
  <c r="AM2293"/>
  <c r="AM2295"/>
  <c r="AM2297"/>
  <c r="AM2299"/>
  <c r="AM2301"/>
  <c r="AM2303"/>
  <c r="AM2305"/>
  <c r="AM2307"/>
  <c r="AM2309"/>
  <c r="AM2311"/>
  <c r="AM2313"/>
  <c r="AM2315"/>
  <c r="AM2317"/>
  <c r="AM2319"/>
  <c r="AM2321"/>
  <c r="AM2323"/>
  <c r="AM2325"/>
  <c r="AM2327"/>
  <c r="AM2329"/>
  <c r="AM2331"/>
  <c r="AM2333"/>
  <c r="AM2335"/>
  <c r="AM2337"/>
  <c r="AM2339"/>
  <c r="AM2341"/>
  <c r="AM2343"/>
  <c r="AM2345"/>
  <c r="AM2347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2555"/>
  <c r="AM2557"/>
  <c r="AM2559"/>
  <c r="AM2561"/>
  <c r="AM2563"/>
  <c r="AM2565"/>
  <c r="AM2567"/>
  <c r="AM2569"/>
  <c r="AM2571"/>
  <c r="AM2573"/>
  <c r="AM2575"/>
  <c r="AM2577"/>
  <c r="AM2579"/>
  <c r="AM2581"/>
  <c r="AM2583"/>
  <c r="AM2585"/>
  <c r="AM2587"/>
  <c r="AM2589"/>
  <c r="AM2591"/>
  <c r="AM2593"/>
  <c r="AM2595"/>
  <c r="AM2597"/>
  <c r="AM2599"/>
  <c r="AM2601"/>
  <c r="AM2603"/>
  <c r="AM2605"/>
  <c r="AM2607"/>
  <c r="AM2609"/>
  <c r="AM2611"/>
  <c r="AM2613"/>
  <c r="AM2615"/>
  <c r="AM2617"/>
  <c r="AM2619"/>
  <c r="AM2621"/>
  <c r="AM2623"/>
  <c r="AM2625"/>
  <c r="AM2627"/>
  <c r="AM2629"/>
  <c r="AM2631"/>
  <c r="AM2633"/>
  <c r="AM2635"/>
  <c r="AM2637"/>
  <c r="AM2639"/>
  <c r="AM2641"/>
  <c r="AM2643"/>
  <c r="AM2645"/>
  <c r="AM2647"/>
  <c r="AM2649"/>
  <c r="AM2651"/>
  <c r="AM2653"/>
  <c r="AM2655"/>
  <c r="AM2657"/>
  <c r="AM2659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19"/>
  <c r="AM2721"/>
  <c r="AM2723"/>
  <c r="AM2725"/>
  <c r="AM2727"/>
  <c r="AM2729"/>
  <c r="AM2731"/>
  <c r="AM2733"/>
  <c r="AM2735"/>
  <c r="AM2737"/>
  <c r="AM2739"/>
  <c r="AM2741"/>
  <c r="AM2743"/>
  <c r="AM2745"/>
  <c r="AM2747"/>
  <c r="AM2749"/>
  <c r="AM2751"/>
  <c r="AM2753"/>
  <c r="AM2755"/>
  <c r="AM2757"/>
  <c r="AM2759"/>
  <c r="AM2761"/>
  <c r="AM2763"/>
  <c r="AM2765"/>
  <c r="AM2767"/>
  <c r="AM2769"/>
  <c r="AM2758"/>
  <c r="AM2766"/>
  <c r="AM2774"/>
  <c r="AM2775"/>
  <c r="AM2782"/>
  <c r="AM2783"/>
  <c r="AM2787"/>
  <c r="AM2789"/>
  <c r="AM2791"/>
  <c r="AM2793"/>
  <c r="AM2795"/>
  <c r="AM2797"/>
  <c r="AM2799"/>
  <c r="AM2801"/>
  <c r="AM2803"/>
  <c r="AM2805"/>
  <c r="AM2807"/>
  <c r="AM2809"/>
  <c r="AM2811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79"/>
  <c r="AM2881"/>
  <c r="AM2883"/>
  <c r="AM2885"/>
  <c r="AM2887"/>
  <c r="AM2889"/>
  <c r="AM2891"/>
  <c r="AM2893"/>
  <c r="AM2895"/>
  <c r="AM2897"/>
  <c r="AM2899"/>
  <c r="AM2901"/>
  <c r="AM2903"/>
  <c r="AM2905"/>
  <c r="AM2907"/>
  <c r="AM2909"/>
  <c r="AM2911"/>
  <c r="AM2913"/>
  <c r="AM2915"/>
  <c r="AM2917"/>
  <c r="AM2919"/>
  <c r="AM2921"/>
  <c r="AM2923"/>
  <c r="AM2925"/>
  <c r="AM2927"/>
  <c r="AM2929"/>
  <c r="AM2931"/>
  <c r="AM2933"/>
  <c r="AM2935"/>
  <c r="AM2937"/>
  <c r="AM2939"/>
  <c r="AM2941"/>
  <c r="AM2943"/>
  <c r="AM2945"/>
  <c r="AM2947"/>
  <c r="AM2949"/>
  <c r="AM2951"/>
  <c r="AM2953"/>
  <c r="AM2955"/>
  <c r="AM2957"/>
  <c r="AM2959"/>
  <c r="AM2961"/>
  <c r="AM2963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2760"/>
  <c r="AM2768"/>
  <c r="AM2772"/>
  <c r="AM2773"/>
  <c r="AM2780"/>
  <c r="AM2781"/>
  <c r="AM2762"/>
  <c r="AM2770"/>
  <c r="AM2771"/>
  <c r="AM2778"/>
  <c r="AM2779"/>
  <c r="AM2786"/>
  <c r="AM2788"/>
  <c r="AM2790"/>
  <c r="AM2792"/>
  <c r="AM2794"/>
  <c r="AM2796"/>
  <c r="AM2798"/>
  <c r="AM2800"/>
  <c r="AM2802"/>
  <c r="AM2804"/>
  <c r="AM2806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884"/>
  <c r="AM2886"/>
  <c r="AM2888"/>
  <c r="AM2890"/>
  <c r="AM2892"/>
  <c r="AM2894"/>
  <c r="AM2896"/>
  <c r="AM2898"/>
  <c r="AM2900"/>
  <c r="AM2902"/>
  <c r="AM2904"/>
  <c r="AM2906"/>
  <c r="AM2908"/>
  <c r="AM2910"/>
  <c r="AM2912"/>
  <c r="AM2914"/>
  <c r="AM2916"/>
  <c r="AM2918"/>
  <c r="AM2920"/>
  <c r="AM2922"/>
  <c r="AM2924"/>
  <c r="AM2926"/>
  <c r="AM2928"/>
  <c r="AM2930"/>
  <c r="AM2932"/>
  <c r="AM2934"/>
  <c r="AM2936"/>
  <c r="AM2938"/>
  <c r="AM2940"/>
  <c r="AM2942"/>
  <c r="AM2944"/>
  <c r="AM2946"/>
  <c r="AM2948"/>
  <c r="AM2950"/>
  <c r="AM2952"/>
  <c r="AM2954"/>
  <c r="AM2956"/>
  <c r="AM2958"/>
  <c r="AM2960"/>
  <c r="AM2962"/>
  <c r="AM2964"/>
  <c r="AM2966"/>
  <c r="AM2968"/>
  <c r="AM2970"/>
  <c r="AM2972"/>
  <c r="AM2974"/>
  <c r="AM2976"/>
  <c r="AM2978"/>
  <c r="AM2980"/>
  <c r="AM2982"/>
  <c r="AM2984"/>
  <c r="AM2986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3068"/>
  <c r="AM3070"/>
  <c r="AM3072"/>
  <c r="AM3074"/>
  <c r="AM3076"/>
  <c r="AM3078"/>
  <c r="AM3080"/>
  <c r="AM3082"/>
  <c r="AM3084"/>
  <c r="AM3086"/>
  <c r="AM3088"/>
  <c r="AM3090"/>
  <c r="AM3092"/>
  <c r="AM3094"/>
  <c r="AM3096"/>
  <c r="AM3098"/>
  <c r="AM3100"/>
  <c r="AM3102"/>
  <c r="AM3104"/>
  <c r="AM3106"/>
  <c r="AM3108"/>
  <c r="AM3110"/>
  <c r="AM3112"/>
  <c r="AM3114"/>
  <c r="AM3116"/>
  <c r="AM3118"/>
  <c r="AM3120"/>
  <c r="AM3122"/>
  <c r="AM3124"/>
  <c r="AM3126"/>
  <c r="AM3128"/>
  <c r="AM3130"/>
  <c r="AM3132"/>
  <c r="AM3134"/>
  <c r="AM3136"/>
  <c r="AM3138"/>
  <c r="AM3140"/>
  <c r="AM3142"/>
  <c r="AM3144"/>
  <c r="AM3146"/>
  <c r="AM3148"/>
  <c r="AM3150"/>
  <c r="AM3152"/>
  <c r="AM3154"/>
  <c r="AM3156"/>
  <c r="AM3158"/>
  <c r="AM3160"/>
  <c r="AM3162"/>
  <c r="AM3164"/>
  <c r="AM3166"/>
  <c r="AM3168"/>
  <c r="AM3170"/>
  <c r="AM3172"/>
  <c r="AM3174"/>
  <c r="AM3176"/>
  <c r="AM3178"/>
  <c r="AM3180"/>
  <c r="AM3182"/>
  <c r="AM3184"/>
  <c r="AM3186"/>
  <c r="AM3188"/>
  <c r="AM3190"/>
  <c r="AM3192"/>
  <c r="AM3194"/>
  <c r="AM3196"/>
  <c r="AM3198"/>
  <c r="AM3200"/>
  <c r="AM3202"/>
  <c r="AM3204"/>
  <c r="AM3206"/>
  <c r="AM3208"/>
  <c r="AM3210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68"/>
  <c r="AM3270"/>
  <c r="AM3272"/>
  <c r="AM3274"/>
  <c r="AM3276"/>
  <c r="AM3278"/>
  <c r="AM3280"/>
  <c r="AM2750"/>
  <c r="AM2752"/>
  <c r="AM2754"/>
  <c r="AM2756"/>
  <c r="AM2764"/>
  <c r="AM2776"/>
  <c r="AM2777"/>
  <c r="AM2784"/>
  <c r="AM2785"/>
  <c r="AM3287"/>
  <c r="AM2"/>
  <c r="Q33" i="2"/>
  <c r="Q35"/>
  <c r="AL3288" i="1" l="1"/>
  <c r="AL3290"/>
  <c r="AL3292"/>
  <c r="AL3294"/>
  <c r="AL3296"/>
  <c r="AL3298"/>
  <c r="AL3300"/>
  <c r="AL3302"/>
  <c r="AL3304"/>
  <c r="AL3306"/>
  <c r="AL3308"/>
  <c r="AL3310"/>
  <c r="AL3312"/>
  <c r="AL3314"/>
  <c r="AL3316"/>
  <c r="AL3318"/>
  <c r="AL3320"/>
  <c r="AL3322"/>
  <c r="AL3324"/>
  <c r="AL3326"/>
  <c r="AL3328"/>
  <c r="AL3330"/>
  <c r="AL3332"/>
  <c r="AL3334"/>
  <c r="AL3336"/>
  <c r="AL3338"/>
  <c r="AL3340"/>
  <c r="AL3342"/>
  <c r="AL3344"/>
  <c r="AL3346"/>
  <c r="AL3348"/>
  <c r="AL3350"/>
  <c r="AL3352"/>
  <c r="AL3354"/>
  <c r="AL3356"/>
  <c r="AL3358"/>
  <c r="AL3360"/>
  <c r="AL3362"/>
  <c r="AL3364"/>
  <c r="AL3366"/>
  <c r="AL3368"/>
  <c r="AL3370"/>
  <c r="AL3372"/>
  <c r="AL3374"/>
  <c r="AL3376"/>
  <c r="AL3378"/>
  <c r="AL3289"/>
  <c r="AL3291"/>
  <c r="AL3293"/>
  <c r="AL3295"/>
  <c r="AL3297"/>
  <c r="AL3299"/>
  <c r="AL3301"/>
  <c r="AL3303"/>
  <c r="AL3305"/>
  <c r="AL3307"/>
  <c r="AL3309"/>
  <c r="AL3311"/>
  <c r="AL3313"/>
  <c r="AL3315"/>
  <c r="AL3317"/>
  <c r="AL3319"/>
  <c r="AL3321"/>
  <c r="AL3323"/>
  <c r="AL3325"/>
  <c r="AL3327"/>
  <c r="AL3329"/>
  <c r="AL3331"/>
  <c r="AL3333"/>
  <c r="AL3335"/>
  <c r="AL3337"/>
  <c r="AL3339"/>
  <c r="AL3341"/>
  <c r="AL3343"/>
  <c r="AL3345"/>
  <c r="AL3347"/>
  <c r="AL3349"/>
  <c r="AL3351"/>
  <c r="AL3353"/>
  <c r="AL3355"/>
  <c r="AL3357"/>
  <c r="AL3359"/>
  <c r="AL3361"/>
  <c r="AL3363"/>
  <c r="AL3365"/>
  <c r="AL3367"/>
  <c r="AL3369"/>
  <c r="AL3371"/>
  <c r="AL3373"/>
  <c r="AL3375"/>
  <c r="AL3379"/>
  <c r="AL3377"/>
  <c r="AL3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L104"/>
  <c r="AL106"/>
  <c r="AL108"/>
  <c r="AL110"/>
  <c r="AL112"/>
  <c r="AL114"/>
  <c r="AL116"/>
  <c r="AL118"/>
  <c r="AL120"/>
  <c r="AL122"/>
  <c r="AL124"/>
  <c r="AL126"/>
  <c r="AL128"/>
  <c r="AL130"/>
  <c r="AL132"/>
  <c r="AL134"/>
  <c r="AL136"/>
  <c r="AL138"/>
  <c r="AL140"/>
  <c r="AL142"/>
  <c r="AL144"/>
  <c r="AL146"/>
  <c r="AL148"/>
  <c r="AL150"/>
  <c r="AL152"/>
  <c r="AL154"/>
  <c r="AL156"/>
  <c r="AL158"/>
  <c r="AL160"/>
  <c r="AL162"/>
  <c r="AL164"/>
  <c r="AL166"/>
  <c r="AL168"/>
  <c r="AL170"/>
  <c r="AL172"/>
  <c r="AL63"/>
  <c r="AL71"/>
  <c r="AL79"/>
  <c r="AL87"/>
  <c r="AL95"/>
  <c r="AL103"/>
  <c r="AL111"/>
  <c r="AL119"/>
  <c r="AL127"/>
  <c r="AL135"/>
  <c r="AL143"/>
  <c r="AL151"/>
  <c r="AL159"/>
  <c r="AL167"/>
  <c r="AL171"/>
  <c r="AL65"/>
  <c r="AL73"/>
  <c r="AL81"/>
  <c r="AL89"/>
  <c r="AL97"/>
  <c r="AL105"/>
  <c r="AL113"/>
  <c r="AL121"/>
  <c r="AL129"/>
  <c r="AL137"/>
  <c r="AL145"/>
  <c r="AL153"/>
  <c r="AL161"/>
  <c r="AL169"/>
  <c r="AL174"/>
  <c r="AL176"/>
  <c r="AL178"/>
  <c r="AL180"/>
  <c r="AL182"/>
  <c r="AL184"/>
  <c r="AL186"/>
  <c r="AL188"/>
  <c r="AL190"/>
  <c r="AL192"/>
  <c r="AL194"/>
  <c r="AL196"/>
  <c r="AL198"/>
  <c r="AL200"/>
  <c r="AL202"/>
  <c r="AL204"/>
  <c r="AL206"/>
  <c r="AL208"/>
  <c r="AL210"/>
  <c r="AL212"/>
  <c r="AL214"/>
  <c r="AL216"/>
  <c r="AL218"/>
  <c r="AL220"/>
  <c r="AL222"/>
  <c r="AL224"/>
  <c r="AL226"/>
  <c r="AL228"/>
  <c r="AL230"/>
  <c r="AL232"/>
  <c r="AL234"/>
  <c r="AL236"/>
  <c r="AL238"/>
  <c r="AL240"/>
  <c r="AL242"/>
  <c r="AL244"/>
  <c r="AL246"/>
  <c r="AL59"/>
  <c r="AL67"/>
  <c r="AL75"/>
  <c r="AL83"/>
  <c r="AL91"/>
  <c r="AL99"/>
  <c r="AL107"/>
  <c r="AL115"/>
  <c r="AL123"/>
  <c r="AL131"/>
  <c r="AL139"/>
  <c r="AL147"/>
  <c r="AL155"/>
  <c r="AL163"/>
  <c r="AL61"/>
  <c r="AL69"/>
  <c r="AL77"/>
  <c r="AL85"/>
  <c r="AL93"/>
  <c r="AL101"/>
  <c r="AL109"/>
  <c r="AL117"/>
  <c r="AL125"/>
  <c r="AL133"/>
  <c r="AL141"/>
  <c r="AL149"/>
  <c r="AL157"/>
  <c r="AL165"/>
  <c r="AL173"/>
  <c r="AL175"/>
  <c r="AL177"/>
  <c r="AL179"/>
  <c r="AL181"/>
  <c r="AL183"/>
  <c r="AL185"/>
  <c r="AL187"/>
  <c r="AL189"/>
  <c r="AL191"/>
  <c r="AL193"/>
  <c r="AL195"/>
  <c r="AL197"/>
  <c r="AL199"/>
  <c r="AL201"/>
  <c r="AL203"/>
  <c r="AL205"/>
  <c r="AL207"/>
  <c r="AL209"/>
  <c r="AL211"/>
  <c r="AL213"/>
  <c r="AL215"/>
  <c r="AL217"/>
  <c r="AL219"/>
  <c r="AL221"/>
  <c r="AL223"/>
  <c r="AL225"/>
  <c r="AL227"/>
  <c r="AL229"/>
  <c r="AL231"/>
  <c r="AL233"/>
  <c r="AL235"/>
  <c r="AL237"/>
  <c r="AL239"/>
  <c r="AL241"/>
  <c r="AL243"/>
  <c r="AL245"/>
  <c r="AL247"/>
  <c r="AL249"/>
  <c r="AL251"/>
  <c r="AL253"/>
  <c r="AL255"/>
  <c r="AL257"/>
  <c r="AL259"/>
  <c r="AL261"/>
  <c r="AL263"/>
  <c r="AL265"/>
  <c r="AL267"/>
  <c r="AL269"/>
  <c r="AL271"/>
  <c r="AL273"/>
  <c r="AL275"/>
  <c r="AL277"/>
  <c r="AL279"/>
  <c r="AL281"/>
  <c r="AL283"/>
  <c r="AL285"/>
  <c r="AL287"/>
  <c r="AL289"/>
  <c r="AL250"/>
  <c r="AL258"/>
  <c r="AL266"/>
  <c r="AL274"/>
  <c r="AL282"/>
  <c r="AL248"/>
  <c r="AL256"/>
  <c r="AL264"/>
  <c r="AL272"/>
  <c r="AL280"/>
  <c r="AL288"/>
  <c r="AL291"/>
  <c r="AL293"/>
  <c r="AL295"/>
  <c r="AL297"/>
  <c r="AL299"/>
  <c r="AL301"/>
  <c r="AL303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9"/>
  <c r="AL341"/>
  <c r="AL343"/>
  <c r="AL345"/>
  <c r="AL347"/>
  <c r="AL349"/>
  <c r="AL351"/>
  <c r="AL353"/>
  <c r="AL355"/>
  <c r="AL357"/>
  <c r="AL359"/>
  <c r="AL361"/>
  <c r="AL363"/>
  <c r="AL365"/>
  <c r="AL367"/>
  <c r="AL369"/>
  <c r="AL371"/>
  <c r="AL373"/>
  <c r="AL375"/>
  <c r="AL377"/>
  <c r="AL379"/>
  <c r="AL381"/>
  <c r="AL383"/>
  <c r="AL385"/>
  <c r="AL387"/>
  <c r="AL389"/>
  <c r="AL391"/>
  <c r="AL393"/>
  <c r="AL395"/>
  <c r="AL397"/>
  <c r="AL399"/>
  <c r="AL401"/>
  <c r="AL403"/>
  <c r="AL405"/>
  <c r="AL407"/>
  <c r="AL409"/>
  <c r="AL411"/>
  <c r="AL413"/>
  <c r="AL415"/>
  <c r="AL417"/>
  <c r="AL419"/>
  <c r="AL421"/>
  <c r="AL423"/>
  <c r="AL425"/>
  <c r="AL427"/>
  <c r="AL429"/>
  <c r="AL431"/>
  <c r="AL433"/>
  <c r="AL435"/>
  <c r="AL254"/>
  <c r="AL262"/>
  <c r="AL270"/>
  <c r="AL278"/>
  <c r="AL286"/>
  <c r="AL252"/>
  <c r="AL260"/>
  <c r="AL268"/>
  <c r="AL276"/>
  <c r="AL284"/>
  <c r="AL290"/>
  <c r="AL292"/>
  <c r="AL294"/>
  <c r="AL296"/>
  <c r="AL298"/>
  <c r="AL300"/>
  <c r="AL302"/>
  <c r="AL304"/>
  <c r="AL306"/>
  <c r="AL308"/>
  <c r="AL310"/>
  <c r="AL312"/>
  <c r="AL314"/>
  <c r="AL316"/>
  <c r="AL318"/>
  <c r="AL320"/>
  <c r="AL322"/>
  <c r="AL324"/>
  <c r="AL326"/>
  <c r="AL328"/>
  <c r="AL330"/>
  <c r="AL332"/>
  <c r="AL334"/>
  <c r="AL336"/>
  <c r="AL338"/>
  <c r="AL340"/>
  <c r="AL342"/>
  <c r="AL344"/>
  <c r="AL346"/>
  <c r="AL348"/>
  <c r="AL350"/>
  <c r="AL352"/>
  <c r="AL354"/>
  <c r="AL356"/>
  <c r="AL358"/>
  <c r="AL360"/>
  <c r="AL362"/>
  <c r="AL364"/>
  <c r="AL366"/>
  <c r="AL368"/>
  <c r="AL370"/>
  <c r="AL372"/>
  <c r="AL374"/>
  <c r="AL376"/>
  <c r="AL378"/>
  <c r="AL380"/>
  <c r="AL382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37"/>
  <c r="AL445"/>
  <c r="AL453"/>
  <c r="AL461"/>
  <c r="AL469"/>
  <c r="AL477"/>
  <c r="AL484"/>
  <c r="AL486"/>
  <c r="AL488"/>
  <c r="AL490"/>
  <c r="AL492"/>
  <c r="AL494"/>
  <c r="AL496"/>
  <c r="AL498"/>
  <c r="AL500"/>
  <c r="AL502"/>
  <c r="AL504"/>
  <c r="AL506"/>
  <c r="AL508"/>
  <c r="AL510"/>
  <c r="AL512"/>
  <c r="AL514"/>
  <c r="AL516"/>
  <c r="AL518"/>
  <c r="AL520"/>
  <c r="AL522"/>
  <c r="AL524"/>
  <c r="AL526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572"/>
  <c r="AL574"/>
  <c r="AL576"/>
  <c r="AL578"/>
  <c r="AL580"/>
  <c r="AL582"/>
  <c r="AL584"/>
  <c r="AL586"/>
  <c r="AL588"/>
  <c r="AL590"/>
  <c r="AL592"/>
  <c r="AL594"/>
  <c r="AL596"/>
  <c r="AL598"/>
  <c r="AL600"/>
  <c r="AL602"/>
  <c r="AL604"/>
  <c r="AL606"/>
  <c r="AL608"/>
  <c r="AL610"/>
  <c r="AL612"/>
  <c r="AL614"/>
  <c r="AL616"/>
  <c r="AL618"/>
  <c r="AL620"/>
  <c r="AL443"/>
  <c r="AL451"/>
  <c r="AL459"/>
  <c r="AL467"/>
  <c r="AL475"/>
  <c r="AL483"/>
  <c r="AL441"/>
  <c r="AL449"/>
  <c r="AL457"/>
  <c r="AL465"/>
  <c r="AL473"/>
  <c r="AL481"/>
  <c r="AL485"/>
  <c r="AL487"/>
  <c r="AL489"/>
  <c r="AL491"/>
  <c r="AL493"/>
  <c r="AL495"/>
  <c r="AL497"/>
  <c r="AL499"/>
  <c r="AL501"/>
  <c r="AL503"/>
  <c r="AL505"/>
  <c r="AL507"/>
  <c r="AL509"/>
  <c r="AL511"/>
  <c r="AL513"/>
  <c r="AL515"/>
  <c r="AL517"/>
  <c r="AL519"/>
  <c r="AL521"/>
  <c r="AL523"/>
  <c r="AL525"/>
  <c r="AL527"/>
  <c r="AL529"/>
  <c r="AL531"/>
  <c r="AL533"/>
  <c r="AL535"/>
  <c r="AL537"/>
  <c r="AL539"/>
  <c r="AL541"/>
  <c r="AL543"/>
  <c r="AL545"/>
  <c r="AL547"/>
  <c r="AL549"/>
  <c r="AL551"/>
  <c r="AL553"/>
  <c r="AL555"/>
  <c r="AL557"/>
  <c r="AL559"/>
  <c r="AL561"/>
  <c r="AL563"/>
  <c r="AL565"/>
  <c r="AL567"/>
  <c r="AL569"/>
  <c r="AL571"/>
  <c r="AL573"/>
  <c r="AL575"/>
  <c r="AL577"/>
  <c r="AL579"/>
  <c r="AL581"/>
  <c r="AL583"/>
  <c r="AL585"/>
  <c r="AL587"/>
  <c r="AL589"/>
  <c r="AL591"/>
  <c r="AL593"/>
  <c r="AL595"/>
  <c r="AL597"/>
  <c r="AL599"/>
  <c r="AL601"/>
  <c r="AL603"/>
  <c r="AL605"/>
  <c r="AL607"/>
  <c r="AL609"/>
  <c r="AL611"/>
  <c r="AL613"/>
  <c r="AL615"/>
  <c r="AL617"/>
  <c r="AL439"/>
  <c r="AL447"/>
  <c r="AL455"/>
  <c r="AL463"/>
  <c r="AL471"/>
  <c r="AL479"/>
  <c r="AL624"/>
  <c r="AL625"/>
  <c r="AL628"/>
  <c r="AL629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760"/>
  <c r="AL762"/>
  <c r="AL764"/>
  <c r="AL766"/>
  <c r="AL768"/>
  <c r="AL770"/>
  <c r="AL772"/>
  <c r="AL774"/>
  <c r="AL776"/>
  <c r="AL778"/>
  <c r="AL780"/>
  <c r="AL782"/>
  <c r="AL784"/>
  <c r="AL786"/>
  <c r="AL788"/>
  <c r="AL790"/>
  <c r="AL792"/>
  <c r="AL794"/>
  <c r="AL796"/>
  <c r="AL798"/>
  <c r="AL800"/>
  <c r="AL802"/>
  <c r="AL804"/>
  <c r="AL806"/>
  <c r="AL808"/>
  <c r="AL810"/>
  <c r="AL812"/>
  <c r="AL814"/>
  <c r="AL816"/>
  <c r="AL818"/>
  <c r="AL820"/>
  <c r="AL822"/>
  <c r="AL824"/>
  <c r="AL826"/>
  <c r="AL828"/>
  <c r="AL830"/>
  <c r="AL832"/>
  <c r="AL834"/>
  <c r="AL836"/>
  <c r="AL838"/>
  <c r="AL840"/>
  <c r="AL842"/>
  <c r="AL844"/>
  <c r="AL846"/>
  <c r="AL848"/>
  <c r="AL850"/>
  <c r="AL852"/>
  <c r="AL854"/>
  <c r="AL856"/>
  <c r="AL858"/>
  <c r="AL860"/>
  <c r="AL862"/>
  <c r="AL864"/>
  <c r="AL866"/>
  <c r="AL868"/>
  <c r="AL870"/>
  <c r="AL872"/>
  <c r="AL874"/>
  <c r="AL876"/>
  <c r="AL878"/>
  <c r="AL880"/>
  <c r="AL882"/>
  <c r="AL884"/>
  <c r="AL886"/>
  <c r="AL888"/>
  <c r="AL890"/>
  <c r="AL892"/>
  <c r="AL894"/>
  <c r="AL896"/>
  <c r="AL898"/>
  <c r="AL900"/>
  <c r="AL902"/>
  <c r="AL904"/>
  <c r="AL906"/>
  <c r="AL908"/>
  <c r="AL910"/>
  <c r="AL912"/>
  <c r="AL914"/>
  <c r="AL916"/>
  <c r="AL918"/>
  <c r="AL920"/>
  <c r="AL922"/>
  <c r="AL924"/>
  <c r="AL926"/>
  <c r="AL928"/>
  <c r="AL930"/>
  <c r="AL932"/>
  <c r="AL934"/>
  <c r="AL936"/>
  <c r="AL938"/>
  <c r="AL940"/>
  <c r="AL942"/>
  <c r="AL944"/>
  <c r="AL946"/>
  <c r="AL948"/>
  <c r="AL950"/>
  <c r="AL952"/>
  <c r="AL954"/>
  <c r="AL956"/>
  <c r="AL958"/>
  <c r="AL619"/>
  <c r="AL622"/>
  <c r="AL623"/>
  <c r="AL626"/>
  <c r="AL627"/>
  <c r="AL630"/>
  <c r="AL631"/>
  <c r="AL633"/>
  <c r="AL635"/>
  <c r="AL637"/>
  <c r="AL639"/>
  <c r="AL641"/>
  <c r="AL643"/>
  <c r="AL645"/>
  <c r="AL647"/>
  <c r="AL649"/>
  <c r="AL651"/>
  <c r="AL653"/>
  <c r="AL655"/>
  <c r="AL657"/>
  <c r="AL659"/>
  <c r="AL661"/>
  <c r="AL663"/>
  <c r="AL665"/>
  <c r="AL667"/>
  <c r="AL669"/>
  <c r="AL671"/>
  <c r="AL673"/>
  <c r="AL675"/>
  <c r="AL677"/>
  <c r="AL679"/>
  <c r="AL681"/>
  <c r="AL683"/>
  <c r="AL685"/>
  <c r="AL687"/>
  <c r="AL689"/>
  <c r="AL691"/>
  <c r="AL693"/>
  <c r="AL695"/>
  <c r="AL697"/>
  <c r="AL699"/>
  <c r="AL701"/>
  <c r="AL703"/>
  <c r="AL705"/>
  <c r="AL707"/>
  <c r="AL709"/>
  <c r="AL711"/>
  <c r="AL713"/>
  <c r="AL715"/>
  <c r="AL717"/>
  <c r="AL719"/>
  <c r="AL721"/>
  <c r="AL723"/>
  <c r="AL725"/>
  <c r="AL727"/>
  <c r="AL729"/>
  <c r="AL731"/>
  <c r="AL733"/>
  <c r="AL735"/>
  <c r="AL737"/>
  <c r="AL739"/>
  <c r="AL741"/>
  <c r="AL743"/>
  <c r="AL745"/>
  <c r="AL747"/>
  <c r="AL749"/>
  <c r="AL751"/>
  <c r="AL753"/>
  <c r="AL755"/>
  <c r="AL757"/>
  <c r="AL759"/>
  <c r="AL761"/>
  <c r="AL763"/>
  <c r="AL765"/>
  <c r="AL767"/>
  <c r="AL769"/>
  <c r="AL771"/>
  <c r="AL773"/>
  <c r="AL775"/>
  <c r="AL777"/>
  <c r="AL779"/>
  <c r="AL781"/>
  <c r="AL783"/>
  <c r="AL785"/>
  <c r="AL787"/>
  <c r="AL789"/>
  <c r="AL791"/>
  <c r="AL793"/>
  <c r="AL795"/>
  <c r="AL797"/>
  <c r="AL799"/>
  <c r="AL801"/>
  <c r="AL803"/>
  <c r="AL621"/>
  <c r="AL811"/>
  <c r="AL819"/>
  <c r="AL827"/>
  <c r="AL835"/>
  <c r="AL843"/>
  <c r="AL851"/>
  <c r="AL859"/>
  <c r="AL867"/>
  <c r="AL875"/>
  <c r="AL883"/>
  <c r="AL891"/>
  <c r="AL899"/>
  <c r="AL907"/>
  <c r="AL915"/>
  <c r="AL923"/>
  <c r="AL931"/>
  <c r="AL939"/>
  <c r="AL947"/>
  <c r="AL955"/>
  <c r="AL813"/>
  <c r="AL821"/>
  <c r="AL829"/>
  <c r="AL841"/>
  <c r="AL849"/>
  <c r="AL857"/>
  <c r="AL865"/>
  <c r="AL873"/>
  <c r="AL881"/>
  <c r="AL889"/>
  <c r="AL897"/>
  <c r="AL905"/>
  <c r="AL913"/>
  <c r="AL921"/>
  <c r="AL929"/>
  <c r="AL937"/>
  <c r="AL945"/>
  <c r="AL953"/>
  <c r="AL960"/>
  <c r="AL962"/>
  <c r="AL964"/>
  <c r="AL966"/>
  <c r="AL968"/>
  <c r="AL970"/>
  <c r="AL972"/>
  <c r="AL974"/>
  <c r="AL976"/>
  <c r="AL978"/>
  <c r="AL980"/>
  <c r="AL982"/>
  <c r="AL984"/>
  <c r="AL986"/>
  <c r="AL988"/>
  <c r="AL990"/>
  <c r="AL992"/>
  <c r="AL994"/>
  <c r="AL996"/>
  <c r="AL998"/>
  <c r="AL1000"/>
  <c r="AL1002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1134"/>
  <c r="AL1136"/>
  <c r="AL1138"/>
  <c r="AL1140"/>
  <c r="AL1142"/>
  <c r="AL1144"/>
  <c r="AL1146"/>
  <c r="AL1148"/>
  <c r="AL1150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807"/>
  <c r="AL815"/>
  <c r="AL823"/>
  <c r="AL831"/>
  <c r="AL839"/>
  <c r="AL847"/>
  <c r="AL855"/>
  <c r="AL863"/>
  <c r="AL871"/>
  <c r="AL879"/>
  <c r="AL887"/>
  <c r="AL895"/>
  <c r="AL903"/>
  <c r="AL911"/>
  <c r="AL919"/>
  <c r="AL927"/>
  <c r="AL935"/>
  <c r="AL943"/>
  <c r="AL951"/>
  <c r="AL959"/>
  <c r="AL805"/>
  <c r="AL809"/>
  <c r="AL817"/>
  <c r="AL825"/>
  <c r="AL833"/>
  <c r="AL837"/>
  <c r="AL845"/>
  <c r="AL853"/>
  <c r="AL861"/>
  <c r="AL869"/>
  <c r="AL877"/>
  <c r="AL885"/>
  <c r="AL893"/>
  <c r="AL901"/>
  <c r="AL909"/>
  <c r="AL917"/>
  <c r="AL925"/>
  <c r="AL933"/>
  <c r="AL941"/>
  <c r="AL949"/>
  <c r="AL957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1073"/>
  <c r="AL1075"/>
  <c r="AL1077"/>
  <c r="AL1079"/>
  <c r="AL1081"/>
  <c r="AL1083"/>
  <c r="AL1085"/>
  <c r="AL1087"/>
  <c r="AL1089"/>
  <c r="AL1091"/>
  <c r="AL1093"/>
  <c r="AL1095"/>
  <c r="AL1097"/>
  <c r="AL1099"/>
  <c r="AL1101"/>
  <c r="AL1103"/>
  <c r="AL1105"/>
  <c r="AL1107"/>
  <c r="AL1109"/>
  <c r="AL1111"/>
  <c r="AL1113"/>
  <c r="AL1115"/>
  <c r="AL1117"/>
  <c r="AL1119"/>
  <c r="AL1121"/>
  <c r="AL1123"/>
  <c r="AL1125"/>
  <c r="AL1127"/>
  <c r="AL1129"/>
  <c r="AL1131"/>
  <c r="AL1133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194"/>
  <c r="AL1202"/>
  <c r="AL1210"/>
  <c r="AL1196"/>
  <c r="AL1204"/>
  <c r="AL1212"/>
  <c r="AL1216"/>
  <c r="AL1217"/>
  <c r="AL1220"/>
  <c r="AL1221"/>
  <c r="AL1224"/>
  <c r="AL1225"/>
  <c r="AL1228"/>
  <c r="AL1229"/>
  <c r="AL1232"/>
  <c r="AL1233"/>
  <c r="AL1236"/>
  <c r="AL1237"/>
  <c r="AL1240"/>
  <c r="AL1241"/>
  <c r="AL1244"/>
  <c r="AL1245"/>
  <c r="AL1248"/>
  <c r="AL1249"/>
  <c r="AL1252"/>
  <c r="AL1253"/>
  <c r="AL1256"/>
  <c r="AL1257"/>
  <c r="AL1260"/>
  <c r="AL1261"/>
  <c r="AL1264"/>
  <c r="AL1265"/>
  <c r="AL1268"/>
  <c r="AL1269"/>
  <c r="AL1272"/>
  <c r="AL1273"/>
  <c r="AL1276"/>
  <c r="AL1277"/>
  <c r="AL1280"/>
  <c r="AL1281"/>
  <c r="AL1284"/>
  <c r="AL1285"/>
  <c r="AL1288"/>
  <c r="AL1289"/>
  <c r="AL1292"/>
  <c r="AL1293"/>
  <c r="AL1296"/>
  <c r="AL1298"/>
  <c r="AL1300"/>
  <c r="AL1302"/>
  <c r="AL1304"/>
  <c r="AL1306"/>
  <c r="AL1308"/>
  <c r="AL1310"/>
  <c r="AL1312"/>
  <c r="AL1314"/>
  <c r="AL1316"/>
  <c r="AL1318"/>
  <c r="AL1320"/>
  <c r="AL1322"/>
  <c r="AL1324"/>
  <c r="AL1326"/>
  <c r="AL1328"/>
  <c r="AL1330"/>
  <c r="AL1332"/>
  <c r="AL1334"/>
  <c r="AL1336"/>
  <c r="AL1338"/>
  <c r="AL1340"/>
  <c r="AL1342"/>
  <c r="AL1344"/>
  <c r="AL1346"/>
  <c r="AL1348"/>
  <c r="AL1350"/>
  <c r="AL1352"/>
  <c r="AL1354"/>
  <c r="AL1356"/>
  <c r="AL1358"/>
  <c r="AL1360"/>
  <c r="AL1362"/>
  <c r="AL1364"/>
  <c r="AL1366"/>
  <c r="AL1368"/>
  <c r="AL1370"/>
  <c r="AL1372"/>
  <c r="AL1374"/>
  <c r="AL1376"/>
  <c r="AL1378"/>
  <c r="AL1380"/>
  <c r="AL1382"/>
  <c r="AL1384"/>
  <c r="AL1386"/>
  <c r="AL1388"/>
  <c r="AL1390"/>
  <c r="AL1392"/>
  <c r="AL1394"/>
  <c r="AL1396"/>
  <c r="AL1398"/>
  <c r="AL1400"/>
  <c r="AL1402"/>
  <c r="AL1404"/>
  <c r="AL1406"/>
  <c r="AL1408"/>
  <c r="AL1410"/>
  <c r="AL1412"/>
  <c r="AL1414"/>
  <c r="AL1416"/>
  <c r="AL1418"/>
  <c r="AL1420"/>
  <c r="AL1422"/>
  <c r="AL1424"/>
  <c r="AL1426"/>
  <c r="AL1428"/>
  <c r="AL1430"/>
  <c r="AL1432"/>
  <c r="AL1434"/>
  <c r="AL1436"/>
  <c r="AL1438"/>
  <c r="AL1440"/>
  <c r="AL1442"/>
  <c r="AL1444"/>
  <c r="AL1446"/>
  <c r="AL1448"/>
  <c r="AL1450"/>
  <c r="AL1452"/>
  <c r="AL1454"/>
  <c r="AL1456"/>
  <c r="AL1458"/>
  <c r="AL1460"/>
  <c r="AL1462"/>
  <c r="AL1464"/>
  <c r="AL1466"/>
  <c r="AL1468"/>
  <c r="AL1470"/>
  <c r="AL1472"/>
  <c r="AL1474"/>
  <c r="AL1476"/>
  <c r="AL1478"/>
  <c r="AL1480"/>
  <c r="AL1482"/>
  <c r="AL1484"/>
  <c r="AL1486"/>
  <c r="AL1488"/>
  <c r="AL1490"/>
  <c r="AL1492"/>
  <c r="AL1494"/>
  <c r="AL1496"/>
  <c r="AL1498"/>
  <c r="AL1500"/>
  <c r="AL1502"/>
  <c r="AL1504"/>
  <c r="AL1506"/>
  <c r="AL1508"/>
  <c r="AL1510"/>
  <c r="AL1512"/>
  <c r="AL1514"/>
  <c r="AL1516"/>
  <c r="AL1518"/>
  <c r="AL1520"/>
  <c r="AL1522"/>
  <c r="AL1524"/>
  <c r="AL1526"/>
  <c r="AL1528"/>
  <c r="AL1530"/>
  <c r="AL1532"/>
  <c r="AL1534"/>
  <c r="AL1536"/>
  <c r="AL1538"/>
  <c r="AL1540"/>
  <c r="AL1542"/>
  <c r="AL1544"/>
  <c r="AL1546"/>
  <c r="AL1548"/>
  <c r="AL1550"/>
  <c r="AL1552"/>
  <c r="AL1554"/>
  <c r="AL1556"/>
  <c r="AL1558"/>
  <c r="AL1560"/>
  <c r="AL1562"/>
  <c r="AL1564"/>
  <c r="AL1566"/>
  <c r="AL1568"/>
  <c r="AL1570"/>
  <c r="AL1572"/>
  <c r="AL1198"/>
  <c r="AL1206"/>
  <c r="AL1214"/>
  <c r="AL1192"/>
  <c r="AL1200"/>
  <c r="AL1208"/>
  <c r="AL1215"/>
  <c r="AL1218"/>
  <c r="AL1219"/>
  <c r="AL1222"/>
  <c r="AL1223"/>
  <c r="AL1226"/>
  <c r="AL1227"/>
  <c r="AL1230"/>
  <c r="AL1231"/>
  <c r="AL1234"/>
  <c r="AL1235"/>
  <c r="AL1238"/>
  <c r="AL1239"/>
  <c r="AL1242"/>
  <c r="AL1243"/>
  <c r="AL1246"/>
  <c r="AL1247"/>
  <c r="AL1250"/>
  <c r="AL1251"/>
  <c r="AL1254"/>
  <c r="AL1255"/>
  <c r="AL1258"/>
  <c r="AL1259"/>
  <c r="AL1262"/>
  <c r="AL1263"/>
  <c r="AL1266"/>
  <c r="AL1267"/>
  <c r="AL1270"/>
  <c r="AL1271"/>
  <c r="AL1274"/>
  <c r="AL1275"/>
  <c r="AL1278"/>
  <c r="AL1279"/>
  <c r="AL1282"/>
  <c r="AL1283"/>
  <c r="AL1286"/>
  <c r="AL1287"/>
  <c r="AL1290"/>
  <c r="AL1291"/>
  <c r="AL1294"/>
  <c r="AL1295"/>
  <c r="AL1297"/>
  <c r="AL1299"/>
  <c r="AL1301"/>
  <c r="AL1303"/>
  <c r="AL1305"/>
  <c r="AL1307"/>
  <c r="AL1309"/>
  <c r="AL1311"/>
  <c r="AL1313"/>
  <c r="AL1315"/>
  <c r="AL1317"/>
  <c r="AL1319"/>
  <c r="AL1321"/>
  <c r="AL1323"/>
  <c r="AL1325"/>
  <c r="AL1327"/>
  <c r="AL1329"/>
  <c r="AL1331"/>
  <c r="AL1333"/>
  <c r="AL1335"/>
  <c r="AL1337"/>
  <c r="AL1339"/>
  <c r="AL1341"/>
  <c r="AL1343"/>
  <c r="AL1345"/>
  <c r="AL1347"/>
  <c r="AL1349"/>
  <c r="AL1351"/>
  <c r="AL1353"/>
  <c r="AL1355"/>
  <c r="AL1357"/>
  <c r="AL1359"/>
  <c r="AL1361"/>
  <c r="AL1363"/>
  <c r="AL1365"/>
  <c r="AL1367"/>
  <c r="AL1369"/>
  <c r="AL1371"/>
  <c r="AL1373"/>
  <c r="AL1375"/>
  <c r="AL1377"/>
  <c r="AL1379"/>
  <c r="AL1381"/>
  <c r="AL1383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574"/>
  <c r="AL1582"/>
  <c r="AL1590"/>
  <c r="AL1598"/>
  <c r="AL1580"/>
  <c r="AL1588"/>
  <c r="AL1596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47"/>
  <c r="AL1749"/>
  <c r="AL1751"/>
  <c r="AL1753"/>
  <c r="AL1755"/>
  <c r="AL1757"/>
  <c r="AL1759"/>
  <c r="AL1761"/>
  <c r="AL1763"/>
  <c r="AL1765"/>
  <c r="AL1767"/>
  <c r="AL1769"/>
  <c r="AL1771"/>
  <c r="AL1773"/>
  <c r="AL1775"/>
  <c r="AL1777"/>
  <c r="AL1779"/>
  <c r="AL1781"/>
  <c r="AL1783"/>
  <c r="AL1785"/>
  <c r="AL1787"/>
  <c r="AL1789"/>
  <c r="AL1791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2057"/>
  <c r="AL2059"/>
  <c r="AL2061"/>
  <c r="AL2063"/>
  <c r="AL2065"/>
  <c r="AL2067"/>
  <c r="AL2069"/>
  <c r="AL2071"/>
  <c r="AL2073"/>
  <c r="AL2075"/>
  <c r="AL2077"/>
  <c r="AL2079"/>
  <c r="AL2081"/>
  <c r="AL2083"/>
  <c r="AL2085"/>
  <c r="AL2087"/>
  <c r="AL1578"/>
  <c r="AL1586"/>
  <c r="AL1594"/>
  <c r="AL1602"/>
  <c r="AL1576"/>
  <c r="AL1584"/>
  <c r="AL1592"/>
  <c r="AL1600"/>
  <c r="AL1604"/>
  <c r="AL1606"/>
  <c r="AL1608"/>
  <c r="AL1610"/>
  <c r="AL1612"/>
  <c r="AL1614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50"/>
  <c r="AL1652"/>
  <c r="AL1654"/>
  <c r="AL1656"/>
  <c r="AL1658"/>
  <c r="AL1660"/>
  <c r="AL1662"/>
  <c r="AL1664"/>
  <c r="AL1666"/>
  <c r="AL1668"/>
  <c r="AL1670"/>
  <c r="AL1672"/>
  <c r="AL1674"/>
  <c r="AL1676"/>
  <c r="AL1678"/>
  <c r="AL1680"/>
  <c r="AL1682"/>
  <c r="AL1684"/>
  <c r="AL1686"/>
  <c r="AL1688"/>
  <c r="AL1690"/>
  <c r="AL1692"/>
  <c r="AL1694"/>
  <c r="AL1696"/>
  <c r="AL1698"/>
  <c r="AL1700"/>
  <c r="AL1702"/>
  <c r="AL1704"/>
  <c r="AL1706"/>
  <c r="AL1708"/>
  <c r="AL1710"/>
  <c r="AL1712"/>
  <c r="AL1714"/>
  <c r="AL1716"/>
  <c r="AL1718"/>
  <c r="AL1720"/>
  <c r="AL1722"/>
  <c r="AL1724"/>
  <c r="AL1726"/>
  <c r="AL1728"/>
  <c r="AL1730"/>
  <c r="AL1732"/>
  <c r="AL1734"/>
  <c r="AL1736"/>
  <c r="AL1738"/>
  <c r="AL1740"/>
  <c r="AL1742"/>
  <c r="AL1744"/>
  <c r="AL1746"/>
  <c r="AL1748"/>
  <c r="AL1750"/>
  <c r="AL1752"/>
  <c r="AL1754"/>
  <c r="AL1756"/>
  <c r="AL1758"/>
  <c r="AL1760"/>
  <c r="AL1762"/>
  <c r="AL1764"/>
  <c r="AL1766"/>
  <c r="AL1768"/>
  <c r="AL1770"/>
  <c r="AL1772"/>
  <c r="AL1774"/>
  <c r="AL1776"/>
  <c r="AL1778"/>
  <c r="AL1780"/>
  <c r="AL1782"/>
  <c r="AL1784"/>
  <c r="AL1786"/>
  <c r="AL1788"/>
  <c r="AL1790"/>
  <c r="AL1792"/>
  <c r="AL1794"/>
  <c r="AL1796"/>
  <c r="AL1798"/>
  <c r="AL1800"/>
  <c r="AL1802"/>
  <c r="AL1804"/>
  <c r="AL1806"/>
  <c r="AL1808"/>
  <c r="AL1810"/>
  <c r="AL1812"/>
  <c r="AL1814"/>
  <c r="AL1816"/>
  <c r="AL1818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904"/>
  <c r="AL1906"/>
  <c r="AL1908"/>
  <c r="AL1910"/>
  <c r="AL1912"/>
  <c r="AL1914"/>
  <c r="AL1916"/>
  <c r="AL1918"/>
  <c r="AL1920"/>
  <c r="AL1922"/>
  <c r="AL1924"/>
  <c r="AL1926"/>
  <c r="AL1928"/>
  <c r="AL1930"/>
  <c r="AL1932"/>
  <c r="AL1934"/>
  <c r="AL1936"/>
  <c r="AL1938"/>
  <c r="AL1940"/>
  <c r="AL1942"/>
  <c r="AL1944"/>
  <c r="AL1946"/>
  <c r="AL1948"/>
  <c r="AL1950"/>
  <c r="AL1952"/>
  <c r="AL1954"/>
  <c r="AL1956"/>
  <c r="AL1958"/>
  <c r="AL1960"/>
  <c r="AL1962"/>
  <c r="AL1964"/>
  <c r="AL1966"/>
  <c r="AL1968"/>
  <c r="AL1970"/>
  <c r="AL1972"/>
  <c r="AL1974"/>
  <c r="AL1976"/>
  <c r="AL1978"/>
  <c r="AL1980"/>
  <c r="AL1982"/>
  <c r="AL1984"/>
  <c r="AL1986"/>
  <c r="AL1988"/>
  <c r="AL1990"/>
  <c r="AL1992"/>
  <c r="AL1994"/>
  <c r="AL1996"/>
  <c r="AL1998"/>
  <c r="AL2000"/>
  <c r="AL2002"/>
  <c r="AL2004"/>
  <c r="AL2006"/>
  <c r="AL2008"/>
  <c r="AL2010"/>
  <c r="AL2012"/>
  <c r="AL2014"/>
  <c r="AL2016"/>
  <c r="AL2018"/>
  <c r="AL2020"/>
  <c r="AL2022"/>
  <c r="AL2024"/>
  <c r="AL2026"/>
  <c r="AL2028"/>
  <c r="AL2030"/>
  <c r="AL2032"/>
  <c r="AL2034"/>
  <c r="AL2036"/>
  <c r="AL2038"/>
  <c r="AL2040"/>
  <c r="AL2042"/>
  <c r="AL2044"/>
  <c r="AL2046"/>
  <c r="AL2048"/>
  <c r="AL2050"/>
  <c r="AL2052"/>
  <c r="AL2054"/>
  <c r="AL2056"/>
  <c r="AL2058"/>
  <c r="AL2060"/>
  <c r="AL2062"/>
  <c r="AL2064"/>
  <c r="AL2066"/>
  <c r="AL2068"/>
  <c r="AL2070"/>
  <c r="AL2072"/>
  <c r="AL2074"/>
  <c r="AL2076"/>
  <c r="AL2078"/>
  <c r="AL2080"/>
  <c r="AL2082"/>
  <c r="AL2084"/>
  <c r="AL2086"/>
  <c r="AL2088"/>
  <c r="AL2090"/>
  <c r="AL2092"/>
  <c r="AL2094"/>
  <c r="AL2096"/>
  <c r="AL2098"/>
  <c r="AL2100"/>
  <c r="AL2102"/>
  <c r="AL2104"/>
  <c r="AL2106"/>
  <c r="AL2108"/>
  <c r="AL2110"/>
  <c r="AL2112"/>
  <c r="AL2114"/>
  <c r="AL2116"/>
  <c r="AL2118"/>
  <c r="AL2120"/>
  <c r="AL2122"/>
  <c r="AL2124"/>
  <c r="AL2126"/>
  <c r="AL2128"/>
  <c r="AL2130"/>
  <c r="AL2132"/>
  <c r="AL2134"/>
  <c r="AL2136"/>
  <c r="AL2095"/>
  <c r="AL2103"/>
  <c r="AL2111"/>
  <c r="AL2119"/>
  <c r="AL2127"/>
  <c r="AL2135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2273"/>
  <c r="AL2275"/>
  <c r="AL2277"/>
  <c r="AL2279"/>
  <c r="AL2281"/>
  <c r="AL2283"/>
  <c r="AL2285"/>
  <c r="AL2287"/>
  <c r="AL2289"/>
  <c r="AL2291"/>
  <c r="AL2293"/>
  <c r="AL2295"/>
  <c r="AL2297"/>
  <c r="AL2299"/>
  <c r="AL2301"/>
  <c r="AL2303"/>
  <c r="AL2305"/>
  <c r="AL2307"/>
  <c r="AL2309"/>
  <c r="AL2311"/>
  <c r="AL2313"/>
  <c r="AL2315"/>
  <c r="AL2317"/>
  <c r="AL2319"/>
  <c r="AL2321"/>
  <c r="AL2323"/>
  <c r="AL2325"/>
  <c r="AL2327"/>
  <c r="AL2329"/>
  <c r="AL2331"/>
  <c r="AL2333"/>
  <c r="AL2335"/>
  <c r="AL2337"/>
  <c r="AL2339"/>
  <c r="AL2341"/>
  <c r="AL2343"/>
  <c r="AL2345"/>
  <c r="AL234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2455"/>
  <c r="AL2457"/>
  <c r="AL2459"/>
  <c r="AL2461"/>
  <c r="AL2463"/>
  <c r="AL2465"/>
  <c r="AL2467"/>
  <c r="AL2469"/>
  <c r="AL2471"/>
  <c r="AL2473"/>
  <c r="AL2475"/>
  <c r="AL2477"/>
  <c r="AL2479"/>
  <c r="AL2481"/>
  <c r="AL2483"/>
  <c r="AL2485"/>
  <c r="AL2487"/>
  <c r="AL2489"/>
  <c r="AL2491"/>
  <c r="AL2493"/>
  <c r="AL2495"/>
  <c r="AL2497"/>
  <c r="AL2499"/>
  <c r="AL2501"/>
  <c r="AL2503"/>
  <c r="AL2505"/>
  <c r="AL2507"/>
  <c r="AL2509"/>
  <c r="AL2511"/>
  <c r="AL2513"/>
  <c r="AL2515"/>
  <c r="AL2517"/>
  <c r="AL2519"/>
  <c r="AL2521"/>
  <c r="AL2523"/>
  <c r="AL2525"/>
  <c r="AL2527"/>
  <c r="AL2529"/>
  <c r="AL2531"/>
  <c r="AL2533"/>
  <c r="AL2535"/>
  <c r="AL2537"/>
  <c r="AL2539"/>
  <c r="AL2541"/>
  <c r="AL2543"/>
  <c r="AL2545"/>
  <c r="AL2547"/>
  <c r="AL2549"/>
  <c r="AL2551"/>
  <c r="AL2553"/>
  <c r="AL2555"/>
  <c r="AL2557"/>
  <c r="AL2559"/>
  <c r="AL2561"/>
  <c r="AL2563"/>
  <c r="AL2565"/>
  <c r="AL2567"/>
  <c r="AL2569"/>
  <c r="AL2571"/>
  <c r="AL2573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093"/>
  <c r="AL2101"/>
  <c r="AL2109"/>
  <c r="AL2117"/>
  <c r="AL2125"/>
  <c r="AL2133"/>
  <c r="AL2091"/>
  <c r="AL2099"/>
  <c r="AL2107"/>
  <c r="AL2115"/>
  <c r="AL2123"/>
  <c r="AL2131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2238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98"/>
  <c r="AL2300"/>
  <c r="AL2302"/>
  <c r="AL2304"/>
  <c r="AL2306"/>
  <c r="AL2308"/>
  <c r="AL2310"/>
  <c r="AL2312"/>
  <c r="AL2314"/>
  <c r="AL2316"/>
  <c r="AL2318"/>
  <c r="AL2320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089"/>
  <c r="AL2097"/>
  <c r="AL2105"/>
  <c r="AL2113"/>
  <c r="AL2121"/>
  <c r="AL2129"/>
  <c r="AL2137"/>
  <c r="AL2764"/>
  <c r="AL2776"/>
  <c r="AL2784"/>
  <c r="AL2758"/>
  <c r="AL2766"/>
  <c r="AL2774"/>
  <c r="AL2782"/>
  <c r="AL2787"/>
  <c r="AL2789"/>
  <c r="AL2791"/>
  <c r="AL2793"/>
  <c r="AL2795"/>
  <c r="AL2797"/>
  <c r="AL2799"/>
  <c r="AL2801"/>
  <c r="AL2803"/>
  <c r="AL2805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79"/>
  <c r="AL2881"/>
  <c r="AL2883"/>
  <c r="AL2885"/>
  <c r="AL2887"/>
  <c r="AL2889"/>
  <c r="AL2891"/>
  <c r="AL2893"/>
  <c r="AL2895"/>
  <c r="AL2897"/>
  <c r="AL2899"/>
  <c r="AL2901"/>
  <c r="AL2903"/>
  <c r="AL2905"/>
  <c r="AL2907"/>
  <c r="AL2909"/>
  <c r="AL2911"/>
  <c r="AL2913"/>
  <c r="AL2915"/>
  <c r="AL2917"/>
  <c r="AL2919"/>
  <c r="AL2921"/>
  <c r="AL2923"/>
  <c r="AL2925"/>
  <c r="AL2927"/>
  <c r="AL2929"/>
  <c r="AL2931"/>
  <c r="AL2933"/>
  <c r="AL2935"/>
  <c r="AL2937"/>
  <c r="AL2939"/>
  <c r="AL2941"/>
  <c r="AL2943"/>
  <c r="AL2945"/>
  <c r="AL2947"/>
  <c r="AL2949"/>
  <c r="AL2951"/>
  <c r="AL2953"/>
  <c r="AL2955"/>
  <c r="AL2957"/>
  <c r="AL2959"/>
  <c r="AL2961"/>
  <c r="AL2963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2760"/>
  <c r="AL2768"/>
  <c r="AL2772"/>
  <c r="AL2780"/>
  <c r="AL2762"/>
  <c r="AL2770"/>
  <c r="AL2778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966"/>
  <c r="AL2968"/>
  <c r="AL2970"/>
  <c r="AL2972"/>
  <c r="AL2974"/>
  <c r="AL2976"/>
  <c r="AL2978"/>
  <c r="AL2980"/>
  <c r="AL2982"/>
  <c r="AL2984"/>
  <c r="AL2986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3064"/>
  <c r="AL3066"/>
  <c r="AL3068"/>
  <c r="AL3070"/>
  <c r="AL3072"/>
  <c r="AL3074"/>
  <c r="AL3076"/>
  <c r="AL3078"/>
  <c r="AL3080"/>
  <c r="AL3082"/>
  <c r="AL3084"/>
  <c r="AL3086"/>
  <c r="AL3088"/>
  <c r="AL3090"/>
  <c r="AL3092"/>
  <c r="AL3094"/>
  <c r="AL3096"/>
  <c r="AL3098"/>
  <c r="AL3100"/>
  <c r="AL3102"/>
  <c r="AL3104"/>
  <c r="AL3106"/>
  <c r="AL3108"/>
  <c r="AL3110"/>
  <c r="AL3112"/>
  <c r="AL3114"/>
  <c r="AL3116"/>
  <c r="AL3118"/>
  <c r="AL3120"/>
  <c r="AL3122"/>
  <c r="AL3124"/>
  <c r="AL3126"/>
  <c r="AL3128"/>
  <c r="AL3130"/>
  <c r="AL3132"/>
  <c r="AL3134"/>
  <c r="AL3136"/>
  <c r="AL3138"/>
  <c r="AL3140"/>
  <c r="AL3142"/>
  <c r="AL3144"/>
  <c r="AL3146"/>
  <c r="AL3148"/>
  <c r="AL3150"/>
  <c r="AL3152"/>
  <c r="AL3154"/>
  <c r="AL3156"/>
  <c r="AL3158"/>
  <c r="AL3160"/>
  <c r="AL3162"/>
  <c r="AL3164"/>
  <c r="AL3166"/>
  <c r="AL3168"/>
  <c r="AL3170"/>
  <c r="AL3172"/>
  <c r="AL3174"/>
  <c r="AL3176"/>
  <c r="AL3178"/>
  <c r="AL3180"/>
  <c r="AL3182"/>
  <c r="AL3184"/>
  <c r="AL3186"/>
  <c r="AL3188"/>
  <c r="AL3190"/>
  <c r="AL3192"/>
  <c r="AL3194"/>
  <c r="AL3196"/>
  <c r="AL3198"/>
  <c r="AL3200"/>
  <c r="AL3202"/>
  <c r="AL3204"/>
  <c r="AL3206"/>
  <c r="AL3208"/>
  <c r="AL3210"/>
  <c r="AL3212"/>
  <c r="AL3214"/>
  <c r="AL3216"/>
  <c r="AL3218"/>
  <c r="AL3220"/>
  <c r="AL3222"/>
  <c r="AL3224"/>
  <c r="AL3226"/>
  <c r="AL3228"/>
  <c r="AL3230"/>
  <c r="AL3232"/>
  <c r="AL3234"/>
  <c r="AL3236"/>
  <c r="AL3238"/>
  <c r="AL3240"/>
  <c r="AL3242"/>
  <c r="AL3244"/>
  <c r="AL3246"/>
  <c r="AL3248"/>
  <c r="AL3250"/>
  <c r="AL3252"/>
  <c r="AL3254"/>
  <c r="AL3256"/>
  <c r="AL3258"/>
  <c r="AL3260"/>
  <c r="AL3262"/>
  <c r="AL3264"/>
  <c r="AL3266"/>
  <c r="AL3268"/>
  <c r="AL3270"/>
  <c r="AL3272"/>
  <c r="AL3274"/>
  <c r="AL3276"/>
  <c r="AL3278"/>
  <c r="AL3280"/>
  <c r="H8" i="2"/>
  <c r="AL3287" i="1"/>
  <c r="AL2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26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3" type="4" refreshedVersion="3" background="1" saveData="1">
    <webPr sourceData="1" parsePre="1" consecutive="1" xl2000="1" url="http://old.gdacs.org/flooddetection/data.aspx?from=20120105&amp;to=20131231&amp;type=html&amp;alertlevel=green&amp;datatype=4DAYS&amp;areaid=126" htmlTables="1"/>
  </connection>
</connections>
</file>

<file path=xl/sharedStrings.xml><?xml version="1.0" encoding="utf-8"?>
<sst xmlns="http://schemas.openxmlformats.org/spreadsheetml/2006/main" count="27114" uniqueCount="168">
  <si>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</si>
  <si>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</si>
  <si>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</si>
  <si>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</si>
  <si>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</si>
  <si>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</si>
  <si>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</si>
  <si>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</si>
  <si>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</si>
  <si>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</si>
  <si>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</si>
  <si>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</si>
  <si>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</si>
  <si>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</si>
  <si>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</si>
  <si>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</si>
  <si>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</si>
  <si>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</si>
  <si>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</si>
  <si>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</si>
  <si>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</si>
  <si>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</si>
  <si>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</si>
  <si>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</si>
  <si>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</si>
  <si>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</si>
  <si>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</si>
  <si>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</si>
  <si>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</si>
  <si>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</si>
  <si>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</si>
  <si>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</si>
  <si>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</si>
  <si>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</si>
  <si>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</si>
  <si>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</si>
  <si>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</si>
  <si>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</si>
  <si>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</si>
  <si>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</si>
  <si>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</si>
  <si>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</si>
  <si>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</si>
  <si>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</si>
  <si>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</si>
  <si>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</si>
  <si>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</si>
  <si>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</si>
  <si>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</si>
  <si>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</si>
  <si>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</si>
  <si>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</si>
  <si>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</si>
  <si>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</si>
  <si>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</si>
  <si>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</si>
  <si>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</si>
  <si>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</si>
  <si>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</si>
  <si>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</si>
  <si>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</si>
  <si>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</si>
  <si>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</si>
  <si>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</si>
  <si>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</si>
  <si>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</si>
  <si>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</si>
  <si>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</si>
  <si>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</si>
  <si>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</si>
  <si>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</si>
  <si>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</si>
  <si>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</si>
  <si>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</si>
  <si>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</si>
  <si>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</si>
  <si>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</si>
  <si>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</si>
  <si>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</si>
  <si>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</si>
  <si>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</si>
  <si>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</si>
  <si>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</si>
  <si>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</si>
  <si>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</si>
  <si>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</si>
  <si>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</si>
  <si>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</si>
  <si>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</si>
  <si>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</si>
  <si>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</si>
  <si>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</si>
  <si>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</si>
  <si>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</si>
  <si>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</si>
  <si>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</si>
  <si>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</si>
  <si>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</si>
  <si>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</si>
  <si>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</si>
  <si>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</si>
  <si>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</si>
  <si>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</si>
  <si>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</si>
  <si>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</si>
  <si>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</si>
  <si>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</si>
  <si>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</si>
  <si>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</si>
  <si>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</si>
  <si>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</si>
  <si>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</si>
  <si>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</si>
  <si>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</si>
  <si>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</si>
  <si>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</si>
  <si>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</si>
  <si>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</si>
  <si>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</si>
  <si>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</si>
  <si>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</si>
  <si>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</si>
  <si>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</si>
  <si>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</si>
  <si>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</si>
  <si>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</si>
  <si>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</si>
  <si>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</si>
  <si>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</si>
  <si>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</si>
  <si>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</si>
  <si>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</si>
  <si>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</si>
  <si>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</si>
  <si>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</si>
  <si>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</si>
  <si>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</si>
  <si>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</si>
  <si>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</si>
  <si>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Global Ruoff Model used:</t>
  </si>
  <si>
    <t>WBMsed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</si>
  <si>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</si>
  <si>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</si>
  <si>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</si>
  <si>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</si>
  <si>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</si>
  <si>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</si>
  <si>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</si>
  <si>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</si>
  <si>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</si>
  <si>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</si>
  <si>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</si>
  <si>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</si>
  <si>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</si>
  <si>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</si>
  <si>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 xml:space="preserve">Model Results: </t>
  </si>
  <si>
    <t>S. Cohen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</si>
  <si>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</si>
  <si>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</si>
  <si>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</si>
  <si>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</si>
  <si>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</si>
  <si>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</si>
  <si>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</si>
  <si>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China</t>
  </si>
  <si>
    <t>Site 133 (China)</t>
  </si>
  <si>
    <t>{"Points":[{"X":3255,"Y":675,"CoordinatesType":1}],"WorldWidth":4000,"WorldHeight":2000}</t>
  </si>
  <si>
    <t>Dongting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</si>
</sst>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295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32.332763213080462</c:v>
                </c:pt>
                <c:pt idx="1">
                  <c:v>25.898051846208553</c:v>
                </c:pt>
                <c:pt idx="2">
                  <c:v>31.078264032393324</c:v>
                </c:pt>
                <c:pt idx="3">
                  <c:v>28.414632054315692</c:v>
                </c:pt>
                <c:pt idx="4">
                  <c:v>50.064424662488086</c:v>
                </c:pt>
                <c:pt idx="5">
                  <c:v>55.400610357049771</c:v>
                </c:pt>
                <c:pt idx="6">
                  <c:v>64.049542527245379</c:v>
                </c:pt>
                <c:pt idx="7">
                  <c:v>60.286397285369262</c:v>
                </c:pt>
                <c:pt idx="8">
                  <c:v>62.896964492676219</c:v>
                </c:pt>
                <c:pt idx="9">
                  <c:v>57.089450316570684</c:v>
                </c:pt>
                <c:pt idx="10">
                  <c:v>35.72767464265668</c:v>
                </c:pt>
                <c:pt idx="11">
                  <c:v>36.103529250109517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27.489030075815101</c:v>
                </c:pt>
                <c:pt idx="1">
                  <c:v>28.265194861976788</c:v>
                </c:pt>
                <c:pt idx="2">
                  <c:v>25.229700867734273</c:v>
                </c:pt>
                <c:pt idx="3">
                  <c:v>27.256927739347944</c:v>
                </c:pt>
                <c:pt idx="4">
                  <c:v>48.159165743415365</c:v>
                </c:pt>
                <c:pt idx="5">
                  <c:v>56.786272390879184</c:v>
                </c:pt>
                <c:pt idx="6">
                  <c:v>62.198592185265156</c:v>
                </c:pt>
                <c:pt idx="7">
                  <c:v>59.438631545633598</c:v>
                </c:pt>
                <c:pt idx="8">
                  <c:v>61.601034850801327</c:v>
                </c:pt>
                <c:pt idx="9">
                  <c:v>57.755835035934432</c:v>
                </c:pt>
                <c:pt idx="10">
                  <c:v>36.726916175302698</c:v>
                </c:pt>
                <c:pt idx="11">
                  <c:v>33.071418033881962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29.759357156484771</c:v>
                </c:pt>
                <c:pt idx="1">
                  <c:v>25.389401692889852</c:v>
                </c:pt>
                <c:pt idx="2">
                  <c:v>31.569972689610715</c:v>
                </c:pt>
                <c:pt idx="3">
                  <c:v>27.760584071305242</c:v>
                </c:pt>
                <c:pt idx="4">
                  <c:v>41.129149676773523</c:v>
                </c:pt>
                <c:pt idx="5">
                  <c:v>59.604235757549006</c:v>
                </c:pt>
                <c:pt idx="6">
                  <c:v>63.450434361253585</c:v>
                </c:pt>
                <c:pt idx="7">
                  <c:v>62.911740331209572</c:v>
                </c:pt>
                <c:pt idx="8">
                  <c:v>61.792944259742711</c:v>
                </c:pt>
                <c:pt idx="9">
                  <c:v>58.993766285569599</c:v>
                </c:pt>
                <c:pt idx="10">
                  <c:v>37.421064030619007</c:v>
                </c:pt>
                <c:pt idx="11">
                  <c:v>33.730382053044295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28.200261415194227</c:v>
                </c:pt>
                <c:pt idx="1">
                  <c:v>28.269321013578537</c:v>
                </c:pt>
                <c:pt idx="2">
                  <c:v>32.991040714165173</c:v>
                </c:pt>
                <c:pt idx="3">
                  <c:v>29.305583670615722</c:v>
                </c:pt>
                <c:pt idx="4">
                  <c:v>43.218735590006894</c:v>
                </c:pt>
                <c:pt idx="5">
                  <c:v>53.717533938309728</c:v>
                </c:pt>
                <c:pt idx="6">
                  <c:v>58.532969309395398</c:v>
                </c:pt>
                <c:pt idx="7">
                  <c:v>46.068325151090029</c:v>
                </c:pt>
                <c:pt idx="8">
                  <c:v>32.639658300146138</c:v>
                </c:pt>
                <c:pt idx="9">
                  <c:v>25.540498267381469</c:v>
                </c:pt>
                <c:pt idx="10">
                  <c:v>27.955208109662944</c:v>
                </c:pt>
                <c:pt idx="11">
                  <c:v>30.498991337788588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28.497876536258186</c:v>
                </c:pt>
                <c:pt idx="1">
                  <c:v>29.230307636438962</c:v>
                </c:pt>
                <c:pt idx="2">
                  <c:v>27.770138364259296</c:v>
                </c:pt>
                <c:pt idx="3">
                  <c:v>22.833081637856825</c:v>
                </c:pt>
                <c:pt idx="4">
                  <c:v>21.810984181089182</c:v>
                </c:pt>
                <c:pt idx="5">
                  <c:v>41.417356137749671</c:v>
                </c:pt>
                <c:pt idx="6">
                  <c:v>63.058709037632205</c:v>
                </c:pt>
                <c:pt idx="7">
                  <c:v>66.523852035062419</c:v>
                </c:pt>
                <c:pt idx="8">
                  <c:v>62.13610458682863</c:v>
                </c:pt>
                <c:pt idx="9">
                  <c:v>51.427560938962003</c:v>
                </c:pt>
                <c:pt idx="10">
                  <c:v>35.521357565910328</c:v>
                </c:pt>
                <c:pt idx="11">
                  <c:v>28.606237327778196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22.035628922312064</c:v>
                </c:pt>
                <c:pt idx="1">
                  <c:v>26.511446907290889</c:v>
                </c:pt>
                <c:pt idx="2">
                  <c:v>29.018351888891107</c:v>
                </c:pt>
                <c:pt idx="3">
                  <c:v>27.621400875108364</c:v>
                </c:pt>
                <c:pt idx="4">
                  <c:v>33.551598850211413</c:v>
                </c:pt>
                <c:pt idx="5">
                  <c:v>48.816440333830329</c:v>
                </c:pt>
                <c:pt idx="6">
                  <c:v>59.388442628902013</c:v>
                </c:pt>
                <c:pt idx="7">
                  <c:v>64.08041169762879</c:v>
                </c:pt>
                <c:pt idx="8">
                  <c:v>64.011665997885245</c:v>
                </c:pt>
                <c:pt idx="9">
                  <c:v>50.292312037884479</c:v>
                </c:pt>
                <c:pt idx="10">
                  <c:v>56.068310291505377</c:v>
                </c:pt>
                <c:pt idx="11">
                  <c:v>38.301737311562739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25.498093174261776</c:v>
                </c:pt>
                <c:pt idx="1">
                  <c:v>18.762654429207984</c:v>
                </c:pt>
                <c:pt idx="2">
                  <c:v>30.388682820342883</c:v>
                </c:pt>
                <c:pt idx="3">
                  <c:v>30.180195191928156</c:v>
                </c:pt>
                <c:pt idx="4">
                  <c:v>49.965152926790211</c:v>
                </c:pt>
                <c:pt idx="5">
                  <c:v>53.645292477175559</c:v>
                </c:pt>
                <c:pt idx="6">
                  <c:v>53.244477939324227</c:v>
                </c:pt>
                <c:pt idx="7">
                  <c:v>59.284138708456311</c:v>
                </c:pt>
                <c:pt idx="8">
                  <c:v>54.939244024944088</c:v>
                </c:pt>
                <c:pt idx="9">
                  <c:v>33.409976544813752</c:v>
                </c:pt>
                <c:pt idx="10">
                  <c:v>27.776951459705028</c:v>
                </c:pt>
                <c:pt idx="11">
                  <c:v>27.228004610244191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22.640378975872093</c:v>
                </c:pt>
                <c:pt idx="1">
                  <c:v>22.410155803625749</c:v>
                </c:pt>
                <c:pt idx="2">
                  <c:v>24.328863125128919</c:v>
                </c:pt>
                <c:pt idx="3">
                  <c:v>31.024483517811952</c:v>
                </c:pt>
                <c:pt idx="4">
                  <c:v>43.566756025235946</c:v>
                </c:pt>
                <c:pt idx="5">
                  <c:v>56.555981323436903</c:v>
                </c:pt>
                <c:pt idx="6">
                  <c:v>54.044561679591247</c:v>
                </c:pt>
                <c:pt idx="7">
                  <c:v>59.722418112056822</c:v>
                </c:pt>
                <c:pt idx="8">
                  <c:v>51.394489880053065</c:v>
                </c:pt>
                <c:pt idx="9">
                  <c:v>48.689733107069536</c:v>
                </c:pt>
                <c:pt idx="10">
                  <c:v>36.996074848538967</c:v>
                </c:pt>
                <c:pt idx="11">
                  <c:v>31.097040257269448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24.252176691055887</c:v>
                </c:pt>
                <c:pt idx="1">
                  <c:v>20.205678963543246</c:v>
                </c:pt>
                <c:pt idx="2">
                  <c:v>18.76946199955923</c:v>
                </c:pt>
                <c:pt idx="3">
                  <c:v>16.138432123847959</c:v>
                </c:pt>
                <c:pt idx="4">
                  <c:v>11.384408531915941</c:v>
                </c:pt>
                <c:pt idx="5">
                  <c:v>31.730175535533984</c:v>
                </c:pt>
                <c:pt idx="6">
                  <c:v>51.087269211398322</c:v>
                </c:pt>
                <c:pt idx="7">
                  <c:v>40.71165872150808</c:v>
                </c:pt>
                <c:pt idx="8">
                  <c:v>21.648411082956738</c:v>
                </c:pt>
                <c:pt idx="9">
                  <c:v>29.6413307269124</c:v>
                </c:pt>
                <c:pt idx="10">
                  <c:v>28.731187849016418</c:v>
                </c:pt>
                <c:pt idx="11">
                  <c:v>23.823839982203122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21.780710470953274</c:v>
                </c:pt>
                <c:pt idx="1">
                  <c:v>18.979938671476859</c:v>
                </c:pt>
                <c:pt idx="2">
                  <c:v>24.958696402145719</c:v>
                </c:pt>
                <c:pt idx="3">
                  <c:v>5.0200988650077978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5139712"/>
        <c:axId val="95141248"/>
      </c:barChart>
      <c:catAx>
        <c:axId val="9513971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41248"/>
        <c:crosses val="autoZero"/>
        <c:auto val="1"/>
        <c:lblAlgn val="ctr"/>
        <c:lblOffset val="100"/>
        <c:tickLblSkip val="1"/>
        <c:tickMarkSkip val="1"/>
      </c:catAx>
      <c:valAx>
        <c:axId val="9514124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1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95139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852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99" r="0.750000000000009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539.34230468016358</c:v>
                </c:pt>
                <c:pt idx="1">
                  <c:v>523.97871950598778</c:v>
                </c:pt>
                <c:pt idx="2">
                  <c:v>533.5130323660519</c:v>
                </c:pt>
                <c:pt idx="3">
                  <c:v>436.93812681733488</c:v>
                </c:pt>
                <c:pt idx="4">
                  <c:v>478.83356598582594</c:v>
                </c:pt>
                <c:pt idx="5">
                  <c:v>519.69774774301277</c:v>
                </c:pt>
                <c:pt idx="6">
                  <c:v>464.32286430719404</c:v>
                </c:pt>
                <c:pt idx="7">
                  <c:v>482.47093665569059</c:v>
                </c:pt>
                <c:pt idx="8">
                  <c:v>318.12403141945134</c:v>
                </c:pt>
                <c:pt idx="9">
                  <c:v>70.739444409583641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94521600"/>
        <c:axId val="94527488"/>
      </c:barChart>
      <c:catAx>
        <c:axId val="94521600"/>
        <c:scaling>
          <c:orientation val="minMax"/>
        </c:scaling>
        <c:axPos val="b"/>
        <c:numFmt formatCode="General" sourceLinked="1"/>
        <c:tickLblPos val="nextTo"/>
        <c:crossAx val="94527488"/>
        <c:crosses val="autoZero"/>
        <c:auto val="1"/>
        <c:lblAlgn val="ctr"/>
        <c:lblOffset val="100"/>
      </c:catAx>
      <c:valAx>
        <c:axId val="94527488"/>
        <c:scaling>
          <c:orientation val="minMax"/>
        </c:scaling>
        <c:axPos val="l"/>
        <c:majorGridlines/>
        <c:numFmt formatCode="0.0" sourceLinked="1"/>
        <c:tickLblPos val="nextTo"/>
        <c:crossAx val="945216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1669853409815171"/>
                  <c:y val="-0.45061716243802824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0.85284000000000004</c:v>
                </c:pt>
                <c:pt idx="1">
                  <c:v>0.84221699999999999</c:v>
                </c:pt>
                <c:pt idx="2">
                  <c:v>0.84762000000000004</c:v>
                </c:pt>
                <c:pt idx="3">
                  <c:v>0.84910099999999999</c:v>
                </c:pt>
                <c:pt idx="4">
                  <c:v>0.67647999999999997</c:v>
                </c:pt>
                <c:pt idx="5">
                  <c:v>0.68303400000000003</c:v>
                </c:pt>
                <c:pt idx="6">
                  <c:v>0.67418</c:v>
                </c:pt>
                <c:pt idx="7">
                  <c:v>0.67097300000000004</c:v>
                </c:pt>
                <c:pt idx="8">
                  <c:v>0.60033599999999998</c:v>
                </c:pt>
                <c:pt idx="9">
                  <c:v>0.695052</c:v>
                </c:pt>
                <c:pt idx="10">
                  <c:v>0.82433699999999999</c:v>
                </c:pt>
                <c:pt idx="11">
                  <c:v>0.83871899999999999</c:v>
                </c:pt>
                <c:pt idx="12">
                  <c:v>0.86148800000000003</c:v>
                </c:pt>
                <c:pt idx="13">
                  <c:v>0.86267300000000002</c:v>
                </c:pt>
                <c:pt idx="14">
                  <c:v>0.86556599999999995</c:v>
                </c:pt>
                <c:pt idx="15">
                  <c:v>0.845167</c:v>
                </c:pt>
                <c:pt idx="16">
                  <c:v>0.68335199999999996</c:v>
                </c:pt>
                <c:pt idx="17">
                  <c:v>0.68557100000000004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0.68755999999999995</c:v>
                </c:pt>
                <c:pt idx="22">
                  <c:v>0.83308499999999996</c:v>
                </c:pt>
                <c:pt idx="23">
                  <c:v>0.84389000000000003</c:v>
                </c:pt>
                <c:pt idx="24">
                  <c:v>0.86632799999999999</c:v>
                </c:pt>
                <c:pt idx="25">
                  <c:v>0.82661399999999996</c:v>
                </c:pt>
                <c:pt idx="26">
                  <c:v>0.83291599999999999</c:v>
                </c:pt>
                <c:pt idx="27">
                  <c:v>0.856159</c:v>
                </c:pt>
                <c:pt idx="28">
                  <c:v>0.70796499999999996</c:v>
                </c:pt>
                <c:pt idx="29">
                  <c:v>0.67516699999999996</c:v>
                </c:pt>
                <c:pt idx="30">
                  <c:v>0.70318800000000004</c:v>
                </c:pt>
                <c:pt idx="31">
                  <c:v>0.65917199999999998</c:v>
                </c:pt>
                <c:pt idx="32">
                  <c:v>0.59863</c:v>
                </c:pt>
                <c:pt idx="33">
                  <c:v>0.65207300000000001</c:v>
                </c:pt>
                <c:pt idx="34">
                  <c:v>0.78443600000000002</c:v>
                </c:pt>
                <c:pt idx="35">
                  <c:v>0.84717799999999999</c:v>
                </c:pt>
                <c:pt idx="36">
                  <c:v>0.84719900000000004</c:v>
                </c:pt>
                <c:pt idx="37">
                  <c:v>0.85435899999999998</c:v>
                </c:pt>
                <c:pt idx="38">
                  <c:v>0.83820300000000003</c:v>
                </c:pt>
                <c:pt idx="39">
                  <c:v>0.84047000000000005</c:v>
                </c:pt>
                <c:pt idx="40">
                  <c:v>0.68492699999999995</c:v>
                </c:pt>
                <c:pt idx="41">
                  <c:v>0.71097999999999995</c:v>
                </c:pt>
                <c:pt idx="42">
                  <c:v>0.71783600000000003</c:v>
                </c:pt>
                <c:pt idx="43">
                  <c:v>0.72298099999999998</c:v>
                </c:pt>
                <c:pt idx="44">
                  <c:v>0.82791199999999998</c:v>
                </c:pt>
                <c:pt idx="45">
                  <c:v>0.87092499999999995</c:v>
                </c:pt>
                <c:pt idx="46">
                  <c:v>0.86742300000000006</c:v>
                </c:pt>
                <c:pt idx="47">
                  <c:v>0.85629</c:v>
                </c:pt>
                <c:pt idx="48">
                  <c:v>0.84954499999999999</c:v>
                </c:pt>
                <c:pt idx="49">
                  <c:v>0.85029299999999997</c:v>
                </c:pt>
                <c:pt idx="50">
                  <c:v>0.86169099999999998</c:v>
                </c:pt>
                <c:pt idx="51">
                  <c:v>0.86967799999999995</c:v>
                </c:pt>
                <c:pt idx="52">
                  <c:v>0.87353199999999998</c:v>
                </c:pt>
                <c:pt idx="53">
                  <c:v>0.72424200000000005</c:v>
                </c:pt>
                <c:pt idx="54">
                  <c:v>0.65733900000000001</c:v>
                </c:pt>
                <c:pt idx="55">
                  <c:v>0.64842999999999995</c:v>
                </c:pt>
                <c:pt idx="56">
                  <c:v>0.62997499999999995</c:v>
                </c:pt>
                <c:pt idx="57">
                  <c:v>0.70133400000000001</c:v>
                </c:pt>
                <c:pt idx="58">
                  <c:v>0.83026800000000001</c:v>
                </c:pt>
                <c:pt idx="59">
                  <c:v>0.84917699999999996</c:v>
                </c:pt>
                <c:pt idx="60">
                  <c:v>0.89951700000000001</c:v>
                </c:pt>
                <c:pt idx="61">
                  <c:v>0.93708599999999997</c:v>
                </c:pt>
                <c:pt idx="62">
                  <c:v>0.92494200000000004</c:v>
                </c:pt>
                <c:pt idx="63">
                  <c:v>0.92091199999999995</c:v>
                </c:pt>
                <c:pt idx="64">
                  <c:v>0.89358499999999996</c:v>
                </c:pt>
                <c:pt idx="65">
                  <c:v>0.85279899999999997</c:v>
                </c:pt>
                <c:pt idx="66">
                  <c:v>0.82654899999999998</c:v>
                </c:pt>
                <c:pt idx="67">
                  <c:v>0.80936600000000003</c:v>
                </c:pt>
                <c:pt idx="68">
                  <c:v>0.78858899999999998</c:v>
                </c:pt>
                <c:pt idx="69">
                  <c:v>0.84453699999999998</c:v>
                </c:pt>
                <c:pt idx="70">
                  <c:v>0.90613699999999997</c:v>
                </c:pt>
                <c:pt idx="71">
                  <c:v>0.88542299999999996</c:v>
                </c:pt>
                <c:pt idx="72">
                  <c:v>0.90991599999999995</c:v>
                </c:pt>
                <c:pt idx="73">
                  <c:v>0.91259900000000005</c:v>
                </c:pt>
                <c:pt idx="74">
                  <c:v>0.94000899999999998</c:v>
                </c:pt>
                <c:pt idx="75">
                  <c:v>0.91854800000000003</c:v>
                </c:pt>
                <c:pt idx="76">
                  <c:v>0.929234</c:v>
                </c:pt>
                <c:pt idx="77">
                  <c:v>0.83174899999999996</c:v>
                </c:pt>
                <c:pt idx="78">
                  <c:v>0.82406000000000001</c:v>
                </c:pt>
                <c:pt idx="79">
                  <c:v>0.84849300000000005</c:v>
                </c:pt>
                <c:pt idx="80">
                  <c:v>0.816473</c:v>
                </c:pt>
                <c:pt idx="81">
                  <c:v>0.86056699999999997</c:v>
                </c:pt>
                <c:pt idx="82">
                  <c:v>0.90284799999999998</c:v>
                </c:pt>
                <c:pt idx="83">
                  <c:v>0.92802099999999998</c:v>
                </c:pt>
                <c:pt idx="84">
                  <c:v>0.91692700000000005</c:v>
                </c:pt>
                <c:pt idx="85">
                  <c:v>0.94060100000000002</c:v>
                </c:pt>
                <c:pt idx="86">
                  <c:v>0.90838200000000002</c:v>
                </c:pt>
                <c:pt idx="87">
                  <c:v>0.91612899999999997</c:v>
                </c:pt>
                <c:pt idx="88">
                  <c:v>0.92477299999999996</c:v>
                </c:pt>
                <c:pt idx="89">
                  <c:v>0.79405899999999996</c:v>
                </c:pt>
                <c:pt idx="90">
                  <c:v>0.78231099999999998</c:v>
                </c:pt>
                <c:pt idx="91">
                  <c:v>0.79338399999999998</c:v>
                </c:pt>
                <c:pt idx="92">
                  <c:v>0.86259699999999995</c:v>
                </c:pt>
                <c:pt idx="93">
                  <c:v>0.84648400000000001</c:v>
                </c:pt>
                <c:pt idx="94">
                  <c:v>0.88502700000000001</c:v>
                </c:pt>
                <c:pt idx="95">
                  <c:v>0.89853400000000005</c:v>
                </c:pt>
                <c:pt idx="96">
                  <c:v>0.92359599999999997</c:v>
                </c:pt>
                <c:pt idx="97">
                  <c:v>0.90972799999999998</c:v>
                </c:pt>
                <c:pt idx="98">
                  <c:v>0.91043499999999999</c:v>
                </c:pt>
                <c:pt idx="99">
                  <c:v>0.91284399999999999</c:v>
                </c:pt>
                <c:pt idx="100">
                  <c:v>0.93232099999999996</c:v>
                </c:pt>
                <c:pt idx="101">
                  <c:v>0.90019300000000002</c:v>
                </c:pt>
                <c:pt idx="102">
                  <c:v>0.81167999999999996</c:v>
                </c:pt>
                <c:pt idx="103">
                  <c:v>0.89302800000000004</c:v>
                </c:pt>
                <c:pt idx="104">
                  <c:v>0.90804099999999999</c:v>
                </c:pt>
                <c:pt idx="105">
                  <c:v>0.91295400000000004</c:v>
                </c:pt>
                <c:pt idx="106">
                  <c:v>0.91306399999999999</c:v>
                </c:pt>
                <c:pt idx="107">
                  <c:v>0.91168300000000002</c:v>
                </c:pt>
                <c:pt idx="108">
                  <c:v>0.92775799999999997</c:v>
                </c:pt>
                <c:pt idx="109">
                  <c:v>0.89698800000000001</c:v>
                </c:pt>
                <c:pt idx="110">
                  <c:v>0.92016799999999999</c:v>
                </c:pt>
                <c:pt idx="111">
                  <c:v>0.92593899999999996</c:v>
                </c:pt>
                <c:pt idx="112">
                  <c:v>0.92864999999999998</c:v>
                </c:pt>
                <c:pt idx="113">
                  <c:v>0.92881599999999997</c:v>
                </c:pt>
                <c:pt idx="114">
                  <c:v>0.81329600000000002</c:v>
                </c:pt>
                <c:pt idx="115">
                  <c:v>0.78095700000000001</c:v>
                </c:pt>
                <c:pt idx="116">
                  <c:v>0.821048</c:v>
                </c:pt>
                <c:pt idx="117">
                  <c:v>0.89620100000000003</c:v>
                </c:pt>
                <c:pt idx="118">
                  <c:v>0.89958899999999997</c:v>
                </c:pt>
                <c:pt idx="119">
                  <c:v>0.91504700000000005</c:v>
                </c:pt>
                <c:pt idx="120">
                  <c:v>0.8765688387096775</c:v>
                </c:pt>
                <c:pt idx="121">
                  <c:v>0.88790782142857139</c:v>
                </c:pt>
                <c:pt idx="122">
                  <c:v>0.8802993548387098</c:v>
                </c:pt>
                <c:pt idx="123">
                  <c:v>0.88610173333333342</c:v>
                </c:pt>
                <c:pt idx="124">
                  <c:v>0.79983580645161323</c:v>
                </c:pt>
                <c:pt idx="125">
                  <c:v>0.76622186666666658</c:v>
                </c:pt>
                <c:pt idx="126">
                  <c:v>0.72641803225806445</c:v>
                </c:pt>
                <c:pt idx="127">
                  <c:v>0.75282932258064506</c:v>
                </c:pt>
                <c:pt idx="128">
                  <c:v>0.71130253333333326</c:v>
                </c:pt>
                <c:pt idx="129">
                  <c:v>0.77013706451612884</c:v>
                </c:pt>
                <c:pt idx="130">
                  <c:v>0.85999669999999984</c:v>
                </c:pt>
                <c:pt idx="131">
                  <c:v>0.86338848387096756</c:v>
                </c:pt>
                <c:pt idx="132">
                  <c:v>0.88652168965517242</c:v>
                </c:pt>
                <c:pt idx="133">
                  <c:v>0.88370389655172421</c:v>
                </c:pt>
                <c:pt idx="134">
                  <c:v>0.89960622580645155</c:v>
                </c:pt>
                <c:pt idx="135">
                  <c:v>0.8903063333333332</c:v>
                </c:pt>
                <c:pt idx="136">
                  <c:v>0.8042230645161289</c:v>
                </c:pt>
                <c:pt idx="137">
                  <c:v>0.75979496666666668</c:v>
                </c:pt>
                <c:pt idx="138">
                  <c:v>0.73856761290322559</c:v>
                </c:pt>
                <c:pt idx="139">
                  <c:v>0.7575124193548386</c:v>
                </c:pt>
                <c:pt idx="140">
                  <c:v>0.73121020000000003</c:v>
                </c:pt>
                <c:pt idx="141">
                  <c:v>0.76367454838709681</c:v>
                </c:pt>
                <c:pt idx="142">
                  <c:v>0.85633389999999965</c:v>
                </c:pt>
                <c:pt idx="143">
                  <c:v>0.87307806451612902</c:v>
                </c:pt>
                <c:pt idx="144">
                  <c:v>0.88524022580645156</c:v>
                </c:pt>
                <c:pt idx="145">
                  <c:v>0.88899307142857142</c:v>
                </c:pt>
                <c:pt idx="146">
                  <c:v>0.87864412903225786</c:v>
                </c:pt>
                <c:pt idx="147">
                  <c:v>0.88855443333333328</c:v>
                </c:pt>
                <c:pt idx="148">
                  <c:v>0.83636658064516145</c:v>
                </c:pt>
                <c:pt idx="149">
                  <c:v>0.7437868333333334</c:v>
                </c:pt>
                <c:pt idx="150">
                  <c:v>0.7351368387096775</c:v>
                </c:pt>
                <c:pt idx="151">
                  <c:v>0.73647406451612896</c:v>
                </c:pt>
                <c:pt idx="152">
                  <c:v>0.71979780000000004</c:v>
                </c:pt>
                <c:pt idx="153">
                  <c:v>0.75670903225806452</c:v>
                </c:pt>
                <c:pt idx="154">
                  <c:v>0.85322110000000007</c:v>
                </c:pt>
                <c:pt idx="155">
                  <c:v>0.87180341935483863</c:v>
                </c:pt>
                <c:pt idx="156">
                  <c:v>0.88976870967741939</c:v>
                </c:pt>
                <c:pt idx="157">
                  <c:v>0.87990321428571439</c:v>
                </c:pt>
                <c:pt idx="158">
                  <c:v>0.87405070967741938</c:v>
                </c:pt>
                <c:pt idx="159">
                  <c:v>0.88326506666666682</c:v>
                </c:pt>
                <c:pt idx="160">
                  <c:v>0.82380112903225799</c:v>
                </c:pt>
                <c:pt idx="161">
                  <c:v>0.77464239999999995</c:v>
                </c:pt>
                <c:pt idx="162">
                  <c:v>0.7642240645161289</c:v>
                </c:pt>
                <c:pt idx="163">
                  <c:v>0.81970509677419356</c:v>
                </c:pt>
                <c:pt idx="164">
                  <c:v>0.87112183333333326</c:v>
                </c:pt>
                <c:pt idx="165">
                  <c:v>0.89904209677419378</c:v>
                </c:pt>
                <c:pt idx="166">
                  <c:v>0.88802473333333343</c:v>
                </c:pt>
                <c:pt idx="167">
                  <c:v>0.88258567741935467</c:v>
                </c:pt>
                <c:pt idx="168">
                  <c:v>0.8879495666666668</c:v>
                </c:pt>
                <c:pt idx="169">
                  <c:v>0.87503933333333328</c:v>
                </c:pt>
                <c:pt idx="170">
                  <c:v>0.89109879999999997</c:v>
                </c:pt>
                <c:pt idx="171">
                  <c:v>0.90247017241379335</c:v>
                </c:pt>
                <c:pt idx="172">
                  <c:v>0.90351640740740735</c:v>
                </c:pt>
                <c:pt idx="173">
                  <c:v>0.82216658620689664</c:v>
                </c:pt>
                <c:pt idx="174">
                  <c:v>0.73505253333333331</c:v>
                </c:pt>
                <c:pt idx="175">
                  <c:v>0.7119844666666667</c:v>
                </c:pt>
                <c:pt idx="176">
                  <c:v>0.72153556666666674</c:v>
                </c:pt>
                <c:pt idx="177">
                  <c:v>0.79602586666666653</c:v>
                </c:pt>
                <c:pt idx="178">
                  <c:v>0.86105986666666656</c:v>
                </c:pt>
                <c:pt idx="179">
                  <c:v>0.88968039999999982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270.43066399999998</c:v>
                </c:pt>
                <c:pt idx="1">
                  <c:v>516.71392800000001</c:v>
                </c:pt>
                <c:pt idx="2">
                  <c:v>384.91787699999998</c:v>
                </c:pt>
                <c:pt idx="3">
                  <c:v>418.17336999999998</c:v>
                </c:pt>
                <c:pt idx="4">
                  <c:v>967.45996100000002</c:v>
                </c:pt>
                <c:pt idx="5">
                  <c:v>448.75622600000003</c:v>
                </c:pt>
                <c:pt idx="6">
                  <c:v>208.54083299999999</c:v>
                </c:pt>
                <c:pt idx="7">
                  <c:v>97.443900999999997</c:v>
                </c:pt>
                <c:pt idx="8">
                  <c:v>50.852158000000003</c:v>
                </c:pt>
                <c:pt idx="9">
                  <c:v>19.277912000000001</c:v>
                </c:pt>
                <c:pt idx="10">
                  <c:v>22.510822000000001</c:v>
                </c:pt>
                <c:pt idx="11">
                  <c:v>6.7141409999999997</c:v>
                </c:pt>
                <c:pt idx="12">
                  <c:v>12.960048</c:v>
                </c:pt>
                <c:pt idx="13">
                  <c:v>30.204810999999999</c:v>
                </c:pt>
                <c:pt idx="14">
                  <c:v>59.325771000000003</c:v>
                </c:pt>
                <c:pt idx="15">
                  <c:v>90.569939000000005</c:v>
                </c:pt>
                <c:pt idx="16">
                  <c:v>568.10058600000002</c:v>
                </c:pt>
                <c:pt idx="17">
                  <c:v>129.41366600000001</c:v>
                </c:pt>
                <c:pt idx="18">
                  <c:v>53.317946999999997</c:v>
                </c:pt>
                <c:pt idx="19">
                  <c:v>66.017021</c:v>
                </c:pt>
                <c:pt idx="20">
                  <c:v>34.978805999999999</c:v>
                </c:pt>
                <c:pt idx="21">
                  <c:v>5.7147600000000001</c:v>
                </c:pt>
                <c:pt idx="22">
                  <c:v>9.5715640000000004</c:v>
                </c:pt>
                <c:pt idx="23">
                  <c:v>7.2794910000000002</c:v>
                </c:pt>
                <c:pt idx="24">
                  <c:v>17.895510000000002</c:v>
                </c:pt>
                <c:pt idx="25">
                  <c:v>507.77319299999999</c:v>
                </c:pt>
                <c:pt idx="26">
                  <c:v>293.46478300000001</c:v>
                </c:pt>
                <c:pt idx="27">
                  <c:v>128.85578899999999</c:v>
                </c:pt>
                <c:pt idx="28">
                  <c:v>779.81433100000004</c:v>
                </c:pt>
                <c:pt idx="29">
                  <c:v>254.30830399999999</c:v>
                </c:pt>
                <c:pt idx="30">
                  <c:v>137.113113</c:v>
                </c:pt>
                <c:pt idx="31">
                  <c:v>62.652802000000001</c:v>
                </c:pt>
                <c:pt idx="32">
                  <c:v>132.15950000000001</c:v>
                </c:pt>
                <c:pt idx="33">
                  <c:v>133.07643100000001</c:v>
                </c:pt>
                <c:pt idx="34">
                  <c:v>186.80090300000001</c:v>
                </c:pt>
                <c:pt idx="35">
                  <c:v>50.501263000000002</c:v>
                </c:pt>
                <c:pt idx="36">
                  <c:v>121.514923</c:v>
                </c:pt>
                <c:pt idx="37">
                  <c:v>351.64193699999998</c:v>
                </c:pt>
                <c:pt idx="38">
                  <c:v>295.75152600000001</c:v>
                </c:pt>
                <c:pt idx="39">
                  <c:v>469.674622</c:v>
                </c:pt>
                <c:pt idx="40">
                  <c:v>462.42901599999999</c:v>
                </c:pt>
                <c:pt idx="41">
                  <c:v>579.38793899999996</c:v>
                </c:pt>
                <c:pt idx="42">
                  <c:v>419.68637100000001</c:v>
                </c:pt>
                <c:pt idx="43">
                  <c:v>255.80441300000001</c:v>
                </c:pt>
                <c:pt idx="44">
                  <c:v>100.284988</c:v>
                </c:pt>
                <c:pt idx="45">
                  <c:v>54.521427000000003</c:v>
                </c:pt>
                <c:pt idx="46">
                  <c:v>43.393078000000003</c:v>
                </c:pt>
                <c:pt idx="47">
                  <c:v>14.044435999999999</c:v>
                </c:pt>
                <c:pt idx="48">
                  <c:v>20.662395</c:v>
                </c:pt>
                <c:pt idx="49">
                  <c:v>29.978216</c:v>
                </c:pt>
                <c:pt idx="50">
                  <c:v>206.86935399999999</c:v>
                </c:pt>
                <c:pt idx="51">
                  <c:v>152.045624</c:v>
                </c:pt>
                <c:pt idx="52">
                  <c:v>252.061646</c:v>
                </c:pt>
                <c:pt idx="53">
                  <c:v>83.634285000000006</c:v>
                </c:pt>
                <c:pt idx="54">
                  <c:v>18.979771</c:v>
                </c:pt>
                <c:pt idx="55">
                  <c:v>39.685111999999997</c:v>
                </c:pt>
                <c:pt idx="56">
                  <c:v>146.95155299999999</c:v>
                </c:pt>
                <c:pt idx="57">
                  <c:v>10.936757999999999</c:v>
                </c:pt>
                <c:pt idx="58">
                  <c:v>1.1537230000000001</c:v>
                </c:pt>
                <c:pt idx="59">
                  <c:v>5.7286650000000003</c:v>
                </c:pt>
                <c:pt idx="60">
                  <c:v>61.728512000000002</c:v>
                </c:pt>
                <c:pt idx="61">
                  <c:v>58.218772999999999</c:v>
                </c:pt>
                <c:pt idx="62">
                  <c:v>112.822731</c:v>
                </c:pt>
                <c:pt idx="63">
                  <c:v>142.964249</c:v>
                </c:pt>
                <c:pt idx="64">
                  <c:v>221.02732800000001</c:v>
                </c:pt>
                <c:pt idx="65">
                  <c:v>212.60675000000001</c:v>
                </c:pt>
                <c:pt idx="66">
                  <c:v>100.14458500000001</c:v>
                </c:pt>
                <c:pt idx="67">
                  <c:v>29.591511000000001</c:v>
                </c:pt>
                <c:pt idx="68">
                  <c:v>15.617578999999999</c:v>
                </c:pt>
                <c:pt idx="69">
                  <c:v>2.984343</c:v>
                </c:pt>
                <c:pt idx="70">
                  <c:v>0.55225599999999997</c:v>
                </c:pt>
                <c:pt idx="71">
                  <c:v>6.1617999999999999E-2</c:v>
                </c:pt>
                <c:pt idx="72">
                  <c:v>0.21690799999999999</c:v>
                </c:pt>
                <c:pt idx="73">
                  <c:v>8.6015510000000006</c:v>
                </c:pt>
                <c:pt idx="74">
                  <c:v>27.570885000000001</c:v>
                </c:pt>
                <c:pt idx="75">
                  <c:v>40.091324</c:v>
                </c:pt>
                <c:pt idx="76">
                  <c:v>117.830505</c:v>
                </c:pt>
                <c:pt idx="77">
                  <c:v>61.949257000000003</c:v>
                </c:pt>
                <c:pt idx="78">
                  <c:v>1.0929180000000001</c:v>
                </c:pt>
                <c:pt idx="79">
                  <c:v>6.0897730000000001</c:v>
                </c:pt>
                <c:pt idx="80">
                  <c:v>5.9803540000000002</c:v>
                </c:pt>
                <c:pt idx="81">
                  <c:v>0.10298499999999999</c:v>
                </c:pt>
                <c:pt idx="82">
                  <c:v>1.9602000000000001E-2</c:v>
                </c:pt>
                <c:pt idx="83">
                  <c:v>5.2970000000000003E-2</c:v>
                </c:pt>
                <c:pt idx="84">
                  <c:v>0.40585700000000002</c:v>
                </c:pt>
                <c:pt idx="85">
                  <c:v>10.531179</c:v>
                </c:pt>
                <c:pt idx="86">
                  <c:v>100.601837</c:v>
                </c:pt>
                <c:pt idx="87">
                  <c:v>85.588036000000002</c:v>
                </c:pt>
                <c:pt idx="88">
                  <c:v>181.15747099999999</c:v>
                </c:pt>
                <c:pt idx="89">
                  <c:v>141.16604599999999</c:v>
                </c:pt>
                <c:pt idx="90">
                  <c:v>38.533065999999998</c:v>
                </c:pt>
                <c:pt idx="91">
                  <c:v>9.2678239999999992</c:v>
                </c:pt>
                <c:pt idx="92">
                  <c:v>31.169975000000001</c:v>
                </c:pt>
                <c:pt idx="93">
                  <c:v>12.600835</c:v>
                </c:pt>
                <c:pt idx="94">
                  <c:v>51.657307000000003</c:v>
                </c:pt>
                <c:pt idx="95">
                  <c:v>29.780823000000002</c:v>
                </c:pt>
                <c:pt idx="96">
                  <c:v>4.6730330000000002</c:v>
                </c:pt>
                <c:pt idx="97">
                  <c:v>24.299396999999999</c:v>
                </c:pt>
                <c:pt idx="98">
                  <c:v>74.537109000000001</c:v>
                </c:pt>
                <c:pt idx="99">
                  <c:v>137.59307899999999</c:v>
                </c:pt>
                <c:pt idx="100">
                  <c:v>156.433807</c:v>
                </c:pt>
                <c:pt idx="101">
                  <c:v>196.410461</c:v>
                </c:pt>
                <c:pt idx="102">
                  <c:v>154.82858300000001</c:v>
                </c:pt>
                <c:pt idx="103">
                  <c:v>93.531609000000003</c:v>
                </c:pt>
                <c:pt idx="104">
                  <c:v>54.780501999999998</c:v>
                </c:pt>
                <c:pt idx="105">
                  <c:v>25.495384000000001</c:v>
                </c:pt>
                <c:pt idx="106">
                  <c:v>11.985620000000001</c:v>
                </c:pt>
                <c:pt idx="107">
                  <c:v>5.4543990000000004</c:v>
                </c:pt>
                <c:pt idx="108">
                  <c:v>0.29705900000000002</c:v>
                </c:pt>
                <c:pt idx="109">
                  <c:v>12.379035999999999</c:v>
                </c:pt>
                <c:pt idx="110">
                  <c:v>26.286539000000001</c:v>
                </c:pt>
                <c:pt idx="111">
                  <c:v>73.253731000000002</c:v>
                </c:pt>
                <c:pt idx="112">
                  <c:v>48.359169000000001</c:v>
                </c:pt>
                <c:pt idx="113">
                  <c:v>10.528078000000001</c:v>
                </c:pt>
                <c:pt idx="114">
                  <c:v>0.80611999999999995</c:v>
                </c:pt>
                <c:pt idx="115">
                  <c:v>0.67077100000000001</c:v>
                </c:pt>
                <c:pt idx="116">
                  <c:v>14.661747</c:v>
                </c:pt>
                <c:pt idx="117">
                  <c:v>0.80729200000000001</c:v>
                </c:pt>
                <c:pt idx="118">
                  <c:v>1.1537230000000001</c:v>
                </c:pt>
                <c:pt idx="119">
                  <c:v>0.59655400000000003</c:v>
                </c:pt>
                <c:pt idx="120">
                  <c:v>101.794876</c:v>
                </c:pt>
                <c:pt idx="121">
                  <c:v>135.206436</c:v>
                </c:pt>
                <c:pt idx="122">
                  <c:v>177.269836</c:v>
                </c:pt>
                <c:pt idx="123">
                  <c:v>230.26431299999999</c:v>
                </c:pt>
                <c:pt idx="124">
                  <c:v>369.74453699999998</c:v>
                </c:pt>
                <c:pt idx="125">
                  <c:v>290.689728</c:v>
                </c:pt>
                <c:pt idx="126">
                  <c:v>153.21662900000001</c:v>
                </c:pt>
                <c:pt idx="127">
                  <c:v>63.979247999999998</c:v>
                </c:pt>
                <c:pt idx="128">
                  <c:v>34.198593000000002</c:v>
                </c:pt>
                <c:pt idx="129">
                  <c:v>10.110697</c:v>
                </c:pt>
                <c:pt idx="130">
                  <c:v>7.5806370000000003</c:v>
                </c:pt>
                <c:pt idx="131">
                  <c:v>1.422083</c:v>
                </c:pt>
                <c:pt idx="132">
                  <c:v>6.0290629999999998</c:v>
                </c:pt>
                <c:pt idx="133">
                  <c:v>13.968591</c:v>
                </c:pt>
                <c:pt idx="134">
                  <c:v>34.676524999999998</c:v>
                </c:pt>
                <c:pt idx="135">
                  <c:v>55.504784000000001</c:v>
                </c:pt>
                <c:pt idx="136">
                  <c:v>212.615082</c:v>
                </c:pt>
                <c:pt idx="137">
                  <c:v>104.712936</c:v>
                </c:pt>
                <c:pt idx="138">
                  <c:v>24.869410999999999</c:v>
                </c:pt>
                <c:pt idx="139">
                  <c:v>29.283180000000002</c:v>
                </c:pt>
                <c:pt idx="140">
                  <c:v>19.091570000000001</c:v>
                </c:pt>
                <c:pt idx="141">
                  <c:v>1.424153</c:v>
                </c:pt>
                <c:pt idx="142">
                  <c:v>5.2412530000000004</c:v>
                </c:pt>
                <c:pt idx="143">
                  <c:v>3.5325630000000001</c:v>
                </c:pt>
                <c:pt idx="144">
                  <c:v>12.220222</c:v>
                </c:pt>
                <c:pt idx="145">
                  <c:v>85.968445000000003</c:v>
                </c:pt>
                <c:pt idx="146">
                  <c:v>143.50285299999999</c:v>
                </c:pt>
                <c:pt idx="147">
                  <c:v>103.195488</c:v>
                </c:pt>
                <c:pt idx="148">
                  <c:v>309.78204299999999</c:v>
                </c:pt>
                <c:pt idx="149">
                  <c:v>189.53413399999999</c:v>
                </c:pt>
                <c:pt idx="150">
                  <c:v>88.204453000000001</c:v>
                </c:pt>
                <c:pt idx="151">
                  <c:v>32.068126999999997</c:v>
                </c:pt>
                <c:pt idx="152">
                  <c:v>61.255234000000002</c:v>
                </c:pt>
                <c:pt idx="153">
                  <c:v>28.162329</c:v>
                </c:pt>
                <c:pt idx="154">
                  <c:v>77.944137999999995</c:v>
                </c:pt>
                <c:pt idx="155">
                  <c:v>38.731017999999999</c:v>
                </c:pt>
                <c:pt idx="156">
                  <c:v>31.867301999999999</c:v>
                </c:pt>
                <c:pt idx="157">
                  <c:v>75.645752000000002</c:v>
                </c:pt>
                <c:pt idx="158">
                  <c:v>132.01393100000001</c:v>
                </c:pt>
                <c:pt idx="159">
                  <c:v>236.462311</c:v>
                </c:pt>
                <c:pt idx="160">
                  <c:v>228.03672800000001</c:v>
                </c:pt>
                <c:pt idx="161">
                  <c:v>324.698578</c:v>
                </c:pt>
                <c:pt idx="162">
                  <c:v>233.682571</c:v>
                </c:pt>
                <c:pt idx="163">
                  <c:v>152.08184800000001</c:v>
                </c:pt>
                <c:pt idx="164">
                  <c:v>78.509438000000003</c:v>
                </c:pt>
                <c:pt idx="165">
                  <c:v>36.953445000000002</c:v>
                </c:pt>
                <c:pt idx="166">
                  <c:v>27.932188</c:v>
                </c:pt>
                <c:pt idx="167">
                  <c:v>8.7452299999999994</c:v>
                </c:pt>
                <c:pt idx="168">
                  <c:v>11.374594</c:v>
                </c:pt>
                <c:pt idx="169">
                  <c:v>16.776823</c:v>
                </c:pt>
                <c:pt idx="170">
                  <c:v>85.487876999999997</c:v>
                </c:pt>
                <c:pt idx="171">
                  <c:v>97.454864999999998</c:v>
                </c:pt>
                <c:pt idx="172">
                  <c:v>99.695815999999994</c:v>
                </c:pt>
                <c:pt idx="173">
                  <c:v>47.612983999999997</c:v>
                </c:pt>
                <c:pt idx="174">
                  <c:v>7.9195599999999997</c:v>
                </c:pt>
                <c:pt idx="175">
                  <c:v>13.246947</c:v>
                </c:pt>
                <c:pt idx="176">
                  <c:v>45.767631999999999</c:v>
                </c:pt>
                <c:pt idx="177">
                  <c:v>6.0592139999999999</c:v>
                </c:pt>
                <c:pt idx="178">
                  <c:v>1.1537230000000001</c:v>
                </c:pt>
                <c:pt idx="179">
                  <c:v>2.5344180000000001</c:v>
                </c:pt>
              </c:numCache>
            </c:numRef>
          </c:yVal>
        </c:ser>
        <c:axId val="94547968"/>
        <c:axId val="94549888"/>
      </c:scatterChart>
      <c:valAx>
        <c:axId val="94547968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</c:title>
        <c:numFmt formatCode="0.000" sourceLinked="1"/>
        <c:tickLblPos val="nextTo"/>
        <c:crossAx val="94549888"/>
        <c:crosses val="autoZero"/>
        <c:crossBetween val="midCat"/>
      </c:valAx>
      <c:valAx>
        <c:axId val="94549888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</c:title>
        <c:numFmt formatCode="General" sourceLinked="1"/>
        <c:tickLblPos val="nextTo"/>
        <c:crossAx val="94547968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Sheet1!$AI$2:$AI$5486</c:f>
              <c:numCache>
                <c:formatCode>[$-409]d\-mmm\-yy;@</c:formatCode>
                <c:ptCount val="5485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  <c:pt idx="3327">
                  <c:v>40955</c:v>
                </c:pt>
                <c:pt idx="3328">
                  <c:v>40956</c:v>
                </c:pt>
                <c:pt idx="3329">
                  <c:v>40957</c:v>
                </c:pt>
                <c:pt idx="3330">
                  <c:v>40958</c:v>
                </c:pt>
                <c:pt idx="3331">
                  <c:v>40959</c:v>
                </c:pt>
                <c:pt idx="3332">
                  <c:v>40960</c:v>
                </c:pt>
                <c:pt idx="3333">
                  <c:v>40961</c:v>
                </c:pt>
                <c:pt idx="3334">
                  <c:v>40962</c:v>
                </c:pt>
                <c:pt idx="3335">
                  <c:v>40963</c:v>
                </c:pt>
                <c:pt idx="3336">
                  <c:v>40964</c:v>
                </c:pt>
                <c:pt idx="3337">
                  <c:v>40965</c:v>
                </c:pt>
                <c:pt idx="3338">
                  <c:v>40966</c:v>
                </c:pt>
                <c:pt idx="3339">
                  <c:v>40967</c:v>
                </c:pt>
                <c:pt idx="3340">
                  <c:v>40968</c:v>
                </c:pt>
                <c:pt idx="3341">
                  <c:v>40969</c:v>
                </c:pt>
                <c:pt idx="3342">
                  <c:v>40970</c:v>
                </c:pt>
                <c:pt idx="3343">
                  <c:v>40971</c:v>
                </c:pt>
                <c:pt idx="3344">
                  <c:v>40972</c:v>
                </c:pt>
                <c:pt idx="3345">
                  <c:v>40973</c:v>
                </c:pt>
                <c:pt idx="3346">
                  <c:v>40974</c:v>
                </c:pt>
                <c:pt idx="3347">
                  <c:v>40975</c:v>
                </c:pt>
                <c:pt idx="3348">
                  <c:v>40976</c:v>
                </c:pt>
                <c:pt idx="3349">
                  <c:v>40977</c:v>
                </c:pt>
                <c:pt idx="3350">
                  <c:v>40978</c:v>
                </c:pt>
                <c:pt idx="3351">
                  <c:v>40979</c:v>
                </c:pt>
                <c:pt idx="3352">
                  <c:v>40980</c:v>
                </c:pt>
                <c:pt idx="3353">
                  <c:v>40981</c:v>
                </c:pt>
                <c:pt idx="3354">
                  <c:v>40982</c:v>
                </c:pt>
                <c:pt idx="3355">
                  <c:v>40983</c:v>
                </c:pt>
                <c:pt idx="3356">
                  <c:v>40984</c:v>
                </c:pt>
                <c:pt idx="3357">
                  <c:v>40985</c:v>
                </c:pt>
                <c:pt idx="3358">
                  <c:v>40986</c:v>
                </c:pt>
                <c:pt idx="3359">
                  <c:v>40987</c:v>
                </c:pt>
                <c:pt idx="3360">
                  <c:v>40988</c:v>
                </c:pt>
                <c:pt idx="3361">
                  <c:v>40989</c:v>
                </c:pt>
                <c:pt idx="3362">
                  <c:v>40990</c:v>
                </c:pt>
                <c:pt idx="3363">
                  <c:v>40991</c:v>
                </c:pt>
                <c:pt idx="3364">
                  <c:v>40992</c:v>
                </c:pt>
                <c:pt idx="3365">
                  <c:v>40993</c:v>
                </c:pt>
                <c:pt idx="3366">
                  <c:v>40994</c:v>
                </c:pt>
                <c:pt idx="3367">
                  <c:v>40995</c:v>
                </c:pt>
                <c:pt idx="3368">
                  <c:v>40996</c:v>
                </c:pt>
                <c:pt idx="3369">
                  <c:v>40997</c:v>
                </c:pt>
                <c:pt idx="3370">
                  <c:v>40998</c:v>
                </c:pt>
                <c:pt idx="3371">
                  <c:v>40999</c:v>
                </c:pt>
                <c:pt idx="3372">
                  <c:v>41000</c:v>
                </c:pt>
                <c:pt idx="3373">
                  <c:v>41001</c:v>
                </c:pt>
                <c:pt idx="3374">
                  <c:v>41002</c:v>
                </c:pt>
                <c:pt idx="3375">
                  <c:v>41003</c:v>
                </c:pt>
                <c:pt idx="3376">
                  <c:v>41004</c:v>
                </c:pt>
                <c:pt idx="3377">
                  <c:v>41005</c:v>
                </c:pt>
              </c:numCache>
            </c:numRef>
          </c:cat>
          <c:val>
            <c:numRef>
              <c:f>Sheet1!$AK$2:$AK$5486</c:f>
              <c:numCache>
                <c:formatCode>General</c:formatCode>
                <c:ptCount val="5485"/>
                <c:pt idx="0">
                  <c:v>100.40717200240317</c:v>
                </c:pt>
                <c:pt idx="1">
                  <c:v>103.00333542351041</c:v>
                </c:pt>
                <c:pt idx="2">
                  <c:v>99.993244741946796</c:v>
                </c:pt>
                <c:pt idx="3">
                  <c:v>90.175155369954382</c:v>
                </c:pt>
                <c:pt idx="4">
                  <c:v>82.776804259151959</c:v>
                </c:pt>
                <c:pt idx="5">
                  <c:v>74.081603771586515</c:v>
                </c:pt>
                <c:pt idx="6">
                  <c:v>70.175795571047956</c:v>
                </c:pt>
                <c:pt idx="7">
                  <c:v>69.706867843622831</c:v>
                </c:pt>
                <c:pt idx="8">
                  <c:v>72.122024196081611</c:v>
                </c:pt>
                <c:pt idx="9">
                  <c:v>82.376975215355515</c:v>
                </c:pt>
                <c:pt idx="10">
                  <c:v>86.489112419562844</c:v>
                </c:pt>
                <c:pt idx="11">
                  <c:v>95.598335340507447</c:v>
                </c:pt>
                <c:pt idx="12">
                  <c:v>95.897423368186992</c:v>
                </c:pt>
                <c:pt idx="13">
                  <c:v>89.385814790411246</c:v>
                </c:pt>
                <c:pt idx="14">
                  <c:v>88.955910815424318</c:v>
                </c:pt>
                <c:pt idx="15">
                  <c:v>81.662274842425859</c:v>
                </c:pt>
                <c:pt idx="16">
                  <c:v>80.800616689614799</c:v>
                </c:pt>
                <c:pt idx="17">
                  <c:v>84.072226514630415</c:v>
                </c:pt>
                <c:pt idx="18">
                  <c:v>81.141105216315054</c:v>
                </c:pt>
                <c:pt idx="19">
                  <c:v>87.089271911528044</c:v>
                </c:pt>
                <c:pt idx="20">
                  <c:v>81.768092603868581</c:v>
                </c:pt>
                <c:pt idx="21">
                  <c:v>85.415836721963501</c:v>
                </c:pt>
                <c:pt idx="22">
                  <c:v>89.525141969107949</c:v>
                </c:pt>
                <c:pt idx="23">
                  <c:v>75.25381673462266</c:v>
                </c:pt>
                <c:pt idx="24">
                  <c:v>81.624639109895952</c:v>
                </c:pt>
                <c:pt idx="25">
                  <c:v>81.225167849861919</c:v>
                </c:pt>
                <c:pt idx="26">
                  <c:v>88.520592018066509</c:v>
                </c:pt>
                <c:pt idx="27">
                  <c:v>103.10316685509224</c:v>
                </c:pt>
                <c:pt idx="28">
                  <c:v>96.180673728695183</c:v>
                </c:pt>
                <c:pt idx="29">
                  <c:v>80.31537029475453</c:v>
                </c:pt>
                <c:pt idx="30">
                  <c:v>67.176410632310763</c:v>
                </c:pt>
                <c:pt idx="31">
                  <c:v>60.316464704037344</c:v>
                </c:pt>
                <c:pt idx="32">
                  <c:v>65.756455386158905</c:v>
                </c:pt>
                <c:pt idx="33">
                  <c:v>84.29632929967795</c:v>
                </c:pt>
                <c:pt idx="34">
                  <c:v>90.360728911145429</c:v>
                </c:pt>
                <c:pt idx="35">
                  <c:v>99.258091414360706</c:v>
                </c:pt>
                <c:pt idx="36">
                  <c:v>105.53711984881568</c:v>
                </c:pt>
                <c:pt idx="37">
                  <c:v>101.39815273883414</c:v>
                </c:pt>
                <c:pt idx="38">
                  <c:v>103.08759378874845</c:v>
                </c:pt>
                <c:pt idx="39">
                  <c:v>90.450440670590865</c:v>
                </c:pt>
                <c:pt idx="40">
                  <c:v>72.767168376658674</c:v>
                </c:pt>
                <c:pt idx="41">
                  <c:v>60.282337672121002</c:v>
                </c:pt>
                <c:pt idx="42">
                  <c:v>43.253604046176633</c:v>
                </c:pt>
                <c:pt idx="43">
                  <c:v>36.935099253838871</c:v>
                </c:pt>
                <c:pt idx="44">
                  <c:v>34.066024740688363</c:v>
                </c:pt>
                <c:pt idx="45">
                  <c:v>49.292910579788668</c:v>
                </c:pt>
                <c:pt idx="46">
                  <c:v>70.587247359274897</c:v>
                </c:pt>
                <c:pt idx="47">
                  <c:v>84.918620348365721</c:v>
                </c:pt>
                <c:pt idx="48">
                  <c:v>103.9689839222508</c:v>
                </c:pt>
                <c:pt idx="49">
                  <c:v>110.47299092094011</c:v>
                </c:pt>
                <c:pt idx="50">
                  <c:v>101.05002666217013</c:v>
                </c:pt>
                <c:pt idx="51">
                  <c:v>90.661379124577138</c:v>
                </c:pt>
                <c:pt idx="52">
                  <c:v>70.873474379897516</c:v>
                </c:pt>
                <c:pt idx="53">
                  <c:v>71.438417374494975</c:v>
                </c:pt>
                <c:pt idx="54">
                  <c:v>71.874768028142398</c:v>
                </c:pt>
                <c:pt idx="55">
                  <c:v>67.773602702151265</c:v>
                </c:pt>
                <c:pt idx="56">
                  <c:v>71.549619602406892</c:v>
                </c:pt>
                <c:pt idx="57">
                  <c:v>51.50755383703995</c:v>
                </c:pt>
                <c:pt idx="58">
                  <c:v>55.686575427415619</c:v>
                </c:pt>
                <c:pt idx="59">
                  <c:v>68.352869628186909</c:v>
                </c:pt>
                <c:pt idx="60">
                  <c:v>70.476442589534599</c:v>
                </c:pt>
                <c:pt idx="61">
                  <c:v>69.525647894153508</c:v>
                </c:pt>
                <c:pt idx="62">
                  <c:v>53.569255178116464</c:v>
                </c:pt>
                <c:pt idx="63">
                  <c:v>45.177934752452302</c:v>
                </c:pt>
                <c:pt idx="64">
                  <c:v>57.246164851854701</c:v>
                </c:pt>
                <c:pt idx="65">
                  <c:v>75.898080082414026</c:v>
                </c:pt>
                <c:pt idx="66">
                  <c:v>91.526304313578407</c:v>
                </c:pt>
                <c:pt idx="67">
                  <c:v>98.687537393942762</c:v>
                </c:pt>
                <c:pt idx="68">
                  <c:v>101.35529641120218</c:v>
                </c:pt>
                <c:pt idx="69">
                  <c:v>90.443657059444718</c:v>
                </c:pt>
                <c:pt idx="70">
                  <c:v>86.031966071775628</c:v>
                </c:pt>
                <c:pt idx="71">
                  <c:v>81.47403511972243</c:v>
                </c:pt>
                <c:pt idx="72">
                  <c:v>65.087603092677682</c:v>
                </c:pt>
                <c:pt idx="73">
                  <c:v>65.486272018418276</c:v>
                </c:pt>
                <c:pt idx="74">
                  <c:v>61.621187873197414</c:v>
                </c:pt>
                <c:pt idx="75">
                  <c:v>60.083463423687817</c:v>
                </c:pt>
                <c:pt idx="76">
                  <c:v>67.758668855689621</c:v>
                </c:pt>
                <c:pt idx="77">
                  <c:v>74.17141233380903</c:v>
                </c:pt>
                <c:pt idx="78">
                  <c:v>93.557796485420795</c:v>
                </c:pt>
                <c:pt idx="79">
                  <c:v>95.833527436994245</c:v>
                </c:pt>
                <c:pt idx="80">
                  <c:v>97.53565299290085</c:v>
                </c:pt>
                <c:pt idx="81">
                  <c:v>104.77189572519103</c:v>
                </c:pt>
                <c:pt idx="82">
                  <c:v>97.915508539539701</c:v>
                </c:pt>
                <c:pt idx="83">
                  <c:v>105.71379733728008</c:v>
                </c:pt>
                <c:pt idx="84">
                  <c:v>106.7619720785741</c:v>
                </c:pt>
                <c:pt idx="85">
                  <c:v>99.628174937276185</c:v>
                </c:pt>
                <c:pt idx="86">
                  <c:v>96.528691182300577</c:v>
                </c:pt>
                <c:pt idx="87">
                  <c:v>91.260662952387179</c:v>
                </c:pt>
                <c:pt idx="88">
                  <c:v>91.366509053635127</c:v>
                </c:pt>
                <c:pt idx="89">
                  <c:v>78.507400640407695</c:v>
                </c:pt>
                <c:pt idx="90">
                  <c:v>66.269292382214644</c:v>
                </c:pt>
                <c:pt idx="91">
                  <c:v>63.037111923392104</c:v>
                </c:pt>
                <c:pt idx="92">
                  <c:v>48.779063684051607</c:v>
                </c:pt>
                <c:pt idx="93">
                  <c:v>64.047075670554477</c:v>
                </c:pt>
                <c:pt idx="94">
                  <c:v>76.345887908308896</c:v>
                </c:pt>
                <c:pt idx="95">
                  <c:v>76.309003059448742</c:v>
                </c:pt>
                <c:pt idx="96">
                  <c:v>99.988208968250319</c:v>
                </c:pt>
                <c:pt idx="97">
                  <c:v>100.7987287865908</c:v>
                </c:pt>
                <c:pt idx="98">
                  <c:v>87.568687926916823</c:v>
                </c:pt>
                <c:pt idx="99">
                  <c:v>89.407779921584847</c:v>
                </c:pt>
                <c:pt idx="100">
                  <c:v>77.019250694924949</c:v>
                </c:pt>
                <c:pt idx="101">
                  <c:v>71.661589934144331</c:v>
                </c:pt>
                <c:pt idx="102">
                  <c:v>89.109166544049117</c:v>
                </c:pt>
                <c:pt idx="103">
                  <c:v>97.135370621679385</c:v>
                </c:pt>
                <c:pt idx="104">
                  <c:v>105.58182899669123</c:v>
                </c:pt>
                <c:pt idx="105">
                  <c:v>105.73124637776709</c:v>
                </c:pt>
                <c:pt idx="106">
                  <c:v>95.986990771962041</c:v>
                </c:pt>
                <c:pt idx="107">
                  <c:v>81.811189696546307</c:v>
                </c:pt>
                <c:pt idx="108">
                  <c:v>64.766389414649439</c:v>
                </c:pt>
                <c:pt idx="109">
                  <c:v>50.203043834797882</c:v>
                </c:pt>
                <c:pt idx="110">
                  <c:v>50.979039705777268</c:v>
                </c:pt>
                <c:pt idx="111">
                  <c:v>50.524637511141691</c:v>
                </c:pt>
                <c:pt idx="112">
                  <c:v>59.888717585643235</c:v>
                </c:pt>
                <c:pt idx="113">
                  <c:v>73.929421090265805</c:v>
                </c:pt>
                <c:pt idx="114">
                  <c:v>86.095792377446969</c:v>
                </c:pt>
                <c:pt idx="115">
                  <c:v>91.767644461810164</c:v>
                </c:pt>
                <c:pt idx="116">
                  <c:v>85.287777396072215</c:v>
                </c:pt>
                <c:pt idx="117">
                  <c:v>72.116314752965764</c:v>
                </c:pt>
                <c:pt idx="118">
                  <c:v>65.214136625123274</c:v>
                </c:pt>
                <c:pt idx="119">
                  <c:v>78.011049971124066</c:v>
                </c:pt>
                <c:pt idx="120">
                  <c:v>96.737945922692461</c:v>
                </c:pt>
                <c:pt idx="121">
                  <c:v>104.92547422512746</c:v>
                </c:pt>
                <c:pt idx="122">
                  <c:v>100.74570693367718</c:v>
                </c:pt>
                <c:pt idx="123">
                  <c:v>84.248270534872518</c:v>
                </c:pt>
                <c:pt idx="124">
                  <c:v>72.062476476455004</c:v>
                </c:pt>
                <c:pt idx="125">
                  <c:v>78.807572718515075</c:v>
                </c:pt>
                <c:pt idx="126">
                  <c:v>92.329453853472046</c:v>
                </c:pt>
                <c:pt idx="127">
                  <c:v>110.18184314246582</c:v>
                </c:pt>
                <c:pt idx="128">
                  <c:v>114.15321385552625</c:v>
                </c:pt>
                <c:pt idx="129">
                  <c:v>128.84320026739113</c:v>
                </c:pt>
                <c:pt idx="130">
                  <c:v>132.10764506434055</c:v>
                </c:pt>
                <c:pt idx="131">
                  <c:v>107.06153433266809</c:v>
                </c:pt>
                <c:pt idx="132">
                  <c:v>105.45535787646759</c:v>
                </c:pt>
                <c:pt idx="133">
                  <c:v>112.57869392975761</c:v>
                </c:pt>
                <c:pt idx="134">
                  <c:v>105.56646145149023</c:v>
                </c:pt>
                <c:pt idx="135">
                  <c:v>125.30883197336232</c:v>
                </c:pt>
                <c:pt idx="136">
                  <c:v>132.11530602162622</c:v>
                </c:pt>
                <c:pt idx="137">
                  <c:v>140.07523513947217</c:v>
                </c:pt>
                <c:pt idx="138">
                  <c:v>154.00726357821122</c:v>
                </c:pt>
                <c:pt idx="139">
                  <c:v>157.42106337935877</c:v>
                </c:pt>
                <c:pt idx="140">
                  <c:v>156.85075192252782</c:v>
                </c:pt>
                <c:pt idx="141">
                  <c:v>146.67310494356934</c:v>
                </c:pt>
                <c:pt idx="142">
                  <c:v>149.68267832959236</c:v>
                </c:pt>
                <c:pt idx="143">
                  <c:v>164.14183816041725</c:v>
                </c:pt>
                <c:pt idx="144">
                  <c:v>178.21887146890731</c:v>
                </c:pt>
                <c:pt idx="145">
                  <c:v>175.18632766895109</c:v>
                </c:pt>
                <c:pt idx="146">
                  <c:v>167.41395813159602</c:v>
                </c:pt>
                <c:pt idx="147">
                  <c:v>167.66077878739463</c:v>
                </c:pt>
                <c:pt idx="148">
                  <c:v>169.34237321197509</c:v>
                </c:pt>
                <c:pt idx="149">
                  <c:v>180.50134066818794</c:v>
                </c:pt>
                <c:pt idx="150">
                  <c:v>186.72337677542862</c:v>
                </c:pt>
                <c:pt idx="151">
                  <c:v>185.09053221814827</c:v>
                </c:pt>
                <c:pt idx="152">
                  <c:v>179.92373444633176</c:v>
                </c:pt>
                <c:pt idx="153">
                  <c:v>172.49864116002743</c:v>
                </c:pt>
                <c:pt idx="154">
                  <c:v>168.37587554016534</c:v>
                </c:pt>
                <c:pt idx="155">
                  <c:v>161.60732344304733</c:v>
                </c:pt>
                <c:pt idx="156">
                  <c:v>154.1821202786557</c:v>
                </c:pt>
                <c:pt idx="157">
                  <c:v>149.98568381705684</c:v>
                </c:pt>
                <c:pt idx="158">
                  <c:v>140.14039168525517</c:v>
                </c:pt>
                <c:pt idx="159">
                  <c:v>124.20817647208708</c:v>
                </c:pt>
                <c:pt idx="160">
                  <c:v>103.42849171650664</c:v>
                </c:pt>
                <c:pt idx="161">
                  <c:v>103.13218596512183</c:v>
                </c:pt>
                <c:pt idx="162">
                  <c:v>107.6343128819118</c:v>
                </c:pt>
                <c:pt idx="163">
                  <c:v>129.33563949978668</c:v>
                </c:pt>
                <c:pt idx="164">
                  <c:v>161.7832064694785</c:v>
                </c:pt>
                <c:pt idx="165">
                  <c:v>171.69556587033867</c:v>
                </c:pt>
                <c:pt idx="166">
                  <c:v>178.58282873022654</c:v>
                </c:pt>
                <c:pt idx="167">
                  <c:v>183.08622058000333</c:v>
                </c:pt>
                <c:pt idx="168">
                  <c:v>181.96676819712525</c:v>
                </c:pt>
                <c:pt idx="169">
                  <c:v>175.94619114880913</c:v>
                </c:pt>
                <c:pt idx="170">
                  <c:v>169.4831473673504</c:v>
                </c:pt>
                <c:pt idx="171">
                  <c:v>159.03466372361788</c:v>
                </c:pt>
                <c:pt idx="172">
                  <c:v>146.19646138931148</c:v>
                </c:pt>
                <c:pt idx="173">
                  <c:v>138.33458023738046</c:v>
                </c:pt>
                <c:pt idx="174">
                  <c:v>127.30765584853214</c:v>
                </c:pt>
                <c:pt idx="175">
                  <c:v>121.80452311822717</c:v>
                </c:pt>
                <c:pt idx="176">
                  <c:v>120.42002298520958</c:v>
                </c:pt>
                <c:pt idx="177">
                  <c:v>136.36700465634215</c:v>
                </c:pt>
                <c:pt idx="178">
                  <c:v>150.58082366394012</c:v>
                </c:pt>
                <c:pt idx="179">
                  <c:v>162.31908965195259</c:v>
                </c:pt>
                <c:pt idx="180">
                  <c:v>169.37411671248697</c:v>
                </c:pt>
                <c:pt idx="181">
                  <c:v>172.15512007150039</c:v>
                </c:pt>
                <c:pt idx="182">
                  <c:v>175.88444408456303</c:v>
                </c:pt>
                <c:pt idx="183">
                  <c:v>178.38850807028348</c:v>
                </c:pt>
                <c:pt idx="184">
                  <c:v>176.87911265693515</c:v>
                </c:pt>
                <c:pt idx="185">
                  <c:v>167.29016824152552</c:v>
                </c:pt>
                <c:pt idx="186">
                  <c:v>145.9800706442345</c:v>
                </c:pt>
                <c:pt idx="187">
                  <c:v>140.09898289990338</c:v>
                </c:pt>
                <c:pt idx="188">
                  <c:v>132.01567864229344</c:v>
                </c:pt>
                <c:pt idx="189">
                  <c:v>120.79699966598434</c:v>
                </c:pt>
                <c:pt idx="190">
                  <c:v>134.96696366969013</c:v>
                </c:pt>
                <c:pt idx="191">
                  <c:v>137.14803696048261</c:v>
                </c:pt>
                <c:pt idx="192">
                  <c:v>150.65919448807142</c:v>
                </c:pt>
                <c:pt idx="193">
                  <c:v>168.35657695720545</c:v>
                </c:pt>
                <c:pt idx="194">
                  <c:v>180.05614090417066</c:v>
                </c:pt>
                <c:pt idx="195">
                  <c:v>183.85490392876261</c:v>
                </c:pt>
                <c:pt idx="196">
                  <c:v>184.03213796755472</c:v>
                </c:pt>
                <c:pt idx="197">
                  <c:v>185.28801352094217</c:v>
                </c:pt>
                <c:pt idx="198">
                  <c:v>183.84652569428999</c:v>
                </c:pt>
                <c:pt idx="199">
                  <c:v>180.44856832351343</c:v>
                </c:pt>
                <c:pt idx="200">
                  <c:v>180.21358278630055</c:v>
                </c:pt>
                <c:pt idx="201">
                  <c:v>175.75285496729975</c:v>
                </c:pt>
                <c:pt idx="202">
                  <c:v>175.83790624126743</c:v>
                </c:pt>
                <c:pt idx="203">
                  <c:v>177.98206595617523</c:v>
                </c:pt>
                <c:pt idx="204">
                  <c:v>177.97916135187552</c:v>
                </c:pt>
                <c:pt idx="205">
                  <c:v>178.39936500840963</c:v>
                </c:pt>
                <c:pt idx="206">
                  <c:v>178.14341702230706</c:v>
                </c:pt>
                <c:pt idx="207">
                  <c:v>173.03952585097704</c:v>
                </c:pt>
                <c:pt idx="208">
                  <c:v>174.05559299554636</c:v>
                </c:pt>
                <c:pt idx="209">
                  <c:v>181.38018346522313</c:v>
                </c:pt>
                <c:pt idx="210">
                  <c:v>183.43040325354298</c:v>
                </c:pt>
                <c:pt idx="211">
                  <c:v>187.26940775051366</c:v>
                </c:pt>
                <c:pt idx="212">
                  <c:v>188.0073625426819</c:v>
                </c:pt>
                <c:pt idx="213">
                  <c:v>185.86680939590451</c:v>
                </c:pt>
                <c:pt idx="214">
                  <c:v>177.272891891428</c:v>
                </c:pt>
                <c:pt idx="215">
                  <c:v>173.18732764993069</c:v>
                </c:pt>
                <c:pt idx="216">
                  <c:v>166.63784245720649</c:v>
                </c:pt>
                <c:pt idx="217">
                  <c:v>160.66038832712115</c:v>
                </c:pt>
                <c:pt idx="218">
                  <c:v>169.47310371541096</c:v>
                </c:pt>
                <c:pt idx="219">
                  <c:v>170.48150026109386</c:v>
                </c:pt>
                <c:pt idx="220">
                  <c:v>171.15478937577871</c:v>
                </c:pt>
                <c:pt idx="221">
                  <c:v>169.72211911244733</c:v>
                </c:pt>
                <c:pt idx="222">
                  <c:v>161.25031410633881</c:v>
                </c:pt>
                <c:pt idx="223">
                  <c:v>153.74914306061862</c:v>
                </c:pt>
                <c:pt idx="224">
                  <c:v>149.12602594233567</c:v>
                </c:pt>
                <c:pt idx="225">
                  <c:v>147.32118771621583</c:v>
                </c:pt>
                <c:pt idx="226">
                  <c:v>146.04336226063197</c:v>
                </c:pt>
                <c:pt idx="227">
                  <c:v>136.58051037454823</c:v>
                </c:pt>
                <c:pt idx="228">
                  <c:v>131.37129308969133</c:v>
                </c:pt>
                <c:pt idx="229">
                  <c:v>131.76421103499445</c:v>
                </c:pt>
                <c:pt idx="230">
                  <c:v>135.36054651017764</c:v>
                </c:pt>
                <c:pt idx="231">
                  <c:v>148.00923793059587</c:v>
                </c:pt>
                <c:pt idx="232">
                  <c:v>155.47573554245173</c:v>
                </c:pt>
                <c:pt idx="233">
                  <c:v>160.72631735689174</c:v>
                </c:pt>
                <c:pt idx="234">
                  <c:v>166.02280005276975</c:v>
                </c:pt>
                <c:pt idx="235">
                  <c:v>169.94590029138078</c:v>
                </c:pt>
                <c:pt idx="236">
                  <c:v>170.42798582162811</c:v>
                </c:pt>
                <c:pt idx="237">
                  <c:v>167.67871163124482</c:v>
                </c:pt>
                <c:pt idx="238">
                  <c:v>164.10180114537923</c:v>
                </c:pt>
                <c:pt idx="239">
                  <c:v>156.73397292457184</c:v>
                </c:pt>
                <c:pt idx="240">
                  <c:v>153.10682626853998</c:v>
                </c:pt>
                <c:pt idx="241">
                  <c:v>148.66657264251296</c:v>
                </c:pt>
                <c:pt idx="242">
                  <c:v>147.7380832914705</c:v>
                </c:pt>
                <c:pt idx="243">
                  <c:v>148.24947349114552</c:v>
                </c:pt>
                <c:pt idx="244">
                  <c:v>143.11221787095008</c:v>
                </c:pt>
                <c:pt idx="245">
                  <c:v>143.90864115405964</c:v>
                </c:pt>
                <c:pt idx="246">
                  <c:v>143.30932430033886</c:v>
                </c:pt>
                <c:pt idx="247">
                  <c:v>144.74792374174456</c:v>
                </c:pt>
                <c:pt idx="248">
                  <c:v>155.5843853736925</c:v>
                </c:pt>
                <c:pt idx="249">
                  <c:v>158.48452693223237</c:v>
                </c:pt>
                <c:pt idx="250">
                  <c:v>159.81721008761519</c:v>
                </c:pt>
                <c:pt idx="251">
                  <c:v>155.47620823646741</c:v>
                </c:pt>
                <c:pt idx="252">
                  <c:v>166.46371975250781</c:v>
                </c:pt>
                <c:pt idx="253">
                  <c:v>179.85043815449467</c:v>
                </c:pt>
                <c:pt idx="254">
                  <c:v>188.59723718698865</c:v>
                </c:pt>
                <c:pt idx="255">
                  <c:v>194.08720943117908</c:v>
                </c:pt>
                <c:pt idx="256">
                  <c:v>191.23794583987342</c:v>
                </c:pt>
                <c:pt idx="257">
                  <c:v>187.09005825920792</c:v>
                </c:pt>
                <c:pt idx="258">
                  <c:v>176.52606882206089</c:v>
                </c:pt>
                <c:pt idx="259">
                  <c:v>171.44320240916807</c:v>
                </c:pt>
                <c:pt idx="260">
                  <c:v>170.01978376962791</c:v>
                </c:pt>
                <c:pt idx="261">
                  <c:v>161.59989459867029</c:v>
                </c:pt>
                <c:pt idx="262">
                  <c:v>145.56851732865653</c:v>
                </c:pt>
                <c:pt idx="263">
                  <c:v>156.17335971508862</c:v>
                </c:pt>
                <c:pt idx="264">
                  <c:v>164.54717451227611</c:v>
                </c:pt>
                <c:pt idx="265">
                  <c:v>177.26500727293433</c:v>
                </c:pt>
                <c:pt idx="266">
                  <c:v>194.77667193875811</c:v>
                </c:pt>
                <c:pt idx="267">
                  <c:v>196.74272882016373</c:v>
                </c:pt>
                <c:pt idx="268">
                  <c:v>197.18498155206231</c:v>
                </c:pt>
                <c:pt idx="269">
                  <c:v>197.34965089138512</c:v>
                </c:pt>
                <c:pt idx="270">
                  <c:v>196.81274596194015</c:v>
                </c:pt>
                <c:pt idx="271">
                  <c:v>192.16039762856849</c:v>
                </c:pt>
                <c:pt idx="272">
                  <c:v>189.11925078742252</c:v>
                </c:pt>
                <c:pt idx="273">
                  <c:v>181.80064516805601</c:v>
                </c:pt>
                <c:pt idx="274">
                  <c:v>162.64669244970264</c:v>
                </c:pt>
                <c:pt idx="275">
                  <c:v>159.3862030486207</c:v>
                </c:pt>
                <c:pt idx="276">
                  <c:v>143.35546110515725</c:v>
                </c:pt>
                <c:pt idx="277">
                  <c:v>135.11096081910523</c:v>
                </c:pt>
                <c:pt idx="278">
                  <c:v>147.33048238053721</c:v>
                </c:pt>
                <c:pt idx="279">
                  <c:v>162.34634008149555</c:v>
                </c:pt>
                <c:pt idx="280">
                  <c:v>172.08230904180812</c:v>
                </c:pt>
                <c:pt idx="281">
                  <c:v>180.93874713720879</c:v>
                </c:pt>
                <c:pt idx="282">
                  <c:v>178.40638845351202</c:v>
                </c:pt>
                <c:pt idx="283">
                  <c:v>162.60146289834961</c:v>
                </c:pt>
                <c:pt idx="284">
                  <c:v>146.76141725702246</c:v>
                </c:pt>
                <c:pt idx="285">
                  <c:v>135.31630160323357</c:v>
                </c:pt>
                <c:pt idx="286">
                  <c:v>149.53939879529389</c:v>
                </c:pt>
                <c:pt idx="287">
                  <c:v>156.03167099216876</c:v>
                </c:pt>
                <c:pt idx="288">
                  <c:v>168.25051832456643</c:v>
                </c:pt>
                <c:pt idx="289">
                  <c:v>172.85795211323591</c:v>
                </c:pt>
                <c:pt idx="290">
                  <c:v>164.87633376768065</c:v>
                </c:pt>
                <c:pt idx="291">
                  <c:v>159.68188577277772</c:v>
                </c:pt>
                <c:pt idx="292">
                  <c:v>157.61196350801697</c:v>
                </c:pt>
                <c:pt idx="293">
                  <c:v>151.88750344695939</c:v>
                </c:pt>
                <c:pt idx="294">
                  <c:v>148.62275077166453</c:v>
                </c:pt>
                <c:pt idx="295">
                  <c:v>151.889473033954</c:v>
                </c:pt>
                <c:pt idx="296">
                  <c:v>139.60756974031779</c:v>
                </c:pt>
                <c:pt idx="297">
                  <c:v>133.0331247358514</c:v>
                </c:pt>
                <c:pt idx="298">
                  <c:v>133.40590784834194</c:v>
                </c:pt>
                <c:pt idx="299">
                  <c:v>130.07247755998071</c:v>
                </c:pt>
                <c:pt idx="300">
                  <c:v>132.46546277972641</c:v>
                </c:pt>
                <c:pt idx="301">
                  <c:v>125.93034719734692</c:v>
                </c:pt>
                <c:pt idx="302">
                  <c:v>119.29902300956087</c:v>
                </c:pt>
                <c:pt idx="303">
                  <c:v>108.88899030706909</c:v>
                </c:pt>
                <c:pt idx="304">
                  <c:v>108.46188947015526</c:v>
                </c:pt>
                <c:pt idx="305">
                  <c:v>106.4264592201506</c:v>
                </c:pt>
                <c:pt idx="306">
                  <c:v>103.02245615924244</c:v>
                </c:pt>
                <c:pt idx="307">
                  <c:v>103.25882697084796</c:v>
                </c:pt>
                <c:pt idx="308">
                  <c:v>97.571340642750783</c:v>
                </c:pt>
                <c:pt idx="309">
                  <c:v>98.498435851395016</c:v>
                </c:pt>
                <c:pt idx="310">
                  <c:v>86.277942900175049</c:v>
                </c:pt>
                <c:pt idx="311">
                  <c:v>83.04660785394185</c:v>
                </c:pt>
                <c:pt idx="312">
                  <c:v>61.613546225193204</c:v>
                </c:pt>
                <c:pt idx="313">
                  <c:v>67.877286283298872</c:v>
                </c:pt>
                <c:pt idx="314">
                  <c:v>80.765202543320129</c:v>
                </c:pt>
                <c:pt idx="315">
                  <c:v>95.618925482869258</c:v>
                </c:pt>
                <c:pt idx="316">
                  <c:v>122.20212982013459</c:v>
                </c:pt>
                <c:pt idx="317">
                  <c:v>118.73549335784628</c:v>
                </c:pt>
                <c:pt idx="318">
                  <c:v>119.84704948340823</c:v>
                </c:pt>
                <c:pt idx="319">
                  <c:v>110.4179277678594</c:v>
                </c:pt>
                <c:pt idx="320">
                  <c:v>100.76863708342285</c:v>
                </c:pt>
                <c:pt idx="321">
                  <c:v>96.729901671837638</c:v>
                </c:pt>
                <c:pt idx="322">
                  <c:v>84.90548018140953</c:v>
                </c:pt>
                <c:pt idx="323">
                  <c:v>80.999622986210852</c:v>
                </c:pt>
                <c:pt idx="324">
                  <c:v>84.422628745032512</c:v>
                </c:pt>
                <c:pt idx="325">
                  <c:v>95.838669230978667</c:v>
                </c:pt>
                <c:pt idx="326">
                  <c:v>107.22912853700473</c:v>
                </c:pt>
                <c:pt idx="327">
                  <c:v>113.77829735261946</c:v>
                </c:pt>
                <c:pt idx="328">
                  <c:v>100.91188903525176</c:v>
                </c:pt>
                <c:pt idx="329">
                  <c:v>92.487030132990412</c:v>
                </c:pt>
                <c:pt idx="330">
                  <c:v>91.819324458311712</c:v>
                </c:pt>
                <c:pt idx="331">
                  <c:v>90.447425758805707</c:v>
                </c:pt>
                <c:pt idx="332">
                  <c:v>106.45426844467806</c:v>
                </c:pt>
                <c:pt idx="333">
                  <c:v>113.41590358339431</c:v>
                </c:pt>
                <c:pt idx="334">
                  <c:v>112.83431415423433</c:v>
                </c:pt>
                <c:pt idx="335">
                  <c:v>107.29695311244984</c:v>
                </c:pt>
                <c:pt idx="336">
                  <c:v>100.43731980449468</c:v>
                </c:pt>
                <c:pt idx="337">
                  <c:v>82.308184633808423</c:v>
                </c:pt>
                <c:pt idx="338">
                  <c:v>81.253443783520879</c:v>
                </c:pt>
                <c:pt idx="339">
                  <c:v>85.062339201215423</c:v>
                </c:pt>
                <c:pt idx="340">
                  <c:v>78.632915452690213</c:v>
                </c:pt>
                <c:pt idx="341">
                  <c:v>86.088103428415252</c:v>
                </c:pt>
                <c:pt idx="342">
                  <c:v>80.330352340653235</c:v>
                </c:pt>
                <c:pt idx="343">
                  <c:v>88.988543619263169</c:v>
                </c:pt>
                <c:pt idx="344">
                  <c:v>96.960132874073338</c:v>
                </c:pt>
                <c:pt idx="345">
                  <c:v>103.29489350182325</c:v>
                </c:pt>
                <c:pt idx="346">
                  <c:v>105.37076246313097</c:v>
                </c:pt>
                <c:pt idx="347">
                  <c:v>98.744015460636092</c:v>
                </c:pt>
                <c:pt idx="348">
                  <c:v>97.387736371609549</c:v>
                </c:pt>
                <c:pt idx="349">
                  <c:v>90.67417941177132</c:v>
                </c:pt>
                <c:pt idx="350">
                  <c:v>92.232310200771394</c:v>
                </c:pt>
                <c:pt idx="351">
                  <c:v>88.811660694958505</c:v>
                </c:pt>
                <c:pt idx="352">
                  <c:v>89.432014721135715</c:v>
                </c:pt>
                <c:pt idx="353">
                  <c:v>101.03857859082598</c:v>
                </c:pt>
                <c:pt idx="354">
                  <c:v>99.73841570099944</c:v>
                </c:pt>
                <c:pt idx="355">
                  <c:v>104.47770866224926</c:v>
                </c:pt>
                <c:pt idx="356">
                  <c:v>107.61290101334021</c:v>
                </c:pt>
                <c:pt idx="357">
                  <c:v>99.872350332252608</c:v>
                </c:pt>
                <c:pt idx="358">
                  <c:v>99.49912170167147</c:v>
                </c:pt>
                <c:pt idx="359">
                  <c:v>100.55069109196529</c:v>
                </c:pt>
                <c:pt idx="360">
                  <c:v>100.49975395165143</c:v>
                </c:pt>
                <c:pt idx="361">
                  <c:v>96.551383114995588</c:v>
                </c:pt>
                <c:pt idx="362">
                  <c:v>95.295862380829703</c:v>
                </c:pt>
                <c:pt idx="363">
                  <c:v>93.091592331112338</c:v>
                </c:pt>
                <c:pt idx="364">
                  <c:v>90.240048906182551</c:v>
                </c:pt>
                <c:pt idx="365">
                  <c:v>91.357502926041661</c:v>
                </c:pt>
                <c:pt idx="366">
                  <c:v>90.97965282033806</c:v>
                </c:pt>
                <c:pt idx="367">
                  <c:v>87.612219538513727</c:v>
                </c:pt>
                <c:pt idx="368">
                  <c:v>78.404874298230197</c:v>
                </c:pt>
                <c:pt idx="369">
                  <c:v>75.353664121828842</c:v>
                </c:pt>
                <c:pt idx="370">
                  <c:v>73.122426413388439</c:v>
                </c:pt>
                <c:pt idx="371">
                  <c:v>73.673413629662264</c:v>
                </c:pt>
                <c:pt idx="372">
                  <c:v>68.782957866749484</c:v>
                </c:pt>
                <c:pt idx="373">
                  <c:v>58.429745296710507</c:v>
                </c:pt>
                <c:pt idx="374">
                  <c:v>66.99673622048681</c:v>
                </c:pt>
                <c:pt idx="375">
                  <c:v>83.878963904661191</c:v>
                </c:pt>
                <c:pt idx="376">
                  <c:v>87.40746966168615</c:v>
                </c:pt>
                <c:pt idx="377">
                  <c:v>96.882687603287991</c:v>
                </c:pt>
                <c:pt idx="378">
                  <c:v>78.485945287848836</c:v>
                </c:pt>
                <c:pt idx="379">
                  <c:v>74.825783583320117</c:v>
                </c:pt>
                <c:pt idx="380">
                  <c:v>80.779368845830732</c:v>
                </c:pt>
                <c:pt idx="381">
                  <c:v>79.666283641497557</c:v>
                </c:pt>
                <c:pt idx="382">
                  <c:v>82.499652897015949</c:v>
                </c:pt>
                <c:pt idx="383">
                  <c:v>86.577360242930013</c:v>
                </c:pt>
                <c:pt idx="384">
                  <c:v>79.946036839661247</c:v>
                </c:pt>
                <c:pt idx="385">
                  <c:v>82.166630397737208</c:v>
                </c:pt>
                <c:pt idx="386">
                  <c:v>73.731767722615814</c:v>
                </c:pt>
                <c:pt idx="387">
                  <c:v>70.225928060723845</c:v>
                </c:pt>
                <c:pt idx="388">
                  <c:v>58.38593469726834</c:v>
                </c:pt>
                <c:pt idx="389">
                  <c:v>61.796038017153251</c:v>
                </c:pt>
                <c:pt idx="390">
                  <c:v>67.545353063950415</c:v>
                </c:pt>
                <c:pt idx="391">
                  <c:v>73.85410460342905</c:v>
                </c:pt>
                <c:pt idx="392">
                  <c:v>84.337403715761525</c:v>
                </c:pt>
                <c:pt idx="393">
                  <c:v>81.916939480976453</c:v>
                </c:pt>
                <c:pt idx="394">
                  <c:v>75.488071610911447</c:v>
                </c:pt>
                <c:pt idx="395">
                  <c:v>73.662876009767842</c:v>
                </c:pt>
                <c:pt idx="396">
                  <c:v>71.368891090272882</c:v>
                </c:pt>
                <c:pt idx="397">
                  <c:v>67.927868836451125</c:v>
                </c:pt>
                <c:pt idx="398">
                  <c:v>78.093846743428458</c:v>
                </c:pt>
                <c:pt idx="399">
                  <c:v>83.647453699457969</c:v>
                </c:pt>
                <c:pt idx="400">
                  <c:v>88.342567622551314</c:v>
                </c:pt>
                <c:pt idx="401">
                  <c:v>94.27254375911923</c:v>
                </c:pt>
                <c:pt idx="402">
                  <c:v>96.014880759225889</c:v>
                </c:pt>
                <c:pt idx="403">
                  <c:v>93.502828210799862</c:v>
                </c:pt>
                <c:pt idx="404">
                  <c:v>89.058346183836761</c:v>
                </c:pt>
                <c:pt idx="405">
                  <c:v>87.798468064886947</c:v>
                </c:pt>
                <c:pt idx="406">
                  <c:v>89.259282558803989</c:v>
                </c:pt>
                <c:pt idx="407">
                  <c:v>90.951080243162664</c:v>
                </c:pt>
                <c:pt idx="408">
                  <c:v>93.814617748217188</c:v>
                </c:pt>
                <c:pt idx="409">
                  <c:v>88.550248642440806</c:v>
                </c:pt>
                <c:pt idx="410">
                  <c:v>83.771006886660757</c:v>
                </c:pt>
                <c:pt idx="411">
                  <c:v>79.032849702971362</c:v>
                </c:pt>
                <c:pt idx="412">
                  <c:v>73.063116459595221</c:v>
                </c:pt>
                <c:pt idx="413">
                  <c:v>69.594856103573875</c:v>
                </c:pt>
                <c:pt idx="414">
                  <c:v>66.885209392451998</c:v>
                </c:pt>
                <c:pt idx="415">
                  <c:v>74.899190720385604</c:v>
                </c:pt>
                <c:pt idx="416">
                  <c:v>74.288680637735979</c:v>
                </c:pt>
                <c:pt idx="417">
                  <c:v>82.580100221421617</c:v>
                </c:pt>
                <c:pt idx="418">
                  <c:v>86.071955772816409</c:v>
                </c:pt>
                <c:pt idx="419">
                  <c:v>75.65296178881681</c:v>
                </c:pt>
                <c:pt idx="420">
                  <c:v>70.400903517759389</c:v>
                </c:pt>
                <c:pt idx="421">
                  <c:v>59.075793687853547</c:v>
                </c:pt>
                <c:pt idx="422">
                  <c:v>56.071433607174868</c:v>
                </c:pt>
                <c:pt idx="423">
                  <c:v>65.422659279335448</c:v>
                </c:pt>
                <c:pt idx="424">
                  <c:v>74.502046747876875</c:v>
                </c:pt>
                <c:pt idx="425">
                  <c:v>87.66261380540368</c:v>
                </c:pt>
                <c:pt idx="426">
                  <c:v>88.052396900842382</c:v>
                </c:pt>
                <c:pt idx="427">
                  <c:v>81.963140886474321</c:v>
                </c:pt>
                <c:pt idx="428">
                  <c:v>84.361424923696632</c:v>
                </c:pt>
                <c:pt idx="429">
                  <c:v>71.933544007901673</c:v>
                </c:pt>
                <c:pt idx="430">
                  <c:v>76.110048998606771</c:v>
                </c:pt>
                <c:pt idx="431">
                  <c:v>75.798455172176773</c:v>
                </c:pt>
                <c:pt idx="432">
                  <c:v>71.040632378907958</c:v>
                </c:pt>
                <c:pt idx="433">
                  <c:v>62.405434663908409</c:v>
                </c:pt>
                <c:pt idx="434">
                  <c:v>66.385251966841679</c:v>
                </c:pt>
                <c:pt idx="435">
                  <c:v>59.756245917862771</c:v>
                </c:pt>
                <c:pt idx="436">
                  <c:v>60.048453498225626</c:v>
                </c:pt>
                <c:pt idx="437">
                  <c:v>68.605219814602378</c:v>
                </c:pt>
                <c:pt idx="438">
                  <c:v>57.39880491417648</c:v>
                </c:pt>
                <c:pt idx="439">
                  <c:v>54.182031720350551</c:v>
                </c:pt>
                <c:pt idx="440">
                  <c:v>47.525794436878186</c:v>
                </c:pt>
                <c:pt idx="441">
                  <c:v>40.783353904311525</c:v>
                </c:pt>
                <c:pt idx="442">
                  <c:v>31.333085645360597</c:v>
                </c:pt>
                <c:pt idx="443">
                  <c:v>39.540876185295247</c:v>
                </c:pt>
                <c:pt idx="444">
                  <c:v>45.291177696407658</c:v>
                </c:pt>
                <c:pt idx="445">
                  <c:v>49.51982042969189</c:v>
                </c:pt>
                <c:pt idx="446">
                  <c:v>53.711654468711458</c:v>
                </c:pt>
                <c:pt idx="447">
                  <c:v>58.334383990485549</c:v>
                </c:pt>
                <c:pt idx="448">
                  <c:v>66.068118801197897</c:v>
                </c:pt>
                <c:pt idx="449">
                  <c:v>77.942561757473868</c:v>
                </c:pt>
                <c:pt idx="450">
                  <c:v>93.880627408098121</c:v>
                </c:pt>
                <c:pt idx="451">
                  <c:v>92.107452246956314</c:v>
                </c:pt>
                <c:pt idx="452">
                  <c:v>87.830511320502637</c:v>
                </c:pt>
                <c:pt idx="453">
                  <c:v>75.228043052117528</c:v>
                </c:pt>
                <c:pt idx="454">
                  <c:v>85.492945646847375</c:v>
                </c:pt>
                <c:pt idx="455">
                  <c:v>91.430291532072033</c:v>
                </c:pt>
                <c:pt idx="456">
                  <c:v>97.737313775204257</c:v>
                </c:pt>
                <c:pt idx="457">
                  <c:v>108.45638953335936</c:v>
                </c:pt>
                <c:pt idx="458">
                  <c:v>93.698122563913216</c:v>
                </c:pt>
                <c:pt idx="459">
                  <c:v>81.559546248047809</c:v>
                </c:pt>
                <c:pt idx="460">
                  <c:v>71.19376365821131</c:v>
                </c:pt>
                <c:pt idx="461">
                  <c:v>65.109394629965891</c:v>
                </c:pt>
                <c:pt idx="462">
                  <c:v>79.940508215398268</c:v>
                </c:pt>
                <c:pt idx="463">
                  <c:v>88.322778176566203</c:v>
                </c:pt>
                <c:pt idx="464">
                  <c:v>85.394241473880697</c:v>
                </c:pt>
                <c:pt idx="465">
                  <c:v>81.648162158274545</c:v>
                </c:pt>
                <c:pt idx="466">
                  <c:v>73.613424273431747</c:v>
                </c:pt>
                <c:pt idx="467">
                  <c:v>65.395870388638514</c:v>
                </c:pt>
                <c:pt idx="468">
                  <c:v>68.17152185877012</c:v>
                </c:pt>
                <c:pt idx="469">
                  <c:v>73.580180679622117</c:v>
                </c:pt>
                <c:pt idx="470">
                  <c:v>73.328682494827717</c:v>
                </c:pt>
                <c:pt idx="471">
                  <c:v>76.308201152629181</c:v>
                </c:pt>
                <c:pt idx="472">
                  <c:v>76.688808548371071</c:v>
                </c:pt>
                <c:pt idx="473">
                  <c:v>76.443685783239289</c:v>
                </c:pt>
                <c:pt idx="474">
                  <c:v>68.952314942676594</c:v>
                </c:pt>
                <c:pt idx="475">
                  <c:v>62.733719340710877</c:v>
                </c:pt>
                <c:pt idx="476">
                  <c:v>57.528957643471585</c:v>
                </c:pt>
                <c:pt idx="477">
                  <c:v>52.14753657579854</c:v>
                </c:pt>
                <c:pt idx="478">
                  <c:v>50.871458446705674</c:v>
                </c:pt>
                <c:pt idx="479">
                  <c:v>62.258931706829799</c:v>
                </c:pt>
                <c:pt idx="480">
                  <c:v>71.76779316023817</c:v>
                </c:pt>
                <c:pt idx="481">
                  <c:v>70.031095738602289</c:v>
                </c:pt>
                <c:pt idx="482">
                  <c:v>64.83435474780299</c:v>
                </c:pt>
                <c:pt idx="483">
                  <c:v>55.988265296306054</c:v>
                </c:pt>
                <c:pt idx="484">
                  <c:v>44.706536581203181</c:v>
                </c:pt>
                <c:pt idx="485">
                  <c:v>41.295358237650589</c:v>
                </c:pt>
                <c:pt idx="486">
                  <c:v>60.353146534108873</c:v>
                </c:pt>
                <c:pt idx="487">
                  <c:v>74.373564281158224</c:v>
                </c:pt>
                <c:pt idx="488">
                  <c:v>86.661738408484325</c:v>
                </c:pt>
                <c:pt idx="489">
                  <c:v>108.35598589355618</c:v>
                </c:pt>
                <c:pt idx="490">
                  <c:v>105.15525359720527</c:v>
                </c:pt>
                <c:pt idx="491">
                  <c:v>106.64950872272459</c:v>
                </c:pt>
                <c:pt idx="492">
                  <c:v>113.61421577350848</c:v>
                </c:pt>
                <c:pt idx="493">
                  <c:v>113.11900091570089</c:v>
                </c:pt>
                <c:pt idx="494">
                  <c:v>99.987489561407415</c:v>
                </c:pt>
                <c:pt idx="495">
                  <c:v>99.771547853047878</c:v>
                </c:pt>
                <c:pt idx="496">
                  <c:v>99.197426492261002</c:v>
                </c:pt>
                <c:pt idx="497">
                  <c:v>81.099455478840582</c:v>
                </c:pt>
                <c:pt idx="498">
                  <c:v>116.05202418169461</c:v>
                </c:pt>
                <c:pt idx="499">
                  <c:v>135.61995302089849</c:v>
                </c:pt>
                <c:pt idx="500">
                  <c:v>149.91027395184165</c:v>
                </c:pt>
                <c:pt idx="501">
                  <c:v>172.77598974711282</c:v>
                </c:pt>
                <c:pt idx="502">
                  <c:v>181.09336018455429</c:v>
                </c:pt>
                <c:pt idx="503">
                  <c:v>185.00841091073676</c:v>
                </c:pt>
                <c:pt idx="504">
                  <c:v>184.71442804008404</c:v>
                </c:pt>
                <c:pt idx="505">
                  <c:v>183.46933511127463</c:v>
                </c:pt>
                <c:pt idx="506">
                  <c:v>181.35228966227589</c:v>
                </c:pt>
                <c:pt idx="507">
                  <c:v>174.37653029985688</c:v>
                </c:pt>
                <c:pt idx="508">
                  <c:v>171.52845123136478</c:v>
                </c:pt>
                <c:pt idx="509">
                  <c:v>165.82273938910191</c:v>
                </c:pt>
                <c:pt idx="510">
                  <c:v>155.65328165497317</c:v>
                </c:pt>
                <c:pt idx="511">
                  <c:v>147.23904755609385</c:v>
                </c:pt>
                <c:pt idx="512">
                  <c:v>140.02385694440784</c:v>
                </c:pt>
                <c:pt idx="513">
                  <c:v>129.56407827371606</c:v>
                </c:pt>
                <c:pt idx="514">
                  <c:v>132.66278385205544</c:v>
                </c:pt>
                <c:pt idx="515">
                  <c:v>141.26208663979787</c:v>
                </c:pt>
                <c:pt idx="516">
                  <c:v>141.15107099651846</c:v>
                </c:pt>
                <c:pt idx="517">
                  <c:v>139.24932090068046</c:v>
                </c:pt>
                <c:pt idx="518">
                  <c:v>133.95783151427975</c:v>
                </c:pt>
                <c:pt idx="519">
                  <c:v>122.10915315456145</c:v>
                </c:pt>
                <c:pt idx="520">
                  <c:v>129.06884486926344</c:v>
                </c:pt>
                <c:pt idx="521">
                  <c:v>151.88848824575712</c:v>
                </c:pt>
                <c:pt idx="522">
                  <c:v>166.40638411448299</c:v>
                </c:pt>
                <c:pt idx="523">
                  <c:v>182.15264505893424</c:v>
                </c:pt>
                <c:pt idx="524">
                  <c:v>184.42790974142645</c:v>
                </c:pt>
                <c:pt idx="525">
                  <c:v>181.19475688793977</c:v>
                </c:pt>
                <c:pt idx="526">
                  <c:v>176.23879600092221</c:v>
                </c:pt>
                <c:pt idx="527">
                  <c:v>159.86107133242558</c:v>
                </c:pt>
                <c:pt idx="528">
                  <c:v>130.58970148066498</c:v>
                </c:pt>
                <c:pt idx="529">
                  <c:v>117.44272831832848</c:v>
                </c:pt>
                <c:pt idx="530">
                  <c:v>117.96928266890598</c:v>
                </c:pt>
                <c:pt idx="531">
                  <c:v>121.73033120909565</c:v>
                </c:pt>
                <c:pt idx="532">
                  <c:v>147.3614583935298</c:v>
                </c:pt>
                <c:pt idx="533">
                  <c:v>165.16030166341727</c:v>
                </c:pt>
                <c:pt idx="534">
                  <c:v>171.21581641126784</c:v>
                </c:pt>
                <c:pt idx="535">
                  <c:v>178.49885033590567</c:v>
                </c:pt>
                <c:pt idx="536">
                  <c:v>182.70474445433933</c:v>
                </c:pt>
                <c:pt idx="537">
                  <c:v>171.11881412568118</c:v>
                </c:pt>
                <c:pt idx="538">
                  <c:v>161.76140814184271</c:v>
                </c:pt>
                <c:pt idx="539">
                  <c:v>157.73805824262979</c:v>
                </c:pt>
                <c:pt idx="540">
                  <c:v>152.63777668354157</c:v>
                </c:pt>
                <c:pt idx="541">
                  <c:v>159.7096873030664</c:v>
                </c:pt>
                <c:pt idx="542">
                  <c:v>164.02756410559732</c:v>
                </c:pt>
                <c:pt idx="543">
                  <c:v>168.38847526175607</c:v>
                </c:pt>
                <c:pt idx="544">
                  <c:v>170.2012008952139</c:v>
                </c:pt>
                <c:pt idx="545">
                  <c:v>170.99045380433324</c:v>
                </c:pt>
                <c:pt idx="546">
                  <c:v>175.27867028095545</c:v>
                </c:pt>
                <c:pt idx="547">
                  <c:v>177.43877056924862</c:v>
                </c:pt>
                <c:pt idx="548">
                  <c:v>181.27641528479046</c:v>
                </c:pt>
                <c:pt idx="549">
                  <c:v>182.06401073306176</c:v>
                </c:pt>
                <c:pt idx="550">
                  <c:v>180.88635445870011</c:v>
                </c:pt>
                <c:pt idx="551">
                  <c:v>180.77952966792657</c:v>
                </c:pt>
                <c:pt idx="552">
                  <c:v>178.98329102781952</c:v>
                </c:pt>
                <c:pt idx="553">
                  <c:v>177.95042648527135</c:v>
                </c:pt>
                <c:pt idx="554">
                  <c:v>165.27967159419734</c:v>
                </c:pt>
                <c:pt idx="555">
                  <c:v>137.72981871757543</c:v>
                </c:pt>
                <c:pt idx="556">
                  <c:v>135.24156675157451</c:v>
                </c:pt>
                <c:pt idx="557">
                  <c:v>136.07489640167114</c:v>
                </c:pt>
                <c:pt idx="558">
                  <c:v>147.93125399318387</c:v>
                </c:pt>
                <c:pt idx="559">
                  <c:v>164.22562764526936</c:v>
                </c:pt>
                <c:pt idx="560">
                  <c:v>162.86338757899807</c:v>
                </c:pt>
                <c:pt idx="561">
                  <c:v>160.52835375791324</c:v>
                </c:pt>
                <c:pt idx="562">
                  <c:v>140.21930312770041</c:v>
                </c:pt>
                <c:pt idx="563">
                  <c:v>128.88425413107109</c:v>
                </c:pt>
                <c:pt idx="564">
                  <c:v>122.37717511884773</c:v>
                </c:pt>
                <c:pt idx="565">
                  <c:v>130.31461374560615</c:v>
                </c:pt>
                <c:pt idx="566">
                  <c:v>159.58809265934076</c:v>
                </c:pt>
                <c:pt idx="567">
                  <c:v>174.81227160899516</c:v>
                </c:pt>
                <c:pt idx="568">
                  <c:v>182.22217003922356</c:v>
                </c:pt>
                <c:pt idx="569">
                  <c:v>184.67488729029628</c:v>
                </c:pt>
                <c:pt idx="570">
                  <c:v>185.79152517508805</c:v>
                </c:pt>
                <c:pt idx="571">
                  <c:v>182.99890439519493</c:v>
                </c:pt>
                <c:pt idx="572">
                  <c:v>179.39162736146443</c:v>
                </c:pt>
                <c:pt idx="573">
                  <c:v>170.47011862268664</c:v>
                </c:pt>
                <c:pt idx="574">
                  <c:v>167.50593520256484</c:v>
                </c:pt>
                <c:pt idx="575">
                  <c:v>165.37980553858449</c:v>
                </c:pt>
                <c:pt idx="576">
                  <c:v>167.90976262828895</c:v>
                </c:pt>
                <c:pt idx="577">
                  <c:v>174.40776628589049</c:v>
                </c:pt>
                <c:pt idx="578">
                  <c:v>174.83730484924274</c:v>
                </c:pt>
                <c:pt idx="579">
                  <c:v>172.0480740609454</c:v>
                </c:pt>
                <c:pt idx="580">
                  <c:v>165.86542818695705</c:v>
                </c:pt>
                <c:pt idx="581">
                  <c:v>162.55232344616331</c:v>
                </c:pt>
                <c:pt idx="582">
                  <c:v>159.57012862635702</c:v>
                </c:pt>
                <c:pt idx="583">
                  <c:v>165.18228555048302</c:v>
                </c:pt>
                <c:pt idx="584">
                  <c:v>168.64930710331475</c:v>
                </c:pt>
                <c:pt idx="585">
                  <c:v>171.52287150091047</c:v>
                </c:pt>
                <c:pt idx="586">
                  <c:v>171.05955168146602</c:v>
                </c:pt>
                <c:pt idx="587">
                  <c:v>167.20268203971796</c:v>
                </c:pt>
                <c:pt idx="588">
                  <c:v>155.47857166679375</c:v>
                </c:pt>
                <c:pt idx="589">
                  <c:v>128.48648320099119</c:v>
                </c:pt>
                <c:pt idx="590">
                  <c:v>109.57076555561309</c:v>
                </c:pt>
                <c:pt idx="591">
                  <c:v>106.1550970637561</c:v>
                </c:pt>
                <c:pt idx="592">
                  <c:v>124.36280602257784</c:v>
                </c:pt>
                <c:pt idx="593">
                  <c:v>158.37512718708695</c:v>
                </c:pt>
                <c:pt idx="594">
                  <c:v>171.8499463648111</c:v>
                </c:pt>
                <c:pt idx="595">
                  <c:v>178.980775803955</c:v>
                </c:pt>
                <c:pt idx="596">
                  <c:v>170.64286212018965</c:v>
                </c:pt>
                <c:pt idx="597">
                  <c:v>151.89095019637307</c:v>
                </c:pt>
                <c:pt idx="598">
                  <c:v>149.08697547295901</c:v>
                </c:pt>
                <c:pt idx="599">
                  <c:v>142.81939252028099</c:v>
                </c:pt>
                <c:pt idx="600">
                  <c:v>156.53819240006908</c:v>
                </c:pt>
                <c:pt idx="601">
                  <c:v>161.60251663120027</c:v>
                </c:pt>
                <c:pt idx="602">
                  <c:v>160.54298662360566</c:v>
                </c:pt>
                <c:pt idx="603">
                  <c:v>158.40340341158708</c:v>
                </c:pt>
                <c:pt idx="604">
                  <c:v>152.47158542822376</c:v>
                </c:pt>
                <c:pt idx="605">
                  <c:v>151.11762111347673</c:v>
                </c:pt>
                <c:pt idx="606">
                  <c:v>155.10242880844771</c:v>
                </c:pt>
                <c:pt idx="607">
                  <c:v>155.6712042987848</c:v>
                </c:pt>
                <c:pt idx="608">
                  <c:v>158.53552790636547</c:v>
                </c:pt>
                <c:pt idx="609">
                  <c:v>166.79166966226808</c:v>
                </c:pt>
                <c:pt idx="610">
                  <c:v>157.11532715511794</c:v>
                </c:pt>
                <c:pt idx="611">
                  <c:v>155.60185073426123</c:v>
                </c:pt>
                <c:pt idx="612">
                  <c:v>145.23124792572639</c:v>
                </c:pt>
                <c:pt idx="613">
                  <c:v>127.09258662184675</c:v>
                </c:pt>
                <c:pt idx="614">
                  <c:v>134.63109666645892</c:v>
                </c:pt>
                <c:pt idx="615">
                  <c:v>147.96204444085868</c:v>
                </c:pt>
                <c:pt idx="616">
                  <c:v>162.49063490870947</c:v>
                </c:pt>
                <c:pt idx="617">
                  <c:v>177.2784759059416</c:v>
                </c:pt>
                <c:pt idx="618">
                  <c:v>183.64413945905619</c:v>
                </c:pt>
                <c:pt idx="619">
                  <c:v>181.13596703466419</c:v>
                </c:pt>
                <c:pt idx="620">
                  <c:v>183.56069655956333</c:v>
                </c:pt>
                <c:pt idx="621">
                  <c:v>179.76283673793557</c:v>
                </c:pt>
                <c:pt idx="622">
                  <c:v>178.97260015501718</c:v>
                </c:pt>
                <c:pt idx="623">
                  <c:v>179.46524363946799</c:v>
                </c:pt>
                <c:pt idx="624">
                  <c:v>175.0564515004578</c:v>
                </c:pt>
                <c:pt idx="625">
                  <c:v>174.60906589505282</c:v>
                </c:pt>
                <c:pt idx="626">
                  <c:v>166.0326228191218</c:v>
                </c:pt>
                <c:pt idx="627">
                  <c:v>166.41858759894615</c:v>
                </c:pt>
                <c:pt idx="628">
                  <c:v>171.88653015831676</c:v>
                </c:pt>
                <c:pt idx="629">
                  <c:v>180.09183289934947</c:v>
                </c:pt>
                <c:pt idx="630">
                  <c:v>184.49369934527795</c:v>
                </c:pt>
                <c:pt idx="631">
                  <c:v>182.03182189491622</c:v>
                </c:pt>
                <c:pt idx="632">
                  <c:v>177.55017565268622</c:v>
                </c:pt>
                <c:pt idx="633">
                  <c:v>173.45797579172802</c:v>
                </c:pt>
                <c:pt idx="634">
                  <c:v>172.55117141367316</c:v>
                </c:pt>
                <c:pt idx="635">
                  <c:v>173.73886225364879</c:v>
                </c:pt>
                <c:pt idx="636">
                  <c:v>168.38886895932808</c:v>
                </c:pt>
                <c:pt idx="637">
                  <c:v>156.8712059416514</c:v>
                </c:pt>
                <c:pt idx="638">
                  <c:v>160.23820680151857</c:v>
                </c:pt>
                <c:pt idx="639">
                  <c:v>166.21366057917919</c:v>
                </c:pt>
                <c:pt idx="640">
                  <c:v>175.65398798072226</c:v>
                </c:pt>
                <c:pt idx="641">
                  <c:v>181.68369233068086</c:v>
                </c:pt>
                <c:pt idx="642">
                  <c:v>183.49945686117769</c:v>
                </c:pt>
                <c:pt idx="643">
                  <c:v>182.42356054210143</c:v>
                </c:pt>
                <c:pt idx="644">
                  <c:v>180.63486746365811</c:v>
                </c:pt>
                <c:pt idx="645">
                  <c:v>183.89648708374136</c:v>
                </c:pt>
                <c:pt idx="646">
                  <c:v>177.60527393338657</c:v>
                </c:pt>
                <c:pt idx="647">
                  <c:v>174.33930049995615</c:v>
                </c:pt>
                <c:pt idx="648">
                  <c:v>172.45774630315873</c:v>
                </c:pt>
                <c:pt idx="649">
                  <c:v>166.34940298322852</c:v>
                </c:pt>
                <c:pt idx="650">
                  <c:v>165.20840765702542</c:v>
                </c:pt>
                <c:pt idx="651">
                  <c:v>161.49974904749831</c:v>
                </c:pt>
                <c:pt idx="652">
                  <c:v>155.57730378854205</c:v>
                </c:pt>
                <c:pt idx="653">
                  <c:v>145.18538796554822</c:v>
                </c:pt>
                <c:pt idx="654">
                  <c:v>144.81990247552119</c:v>
                </c:pt>
                <c:pt idx="655">
                  <c:v>145.26971264517022</c:v>
                </c:pt>
                <c:pt idx="656">
                  <c:v>142.26552253871535</c:v>
                </c:pt>
                <c:pt idx="657">
                  <c:v>152.55325294556997</c:v>
                </c:pt>
                <c:pt idx="658">
                  <c:v>148.59726392917787</c:v>
                </c:pt>
                <c:pt idx="659">
                  <c:v>141.07115971483972</c:v>
                </c:pt>
                <c:pt idx="660">
                  <c:v>142.27148128928036</c:v>
                </c:pt>
                <c:pt idx="661">
                  <c:v>132.93829647745554</c:v>
                </c:pt>
                <c:pt idx="662">
                  <c:v>133.1512699479689</c:v>
                </c:pt>
                <c:pt idx="663">
                  <c:v>127.87308254458139</c:v>
                </c:pt>
                <c:pt idx="664">
                  <c:v>116.93536889329471</c:v>
                </c:pt>
                <c:pt idx="665">
                  <c:v>114.22104845668639</c:v>
                </c:pt>
                <c:pt idx="666">
                  <c:v>97.711116650140639</c:v>
                </c:pt>
                <c:pt idx="667">
                  <c:v>97.554590089305634</c:v>
                </c:pt>
                <c:pt idx="668">
                  <c:v>108.02618273325322</c:v>
                </c:pt>
                <c:pt idx="669">
                  <c:v>103.46311283750799</c:v>
                </c:pt>
                <c:pt idx="670">
                  <c:v>115.70511592612741</c:v>
                </c:pt>
                <c:pt idx="671">
                  <c:v>114.32407766376639</c:v>
                </c:pt>
                <c:pt idx="672">
                  <c:v>103.76524720649445</c:v>
                </c:pt>
                <c:pt idx="673">
                  <c:v>108.71882220269754</c:v>
                </c:pt>
                <c:pt idx="674">
                  <c:v>103.86185587299337</c:v>
                </c:pt>
                <c:pt idx="675">
                  <c:v>97.53638137588996</c:v>
                </c:pt>
                <c:pt idx="676">
                  <c:v>101.23810710390967</c:v>
                </c:pt>
                <c:pt idx="677">
                  <c:v>89.789918834862988</c:v>
                </c:pt>
                <c:pt idx="678">
                  <c:v>87.602292034169864</c:v>
                </c:pt>
                <c:pt idx="679">
                  <c:v>80.42810640690027</c:v>
                </c:pt>
                <c:pt idx="680">
                  <c:v>64.391849091885433</c:v>
                </c:pt>
                <c:pt idx="681">
                  <c:v>72.520548187336772</c:v>
                </c:pt>
                <c:pt idx="682">
                  <c:v>75.072537987563464</c:v>
                </c:pt>
                <c:pt idx="683">
                  <c:v>92.360829153447753</c:v>
                </c:pt>
                <c:pt idx="684">
                  <c:v>109.05077311405921</c:v>
                </c:pt>
                <c:pt idx="685">
                  <c:v>107.87933173552665</c:v>
                </c:pt>
                <c:pt idx="686">
                  <c:v>114.03210715446653</c:v>
                </c:pt>
                <c:pt idx="687">
                  <c:v>110.64350829405896</c:v>
                </c:pt>
                <c:pt idx="688">
                  <c:v>112.11141414155566</c:v>
                </c:pt>
                <c:pt idx="689">
                  <c:v>116.56936780756109</c:v>
                </c:pt>
                <c:pt idx="690">
                  <c:v>110.51716482672248</c:v>
                </c:pt>
                <c:pt idx="691">
                  <c:v>110.53890786726549</c:v>
                </c:pt>
                <c:pt idx="692">
                  <c:v>100.16510253664717</c:v>
                </c:pt>
                <c:pt idx="693">
                  <c:v>94.899985914129161</c:v>
                </c:pt>
                <c:pt idx="694">
                  <c:v>94.771549160584641</c:v>
                </c:pt>
                <c:pt idx="695">
                  <c:v>92.457913548214833</c:v>
                </c:pt>
                <c:pt idx="696">
                  <c:v>105.33229717567167</c:v>
                </c:pt>
                <c:pt idx="697">
                  <c:v>107.85036100907143</c:v>
                </c:pt>
                <c:pt idx="698">
                  <c:v>104.69540973652249</c:v>
                </c:pt>
                <c:pt idx="699">
                  <c:v>107.15781609074054</c:v>
                </c:pt>
                <c:pt idx="700">
                  <c:v>100.08027116430901</c:v>
                </c:pt>
                <c:pt idx="701">
                  <c:v>100.27935085547426</c:v>
                </c:pt>
                <c:pt idx="702">
                  <c:v>102.38476770334398</c:v>
                </c:pt>
                <c:pt idx="703">
                  <c:v>107.38066058699349</c:v>
                </c:pt>
                <c:pt idx="704">
                  <c:v>107.45188513752259</c:v>
                </c:pt>
                <c:pt idx="705">
                  <c:v>109.33216962213896</c:v>
                </c:pt>
                <c:pt idx="706">
                  <c:v>109.04049470119674</c:v>
                </c:pt>
                <c:pt idx="707">
                  <c:v>107.01233468479234</c:v>
                </c:pt>
                <c:pt idx="708">
                  <c:v>104.2998477509766</c:v>
                </c:pt>
                <c:pt idx="709">
                  <c:v>104.73751601136496</c:v>
                </c:pt>
                <c:pt idx="710">
                  <c:v>108.05788124613412</c:v>
                </c:pt>
                <c:pt idx="711">
                  <c:v>103.69187602868044</c:v>
                </c:pt>
                <c:pt idx="712">
                  <c:v>106.20592115689044</c:v>
                </c:pt>
                <c:pt idx="713">
                  <c:v>100.19600649027132</c:v>
                </c:pt>
                <c:pt idx="714">
                  <c:v>85.549218427476831</c:v>
                </c:pt>
                <c:pt idx="715">
                  <c:v>87.701546923018896</c:v>
                </c:pt>
                <c:pt idx="716">
                  <c:v>78.077130474033993</c:v>
                </c:pt>
                <c:pt idx="717">
                  <c:v>65.252671256199392</c:v>
                </c:pt>
                <c:pt idx="718">
                  <c:v>58.69847114297454</c:v>
                </c:pt>
                <c:pt idx="719">
                  <c:v>42.39759642733884</c:v>
                </c:pt>
                <c:pt idx="720">
                  <c:v>45.74552322674549</c:v>
                </c:pt>
                <c:pt idx="721">
                  <c:v>53.707287439132188</c:v>
                </c:pt>
                <c:pt idx="722">
                  <c:v>61.98179906093219</c:v>
                </c:pt>
                <c:pt idx="723">
                  <c:v>66.717829925602018</c:v>
                </c:pt>
                <c:pt idx="724">
                  <c:v>71.11598127405864</c:v>
                </c:pt>
                <c:pt idx="725">
                  <c:v>74.887092153447384</c:v>
                </c:pt>
                <c:pt idx="726">
                  <c:v>78.241058617564704</c:v>
                </c:pt>
                <c:pt idx="727">
                  <c:v>77.929021069430291</c:v>
                </c:pt>
                <c:pt idx="728">
                  <c:v>76.462920066346896</c:v>
                </c:pt>
                <c:pt idx="729">
                  <c:v>73.894600187226615</c:v>
                </c:pt>
                <c:pt idx="730">
                  <c:v>73.227199884784795</c:v>
                </c:pt>
                <c:pt idx="731">
                  <c:v>76.358716106468819</c:v>
                </c:pt>
                <c:pt idx="732">
                  <c:v>70.31877038935886</c:v>
                </c:pt>
                <c:pt idx="733">
                  <c:v>73.168727106352435</c:v>
                </c:pt>
                <c:pt idx="734">
                  <c:v>75.714867375362701</c:v>
                </c:pt>
                <c:pt idx="735">
                  <c:v>77.430669964516483</c:v>
                </c:pt>
                <c:pt idx="736">
                  <c:v>82.394169654029383</c:v>
                </c:pt>
                <c:pt idx="737">
                  <c:v>88.902777164938925</c:v>
                </c:pt>
                <c:pt idx="738">
                  <c:v>90.283048937541935</c:v>
                </c:pt>
                <c:pt idx="739">
                  <c:v>92.35933519755099</c:v>
                </c:pt>
                <c:pt idx="740">
                  <c:v>90.304922841709981</c:v>
                </c:pt>
                <c:pt idx="741">
                  <c:v>85.482151992769786</c:v>
                </c:pt>
                <c:pt idx="742">
                  <c:v>85.446683472128143</c:v>
                </c:pt>
                <c:pt idx="743">
                  <c:v>87.06247954968876</c:v>
                </c:pt>
                <c:pt idx="744">
                  <c:v>93.314786510905719</c:v>
                </c:pt>
                <c:pt idx="745">
                  <c:v>86.861050235424045</c:v>
                </c:pt>
                <c:pt idx="746">
                  <c:v>78.416798231825851</c:v>
                </c:pt>
                <c:pt idx="747">
                  <c:v>75.828186225367062</c:v>
                </c:pt>
                <c:pt idx="748">
                  <c:v>60.518580377442731</c:v>
                </c:pt>
                <c:pt idx="749">
                  <c:v>52.297658487186027</c:v>
                </c:pt>
                <c:pt idx="750">
                  <c:v>58.976367546309802</c:v>
                </c:pt>
                <c:pt idx="751">
                  <c:v>60.483625867159162</c:v>
                </c:pt>
                <c:pt idx="752">
                  <c:v>71.285434274478121</c:v>
                </c:pt>
                <c:pt idx="753">
                  <c:v>87.722155782885693</c:v>
                </c:pt>
                <c:pt idx="754">
                  <c:v>74.011999913377167</c:v>
                </c:pt>
                <c:pt idx="755">
                  <c:v>79.127180385130487</c:v>
                </c:pt>
                <c:pt idx="756">
                  <c:v>83.969794511353371</c:v>
                </c:pt>
                <c:pt idx="757">
                  <c:v>76.584701743942105</c:v>
                </c:pt>
                <c:pt idx="758">
                  <c:v>89.124334495175958</c:v>
                </c:pt>
                <c:pt idx="759">
                  <c:v>84.548083581283095</c:v>
                </c:pt>
                <c:pt idx="760">
                  <c:v>72.273684688013645</c:v>
                </c:pt>
                <c:pt idx="761">
                  <c:v>73.92213339975774</c:v>
                </c:pt>
                <c:pt idx="762">
                  <c:v>68.836668510099798</c:v>
                </c:pt>
                <c:pt idx="763">
                  <c:v>63.293756674152064</c:v>
                </c:pt>
                <c:pt idx="764">
                  <c:v>60.108223851768798</c:v>
                </c:pt>
                <c:pt idx="765">
                  <c:v>47.142894697084557</c:v>
                </c:pt>
                <c:pt idx="766">
                  <c:v>39.233155992447792</c:v>
                </c:pt>
                <c:pt idx="767">
                  <c:v>43.241844334757161</c:v>
                </c:pt>
                <c:pt idx="768">
                  <c:v>50.00142718245479</c:v>
                </c:pt>
                <c:pt idx="769">
                  <c:v>69.60638898712341</c:v>
                </c:pt>
                <c:pt idx="770">
                  <c:v>70.428001634320708</c:v>
                </c:pt>
                <c:pt idx="771">
                  <c:v>64.708479305080118</c:v>
                </c:pt>
                <c:pt idx="772">
                  <c:v>52.90875723670797</c:v>
                </c:pt>
                <c:pt idx="773">
                  <c:v>36.145974600778345</c:v>
                </c:pt>
                <c:pt idx="774">
                  <c:v>30.776821644103848</c:v>
                </c:pt>
                <c:pt idx="775">
                  <c:v>41.164248274923466</c:v>
                </c:pt>
                <c:pt idx="776">
                  <c:v>55.675299184940059</c:v>
                </c:pt>
                <c:pt idx="777">
                  <c:v>71.35171105864265</c:v>
                </c:pt>
                <c:pt idx="778">
                  <c:v>91.781876444318073</c:v>
                </c:pt>
                <c:pt idx="779">
                  <c:v>100.36265955990984</c:v>
                </c:pt>
                <c:pt idx="780">
                  <c:v>113.43861783793318</c:v>
                </c:pt>
                <c:pt idx="781">
                  <c:v>117.2972792143886</c:v>
                </c:pt>
                <c:pt idx="782">
                  <c:v>116.10067722489771</c:v>
                </c:pt>
                <c:pt idx="783">
                  <c:v>120.755513555373</c:v>
                </c:pt>
                <c:pt idx="784">
                  <c:v>108.34704310448001</c:v>
                </c:pt>
                <c:pt idx="785">
                  <c:v>103.62624098696779</c:v>
                </c:pt>
                <c:pt idx="786">
                  <c:v>100.63029844331072</c:v>
                </c:pt>
                <c:pt idx="787">
                  <c:v>94.635643698228478</c:v>
                </c:pt>
                <c:pt idx="788">
                  <c:v>95.821039682396531</c:v>
                </c:pt>
                <c:pt idx="789">
                  <c:v>99.033393215066326</c:v>
                </c:pt>
                <c:pt idx="790">
                  <c:v>105.801723638265</c:v>
                </c:pt>
                <c:pt idx="791">
                  <c:v>107.50995036424911</c:v>
                </c:pt>
                <c:pt idx="792">
                  <c:v>116.68010663514417</c:v>
                </c:pt>
                <c:pt idx="793">
                  <c:v>116.32862697098142</c:v>
                </c:pt>
                <c:pt idx="794">
                  <c:v>107.65641278454416</c:v>
                </c:pt>
                <c:pt idx="795">
                  <c:v>99.07676330580307</c:v>
                </c:pt>
                <c:pt idx="796">
                  <c:v>89.211529642164351</c:v>
                </c:pt>
                <c:pt idx="797">
                  <c:v>75.418060165558245</c:v>
                </c:pt>
                <c:pt idx="798">
                  <c:v>70.129763619860569</c:v>
                </c:pt>
                <c:pt idx="799">
                  <c:v>70.415684666384777</c:v>
                </c:pt>
                <c:pt idx="800">
                  <c:v>75.937436757721343</c:v>
                </c:pt>
                <c:pt idx="801">
                  <c:v>88.524394374661483</c:v>
                </c:pt>
                <c:pt idx="802">
                  <c:v>91.945101255308714</c:v>
                </c:pt>
                <c:pt idx="803">
                  <c:v>93.956994405043588</c:v>
                </c:pt>
                <c:pt idx="804">
                  <c:v>87.016542233534437</c:v>
                </c:pt>
                <c:pt idx="805">
                  <c:v>79.254744514262711</c:v>
                </c:pt>
                <c:pt idx="806">
                  <c:v>72.379629521954712</c:v>
                </c:pt>
                <c:pt idx="807">
                  <c:v>60.109077619880964</c:v>
                </c:pt>
                <c:pt idx="808">
                  <c:v>59.700674334229234</c:v>
                </c:pt>
                <c:pt idx="809">
                  <c:v>61.616093465046106</c:v>
                </c:pt>
                <c:pt idx="810">
                  <c:v>63.743980474026785</c:v>
                </c:pt>
                <c:pt idx="811">
                  <c:v>71.44659567851113</c:v>
                </c:pt>
                <c:pt idx="812">
                  <c:v>65.663637175499616</c:v>
                </c:pt>
                <c:pt idx="813">
                  <c:v>64.940044038431097</c:v>
                </c:pt>
                <c:pt idx="814">
                  <c:v>72.946080075901364</c:v>
                </c:pt>
                <c:pt idx="815">
                  <c:v>77.405924802723803</c:v>
                </c:pt>
                <c:pt idx="816">
                  <c:v>76.861686976263854</c:v>
                </c:pt>
                <c:pt idx="817">
                  <c:v>84.507821707175026</c:v>
                </c:pt>
                <c:pt idx="818">
                  <c:v>82.555890877497859</c:v>
                </c:pt>
                <c:pt idx="819">
                  <c:v>78.748044879133431</c:v>
                </c:pt>
                <c:pt idx="820">
                  <c:v>98.291739464319221</c:v>
                </c:pt>
                <c:pt idx="821">
                  <c:v>95.352564142885399</c:v>
                </c:pt>
                <c:pt idx="822">
                  <c:v>100.73925734010368</c:v>
                </c:pt>
                <c:pt idx="823">
                  <c:v>99.50417007165413</c:v>
                </c:pt>
                <c:pt idx="824">
                  <c:v>94.702869026982853</c:v>
                </c:pt>
                <c:pt idx="825">
                  <c:v>92.221098435701037</c:v>
                </c:pt>
                <c:pt idx="826">
                  <c:v>76.450898818291535</c:v>
                </c:pt>
                <c:pt idx="827">
                  <c:v>75.253011348122072</c:v>
                </c:pt>
                <c:pt idx="828">
                  <c:v>62.784449394016974</c:v>
                </c:pt>
                <c:pt idx="829">
                  <c:v>57.781333271277617</c:v>
                </c:pt>
                <c:pt idx="830">
                  <c:v>76.553460968958461</c:v>
                </c:pt>
                <c:pt idx="831">
                  <c:v>80.924917191288841</c:v>
                </c:pt>
                <c:pt idx="832">
                  <c:v>88.239795231266726</c:v>
                </c:pt>
                <c:pt idx="833">
                  <c:v>95.020230314387732</c:v>
                </c:pt>
                <c:pt idx="834">
                  <c:v>82.464497182626474</c:v>
                </c:pt>
                <c:pt idx="835">
                  <c:v>74.548090185613546</c:v>
                </c:pt>
                <c:pt idx="836">
                  <c:v>67.596000281394936</c:v>
                </c:pt>
                <c:pt idx="837">
                  <c:v>61.28815270559835</c:v>
                </c:pt>
                <c:pt idx="838">
                  <c:v>62.610236357653775</c:v>
                </c:pt>
                <c:pt idx="839">
                  <c:v>60.424789926581525</c:v>
                </c:pt>
                <c:pt idx="840">
                  <c:v>60.668578399192938</c:v>
                </c:pt>
                <c:pt idx="841">
                  <c:v>65.440238014032275</c:v>
                </c:pt>
                <c:pt idx="842">
                  <c:v>66.745317482864948</c:v>
                </c:pt>
                <c:pt idx="843">
                  <c:v>67.120691519959109</c:v>
                </c:pt>
                <c:pt idx="844">
                  <c:v>74.856439781811105</c:v>
                </c:pt>
                <c:pt idx="845">
                  <c:v>72.601967888378567</c:v>
                </c:pt>
                <c:pt idx="846">
                  <c:v>65.799090643179852</c:v>
                </c:pt>
                <c:pt idx="847">
                  <c:v>64.116907229816889</c:v>
                </c:pt>
                <c:pt idx="848">
                  <c:v>52.997202766826149</c:v>
                </c:pt>
                <c:pt idx="849">
                  <c:v>46.022645588187743</c:v>
                </c:pt>
                <c:pt idx="850">
                  <c:v>45.329814468502036</c:v>
                </c:pt>
                <c:pt idx="851">
                  <c:v>45.408869796243607</c:v>
                </c:pt>
                <c:pt idx="852">
                  <c:v>47.646186469790564</c:v>
                </c:pt>
                <c:pt idx="853">
                  <c:v>57.209070267484321</c:v>
                </c:pt>
                <c:pt idx="854">
                  <c:v>75.240930232592746</c:v>
                </c:pt>
                <c:pt idx="855">
                  <c:v>69.796606572335122</c:v>
                </c:pt>
                <c:pt idx="856">
                  <c:v>79.202459452857966</c:v>
                </c:pt>
                <c:pt idx="857">
                  <c:v>81.550918113083981</c:v>
                </c:pt>
                <c:pt idx="858">
                  <c:v>83.661444215799406</c:v>
                </c:pt>
                <c:pt idx="859">
                  <c:v>92.615393647548217</c:v>
                </c:pt>
                <c:pt idx="860">
                  <c:v>93.809425086756164</c:v>
                </c:pt>
                <c:pt idx="861">
                  <c:v>95.504918253295727</c:v>
                </c:pt>
                <c:pt idx="862">
                  <c:v>91.949591900381051</c:v>
                </c:pt>
                <c:pt idx="863">
                  <c:v>94.097791796810156</c:v>
                </c:pt>
                <c:pt idx="864">
                  <c:v>95.956160544269437</c:v>
                </c:pt>
                <c:pt idx="865">
                  <c:v>105.26094033169795</c:v>
                </c:pt>
                <c:pt idx="866">
                  <c:v>116.25377377876453</c:v>
                </c:pt>
                <c:pt idx="867">
                  <c:v>130.08923182710907</c:v>
                </c:pt>
                <c:pt idx="868">
                  <c:v>126.35877213687218</c:v>
                </c:pt>
                <c:pt idx="869">
                  <c:v>130.19449678738761</c:v>
                </c:pt>
                <c:pt idx="870">
                  <c:v>121.6434108119239</c:v>
                </c:pt>
                <c:pt idx="871">
                  <c:v>122.37338567852282</c:v>
                </c:pt>
                <c:pt idx="872">
                  <c:v>145.14952943254491</c:v>
                </c:pt>
                <c:pt idx="873">
                  <c:v>150.98495357370894</c:v>
                </c:pt>
                <c:pt idx="874">
                  <c:v>153.50670538790541</c:v>
                </c:pt>
                <c:pt idx="875">
                  <c:v>166.72087572378348</c:v>
                </c:pt>
                <c:pt idx="876">
                  <c:v>173.41070321444579</c:v>
                </c:pt>
                <c:pt idx="877">
                  <c:v>176.7848155821921</c:v>
                </c:pt>
                <c:pt idx="878">
                  <c:v>177.83916400838825</c:v>
                </c:pt>
                <c:pt idx="879">
                  <c:v>174.31786230511591</c:v>
                </c:pt>
                <c:pt idx="880">
                  <c:v>169.82318166111168</c:v>
                </c:pt>
                <c:pt idx="881">
                  <c:v>171.4361231189705</c:v>
                </c:pt>
                <c:pt idx="882">
                  <c:v>184.21462549838066</c:v>
                </c:pt>
                <c:pt idx="883">
                  <c:v>186.78076922638638</c:v>
                </c:pt>
                <c:pt idx="884">
                  <c:v>187.03680646333839</c:v>
                </c:pt>
                <c:pt idx="885">
                  <c:v>175.32648943268168</c:v>
                </c:pt>
                <c:pt idx="886">
                  <c:v>151.84563969903274</c:v>
                </c:pt>
                <c:pt idx="887">
                  <c:v>144.81514069153809</c:v>
                </c:pt>
                <c:pt idx="888">
                  <c:v>140.98954817628226</c:v>
                </c:pt>
                <c:pt idx="889">
                  <c:v>147.10872590936208</c:v>
                </c:pt>
                <c:pt idx="890">
                  <c:v>150.74298391186107</c:v>
                </c:pt>
                <c:pt idx="891">
                  <c:v>150.16040506131151</c:v>
                </c:pt>
                <c:pt idx="892">
                  <c:v>158.62788243923239</c:v>
                </c:pt>
                <c:pt idx="893">
                  <c:v>170.01978376962791</c:v>
                </c:pt>
                <c:pt idx="894">
                  <c:v>183.06288771088123</c:v>
                </c:pt>
                <c:pt idx="895">
                  <c:v>182.27499565930816</c:v>
                </c:pt>
                <c:pt idx="896">
                  <c:v>169.36095693579375</c:v>
                </c:pt>
                <c:pt idx="897">
                  <c:v>147.64804894326846</c:v>
                </c:pt>
                <c:pt idx="898">
                  <c:v>144.05102329265219</c:v>
                </c:pt>
                <c:pt idx="899">
                  <c:v>144.37295042343601</c:v>
                </c:pt>
                <c:pt idx="900">
                  <c:v>159.43301344247595</c:v>
                </c:pt>
                <c:pt idx="901">
                  <c:v>177.57594107509908</c:v>
                </c:pt>
                <c:pt idx="902">
                  <c:v>178.00174706052644</c:v>
                </c:pt>
                <c:pt idx="903">
                  <c:v>179.27546564607644</c:v>
                </c:pt>
                <c:pt idx="904">
                  <c:v>169.32998067053711</c:v>
                </c:pt>
                <c:pt idx="905">
                  <c:v>141.32055832126503</c:v>
                </c:pt>
                <c:pt idx="906">
                  <c:v>140.13211112076397</c:v>
                </c:pt>
                <c:pt idx="907">
                  <c:v>148.02821159638893</c:v>
                </c:pt>
                <c:pt idx="908">
                  <c:v>155.43554686471953</c:v>
                </c:pt>
                <c:pt idx="909">
                  <c:v>169.60700024180039</c:v>
                </c:pt>
                <c:pt idx="910">
                  <c:v>168.33293737321969</c:v>
                </c:pt>
                <c:pt idx="911">
                  <c:v>167.83509704151083</c:v>
                </c:pt>
                <c:pt idx="912">
                  <c:v>168.33569581629229</c:v>
                </c:pt>
                <c:pt idx="913">
                  <c:v>167.6830943990426</c:v>
                </c:pt>
                <c:pt idx="914">
                  <c:v>168.43255291630544</c:v>
                </c:pt>
                <c:pt idx="915">
                  <c:v>169.18843623289138</c:v>
                </c:pt>
                <c:pt idx="916">
                  <c:v>169.00760107956125</c:v>
                </c:pt>
                <c:pt idx="917">
                  <c:v>172.40109590354837</c:v>
                </c:pt>
                <c:pt idx="918">
                  <c:v>171.26854987039053</c:v>
                </c:pt>
                <c:pt idx="919">
                  <c:v>155.58155281118707</c:v>
                </c:pt>
                <c:pt idx="920">
                  <c:v>155.237160497123</c:v>
                </c:pt>
                <c:pt idx="921">
                  <c:v>149.14934729682329</c:v>
                </c:pt>
                <c:pt idx="922">
                  <c:v>146.43480005434287</c:v>
                </c:pt>
                <c:pt idx="923">
                  <c:v>156.47656482687307</c:v>
                </c:pt>
                <c:pt idx="924">
                  <c:v>165.20301824237947</c:v>
                </c:pt>
                <c:pt idx="925">
                  <c:v>170.39759959153912</c:v>
                </c:pt>
                <c:pt idx="926">
                  <c:v>176.75821443936502</c:v>
                </c:pt>
                <c:pt idx="927">
                  <c:v>177.20154630320474</c:v>
                </c:pt>
                <c:pt idx="928">
                  <c:v>176.82601383414908</c:v>
                </c:pt>
                <c:pt idx="929">
                  <c:v>170.25760447382845</c:v>
                </c:pt>
                <c:pt idx="930">
                  <c:v>166.10379222324298</c:v>
                </c:pt>
                <c:pt idx="931">
                  <c:v>160.39874931669613</c:v>
                </c:pt>
                <c:pt idx="932">
                  <c:v>155.45540719270809</c:v>
                </c:pt>
                <c:pt idx="933">
                  <c:v>165.99618906159924</c:v>
                </c:pt>
                <c:pt idx="934">
                  <c:v>166.18508875915791</c:v>
                </c:pt>
                <c:pt idx="935">
                  <c:v>171.42233438721394</c:v>
                </c:pt>
                <c:pt idx="936">
                  <c:v>174.48874151262214</c:v>
                </c:pt>
                <c:pt idx="937">
                  <c:v>175.9305930377061</c:v>
                </c:pt>
                <c:pt idx="938">
                  <c:v>179.35616397782326</c:v>
                </c:pt>
                <c:pt idx="939">
                  <c:v>177.24594647612264</c:v>
                </c:pt>
                <c:pt idx="940">
                  <c:v>178.00884274412442</c:v>
                </c:pt>
                <c:pt idx="941">
                  <c:v>174.53844830721596</c:v>
                </c:pt>
                <c:pt idx="942">
                  <c:v>172.021922248382</c:v>
                </c:pt>
                <c:pt idx="943">
                  <c:v>162.04340099111437</c:v>
                </c:pt>
                <c:pt idx="944">
                  <c:v>155.02642949748054</c:v>
                </c:pt>
                <c:pt idx="945">
                  <c:v>154.46957917818099</c:v>
                </c:pt>
                <c:pt idx="946">
                  <c:v>155.17266776828285</c:v>
                </c:pt>
                <c:pt idx="947">
                  <c:v>167.34107691504209</c:v>
                </c:pt>
                <c:pt idx="948">
                  <c:v>169.79092305248116</c:v>
                </c:pt>
                <c:pt idx="949">
                  <c:v>172.224157617478</c:v>
                </c:pt>
                <c:pt idx="950">
                  <c:v>169.30170002858301</c:v>
                </c:pt>
                <c:pt idx="951">
                  <c:v>168.81056111977864</c:v>
                </c:pt>
                <c:pt idx="952">
                  <c:v>172.01307917786426</c:v>
                </c:pt>
                <c:pt idx="953">
                  <c:v>158.20114157453213</c:v>
                </c:pt>
                <c:pt idx="954">
                  <c:v>144.32459030574273</c:v>
                </c:pt>
                <c:pt idx="955">
                  <c:v>156.07063601869766</c:v>
                </c:pt>
                <c:pt idx="956">
                  <c:v>154.89659903581969</c:v>
                </c:pt>
                <c:pt idx="957">
                  <c:v>161.71255584554319</c:v>
                </c:pt>
                <c:pt idx="958">
                  <c:v>172.48951572582848</c:v>
                </c:pt>
                <c:pt idx="959">
                  <c:v>168.31007670646511</c:v>
                </c:pt>
                <c:pt idx="960">
                  <c:v>162.81615043644013</c:v>
                </c:pt>
                <c:pt idx="961">
                  <c:v>150.18147040309111</c:v>
                </c:pt>
                <c:pt idx="962">
                  <c:v>143.80186410350893</c:v>
                </c:pt>
                <c:pt idx="963">
                  <c:v>140.50414619618061</c:v>
                </c:pt>
                <c:pt idx="964">
                  <c:v>160.68340379977815</c:v>
                </c:pt>
                <c:pt idx="965">
                  <c:v>185.96921835952651</c:v>
                </c:pt>
                <c:pt idx="966">
                  <c:v>186.42220327633765</c:v>
                </c:pt>
                <c:pt idx="967">
                  <c:v>190.48817575164685</c:v>
                </c:pt>
                <c:pt idx="968">
                  <c:v>183.44000409642422</c:v>
                </c:pt>
                <c:pt idx="969">
                  <c:v>180.23606003660109</c:v>
                </c:pt>
                <c:pt idx="970">
                  <c:v>176.27447484896754</c:v>
                </c:pt>
                <c:pt idx="971">
                  <c:v>178.9389353578315</c:v>
                </c:pt>
                <c:pt idx="972">
                  <c:v>185.12685873759494</c:v>
                </c:pt>
                <c:pt idx="973">
                  <c:v>170.70107645418011</c:v>
                </c:pt>
                <c:pt idx="974">
                  <c:v>155.61223382328399</c:v>
                </c:pt>
                <c:pt idx="975">
                  <c:v>126.28315249964066</c:v>
                </c:pt>
                <c:pt idx="976">
                  <c:v>96.070649253191846</c:v>
                </c:pt>
                <c:pt idx="977">
                  <c:v>131.68560267884232</c:v>
                </c:pt>
                <c:pt idx="978">
                  <c:v>169.96734815062598</c:v>
                </c:pt>
                <c:pt idx="979">
                  <c:v>193.24644380523489</c:v>
                </c:pt>
                <c:pt idx="980">
                  <c:v>195.14171685440294</c:v>
                </c:pt>
                <c:pt idx="981">
                  <c:v>197.41174396604282</c:v>
                </c:pt>
                <c:pt idx="982">
                  <c:v>196.83596639812407</c:v>
                </c:pt>
                <c:pt idx="983">
                  <c:v>196.85089666220648</c:v>
                </c:pt>
                <c:pt idx="984">
                  <c:v>193.30191372232866</c:v>
                </c:pt>
                <c:pt idx="985">
                  <c:v>186.30808336942687</c:v>
                </c:pt>
                <c:pt idx="986">
                  <c:v>182.99500523208746</c:v>
                </c:pt>
                <c:pt idx="987">
                  <c:v>180.87711769973691</c:v>
                </c:pt>
                <c:pt idx="988">
                  <c:v>178.80018175564464</c:v>
                </c:pt>
                <c:pt idx="989">
                  <c:v>176.41689246738133</c:v>
                </c:pt>
                <c:pt idx="990">
                  <c:v>175.03050052872732</c:v>
                </c:pt>
                <c:pt idx="991">
                  <c:v>177.93492031534663</c:v>
                </c:pt>
                <c:pt idx="992">
                  <c:v>174.03862202038499</c:v>
                </c:pt>
                <c:pt idx="993">
                  <c:v>163.83272455617634</c:v>
                </c:pt>
                <c:pt idx="994">
                  <c:v>163.71707682634406</c:v>
                </c:pt>
                <c:pt idx="995">
                  <c:v>156.6720263384118</c:v>
                </c:pt>
                <c:pt idx="996">
                  <c:v>152.0960436967282</c:v>
                </c:pt>
                <c:pt idx="997">
                  <c:v>155.97530373491145</c:v>
                </c:pt>
                <c:pt idx="998">
                  <c:v>147.81776022162887</c:v>
                </c:pt>
                <c:pt idx="999">
                  <c:v>155.52677118343695</c:v>
                </c:pt>
                <c:pt idx="1000">
                  <c:v>160.85667442628187</c:v>
                </c:pt>
                <c:pt idx="1001">
                  <c:v>159.82482049554483</c:v>
                </c:pt>
                <c:pt idx="1002">
                  <c:v>157.45706479817079</c:v>
                </c:pt>
                <c:pt idx="1003">
                  <c:v>143.21162131346534</c:v>
                </c:pt>
                <c:pt idx="1004">
                  <c:v>137.90830612672733</c:v>
                </c:pt>
                <c:pt idx="1005">
                  <c:v>136.68058722322917</c:v>
                </c:pt>
                <c:pt idx="1006">
                  <c:v>150.93571422550156</c:v>
                </c:pt>
                <c:pt idx="1007">
                  <c:v>158.38653011622091</c:v>
                </c:pt>
                <c:pt idx="1008">
                  <c:v>172.19111941572191</c:v>
                </c:pt>
                <c:pt idx="1009">
                  <c:v>179.76652955962084</c:v>
                </c:pt>
                <c:pt idx="1010">
                  <c:v>184.25459668110386</c:v>
                </c:pt>
                <c:pt idx="1011">
                  <c:v>191.80274322645971</c:v>
                </c:pt>
                <c:pt idx="1012">
                  <c:v>191.7014148739803</c:v>
                </c:pt>
                <c:pt idx="1013">
                  <c:v>190.51733342154694</c:v>
                </c:pt>
                <c:pt idx="1014">
                  <c:v>180.13479812538708</c:v>
                </c:pt>
                <c:pt idx="1015">
                  <c:v>160.46002889146541</c:v>
                </c:pt>
                <c:pt idx="1016">
                  <c:v>153.94569205898586</c:v>
                </c:pt>
                <c:pt idx="1017">
                  <c:v>157.67641633325763</c:v>
                </c:pt>
                <c:pt idx="1018">
                  <c:v>164.44366020675682</c:v>
                </c:pt>
                <c:pt idx="1019">
                  <c:v>170.84558372667743</c:v>
                </c:pt>
                <c:pt idx="1020">
                  <c:v>166.56687228202304</c:v>
                </c:pt>
                <c:pt idx="1021">
                  <c:v>152.92690065463648</c:v>
                </c:pt>
                <c:pt idx="1022">
                  <c:v>142.22813760704946</c:v>
                </c:pt>
                <c:pt idx="1023">
                  <c:v>138.82020024175699</c:v>
                </c:pt>
                <c:pt idx="1024">
                  <c:v>142.06110607714834</c:v>
                </c:pt>
                <c:pt idx="1025">
                  <c:v>149.14377096134388</c:v>
                </c:pt>
                <c:pt idx="1026">
                  <c:v>164.14436601099533</c:v>
                </c:pt>
                <c:pt idx="1027">
                  <c:v>155.73248966663948</c:v>
                </c:pt>
                <c:pt idx="1028">
                  <c:v>140.15971068349734</c:v>
                </c:pt>
                <c:pt idx="1029">
                  <c:v>125.18433101462495</c:v>
                </c:pt>
                <c:pt idx="1030">
                  <c:v>107.54865012671053</c:v>
                </c:pt>
                <c:pt idx="1031">
                  <c:v>121.49610370850996</c:v>
                </c:pt>
                <c:pt idx="1032">
                  <c:v>139.54710588048113</c:v>
                </c:pt>
                <c:pt idx="1033">
                  <c:v>145.32185456410616</c:v>
                </c:pt>
                <c:pt idx="1034">
                  <c:v>136.2507010315486</c:v>
                </c:pt>
                <c:pt idx="1035">
                  <c:v>120.06520846244939</c:v>
                </c:pt>
                <c:pt idx="1036">
                  <c:v>107.72338653357224</c:v>
                </c:pt>
                <c:pt idx="1037">
                  <c:v>103.07839091935762</c:v>
                </c:pt>
                <c:pt idx="1038">
                  <c:v>113.00049541875137</c:v>
                </c:pt>
                <c:pt idx="1039">
                  <c:v>123.67508117881437</c:v>
                </c:pt>
                <c:pt idx="1040">
                  <c:v>112.51691169858964</c:v>
                </c:pt>
                <c:pt idx="1041">
                  <c:v>88.103452175298798</c:v>
                </c:pt>
                <c:pt idx="1042">
                  <c:v>80.475392132565048</c:v>
                </c:pt>
                <c:pt idx="1043">
                  <c:v>80.185222824385392</c:v>
                </c:pt>
                <c:pt idx="1044">
                  <c:v>83.390808726761861</c:v>
                </c:pt>
                <c:pt idx="1045">
                  <c:v>94.441231742390187</c:v>
                </c:pt>
                <c:pt idx="1046">
                  <c:v>78.947206177844464</c:v>
                </c:pt>
                <c:pt idx="1047">
                  <c:v>79.84176091818108</c:v>
                </c:pt>
                <c:pt idx="1048">
                  <c:v>81.7853324029536</c:v>
                </c:pt>
                <c:pt idx="1049">
                  <c:v>96.369776342501609</c:v>
                </c:pt>
                <c:pt idx="1050">
                  <c:v>104.21683484985226</c:v>
                </c:pt>
                <c:pt idx="1051">
                  <c:v>100.9262084000477</c:v>
                </c:pt>
                <c:pt idx="1052">
                  <c:v>110.31183122262587</c:v>
                </c:pt>
                <c:pt idx="1053">
                  <c:v>111.99692063414159</c:v>
                </c:pt>
                <c:pt idx="1054">
                  <c:v>115.98362240175948</c:v>
                </c:pt>
                <c:pt idx="1055">
                  <c:v>109.08366002815274</c:v>
                </c:pt>
                <c:pt idx="1056">
                  <c:v>107.51271490861473</c:v>
                </c:pt>
                <c:pt idx="1057">
                  <c:v>103.66082574755558</c:v>
                </c:pt>
                <c:pt idx="1058">
                  <c:v>101.12871378694172</c:v>
                </c:pt>
                <c:pt idx="1059">
                  <c:v>97.606293803606263</c:v>
                </c:pt>
                <c:pt idx="1060">
                  <c:v>91.46180051222143</c:v>
                </c:pt>
                <c:pt idx="1061">
                  <c:v>95.696120011872495</c:v>
                </c:pt>
                <c:pt idx="1062">
                  <c:v>87.674065437896616</c:v>
                </c:pt>
                <c:pt idx="1063">
                  <c:v>94.834301277124041</c:v>
                </c:pt>
                <c:pt idx="1064">
                  <c:v>90.163079991368363</c:v>
                </c:pt>
                <c:pt idx="1065">
                  <c:v>88.601187791488655</c:v>
                </c:pt>
                <c:pt idx="1066">
                  <c:v>86.327105700493235</c:v>
                </c:pt>
                <c:pt idx="1067">
                  <c:v>89.488804398752563</c:v>
                </c:pt>
                <c:pt idx="1068">
                  <c:v>95.610101390559521</c:v>
                </c:pt>
                <c:pt idx="1069">
                  <c:v>95.529931742162489</c:v>
                </c:pt>
                <c:pt idx="1070">
                  <c:v>107.0684627872165</c:v>
                </c:pt>
                <c:pt idx="1071">
                  <c:v>99.026163939048615</c:v>
                </c:pt>
                <c:pt idx="1072">
                  <c:v>94.002208205306715</c:v>
                </c:pt>
                <c:pt idx="1073">
                  <c:v>90.97890095944058</c:v>
                </c:pt>
                <c:pt idx="1074">
                  <c:v>93.447845423815579</c:v>
                </c:pt>
                <c:pt idx="1075">
                  <c:v>97.809338159328718</c:v>
                </c:pt>
                <c:pt idx="1076">
                  <c:v>99.219094682510445</c:v>
                </c:pt>
                <c:pt idx="1077">
                  <c:v>99.190203232142608</c:v>
                </c:pt>
                <c:pt idx="1078">
                  <c:v>90.866844070009051</c:v>
                </c:pt>
                <c:pt idx="1079">
                  <c:v>85.69253455429282</c:v>
                </c:pt>
                <c:pt idx="1080">
                  <c:v>87.592364081946471</c:v>
                </c:pt>
                <c:pt idx="1081">
                  <c:v>87.123714463576334</c:v>
                </c:pt>
                <c:pt idx="1082">
                  <c:v>87.511396372234458</c:v>
                </c:pt>
                <c:pt idx="1083">
                  <c:v>90.775801560450759</c:v>
                </c:pt>
                <c:pt idx="1084">
                  <c:v>88.462788040581017</c:v>
                </c:pt>
                <c:pt idx="1085">
                  <c:v>89.05227728607224</c:v>
                </c:pt>
                <c:pt idx="1086">
                  <c:v>87.157386436534466</c:v>
                </c:pt>
                <c:pt idx="1087">
                  <c:v>88.241318137685084</c:v>
                </c:pt>
                <c:pt idx="1088">
                  <c:v>88.420946667510634</c:v>
                </c:pt>
                <c:pt idx="1089">
                  <c:v>76.39158526752226</c:v>
                </c:pt>
                <c:pt idx="1090">
                  <c:v>78.358762811238648</c:v>
                </c:pt>
                <c:pt idx="1091">
                  <c:v>67.992533800107594</c:v>
                </c:pt>
                <c:pt idx="1092">
                  <c:v>70.46412796700406</c:v>
                </c:pt>
                <c:pt idx="1093">
                  <c:v>74.995957789464455</c:v>
                </c:pt>
                <c:pt idx="1094">
                  <c:v>68.851540247038656</c:v>
                </c:pt>
                <c:pt idx="1095">
                  <c:v>65.84088322307457</c:v>
                </c:pt>
                <c:pt idx="1096">
                  <c:v>51.541874233054614</c:v>
                </c:pt>
                <c:pt idx="1097">
                  <c:v>49.446271028731871</c:v>
                </c:pt>
                <c:pt idx="1098">
                  <c:v>46.38548104157644</c:v>
                </c:pt>
                <c:pt idx="1099">
                  <c:v>48.336391399706827</c:v>
                </c:pt>
                <c:pt idx="1100">
                  <c:v>65.803270199313829</c:v>
                </c:pt>
                <c:pt idx="1101">
                  <c:v>64.253152379250423</c:v>
                </c:pt>
                <c:pt idx="1102">
                  <c:v>70.708666717969209</c:v>
                </c:pt>
                <c:pt idx="1103">
                  <c:v>76.20152392990849</c:v>
                </c:pt>
                <c:pt idx="1104">
                  <c:v>66.087324583626241</c:v>
                </c:pt>
                <c:pt idx="1105">
                  <c:v>64.243903366370887</c:v>
                </c:pt>
                <c:pt idx="1106">
                  <c:v>59.091218686118964</c:v>
                </c:pt>
                <c:pt idx="1107">
                  <c:v>57.973261905273375</c:v>
                </c:pt>
                <c:pt idx="1108">
                  <c:v>67.011713810752099</c:v>
                </c:pt>
                <c:pt idx="1109">
                  <c:v>63.241434534235168</c:v>
                </c:pt>
                <c:pt idx="1110">
                  <c:v>66.025527065366305</c:v>
                </c:pt>
                <c:pt idx="1111">
                  <c:v>62.203866744076549</c:v>
                </c:pt>
                <c:pt idx="1112">
                  <c:v>58.451218563084012</c:v>
                </c:pt>
                <c:pt idx="1113">
                  <c:v>72.65487648248768</c:v>
                </c:pt>
                <c:pt idx="1114">
                  <c:v>80.799829766889616</c:v>
                </c:pt>
                <c:pt idx="1115">
                  <c:v>87.948725730857404</c:v>
                </c:pt>
                <c:pt idx="1116">
                  <c:v>97.020753195674729</c:v>
                </c:pt>
                <c:pt idx="1117">
                  <c:v>99.114343000462782</c:v>
                </c:pt>
                <c:pt idx="1118">
                  <c:v>102.32365299996229</c:v>
                </c:pt>
                <c:pt idx="1119">
                  <c:v>104.91425818198559</c:v>
                </c:pt>
                <c:pt idx="1120">
                  <c:v>107.05391272656925</c:v>
                </c:pt>
                <c:pt idx="1121">
                  <c:v>104.21331653911284</c:v>
                </c:pt>
                <c:pt idx="1122">
                  <c:v>99.321625085743221</c:v>
                </c:pt>
                <c:pt idx="1123">
                  <c:v>93.826486201067041</c:v>
                </c:pt>
                <c:pt idx="1124">
                  <c:v>86.937660927234219</c:v>
                </c:pt>
                <c:pt idx="1125">
                  <c:v>89.030276109855663</c:v>
                </c:pt>
                <c:pt idx="1126">
                  <c:v>69.941439337605061</c:v>
                </c:pt>
                <c:pt idx="1127">
                  <c:v>62.025040235625056</c:v>
                </c:pt>
                <c:pt idx="1128">
                  <c:v>60.6310865898663</c:v>
                </c:pt>
                <c:pt idx="1129">
                  <c:v>58.547398464286516</c:v>
                </c:pt>
                <c:pt idx="1130">
                  <c:v>78.981308692395487</c:v>
                </c:pt>
                <c:pt idx="1131">
                  <c:v>87.379951445125926</c:v>
                </c:pt>
                <c:pt idx="1132">
                  <c:v>86.155757084490915</c:v>
                </c:pt>
                <c:pt idx="1133">
                  <c:v>91.41078363017607</c:v>
                </c:pt>
                <c:pt idx="1134">
                  <c:v>98.297544404562132</c:v>
                </c:pt>
                <c:pt idx="1135">
                  <c:v>102.02490423621816</c:v>
                </c:pt>
                <c:pt idx="1136">
                  <c:v>101.15803442073695</c:v>
                </c:pt>
                <c:pt idx="1137">
                  <c:v>95.250931648506935</c:v>
                </c:pt>
                <c:pt idx="1138">
                  <c:v>80.207313538758171</c:v>
                </c:pt>
                <c:pt idx="1139">
                  <c:v>70.688160765807879</c:v>
                </c:pt>
                <c:pt idx="1140">
                  <c:v>66.628683753749783</c:v>
                </c:pt>
                <c:pt idx="1141">
                  <c:v>72.488787320628489</c:v>
                </c:pt>
                <c:pt idx="1142">
                  <c:v>77.405924802723803</c:v>
                </c:pt>
                <c:pt idx="1143">
                  <c:v>89.338089756272211</c:v>
                </c:pt>
                <c:pt idx="1144">
                  <c:v>99.54311027525182</c:v>
                </c:pt>
                <c:pt idx="1145">
                  <c:v>95.749036516268006</c:v>
                </c:pt>
                <c:pt idx="1146">
                  <c:v>94.900723824500687</c:v>
                </c:pt>
                <c:pt idx="1147">
                  <c:v>91.935371197021936</c:v>
                </c:pt>
                <c:pt idx="1148">
                  <c:v>84.848272884457629</c:v>
                </c:pt>
                <c:pt idx="1149">
                  <c:v>86.76984897905254</c:v>
                </c:pt>
                <c:pt idx="1150">
                  <c:v>79.529447285907509</c:v>
                </c:pt>
                <c:pt idx="1151">
                  <c:v>65.15297232998546</c:v>
                </c:pt>
                <c:pt idx="1152">
                  <c:v>77.459403085324766</c:v>
                </c:pt>
                <c:pt idx="1153">
                  <c:v>81.586997271360588</c:v>
                </c:pt>
                <c:pt idx="1154">
                  <c:v>95.510068339680629</c:v>
                </c:pt>
                <c:pt idx="1155">
                  <c:v>113.17989515438455</c:v>
                </c:pt>
                <c:pt idx="1156">
                  <c:v>112.52698641893062</c:v>
                </c:pt>
                <c:pt idx="1157">
                  <c:v>105.97814700931076</c:v>
                </c:pt>
                <c:pt idx="1158">
                  <c:v>104.59361351741472</c:v>
                </c:pt>
                <c:pt idx="1159">
                  <c:v>99.658443285270323</c:v>
                </c:pt>
                <c:pt idx="1160">
                  <c:v>93.534771001583863</c:v>
                </c:pt>
                <c:pt idx="1161">
                  <c:v>100.01770236701429</c:v>
                </c:pt>
                <c:pt idx="1162">
                  <c:v>88.248932510766167</c:v>
                </c:pt>
                <c:pt idx="1163">
                  <c:v>67.221309915484198</c:v>
                </c:pt>
                <c:pt idx="1164">
                  <c:v>62.59670054132107</c:v>
                </c:pt>
                <c:pt idx="1165">
                  <c:v>57.93970541981821</c:v>
                </c:pt>
                <c:pt idx="1166">
                  <c:v>73.024110437702802</c:v>
                </c:pt>
                <c:pt idx="1167">
                  <c:v>90.243821183280829</c:v>
                </c:pt>
                <c:pt idx="1168">
                  <c:v>91.275679790482741</c:v>
                </c:pt>
                <c:pt idx="1169">
                  <c:v>88.854945776590171</c:v>
                </c:pt>
                <c:pt idx="1170">
                  <c:v>86.740717983307832</c:v>
                </c:pt>
                <c:pt idx="1171">
                  <c:v>82.480903850519326</c:v>
                </c:pt>
                <c:pt idx="1172">
                  <c:v>80.651053787975343</c:v>
                </c:pt>
                <c:pt idx="1173">
                  <c:v>76.410022114657295</c:v>
                </c:pt>
                <c:pt idx="1174">
                  <c:v>65.677018391169895</c:v>
                </c:pt>
                <c:pt idx="1175">
                  <c:v>73.634503268519666</c:v>
                </c:pt>
                <c:pt idx="1176">
                  <c:v>83.637348903645261</c:v>
                </c:pt>
                <c:pt idx="1177">
                  <c:v>90.717092432554864</c:v>
                </c:pt>
                <c:pt idx="1178">
                  <c:v>92.129887265609568</c:v>
                </c:pt>
                <c:pt idx="1179">
                  <c:v>90.885649669296868</c:v>
                </c:pt>
                <c:pt idx="1180">
                  <c:v>90.320006994273967</c:v>
                </c:pt>
                <c:pt idx="1181">
                  <c:v>88.509184550754981</c:v>
                </c:pt>
                <c:pt idx="1182">
                  <c:v>90.899188675166329</c:v>
                </c:pt>
                <c:pt idx="1183">
                  <c:v>81.207100871879675</c:v>
                </c:pt>
                <c:pt idx="1184">
                  <c:v>76.088378838688641</c:v>
                </c:pt>
                <c:pt idx="1185">
                  <c:v>73.670981910977616</c:v>
                </c:pt>
                <c:pt idx="1186">
                  <c:v>72.878596638762247</c:v>
                </c:pt>
                <c:pt idx="1187">
                  <c:v>80.143402569291311</c:v>
                </c:pt>
                <c:pt idx="1188">
                  <c:v>73.293777149233165</c:v>
                </c:pt>
                <c:pt idx="1189">
                  <c:v>77.32448726197299</c:v>
                </c:pt>
                <c:pt idx="1190">
                  <c:v>82.473091297282508</c:v>
                </c:pt>
                <c:pt idx="1191">
                  <c:v>74.092932777102078</c:v>
                </c:pt>
                <c:pt idx="1192">
                  <c:v>83.425822762746066</c:v>
                </c:pt>
                <c:pt idx="1193">
                  <c:v>80.365043931695709</c:v>
                </c:pt>
                <c:pt idx="1194">
                  <c:v>64.832676800792797</c:v>
                </c:pt>
                <c:pt idx="1195">
                  <c:v>63.368846454239929</c:v>
                </c:pt>
                <c:pt idx="1196">
                  <c:v>55.859132774809268</c:v>
                </c:pt>
                <c:pt idx="1197">
                  <c:v>63.354505084445464</c:v>
                </c:pt>
                <c:pt idx="1198">
                  <c:v>87.166568811427624</c:v>
                </c:pt>
                <c:pt idx="1199">
                  <c:v>103.57823526660968</c:v>
                </c:pt>
                <c:pt idx="1200">
                  <c:v>111.65635587864074</c:v>
                </c:pt>
                <c:pt idx="1201">
                  <c:v>110.14439409146644</c:v>
                </c:pt>
                <c:pt idx="1202">
                  <c:v>101.82761648005521</c:v>
                </c:pt>
                <c:pt idx="1203">
                  <c:v>92.324224182304306</c:v>
                </c:pt>
                <c:pt idx="1204">
                  <c:v>85.96042816071872</c:v>
                </c:pt>
                <c:pt idx="1205">
                  <c:v>83.6326850006717</c:v>
                </c:pt>
                <c:pt idx="1206">
                  <c:v>75.356884326841964</c:v>
                </c:pt>
                <c:pt idx="1207">
                  <c:v>75.429327729395254</c:v>
                </c:pt>
                <c:pt idx="1208">
                  <c:v>67.894701062212107</c:v>
                </c:pt>
                <c:pt idx="1209">
                  <c:v>65.584172234405514</c:v>
                </c:pt>
                <c:pt idx="1210">
                  <c:v>70.01958199992373</c:v>
                </c:pt>
                <c:pt idx="1211">
                  <c:v>77.247016179360344</c:v>
                </c:pt>
                <c:pt idx="1212">
                  <c:v>85.364930313876471</c:v>
                </c:pt>
                <c:pt idx="1213">
                  <c:v>83.925548234765756</c:v>
                </c:pt>
                <c:pt idx="1214">
                  <c:v>85.463647377298912</c:v>
                </c:pt>
                <c:pt idx="1215">
                  <c:v>75.715671240662232</c:v>
                </c:pt>
                <c:pt idx="1216">
                  <c:v>71.751457117570908</c:v>
                </c:pt>
                <c:pt idx="1217">
                  <c:v>67.445690412656859</c:v>
                </c:pt>
                <c:pt idx="1218">
                  <c:v>61.096813360695933</c:v>
                </c:pt>
                <c:pt idx="1219">
                  <c:v>60.399205147341036</c:v>
                </c:pt>
                <c:pt idx="1220">
                  <c:v>50.755014624095338</c:v>
                </c:pt>
                <c:pt idx="1221">
                  <c:v>42.240631863697217</c:v>
                </c:pt>
                <c:pt idx="1222">
                  <c:v>39.757748873051014</c:v>
                </c:pt>
                <c:pt idx="1223">
                  <c:v>38.472649933232105</c:v>
                </c:pt>
                <c:pt idx="1224">
                  <c:v>52.347681903471994</c:v>
                </c:pt>
                <c:pt idx="1225">
                  <c:v>58.337821001090788</c:v>
                </c:pt>
                <c:pt idx="1226">
                  <c:v>85.033757272256253</c:v>
                </c:pt>
                <c:pt idx="1227">
                  <c:v>122.64913367251427</c:v>
                </c:pt>
                <c:pt idx="1228">
                  <c:v>145.00544461275103</c:v>
                </c:pt>
                <c:pt idx="1229">
                  <c:v>170.35541060410083</c:v>
                </c:pt>
                <c:pt idx="1230">
                  <c:v>183.17299863795245</c:v>
                </c:pt>
                <c:pt idx="1231">
                  <c:v>181.51344849712768</c:v>
                </c:pt>
                <c:pt idx="1232">
                  <c:v>184.59772730362442</c:v>
                </c:pt>
                <c:pt idx="1233">
                  <c:v>182.45193882714636</c:v>
                </c:pt>
                <c:pt idx="1234">
                  <c:v>162.04296667429617</c:v>
                </c:pt>
                <c:pt idx="1235">
                  <c:v>161.66585340454219</c:v>
                </c:pt>
                <c:pt idx="1236">
                  <c:v>157.08798124778662</c:v>
                </c:pt>
                <c:pt idx="1237">
                  <c:v>130.72375886307395</c:v>
                </c:pt>
                <c:pt idx="1238">
                  <c:v>136.40460868659056</c:v>
                </c:pt>
                <c:pt idx="1239">
                  <c:v>127.36198213894727</c:v>
                </c:pt>
                <c:pt idx="1240">
                  <c:v>116.54183517256922</c:v>
                </c:pt>
                <c:pt idx="1241">
                  <c:v>141.42485758364921</c:v>
                </c:pt>
                <c:pt idx="1242">
                  <c:v>147.9035344330357</c:v>
                </c:pt>
                <c:pt idx="1243">
                  <c:v>147.81930172766931</c:v>
                </c:pt>
                <c:pt idx="1244">
                  <c:v>149.35595212271699</c:v>
                </c:pt>
                <c:pt idx="1245">
                  <c:v>146.30500801022902</c:v>
                </c:pt>
                <c:pt idx="1246">
                  <c:v>129.59711007773944</c:v>
                </c:pt>
                <c:pt idx="1247">
                  <c:v>103.90415057534369</c:v>
                </c:pt>
                <c:pt idx="1248">
                  <c:v>86.280247648930981</c:v>
                </c:pt>
                <c:pt idx="1249">
                  <c:v>66.61368422002738</c:v>
                </c:pt>
                <c:pt idx="1250">
                  <c:v>75.170042344222111</c:v>
                </c:pt>
                <c:pt idx="1251">
                  <c:v>95.721110073183922</c:v>
                </c:pt>
                <c:pt idx="1252">
                  <c:v>117.39578157901803</c:v>
                </c:pt>
                <c:pt idx="1253">
                  <c:v>140.15198347377623</c:v>
                </c:pt>
                <c:pt idx="1254">
                  <c:v>158.18193851667468</c:v>
                </c:pt>
                <c:pt idx="1255">
                  <c:v>173.72213367221536</c:v>
                </c:pt>
                <c:pt idx="1256">
                  <c:v>176.85058047254756</c:v>
                </c:pt>
                <c:pt idx="1257">
                  <c:v>165.02824200979683</c:v>
                </c:pt>
                <c:pt idx="1258">
                  <c:v>161.8912282452502</c:v>
                </c:pt>
                <c:pt idx="1259">
                  <c:v>159.55260961160195</c:v>
                </c:pt>
                <c:pt idx="1260">
                  <c:v>150.95809896737774</c:v>
                </c:pt>
                <c:pt idx="1261">
                  <c:v>163.68908838699849</c:v>
                </c:pt>
                <c:pt idx="1262">
                  <c:v>170.56678652222649</c:v>
                </c:pt>
                <c:pt idx="1263">
                  <c:v>169.33036797853481</c:v>
                </c:pt>
                <c:pt idx="1264">
                  <c:v>175.75387656447754</c:v>
                </c:pt>
                <c:pt idx="1265">
                  <c:v>176.79345730166847</c:v>
                </c:pt>
                <c:pt idx="1266">
                  <c:v>173.49983788144027</c:v>
                </c:pt>
                <c:pt idx="1267">
                  <c:v>172.55262980293332</c:v>
                </c:pt>
                <c:pt idx="1268">
                  <c:v>160.56160609682354</c:v>
                </c:pt>
                <c:pt idx="1269">
                  <c:v>158.57830663636707</c:v>
                </c:pt>
                <c:pt idx="1270">
                  <c:v>154.18787880646676</c:v>
                </c:pt>
                <c:pt idx="1271">
                  <c:v>152.74466118528517</c:v>
                </c:pt>
                <c:pt idx="1272">
                  <c:v>153.33631091882148</c:v>
                </c:pt>
                <c:pt idx="1273">
                  <c:v>153.08301912414231</c:v>
                </c:pt>
                <c:pt idx="1274">
                  <c:v>154.0860886314066</c:v>
                </c:pt>
                <c:pt idx="1275">
                  <c:v>154.86994273282767</c:v>
                </c:pt>
                <c:pt idx="1276">
                  <c:v>165.28795301018181</c:v>
                </c:pt>
                <c:pt idx="1277">
                  <c:v>164.9895701415046</c:v>
                </c:pt>
                <c:pt idx="1278">
                  <c:v>161.93604422202429</c:v>
                </c:pt>
                <c:pt idx="1279">
                  <c:v>156.38777740263401</c:v>
                </c:pt>
                <c:pt idx="1280">
                  <c:v>150.43238935627164</c:v>
                </c:pt>
                <c:pt idx="1281">
                  <c:v>136.83679295525894</c:v>
                </c:pt>
                <c:pt idx="1282">
                  <c:v>135.13283388405387</c:v>
                </c:pt>
                <c:pt idx="1283">
                  <c:v>129.99286641701133</c:v>
                </c:pt>
                <c:pt idx="1284">
                  <c:v>135.09081118947392</c:v>
                </c:pt>
                <c:pt idx="1285">
                  <c:v>150.12628935820101</c:v>
                </c:pt>
                <c:pt idx="1286">
                  <c:v>152.98529466043317</c:v>
                </c:pt>
                <c:pt idx="1287">
                  <c:v>162.85694803871786</c:v>
                </c:pt>
                <c:pt idx="1288">
                  <c:v>159.82168689091816</c:v>
                </c:pt>
                <c:pt idx="1289">
                  <c:v>152.68220531295458</c:v>
                </c:pt>
                <c:pt idx="1290">
                  <c:v>149.29067622930017</c:v>
                </c:pt>
                <c:pt idx="1291">
                  <c:v>148.39823917268723</c:v>
                </c:pt>
                <c:pt idx="1292">
                  <c:v>153.14859485198679</c:v>
                </c:pt>
                <c:pt idx="1293">
                  <c:v>161.80151194455243</c:v>
                </c:pt>
                <c:pt idx="1294">
                  <c:v>170.49856824653307</c:v>
                </c:pt>
                <c:pt idx="1295">
                  <c:v>170.84256927327283</c:v>
                </c:pt>
                <c:pt idx="1296">
                  <c:v>174.51290148868861</c:v>
                </c:pt>
                <c:pt idx="1297">
                  <c:v>170.44924609082045</c:v>
                </c:pt>
                <c:pt idx="1298">
                  <c:v>167.29016824152552</c:v>
                </c:pt>
                <c:pt idx="1299">
                  <c:v>168.48013516703315</c:v>
                </c:pt>
                <c:pt idx="1300">
                  <c:v>160.42362247531946</c:v>
                </c:pt>
                <c:pt idx="1301">
                  <c:v>145.45446224198963</c:v>
                </c:pt>
                <c:pt idx="1302">
                  <c:v>135.55285769720285</c:v>
                </c:pt>
                <c:pt idx="1303">
                  <c:v>134.91335446112691</c:v>
                </c:pt>
                <c:pt idx="1304">
                  <c:v>143.89956922711144</c:v>
                </c:pt>
                <c:pt idx="1305">
                  <c:v>165.78330890323878</c:v>
                </c:pt>
                <c:pt idx="1306">
                  <c:v>172.08782866627246</c:v>
                </c:pt>
                <c:pt idx="1307">
                  <c:v>172.67680159740098</c:v>
                </c:pt>
                <c:pt idx="1308">
                  <c:v>170.40519773916697</c:v>
                </c:pt>
                <c:pt idx="1309">
                  <c:v>165.04902386245669</c:v>
                </c:pt>
                <c:pt idx="1310">
                  <c:v>160.62585168174382</c:v>
                </c:pt>
                <c:pt idx="1311">
                  <c:v>154.85994447653843</c:v>
                </c:pt>
                <c:pt idx="1312">
                  <c:v>148.78214785046214</c:v>
                </c:pt>
                <c:pt idx="1313">
                  <c:v>144.46960482050201</c:v>
                </c:pt>
                <c:pt idx="1314">
                  <c:v>145.5527567780681</c:v>
                </c:pt>
                <c:pt idx="1315">
                  <c:v>146.71779015692812</c:v>
                </c:pt>
                <c:pt idx="1316">
                  <c:v>137.06081050400883</c:v>
                </c:pt>
                <c:pt idx="1317">
                  <c:v>129.93477459213341</c:v>
                </c:pt>
                <c:pt idx="1318">
                  <c:v>127.51691026503238</c:v>
                </c:pt>
                <c:pt idx="1319">
                  <c:v>120.28754306348844</c:v>
                </c:pt>
                <c:pt idx="1320">
                  <c:v>124.27553518263085</c:v>
                </c:pt>
                <c:pt idx="1321">
                  <c:v>126.59950379717668</c:v>
                </c:pt>
                <c:pt idx="1322">
                  <c:v>117.62842434035724</c:v>
                </c:pt>
                <c:pt idx="1323">
                  <c:v>116.00730318478304</c:v>
                </c:pt>
                <c:pt idx="1324">
                  <c:v>115.53699285699793</c:v>
                </c:pt>
                <c:pt idx="1325">
                  <c:v>114.0247847055266</c:v>
                </c:pt>
                <c:pt idx="1326">
                  <c:v>111.38747415950377</c:v>
                </c:pt>
                <c:pt idx="1327">
                  <c:v>101.12442258880901</c:v>
                </c:pt>
                <c:pt idx="1328">
                  <c:v>93.092336707912978</c:v>
                </c:pt>
                <c:pt idx="1329">
                  <c:v>82.633976392209661</c:v>
                </c:pt>
                <c:pt idx="1330">
                  <c:v>80.930422645063572</c:v>
                </c:pt>
                <c:pt idx="1331">
                  <c:v>81.62934391038425</c:v>
                </c:pt>
                <c:pt idx="1332">
                  <c:v>84.415656992597292</c:v>
                </c:pt>
                <c:pt idx="1333">
                  <c:v>85.96658286057891</c:v>
                </c:pt>
                <c:pt idx="1334">
                  <c:v>85.835758995622541</c:v>
                </c:pt>
                <c:pt idx="1335">
                  <c:v>80.466723797082295</c:v>
                </c:pt>
                <c:pt idx="1336">
                  <c:v>72.516476506613344</c:v>
                </c:pt>
                <c:pt idx="1337">
                  <c:v>70.934942346818616</c:v>
                </c:pt>
                <c:pt idx="1338">
                  <c:v>64.260719514908487</c:v>
                </c:pt>
                <c:pt idx="1339">
                  <c:v>67.051649853581694</c:v>
                </c:pt>
                <c:pt idx="1340">
                  <c:v>67.978441528298617</c:v>
                </c:pt>
                <c:pt idx="1341">
                  <c:v>68.992778922438902</c:v>
                </c:pt>
                <c:pt idx="1342">
                  <c:v>76.473337998996385</c:v>
                </c:pt>
                <c:pt idx="1343">
                  <c:v>75.677886706741901</c:v>
                </c:pt>
                <c:pt idx="1344">
                  <c:v>72.549048097276682</c:v>
                </c:pt>
                <c:pt idx="1345">
                  <c:v>81.772794494463824</c:v>
                </c:pt>
                <c:pt idx="1346">
                  <c:v>84.568211831058647</c:v>
                </c:pt>
                <c:pt idx="1347">
                  <c:v>93.931047608334552</c:v>
                </c:pt>
                <c:pt idx="1348">
                  <c:v>108.48526230931247</c:v>
                </c:pt>
                <c:pt idx="1349">
                  <c:v>105.17205552764847</c:v>
                </c:pt>
                <c:pt idx="1350">
                  <c:v>99.975259239598586</c:v>
                </c:pt>
                <c:pt idx="1351">
                  <c:v>105.75078733668204</c:v>
                </c:pt>
                <c:pt idx="1352">
                  <c:v>107.29210934399907</c:v>
                </c:pt>
                <c:pt idx="1353">
                  <c:v>113.08954967652357</c:v>
                </c:pt>
                <c:pt idx="1354">
                  <c:v>119.92472352769062</c:v>
                </c:pt>
                <c:pt idx="1355">
                  <c:v>112.57600821222456</c:v>
                </c:pt>
                <c:pt idx="1356">
                  <c:v>108.01860182325629</c:v>
                </c:pt>
                <c:pt idx="1357">
                  <c:v>103.40941205320098</c:v>
                </c:pt>
                <c:pt idx="1358">
                  <c:v>100.08674265363584</c:v>
                </c:pt>
                <c:pt idx="1359">
                  <c:v>100.34901661080323</c:v>
                </c:pt>
                <c:pt idx="1360">
                  <c:v>95.073321984811173</c:v>
                </c:pt>
                <c:pt idx="1361">
                  <c:v>92.6407585497426</c:v>
                </c:pt>
                <c:pt idx="1362">
                  <c:v>88.248932510766167</c:v>
                </c:pt>
                <c:pt idx="1363">
                  <c:v>81.430090553100172</c:v>
                </c:pt>
                <c:pt idx="1364">
                  <c:v>77.999902062730371</c:v>
                </c:pt>
                <c:pt idx="1365">
                  <c:v>67.429906993311533</c:v>
                </c:pt>
                <c:pt idx="1366">
                  <c:v>59.992086699466654</c:v>
                </c:pt>
                <c:pt idx="1367">
                  <c:v>56.349350274343124</c:v>
                </c:pt>
                <c:pt idx="1368">
                  <c:v>55.763762289062015</c:v>
                </c:pt>
                <c:pt idx="1369">
                  <c:v>64.506954568490528</c:v>
                </c:pt>
                <c:pt idx="1370">
                  <c:v>67.988389093786509</c:v>
                </c:pt>
                <c:pt idx="1371">
                  <c:v>68.351214059262247</c:v>
                </c:pt>
                <c:pt idx="1372">
                  <c:v>61.367200446672996</c:v>
                </c:pt>
                <c:pt idx="1373">
                  <c:v>55.765496584112952</c:v>
                </c:pt>
                <c:pt idx="1374">
                  <c:v>58.643545121682109</c:v>
                </c:pt>
                <c:pt idx="1375">
                  <c:v>61.379098121637981</c:v>
                </c:pt>
                <c:pt idx="1376">
                  <c:v>68.949011479736555</c:v>
                </c:pt>
                <c:pt idx="1377">
                  <c:v>69.600622610277924</c:v>
                </c:pt>
                <c:pt idx="1378">
                  <c:v>67.405814666630249</c:v>
                </c:pt>
                <c:pt idx="1379">
                  <c:v>66.766972313478391</c:v>
                </c:pt>
                <c:pt idx="1380">
                  <c:v>72.989975159714277</c:v>
                </c:pt>
                <c:pt idx="1381">
                  <c:v>75.787204638370213</c:v>
                </c:pt>
                <c:pt idx="1382">
                  <c:v>68.243579340643237</c:v>
                </c:pt>
                <c:pt idx="1383">
                  <c:v>70.934942346818616</c:v>
                </c:pt>
                <c:pt idx="1384">
                  <c:v>60.603816596832985</c:v>
                </c:pt>
                <c:pt idx="1385">
                  <c:v>56.838718774118661</c:v>
                </c:pt>
                <c:pt idx="1386">
                  <c:v>65.111070827859976</c:v>
                </c:pt>
                <c:pt idx="1387">
                  <c:v>60.46998387417807</c:v>
                </c:pt>
                <c:pt idx="1388">
                  <c:v>65.172244796140376</c:v>
                </c:pt>
                <c:pt idx="1389">
                  <c:v>62.02164902005984</c:v>
                </c:pt>
                <c:pt idx="1390">
                  <c:v>67.117364629463964</c:v>
                </c:pt>
                <c:pt idx="1391">
                  <c:v>62.599238558561865</c:v>
                </c:pt>
                <c:pt idx="1392">
                  <c:v>67.698095009146527</c:v>
                </c:pt>
                <c:pt idx="1393">
                  <c:v>75.20951654158057</c:v>
                </c:pt>
                <c:pt idx="1394">
                  <c:v>73.675845324495185</c:v>
                </c:pt>
                <c:pt idx="1395">
                  <c:v>85.195158912385068</c:v>
                </c:pt>
                <c:pt idx="1396">
                  <c:v>87.786259880684952</c:v>
                </c:pt>
                <c:pt idx="1397">
                  <c:v>89.868532823905525</c:v>
                </c:pt>
                <c:pt idx="1398">
                  <c:v>90.250611115096603</c:v>
                </c:pt>
                <c:pt idx="1399">
                  <c:v>92.498974232461705</c:v>
                </c:pt>
                <c:pt idx="1400">
                  <c:v>90.66514399443372</c:v>
                </c:pt>
                <c:pt idx="1401">
                  <c:v>90.555935869308087</c:v>
                </c:pt>
                <c:pt idx="1402">
                  <c:v>88.620191888953514</c:v>
                </c:pt>
                <c:pt idx="1403">
                  <c:v>87.217830057556853</c:v>
                </c:pt>
                <c:pt idx="1404">
                  <c:v>87.495352065545944</c:v>
                </c:pt>
                <c:pt idx="1405">
                  <c:v>85.563091737137711</c:v>
                </c:pt>
                <c:pt idx="1406">
                  <c:v>85.564633162985729</c:v>
                </c:pt>
                <c:pt idx="1407">
                  <c:v>81.047579360782038</c:v>
                </c:pt>
                <c:pt idx="1408">
                  <c:v>83.238240555952643</c:v>
                </c:pt>
                <c:pt idx="1409">
                  <c:v>84.822756843418006</c:v>
                </c:pt>
                <c:pt idx="1410">
                  <c:v>81.324118591171555</c:v>
                </c:pt>
                <c:pt idx="1411">
                  <c:v>75.915751213532076</c:v>
                </c:pt>
                <c:pt idx="1412">
                  <c:v>60.964923764304331</c:v>
                </c:pt>
                <c:pt idx="1413">
                  <c:v>60.120176364174085</c:v>
                </c:pt>
                <c:pt idx="1414">
                  <c:v>55.668359736186176</c:v>
                </c:pt>
                <c:pt idx="1415">
                  <c:v>63.453191949501843</c:v>
                </c:pt>
                <c:pt idx="1416">
                  <c:v>68.691210727339922</c:v>
                </c:pt>
                <c:pt idx="1417">
                  <c:v>67.003393033278599</c:v>
                </c:pt>
                <c:pt idx="1418">
                  <c:v>67.405814666630249</c:v>
                </c:pt>
                <c:pt idx="1419">
                  <c:v>71.185577165151699</c:v>
                </c:pt>
                <c:pt idx="1420">
                  <c:v>63.758301029339918</c:v>
                </c:pt>
                <c:pt idx="1421">
                  <c:v>57.04510530280686</c:v>
                </c:pt>
                <c:pt idx="1422">
                  <c:v>59.116068266118191</c:v>
                </c:pt>
                <c:pt idx="1423">
                  <c:v>59.851119196841637</c:v>
                </c:pt>
                <c:pt idx="1424">
                  <c:v>73.767421793949779</c:v>
                </c:pt>
                <c:pt idx="1425">
                  <c:v>76.018539625618814</c:v>
                </c:pt>
                <c:pt idx="1426">
                  <c:v>90.203077084437041</c:v>
                </c:pt>
                <c:pt idx="1427">
                  <c:v>88.74101918205622</c:v>
                </c:pt>
                <c:pt idx="1428">
                  <c:v>89.984133992463057</c:v>
                </c:pt>
                <c:pt idx="1429">
                  <c:v>95.057838333440031</c:v>
                </c:pt>
                <c:pt idx="1430">
                  <c:v>89.75967505272456</c:v>
                </c:pt>
                <c:pt idx="1431">
                  <c:v>84.174612341242323</c:v>
                </c:pt>
                <c:pt idx="1432">
                  <c:v>75.242541082448952</c:v>
                </c:pt>
                <c:pt idx="1433">
                  <c:v>69.260176526642226</c:v>
                </c:pt>
                <c:pt idx="1434">
                  <c:v>56.863769560774472</c:v>
                </c:pt>
                <c:pt idx="1435">
                  <c:v>62.246225401548827</c:v>
                </c:pt>
                <c:pt idx="1436">
                  <c:v>65.072515594316428</c:v>
                </c:pt>
                <c:pt idx="1437">
                  <c:v>59.980128621692074</c:v>
                </c:pt>
                <c:pt idx="1438">
                  <c:v>75.521058556383878</c:v>
                </c:pt>
                <c:pt idx="1439">
                  <c:v>64.873783450866767</c:v>
                </c:pt>
                <c:pt idx="1440">
                  <c:v>70.202917650499785</c:v>
                </c:pt>
                <c:pt idx="1441">
                  <c:v>85.353359065692871</c:v>
                </c:pt>
                <c:pt idx="1442">
                  <c:v>83.79353452032467</c:v>
                </c:pt>
                <c:pt idx="1443">
                  <c:v>95.314273766449105</c:v>
                </c:pt>
                <c:pt idx="1444">
                  <c:v>99.666369937218292</c:v>
                </c:pt>
                <c:pt idx="1445">
                  <c:v>98.864882233608569</c:v>
                </c:pt>
                <c:pt idx="1446">
                  <c:v>100.64535562042147</c:v>
                </c:pt>
                <c:pt idx="1447">
                  <c:v>96.025155053027561</c:v>
                </c:pt>
                <c:pt idx="1448">
                  <c:v>91.902435368730607</c:v>
                </c:pt>
                <c:pt idx="1449">
                  <c:v>94.696959987829814</c:v>
                </c:pt>
                <c:pt idx="1450">
                  <c:v>87.479306590130022</c:v>
                </c:pt>
                <c:pt idx="1451">
                  <c:v>87.331786301571583</c:v>
                </c:pt>
                <c:pt idx="1452">
                  <c:v>86.194956059804213</c:v>
                </c:pt>
                <c:pt idx="1453">
                  <c:v>79.555555140382921</c:v>
                </c:pt>
                <c:pt idx="1454">
                  <c:v>76.997661749647932</c:v>
                </c:pt>
                <c:pt idx="1455">
                  <c:v>75.423694012406031</c:v>
                </c:pt>
                <c:pt idx="1456">
                  <c:v>72.221510779011851</c:v>
                </c:pt>
                <c:pt idx="1457">
                  <c:v>64.543072308616274</c:v>
                </c:pt>
                <c:pt idx="1458">
                  <c:v>61.700138999459114</c:v>
                </c:pt>
                <c:pt idx="1459">
                  <c:v>55.308143219524254</c:v>
                </c:pt>
                <c:pt idx="1460">
                  <c:v>48.747085316817447</c:v>
                </c:pt>
                <c:pt idx="1461">
                  <c:v>48.357740077972039</c:v>
                </c:pt>
                <c:pt idx="1462">
                  <c:v>57.518616590463353</c:v>
                </c:pt>
                <c:pt idx="1463">
                  <c:v>68.405842236607896</c:v>
                </c:pt>
                <c:pt idx="1464">
                  <c:v>76.92088540869122</c:v>
                </c:pt>
                <c:pt idx="1465">
                  <c:v>88.985508216317385</c:v>
                </c:pt>
                <c:pt idx="1466">
                  <c:v>88.274819396910857</c:v>
                </c:pt>
                <c:pt idx="1467">
                  <c:v>86.316352265485079</c:v>
                </c:pt>
                <c:pt idx="1468">
                  <c:v>79.697910815468276</c:v>
                </c:pt>
                <c:pt idx="1469">
                  <c:v>68.590333862119905</c:v>
                </c:pt>
                <c:pt idx="1470">
                  <c:v>61.779067204348848</c:v>
                </c:pt>
                <c:pt idx="1471">
                  <c:v>50.391271764209932</c:v>
                </c:pt>
                <c:pt idx="1472">
                  <c:v>44.443533319300741</c:v>
                </c:pt>
                <c:pt idx="1473">
                  <c:v>42.636066911271655</c:v>
                </c:pt>
                <c:pt idx="1474">
                  <c:v>50.041230854885271</c:v>
                </c:pt>
                <c:pt idx="1475">
                  <c:v>68.105244402148173</c:v>
                </c:pt>
                <c:pt idx="1476">
                  <c:v>78.021401135241149</c:v>
                </c:pt>
                <c:pt idx="1477">
                  <c:v>86.327105700493235</c:v>
                </c:pt>
                <c:pt idx="1478">
                  <c:v>84.13273281162617</c:v>
                </c:pt>
                <c:pt idx="1479">
                  <c:v>73.251559487695658</c:v>
                </c:pt>
                <c:pt idx="1480">
                  <c:v>67.85157661648077</c:v>
                </c:pt>
                <c:pt idx="1481">
                  <c:v>73.283223405668423</c:v>
                </c:pt>
                <c:pt idx="1482">
                  <c:v>84.392416267459566</c:v>
                </c:pt>
                <c:pt idx="1483">
                  <c:v>95.354036706561715</c:v>
                </c:pt>
                <c:pt idx="1484">
                  <c:v>105.42110490465495</c:v>
                </c:pt>
                <c:pt idx="1485">
                  <c:v>100.89900070057536</c:v>
                </c:pt>
                <c:pt idx="1486">
                  <c:v>99.90545980939612</c:v>
                </c:pt>
                <c:pt idx="1487">
                  <c:v>96.248858957844618</c:v>
                </c:pt>
                <c:pt idx="1488">
                  <c:v>97.678365413865436</c:v>
                </c:pt>
                <c:pt idx="1489">
                  <c:v>104.89743284518886</c:v>
                </c:pt>
                <c:pt idx="1490">
                  <c:v>103.29701484780458</c:v>
                </c:pt>
                <c:pt idx="1491">
                  <c:v>104.03802085777477</c:v>
                </c:pt>
                <c:pt idx="1492">
                  <c:v>99.99828038578471</c:v>
                </c:pt>
                <c:pt idx="1493">
                  <c:v>93.70777114254156</c:v>
                </c:pt>
                <c:pt idx="1494">
                  <c:v>90.669661750805744</c:v>
                </c:pt>
                <c:pt idx="1495">
                  <c:v>81.753202654233519</c:v>
                </c:pt>
                <c:pt idx="1496">
                  <c:v>82.764320117431453</c:v>
                </c:pt>
                <c:pt idx="1497">
                  <c:v>72.187265751938185</c:v>
                </c:pt>
                <c:pt idx="1498">
                  <c:v>70.726710585729734</c:v>
                </c:pt>
                <c:pt idx="1499">
                  <c:v>79.774589103253447</c:v>
                </c:pt>
                <c:pt idx="1500">
                  <c:v>79.677353634719111</c:v>
                </c:pt>
                <c:pt idx="1501">
                  <c:v>90.723867385576227</c:v>
                </c:pt>
                <c:pt idx="1502">
                  <c:v>83.954270482589436</c:v>
                </c:pt>
                <c:pt idx="1503">
                  <c:v>87.478542490719974</c:v>
                </c:pt>
                <c:pt idx="1504">
                  <c:v>75.193405392842578</c:v>
                </c:pt>
                <c:pt idx="1505">
                  <c:v>69.270899637650018</c:v>
                </c:pt>
                <c:pt idx="1506">
                  <c:v>74.412358500990877</c:v>
                </c:pt>
                <c:pt idx="1507">
                  <c:v>73.982857594805864</c:v>
                </c:pt>
                <c:pt idx="1508">
                  <c:v>87.984558810386261</c:v>
                </c:pt>
                <c:pt idx="1509">
                  <c:v>92.010206270962954</c:v>
                </c:pt>
                <c:pt idx="1510">
                  <c:v>97.357848329848593</c:v>
                </c:pt>
                <c:pt idx="1511">
                  <c:v>95.443107087706153</c:v>
                </c:pt>
                <c:pt idx="1512">
                  <c:v>91.544301876190048</c:v>
                </c:pt>
                <c:pt idx="1513">
                  <c:v>92.197925564980551</c:v>
                </c:pt>
                <c:pt idx="1514">
                  <c:v>87.606110358074829</c:v>
                </c:pt>
                <c:pt idx="1515">
                  <c:v>86.763716455864255</c:v>
                </c:pt>
                <c:pt idx="1516">
                  <c:v>76.919285641870829</c:v>
                </c:pt>
                <c:pt idx="1517">
                  <c:v>70.686520218080432</c:v>
                </c:pt>
                <c:pt idx="1518">
                  <c:v>62.808965499729538</c:v>
                </c:pt>
                <c:pt idx="1519">
                  <c:v>55.174356399978478</c:v>
                </c:pt>
                <c:pt idx="1520">
                  <c:v>53.671475297467623</c:v>
                </c:pt>
                <c:pt idx="1521">
                  <c:v>58.38249828030257</c:v>
                </c:pt>
                <c:pt idx="1522">
                  <c:v>65.697088942590653</c:v>
                </c:pt>
                <c:pt idx="1523">
                  <c:v>70.762794473195527</c:v>
                </c:pt>
                <c:pt idx="1524">
                  <c:v>84.000839388670215</c:v>
                </c:pt>
                <c:pt idx="1525">
                  <c:v>88.362355277017855</c:v>
                </c:pt>
                <c:pt idx="1526">
                  <c:v>96.734289484783631</c:v>
                </c:pt>
                <c:pt idx="1527">
                  <c:v>96.462796947494326</c:v>
                </c:pt>
                <c:pt idx="1528">
                  <c:v>95.369497985147746</c:v>
                </c:pt>
                <c:pt idx="1529">
                  <c:v>91.799103353634678</c:v>
                </c:pt>
                <c:pt idx="1530">
                  <c:v>73.856534525294592</c:v>
                </c:pt>
                <c:pt idx="1531">
                  <c:v>64.243903366370887</c:v>
                </c:pt>
                <c:pt idx="1532">
                  <c:v>57.039925903513449</c:v>
                </c:pt>
                <c:pt idx="1533">
                  <c:v>54.204702066575919</c:v>
                </c:pt>
                <c:pt idx="1534">
                  <c:v>49.439180965179958</c:v>
                </c:pt>
                <c:pt idx="1535">
                  <c:v>50.678242312292468</c:v>
                </c:pt>
                <c:pt idx="1536">
                  <c:v>57.063232449008183</c:v>
                </c:pt>
                <c:pt idx="1537">
                  <c:v>64.71015803654268</c:v>
                </c:pt>
                <c:pt idx="1538">
                  <c:v>80.00921189433916</c:v>
                </c:pt>
                <c:pt idx="1539">
                  <c:v>89.302478515019402</c:v>
                </c:pt>
                <c:pt idx="1540">
                  <c:v>88.72354516503583</c:v>
                </c:pt>
                <c:pt idx="1541">
                  <c:v>86.421559979006133</c:v>
                </c:pt>
                <c:pt idx="1542">
                  <c:v>81.606603157523296</c:v>
                </c:pt>
                <c:pt idx="1543">
                  <c:v>72.76066007972554</c:v>
                </c:pt>
                <c:pt idx="1544">
                  <c:v>77.054428540246136</c:v>
                </c:pt>
                <c:pt idx="1545">
                  <c:v>73.473122264234462</c:v>
                </c:pt>
                <c:pt idx="1546">
                  <c:v>73.662876009767842</c:v>
                </c:pt>
                <c:pt idx="1547">
                  <c:v>81.5995452293173</c:v>
                </c:pt>
                <c:pt idx="1548">
                  <c:v>77.551964221755725</c:v>
                </c:pt>
                <c:pt idx="1549">
                  <c:v>66.625350598238356</c:v>
                </c:pt>
                <c:pt idx="1550">
                  <c:v>63.948607405258826</c:v>
                </c:pt>
                <c:pt idx="1551">
                  <c:v>57.304816053281911</c:v>
                </c:pt>
                <c:pt idx="1552">
                  <c:v>56.661572062599589</c:v>
                </c:pt>
                <c:pt idx="1553">
                  <c:v>70.4542758396517</c:v>
                </c:pt>
                <c:pt idx="1554">
                  <c:v>73.331929254603665</c:v>
                </c:pt>
                <c:pt idx="1555">
                  <c:v>81.031070902282408</c:v>
                </c:pt>
                <c:pt idx="1556">
                  <c:v>85.863469265131812</c:v>
                </c:pt>
                <c:pt idx="1557">
                  <c:v>87.84195420741537</c:v>
                </c:pt>
                <c:pt idx="1558">
                  <c:v>90.808912416960879</c:v>
                </c:pt>
                <c:pt idx="1559">
                  <c:v>82.712035405162396</c:v>
                </c:pt>
                <c:pt idx="1560">
                  <c:v>77.740965340590037</c:v>
                </c:pt>
                <c:pt idx="1561">
                  <c:v>66.38858817535538</c:v>
                </c:pt>
                <c:pt idx="1562">
                  <c:v>64.259037947757633</c:v>
                </c:pt>
                <c:pt idx="1563">
                  <c:v>54.218652158409213</c:v>
                </c:pt>
                <c:pt idx="1564">
                  <c:v>52.982317787645798</c:v>
                </c:pt>
                <c:pt idx="1565">
                  <c:v>56.45057909804018</c:v>
                </c:pt>
                <c:pt idx="1566">
                  <c:v>59.509935952544765</c:v>
                </c:pt>
                <c:pt idx="1567">
                  <c:v>59.86991903258513</c:v>
                </c:pt>
                <c:pt idx="1568">
                  <c:v>62.002996576500664</c:v>
                </c:pt>
                <c:pt idx="1569">
                  <c:v>57.774445490353628</c:v>
                </c:pt>
                <c:pt idx="1570">
                  <c:v>44.280393880009797</c:v>
                </c:pt>
                <c:pt idx="1571">
                  <c:v>55.300326238530715</c:v>
                </c:pt>
                <c:pt idx="1572">
                  <c:v>56.280978670595005</c:v>
                </c:pt>
                <c:pt idx="1573">
                  <c:v>53.270249896508176</c:v>
                </c:pt>
                <c:pt idx="1574">
                  <c:v>60.808275396191902</c:v>
                </c:pt>
                <c:pt idx="1575">
                  <c:v>50.472534908559965</c:v>
                </c:pt>
                <c:pt idx="1576">
                  <c:v>55.687442812131849</c:v>
                </c:pt>
                <c:pt idx="1577">
                  <c:v>64.711836757404171</c:v>
                </c:pt>
                <c:pt idx="1578">
                  <c:v>69.913466678202667</c:v>
                </c:pt>
                <c:pt idx="1579">
                  <c:v>77.889191077316127</c:v>
                </c:pt>
                <c:pt idx="1580">
                  <c:v>87.144377418834097</c:v>
                </c:pt>
                <c:pt idx="1581">
                  <c:v>87.889245147350834</c:v>
                </c:pt>
                <c:pt idx="1582">
                  <c:v>86.189576216417777</c:v>
                </c:pt>
                <c:pt idx="1583">
                  <c:v>84.533373342727714</c:v>
                </c:pt>
                <c:pt idx="1584">
                  <c:v>79.607762191209531</c:v>
                </c:pt>
                <c:pt idx="1585">
                  <c:v>62.463844352840624</c:v>
                </c:pt>
                <c:pt idx="1586">
                  <c:v>52.118556760126239</c:v>
                </c:pt>
                <c:pt idx="1587">
                  <c:v>58.558560049551033</c:v>
                </c:pt>
                <c:pt idx="1588">
                  <c:v>62.863062121964731</c:v>
                </c:pt>
                <c:pt idx="1589">
                  <c:v>64.799954715276954</c:v>
                </c:pt>
                <c:pt idx="1590">
                  <c:v>63.525707879320635</c:v>
                </c:pt>
                <c:pt idx="1591">
                  <c:v>56.970858129664975</c:v>
                </c:pt>
                <c:pt idx="1592">
                  <c:v>51.244296884885443</c:v>
                </c:pt>
                <c:pt idx="1593">
                  <c:v>60.170541959299271</c:v>
                </c:pt>
                <c:pt idx="1594">
                  <c:v>64.741212656493872</c:v>
                </c:pt>
                <c:pt idx="1595">
                  <c:v>59.528759051532461</c:v>
                </c:pt>
                <c:pt idx="1596">
                  <c:v>59.704094447312855</c:v>
                </c:pt>
                <c:pt idx="1597">
                  <c:v>51.485551463043521</c:v>
                </c:pt>
                <c:pt idx="1598">
                  <c:v>41.826518611578422</c:v>
                </c:pt>
                <c:pt idx="1599">
                  <c:v>49.442726018157373</c:v>
                </c:pt>
                <c:pt idx="1600">
                  <c:v>57.075316563849356</c:v>
                </c:pt>
                <c:pt idx="1601">
                  <c:v>67.225466865618046</c:v>
                </c:pt>
                <c:pt idx="1602">
                  <c:v>68.730062601062855</c:v>
                </c:pt>
                <c:pt idx="1603">
                  <c:v>61.47765887473588</c:v>
                </c:pt>
                <c:pt idx="1604">
                  <c:v>54.274445741292084</c:v>
                </c:pt>
                <c:pt idx="1605">
                  <c:v>43.553777208387373</c:v>
                </c:pt>
                <c:pt idx="1606">
                  <c:v>41.675630039535235</c:v>
                </c:pt>
                <c:pt idx="1607">
                  <c:v>52.434544214467905</c:v>
                </c:pt>
                <c:pt idx="1608">
                  <c:v>57.216834655736648</c:v>
                </c:pt>
                <c:pt idx="1609">
                  <c:v>59.221439986753694</c:v>
                </c:pt>
                <c:pt idx="1610">
                  <c:v>75.120086281370504</c:v>
                </c:pt>
                <c:pt idx="1611">
                  <c:v>74.556974770151555</c:v>
                </c:pt>
                <c:pt idx="1612">
                  <c:v>64.454029030531274</c:v>
                </c:pt>
                <c:pt idx="1613">
                  <c:v>68.996081823541545</c:v>
                </c:pt>
                <c:pt idx="1614">
                  <c:v>53.852237406858649</c:v>
                </c:pt>
                <c:pt idx="1615">
                  <c:v>60.967477070410268</c:v>
                </c:pt>
                <c:pt idx="1616">
                  <c:v>89.241092211795035</c:v>
                </c:pt>
                <c:pt idx="1617">
                  <c:v>84.372272376345791</c:v>
                </c:pt>
                <c:pt idx="1618">
                  <c:v>105.38614633341558</c:v>
                </c:pt>
                <c:pt idx="1619">
                  <c:v>127.5278829359429</c:v>
                </c:pt>
                <c:pt idx="1620">
                  <c:v>144.82783830512824</c:v>
                </c:pt>
                <c:pt idx="1621">
                  <c:v>158.62651838897193</c:v>
                </c:pt>
                <c:pt idx="1622">
                  <c:v>160.99958050408429</c:v>
                </c:pt>
                <c:pt idx="1623">
                  <c:v>160.39608384248243</c:v>
                </c:pt>
                <c:pt idx="1624">
                  <c:v>150.12076949001994</c:v>
                </c:pt>
                <c:pt idx="1625">
                  <c:v>150.92029050363544</c:v>
                </c:pt>
                <c:pt idx="1626">
                  <c:v>145.85756190606162</c:v>
                </c:pt>
                <c:pt idx="1627">
                  <c:v>159.04416148623341</c:v>
                </c:pt>
                <c:pt idx="1628">
                  <c:v>163.49752508468532</c:v>
                </c:pt>
                <c:pt idx="1629">
                  <c:v>166.11319366923954</c:v>
                </c:pt>
                <c:pt idx="1630">
                  <c:v>158.65152218732999</c:v>
                </c:pt>
                <c:pt idx="1631">
                  <c:v>156.30591487189383</c:v>
                </c:pt>
                <c:pt idx="1632">
                  <c:v>162.79380898832665</c:v>
                </c:pt>
                <c:pt idx="1633">
                  <c:v>164.08324958154469</c:v>
                </c:pt>
                <c:pt idx="1634">
                  <c:v>172.21608359493587</c:v>
                </c:pt>
                <c:pt idx="1635">
                  <c:v>170.02284416648206</c:v>
                </c:pt>
                <c:pt idx="1636">
                  <c:v>167.30460338760497</c:v>
                </c:pt>
                <c:pt idx="1637">
                  <c:v>166.38237697033549</c:v>
                </c:pt>
                <c:pt idx="1638">
                  <c:v>171.88394427879939</c:v>
                </c:pt>
                <c:pt idx="1639">
                  <c:v>173.8632526752657</c:v>
                </c:pt>
                <c:pt idx="1640">
                  <c:v>172.29493383070815</c:v>
                </c:pt>
                <c:pt idx="1641">
                  <c:v>172.78324851321179</c:v>
                </c:pt>
                <c:pt idx="1642">
                  <c:v>169.16474642738456</c:v>
                </c:pt>
                <c:pt idx="1643">
                  <c:v>166.02853018532051</c:v>
                </c:pt>
                <c:pt idx="1644">
                  <c:v>156.2834469654349</c:v>
                </c:pt>
                <c:pt idx="1645">
                  <c:v>142.61438013544307</c:v>
                </c:pt>
                <c:pt idx="1646">
                  <c:v>133.88519308772254</c:v>
                </c:pt>
                <c:pt idx="1647">
                  <c:v>129.02181589351983</c:v>
                </c:pt>
                <c:pt idx="1648">
                  <c:v>145.277087826723</c:v>
                </c:pt>
                <c:pt idx="1649">
                  <c:v>155.00741906903511</c:v>
                </c:pt>
                <c:pt idx="1650">
                  <c:v>162.16750683524913</c:v>
                </c:pt>
                <c:pt idx="1651">
                  <c:v>166.39010909161925</c:v>
                </c:pt>
                <c:pt idx="1652">
                  <c:v>166.86359395054944</c:v>
                </c:pt>
                <c:pt idx="1653">
                  <c:v>168.65871288038613</c:v>
                </c:pt>
                <c:pt idx="1654">
                  <c:v>167.27733411717441</c:v>
                </c:pt>
                <c:pt idx="1655">
                  <c:v>168.42429088832046</c:v>
                </c:pt>
                <c:pt idx="1656">
                  <c:v>163.92535413529924</c:v>
                </c:pt>
                <c:pt idx="1657">
                  <c:v>164.4403048135199</c:v>
                </c:pt>
                <c:pt idx="1658">
                  <c:v>164.02714206969426</c:v>
                </c:pt>
                <c:pt idx="1659">
                  <c:v>167.96847602603384</c:v>
                </c:pt>
                <c:pt idx="1660">
                  <c:v>174.16222865247232</c:v>
                </c:pt>
                <c:pt idx="1661">
                  <c:v>178.92035954782705</c:v>
                </c:pt>
                <c:pt idx="1662">
                  <c:v>185.95703252277519</c:v>
                </c:pt>
                <c:pt idx="1663">
                  <c:v>189.12392318725813</c:v>
                </c:pt>
                <c:pt idx="1664">
                  <c:v>190.84039466229353</c:v>
                </c:pt>
                <c:pt idx="1665">
                  <c:v>189.57807554122132</c:v>
                </c:pt>
                <c:pt idx="1666">
                  <c:v>189.7396500699856</c:v>
                </c:pt>
                <c:pt idx="1667">
                  <c:v>187.8422356758233</c:v>
                </c:pt>
                <c:pt idx="1668">
                  <c:v>183.55851171723009</c:v>
                </c:pt>
                <c:pt idx="1669">
                  <c:v>183.94366437700467</c:v>
                </c:pt>
                <c:pt idx="1670">
                  <c:v>184.46729756143725</c:v>
                </c:pt>
                <c:pt idx="1671">
                  <c:v>184.84857077660706</c:v>
                </c:pt>
                <c:pt idx="1672">
                  <c:v>187.08060107892652</c:v>
                </c:pt>
                <c:pt idx="1673">
                  <c:v>188.03467195465726</c:v>
                </c:pt>
                <c:pt idx="1674">
                  <c:v>182.97661646668757</c:v>
                </c:pt>
                <c:pt idx="1675">
                  <c:v>180.55643865109164</c:v>
                </c:pt>
                <c:pt idx="1676">
                  <c:v>173.38955887248699</c:v>
                </c:pt>
                <c:pt idx="1677">
                  <c:v>175.96280035974337</c:v>
                </c:pt>
                <c:pt idx="1678">
                  <c:v>181.84551242172711</c:v>
                </c:pt>
                <c:pt idx="1679">
                  <c:v>186.31518687585549</c:v>
                </c:pt>
                <c:pt idx="1680">
                  <c:v>192.42548615237013</c:v>
                </c:pt>
                <c:pt idx="1681">
                  <c:v>177.76849230356129</c:v>
                </c:pt>
                <c:pt idx="1682">
                  <c:v>171.11918899375314</c:v>
                </c:pt>
                <c:pt idx="1683">
                  <c:v>165.62081188909735</c:v>
                </c:pt>
                <c:pt idx="1684">
                  <c:v>162.3891409333022</c:v>
                </c:pt>
                <c:pt idx="1685">
                  <c:v>175.53299998471573</c:v>
                </c:pt>
                <c:pt idx="1686">
                  <c:v>162.22124759600342</c:v>
                </c:pt>
                <c:pt idx="1687">
                  <c:v>151.2277851066317</c:v>
                </c:pt>
                <c:pt idx="1688">
                  <c:v>147.13770081946791</c:v>
                </c:pt>
                <c:pt idx="1689">
                  <c:v>149.4034897259221</c:v>
                </c:pt>
                <c:pt idx="1690">
                  <c:v>165.14702476887442</c:v>
                </c:pt>
                <c:pt idx="1691">
                  <c:v>175.36017287826894</c:v>
                </c:pt>
                <c:pt idx="1692">
                  <c:v>173.99475207307546</c:v>
                </c:pt>
                <c:pt idx="1693">
                  <c:v>175.20081185005995</c:v>
                </c:pt>
                <c:pt idx="1694">
                  <c:v>177.58604703876188</c:v>
                </c:pt>
                <c:pt idx="1695">
                  <c:v>176.97749749386821</c:v>
                </c:pt>
                <c:pt idx="1696">
                  <c:v>174.44599299658012</c:v>
                </c:pt>
                <c:pt idx="1697">
                  <c:v>168.67085974982842</c:v>
                </c:pt>
                <c:pt idx="1698">
                  <c:v>145.61578466947174</c:v>
                </c:pt>
                <c:pt idx="1699">
                  <c:v>124.26742882617862</c:v>
                </c:pt>
                <c:pt idx="1700">
                  <c:v>134.42057923058212</c:v>
                </c:pt>
                <c:pt idx="1701">
                  <c:v>147.32170410898254</c:v>
                </c:pt>
                <c:pt idx="1702">
                  <c:v>175.62291826005071</c:v>
                </c:pt>
                <c:pt idx="1703">
                  <c:v>182.66449454152519</c:v>
                </c:pt>
                <c:pt idx="1704">
                  <c:v>169.97462321461933</c:v>
                </c:pt>
                <c:pt idx="1705">
                  <c:v>153.33582637586915</c:v>
                </c:pt>
                <c:pt idx="1706">
                  <c:v>138.89443334562111</c:v>
                </c:pt>
                <c:pt idx="1707">
                  <c:v>133.80960519743724</c:v>
                </c:pt>
                <c:pt idx="1708">
                  <c:v>148.72972316030598</c:v>
                </c:pt>
                <c:pt idx="1709">
                  <c:v>159.58315297297315</c:v>
                </c:pt>
                <c:pt idx="1710">
                  <c:v>170.46935976198733</c:v>
                </c:pt>
                <c:pt idx="1711">
                  <c:v>184.81992207398764</c:v>
                </c:pt>
                <c:pt idx="1712">
                  <c:v>189.95011476286936</c:v>
                </c:pt>
                <c:pt idx="1713">
                  <c:v>190.49887382086149</c:v>
                </c:pt>
                <c:pt idx="1714">
                  <c:v>192.09772209377627</c:v>
                </c:pt>
                <c:pt idx="1715">
                  <c:v>189.17459978235365</c:v>
                </c:pt>
                <c:pt idx="1716">
                  <c:v>190.72129863935447</c:v>
                </c:pt>
                <c:pt idx="1717">
                  <c:v>195.03983143798587</c:v>
                </c:pt>
                <c:pt idx="1718">
                  <c:v>192.86910446191052</c:v>
                </c:pt>
                <c:pt idx="1719">
                  <c:v>182.10965029049953</c:v>
                </c:pt>
                <c:pt idx="1720">
                  <c:v>175.06406095776117</c:v>
                </c:pt>
                <c:pt idx="1721">
                  <c:v>164.2664317100506</c:v>
                </c:pt>
                <c:pt idx="1722">
                  <c:v>162.70351100306584</c:v>
                </c:pt>
                <c:pt idx="1723">
                  <c:v>180.25427418043489</c:v>
                </c:pt>
                <c:pt idx="1724">
                  <c:v>179.20865413194599</c:v>
                </c:pt>
                <c:pt idx="1725">
                  <c:v>182.61290685974211</c:v>
                </c:pt>
                <c:pt idx="1726">
                  <c:v>180.26792852726976</c:v>
                </c:pt>
                <c:pt idx="1727">
                  <c:v>178.8409149502171</c:v>
                </c:pt>
                <c:pt idx="1728">
                  <c:v>179.92863590469835</c:v>
                </c:pt>
                <c:pt idx="1729">
                  <c:v>175.16597294690882</c:v>
                </c:pt>
                <c:pt idx="1730">
                  <c:v>177.3664050421703</c:v>
                </c:pt>
                <c:pt idx="1731">
                  <c:v>173.82490397766583</c:v>
                </c:pt>
                <c:pt idx="1732">
                  <c:v>172.90793336789943</c:v>
                </c:pt>
                <c:pt idx="1733">
                  <c:v>171.34400528547201</c:v>
                </c:pt>
                <c:pt idx="1734">
                  <c:v>168.71041736806717</c:v>
                </c:pt>
                <c:pt idx="1735">
                  <c:v>166.40597729058982</c:v>
                </c:pt>
                <c:pt idx="1736">
                  <c:v>160.24443926431525</c:v>
                </c:pt>
                <c:pt idx="1737">
                  <c:v>161.18353600319301</c:v>
                </c:pt>
                <c:pt idx="1738">
                  <c:v>154.79421257441459</c:v>
                </c:pt>
                <c:pt idx="1739">
                  <c:v>144.18257187199356</c:v>
                </c:pt>
                <c:pt idx="1740">
                  <c:v>136.33337915980894</c:v>
                </c:pt>
                <c:pt idx="1741">
                  <c:v>129.46373257882476</c:v>
                </c:pt>
                <c:pt idx="1742">
                  <c:v>130.78329685656377</c:v>
                </c:pt>
                <c:pt idx="1743">
                  <c:v>136.27465491137536</c:v>
                </c:pt>
                <c:pt idx="1744">
                  <c:v>142.45982894308406</c:v>
                </c:pt>
                <c:pt idx="1745">
                  <c:v>142.95782870435926</c:v>
                </c:pt>
                <c:pt idx="1746">
                  <c:v>138.77161638306086</c:v>
                </c:pt>
                <c:pt idx="1747">
                  <c:v>137.39464891967748</c:v>
                </c:pt>
                <c:pt idx="1748">
                  <c:v>128.82629217345141</c:v>
                </c:pt>
                <c:pt idx="1749">
                  <c:v>118.33664420341086</c:v>
                </c:pt>
                <c:pt idx="1750">
                  <c:v>103.25316885035136</c:v>
                </c:pt>
                <c:pt idx="1751">
                  <c:v>97.001035335554207</c:v>
                </c:pt>
                <c:pt idx="1752">
                  <c:v>93.816843134804913</c:v>
                </c:pt>
                <c:pt idx="1753">
                  <c:v>90.939048539475607</c:v>
                </c:pt>
                <c:pt idx="1754">
                  <c:v>80.174965715011695</c:v>
                </c:pt>
                <c:pt idx="1755">
                  <c:v>69.919226005580185</c:v>
                </c:pt>
                <c:pt idx="1756">
                  <c:v>72.281020773384171</c:v>
                </c:pt>
                <c:pt idx="1757">
                  <c:v>74.795930449776051</c:v>
                </c:pt>
                <c:pt idx="1758">
                  <c:v>95.292179904942827</c:v>
                </c:pt>
                <c:pt idx="1759">
                  <c:v>103.35852350582525</c:v>
                </c:pt>
                <c:pt idx="1760">
                  <c:v>105.49868925215924</c:v>
                </c:pt>
                <c:pt idx="1761">
                  <c:v>107.56661504848</c:v>
                </c:pt>
                <c:pt idx="1762">
                  <c:v>104.26608424349274</c:v>
                </c:pt>
                <c:pt idx="1763">
                  <c:v>101.7477889699577</c:v>
                </c:pt>
                <c:pt idx="1764">
                  <c:v>98.423034744830261</c:v>
                </c:pt>
                <c:pt idx="1765">
                  <c:v>96.381497827195631</c:v>
                </c:pt>
                <c:pt idx="1766">
                  <c:v>101.88247860924196</c:v>
                </c:pt>
                <c:pt idx="1767">
                  <c:v>100.36050547365517</c:v>
                </c:pt>
                <c:pt idx="1768">
                  <c:v>97.486845295543162</c:v>
                </c:pt>
                <c:pt idx="1769">
                  <c:v>93.633539778675868</c:v>
                </c:pt>
                <c:pt idx="1770">
                  <c:v>85.694845353400297</c:v>
                </c:pt>
                <c:pt idx="1771">
                  <c:v>85.519927509516151</c:v>
                </c:pt>
                <c:pt idx="1772">
                  <c:v>82.502777589689003</c:v>
                </c:pt>
                <c:pt idx="1773">
                  <c:v>81.710094775339485</c:v>
                </c:pt>
                <c:pt idx="1774">
                  <c:v>67.116532900214906</c:v>
                </c:pt>
                <c:pt idx="1775">
                  <c:v>73.796589490605811</c:v>
                </c:pt>
                <c:pt idx="1776">
                  <c:v>85.020623818195645</c:v>
                </c:pt>
                <c:pt idx="1777">
                  <c:v>100.50477651687095</c:v>
                </c:pt>
                <c:pt idx="1778">
                  <c:v>118.40534897138377</c:v>
                </c:pt>
                <c:pt idx="1779">
                  <c:v>113.9169078660392</c:v>
                </c:pt>
                <c:pt idx="1780">
                  <c:v>111.87965384738209</c:v>
                </c:pt>
                <c:pt idx="1781">
                  <c:v>103.33448802728083</c:v>
                </c:pt>
                <c:pt idx="1782">
                  <c:v>99.008089589552469</c:v>
                </c:pt>
                <c:pt idx="1783">
                  <c:v>99.036284851268533</c:v>
                </c:pt>
                <c:pt idx="1784">
                  <c:v>99.175033523261845</c:v>
                </c:pt>
                <c:pt idx="1785">
                  <c:v>101.45099573667494</c:v>
                </c:pt>
                <c:pt idx="1786">
                  <c:v>97.011259652338367</c:v>
                </c:pt>
                <c:pt idx="1787">
                  <c:v>95.983320751901715</c:v>
                </c:pt>
                <c:pt idx="1788">
                  <c:v>93.405483923193174</c:v>
                </c:pt>
                <c:pt idx="1789">
                  <c:v>91.598285405016895</c:v>
                </c:pt>
                <c:pt idx="1790">
                  <c:v>90.227977174238731</c:v>
                </c:pt>
                <c:pt idx="1791">
                  <c:v>85.563862451386854</c:v>
                </c:pt>
                <c:pt idx="1792">
                  <c:v>81.316266894836417</c:v>
                </c:pt>
                <c:pt idx="1793">
                  <c:v>75.518645028506853</c:v>
                </c:pt>
                <c:pt idx="1794">
                  <c:v>81.952178675907362</c:v>
                </c:pt>
                <c:pt idx="1795">
                  <c:v>78.767095409643161</c:v>
                </c:pt>
                <c:pt idx="1796">
                  <c:v>68.152468827181565</c:v>
                </c:pt>
                <c:pt idx="1797">
                  <c:v>66.163298932858424</c:v>
                </c:pt>
                <c:pt idx="1798">
                  <c:v>53.943012226362043</c:v>
                </c:pt>
                <c:pt idx="1799">
                  <c:v>62.431678259019918</c:v>
                </c:pt>
                <c:pt idx="1800">
                  <c:v>77.303724263261302</c:v>
                </c:pt>
                <c:pt idx="1801">
                  <c:v>81.619150055409818</c:v>
                </c:pt>
                <c:pt idx="1802">
                  <c:v>81.821375110710505</c:v>
                </c:pt>
                <c:pt idx="1803">
                  <c:v>71.231418112859501</c:v>
                </c:pt>
                <c:pt idx="1804">
                  <c:v>58.294855320823217</c:v>
                </c:pt>
                <c:pt idx="1805">
                  <c:v>61.255847032311976</c:v>
                </c:pt>
                <c:pt idx="1806">
                  <c:v>69.339352018859472</c:v>
                </c:pt>
                <c:pt idx="1807">
                  <c:v>78.694854069065741</c:v>
                </c:pt>
                <c:pt idx="1808">
                  <c:v>86.986677861869452</c:v>
                </c:pt>
                <c:pt idx="1809">
                  <c:v>83.202418989475291</c:v>
                </c:pt>
                <c:pt idx="1810">
                  <c:v>74.992732835335801</c:v>
                </c:pt>
                <c:pt idx="1811">
                  <c:v>69.843521626431766</c:v>
                </c:pt>
                <c:pt idx="1812">
                  <c:v>67.627546022035403</c:v>
                </c:pt>
                <c:pt idx="1813">
                  <c:v>55.855665318982801</c:v>
                </c:pt>
                <c:pt idx="1814">
                  <c:v>55.308143219524254</c:v>
                </c:pt>
                <c:pt idx="1815">
                  <c:v>65.209109955468648</c:v>
                </c:pt>
                <c:pt idx="1816">
                  <c:v>76.347491470181239</c:v>
                </c:pt>
                <c:pt idx="1817">
                  <c:v>91.399528256461167</c:v>
                </c:pt>
                <c:pt idx="1818">
                  <c:v>105.67819615864596</c:v>
                </c:pt>
                <c:pt idx="1819">
                  <c:v>107.04975535172002</c:v>
                </c:pt>
                <c:pt idx="1820">
                  <c:v>99.429873810868571</c:v>
                </c:pt>
                <c:pt idx="1821">
                  <c:v>93.704802396820696</c:v>
                </c:pt>
                <c:pt idx="1822">
                  <c:v>88.225327091582017</c:v>
                </c:pt>
                <c:pt idx="1823">
                  <c:v>86.796676773744025</c:v>
                </c:pt>
                <c:pt idx="1824">
                  <c:v>88.984749358955469</c:v>
                </c:pt>
                <c:pt idx="1825">
                  <c:v>95.875392554365703</c:v>
                </c:pt>
                <c:pt idx="1826">
                  <c:v>90.875870964380852</c:v>
                </c:pt>
                <c:pt idx="1827">
                  <c:v>86.460712189315245</c:v>
                </c:pt>
                <c:pt idx="1828">
                  <c:v>78.139213583301398</c:v>
                </c:pt>
                <c:pt idx="1829">
                  <c:v>57.906144903445693</c:v>
                </c:pt>
                <c:pt idx="1830">
                  <c:v>52.180025664422601</c:v>
                </c:pt>
                <c:pt idx="1831">
                  <c:v>38.62783455381782</c:v>
                </c:pt>
                <c:pt idx="1832">
                  <c:v>32.088938472775908</c:v>
                </c:pt>
                <c:pt idx="1833">
                  <c:v>31.888420855362256</c:v>
                </c:pt>
                <c:pt idx="1834">
                  <c:v>24.203746870830628</c:v>
                </c:pt>
                <c:pt idx="1835">
                  <c:v>17.536911507159175</c:v>
                </c:pt>
                <c:pt idx="1836">
                  <c:v>16.557588230334204</c:v>
                </c:pt>
                <c:pt idx="1837">
                  <c:v>15.902576485861573</c:v>
                </c:pt>
                <c:pt idx="1838">
                  <c:v>19.427340332660606</c:v>
                </c:pt>
                <c:pt idx="1839">
                  <c:v>30.683707117572794</c:v>
                </c:pt>
                <c:pt idx="1840">
                  <c:v>46.445463767555339</c:v>
                </c:pt>
                <c:pt idx="1841">
                  <c:v>61.135091962888964</c:v>
                </c:pt>
                <c:pt idx="1842">
                  <c:v>71.969455898950173</c:v>
                </c:pt>
                <c:pt idx="1843">
                  <c:v>79.848081985485351</c:v>
                </c:pt>
                <c:pt idx="1844">
                  <c:v>68.800311760520799</c:v>
                </c:pt>
                <c:pt idx="1845">
                  <c:v>53.109253310552049</c:v>
                </c:pt>
                <c:pt idx="1846">
                  <c:v>53.179262850916984</c:v>
                </c:pt>
                <c:pt idx="1847">
                  <c:v>37.914646693360737</c:v>
                </c:pt>
                <c:pt idx="1848">
                  <c:v>38.312794967782565</c:v>
                </c:pt>
                <c:pt idx="1849">
                  <c:v>40.072269709037982</c:v>
                </c:pt>
                <c:pt idx="1850">
                  <c:v>37.523371313824327</c:v>
                </c:pt>
                <c:pt idx="1851">
                  <c:v>48.783504852302258</c:v>
                </c:pt>
                <c:pt idx="1852">
                  <c:v>56.580306571468554</c:v>
                </c:pt>
                <c:pt idx="1853">
                  <c:v>70.931664431574518</c:v>
                </c:pt>
                <c:pt idx="1854">
                  <c:v>71.592125147254592</c:v>
                </c:pt>
                <c:pt idx="1855">
                  <c:v>77.16232854491227</c:v>
                </c:pt>
                <c:pt idx="1856">
                  <c:v>79.820426063821287</c:v>
                </c:pt>
                <c:pt idx="1857">
                  <c:v>81.601897895904131</c:v>
                </c:pt>
                <c:pt idx="1858">
                  <c:v>83.00218226910124</c:v>
                </c:pt>
                <c:pt idx="1859">
                  <c:v>77.76169057959487</c:v>
                </c:pt>
                <c:pt idx="1860">
                  <c:v>74.477001965144609</c:v>
                </c:pt>
                <c:pt idx="1861">
                  <c:v>70.155246619782474</c:v>
                </c:pt>
                <c:pt idx="1862">
                  <c:v>74.91854718720424</c:v>
                </c:pt>
                <c:pt idx="1863">
                  <c:v>81.355522726336631</c:v>
                </c:pt>
                <c:pt idx="1864">
                  <c:v>85.039164942490061</c:v>
                </c:pt>
                <c:pt idx="1865">
                  <c:v>89.291869779616718</c:v>
                </c:pt>
                <c:pt idx="1866">
                  <c:v>82.889910859316387</c:v>
                </c:pt>
                <c:pt idx="1867">
                  <c:v>81.719500814479943</c:v>
                </c:pt>
                <c:pt idx="1868">
                  <c:v>79.19691339043743</c:v>
                </c:pt>
                <c:pt idx="1869">
                  <c:v>76.219173022163204</c:v>
                </c:pt>
                <c:pt idx="1870">
                  <c:v>79.987102554530111</c:v>
                </c:pt>
                <c:pt idx="1871">
                  <c:v>79.371156115744725</c:v>
                </c:pt>
                <c:pt idx="1872">
                  <c:v>75.631250914245811</c:v>
                </c:pt>
                <c:pt idx="1873">
                  <c:v>67.045826227635871</c:v>
                </c:pt>
                <c:pt idx="1874">
                  <c:v>64.427982444197823</c:v>
                </c:pt>
                <c:pt idx="1875">
                  <c:v>66.921003037263972</c:v>
                </c:pt>
                <c:pt idx="1876">
                  <c:v>76.426854533312053</c:v>
                </c:pt>
                <c:pt idx="1877">
                  <c:v>85.506051528477656</c:v>
                </c:pt>
                <c:pt idx="1878">
                  <c:v>94.280685377437521</c:v>
                </c:pt>
                <c:pt idx="1879">
                  <c:v>92.719817698160455</c:v>
                </c:pt>
                <c:pt idx="1880">
                  <c:v>89.831497111718591</c:v>
                </c:pt>
                <c:pt idx="1881">
                  <c:v>91.867996971470916</c:v>
                </c:pt>
                <c:pt idx="1882">
                  <c:v>85.975045295943687</c:v>
                </c:pt>
                <c:pt idx="1883">
                  <c:v>78.885333296432236</c:v>
                </c:pt>
                <c:pt idx="1884">
                  <c:v>71.201131275375019</c:v>
                </c:pt>
                <c:pt idx="1885">
                  <c:v>65.62599886906105</c:v>
                </c:pt>
                <c:pt idx="1886">
                  <c:v>66.64201595176587</c:v>
                </c:pt>
                <c:pt idx="1887">
                  <c:v>69.320385115338468</c:v>
                </c:pt>
                <c:pt idx="1888">
                  <c:v>76.231205758731221</c:v>
                </c:pt>
                <c:pt idx="1889">
                  <c:v>75.618384299135869</c:v>
                </c:pt>
                <c:pt idx="1890">
                  <c:v>60.917257672239884</c:v>
                </c:pt>
                <c:pt idx="1891">
                  <c:v>58.839169524847193</c:v>
                </c:pt>
                <c:pt idx="1892">
                  <c:v>57.584965048536105</c:v>
                </c:pt>
                <c:pt idx="1893">
                  <c:v>51.296262672134617</c:v>
                </c:pt>
                <c:pt idx="1894">
                  <c:v>58.539670950581922</c:v>
                </c:pt>
                <c:pt idx="1895">
                  <c:v>68.588679814396073</c:v>
                </c:pt>
                <c:pt idx="1896">
                  <c:v>71.149553447279914</c:v>
                </c:pt>
                <c:pt idx="1897">
                  <c:v>71.215047299884191</c:v>
                </c:pt>
                <c:pt idx="1898">
                  <c:v>76.229601428307888</c:v>
                </c:pt>
                <c:pt idx="1899">
                  <c:v>81.754770062405896</c:v>
                </c:pt>
                <c:pt idx="1900">
                  <c:v>87.825171102546733</c:v>
                </c:pt>
                <c:pt idx="1901">
                  <c:v>97.047770829143019</c:v>
                </c:pt>
                <c:pt idx="1902">
                  <c:v>97.529097426742851</c:v>
                </c:pt>
                <c:pt idx="1903">
                  <c:v>98.779487025741787</c:v>
                </c:pt>
                <c:pt idx="1904">
                  <c:v>94.894820467324848</c:v>
                </c:pt>
                <c:pt idx="1905">
                  <c:v>92.452687067858847</c:v>
                </c:pt>
                <c:pt idx="1906">
                  <c:v>85.168137999374153</c:v>
                </c:pt>
                <c:pt idx="1907">
                  <c:v>70.330270622740727</c:v>
                </c:pt>
                <c:pt idx="1908">
                  <c:v>70.002310417966328</c:v>
                </c:pt>
                <c:pt idx="1909">
                  <c:v>60.714584061910273</c:v>
                </c:pt>
                <c:pt idx="1910">
                  <c:v>72.090212787868495</c:v>
                </c:pt>
                <c:pt idx="1911">
                  <c:v>81.397126674071615</c:v>
                </c:pt>
                <c:pt idx="1912">
                  <c:v>78.092254768125031</c:v>
                </c:pt>
                <c:pt idx="1913">
                  <c:v>82.014812882682691</c:v>
                </c:pt>
                <c:pt idx="1914">
                  <c:v>69.720865864575217</c:v>
                </c:pt>
                <c:pt idx="1915">
                  <c:v>68.761470474250928</c:v>
                </c:pt>
                <c:pt idx="1916">
                  <c:v>68.035634818283597</c:v>
                </c:pt>
                <c:pt idx="1917">
                  <c:v>63.729659152813383</c:v>
                </c:pt>
                <c:pt idx="1918">
                  <c:v>70.524053519562131</c:v>
                </c:pt>
                <c:pt idx="1919">
                  <c:v>65.916093170776776</c:v>
                </c:pt>
                <c:pt idx="1920">
                  <c:v>54.596789609709276</c:v>
                </c:pt>
                <c:pt idx="1921">
                  <c:v>52.667803185162256</c:v>
                </c:pt>
                <c:pt idx="1922">
                  <c:v>43.701044466678013</c:v>
                </c:pt>
                <c:pt idx="1923">
                  <c:v>36.903719056537057</c:v>
                </c:pt>
                <c:pt idx="1924">
                  <c:v>41.13419450196011</c:v>
                </c:pt>
                <c:pt idx="1925">
                  <c:v>49.070263936172978</c:v>
                </c:pt>
                <c:pt idx="1926">
                  <c:v>62.295353143865441</c:v>
                </c:pt>
                <c:pt idx="1927">
                  <c:v>71.954765290935484</c:v>
                </c:pt>
                <c:pt idx="1928">
                  <c:v>77.437853566714921</c:v>
                </c:pt>
                <c:pt idx="1929">
                  <c:v>78.418388044585527</c:v>
                </c:pt>
                <c:pt idx="1930">
                  <c:v>75.821758196962719</c:v>
                </c:pt>
                <c:pt idx="1931">
                  <c:v>79.852032566419894</c:v>
                </c:pt>
                <c:pt idx="1932">
                  <c:v>91.596786048061858</c:v>
                </c:pt>
                <c:pt idx="1933">
                  <c:v>95.000317396018886</c:v>
                </c:pt>
                <c:pt idx="1934">
                  <c:v>99.509939478338083</c:v>
                </c:pt>
                <c:pt idx="1935">
                  <c:v>106.32144118069732</c:v>
                </c:pt>
                <c:pt idx="1936">
                  <c:v>106.47234216676998</c:v>
                </c:pt>
                <c:pt idx="1937">
                  <c:v>110.08241532924012</c:v>
                </c:pt>
                <c:pt idx="1938">
                  <c:v>105.180455920432</c:v>
                </c:pt>
                <c:pt idx="1939">
                  <c:v>102.15584218762081</c:v>
                </c:pt>
                <c:pt idx="1940">
                  <c:v>101.29599609717536</c:v>
                </c:pt>
                <c:pt idx="1941">
                  <c:v>89.528169824352631</c:v>
                </c:pt>
                <c:pt idx="1942">
                  <c:v>79.640978849318117</c:v>
                </c:pt>
                <c:pt idx="1943">
                  <c:v>83.002961739531656</c:v>
                </c:pt>
                <c:pt idx="1944">
                  <c:v>75.029817247743267</c:v>
                </c:pt>
                <c:pt idx="1945">
                  <c:v>75.360104489452624</c:v>
                </c:pt>
                <c:pt idx="1946">
                  <c:v>79.059805155949562</c:v>
                </c:pt>
                <c:pt idx="1947">
                  <c:v>50.815888746072005</c:v>
                </c:pt>
                <c:pt idx="1948">
                  <c:v>69.397893181744166</c:v>
                </c:pt>
                <c:pt idx="1949">
                  <c:v>88.072210807951251</c:v>
                </c:pt>
                <c:pt idx="1950">
                  <c:v>101.76204632063684</c:v>
                </c:pt>
                <c:pt idx="1951">
                  <c:v>119.21523478592064</c:v>
                </c:pt>
                <c:pt idx="1952">
                  <c:v>116.87191824838749</c:v>
                </c:pt>
                <c:pt idx="1953">
                  <c:v>109.74421121882983</c:v>
                </c:pt>
                <c:pt idx="1954">
                  <c:v>103.04582332368557</c:v>
                </c:pt>
                <c:pt idx="1955">
                  <c:v>102.9594212370306</c:v>
                </c:pt>
                <c:pt idx="1956">
                  <c:v>94.856444511407972</c:v>
                </c:pt>
                <c:pt idx="1957">
                  <c:v>88.766088149018287</c:v>
                </c:pt>
                <c:pt idx="1958">
                  <c:v>88.408012257562859</c:v>
                </c:pt>
                <c:pt idx="1959">
                  <c:v>90.722361859011585</c:v>
                </c:pt>
                <c:pt idx="1960">
                  <c:v>97.263781285616574</c:v>
                </c:pt>
                <c:pt idx="1961">
                  <c:v>93.186106980732347</c:v>
                </c:pt>
                <c:pt idx="1962">
                  <c:v>80.209680277779171</c:v>
                </c:pt>
                <c:pt idx="1963">
                  <c:v>73.892980491083108</c:v>
                </c:pt>
                <c:pt idx="1964">
                  <c:v>69.869856128565289</c:v>
                </c:pt>
                <c:pt idx="1965">
                  <c:v>69.415205613513308</c:v>
                </c:pt>
                <c:pt idx="1966">
                  <c:v>79.852822674656181</c:v>
                </c:pt>
                <c:pt idx="1967">
                  <c:v>83.245248467388365</c:v>
                </c:pt>
                <c:pt idx="1968">
                  <c:v>89.612175892644018</c:v>
                </c:pt>
                <c:pt idx="1969">
                  <c:v>95.312064487630778</c:v>
                </c:pt>
                <c:pt idx="1970">
                  <c:v>106.3506575625596</c:v>
                </c:pt>
                <c:pt idx="1971">
                  <c:v>105.27493404287634</c:v>
                </c:pt>
                <c:pt idx="1972">
                  <c:v>113.63556879296095</c:v>
                </c:pt>
                <c:pt idx="1973">
                  <c:v>116.79600638636907</c:v>
                </c:pt>
                <c:pt idx="1974">
                  <c:v>116.65914414561598</c:v>
                </c:pt>
                <c:pt idx="1975">
                  <c:v>126.14656678785832</c:v>
                </c:pt>
                <c:pt idx="1976">
                  <c:v>127.14516225698776</c:v>
                </c:pt>
                <c:pt idx="1977">
                  <c:v>125.84278098066738</c:v>
                </c:pt>
                <c:pt idx="1978">
                  <c:v>115.84739124612338</c:v>
                </c:pt>
                <c:pt idx="1979">
                  <c:v>95.565239687369399</c:v>
                </c:pt>
                <c:pt idx="1980">
                  <c:v>80.363467152501244</c:v>
                </c:pt>
                <c:pt idx="1981">
                  <c:v>89.543308464533766</c:v>
                </c:pt>
                <c:pt idx="1982">
                  <c:v>108.21491283342959</c:v>
                </c:pt>
                <c:pt idx="1983">
                  <c:v>133.86949774942525</c:v>
                </c:pt>
                <c:pt idx="1984">
                  <c:v>148.30368903709427</c:v>
                </c:pt>
                <c:pt idx="1985">
                  <c:v>142.4154770769029</c:v>
                </c:pt>
                <c:pt idx="1986">
                  <c:v>121.07180121972476</c:v>
                </c:pt>
                <c:pt idx="1987">
                  <c:v>121.24815394827783</c:v>
                </c:pt>
                <c:pt idx="1988">
                  <c:v>122.3935949244493</c:v>
                </c:pt>
                <c:pt idx="1989">
                  <c:v>131.48739644049169</c:v>
                </c:pt>
                <c:pt idx="1990">
                  <c:v>157.33145146673905</c:v>
                </c:pt>
                <c:pt idx="1991">
                  <c:v>158.06387431374264</c:v>
                </c:pt>
                <c:pt idx="1992">
                  <c:v>144.96635462866334</c:v>
                </c:pt>
                <c:pt idx="1993">
                  <c:v>145.62681062688171</c:v>
                </c:pt>
                <c:pt idx="1994">
                  <c:v>143.41176435035447</c:v>
                </c:pt>
                <c:pt idx="1995">
                  <c:v>149.21775802386094</c:v>
                </c:pt>
                <c:pt idx="1996">
                  <c:v>160.19857399808723</c:v>
                </c:pt>
                <c:pt idx="1997">
                  <c:v>169.43523077101611</c:v>
                </c:pt>
                <c:pt idx="1998">
                  <c:v>174.07856479163979</c:v>
                </c:pt>
                <c:pt idx="1999">
                  <c:v>173.50448698534285</c:v>
                </c:pt>
                <c:pt idx="2000">
                  <c:v>177.33755377787645</c:v>
                </c:pt>
                <c:pt idx="2001">
                  <c:v>171.69519509943859</c:v>
                </c:pt>
                <c:pt idx="2002">
                  <c:v>165.5090874360252</c:v>
                </c:pt>
                <c:pt idx="2003">
                  <c:v>159.76122768546884</c:v>
                </c:pt>
                <c:pt idx="2004">
                  <c:v>157.8272166889476</c:v>
                </c:pt>
                <c:pt idx="2005">
                  <c:v>153.07087017048593</c:v>
                </c:pt>
                <c:pt idx="2006">
                  <c:v>144.57306568923116</c:v>
                </c:pt>
                <c:pt idx="2007">
                  <c:v>140.82998953403182</c:v>
                </c:pt>
                <c:pt idx="2008">
                  <c:v>129.83829909902818</c:v>
                </c:pt>
                <c:pt idx="2009">
                  <c:v>123.07406559683147</c:v>
                </c:pt>
                <c:pt idx="2010">
                  <c:v>130.36239170219346</c:v>
                </c:pt>
                <c:pt idx="2011">
                  <c:v>147.89994059090748</c:v>
                </c:pt>
                <c:pt idx="2012">
                  <c:v>158.75735845076247</c:v>
                </c:pt>
                <c:pt idx="2013">
                  <c:v>162.14539195401278</c:v>
                </c:pt>
                <c:pt idx="2014">
                  <c:v>167.98988402790815</c:v>
                </c:pt>
                <c:pt idx="2015">
                  <c:v>164.33788384279046</c:v>
                </c:pt>
                <c:pt idx="2016">
                  <c:v>159.92010951413238</c:v>
                </c:pt>
                <c:pt idx="2017">
                  <c:v>157.24497856510459</c:v>
                </c:pt>
                <c:pt idx="2018">
                  <c:v>157.21027088208575</c:v>
                </c:pt>
                <c:pt idx="2019">
                  <c:v>159.08259287206317</c:v>
                </c:pt>
                <c:pt idx="2020">
                  <c:v>162.00039077010911</c:v>
                </c:pt>
                <c:pt idx="2021">
                  <c:v>159.82302988023071</c:v>
                </c:pt>
                <c:pt idx="2022">
                  <c:v>154.83280046098355</c:v>
                </c:pt>
                <c:pt idx="2023">
                  <c:v>149.1422500869229</c:v>
                </c:pt>
                <c:pt idx="2024">
                  <c:v>148.96719043846656</c:v>
                </c:pt>
                <c:pt idx="2025">
                  <c:v>158.65515843561047</c:v>
                </c:pt>
                <c:pt idx="2026">
                  <c:v>167.26249127794415</c:v>
                </c:pt>
                <c:pt idx="2027">
                  <c:v>173.95828073173516</c:v>
                </c:pt>
                <c:pt idx="2028">
                  <c:v>175.34092831168323</c:v>
                </c:pt>
                <c:pt idx="2029">
                  <c:v>172.13490520729169</c:v>
                </c:pt>
                <c:pt idx="2030">
                  <c:v>170.38202007485722</c:v>
                </c:pt>
                <c:pt idx="2031">
                  <c:v>156.54939245224807</c:v>
                </c:pt>
                <c:pt idx="2032">
                  <c:v>154.01688020582969</c:v>
                </c:pt>
                <c:pt idx="2033">
                  <c:v>152.33204202114962</c:v>
                </c:pt>
                <c:pt idx="2034">
                  <c:v>159.49957881325054</c:v>
                </c:pt>
                <c:pt idx="2035">
                  <c:v>159.00163859891541</c:v>
                </c:pt>
                <c:pt idx="2036">
                  <c:v>164.38575590134485</c:v>
                </c:pt>
                <c:pt idx="2037">
                  <c:v>165.54208907173006</c:v>
                </c:pt>
                <c:pt idx="2038">
                  <c:v>171.5581997231194</c:v>
                </c:pt>
                <c:pt idx="2039">
                  <c:v>177.69476910578339</c:v>
                </c:pt>
                <c:pt idx="2040">
                  <c:v>177.80157455948995</c:v>
                </c:pt>
                <c:pt idx="2041">
                  <c:v>181.92063064444221</c:v>
                </c:pt>
                <c:pt idx="2042">
                  <c:v>179.12825747639988</c:v>
                </c:pt>
                <c:pt idx="2043">
                  <c:v>178.97228567120396</c:v>
                </c:pt>
                <c:pt idx="2044">
                  <c:v>174.78200478042083</c:v>
                </c:pt>
                <c:pt idx="2045">
                  <c:v>171.03928225877303</c:v>
                </c:pt>
                <c:pt idx="2046">
                  <c:v>163.62755809282442</c:v>
                </c:pt>
                <c:pt idx="2047">
                  <c:v>150.29373993854108</c:v>
                </c:pt>
                <c:pt idx="2048">
                  <c:v>150.79232479625853</c:v>
                </c:pt>
                <c:pt idx="2049">
                  <c:v>154.35327327657922</c:v>
                </c:pt>
                <c:pt idx="2050">
                  <c:v>167.56225182939579</c:v>
                </c:pt>
                <c:pt idx="2051">
                  <c:v>180.23940001052654</c:v>
                </c:pt>
                <c:pt idx="2052">
                  <c:v>186.36851429763374</c:v>
                </c:pt>
                <c:pt idx="2053">
                  <c:v>186.02658016895145</c:v>
                </c:pt>
                <c:pt idx="2054">
                  <c:v>188.88894717270875</c:v>
                </c:pt>
                <c:pt idx="2055">
                  <c:v>189.67529887333978</c:v>
                </c:pt>
                <c:pt idx="2056">
                  <c:v>188.56942478074916</c:v>
                </c:pt>
                <c:pt idx="2057">
                  <c:v>189.8072023489608</c:v>
                </c:pt>
                <c:pt idx="2058">
                  <c:v>168.18260337230697</c:v>
                </c:pt>
                <c:pt idx="2059">
                  <c:v>154.8799398203895</c:v>
                </c:pt>
                <c:pt idx="2060">
                  <c:v>149.58230416836568</c:v>
                </c:pt>
                <c:pt idx="2061">
                  <c:v>137.535263222195</c:v>
                </c:pt>
                <c:pt idx="2062">
                  <c:v>170.09624280760715</c:v>
                </c:pt>
                <c:pt idx="2063">
                  <c:v>182.30379731594451</c:v>
                </c:pt>
                <c:pt idx="2064">
                  <c:v>187.9267891742561</c:v>
                </c:pt>
                <c:pt idx="2065">
                  <c:v>184.73875088330863</c:v>
                </c:pt>
                <c:pt idx="2066">
                  <c:v>178.77395025994349</c:v>
                </c:pt>
                <c:pt idx="2067">
                  <c:v>175.05679741270762</c:v>
                </c:pt>
                <c:pt idx="2068">
                  <c:v>169.02395811879398</c:v>
                </c:pt>
                <c:pt idx="2069">
                  <c:v>178.72902994278559</c:v>
                </c:pt>
                <c:pt idx="2070">
                  <c:v>181.95379886776323</c:v>
                </c:pt>
                <c:pt idx="2071">
                  <c:v>181.80470030991751</c:v>
                </c:pt>
                <c:pt idx="2072">
                  <c:v>180.2661082577622</c:v>
                </c:pt>
                <c:pt idx="2073">
                  <c:v>184.12005709026039</c:v>
                </c:pt>
                <c:pt idx="2074">
                  <c:v>182.79097204542325</c:v>
                </c:pt>
                <c:pt idx="2075">
                  <c:v>182.99723338889578</c:v>
                </c:pt>
                <c:pt idx="2076">
                  <c:v>185.7880177397841</c:v>
                </c:pt>
                <c:pt idx="2077">
                  <c:v>185.90149415649307</c:v>
                </c:pt>
                <c:pt idx="2078">
                  <c:v>189.34564213813303</c:v>
                </c:pt>
                <c:pt idx="2079">
                  <c:v>189.07607675645772</c:v>
                </c:pt>
                <c:pt idx="2080">
                  <c:v>188.66232997136467</c:v>
                </c:pt>
                <c:pt idx="2081">
                  <c:v>184.68720115302187</c:v>
                </c:pt>
                <c:pt idx="2082">
                  <c:v>178.54340733642107</c:v>
                </c:pt>
                <c:pt idx="2083">
                  <c:v>176.77251466184953</c:v>
                </c:pt>
                <c:pt idx="2084">
                  <c:v>176.35279633136281</c:v>
                </c:pt>
                <c:pt idx="2085">
                  <c:v>173.40031138563165</c:v>
                </c:pt>
                <c:pt idx="2086">
                  <c:v>163.15725200489896</c:v>
                </c:pt>
                <c:pt idx="2087">
                  <c:v>160.0112595135771</c:v>
                </c:pt>
                <c:pt idx="2088">
                  <c:v>139.98959208026997</c:v>
                </c:pt>
                <c:pt idx="2089">
                  <c:v>136.72775406986182</c:v>
                </c:pt>
                <c:pt idx="2090">
                  <c:v>145.59477961261882</c:v>
                </c:pt>
                <c:pt idx="2091">
                  <c:v>148.64670236252596</c:v>
                </c:pt>
                <c:pt idx="2092">
                  <c:v>165.38683390692722</c:v>
                </c:pt>
                <c:pt idx="2093">
                  <c:v>173.83023203416337</c:v>
                </c:pt>
                <c:pt idx="2094">
                  <c:v>176.93976126105076</c:v>
                </c:pt>
                <c:pt idx="2095">
                  <c:v>163.77767884202251</c:v>
                </c:pt>
                <c:pt idx="2096">
                  <c:v>162.66994198462191</c:v>
                </c:pt>
                <c:pt idx="2097">
                  <c:v>158.80727407312304</c:v>
                </c:pt>
                <c:pt idx="2098">
                  <c:v>164.43611033345826</c:v>
                </c:pt>
                <c:pt idx="2099">
                  <c:v>177.07036691942915</c:v>
                </c:pt>
                <c:pt idx="2100">
                  <c:v>173.62021227582943</c:v>
                </c:pt>
                <c:pt idx="2101">
                  <c:v>167.28014181376659</c:v>
                </c:pt>
                <c:pt idx="2102">
                  <c:v>141.85141938474612</c:v>
                </c:pt>
                <c:pt idx="2103">
                  <c:v>126.39257282318533</c:v>
                </c:pt>
                <c:pt idx="2104">
                  <c:v>122.32600962455149</c:v>
                </c:pt>
                <c:pt idx="2105">
                  <c:v>128.36474687927614</c:v>
                </c:pt>
                <c:pt idx="2106">
                  <c:v>148.62733769969054</c:v>
                </c:pt>
                <c:pt idx="2107">
                  <c:v>157.05737997879601</c:v>
                </c:pt>
                <c:pt idx="2108">
                  <c:v>162.03775466576406</c:v>
                </c:pt>
                <c:pt idx="2109">
                  <c:v>161.88948725183002</c:v>
                </c:pt>
                <c:pt idx="2110">
                  <c:v>157.37211252979102</c:v>
                </c:pt>
                <c:pt idx="2111">
                  <c:v>152.58208787279557</c:v>
                </c:pt>
                <c:pt idx="2112">
                  <c:v>144.16447356667084</c:v>
                </c:pt>
                <c:pt idx="2113">
                  <c:v>115.794711100119</c:v>
                </c:pt>
                <c:pt idx="2114">
                  <c:v>97.82315805008102</c:v>
                </c:pt>
                <c:pt idx="2115">
                  <c:v>97.0616433391383</c:v>
                </c:pt>
                <c:pt idx="2116">
                  <c:v>91.03227649747032</c:v>
                </c:pt>
                <c:pt idx="2117">
                  <c:v>94.575048230663924</c:v>
                </c:pt>
                <c:pt idx="2118">
                  <c:v>97.149966876855729</c:v>
                </c:pt>
                <c:pt idx="2119">
                  <c:v>91.515805030441584</c:v>
                </c:pt>
                <c:pt idx="2120">
                  <c:v>86.65023418324995</c:v>
                </c:pt>
                <c:pt idx="2121">
                  <c:v>88.767607387593102</c:v>
                </c:pt>
                <c:pt idx="2122">
                  <c:v>76.607929450728079</c:v>
                </c:pt>
                <c:pt idx="2123">
                  <c:v>57.702113550373497</c:v>
                </c:pt>
                <c:pt idx="2124">
                  <c:v>48.382644939953707</c:v>
                </c:pt>
                <c:pt idx="2125">
                  <c:v>59.300228396826014</c:v>
                </c:pt>
                <c:pt idx="2126">
                  <c:v>78.379434580294173</c:v>
                </c:pt>
                <c:pt idx="2127">
                  <c:v>83.428934861783091</c:v>
                </c:pt>
                <c:pt idx="2128">
                  <c:v>74.615120495673182</c:v>
                </c:pt>
                <c:pt idx="2129">
                  <c:v>61.501444058590778</c:v>
                </c:pt>
                <c:pt idx="2130">
                  <c:v>98.18286543018462</c:v>
                </c:pt>
                <c:pt idx="2131">
                  <c:v>133.34404682047034</c:v>
                </c:pt>
                <c:pt idx="2132">
                  <c:v>172.51761675750913</c:v>
                </c:pt>
                <c:pt idx="2133">
                  <c:v>191.5065935308661</c:v>
                </c:pt>
                <c:pt idx="2134">
                  <c:v>193.42912479151846</c:v>
                </c:pt>
                <c:pt idx="2135">
                  <c:v>195.53853012523564</c:v>
                </c:pt>
                <c:pt idx="2136">
                  <c:v>195.20336522042351</c:v>
                </c:pt>
                <c:pt idx="2137">
                  <c:v>195.45653458589709</c:v>
                </c:pt>
                <c:pt idx="2138">
                  <c:v>192.11226998817097</c:v>
                </c:pt>
                <c:pt idx="2139">
                  <c:v>184.89278297010435</c:v>
                </c:pt>
                <c:pt idx="2140">
                  <c:v>177.562897358736</c:v>
                </c:pt>
                <c:pt idx="2141">
                  <c:v>175.44392720766893</c:v>
                </c:pt>
                <c:pt idx="2142">
                  <c:v>181.75368360274865</c:v>
                </c:pt>
                <c:pt idx="2143">
                  <c:v>185.26242189588163</c:v>
                </c:pt>
                <c:pt idx="2144">
                  <c:v>184.11229524302973</c:v>
                </c:pt>
                <c:pt idx="2145">
                  <c:v>176.46146775459908</c:v>
                </c:pt>
                <c:pt idx="2146">
                  <c:v>172.1404191471288</c:v>
                </c:pt>
                <c:pt idx="2147">
                  <c:v>170.38049988349439</c:v>
                </c:pt>
                <c:pt idx="2148">
                  <c:v>173.79683304000787</c:v>
                </c:pt>
                <c:pt idx="2149">
                  <c:v>175.85591583176108</c:v>
                </c:pt>
                <c:pt idx="2150">
                  <c:v>168.1762817164647</c:v>
                </c:pt>
                <c:pt idx="2151">
                  <c:v>165.75741937348516</c:v>
                </c:pt>
                <c:pt idx="2152">
                  <c:v>163.83103150973886</c:v>
                </c:pt>
                <c:pt idx="2153">
                  <c:v>160.14198297371456</c:v>
                </c:pt>
                <c:pt idx="2154">
                  <c:v>157.53823953209087</c:v>
                </c:pt>
                <c:pt idx="2155">
                  <c:v>150.06103405331362</c:v>
                </c:pt>
                <c:pt idx="2156">
                  <c:v>144.99910668227767</c:v>
                </c:pt>
                <c:pt idx="2157">
                  <c:v>141.28012319798415</c:v>
                </c:pt>
                <c:pt idx="2158">
                  <c:v>136.26324888497277</c:v>
                </c:pt>
                <c:pt idx="2159">
                  <c:v>133.85089336523288</c:v>
                </c:pt>
                <c:pt idx="2160">
                  <c:v>122.59364616845266</c:v>
                </c:pt>
                <c:pt idx="2161">
                  <c:v>122.90612576321701</c:v>
                </c:pt>
                <c:pt idx="2162">
                  <c:v>123.0904091939741</c:v>
                </c:pt>
                <c:pt idx="2163">
                  <c:v>124.33725351226838</c:v>
                </c:pt>
                <c:pt idx="2164">
                  <c:v>128.82870774265109</c:v>
                </c:pt>
                <c:pt idx="2165">
                  <c:v>113.27487309156936</c:v>
                </c:pt>
                <c:pt idx="2166">
                  <c:v>102.79358881684379</c:v>
                </c:pt>
                <c:pt idx="2167">
                  <c:v>96.874649124516395</c:v>
                </c:pt>
                <c:pt idx="2168">
                  <c:v>88.190295001911977</c:v>
                </c:pt>
                <c:pt idx="2169">
                  <c:v>99.760024262290699</c:v>
                </c:pt>
                <c:pt idx="2170">
                  <c:v>107.84553210015702</c:v>
                </c:pt>
                <c:pt idx="2171">
                  <c:v>108.04685631247855</c:v>
                </c:pt>
                <c:pt idx="2172">
                  <c:v>108.09439649302078</c:v>
                </c:pt>
                <c:pt idx="2173">
                  <c:v>101.94017376069019</c:v>
                </c:pt>
                <c:pt idx="2174">
                  <c:v>88.979437283217521</c:v>
                </c:pt>
                <c:pt idx="2175">
                  <c:v>72.232109482811211</c:v>
                </c:pt>
                <c:pt idx="2176">
                  <c:v>61.486153821771495</c:v>
                </c:pt>
                <c:pt idx="2177">
                  <c:v>56.39174966698215</c:v>
                </c:pt>
                <c:pt idx="2178">
                  <c:v>58.40827037397753</c:v>
                </c:pt>
                <c:pt idx="2179">
                  <c:v>67.283657210777164</c:v>
                </c:pt>
                <c:pt idx="2180">
                  <c:v>58.981511152326902</c:v>
                </c:pt>
                <c:pt idx="2181">
                  <c:v>59.673311903059584</c:v>
                </c:pt>
                <c:pt idx="2182">
                  <c:v>57.181461815183411</c:v>
                </c:pt>
                <c:pt idx="2183">
                  <c:v>60.599555415280292</c:v>
                </c:pt>
                <c:pt idx="2184">
                  <c:v>80.717188132546426</c:v>
                </c:pt>
                <c:pt idx="2185">
                  <c:v>82.839994815396267</c:v>
                </c:pt>
                <c:pt idx="2186">
                  <c:v>84.888474122540515</c:v>
                </c:pt>
                <c:pt idx="2187">
                  <c:v>74.038710688176025</c:v>
                </c:pt>
                <c:pt idx="2188">
                  <c:v>66.486153515112846</c:v>
                </c:pt>
                <c:pt idx="2189">
                  <c:v>53.806839247993594</c:v>
                </c:pt>
                <c:pt idx="2190">
                  <c:v>48.358629573105873</c:v>
                </c:pt>
                <c:pt idx="2191">
                  <c:v>49.90587647286884</c:v>
                </c:pt>
                <c:pt idx="2192">
                  <c:v>56.616619578519021</c:v>
                </c:pt>
                <c:pt idx="2193">
                  <c:v>76.348293247142237</c:v>
                </c:pt>
                <c:pt idx="2194">
                  <c:v>86.017352662697931</c:v>
                </c:pt>
                <c:pt idx="2195">
                  <c:v>97.791152634952368</c:v>
                </c:pt>
                <c:pt idx="2196">
                  <c:v>96.200471801690355</c:v>
                </c:pt>
                <c:pt idx="2197">
                  <c:v>88.820774059270434</c:v>
                </c:pt>
                <c:pt idx="2198">
                  <c:v>85.486777908121439</c:v>
                </c:pt>
                <c:pt idx="2199">
                  <c:v>78.082702693690635</c:v>
                </c:pt>
                <c:pt idx="2200">
                  <c:v>76.085168280315656</c:v>
                </c:pt>
                <c:pt idx="2201">
                  <c:v>69.012595693013282</c:v>
                </c:pt>
                <c:pt idx="2202">
                  <c:v>67.575244417644399</c:v>
                </c:pt>
                <c:pt idx="2203">
                  <c:v>57.54274512051029</c:v>
                </c:pt>
                <c:pt idx="2204">
                  <c:v>51.351741378978204</c:v>
                </c:pt>
                <c:pt idx="2205">
                  <c:v>63.582189264423278</c:v>
                </c:pt>
                <c:pt idx="2206">
                  <c:v>62.013170795634323</c:v>
                </c:pt>
                <c:pt idx="2207">
                  <c:v>61.950423698139275</c:v>
                </c:pt>
                <c:pt idx="2208">
                  <c:v>62.040300180933627</c:v>
                </c:pt>
                <c:pt idx="2209">
                  <c:v>48.288351292338803</c:v>
                </c:pt>
                <c:pt idx="2210">
                  <c:v>48.885633435852469</c:v>
                </c:pt>
                <c:pt idx="2211">
                  <c:v>50.701187863386167</c:v>
                </c:pt>
                <c:pt idx="2212">
                  <c:v>55.885137341916334</c:v>
                </c:pt>
                <c:pt idx="2213">
                  <c:v>60.096270819929032</c:v>
                </c:pt>
                <c:pt idx="2214">
                  <c:v>63.166309138433007</c:v>
                </c:pt>
                <c:pt idx="2215">
                  <c:v>62.825026567405757</c:v>
                </c:pt>
                <c:pt idx="2216">
                  <c:v>65.64105483562912</c:v>
                </c:pt>
                <c:pt idx="2217">
                  <c:v>63.871153888799427</c:v>
                </c:pt>
                <c:pt idx="2218">
                  <c:v>60.780171362956025</c:v>
                </c:pt>
                <c:pt idx="2219">
                  <c:v>61.444526049054048</c:v>
                </c:pt>
                <c:pt idx="2220">
                  <c:v>62.663527039501787</c:v>
                </c:pt>
                <c:pt idx="2221">
                  <c:v>69.729099636773299</c:v>
                </c:pt>
                <c:pt idx="2222">
                  <c:v>64.31368345391661</c:v>
                </c:pt>
                <c:pt idx="2223">
                  <c:v>60.696693889139624</c:v>
                </c:pt>
                <c:pt idx="2224">
                  <c:v>58.449500762728121</c:v>
                </c:pt>
                <c:pt idx="2225">
                  <c:v>56.618348652723398</c:v>
                </c:pt>
                <c:pt idx="2226">
                  <c:v>59.194886665581635</c:v>
                </c:pt>
                <c:pt idx="2227">
                  <c:v>67.189714929274942</c:v>
                </c:pt>
                <c:pt idx="2228">
                  <c:v>65.855926929928955</c:v>
                </c:pt>
                <c:pt idx="2229">
                  <c:v>55.575528303898864</c:v>
                </c:pt>
                <c:pt idx="2230">
                  <c:v>50.167682456943112</c:v>
                </c:pt>
                <c:pt idx="2231">
                  <c:v>39.782446442884975</c:v>
                </c:pt>
                <c:pt idx="2232">
                  <c:v>32.239715182756527</c:v>
                </c:pt>
                <c:pt idx="2233">
                  <c:v>29.613382393992424</c:v>
                </c:pt>
                <c:pt idx="2234">
                  <c:v>38.904958232885974</c:v>
                </c:pt>
                <c:pt idx="2235">
                  <c:v>45.719501990719209</c:v>
                </c:pt>
                <c:pt idx="2236">
                  <c:v>43.059058962594463</c:v>
                </c:pt>
                <c:pt idx="2237">
                  <c:v>54.324999299457204</c:v>
                </c:pt>
                <c:pt idx="2238">
                  <c:v>52.687086884725204</c:v>
                </c:pt>
                <c:pt idx="2239">
                  <c:v>53.59372141478093</c:v>
                </c:pt>
                <c:pt idx="2240">
                  <c:v>63.096229459099959</c:v>
                </c:pt>
                <c:pt idx="2241">
                  <c:v>55.774167900355906</c:v>
                </c:pt>
                <c:pt idx="2242">
                  <c:v>51.047800495122601</c:v>
                </c:pt>
                <c:pt idx="2243">
                  <c:v>53.446892828723321</c:v>
                </c:pt>
                <c:pt idx="2244">
                  <c:v>46.93740961072217</c:v>
                </c:pt>
                <c:pt idx="2245">
                  <c:v>44.142423766405955</c:v>
                </c:pt>
                <c:pt idx="2246">
                  <c:v>62.130994354995892</c:v>
                </c:pt>
                <c:pt idx="2247">
                  <c:v>53.790249671633774</c:v>
                </c:pt>
                <c:pt idx="2248">
                  <c:v>78.49230263076106</c:v>
                </c:pt>
                <c:pt idx="2249">
                  <c:v>84.121873894315854</c:v>
                </c:pt>
                <c:pt idx="2250">
                  <c:v>97.529097426742851</c:v>
                </c:pt>
                <c:pt idx="2251">
                  <c:v>113.84095284198065</c:v>
                </c:pt>
                <c:pt idx="2252">
                  <c:v>111.9666007090118</c:v>
                </c:pt>
                <c:pt idx="2253">
                  <c:v>116.7973155136965</c:v>
                </c:pt>
                <c:pt idx="2254">
                  <c:v>95.862172921197043</c:v>
                </c:pt>
                <c:pt idx="2255">
                  <c:v>83.382248923933503</c:v>
                </c:pt>
                <c:pt idx="2256">
                  <c:v>77.985568274401658</c:v>
                </c:pt>
                <c:pt idx="2257">
                  <c:v>77.406723073502235</c:v>
                </c:pt>
                <c:pt idx="2258">
                  <c:v>92.090250450706435</c:v>
                </c:pt>
                <c:pt idx="2259">
                  <c:v>105.29802134874194</c:v>
                </c:pt>
                <c:pt idx="2260">
                  <c:v>105.8233498504153</c:v>
                </c:pt>
                <c:pt idx="2261">
                  <c:v>93.560767330080807</c:v>
                </c:pt>
                <c:pt idx="2262">
                  <c:v>89.313086730987493</c:v>
                </c:pt>
                <c:pt idx="2263">
                  <c:v>79.330774904902</c:v>
                </c:pt>
                <c:pt idx="2264">
                  <c:v>77.999105763683019</c:v>
                </c:pt>
                <c:pt idx="2265">
                  <c:v>75.984013986629861</c:v>
                </c:pt>
                <c:pt idx="2266">
                  <c:v>63.756616297879191</c:v>
                </c:pt>
                <c:pt idx="2267">
                  <c:v>70.056588597178461</c:v>
                </c:pt>
                <c:pt idx="2268">
                  <c:v>68.288294584999676</c:v>
                </c:pt>
                <c:pt idx="2269">
                  <c:v>65.549032741155088</c:v>
                </c:pt>
                <c:pt idx="2270">
                  <c:v>65.761471656523327</c:v>
                </c:pt>
                <c:pt idx="2271">
                  <c:v>63.680792410422555</c:v>
                </c:pt>
                <c:pt idx="2272">
                  <c:v>63.169686011246313</c:v>
                </c:pt>
                <c:pt idx="2273">
                  <c:v>78.019808677606079</c:v>
                </c:pt>
                <c:pt idx="2274">
                  <c:v>84.854458156747341</c:v>
                </c:pt>
                <c:pt idx="2275">
                  <c:v>82.414488700570246</c:v>
                </c:pt>
                <c:pt idx="2276">
                  <c:v>76.796872055640961</c:v>
                </c:pt>
                <c:pt idx="2277">
                  <c:v>60.68647040853557</c:v>
                </c:pt>
                <c:pt idx="2278">
                  <c:v>60.222605163089838</c:v>
                </c:pt>
                <c:pt idx="2279">
                  <c:v>59.420936666105035</c:v>
                </c:pt>
                <c:pt idx="2280">
                  <c:v>67.489712789032183</c:v>
                </c:pt>
                <c:pt idx="2281">
                  <c:v>77.495314656389382</c:v>
                </c:pt>
                <c:pt idx="2282">
                  <c:v>83.8067393383227</c:v>
                </c:pt>
                <c:pt idx="2283">
                  <c:v>82.203395920463663</c:v>
                </c:pt>
                <c:pt idx="2284">
                  <c:v>73.011107073515404</c:v>
                </c:pt>
                <c:pt idx="2285">
                  <c:v>66.37274080726479</c:v>
                </c:pt>
                <c:pt idx="2286">
                  <c:v>63.028665501077739</c:v>
                </c:pt>
                <c:pt idx="2287">
                  <c:v>66.279305301040949</c:v>
                </c:pt>
                <c:pt idx="2288">
                  <c:v>72.362518389598335</c:v>
                </c:pt>
                <c:pt idx="2289">
                  <c:v>84.597626819655375</c:v>
                </c:pt>
                <c:pt idx="2290">
                  <c:v>82.153330788246876</c:v>
                </c:pt>
                <c:pt idx="2291">
                  <c:v>82.700328242706746</c:v>
                </c:pt>
                <c:pt idx="2292">
                  <c:v>63.695116344709504</c:v>
                </c:pt>
                <c:pt idx="2293">
                  <c:v>49.984619576121986</c:v>
                </c:pt>
                <c:pt idx="2294">
                  <c:v>62.067426852453082</c:v>
                </c:pt>
                <c:pt idx="2295">
                  <c:v>68.441427111160692</c:v>
                </c:pt>
                <c:pt idx="2296">
                  <c:v>102.56018582673528</c:v>
                </c:pt>
                <c:pt idx="2297">
                  <c:v>97.992555748601148</c:v>
                </c:pt>
                <c:pt idx="2298">
                  <c:v>87.178046243383164</c:v>
                </c:pt>
                <c:pt idx="2299">
                  <c:v>96.462796947494326</c:v>
                </c:pt>
                <c:pt idx="2300">
                  <c:v>95.64833636771823</c:v>
                </c:pt>
                <c:pt idx="2301">
                  <c:v>124.95983534646973</c:v>
                </c:pt>
                <c:pt idx="2302">
                  <c:v>132.32374762878146</c:v>
                </c:pt>
                <c:pt idx="2303">
                  <c:v>123.51910124904543</c:v>
                </c:pt>
                <c:pt idx="2304">
                  <c:v>123.98467375869564</c:v>
                </c:pt>
                <c:pt idx="2305">
                  <c:v>109.57008236077377</c:v>
                </c:pt>
                <c:pt idx="2306">
                  <c:v>118.75295237762009</c:v>
                </c:pt>
                <c:pt idx="2307">
                  <c:v>134.91335446112691</c:v>
                </c:pt>
                <c:pt idx="2308">
                  <c:v>144.66000091679621</c:v>
                </c:pt>
                <c:pt idx="2309">
                  <c:v>160.69535131493728</c:v>
                </c:pt>
                <c:pt idx="2310">
                  <c:v>169.11772599275128</c:v>
                </c:pt>
                <c:pt idx="2311">
                  <c:v>168.22880986095936</c:v>
                </c:pt>
                <c:pt idx="2312">
                  <c:v>164.9662727986871</c:v>
                </c:pt>
                <c:pt idx="2313">
                  <c:v>158.22993739586127</c:v>
                </c:pt>
                <c:pt idx="2314">
                  <c:v>148.88691288362554</c:v>
                </c:pt>
                <c:pt idx="2315">
                  <c:v>146.04179351608343</c:v>
                </c:pt>
                <c:pt idx="2316">
                  <c:v>137.4240277297456</c:v>
                </c:pt>
                <c:pt idx="2317">
                  <c:v>131.50752645548334</c:v>
                </c:pt>
                <c:pt idx="2318">
                  <c:v>129.88924192564275</c:v>
                </c:pt>
                <c:pt idx="2319">
                  <c:v>120.83528459915794</c:v>
                </c:pt>
                <c:pt idx="2320">
                  <c:v>130.62009957950829</c:v>
                </c:pt>
                <c:pt idx="2321">
                  <c:v>134.22072621904158</c:v>
                </c:pt>
                <c:pt idx="2322">
                  <c:v>143.25672590783881</c:v>
                </c:pt>
                <c:pt idx="2323">
                  <c:v>129.83710021371905</c:v>
                </c:pt>
                <c:pt idx="2324">
                  <c:v>130.69100167027989</c:v>
                </c:pt>
                <c:pt idx="2325">
                  <c:v>136.42853251342194</c:v>
                </c:pt>
                <c:pt idx="2326">
                  <c:v>133.04716745153223</c:v>
                </c:pt>
                <c:pt idx="2327">
                  <c:v>144.78286071974856</c:v>
                </c:pt>
                <c:pt idx="2328">
                  <c:v>134.05481183557072</c:v>
                </c:pt>
                <c:pt idx="2329">
                  <c:v>128.8039461481942</c:v>
                </c:pt>
                <c:pt idx="2330">
                  <c:v>112.76793014482951</c:v>
                </c:pt>
                <c:pt idx="2331">
                  <c:v>99.338227094177682</c:v>
                </c:pt>
                <c:pt idx="2332">
                  <c:v>79.07724528713311</c:v>
                </c:pt>
                <c:pt idx="2333">
                  <c:v>83.182948394793357</c:v>
                </c:pt>
                <c:pt idx="2334">
                  <c:v>98.423034744830261</c:v>
                </c:pt>
                <c:pt idx="2335">
                  <c:v>126.75220603441574</c:v>
                </c:pt>
                <c:pt idx="2336">
                  <c:v>138.33458023738046</c:v>
                </c:pt>
                <c:pt idx="2337">
                  <c:v>134.6969557446281</c:v>
                </c:pt>
                <c:pt idx="2338">
                  <c:v>141.35988667405138</c:v>
                </c:pt>
                <c:pt idx="2339">
                  <c:v>149.61762362780883</c:v>
                </c:pt>
                <c:pt idx="2340">
                  <c:v>164.64760033771415</c:v>
                </c:pt>
                <c:pt idx="2341">
                  <c:v>174.90086916630923</c:v>
                </c:pt>
                <c:pt idx="2342">
                  <c:v>170.01825350759646</c:v>
                </c:pt>
                <c:pt idx="2343">
                  <c:v>151.23175254209696</c:v>
                </c:pt>
                <c:pt idx="2344">
                  <c:v>148.06204750580173</c:v>
                </c:pt>
                <c:pt idx="2345">
                  <c:v>141.93023400703885</c:v>
                </c:pt>
                <c:pt idx="2346">
                  <c:v>146.86884707721697</c:v>
                </c:pt>
                <c:pt idx="2347">
                  <c:v>158.67061059857679</c:v>
                </c:pt>
                <c:pt idx="2348">
                  <c:v>161.91646788482603</c:v>
                </c:pt>
                <c:pt idx="2349">
                  <c:v>164.82381223223615</c:v>
                </c:pt>
                <c:pt idx="2350">
                  <c:v>166.35754632504745</c:v>
                </c:pt>
                <c:pt idx="2351">
                  <c:v>162.03862336035445</c:v>
                </c:pt>
                <c:pt idx="2352">
                  <c:v>155.4123705734994</c:v>
                </c:pt>
                <c:pt idx="2353">
                  <c:v>149.52627097462084</c:v>
                </c:pt>
                <c:pt idx="2354">
                  <c:v>148.553411061872</c:v>
                </c:pt>
                <c:pt idx="2355">
                  <c:v>150.93372421095103</c:v>
                </c:pt>
                <c:pt idx="2356">
                  <c:v>146.09773065940283</c:v>
                </c:pt>
                <c:pt idx="2357">
                  <c:v>145.84027335737971</c:v>
                </c:pt>
                <c:pt idx="2358">
                  <c:v>138.92511754430564</c:v>
                </c:pt>
                <c:pt idx="2359">
                  <c:v>134.00255617462085</c:v>
                </c:pt>
                <c:pt idx="2360">
                  <c:v>139.61200621451894</c:v>
                </c:pt>
                <c:pt idx="2361">
                  <c:v>135.27664022080205</c:v>
                </c:pt>
                <c:pt idx="2362">
                  <c:v>130.08863349620344</c:v>
                </c:pt>
                <c:pt idx="2363">
                  <c:v>126.98125727312765</c:v>
                </c:pt>
                <c:pt idx="2364">
                  <c:v>111.88706964081859</c:v>
                </c:pt>
                <c:pt idx="2365">
                  <c:v>101.56306052648006</c:v>
                </c:pt>
                <c:pt idx="2366">
                  <c:v>80.141824300697863</c:v>
                </c:pt>
                <c:pt idx="2367">
                  <c:v>93.186851020960603</c:v>
                </c:pt>
                <c:pt idx="2368">
                  <c:v>112.40537831322411</c:v>
                </c:pt>
                <c:pt idx="2369">
                  <c:v>123.89217675572627</c:v>
                </c:pt>
                <c:pt idx="2370">
                  <c:v>147.60995285995796</c:v>
                </c:pt>
                <c:pt idx="2371">
                  <c:v>145.46971185122322</c:v>
                </c:pt>
                <c:pt idx="2372">
                  <c:v>148.52943667684735</c:v>
                </c:pt>
                <c:pt idx="2373">
                  <c:v>155.03070625951693</c:v>
                </c:pt>
                <c:pt idx="2374">
                  <c:v>155.22388658942771</c:v>
                </c:pt>
                <c:pt idx="2375">
                  <c:v>160.78113961203769</c:v>
                </c:pt>
                <c:pt idx="2376">
                  <c:v>156.46862458599855</c:v>
                </c:pt>
                <c:pt idx="2377">
                  <c:v>155.07013739103706</c:v>
                </c:pt>
                <c:pt idx="2378">
                  <c:v>159.79034370242789</c:v>
                </c:pt>
                <c:pt idx="2379">
                  <c:v>160.77318407101018</c:v>
                </c:pt>
                <c:pt idx="2380">
                  <c:v>158.42756694644197</c:v>
                </c:pt>
                <c:pt idx="2381">
                  <c:v>157.2990927838382</c:v>
                </c:pt>
                <c:pt idx="2382">
                  <c:v>160.10586716064677</c:v>
                </c:pt>
                <c:pt idx="2383">
                  <c:v>162.34634008149555</c:v>
                </c:pt>
                <c:pt idx="2384">
                  <c:v>170.51563086536567</c:v>
                </c:pt>
                <c:pt idx="2385">
                  <c:v>168.43884701031789</c:v>
                </c:pt>
                <c:pt idx="2386">
                  <c:v>165.30078710999362</c:v>
                </c:pt>
                <c:pt idx="2387">
                  <c:v>157.80332833314708</c:v>
                </c:pt>
                <c:pt idx="2388">
                  <c:v>147.62385446378357</c:v>
                </c:pt>
                <c:pt idx="2389">
                  <c:v>148.39670665074323</c:v>
                </c:pt>
                <c:pt idx="2390">
                  <c:v>137.67853180919587</c:v>
                </c:pt>
                <c:pt idx="2391">
                  <c:v>114.66130128623797</c:v>
                </c:pt>
                <c:pt idx="2392">
                  <c:v>109.21514662447487</c:v>
                </c:pt>
                <c:pt idx="2393">
                  <c:v>99.635382110826754</c:v>
                </c:pt>
                <c:pt idx="2394">
                  <c:v>92.453433715860228</c:v>
                </c:pt>
                <c:pt idx="2395">
                  <c:v>121.6129451833599</c:v>
                </c:pt>
                <c:pt idx="2396">
                  <c:v>131.4862122265564</c:v>
                </c:pt>
                <c:pt idx="2397">
                  <c:v>141.29651756464682</c:v>
                </c:pt>
                <c:pt idx="2398">
                  <c:v>153.23595402329215</c:v>
                </c:pt>
                <c:pt idx="2399">
                  <c:v>148.62377010755506</c:v>
                </c:pt>
                <c:pt idx="2400">
                  <c:v>154.22194228727278</c:v>
                </c:pt>
                <c:pt idx="2401">
                  <c:v>151.92639493895763</c:v>
                </c:pt>
                <c:pt idx="2402">
                  <c:v>149.20407974240993</c:v>
                </c:pt>
                <c:pt idx="2403">
                  <c:v>155.42514197004959</c:v>
                </c:pt>
                <c:pt idx="2404">
                  <c:v>152.52587566751799</c:v>
                </c:pt>
                <c:pt idx="2405">
                  <c:v>157.11208320776677</c:v>
                </c:pt>
                <c:pt idx="2406">
                  <c:v>160.5944004607951</c:v>
                </c:pt>
                <c:pt idx="2407">
                  <c:v>163.66066407253129</c:v>
                </c:pt>
                <c:pt idx="2408">
                  <c:v>159.20048016986391</c:v>
                </c:pt>
                <c:pt idx="2409">
                  <c:v>155.80832715590202</c:v>
                </c:pt>
                <c:pt idx="2410">
                  <c:v>149.63124337747433</c:v>
                </c:pt>
                <c:pt idx="2411">
                  <c:v>149.19698653957562</c:v>
                </c:pt>
                <c:pt idx="2412">
                  <c:v>150.69561217717933</c:v>
                </c:pt>
                <c:pt idx="2413">
                  <c:v>151.99871862984389</c:v>
                </c:pt>
                <c:pt idx="2414">
                  <c:v>160.38319937215135</c:v>
                </c:pt>
                <c:pt idx="2415">
                  <c:v>156.02133985189437</c:v>
                </c:pt>
                <c:pt idx="2416">
                  <c:v>166.55875623701627</c:v>
                </c:pt>
                <c:pt idx="2417">
                  <c:v>167.83549444667858</c:v>
                </c:pt>
                <c:pt idx="2418">
                  <c:v>166.24874532353908</c:v>
                </c:pt>
                <c:pt idx="2419">
                  <c:v>164.97209791354317</c:v>
                </c:pt>
                <c:pt idx="2420">
                  <c:v>156.86144443617809</c:v>
                </c:pt>
                <c:pt idx="2421">
                  <c:v>155.65139483827295</c:v>
                </c:pt>
                <c:pt idx="2422">
                  <c:v>156.3489612921403</c:v>
                </c:pt>
                <c:pt idx="2423">
                  <c:v>163.52261611898382</c:v>
                </c:pt>
                <c:pt idx="2424">
                  <c:v>163.04131173147164</c:v>
                </c:pt>
                <c:pt idx="2425">
                  <c:v>161.14396747644082</c:v>
                </c:pt>
                <c:pt idx="2426">
                  <c:v>152.05673294621147</c:v>
                </c:pt>
                <c:pt idx="2427">
                  <c:v>156.63847178610217</c:v>
                </c:pt>
                <c:pt idx="2428">
                  <c:v>155.40953222300982</c:v>
                </c:pt>
                <c:pt idx="2429">
                  <c:v>156.93532390253836</c:v>
                </c:pt>
                <c:pt idx="2430">
                  <c:v>165.80918791444435</c:v>
                </c:pt>
                <c:pt idx="2431">
                  <c:v>158.05105053312775</c:v>
                </c:pt>
                <c:pt idx="2432">
                  <c:v>165.68133376885555</c:v>
                </c:pt>
                <c:pt idx="2433">
                  <c:v>165.67557224762083</c:v>
                </c:pt>
                <c:pt idx="2434">
                  <c:v>170.50615229522487</c:v>
                </c:pt>
                <c:pt idx="2435">
                  <c:v>166.44258082701981</c:v>
                </c:pt>
                <c:pt idx="2436">
                  <c:v>161.87512243818139</c:v>
                </c:pt>
                <c:pt idx="2437">
                  <c:v>168.23986244419859</c:v>
                </c:pt>
                <c:pt idx="2438">
                  <c:v>162.72631152064116</c:v>
                </c:pt>
                <c:pt idx="2439">
                  <c:v>166.35388195241251</c:v>
                </c:pt>
                <c:pt idx="2440">
                  <c:v>166.3620247111927</c:v>
                </c:pt>
                <c:pt idx="2441">
                  <c:v>159.03240217930522</c:v>
                </c:pt>
                <c:pt idx="2442">
                  <c:v>155.94945598803054</c:v>
                </c:pt>
                <c:pt idx="2443">
                  <c:v>151.84071329338428</c:v>
                </c:pt>
                <c:pt idx="2444">
                  <c:v>139.80427505203136</c:v>
                </c:pt>
                <c:pt idx="2445">
                  <c:v>134.59006176537559</c:v>
                </c:pt>
                <c:pt idx="2446">
                  <c:v>126.47918887160347</c:v>
                </c:pt>
                <c:pt idx="2447">
                  <c:v>104.59291128106133</c:v>
                </c:pt>
                <c:pt idx="2448">
                  <c:v>126.14902894715078</c:v>
                </c:pt>
                <c:pt idx="2449">
                  <c:v>134.47266292161646</c:v>
                </c:pt>
                <c:pt idx="2450">
                  <c:v>145.79834974541586</c:v>
                </c:pt>
                <c:pt idx="2451">
                  <c:v>159.24695306312765</c:v>
                </c:pt>
                <c:pt idx="2452">
                  <c:v>148.48861575008186</c:v>
                </c:pt>
                <c:pt idx="2453">
                  <c:v>143.72278083877086</c:v>
                </c:pt>
                <c:pt idx="2454">
                  <c:v>133.24769445973925</c:v>
                </c:pt>
                <c:pt idx="2455">
                  <c:v>136.56628825452071</c:v>
                </c:pt>
                <c:pt idx="2456">
                  <c:v>135.63887078378116</c:v>
                </c:pt>
                <c:pt idx="2457">
                  <c:v>130.38090110074313</c:v>
                </c:pt>
                <c:pt idx="2458">
                  <c:v>129.06100782633894</c:v>
                </c:pt>
                <c:pt idx="2459">
                  <c:v>123.96342958324362</c:v>
                </c:pt>
                <c:pt idx="2460">
                  <c:v>115.60558150613804</c:v>
                </c:pt>
                <c:pt idx="2461">
                  <c:v>116.76065594146712</c:v>
                </c:pt>
                <c:pt idx="2462">
                  <c:v>113.96153203013557</c:v>
                </c:pt>
                <c:pt idx="2463">
                  <c:v>110.15324640883728</c:v>
                </c:pt>
                <c:pt idx="2464">
                  <c:v>107.36751900611864</c:v>
                </c:pt>
                <c:pt idx="2465">
                  <c:v>98.039786950332882</c:v>
                </c:pt>
                <c:pt idx="2466">
                  <c:v>93.266448012669002</c:v>
                </c:pt>
                <c:pt idx="2467">
                  <c:v>76.491768628818363</c:v>
                </c:pt>
                <c:pt idx="2468">
                  <c:v>69.625334739590471</c:v>
                </c:pt>
                <c:pt idx="2469">
                  <c:v>56.081827928719576</c:v>
                </c:pt>
                <c:pt idx="2470">
                  <c:v>57.236676006005155</c:v>
                </c:pt>
                <c:pt idx="2471">
                  <c:v>71.774327280485295</c:v>
                </c:pt>
                <c:pt idx="2472">
                  <c:v>81.275433801809413</c:v>
                </c:pt>
                <c:pt idx="2473">
                  <c:v>95.537288067613986</c:v>
                </c:pt>
                <c:pt idx="2474">
                  <c:v>95.426915358994052</c:v>
                </c:pt>
                <c:pt idx="2475">
                  <c:v>88.17049177501201</c:v>
                </c:pt>
                <c:pt idx="2476">
                  <c:v>72.521362515530882</c:v>
                </c:pt>
                <c:pt idx="2477">
                  <c:v>69.981747487022858</c:v>
                </c:pt>
                <c:pt idx="2478">
                  <c:v>64.018464700379809</c:v>
                </c:pt>
                <c:pt idx="2479">
                  <c:v>74.466498556371334</c:v>
                </c:pt>
                <c:pt idx="2480">
                  <c:v>89.976580255407043</c:v>
                </c:pt>
                <c:pt idx="2481">
                  <c:v>88.168206672010228</c:v>
                </c:pt>
                <c:pt idx="2482">
                  <c:v>97.483202453037165</c:v>
                </c:pt>
                <c:pt idx="2483">
                  <c:v>89.848882013923003</c:v>
                </c:pt>
                <c:pt idx="2484">
                  <c:v>84.007047855299788</c:v>
                </c:pt>
                <c:pt idx="2485">
                  <c:v>82.702669722901192</c:v>
                </c:pt>
                <c:pt idx="2486">
                  <c:v>74.607853031307968</c:v>
                </c:pt>
                <c:pt idx="2487">
                  <c:v>75.707632468408747</c:v>
                </c:pt>
                <c:pt idx="2488">
                  <c:v>70.886588797056902</c:v>
                </c:pt>
                <c:pt idx="2489">
                  <c:v>71.717964916058691</c:v>
                </c:pt>
                <c:pt idx="2490">
                  <c:v>76.602322966946758</c:v>
                </c:pt>
                <c:pt idx="2491">
                  <c:v>80.359525158136648</c:v>
                </c:pt>
                <c:pt idx="2492">
                  <c:v>85.817283574489693</c:v>
                </c:pt>
                <c:pt idx="2493">
                  <c:v>89.857196036786036</c:v>
                </c:pt>
                <c:pt idx="2494">
                  <c:v>86.224158658002011</c:v>
                </c:pt>
                <c:pt idx="2495">
                  <c:v>82.597279501089361</c:v>
                </c:pt>
                <c:pt idx="2496">
                  <c:v>82.404329401239693</c:v>
                </c:pt>
                <c:pt idx="2497">
                  <c:v>73.033049857030846</c:v>
                </c:pt>
                <c:pt idx="2498">
                  <c:v>65.744750384284089</c:v>
                </c:pt>
                <c:pt idx="2499">
                  <c:v>60.470836518615897</c:v>
                </c:pt>
                <c:pt idx="2500">
                  <c:v>68.382668056112607</c:v>
                </c:pt>
                <c:pt idx="2501">
                  <c:v>87.97693524119461</c:v>
                </c:pt>
                <c:pt idx="2502">
                  <c:v>97.166751259796456</c:v>
                </c:pt>
                <c:pt idx="2503">
                  <c:v>83.460831432124451</c:v>
                </c:pt>
                <c:pt idx="2504">
                  <c:v>73.986905344440402</c:v>
                </c:pt>
                <c:pt idx="2505">
                  <c:v>61.750214389719758</c:v>
                </c:pt>
                <c:pt idx="2506">
                  <c:v>63.581346346131113</c:v>
                </c:pt>
                <c:pt idx="2507">
                  <c:v>71.964559125018468</c:v>
                </c:pt>
                <c:pt idx="2508">
                  <c:v>76.816878515894814</c:v>
                </c:pt>
                <c:pt idx="2509">
                  <c:v>79.16838873246752</c:v>
                </c:pt>
                <c:pt idx="2510">
                  <c:v>76.492569928747798</c:v>
                </c:pt>
                <c:pt idx="2511">
                  <c:v>79.966570592855078</c:v>
                </c:pt>
                <c:pt idx="2512">
                  <c:v>78.648798686298733</c:v>
                </c:pt>
                <c:pt idx="2513">
                  <c:v>79.211966686315918</c:v>
                </c:pt>
                <c:pt idx="2514">
                  <c:v>77.900344142952463</c:v>
                </c:pt>
                <c:pt idx="2515">
                  <c:v>66.389422220858478</c:v>
                </c:pt>
                <c:pt idx="2516">
                  <c:v>67.106551942510123</c:v>
                </c:pt>
                <c:pt idx="2517">
                  <c:v>62.411360859612842</c:v>
                </c:pt>
                <c:pt idx="2518">
                  <c:v>65.973739593141772</c:v>
                </c:pt>
                <c:pt idx="2519">
                  <c:v>69.678045977060947</c:v>
                </c:pt>
                <c:pt idx="2520">
                  <c:v>75.570932792403937</c:v>
                </c:pt>
                <c:pt idx="2521">
                  <c:v>77.554357571193123</c:v>
                </c:pt>
                <c:pt idx="2522">
                  <c:v>78.779001216035567</c:v>
                </c:pt>
                <c:pt idx="2523">
                  <c:v>86.726917754898182</c:v>
                </c:pt>
                <c:pt idx="2524">
                  <c:v>77.721832760633561</c:v>
                </c:pt>
                <c:pt idx="2525">
                  <c:v>70.012180036480004</c:v>
                </c:pt>
                <c:pt idx="2526">
                  <c:v>67.31025418633385</c:v>
                </c:pt>
                <c:pt idx="2527">
                  <c:v>57.012300829309197</c:v>
                </c:pt>
                <c:pt idx="2528">
                  <c:v>58.356723801469343</c:v>
                </c:pt>
                <c:pt idx="2529">
                  <c:v>54.335457543245184</c:v>
                </c:pt>
                <c:pt idx="2530">
                  <c:v>45.664760391931168</c:v>
                </c:pt>
                <c:pt idx="2531">
                  <c:v>55.511309378200849</c:v>
                </c:pt>
                <c:pt idx="2532">
                  <c:v>45.202204639545698</c:v>
                </c:pt>
                <c:pt idx="2533">
                  <c:v>48.142404332454589</c:v>
                </c:pt>
                <c:pt idx="2534">
                  <c:v>59.716919493725754</c:v>
                </c:pt>
                <c:pt idx="2535">
                  <c:v>62.743866114622733</c:v>
                </c:pt>
                <c:pt idx="2536">
                  <c:v>79.139860639869312</c:v>
                </c:pt>
                <c:pt idx="2537">
                  <c:v>86.968297783465573</c:v>
                </c:pt>
                <c:pt idx="2538">
                  <c:v>93.462707067609017</c:v>
                </c:pt>
                <c:pt idx="2539">
                  <c:v>92.795119937850359</c:v>
                </c:pt>
                <c:pt idx="2540">
                  <c:v>93.547398195188066</c:v>
                </c:pt>
                <c:pt idx="2541">
                  <c:v>93.962183374809229</c:v>
                </c:pt>
                <c:pt idx="2542">
                  <c:v>81.441862234088831</c:v>
                </c:pt>
                <c:pt idx="2543">
                  <c:v>79.183443841066037</c:v>
                </c:pt>
                <c:pt idx="2544">
                  <c:v>71.904157735336184</c:v>
                </c:pt>
                <c:pt idx="2545">
                  <c:v>72.381259092653863</c:v>
                </c:pt>
                <c:pt idx="2546">
                  <c:v>72.667898419108042</c:v>
                </c:pt>
                <c:pt idx="2547">
                  <c:v>69.971054108339104</c:v>
                </c:pt>
                <c:pt idx="2548">
                  <c:v>77.235033888891166</c:v>
                </c:pt>
                <c:pt idx="2549">
                  <c:v>73.56152988378517</c:v>
                </c:pt>
                <c:pt idx="2550">
                  <c:v>72.006994662818443</c:v>
                </c:pt>
                <c:pt idx="2551">
                  <c:v>70.608581990332596</c:v>
                </c:pt>
                <c:pt idx="2552">
                  <c:v>71.981697416377756</c:v>
                </c:pt>
                <c:pt idx="2553">
                  <c:v>72.603596012081653</c:v>
                </c:pt>
                <c:pt idx="2554">
                  <c:v>59.804968707310536</c:v>
                </c:pt>
                <c:pt idx="2555">
                  <c:v>55.041376085307775</c:v>
                </c:pt>
                <c:pt idx="2556">
                  <c:v>47.521334545134778</c:v>
                </c:pt>
                <c:pt idx="2557">
                  <c:v>52.995451632557661</c:v>
                </c:pt>
                <c:pt idx="2558">
                  <c:v>56.272322857880908</c:v>
                </c:pt>
                <c:pt idx="2559">
                  <c:v>56.914728074458935</c:v>
                </c:pt>
                <c:pt idx="2560">
                  <c:v>53.202012299593207</c:v>
                </c:pt>
                <c:pt idx="2561">
                  <c:v>60.169688381999777</c:v>
                </c:pt>
                <c:pt idx="2562">
                  <c:v>66.827762838404624</c:v>
                </c:pt>
                <c:pt idx="2563">
                  <c:v>67.819228579445053</c:v>
                </c:pt>
                <c:pt idx="2564">
                  <c:v>68.243579340643237</c:v>
                </c:pt>
                <c:pt idx="2565">
                  <c:v>63.243966485223382</c:v>
                </c:pt>
                <c:pt idx="2566">
                  <c:v>65.748930801725464</c:v>
                </c:pt>
                <c:pt idx="2567">
                  <c:v>68.440599611592461</c:v>
                </c:pt>
                <c:pt idx="2568">
                  <c:v>69.962828127657986</c:v>
                </c:pt>
                <c:pt idx="2569">
                  <c:v>57.003667437083323</c:v>
                </c:pt>
                <c:pt idx="2570">
                  <c:v>53.392687192876338</c:v>
                </c:pt>
                <c:pt idx="2571">
                  <c:v>50.552009757875339</c:v>
                </c:pt>
                <c:pt idx="2572">
                  <c:v>48.141514193328248</c:v>
                </c:pt>
                <c:pt idx="2573">
                  <c:v>56.606244910679379</c:v>
                </c:pt>
                <c:pt idx="2574">
                  <c:v>56.550906903638406</c:v>
                </c:pt>
                <c:pt idx="2575">
                  <c:v>57.814908774395008</c:v>
                </c:pt>
                <c:pt idx="2576">
                  <c:v>59.666470871239198</c:v>
                </c:pt>
                <c:pt idx="2577">
                  <c:v>61.889358538819351</c:v>
                </c:pt>
                <c:pt idx="2578">
                  <c:v>54.514060261416944</c:v>
                </c:pt>
                <c:pt idx="2579">
                  <c:v>49.678376873329626</c:v>
                </c:pt>
                <c:pt idx="2580">
                  <c:v>47.603385947211336</c:v>
                </c:pt>
                <c:pt idx="2581">
                  <c:v>42.772900588312041</c:v>
                </c:pt>
                <c:pt idx="2582">
                  <c:v>49.911185656577572</c:v>
                </c:pt>
                <c:pt idx="2583">
                  <c:v>58.912921894243254</c:v>
                </c:pt>
                <c:pt idx="2584">
                  <c:v>67.731287907053684</c:v>
                </c:pt>
                <c:pt idx="2585">
                  <c:v>63.105518176914984</c:v>
                </c:pt>
                <c:pt idx="2586">
                  <c:v>64.621170661268707</c:v>
                </c:pt>
                <c:pt idx="2587">
                  <c:v>67.262045169904241</c:v>
                </c:pt>
                <c:pt idx="2588">
                  <c:v>63.53751094300469</c:v>
                </c:pt>
                <c:pt idx="2589">
                  <c:v>72.881036117162012</c:v>
                </c:pt>
                <c:pt idx="2590">
                  <c:v>66.653681068493142</c:v>
                </c:pt>
                <c:pt idx="2591">
                  <c:v>60.308786491555793</c:v>
                </c:pt>
                <c:pt idx="2592">
                  <c:v>56.294827419701051</c:v>
                </c:pt>
                <c:pt idx="2593">
                  <c:v>56.139855876986076</c:v>
                </c:pt>
                <c:pt idx="2594">
                  <c:v>63.819786472796523</c:v>
                </c:pt>
                <c:pt idx="2595">
                  <c:v>65.970398116078286</c:v>
                </c:pt>
                <c:pt idx="2596">
                  <c:v>71.183121165555121</c:v>
                </c:pt>
                <c:pt idx="2597">
                  <c:v>75.665826580605653</c:v>
                </c:pt>
                <c:pt idx="2598">
                  <c:v>79.764314078690859</c:v>
                </c:pt>
                <c:pt idx="2599">
                  <c:v>78.558250055086774</c:v>
                </c:pt>
                <c:pt idx="2600">
                  <c:v>81.218883842617743</c:v>
                </c:pt>
                <c:pt idx="2601">
                  <c:v>77.473768357743211</c:v>
                </c:pt>
                <c:pt idx="2602">
                  <c:v>76.016933890601877</c:v>
                </c:pt>
                <c:pt idx="2603">
                  <c:v>77.638907274585108</c:v>
                </c:pt>
                <c:pt idx="2604">
                  <c:v>71.315711012142174</c:v>
                </c:pt>
                <c:pt idx="2605">
                  <c:v>66.486153515112846</c:v>
                </c:pt>
                <c:pt idx="2606">
                  <c:v>56.896591355822011</c:v>
                </c:pt>
                <c:pt idx="2607">
                  <c:v>55.011816479360505</c:v>
                </c:pt>
                <c:pt idx="2608">
                  <c:v>46.829250309216604</c:v>
                </c:pt>
                <c:pt idx="2609">
                  <c:v>45.570509953471856</c:v>
                </c:pt>
                <c:pt idx="2610">
                  <c:v>40.86996146704746</c:v>
                </c:pt>
                <c:pt idx="2611">
                  <c:v>33.117721224070465</c:v>
                </c:pt>
                <c:pt idx="2612">
                  <c:v>37.480071464336106</c:v>
                </c:pt>
                <c:pt idx="2613">
                  <c:v>41.206136597624663</c:v>
                </c:pt>
                <c:pt idx="2614">
                  <c:v>52.079912516498553</c:v>
                </c:pt>
                <c:pt idx="2615">
                  <c:v>55.987398831201062</c:v>
                </c:pt>
                <c:pt idx="2616">
                  <c:v>58.110027398786087</c:v>
                </c:pt>
                <c:pt idx="2617">
                  <c:v>64.369158203459165</c:v>
                </c:pt>
                <c:pt idx="2618">
                  <c:v>75.241735658845755</c:v>
                </c:pt>
                <c:pt idx="2619">
                  <c:v>83.294297836839178</c:v>
                </c:pt>
                <c:pt idx="2620">
                  <c:v>89.249429643661756</c:v>
                </c:pt>
                <c:pt idx="2621">
                  <c:v>83.320764554974403</c:v>
                </c:pt>
                <c:pt idx="2622">
                  <c:v>67.936989230992594</c:v>
                </c:pt>
                <c:pt idx="2623">
                  <c:v>69.682163585333001</c:v>
                </c:pt>
                <c:pt idx="2624">
                  <c:v>69.00433889078613</c:v>
                </c:pt>
                <c:pt idx="2625">
                  <c:v>78.112153697490612</c:v>
                </c:pt>
                <c:pt idx="2626">
                  <c:v>84.65799296474745</c:v>
                </c:pt>
                <c:pt idx="2627">
                  <c:v>82.747153314792286</c:v>
                </c:pt>
                <c:pt idx="2628">
                  <c:v>81.386922621220037</c:v>
                </c:pt>
                <c:pt idx="2629">
                  <c:v>73.725284612954965</c:v>
                </c:pt>
                <c:pt idx="2630">
                  <c:v>64.591781498048704</c:v>
                </c:pt>
                <c:pt idx="2631">
                  <c:v>48.389760233180368</c:v>
                </c:pt>
                <c:pt idx="2632">
                  <c:v>41.160605547062687</c:v>
                </c:pt>
                <c:pt idx="2633">
                  <c:v>46.23412847997065</c:v>
                </c:pt>
                <c:pt idx="2634">
                  <c:v>64.540552625292321</c:v>
                </c:pt>
                <c:pt idx="2635">
                  <c:v>80.260165028251095</c:v>
                </c:pt>
                <c:pt idx="2636">
                  <c:v>87.068603804328177</c:v>
                </c:pt>
                <c:pt idx="2637">
                  <c:v>80.215991465227717</c:v>
                </c:pt>
                <c:pt idx="2638">
                  <c:v>62.107264231195813</c:v>
                </c:pt>
                <c:pt idx="2639">
                  <c:v>49.284930120043327</c:v>
                </c:pt>
                <c:pt idx="2640">
                  <c:v>43.81302884336219</c:v>
                </c:pt>
                <c:pt idx="2641">
                  <c:v>50.179175369851691</c:v>
                </c:pt>
                <c:pt idx="2642">
                  <c:v>58.26649434243086</c:v>
                </c:pt>
                <c:pt idx="2643">
                  <c:v>66.337706388189417</c:v>
                </c:pt>
                <c:pt idx="2644">
                  <c:v>66.609517530497214</c:v>
                </c:pt>
                <c:pt idx="2645">
                  <c:v>49.935075802612801</c:v>
                </c:pt>
                <c:pt idx="2646">
                  <c:v>53.515072545796329</c:v>
                </c:pt>
                <c:pt idx="2647">
                  <c:v>56.747999006032387</c:v>
                </c:pt>
                <c:pt idx="2648">
                  <c:v>66.680342241911831</c:v>
                </c:pt>
                <c:pt idx="2649">
                  <c:v>73.142734794934313</c:v>
                </c:pt>
                <c:pt idx="2650">
                  <c:v>61.639017550402514</c:v>
                </c:pt>
                <c:pt idx="2651">
                  <c:v>53.043603962312091</c:v>
                </c:pt>
                <c:pt idx="2652">
                  <c:v>37.066124608324571</c:v>
                </c:pt>
                <c:pt idx="2653">
                  <c:v>40.736849451395528</c:v>
                </c:pt>
                <c:pt idx="2654">
                  <c:v>56.566471815291607</c:v>
                </c:pt>
                <c:pt idx="2655">
                  <c:v>74.775757359710951</c:v>
                </c:pt>
                <c:pt idx="2656">
                  <c:v>69.942262016503491</c:v>
                </c:pt>
                <c:pt idx="2657">
                  <c:v>76.156593179821584</c:v>
                </c:pt>
                <c:pt idx="2658">
                  <c:v>71.552889514119897</c:v>
                </c:pt>
                <c:pt idx="2659">
                  <c:v>59.336189561220863</c:v>
                </c:pt>
                <c:pt idx="2660">
                  <c:v>74.609468041940545</c:v>
                </c:pt>
                <c:pt idx="2661">
                  <c:v>95.012117877156697</c:v>
                </c:pt>
                <c:pt idx="2662">
                  <c:v>121.02975216070661</c:v>
                </c:pt>
                <c:pt idx="2663">
                  <c:v>136.69991078968712</c:v>
                </c:pt>
                <c:pt idx="2664">
                  <c:v>130.96650736065817</c:v>
                </c:pt>
                <c:pt idx="2665">
                  <c:v>143.51946334744343</c:v>
                </c:pt>
                <c:pt idx="2666">
                  <c:v>148.07844863973787</c:v>
                </c:pt>
                <c:pt idx="2667">
                  <c:v>157.49305009331215</c:v>
                </c:pt>
                <c:pt idx="2668">
                  <c:v>175.02253924398144</c:v>
                </c:pt>
                <c:pt idx="2669">
                  <c:v>170.47998284711537</c:v>
                </c:pt>
                <c:pt idx="2670">
                  <c:v>162.39000532930731</c:v>
                </c:pt>
                <c:pt idx="2671">
                  <c:v>155.542359241437</c:v>
                </c:pt>
                <c:pt idx="2672">
                  <c:v>145.48653641966814</c:v>
                </c:pt>
                <c:pt idx="2673">
                  <c:v>114.39981334866491</c:v>
                </c:pt>
                <c:pt idx="2674">
                  <c:v>99.594297671678305</c:v>
                </c:pt>
                <c:pt idx="2675">
                  <c:v>72.538462795416763</c:v>
                </c:pt>
                <c:pt idx="2676">
                  <c:v>59.298515843818677</c:v>
                </c:pt>
                <c:pt idx="2677">
                  <c:v>67.114037696566129</c:v>
                </c:pt>
                <c:pt idx="2678">
                  <c:v>75.261065093869775</c:v>
                </c:pt>
                <c:pt idx="2679">
                  <c:v>91.250901439162362</c:v>
                </c:pt>
                <c:pt idx="2680">
                  <c:v>100.43014218040594</c:v>
                </c:pt>
                <c:pt idx="2681">
                  <c:v>104.19924263361088</c:v>
                </c:pt>
                <c:pt idx="2682">
                  <c:v>87.617564932263122</c:v>
                </c:pt>
                <c:pt idx="2683">
                  <c:v>87.285904957132516</c:v>
                </c:pt>
                <c:pt idx="2684">
                  <c:v>82.960086930359239</c:v>
                </c:pt>
                <c:pt idx="2685">
                  <c:v>83.600812443574341</c:v>
                </c:pt>
                <c:pt idx="2686">
                  <c:v>90.864587286787014</c:v>
                </c:pt>
                <c:pt idx="2687">
                  <c:v>90.975141615200982</c:v>
                </c:pt>
                <c:pt idx="2688">
                  <c:v>96.800095230215788</c:v>
                </c:pt>
                <c:pt idx="2689">
                  <c:v>109.15010036302215</c:v>
                </c:pt>
                <c:pt idx="2690">
                  <c:v>118.88867880401335</c:v>
                </c:pt>
                <c:pt idx="2691">
                  <c:v>113.05339796153146</c:v>
                </c:pt>
                <c:pt idx="2692">
                  <c:v>134.70099860076243</c:v>
                </c:pt>
                <c:pt idx="2693">
                  <c:v>151.36258276053752</c:v>
                </c:pt>
                <c:pt idx="2694">
                  <c:v>166.07353458116415</c:v>
                </c:pt>
                <c:pt idx="2695">
                  <c:v>174.55628770468707</c:v>
                </c:pt>
                <c:pt idx="2696">
                  <c:v>153.60917089139537</c:v>
                </c:pt>
                <c:pt idx="2697">
                  <c:v>146.12176907729065</c:v>
                </c:pt>
                <c:pt idx="2698">
                  <c:v>136.42112801896087</c:v>
                </c:pt>
                <c:pt idx="2699">
                  <c:v>140.64382894144626</c:v>
                </c:pt>
                <c:pt idx="2700">
                  <c:v>153.18646103528556</c:v>
                </c:pt>
                <c:pt idx="2701">
                  <c:v>148.49525030483301</c:v>
                </c:pt>
                <c:pt idx="2702">
                  <c:v>147.51052587308084</c:v>
                </c:pt>
                <c:pt idx="2703">
                  <c:v>151.47146684720474</c:v>
                </c:pt>
                <c:pt idx="2704">
                  <c:v>165.88430062751661</c:v>
                </c:pt>
                <c:pt idx="2705">
                  <c:v>170.56034735689627</c:v>
                </c:pt>
                <c:pt idx="2706">
                  <c:v>167.68707845513632</c:v>
                </c:pt>
                <c:pt idx="2707">
                  <c:v>153.0694121847398</c:v>
                </c:pt>
                <c:pt idx="2708">
                  <c:v>134.50853031003328</c:v>
                </c:pt>
                <c:pt idx="2709">
                  <c:v>120.66164982556506</c:v>
                </c:pt>
                <c:pt idx="2710">
                  <c:v>131.27288103274623</c:v>
                </c:pt>
                <c:pt idx="2711">
                  <c:v>149.13971524321812</c:v>
                </c:pt>
                <c:pt idx="2712">
                  <c:v>145.64413477007645</c:v>
                </c:pt>
                <c:pt idx="2713">
                  <c:v>155.40905915531914</c:v>
                </c:pt>
                <c:pt idx="2714">
                  <c:v>151.86140241618955</c:v>
                </c:pt>
                <c:pt idx="2715">
                  <c:v>148.65281672415824</c:v>
                </c:pt>
                <c:pt idx="2716">
                  <c:v>158.29069403182984</c:v>
                </c:pt>
                <c:pt idx="2717">
                  <c:v>158.6647027803682</c:v>
                </c:pt>
                <c:pt idx="2718">
                  <c:v>161.46516877688759</c:v>
                </c:pt>
                <c:pt idx="2719">
                  <c:v>145.79939804242872</c:v>
                </c:pt>
                <c:pt idx="2720">
                  <c:v>151.94460425426144</c:v>
                </c:pt>
                <c:pt idx="2721">
                  <c:v>149.47424700166516</c:v>
                </c:pt>
                <c:pt idx="2722">
                  <c:v>155.46628110559993</c:v>
                </c:pt>
                <c:pt idx="2723">
                  <c:v>166.76336182627074</c:v>
                </c:pt>
                <c:pt idx="2724">
                  <c:v>166.3054106193905</c:v>
                </c:pt>
                <c:pt idx="2725">
                  <c:v>174.47928417431592</c:v>
                </c:pt>
                <c:pt idx="2726">
                  <c:v>168.91092135709812</c:v>
                </c:pt>
                <c:pt idx="2727">
                  <c:v>172.19332263035017</c:v>
                </c:pt>
                <c:pt idx="2728">
                  <c:v>159.23522469435329</c:v>
                </c:pt>
                <c:pt idx="2729">
                  <c:v>151.91655055522017</c:v>
                </c:pt>
                <c:pt idx="2730">
                  <c:v>145.64046019298939</c:v>
                </c:pt>
                <c:pt idx="2731">
                  <c:v>146.21264628145582</c:v>
                </c:pt>
                <c:pt idx="2732">
                  <c:v>154.57378628335653</c:v>
                </c:pt>
                <c:pt idx="2733">
                  <c:v>153.54876932089553</c:v>
                </c:pt>
                <c:pt idx="2734">
                  <c:v>161.33852534219034</c:v>
                </c:pt>
                <c:pt idx="2735">
                  <c:v>153.13596920784937</c:v>
                </c:pt>
                <c:pt idx="2736">
                  <c:v>158.72330668628479</c:v>
                </c:pt>
                <c:pt idx="2737">
                  <c:v>155.68205035567735</c:v>
                </c:pt>
                <c:pt idx="2738">
                  <c:v>138.40127527987943</c:v>
                </c:pt>
                <c:pt idx="2739">
                  <c:v>128.02683850776839</c:v>
                </c:pt>
                <c:pt idx="2740">
                  <c:v>113.34774243815775</c:v>
                </c:pt>
                <c:pt idx="2741">
                  <c:v>88.353983795690624</c:v>
                </c:pt>
                <c:pt idx="2742">
                  <c:v>85.391156268829036</c:v>
                </c:pt>
                <c:pt idx="2743">
                  <c:v>76.088378838688641</c:v>
                </c:pt>
                <c:pt idx="2744">
                  <c:v>96.352925519650512</c:v>
                </c:pt>
                <c:pt idx="2745">
                  <c:v>128.44531075783971</c:v>
                </c:pt>
                <c:pt idx="2746">
                  <c:v>143.39353602210053</c:v>
                </c:pt>
                <c:pt idx="2747">
                  <c:v>159.33801243843197</c:v>
                </c:pt>
                <c:pt idx="2748">
                  <c:v>159.34837372779475</c:v>
                </c:pt>
                <c:pt idx="2749">
                  <c:v>153.6405633432189</c:v>
                </c:pt>
                <c:pt idx="2750">
                  <c:v>149.66906587851133</c:v>
                </c:pt>
                <c:pt idx="2751">
                  <c:v>142.6813209772456</c:v>
                </c:pt>
                <c:pt idx="2752">
                  <c:v>150.31076922650027</c:v>
                </c:pt>
                <c:pt idx="2753">
                  <c:v>150.16341468207054</c:v>
                </c:pt>
                <c:pt idx="2754">
                  <c:v>159.9732937504067</c:v>
                </c:pt>
                <c:pt idx="2755">
                  <c:v>159.90177684099035</c:v>
                </c:pt>
                <c:pt idx="2756">
                  <c:v>153.45784738538794</c:v>
                </c:pt>
                <c:pt idx="2757">
                  <c:v>163.49412220029569</c:v>
                </c:pt>
                <c:pt idx="2758">
                  <c:v>160.55894645829687</c:v>
                </c:pt>
                <c:pt idx="2759">
                  <c:v>167.25687412239301</c:v>
                </c:pt>
                <c:pt idx="2760">
                  <c:v>160.58465230092031</c:v>
                </c:pt>
                <c:pt idx="2761">
                  <c:v>151.4556371336007</c:v>
                </c:pt>
                <c:pt idx="2762">
                  <c:v>150.51788008375945</c:v>
                </c:pt>
                <c:pt idx="2763">
                  <c:v>151.59454909110843</c:v>
                </c:pt>
                <c:pt idx="2764">
                  <c:v>161.42794368488444</c:v>
                </c:pt>
                <c:pt idx="2765">
                  <c:v>164.49606619649353</c:v>
                </c:pt>
                <c:pt idx="2766">
                  <c:v>162.47682306025524</c:v>
                </c:pt>
                <c:pt idx="2767">
                  <c:v>156.50878500029205</c:v>
                </c:pt>
                <c:pt idx="2768">
                  <c:v>157.43306564381498</c:v>
                </c:pt>
                <c:pt idx="2769">
                  <c:v>155.09863045420639</c:v>
                </c:pt>
                <c:pt idx="2770">
                  <c:v>161.32843694409269</c:v>
                </c:pt>
                <c:pt idx="2771">
                  <c:v>159.27265898721896</c:v>
                </c:pt>
                <c:pt idx="2772">
                  <c:v>157.86028104351703</c:v>
                </c:pt>
                <c:pt idx="2773">
                  <c:v>162.51825046427746</c:v>
                </c:pt>
                <c:pt idx="2774">
                  <c:v>158.32173946372961</c:v>
                </c:pt>
                <c:pt idx="2775">
                  <c:v>164.58694465459871</c:v>
                </c:pt>
                <c:pt idx="2776">
                  <c:v>166.12954067088128</c:v>
                </c:pt>
                <c:pt idx="2777">
                  <c:v>161.25470525595597</c:v>
                </c:pt>
                <c:pt idx="2778">
                  <c:v>159.48294291269315</c:v>
                </c:pt>
                <c:pt idx="2779">
                  <c:v>152.2580212582086</c:v>
                </c:pt>
                <c:pt idx="2780">
                  <c:v>149.67763690630886</c:v>
                </c:pt>
                <c:pt idx="2781">
                  <c:v>149.16100587115272</c:v>
                </c:pt>
                <c:pt idx="2782">
                  <c:v>157.32914056289962</c:v>
                </c:pt>
                <c:pt idx="2783">
                  <c:v>152.92251956577456</c:v>
                </c:pt>
                <c:pt idx="2784">
                  <c:v>157.4635248845774</c:v>
                </c:pt>
                <c:pt idx="2785">
                  <c:v>160.33430698271502</c:v>
                </c:pt>
                <c:pt idx="2786">
                  <c:v>148.61153737722464</c:v>
                </c:pt>
                <c:pt idx="2787">
                  <c:v>141.45651047404942</c:v>
                </c:pt>
                <c:pt idx="2788">
                  <c:v>134.98194709054178</c:v>
                </c:pt>
                <c:pt idx="2789">
                  <c:v>150.56534144739101</c:v>
                </c:pt>
                <c:pt idx="2790">
                  <c:v>164.84174097753942</c:v>
                </c:pt>
                <c:pt idx="2791">
                  <c:v>177.20779813692411</c:v>
                </c:pt>
                <c:pt idx="2792">
                  <c:v>180.38997155224195</c:v>
                </c:pt>
                <c:pt idx="2793">
                  <c:v>177.77076353564178</c:v>
                </c:pt>
                <c:pt idx="2794">
                  <c:v>165.05650370750675</c:v>
                </c:pt>
                <c:pt idx="2795">
                  <c:v>145.56273873705095</c:v>
                </c:pt>
                <c:pt idx="2796">
                  <c:v>130.77020077184682</c:v>
                </c:pt>
                <c:pt idx="2797">
                  <c:v>119.39822187428763</c:v>
                </c:pt>
                <c:pt idx="2798">
                  <c:v>126.26777775184962</c:v>
                </c:pt>
                <c:pt idx="2799">
                  <c:v>139.0633758132376</c:v>
                </c:pt>
                <c:pt idx="2800">
                  <c:v>148.24333400584544</c:v>
                </c:pt>
                <c:pt idx="2801">
                  <c:v>148.04820693817771</c:v>
                </c:pt>
                <c:pt idx="2802">
                  <c:v>145.80516348651145</c:v>
                </c:pt>
                <c:pt idx="2803">
                  <c:v>146.58107485516121</c:v>
                </c:pt>
                <c:pt idx="2804">
                  <c:v>149.59592892686385</c:v>
                </c:pt>
                <c:pt idx="2805">
                  <c:v>152.02084708645748</c:v>
                </c:pt>
                <c:pt idx="2806">
                  <c:v>154.03611028085618</c:v>
                </c:pt>
                <c:pt idx="2807">
                  <c:v>159.77690693209672</c:v>
                </c:pt>
                <c:pt idx="2808">
                  <c:v>156.1841406730598</c:v>
                </c:pt>
                <c:pt idx="2809">
                  <c:v>164.46169253948631</c:v>
                </c:pt>
                <c:pt idx="2810">
                  <c:v>163.78615032862422</c:v>
                </c:pt>
                <c:pt idx="2811">
                  <c:v>163.76666432463469</c:v>
                </c:pt>
                <c:pt idx="2812">
                  <c:v>162.89815079262746</c:v>
                </c:pt>
                <c:pt idx="2813">
                  <c:v>151.1394657965152</c:v>
                </c:pt>
                <c:pt idx="2814">
                  <c:v>137.2634869212086</c:v>
                </c:pt>
                <c:pt idx="2815">
                  <c:v>126.52892319934597</c:v>
                </c:pt>
                <c:pt idx="2816">
                  <c:v>121.59580558398955</c:v>
                </c:pt>
                <c:pt idx="2817">
                  <c:v>111.10801487829633</c:v>
                </c:pt>
                <c:pt idx="2818">
                  <c:v>117.36251932639664</c:v>
                </c:pt>
                <c:pt idx="2819">
                  <c:v>105.65655285816126</c:v>
                </c:pt>
                <c:pt idx="2820">
                  <c:v>87.321081507892472</c:v>
                </c:pt>
                <c:pt idx="2821">
                  <c:v>108.0702834855424</c:v>
                </c:pt>
                <c:pt idx="2822">
                  <c:v>120.83656059928603</c:v>
                </c:pt>
                <c:pt idx="2823">
                  <c:v>124.32354057260341</c:v>
                </c:pt>
                <c:pt idx="2824">
                  <c:v>141.01091527033077</c:v>
                </c:pt>
                <c:pt idx="2825">
                  <c:v>154.39780389673717</c:v>
                </c:pt>
                <c:pt idx="2826">
                  <c:v>159.55395737123092</c:v>
                </c:pt>
                <c:pt idx="2827">
                  <c:v>176.0383088431322</c:v>
                </c:pt>
                <c:pt idx="2828">
                  <c:v>179.33561680314392</c:v>
                </c:pt>
                <c:pt idx="2829">
                  <c:v>169.75672388619535</c:v>
                </c:pt>
                <c:pt idx="2830">
                  <c:v>167.43116449989634</c:v>
                </c:pt>
                <c:pt idx="2831">
                  <c:v>156.75445621223821</c:v>
                </c:pt>
                <c:pt idx="2832">
                  <c:v>138.77496763799832</c:v>
                </c:pt>
                <c:pt idx="2833">
                  <c:v>121.89388567646415</c:v>
                </c:pt>
                <c:pt idx="2834">
                  <c:v>104.63433869145149</c:v>
                </c:pt>
                <c:pt idx="2835">
                  <c:v>76.840884081804006</c:v>
                </c:pt>
                <c:pt idx="2836">
                  <c:v>89.181204870649708</c:v>
                </c:pt>
                <c:pt idx="2837">
                  <c:v>107.19936074030113</c:v>
                </c:pt>
                <c:pt idx="2838">
                  <c:v>119.02945212492841</c:v>
                </c:pt>
                <c:pt idx="2839">
                  <c:v>136.94403268981262</c:v>
                </c:pt>
                <c:pt idx="2840">
                  <c:v>139.47883820758807</c:v>
                </c:pt>
                <c:pt idx="2841">
                  <c:v>133.25412019515386</c:v>
                </c:pt>
                <c:pt idx="2842">
                  <c:v>129.49979343135931</c:v>
                </c:pt>
                <c:pt idx="2843">
                  <c:v>132.78595758767528</c:v>
                </c:pt>
                <c:pt idx="2844">
                  <c:v>133.70719945895962</c:v>
                </c:pt>
                <c:pt idx="2845">
                  <c:v>131.43528099907451</c:v>
                </c:pt>
                <c:pt idx="2846">
                  <c:v>117.87568418666774</c:v>
                </c:pt>
                <c:pt idx="2847">
                  <c:v>97.299517372731771</c:v>
                </c:pt>
                <c:pt idx="2848">
                  <c:v>90.361482947837089</c:v>
                </c:pt>
                <c:pt idx="2849">
                  <c:v>89.961471986242032</c:v>
                </c:pt>
                <c:pt idx="2850">
                  <c:v>101.19235535562404</c:v>
                </c:pt>
                <c:pt idx="2851">
                  <c:v>116.37850996485565</c:v>
                </c:pt>
                <c:pt idx="2852">
                  <c:v>124.49921837104</c:v>
                </c:pt>
                <c:pt idx="2853">
                  <c:v>123.79711940974676</c:v>
                </c:pt>
                <c:pt idx="2854">
                  <c:v>131.26932260295621</c:v>
                </c:pt>
                <c:pt idx="2855">
                  <c:v>122.87528482665209</c:v>
                </c:pt>
                <c:pt idx="2856">
                  <c:v>113.014559733954</c:v>
                </c:pt>
                <c:pt idx="2857">
                  <c:v>112.7068875890501</c:v>
                </c:pt>
                <c:pt idx="2858">
                  <c:v>102.38121505957531</c:v>
                </c:pt>
                <c:pt idx="2859">
                  <c:v>119.82393236100165</c:v>
                </c:pt>
                <c:pt idx="2860">
                  <c:v>116.93079081558108</c:v>
                </c:pt>
                <c:pt idx="2861">
                  <c:v>116.67224601959242</c:v>
                </c:pt>
                <c:pt idx="2862">
                  <c:v>112.87118293596427</c:v>
                </c:pt>
                <c:pt idx="2863">
                  <c:v>107.5790512525432</c:v>
                </c:pt>
                <c:pt idx="2864">
                  <c:v>108.63299020657439</c:v>
                </c:pt>
                <c:pt idx="2865">
                  <c:v>107.32117000682422</c:v>
                </c:pt>
                <c:pt idx="2866">
                  <c:v>109.50448331698863</c:v>
                </c:pt>
                <c:pt idx="2867">
                  <c:v>101.44099952583304</c:v>
                </c:pt>
                <c:pt idx="2868">
                  <c:v>90.999200273459223</c:v>
                </c:pt>
                <c:pt idx="2869">
                  <c:v>92.53480246020581</c:v>
                </c:pt>
                <c:pt idx="2870">
                  <c:v>93.664720179413735</c:v>
                </c:pt>
                <c:pt idx="2871">
                  <c:v>95.757119772412125</c:v>
                </c:pt>
                <c:pt idx="2872">
                  <c:v>110.18728960931242</c:v>
                </c:pt>
                <c:pt idx="2873">
                  <c:v>100.31813693014055</c:v>
                </c:pt>
                <c:pt idx="2874">
                  <c:v>85.46056312631049</c:v>
                </c:pt>
                <c:pt idx="2875">
                  <c:v>92.462393285162989</c:v>
                </c:pt>
                <c:pt idx="2876">
                  <c:v>83.73138391765201</c:v>
                </c:pt>
                <c:pt idx="2877">
                  <c:v>84.414882340186864</c:v>
                </c:pt>
                <c:pt idx="2878">
                  <c:v>91.841041270651431</c:v>
                </c:pt>
                <c:pt idx="2879">
                  <c:v>85.936577096728115</c:v>
                </c:pt>
                <c:pt idx="2880">
                  <c:v>81.36337309758369</c:v>
                </c:pt>
                <c:pt idx="2881">
                  <c:v>84.840541055579479</c:v>
                </c:pt>
                <c:pt idx="2882">
                  <c:v>86.9031893955123</c:v>
                </c:pt>
                <c:pt idx="2883">
                  <c:v>84.212607448915605</c:v>
                </c:pt>
                <c:pt idx="2884">
                  <c:v>86.592704112734509</c:v>
                </c:pt>
                <c:pt idx="2885">
                  <c:v>85.130303267096565</c:v>
                </c:pt>
                <c:pt idx="2886">
                  <c:v>85.92195744383605</c:v>
                </c:pt>
                <c:pt idx="2887">
                  <c:v>81.053867989932996</c:v>
                </c:pt>
                <c:pt idx="2888">
                  <c:v>88.169730076661494</c:v>
                </c:pt>
                <c:pt idx="2889">
                  <c:v>82.727644027541828</c:v>
                </c:pt>
                <c:pt idx="2890">
                  <c:v>80.905253796308216</c:v>
                </c:pt>
                <c:pt idx="2891">
                  <c:v>88.255785219949189</c:v>
                </c:pt>
                <c:pt idx="2892">
                  <c:v>78.967033817477613</c:v>
                </c:pt>
                <c:pt idx="2893">
                  <c:v>81.509341695375952</c:v>
                </c:pt>
                <c:pt idx="2894">
                  <c:v>67.251238477648485</c:v>
                </c:pt>
                <c:pt idx="2895">
                  <c:v>50.136737772964352</c:v>
                </c:pt>
                <c:pt idx="2896">
                  <c:v>50.246355743961658</c:v>
                </c:pt>
                <c:pt idx="2897">
                  <c:v>38.79578934823644</c:v>
                </c:pt>
                <c:pt idx="2898">
                  <c:v>51.264555831324969</c:v>
                </c:pt>
                <c:pt idx="2899">
                  <c:v>66.139089709567315</c:v>
                </c:pt>
                <c:pt idx="2900">
                  <c:v>74.966125345843466</c:v>
                </c:pt>
                <c:pt idx="2901">
                  <c:v>90.086838505479363</c:v>
                </c:pt>
                <c:pt idx="2902">
                  <c:v>98.361387552888118</c:v>
                </c:pt>
                <c:pt idx="2903">
                  <c:v>97.290766266267042</c:v>
                </c:pt>
                <c:pt idx="2904">
                  <c:v>96.373439379348383</c:v>
                </c:pt>
                <c:pt idx="2905">
                  <c:v>95.244301689260624</c:v>
                </c:pt>
                <c:pt idx="2906">
                  <c:v>90.80515007802228</c:v>
                </c:pt>
                <c:pt idx="2907">
                  <c:v>95.660834709768778</c:v>
                </c:pt>
                <c:pt idx="2908">
                  <c:v>93.574135606316759</c:v>
                </c:pt>
                <c:pt idx="2909">
                  <c:v>93.677339488744451</c:v>
                </c:pt>
                <c:pt idx="2910">
                  <c:v>94.538091029251518</c:v>
                </c:pt>
                <c:pt idx="2911">
                  <c:v>93.034267358986881</c:v>
                </c:pt>
                <c:pt idx="2912">
                  <c:v>88.570777790316242</c:v>
                </c:pt>
                <c:pt idx="2913">
                  <c:v>91.214104017543491</c:v>
                </c:pt>
                <c:pt idx="2914">
                  <c:v>88.427033183644653</c:v>
                </c:pt>
                <c:pt idx="2915">
                  <c:v>81.01770605606157</c:v>
                </c:pt>
                <c:pt idx="2916">
                  <c:v>74.393770365913269</c:v>
                </c:pt>
                <c:pt idx="2917">
                  <c:v>60.924067622797111</c:v>
                </c:pt>
                <c:pt idx="2918">
                  <c:v>64.141301904468492</c:v>
                </c:pt>
                <c:pt idx="2919">
                  <c:v>62.218269430991541</c:v>
                </c:pt>
                <c:pt idx="2920">
                  <c:v>73.319753686804006</c:v>
                </c:pt>
                <c:pt idx="2921">
                  <c:v>75.230459450134958</c:v>
                </c:pt>
                <c:pt idx="2922">
                  <c:v>71.491571613410315</c:v>
                </c:pt>
                <c:pt idx="2923">
                  <c:v>78.381024642170587</c:v>
                </c:pt>
                <c:pt idx="2924">
                  <c:v>64.229608806633678</c:v>
                </c:pt>
                <c:pt idx="2925">
                  <c:v>57.653020512798093</c:v>
                </c:pt>
                <c:pt idx="2926">
                  <c:v>52.600300135545467</c:v>
                </c:pt>
                <c:pt idx="2927">
                  <c:v>58.670151268810514</c:v>
                </c:pt>
                <c:pt idx="2928">
                  <c:v>59.0749367183289</c:v>
                </c:pt>
                <c:pt idx="2929">
                  <c:v>60.777616307733979</c:v>
                </c:pt>
                <c:pt idx="2930">
                  <c:v>63.070050438174803</c:v>
                </c:pt>
                <c:pt idx="2931">
                  <c:v>64.547271727818952</c:v>
                </c:pt>
                <c:pt idx="2932">
                  <c:v>57.802856493466834</c:v>
                </c:pt>
                <c:pt idx="2933">
                  <c:v>58.160759815361644</c:v>
                </c:pt>
                <c:pt idx="2934">
                  <c:v>59.257411391427695</c:v>
                </c:pt>
                <c:pt idx="2935">
                  <c:v>64.900625175470623</c:v>
                </c:pt>
                <c:pt idx="2936">
                  <c:v>75.073343967703295</c:v>
                </c:pt>
                <c:pt idx="2937">
                  <c:v>84.162204397379696</c:v>
                </c:pt>
                <c:pt idx="2938">
                  <c:v>83.483389730973613</c:v>
                </c:pt>
                <c:pt idx="2939">
                  <c:v>76.692811761799476</c:v>
                </c:pt>
                <c:pt idx="2940">
                  <c:v>66.890204148688554</c:v>
                </c:pt>
                <c:pt idx="2941">
                  <c:v>55.859132774809268</c:v>
                </c:pt>
                <c:pt idx="2942">
                  <c:v>56.440198324194853</c:v>
                </c:pt>
                <c:pt idx="2943">
                  <c:v>57.70728073765622</c:v>
                </c:pt>
                <c:pt idx="2944">
                  <c:v>66.557011565740595</c:v>
                </c:pt>
                <c:pt idx="2945">
                  <c:v>69.979279824002333</c:v>
                </c:pt>
                <c:pt idx="2946">
                  <c:v>69.326157799602697</c:v>
                </c:pt>
                <c:pt idx="2947">
                  <c:v>71.850273981806822</c:v>
                </c:pt>
                <c:pt idx="2948">
                  <c:v>68.439772109373962</c:v>
                </c:pt>
                <c:pt idx="2949">
                  <c:v>71.328802531781776</c:v>
                </c:pt>
                <c:pt idx="2950">
                  <c:v>66.702002447081895</c:v>
                </c:pt>
                <c:pt idx="2951">
                  <c:v>64.587582781142373</c:v>
                </c:pt>
                <c:pt idx="2952">
                  <c:v>58.568004118028512</c:v>
                </c:pt>
                <c:pt idx="2953">
                  <c:v>44.762350656521903</c:v>
                </c:pt>
                <c:pt idx="2954">
                  <c:v>43.837407135901685</c:v>
                </c:pt>
                <c:pt idx="2955">
                  <c:v>43.03371384278762</c:v>
                </c:pt>
                <c:pt idx="2956">
                  <c:v>50.446921773124586</c:v>
                </c:pt>
                <c:pt idx="2957">
                  <c:v>60.729917565501864</c:v>
                </c:pt>
                <c:pt idx="2958">
                  <c:v>65.73220873443347</c:v>
                </c:pt>
                <c:pt idx="2959">
                  <c:v>60.758026758630422</c:v>
                </c:pt>
                <c:pt idx="2960">
                  <c:v>63.97217576232083</c:v>
                </c:pt>
                <c:pt idx="2961">
                  <c:v>65.458652577800422</c:v>
                </c:pt>
                <c:pt idx="2962">
                  <c:v>64.549791347538303</c:v>
                </c:pt>
                <c:pt idx="2963">
                  <c:v>72.043711940367757</c:v>
                </c:pt>
                <c:pt idx="2964">
                  <c:v>72.113052155738387</c:v>
                </c:pt>
                <c:pt idx="2965">
                  <c:v>70.797233397740683</c:v>
                </c:pt>
                <c:pt idx="2966">
                  <c:v>64.223722588833198</c:v>
                </c:pt>
                <c:pt idx="2967">
                  <c:v>60.869583269223313</c:v>
                </c:pt>
                <c:pt idx="2968">
                  <c:v>51.089225493554522</c:v>
                </c:pt>
                <c:pt idx="2969">
                  <c:v>41.977334155373455</c:v>
                </c:pt>
                <c:pt idx="2970">
                  <c:v>41.395474658442254</c:v>
                </c:pt>
                <c:pt idx="2971">
                  <c:v>38.777437952786158</c:v>
                </c:pt>
                <c:pt idx="2972">
                  <c:v>36.224604067038626</c:v>
                </c:pt>
                <c:pt idx="2973">
                  <c:v>40.226672331612917</c:v>
                </c:pt>
                <c:pt idx="2974">
                  <c:v>43.108837970331479</c:v>
                </c:pt>
                <c:pt idx="2975">
                  <c:v>50.105789842519926</c:v>
                </c:pt>
                <c:pt idx="2976">
                  <c:v>58.152161749980905</c:v>
                </c:pt>
                <c:pt idx="2977">
                  <c:v>49.047191393948879</c:v>
                </c:pt>
                <c:pt idx="2978">
                  <c:v>47.306289203932465</c:v>
                </c:pt>
                <c:pt idx="2979">
                  <c:v>50.050075386626986</c:v>
                </c:pt>
                <c:pt idx="2980">
                  <c:v>51.686151783520245</c:v>
                </c:pt>
                <c:pt idx="2981">
                  <c:v>64.767228598843303</c:v>
                </c:pt>
                <c:pt idx="2982">
                  <c:v>66.175820070347527</c:v>
                </c:pt>
                <c:pt idx="2983">
                  <c:v>63.359566831828488</c:v>
                </c:pt>
                <c:pt idx="2984">
                  <c:v>56.465284541052824</c:v>
                </c:pt>
                <c:pt idx="2985">
                  <c:v>51.628097437538372</c:v>
                </c:pt>
                <c:pt idx="2986">
                  <c:v>47.081263891577919</c:v>
                </c:pt>
                <c:pt idx="2987">
                  <c:v>44.627299112170704</c:v>
                </c:pt>
                <c:pt idx="2988">
                  <c:v>48.546253772516138</c:v>
                </c:pt>
                <c:pt idx="2989">
                  <c:v>43.022851012542333</c:v>
                </c:pt>
                <c:pt idx="2990">
                  <c:v>43.255413192796141</c:v>
                </c:pt>
                <c:pt idx="2991">
                  <c:v>35.711780665227252</c:v>
                </c:pt>
                <c:pt idx="2992">
                  <c:v>20.297078481928338</c:v>
                </c:pt>
                <c:pt idx="2993">
                  <c:v>15.636508479549775</c:v>
                </c:pt>
                <c:pt idx="2994">
                  <c:v>25.056953728080771</c:v>
                </c:pt>
                <c:pt idx="2995">
                  <c:v>34.745024682612893</c:v>
                </c:pt>
                <c:pt idx="2996">
                  <c:v>45.923125901520507</c:v>
                </c:pt>
                <c:pt idx="2997">
                  <c:v>60.683062496862249</c:v>
                </c:pt>
                <c:pt idx="2998">
                  <c:v>59.258267796465134</c:v>
                </c:pt>
                <c:pt idx="2999">
                  <c:v>64.626208477563523</c:v>
                </c:pt>
                <c:pt idx="3000">
                  <c:v>65.76314372544357</c:v>
                </c:pt>
                <c:pt idx="3001">
                  <c:v>68.52250921286759</c:v>
                </c:pt>
                <c:pt idx="3002">
                  <c:v>64.725266142671899</c:v>
                </c:pt>
                <c:pt idx="3003">
                  <c:v>56.477394330798234</c:v>
                </c:pt>
                <c:pt idx="3004">
                  <c:v>58.380780055918422</c:v>
                </c:pt>
                <c:pt idx="3005">
                  <c:v>41.541041299430617</c:v>
                </c:pt>
                <c:pt idx="3006">
                  <c:v>38.366088871457578</c:v>
                </c:pt>
                <c:pt idx="3007">
                  <c:v>37.466251131103945</c:v>
                </c:pt>
                <c:pt idx="3008">
                  <c:v>32.673867512409288</c:v>
                </c:pt>
                <c:pt idx="3009">
                  <c:v>42.84537076401898</c:v>
                </c:pt>
                <c:pt idx="3010">
                  <c:v>41.831971047896332</c:v>
                </c:pt>
                <c:pt idx="3011">
                  <c:v>46.636970702021472</c:v>
                </c:pt>
                <c:pt idx="3012">
                  <c:v>50.788541063818684</c:v>
                </c:pt>
                <c:pt idx="3013">
                  <c:v>45.277698599827545</c:v>
                </c:pt>
                <c:pt idx="3014">
                  <c:v>47.800396024498923</c:v>
                </c:pt>
                <c:pt idx="3015">
                  <c:v>43.228274880428899</c:v>
                </c:pt>
                <c:pt idx="3016">
                  <c:v>41.072256414542608</c:v>
                </c:pt>
                <c:pt idx="3017">
                  <c:v>45.338799062041062</c:v>
                </c:pt>
                <c:pt idx="3018">
                  <c:v>44.222688439013837</c:v>
                </c:pt>
                <c:pt idx="3019">
                  <c:v>45.29567059609235</c:v>
                </c:pt>
                <c:pt idx="3020">
                  <c:v>47.904643075252125</c:v>
                </c:pt>
                <c:pt idx="3021">
                  <c:v>52.510856317921252</c:v>
                </c:pt>
                <c:pt idx="3022">
                  <c:v>54.974427884473016</c:v>
                </c:pt>
                <c:pt idx="3023">
                  <c:v>53.727375226610093</c:v>
                </c:pt>
                <c:pt idx="3024">
                  <c:v>42.568080704156728</c:v>
                </c:pt>
                <c:pt idx="3025">
                  <c:v>42.500079589801771</c:v>
                </c:pt>
                <c:pt idx="3026">
                  <c:v>39.217578864171173</c:v>
                </c:pt>
                <c:pt idx="3027">
                  <c:v>38.495611008369224</c:v>
                </c:pt>
                <c:pt idx="3028">
                  <c:v>50.698540391229471</c:v>
                </c:pt>
                <c:pt idx="3029">
                  <c:v>45.402582055589164</c:v>
                </c:pt>
                <c:pt idx="3030">
                  <c:v>44.098224143714106</c:v>
                </c:pt>
                <c:pt idx="3031">
                  <c:v>45.672837641401884</c:v>
                </c:pt>
                <c:pt idx="3032">
                  <c:v>32.708462854851177</c:v>
                </c:pt>
                <c:pt idx="3033">
                  <c:v>27.476718230743472</c:v>
                </c:pt>
                <c:pt idx="3034">
                  <c:v>24.313987218856255</c:v>
                </c:pt>
                <c:pt idx="3035">
                  <c:v>16.718218691338961</c:v>
                </c:pt>
                <c:pt idx="3036">
                  <c:v>20.555841217251782</c:v>
                </c:pt>
                <c:pt idx="3037">
                  <c:v>24.525742013678155</c:v>
                </c:pt>
                <c:pt idx="3038">
                  <c:v>30.590566616667729</c:v>
                </c:pt>
                <c:pt idx="3039">
                  <c:v>32.371705441757058</c:v>
                </c:pt>
                <c:pt idx="3040">
                  <c:v>33.57309979386082</c:v>
                </c:pt>
                <c:pt idx="3041">
                  <c:v>27.386487241477198</c:v>
                </c:pt>
                <c:pt idx="3042">
                  <c:v>18.432697824029219</c:v>
                </c:pt>
                <c:pt idx="3043">
                  <c:v>15.603113512503569</c:v>
                </c:pt>
                <c:pt idx="3044">
                  <c:v>11.630075974265083</c:v>
                </c:pt>
                <c:pt idx="3045">
                  <c:v>15.333877539483638</c:v>
                </c:pt>
                <c:pt idx="3046">
                  <c:v>16.458627907272785</c:v>
                </c:pt>
                <c:pt idx="3047">
                  <c:v>14.208604680972485</c:v>
                </c:pt>
                <c:pt idx="3048">
                  <c:v>16.823960800850955</c:v>
                </c:pt>
                <c:pt idx="3049">
                  <c:v>17.461673224761853</c:v>
                </c:pt>
                <c:pt idx="3050">
                  <c:v>23.765314930600198</c:v>
                </c:pt>
                <c:pt idx="3051">
                  <c:v>28.33035151278682</c:v>
                </c:pt>
                <c:pt idx="3052">
                  <c:v>35.209278206889394</c:v>
                </c:pt>
                <c:pt idx="3053">
                  <c:v>36.097862428551707</c:v>
                </c:pt>
                <c:pt idx="3054">
                  <c:v>29.722832900174353</c:v>
                </c:pt>
                <c:pt idx="3055">
                  <c:v>29.840735337698788</c:v>
                </c:pt>
                <c:pt idx="3056">
                  <c:v>28.585076327489787</c:v>
                </c:pt>
                <c:pt idx="3057">
                  <c:v>31.30210212972861</c:v>
                </c:pt>
                <c:pt idx="3058">
                  <c:v>41.506475365303913</c:v>
                </c:pt>
                <c:pt idx="3059">
                  <c:v>47.562363050059275</c:v>
                </c:pt>
                <c:pt idx="3060">
                  <c:v>52.677445195279688</c:v>
                </c:pt>
                <c:pt idx="3061">
                  <c:v>58.058425649614946</c:v>
                </c:pt>
                <c:pt idx="3062">
                  <c:v>55.427976714021952</c:v>
                </c:pt>
                <c:pt idx="3063">
                  <c:v>50.92789943576463</c:v>
                </c:pt>
                <c:pt idx="3064">
                  <c:v>46.664702296709493</c:v>
                </c:pt>
                <c:pt idx="3065">
                  <c:v>44.733544663925613</c:v>
                </c:pt>
                <c:pt idx="3066">
                  <c:v>38.236514046398725</c:v>
                </c:pt>
                <c:pt idx="3067">
                  <c:v>25.254872329054933</c:v>
                </c:pt>
                <c:pt idx="3068">
                  <c:v>24.376281477254679</c:v>
                </c:pt>
                <c:pt idx="3069">
                  <c:v>21.834272402562647</c:v>
                </c:pt>
                <c:pt idx="3070">
                  <c:v>27.687480553920523</c:v>
                </c:pt>
                <c:pt idx="3071">
                  <c:v>44.03326621518454</c:v>
                </c:pt>
                <c:pt idx="3072">
                  <c:v>47.632811962403366</c:v>
                </c:pt>
                <c:pt idx="3073">
                  <c:v>39.016840314054889</c:v>
                </c:pt>
                <c:pt idx="3074">
                  <c:v>39.729390021474501</c:v>
                </c:pt>
                <c:pt idx="3075">
                  <c:v>45.390904478421817</c:v>
                </c:pt>
                <c:pt idx="3076">
                  <c:v>45.84510115897865</c:v>
                </c:pt>
                <c:pt idx="3077">
                  <c:v>50.521105422824803</c:v>
                </c:pt>
                <c:pt idx="3078">
                  <c:v>64.777298602459268</c:v>
                </c:pt>
                <c:pt idx="3079">
                  <c:v>70.482189209318221</c:v>
                </c:pt>
                <c:pt idx="3080">
                  <c:v>92.854746088944694</c:v>
                </c:pt>
                <c:pt idx="3081">
                  <c:v>105.31061320823756</c:v>
                </c:pt>
                <c:pt idx="3082">
                  <c:v>111.74813882586102</c:v>
                </c:pt>
                <c:pt idx="3083">
                  <c:v>113.70961604606589</c:v>
                </c:pt>
                <c:pt idx="3084">
                  <c:v>116.7194039885245</c:v>
                </c:pt>
                <c:pt idx="3085">
                  <c:v>134.32561597350002</c:v>
                </c:pt>
                <c:pt idx="3086">
                  <c:v>138.18536149894783</c:v>
                </c:pt>
                <c:pt idx="3087">
                  <c:v>149.56867747788942</c:v>
                </c:pt>
                <c:pt idx="3088">
                  <c:v>142.46091047330287</c:v>
                </c:pt>
                <c:pt idx="3089">
                  <c:v>150.52937292403681</c:v>
                </c:pt>
                <c:pt idx="3090">
                  <c:v>153.84891790596032</c:v>
                </c:pt>
                <c:pt idx="3091">
                  <c:v>140.88265224227655</c:v>
                </c:pt>
                <c:pt idx="3092">
                  <c:v>150.36183870875766</c:v>
                </c:pt>
                <c:pt idx="3093">
                  <c:v>132.32374762878146</c:v>
                </c:pt>
                <c:pt idx="3094">
                  <c:v>134.32445744506981</c:v>
                </c:pt>
                <c:pt idx="3095">
                  <c:v>140.00175174652543</c:v>
                </c:pt>
                <c:pt idx="3096">
                  <c:v>146.27162126195731</c:v>
                </c:pt>
                <c:pt idx="3097">
                  <c:v>147.97641005142316</c:v>
                </c:pt>
                <c:pt idx="3098">
                  <c:v>144.0520891126281</c:v>
                </c:pt>
                <c:pt idx="3099">
                  <c:v>146.11445363070322</c:v>
                </c:pt>
                <c:pt idx="3100">
                  <c:v>137.45114027092484</c:v>
                </c:pt>
                <c:pt idx="3101">
                  <c:v>135.14779746038778</c:v>
                </c:pt>
                <c:pt idx="3102">
                  <c:v>143.35814287461517</c:v>
                </c:pt>
                <c:pt idx="3103">
                  <c:v>156.6720263384118</c:v>
                </c:pt>
                <c:pt idx="3104">
                  <c:v>156.00208294049946</c:v>
                </c:pt>
                <c:pt idx="3105">
                  <c:v>166.19855994938609</c:v>
                </c:pt>
                <c:pt idx="3106">
                  <c:v>151.96674582924584</c:v>
                </c:pt>
                <c:pt idx="3107">
                  <c:v>139.34885242737425</c:v>
                </c:pt>
                <c:pt idx="3108">
                  <c:v>146.45511404533408</c:v>
                </c:pt>
                <c:pt idx="3109">
                  <c:v>139.07340434307412</c:v>
                </c:pt>
                <c:pt idx="3110">
                  <c:v>151.59454909110843</c:v>
                </c:pt>
                <c:pt idx="3111">
                  <c:v>149.38933203755971</c:v>
                </c:pt>
                <c:pt idx="3112">
                  <c:v>146.57067075426846</c:v>
                </c:pt>
                <c:pt idx="3113">
                  <c:v>148.00103197847034</c:v>
                </c:pt>
                <c:pt idx="3114">
                  <c:v>145.14900200974614</c:v>
                </c:pt>
                <c:pt idx="3115">
                  <c:v>140.46231812580845</c:v>
                </c:pt>
                <c:pt idx="3116">
                  <c:v>130.06529652374036</c:v>
                </c:pt>
                <c:pt idx="3117">
                  <c:v>126.05420520485382</c:v>
                </c:pt>
                <c:pt idx="3118">
                  <c:v>116.28398184330615</c:v>
                </c:pt>
                <c:pt idx="3119">
                  <c:v>123.83715101831763</c:v>
                </c:pt>
                <c:pt idx="3120">
                  <c:v>127.01429821692045</c:v>
                </c:pt>
                <c:pt idx="3121">
                  <c:v>122.7442973640658</c:v>
                </c:pt>
                <c:pt idx="3122">
                  <c:v>116.03952984268517</c:v>
                </c:pt>
                <c:pt idx="3123">
                  <c:v>127.59918436709881</c:v>
                </c:pt>
                <c:pt idx="3124">
                  <c:v>113.93955445098618</c:v>
                </c:pt>
                <c:pt idx="3125">
                  <c:v>124.10395909278554</c:v>
                </c:pt>
                <c:pt idx="3126">
                  <c:v>104.99555912374205</c:v>
                </c:pt>
                <c:pt idx="3127">
                  <c:v>119.17654819208383</c:v>
                </c:pt>
                <c:pt idx="3128">
                  <c:v>112.65119227488071</c:v>
                </c:pt>
                <c:pt idx="3129">
                  <c:v>103.65376814993419</c:v>
                </c:pt>
                <c:pt idx="3130">
                  <c:v>97.012720226619194</c:v>
                </c:pt>
                <c:pt idx="3131">
                  <c:v>74.430945234125375</c:v>
                </c:pt>
                <c:pt idx="3132">
                  <c:v>93.381698254256207</c:v>
                </c:pt>
                <c:pt idx="3133">
                  <c:v>90.466268261793402</c:v>
                </c:pt>
                <c:pt idx="3134">
                  <c:v>110.25127288981503</c:v>
                </c:pt>
                <c:pt idx="3135">
                  <c:v>105.77590837371258</c:v>
                </c:pt>
                <c:pt idx="3136">
                  <c:v>115.64316120158435</c:v>
                </c:pt>
                <c:pt idx="3137">
                  <c:v>117.0824522216426</c:v>
                </c:pt>
                <c:pt idx="3138">
                  <c:v>116.7580370825724</c:v>
                </c:pt>
                <c:pt idx="3139">
                  <c:v>132.58177747548098</c:v>
                </c:pt>
                <c:pt idx="3140">
                  <c:v>117.1797802283412</c:v>
                </c:pt>
                <c:pt idx="3141">
                  <c:v>135.23351571155717</c:v>
                </c:pt>
                <c:pt idx="3142">
                  <c:v>142.94490822157456</c:v>
                </c:pt>
                <c:pt idx="3143">
                  <c:v>146.2413551450137</c:v>
                </c:pt>
                <c:pt idx="3144">
                  <c:v>135.62224623677639</c:v>
                </c:pt>
                <c:pt idx="3145">
                  <c:v>111.84594165387989</c:v>
                </c:pt>
                <c:pt idx="3146">
                  <c:v>92.563908399224601</c:v>
                </c:pt>
                <c:pt idx="3147">
                  <c:v>103.13784771105907</c:v>
                </c:pt>
                <c:pt idx="3148">
                  <c:v>89.562230274035869</c:v>
                </c:pt>
                <c:pt idx="3149">
                  <c:v>119.81173027279203</c:v>
                </c:pt>
                <c:pt idx="3150">
                  <c:v>107.85243050171061</c:v>
                </c:pt>
                <c:pt idx="3151">
                  <c:v>117.70003891413853</c:v>
                </c:pt>
                <c:pt idx="3152">
                  <c:v>102.61128941998595</c:v>
                </c:pt>
                <c:pt idx="3153">
                  <c:v>87.163508062199298</c:v>
                </c:pt>
                <c:pt idx="3154">
                  <c:v>104.28859392692698</c:v>
                </c:pt>
                <c:pt idx="3155">
                  <c:v>68.668062147543878</c:v>
                </c:pt>
                <c:pt idx="3156">
                  <c:v>78.940860983338553</c:v>
                </c:pt>
                <c:pt idx="3157">
                  <c:v>57.603057355524697</c:v>
                </c:pt>
                <c:pt idx="3158">
                  <c:v>67.440706278325706</c:v>
                </c:pt>
                <c:pt idx="3159">
                  <c:v>58.247585420145697</c:v>
                </c:pt>
                <c:pt idx="3160">
                  <c:v>58.246725893201528</c:v>
                </c:pt>
                <c:pt idx="3161">
                  <c:v>53.689818658271861</c:v>
                </c:pt>
                <c:pt idx="3162">
                  <c:v>42.821819817337655</c:v>
                </c:pt>
                <c:pt idx="3163">
                  <c:v>49.038316862215652</c:v>
                </c:pt>
                <c:pt idx="3164">
                  <c:v>46.034298910944699</c:v>
                </c:pt>
                <c:pt idx="3165">
                  <c:v>54.727366199503649</c:v>
                </c:pt>
                <c:pt idx="3166">
                  <c:v>50.092525449941832</c:v>
                </c:pt>
                <c:pt idx="3167">
                  <c:v>59.561268655855883</c:v>
                </c:pt>
                <c:pt idx="3168">
                  <c:v>50.294079865553613</c:v>
                </c:pt>
                <c:pt idx="3169">
                  <c:v>53.536047676464932</c:v>
                </c:pt>
                <c:pt idx="3170">
                  <c:v>58.960936155820036</c:v>
                </c:pt>
                <c:pt idx="3171">
                  <c:v>49.297344075780302</c:v>
                </c:pt>
                <c:pt idx="3172">
                  <c:v>33.767003747371746</c:v>
                </c:pt>
                <c:pt idx="3173">
                  <c:v>41.946450171711604</c:v>
                </c:pt>
                <c:pt idx="3174">
                  <c:v>39.654364006781179</c:v>
                </c:pt>
                <c:pt idx="3175">
                  <c:v>46.69511466566496</c:v>
                </c:pt>
                <c:pt idx="3176">
                  <c:v>50.203927814915687</c:v>
                </c:pt>
                <c:pt idx="3177">
                  <c:v>59.847700907079115</c:v>
                </c:pt>
                <c:pt idx="3178">
                  <c:v>71.686919385523197</c:v>
                </c:pt>
                <c:pt idx="3179">
                  <c:v>79.476431551761834</c:v>
                </c:pt>
                <c:pt idx="3180">
                  <c:v>97.212718694612363</c:v>
                </c:pt>
                <c:pt idx="3181">
                  <c:v>108.33809986752408</c:v>
                </c:pt>
                <c:pt idx="3182">
                  <c:v>93.942909403942508</c:v>
                </c:pt>
                <c:pt idx="3183">
                  <c:v>91.670991492519306</c:v>
                </c:pt>
                <c:pt idx="3184">
                  <c:v>65.580825817414279</c:v>
                </c:pt>
                <c:pt idx="3185">
                  <c:v>43.311491480053974</c:v>
                </c:pt>
                <c:pt idx="3186">
                  <c:v>62.871513738624117</c:v>
                </c:pt>
                <c:pt idx="3187">
                  <c:v>75.334342001290224</c:v>
                </c:pt>
                <c:pt idx="3188">
                  <c:v>91.947346589770632</c:v>
                </c:pt>
                <c:pt idx="3189">
                  <c:v>106.84315235850818</c:v>
                </c:pt>
                <c:pt idx="3190">
                  <c:v>111.26370172795021</c:v>
                </c:pt>
                <c:pt idx="3191">
                  <c:v>108.29268883243094</c:v>
                </c:pt>
                <c:pt idx="3192">
                  <c:v>105.63770016652245</c:v>
                </c:pt>
                <c:pt idx="3193">
                  <c:v>99.188758548316855</c:v>
                </c:pt>
                <c:pt idx="3194">
                  <c:v>91.379267081124226</c:v>
                </c:pt>
                <c:pt idx="3195">
                  <c:v>86.105018766462081</c:v>
                </c:pt>
                <c:pt idx="3196">
                  <c:v>64.50443454329411</c:v>
                </c:pt>
                <c:pt idx="3197">
                  <c:v>67.613433926910602</c:v>
                </c:pt>
                <c:pt idx="3198">
                  <c:v>71.583134187305177</c:v>
                </c:pt>
                <c:pt idx="3199">
                  <c:v>75.21434967948835</c:v>
                </c:pt>
                <c:pt idx="3200">
                  <c:v>94.174819326940337</c:v>
                </c:pt>
                <c:pt idx="3201">
                  <c:v>94.441231742390187</c:v>
                </c:pt>
                <c:pt idx="3202">
                  <c:v>88.693152230996475</c:v>
                </c:pt>
                <c:pt idx="3203">
                  <c:v>85.423548807031011</c:v>
                </c:pt>
                <c:pt idx="3204">
                  <c:v>84.669599990305869</c:v>
                </c:pt>
                <c:pt idx="3205">
                  <c:v>77.491324746844157</c:v>
                </c:pt>
                <c:pt idx="3206">
                  <c:v>69.808130365781153</c:v>
                </c:pt>
                <c:pt idx="3207">
                  <c:v>60.780171362956025</c:v>
                </c:pt>
                <c:pt idx="3208">
                  <c:v>57.957774797485172</c:v>
                </c:pt>
                <c:pt idx="3209">
                  <c:v>58.918066676938452</c:v>
                </c:pt>
                <c:pt idx="3210">
                  <c:v>56.956179042651911</c:v>
                </c:pt>
                <c:pt idx="3211">
                  <c:v>65.456978579552469</c:v>
                </c:pt>
                <c:pt idx="3212">
                  <c:v>67.089084348240931</c:v>
                </c:pt>
                <c:pt idx="3213">
                  <c:v>65.932803577294862</c:v>
                </c:pt>
                <c:pt idx="3214">
                  <c:v>71.296890764056343</c:v>
                </c:pt>
                <c:pt idx="3215">
                  <c:v>68.780478643661581</c:v>
                </c:pt>
                <c:pt idx="3216">
                  <c:v>61.707778214601831</c:v>
                </c:pt>
                <c:pt idx="3217">
                  <c:v>55.755090654797414</c:v>
                </c:pt>
                <c:pt idx="3218">
                  <c:v>54.383386277657337</c:v>
                </c:pt>
                <c:pt idx="3219">
                  <c:v>46.689747999640531</c:v>
                </c:pt>
                <c:pt idx="3220">
                  <c:v>43.25631776213072</c:v>
                </c:pt>
                <c:pt idx="3221">
                  <c:v>40.161814177593669</c:v>
                </c:pt>
                <c:pt idx="3222">
                  <c:v>41.637441836905282</c:v>
                </c:pt>
                <c:pt idx="3223">
                  <c:v>56.117338981247258</c:v>
                </c:pt>
                <c:pt idx="3224">
                  <c:v>70.938220219659797</c:v>
                </c:pt>
                <c:pt idx="3225">
                  <c:v>92.880827196569498</c:v>
                </c:pt>
                <c:pt idx="3226">
                  <c:v>106.81332108744084</c:v>
                </c:pt>
                <c:pt idx="3227">
                  <c:v>111.25558240222438</c:v>
                </c:pt>
                <c:pt idx="3228">
                  <c:v>111.80278037835512</c:v>
                </c:pt>
                <c:pt idx="3229">
                  <c:v>109.28359053415738</c:v>
                </c:pt>
                <c:pt idx="3230">
                  <c:v>105.37495819132607</c:v>
                </c:pt>
                <c:pt idx="3231">
                  <c:v>103.89710212082923</c:v>
                </c:pt>
                <c:pt idx="3232">
                  <c:v>95.63510199427094</c:v>
                </c:pt>
                <c:pt idx="3233">
                  <c:v>96.243727533998367</c:v>
                </c:pt>
                <c:pt idx="3234">
                  <c:v>89.984889351592756</c:v>
                </c:pt>
                <c:pt idx="3235">
                  <c:v>91.814831046455652</c:v>
                </c:pt>
                <c:pt idx="3236">
                  <c:v>97.387007447984729</c:v>
                </c:pt>
                <c:pt idx="3237">
                  <c:v>92.522113994534379</c:v>
                </c:pt>
                <c:pt idx="3238">
                  <c:v>97.339621727745453</c:v>
                </c:pt>
                <c:pt idx="3239">
                  <c:v>95.476958375592176</c:v>
                </c:pt>
                <c:pt idx="3240">
                  <c:v>93.958476981084573</c:v>
                </c:pt>
                <c:pt idx="3241">
                  <c:v>85.635527292619713</c:v>
                </c:pt>
                <c:pt idx="3242">
                  <c:v>77.069617387322523</c:v>
                </c:pt>
                <c:pt idx="3243">
                  <c:v>57.473800950866917</c:v>
                </c:pt>
                <c:pt idx="3244">
                  <c:v>52.952545531582246</c:v>
                </c:pt>
                <c:pt idx="3245">
                  <c:v>56.711702917705225</c:v>
                </c:pt>
                <c:pt idx="3246">
                  <c:v>67.693115708736286</c:v>
                </c:pt>
                <c:pt idx="3247">
                  <c:v>82.349617783005669</c:v>
                </c:pt>
                <c:pt idx="3248">
                  <c:v>79.415488328899528</c:v>
                </c:pt>
                <c:pt idx="3249">
                  <c:v>69.377281620072381</c:v>
                </c:pt>
                <c:pt idx="3250">
                  <c:v>57.842454894558387</c:v>
                </c:pt>
                <c:pt idx="3251">
                  <c:v>54.168951859522167</c:v>
                </c:pt>
                <c:pt idx="3252">
                  <c:v>58.620369950708209</c:v>
                </c:pt>
                <c:pt idx="3253">
                  <c:v>68.405014623081797</c:v>
                </c:pt>
                <c:pt idx="3254">
                  <c:v>75.017725120733076</c:v>
                </c:pt>
                <c:pt idx="3255">
                  <c:v>78.613059919955276</c:v>
                </c:pt>
                <c:pt idx="3256">
                  <c:v>76.128507240611725</c:v>
                </c:pt>
                <c:pt idx="3257">
                  <c:v>69.69780989252672</c:v>
                </c:pt>
                <c:pt idx="3258">
                  <c:v>67.054977581532512</c:v>
                </c:pt>
                <c:pt idx="3259">
                  <c:v>68.078728670384407</c:v>
                </c:pt>
                <c:pt idx="3260">
                  <c:v>68.690384028124754</c:v>
                </c:pt>
                <c:pt idx="3261">
                  <c:v>72.003730645096994</c:v>
                </c:pt>
                <c:pt idx="3262">
                  <c:v>69.335228898221658</c:v>
                </c:pt>
                <c:pt idx="3263">
                  <c:v>57.333274719808969</c:v>
                </c:pt>
                <c:pt idx="3264">
                  <c:v>55.126560161111911</c:v>
                </c:pt>
                <c:pt idx="3265">
                  <c:v>49.878444170498369</c:v>
                </c:pt>
                <c:pt idx="3266">
                  <c:v>53.506332457487815</c:v>
                </c:pt>
                <c:pt idx="3267">
                  <c:v>60.812533331278928</c:v>
                </c:pt>
                <c:pt idx="3268">
                  <c:v>60.617451932572067</c:v>
                </c:pt>
                <c:pt idx="3269">
                  <c:v>60.867880458262562</c:v>
                </c:pt>
                <c:pt idx="3270">
                  <c:v>55.14133440004116</c:v>
                </c:pt>
                <c:pt idx="3271">
                  <c:v>52.928900675229897</c:v>
                </c:pt>
                <c:pt idx="3272">
                  <c:v>52.352947025355434</c:v>
                </c:pt>
                <c:pt idx="3273">
                  <c:v>49.489693967015683</c:v>
                </c:pt>
                <c:pt idx="3274">
                  <c:v>49.462223051581987</c:v>
                </c:pt>
                <c:pt idx="3275">
                  <c:v>53.505458434080765</c:v>
                </c:pt>
                <c:pt idx="3276">
                  <c:v>49.971349737432547</c:v>
                </c:pt>
                <c:pt idx="3277">
                  <c:v>54.524511604146937</c:v>
                </c:pt>
                <c:pt idx="3278">
                  <c:v>57.122784843445743</c:v>
                </c:pt>
                <c:pt idx="3285">
                  <c:v>63.205140615714299</c:v>
                </c:pt>
                <c:pt idx="3286">
                  <c:v>62.666910219733609</c:v>
                </c:pt>
                <c:pt idx="3287">
                  <c:v>58.004233544879071</c:v>
                </c:pt>
                <c:pt idx="3288">
                  <c:v>58.658135904832989</c:v>
                </c:pt>
                <c:pt idx="3289">
                  <c:v>52.241481582857432</c:v>
                </c:pt>
                <c:pt idx="3290">
                  <c:v>49.99965800578866</c:v>
                </c:pt>
                <c:pt idx="3291">
                  <c:v>45.43222312460648</c:v>
                </c:pt>
                <c:pt idx="3292">
                  <c:v>49.324830272127883</c:v>
                </c:pt>
                <c:pt idx="3293">
                  <c:v>44.453445072274235</c:v>
                </c:pt>
                <c:pt idx="3294">
                  <c:v>42.958571458182178</c:v>
                </c:pt>
                <c:pt idx="3295">
                  <c:v>41.468266459499318</c:v>
                </c:pt>
                <c:pt idx="3296">
                  <c:v>55.494818393685819</c:v>
                </c:pt>
                <c:pt idx="3297">
                  <c:v>58.935215263544023</c:v>
                </c:pt>
                <c:pt idx="3298">
                  <c:v>63.658041058232584</c:v>
                </c:pt>
                <c:pt idx="3299">
                  <c:v>57.854505468772913</c:v>
                </c:pt>
                <c:pt idx="3300">
                  <c:v>55.69091232449432</c:v>
                </c:pt>
                <c:pt idx="3301">
                  <c:v>55.696983869097267</c:v>
                </c:pt>
                <c:pt idx="3302">
                  <c:v>59.166617428329118</c:v>
                </c:pt>
                <c:pt idx="3303">
                  <c:v>68.068784571326432</c:v>
                </c:pt>
                <c:pt idx="3304">
                  <c:v>66.5011603474195</c:v>
                </c:pt>
                <c:pt idx="3305">
                  <c:v>63.153645487733684</c:v>
                </c:pt>
                <c:pt idx="3306">
                  <c:v>62.047929831592</c:v>
                </c:pt>
                <c:pt idx="3307">
                  <c:v>63.176439629664173</c:v>
                </c:pt>
                <c:pt idx="3308">
                  <c:v>66.159125087853226</c:v>
                </c:pt>
                <c:pt idx="3309">
                  <c:v>63.06329414838001</c:v>
                </c:pt>
                <c:pt idx="3310">
                  <c:v>64.543072308616274</c:v>
                </c:pt>
                <c:pt idx="3311">
                  <c:v>75.722905909100518</c:v>
                </c:pt>
                <c:pt idx="3312">
                  <c:v>70.643041840666683</c:v>
                </c:pt>
                <c:pt idx="3313">
                  <c:v>65.479576661467945</c:v>
                </c:pt>
                <c:pt idx="3314">
                  <c:v>44.931531057385655</c:v>
                </c:pt>
                <c:pt idx="3315">
                  <c:v>45.336103711806345</c:v>
                </c:pt>
                <c:pt idx="3316">
                  <c:v>34.975377243351204</c:v>
                </c:pt>
                <c:pt idx="3317">
                  <c:v>42.41845857501994</c:v>
                </c:pt>
                <c:pt idx="3318">
                  <c:v>45.23725773234878</c:v>
                </c:pt>
                <c:pt idx="3319">
                  <c:v>57.124510811643631</c:v>
                </c:pt>
                <c:pt idx="3320">
                  <c:v>54.058185141206877</c:v>
                </c:pt>
                <c:pt idx="3321">
                  <c:v>58.191710656386704</c:v>
                </c:pt>
                <c:pt idx="3322">
                  <c:v>50.808831523499975</c:v>
                </c:pt>
                <c:pt idx="3323">
                  <c:v>48.162876800918411</c:v>
                </c:pt>
                <c:pt idx="3324">
                  <c:v>38.797624429477764</c:v>
                </c:pt>
                <c:pt idx="3325">
                  <c:v>36.112666937102858</c:v>
                </c:pt>
                <c:pt idx="3326">
                  <c:v>36.858489265410753</c:v>
                </c:pt>
                <c:pt idx="3327">
                  <c:v>50.329426084402257</c:v>
                </c:pt>
                <c:pt idx="3328">
                  <c:v>66.603684053847701</c:v>
                </c:pt>
                <c:pt idx="3329">
                  <c:v>78.103398372633364</c:v>
                </c:pt>
                <c:pt idx="3330">
                  <c:v>77.397941949182268</c:v>
                </c:pt>
                <c:pt idx="3331">
                  <c:v>67.199692706768474</c:v>
                </c:pt>
                <c:pt idx="3332">
                  <c:v>49.402841727375289</c:v>
                </c:pt>
                <c:pt idx="3333">
                  <c:v>43.216514204345458</c:v>
                </c:pt>
                <c:pt idx="3334">
                  <c:v>43.166752542010045</c:v>
                </c:pt>
                <c:pt idx="3335">
                  <c:v>52.224801974720776</c:v>
                </c:pt>
                <c:pt idx="3336">
                  <c:v>48.163766876440604</c:v>
                </c:pt>
                <c:pt idx="3337">
                  <c:v>50.22779427632895</c:v>
                </c:pt>
                <c:pt idx="3338">
                  <c:v>56.113874684430812</c:v>
                </c:pt>
                <c:pt idx="3339">
                  <c:v>68.082043285264945</c:v>
                </c:pt>
                <c:pt idx="3340">
                  <c:v>73.894600187226615</c:v>
                </c:pt>
                <c:pt idx="3341">
                  <c:v>78.902786254467401</c:v>
                </c:pt>
                <c:pt idx="3342">
                  <c:v>78.290374196499897</c:v>
                </c:pt>
                <c:pt idx="3343">
                  <c:v>64.990357484082097</c:v>
                </c:pt>
                <c:pt idx="3344">
                  <c:v>48.496469278227778</c:v>
                </c:pt>
                <c:pt idx="3345">
                  <c:v>52.273960179435107</c:v>
                </c:pt>
                <c:pt idx="3346">
                  <c:v>49.300004141572799</c:v>
                </c:pt>
                <c:pt idx="3347">
                  <c:v>57.01057417206539</c:v>
                </c:pt>
                <c:pt idx="3348">
                  <c:v>65.378288704295755</c:v>
                </c:pt>
                <c:pt idx="3349">
                  <c:v>57.236676006005155</c:v>
                </c:pt>
                <c:pt idx="3350">
                  <c:v>70.072211993601059</c:v>
                </c:pt>
                <c:pt idx="3351">
                  <c:v>86.892463824454012</c:v>
                </c:pt>
                <c:pt idx="3352">
                  <c:v>93.946616075935708</c:v>
                </c:pt>
                <c:pt idx="3353">
                  <c:v>101.25669065094462</c:v>
                </c:pt>
                <c:pt idx="3354">
                  <c:v>94.671844679204014</c:v>
                </c:pt>
                <c:pt idx="3355">
                  <c:v>83.118294142361265</c:v>
                </c:pt>
                <c:pt idx="3356">
                  <c:v>75.065284047045679</c:v>
                </c:pt>
                <c:pt idx="3357">
                  <c:v>73.140297876604563</c:v>
                </c:pt>
                <c:pt idx="3358">
                  <c:v>67.961861404429101</c:v>
                </c:pt>
                <c:pt idx="3359">
                  <c:v>56.921636993185757</c:v>
                </c:pt>
                <c:pt idx="3360">
                  <c:v>53.255378973860843</c:v>
                </c:pt>
                <c:pt idx="3361">
                  <c:v>40.676656985881209</c:v>
                </c:pt>
                <c:pt idx="3362">
                  <c:v>31.699035866703525</c:v>
                </c:pt>
                <c:pt idx="3363">
                  <c:v>52.920142830742634</c:v>
                </c:pt>
                <c:pt idx="3364">
                  <c:v>62.413054034533843</c:v>
                </c:pt>
                <c:pt idx="3365">
                  <c:v>77.176711562908849</c:v>
                </c:pt>
                <c:pt idx="3366">
                  <c:v>84.313379961007399</c:v>
                </c:pt>
                <c:pt idx="3367">
                  <c:v>75.400352944345059</c:v>
                </c:pt>
                <c:pt idx="3368">
                  <c:v>65.431030251141237</c:v>
                </c:pt>
                <c:pt idx="3369">
                  <c:v>47.664018218745696</c:v>
                </c:pt>
                <c:pt idx="3370">
                  <c:v>43.761557214590994</c:v>
                </c:pt>
                <c:pt idx="3371">
                  <c:v>52.909633067534742</c:v>
                </c:pt>
                <c:pt idx="3372">
                  <c:v>64.317045888571329</c:v>
                </c:pt>
                <c:pt idx="3373">
                  <c:v>76.465324244403291</c:v>
                </c:pt>
                <c:pt idx="3374">
                  <c:v>76.51901133966544</c:v>
                </c:pt>
                <c:pt idx="3375">
                  <c:v>71.087318577062661</c:v>
                </c:pt>
                <c:pt idx="3376">
                  <c:v>63.043868870430742</c:v>
                </c:pt>
                <c:pt idx="3377">
                  <c:v>59.397826395289485</c:v>
                </c:pt>
              </c:numCache>
            </c:numRef>
          </c:val>
        </c:ser>
        <c:axId val="97490432"/>
        <c:axId val="97491968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Sheet1!$AL$2:$AL$5486</c:f>
              <c:numCache>
                <c:formatCode>0</c:formatCode>
                <c:ptCount val="5485"/>
                <c:pt idx="0">
                  <c:v>195.92057845971607</c:v>
                </c:pt>
                <c:pt idx="1">
                  <c:v>195.92057845971607</c:v>
                </c:pt>
                <c:pt idx="2">
                  <c:v>195.92057845971607</c:v>
                </c:pt>
                <c:pt idx="3">
                  <c:v>195.92057845971607</c:v>
                </c:pt>
                <c:pt idx="4">
                  <c:v>195.92057845971607</c:v>
                </c:pt>
                <c:pt idx="5">
                  <c:v>195.92057845971607</c:v>
                </c:pt>
                <c:pt idx="6">
                  <c:v>195.92057845971607</c:v>
                </c:pt>
                <c:pt idx="7">
                  <c:v>195.92057845971607</c:v>
                </c:pt>
                <c:pt idx="8">
                  <c:v>195.92057845971607</c:v>
                </c:pt>
                <c:pt idx="9">
                  <c:v>195.92057845971607</c:v>
                </c:pt>
                <c:pt idx="10">
                  <c:v>195.92057845971607</c:v>
                </c:pt>
                <c:pt idx="11">
                  <c:v>195.92057845971607</c:v>
                </c:pt>
                <c:pt idx="12">
                  <c:v>195.92057845971607</c:v>
                </c:pt>
                <c:pt idx="13">
                  <c:v>195.92057845971607</c:v>
                </c:pt>
                <c:pt idx="14">
                  <c:v>195.92057845971607</c:v>
                </c:pt>
                <c:pt idx="15">
                  <c:v>195.92057845971607</c:v>
                </c:pt>
                <c:pt idx="16">
                  <c:v>195.92057845971607</c:v>
                </c:pt>
                <c:pt idx="17">
                  <c:v>195.92057845971607</c:v>
                </c:pt>
                <c:pt idx="18">
                  <c:v>195.92057845971607</c:v>
                </c:pt>
                <c:pt idx="19">
                  <c:v>195.92057845971607</c:v>
                </c:pt>
                <c:pt idx="20">
                  <c:v>195.92057845971607</c:v>
                </c:pt>
                <c:pt idx="21">
                  <c:v>195.92057845971607</c:v>
                </c:pt>
                <c:pt idx="22">
                  <c:v>195.92057845971607</c:v>
                </c:pt>
                <c:pt idx="23">
                  <c:v>195.92057845971607</c:v>
                </c:pt>
                <c:pt idx="24">
                  <c:v>195.92057845971607</c:v>
                </c:pt>
                <c:pt idx="25">
                  <c:v>195.92057845971607</c:v>
                </c:pt>
                <c:pt idx="26">
                  <c:v>195.92057845971607</c:v>
                </c:pt>
                <c:pt idx="27">
                  <c:v>195.92057845971607</c:v>
                </c:pt>
                <c:pt idx="28">
                  <c:v>195.92057845971607</c:v>
                </c:pt>
                <c:pt idx="29">
                  <c:v>195.92057845971607</c:v>
                </c:pt>
                <c:pt idx="30">
                  <c:v>195.92057845971607</c:v>
                </c:pt>
                <c:pt idx="31">
                  <c:v>195.92057845971607</c:v>
                </c:pt>
                <c:pt idx="32">
                  <c:v>195.92057845971607</c:v>
                </c:pt>
                <c:pt idx="33">
                  <c:v>195.92057845971607</c:v>
                </c:pt>
                <c:pt idx="34">
                  <c:v>195.92057845971607</c:v>
                </c:pt>
                <c:pt idx="35">
                  <c:v>195.92057845971607</c:v>
                </c:pt>
                <c:pt idx="36">
                  <c:v>195.92057845971607</c:v>
                </c:pt>
                <c:pt idx="37">
                  <c:v>195.92057845971607</c:v>
                </c:pt>
                <c:pt idx="38">
                  <c:v>195.92057845971607</c:v>
                </c:pt>
                <c:pt idx="39">
                  <c:v>195.92057845971607</c:v>
                </c:pt>
                <c:pt idx="40">
                  <c:v>195.92057845971607</c:v>
                </c:pt>
                <c:pt idx="41">
                  <c:v>195.92057845971607</c:v>
                </c:pt>
                <c:pt idx="42">
                  <c:v>195.92057845971607</c:v>
                </c:pt>
                <c:pt idx="43">
                  <c:v>195.92057845971607</c:v>
                </c:pt>
                <c:pt idx="44">
                  <c:v>195.92057845971607</c:v>
                </c:pt>
                <c:pt idx="45">
                  <c:v>195.92057845971607</c:v>
                </c:pt>
                <c:pt idx="46">
                  <c:v>195.92057845971607</c:v>
                </c:pt>
                <c:pt idx="47">
                  <c:v>195.92057845971607</c:v>
                </c:pt>
                <c:pt idx="48">
                  <c:v>195.92057845971607</c:v>
                </c:pt>
                <c:pt idx="49">
                  <c:v>195.92057845971607</c:v>
                </c:pt>
                <c:pt idx="50">
                  <c:v>195.92057845971607</c:v>
                </c:pt>
                <c:pt idx="51">
                  <c:v>195.92057845971607</c:v>
                </c:pt>
                <c:pt idx="52">
                  <c:v>195.92057845971607</c:v>
                </c:pt>
                <c:pt idx="53">
                  <c:v>195.92057845971607</c:v>
                </c:pt>
                <c:pt idx="54">
                  <c:v>195.92057845971607</c:v>
                </c:pt>
                <c:pt idx="55">
                  <c:v>195.92057845971607</c:v>
                </c:pt>
                <c:pt idx="56">
                  <c:v>195.92057845971607</c:v>
                </c:pt>
                <c:pt idx="57">
                  <c:v>195.92057845971607</c:v>
                </c:pt>
                <c:pt idx="58">
                  <c:v>195.92057845971607</c:v>
                </c:pt>
                <c:pt idx="59">
                  <c:v>195.92057845971607</c:v>
                </c:pt>
                <c:pt idx="60">
                  <c:v>195.92057845971607</c:v>
                </c:pt>
                <c:pt idx="61">
                  <c:v>195.92057845971607</c:v>
                </c:pt>
                <c:pt idx="62">
                  <c:v>195.92057845971607</c:v>
                </c:pt>
                <c:pt idx="63">
                  <c:v>195.92057845971607</c:v>
                </c:pt>
                <c:pt idx="64">
                  <c:v>195.92057845971607</c:v>
                </c:pt>
                <c:pt idx="65">
                  <c:v>195.92057845971607</c:v>
                </c:pt>
                <c:pt idx="66">
                  <c:v>195.92057845971607</c:v>
                </c:pt>
                <c:pt idx="67">
                  <c:v>195.92057845971607</c:v>
                </c:pt>
                <c:pt idx="68">
                  <c:v>195.92057845971607</c:v>
                </c:pt>
                <c:pt idx="69">
                  <c:v>195.92057845971607</c:v>
                </c:pt>
                <c:pt idx="70">
                  <c:v>195.92057845971607</c:v>
                </c:pt>
                <c:pt idx="71">
                  <c:v>195.92057845971607</c:v>
                </c:pt>
                <c:pt idx="72">
                  <c:v>195.92057845971607</c:v>
                </c:pt>
                <c:pt idx="73">
                  <c:v>195.92057845971607</c:v>
                </c:pt>
                <c:pt idx="74">
                  <c:v>195.92057845971607</c:v>
                </c:pt>
                <c:pt idx="75">
                  <c:v>195.92057845971607</c:v>
                </c:pt>
                <c:pt idx="76">
                  <c:v>195.92057845971607</c:v>
                </c:pt>
                <c:pt idx="77">
                  <c:v>195.92057845971607</c:v>
                </c:pt>
                <c:pt idx="78">
                  <c:v>195.92057845971607</c:v>
                </c:pt>
                <c:pt idx="79">
                  <c:v>195.92057845971607</c:v>
                </c:pt>
                <c:pt idx="80">
                  <c:v>195.92057845971607</c:v>
                </c:pt>
                <c:pt idx="81">
                  <c:v>195.92057845971607</c:v>
                </c:pt>
                <c:pt idx="82">
                  <c:v>195.92057845971607</c:v>
                </c:pt>
                <c:pt idx="83">
                  <c:v>195.92057845971607</c:v>
                </c:pt>
                <c:pt idx="84">
                  <c:v>195.92057845971607</c:v>
                </c:pt>
                <c:pt idx="85">
                  <c:v>195.92057845971607</c:v>
                </c:pt>
                <c:pt idx="86">
                  <c:v>195.92057845971607</c:v>
                </c:pt>
                <c:pt idx="87">
                  <c:v>195.92057845971607</c:v>
                </c:pt>
                <c:pt idx="88">
                  <c:v>195.92057845971607</c:v>
                </c:pt>
                <c:pt idx="89">
                  <c:v>195.92057845971607</c:v>
                </c:pt>
                <c:pt idx="90">
                  <c:v>195.92057845971607</c:v>
                </c:pt>
                <c:pt idx="91">
                  <c:v>195.92057845971607</c:v>
                </c:pt>
                <c:pt idx="92">
                  <c:v>195.92057845971607</c:v>
                </c:pt>
                <c:pt idx="93">
                  <c:v>195.92057845971607</c:v>
                </c:pt>
                <c:pt idx="94">
                  <c:v>195.92057845971607</c:v>
                </c:pt>
                <c:pt idx="95">
                  <c:v>195.92057845971607</c:v>
                </c:pt>
                <c:pt idx="96">
                  <c:v>195.92057845971607</c:v>
                </c:pt>
                <c:pt idx="97">
                  <c:v>195.92057845971607</c:v>
                </c:pt>
                <c:pt idx="98">
                  <c:v>195.92057845971607</c:v>
                </c:pt>
                <c:pt idx="99">
                  <c:v>195.92057845971607</c:v>
                </c:pt>
                <c:pt idx="100">
                  <c:v>195.92057845971607</c:v>
                </c:pt>
                <c:pt idx="101">
                  <c:v>195.92057845971607</c:v>
                </c:pt>
                <c:pt idx="102">
                  <c:v>195.92057845971607</c:v>
                </c:pt>
                <c:pt idx="103">
                  <c:v>195.92057845971607</c:v>
                </c:pt>
                <c:pt idx="104">
                  <c:v>195.92057845971607</c:v>
                </c:pt>
                <c:pt idx="105">
                  <c:v>195.92057845971607</c:v>
                </c:pt>
                <c:pt idx="106">
                  <c:v>195.92057845971607</c:v>
                </c:pt>
                <c:pt idx="107">
                  <c:v>195.92057845971607</c:v>
                </c:pt>
                <c:pt idx="108">
                  <c:v>195.92057845971607</c:v>
                </c:pt>
                <c:pt idx="109">
                  <c:v>195.92057845971607</c:v>
                </c:pt>
                <c:pt idx="110">
                  <c:v>195.92057845971607</c:v>
                </c:pt>
                <c:pt idx="111">
                  <c:v>195.92057845971607</c:v>
                </c:pt>
                <c:pt idx="112">
                  <c:v>195.92057845971607</c:v>
                </c:pt>
                <c:pt idx="113">
                  <c:v>195.92057845971607</c:v>
                </c:pt>
                <c:pt idx="114">
                  <c:v>195.92057845971607</c:v>
                </c:pt>
                <c:pt idx="115">
                  <c:v>195.92057845971607</c:v>
                </c:pt>
                <c:pt idx="116">
                  <c:v>195.92057845971607</c:v>
                </c:pt>
                <c:pt idx="117">
                  <c:v>195.92057845971607</c:v>
                </c:pt>
                <c:pt idx="118">
                  <c:v>195.92057845971607</c:v>
                </c:pt>
                <c:pt idx="119">
                  <c:v>195.92057845971607</c:v>
                </c:pt>
                <c:pt idx="120">
                  <c:v>195.92057845971607</c:v>
                </c:pt>
                <c:pt idx="121">
                  <c:v>195.92057845971607</c:v>
                </c:pt>
                <c:pt idx="122">
                  <c:v>195.92057845971607</c:v>
                </c:pt>
                <c:pt idx="123">
                  <c:v>195.92057845971607</c:v>
                </c:pt>
                <c:pt idx="124">
                  <c:v>195.92057845971607</c:v>
                </c:pt>
                <c:pt idx="125">
                  <c:v>195.92057845971607</c:v>
                </c:pt>
                <c:pt idx="126">
                  <c:v>195.92057845971607</c:v>
                </c:pt>
                <c:pt idx="127">
                  <c:v>195.92057845971607</c:v>
                </c:pt>
                <c:pt idx="128">
                  <c:v>195.92057845971607</c:v>
                </c:pt>
                <c:pt idx="129">
                  <c:v>195.92057845971607</c:v>
                </c:pt>
                <c:pt idx="130">
                  <c:v>195.92057845971607</c:v>
                </c:pt>
                <c:pt idx="131">
                  <c:v>195.92057845971607</c:v>
                </c:pt>
                <c:pt idx="132">
                  <c:v>195.92057845971607</c:v>
                </c:pt>
                <c:pt idx="133">
                  <c:v>195.92057845971607</c:v>
                </c:pt>
                <c:pt idx="134">
                  <c:v>195.92057845971607</c:v>
                </c:pt>
                <c:pt idx="135">
                  <c:v>195.92057845971607</c:v>
                </c:pt>
                <c:pt idx="136">
                  <c:v>195.92057845971607</c:v>
                </c:pt>
                <c:pt idx="137">
                  <c:v>195.92057845971607</c:v>
                </c:pt>
                <c:pt idx="138">
                  <c:v>195.92057845971607</c:v>
                </c:pt>
                <c:pt idx="139">
                  <c:v>195.92057845971607</c:v>
                </c:pt>
                <c:pt idx="140">
                  <c:v>195.92057845971607</c:v>
                </c:pt>
                <c:pt idx="141">
                  <c:v>195.92057845971607</c:v>
                </c:pt>
                <c:pt idx="142">
                  <c:v>195.92057845971607</c:v>
                </c:pt>
                <c:pt idx="143">
                  <c:v>195.92057845971607</c:v>
                </c:pt>
                <c:pt idx="144">
                  <c:v>195.92057845971607</c:v>
                </c:pt>
                <c:pt idx="145">
                  <c:v>195.92057845971607</c:v>
                </c:pt>
                <c:pt idx="146">
                  <c:v>195.92057845971607</c:v>
                </c:pt>
                <c:pt idx="147">
                  <c:v>195.92057845971607</c:v>
                </c:pt>
                <c:pt idx="148">
                  <c:v>195.92057845971607</c:v>
                </c:pt>
                <c:pt idx="149">
                  <c:v>195.92057845971607</c:v>
                </c:pt>
                <c:pt idx="150">
                  <c:v>195.92057845971607</c:v>
                </c:pt>
                <c:pt idx="151">
                  <c:v>195.92057845971607</c:v>
                </c:pt>
                <c:pt idx="152">
                  <c:v>195.92057845971607</c:v>
                </c:pt>
                <c:pt idx="153">
                  <c:v>195.92057845971607</c:v>
                </c:pt>
                <c:pt idx="154">
                  <c:v>195.92057845971607</c:v>
                </c:pt>
                <c:pt idx="155">
                  <c:v>195.92057845971607</c:v>
                </c:pt>
                <c:pt idx="156">
                  <c:v>195.92057845971607</c:v>
                </c:pt>
                <c:pt idx="157">
                  <c:v>195.92057845971607</c:v>
                </c:pt>
                <c:pt idx="158">
                  <c:v>195.92057845971607</c:v>
                </c:pt>
                <c:pt idx="159">
                  <c:v>195.92057845971607</c:v>
                </c:pt>
                <c:pt idx="160">
                  <c:v>195.92057845971607</c:v>
                </c:pt>
                <c:pt idx="161">
                  <c:v>195.92057845971607</c:v>
                </c:pt>
                <c:pt idx="162">
                  <c:v>195.92057845971607</c:v>
                </c:pt>
                <c:pt idx="163">
                  <c:v>195.92057845971607</c:v>
                </c:pt>
                <c:pt idx="164">
                  <c:v>195.92057845971607</c:v>
                </c:pt>
                <c:pt idx="165">
                  <c:v>195.92057845971607</c:v>
                </c:pt>
                <c:pt idx="166">
                  <c:v>195.92057845971607</c:v>
                </c:pt>
                <c:pt idx="167">
                  <c:v>195.92057845971607</c:v>
                </c:pt>
                <c:pt idx="168">
                  <c:v>195.92057845971607</c:v>
                </c:pt>
                <c:pt idx="169">
                  <c:v>195.92057845971607</c:v>
                </c:pt>
                <c:pt idx="170">
                  <c:v>195.92057845971607</c:v>
                </c:pt>
                <c:pt idx="171">
                  <c:v>195.92057845971607</c:v>
                </c:pt>
                <c:pt idx="172">
                  <c:v>195.92057845971607</c:v>
                </c:pt>
                <c:pt idx="173">
                  <c:v>195.92057845971607</c:v>
                </c:pt>
                <c:pt idx="174">
                  <c:v>195.92057845971607</c:v>
                </c:pt>
                <c:pt idx="175">
                  <c:v>195.92057845971607</c:v>
                </c:pt>
                <c:pt idx="176">
                  <c:v>195.92057845971607</c:v>
                </c:pt>
                <c:pt idx="177">
                  <c:v>195.92057845971607</c:v>
                </c:pt>
                <c:pt idx="178">
                  <c:v>195.92057845971607</c:v>
                </c:pt>
                <c:pt idx="179">
                  <c:v>195.92057845971607</c:v>
                </c:pt>
                <c:pt idx="180">
                  <c:v>195.92057845971607</c:v>
                </c:pt>
                <c:pt idx="181">
                  <c:v>195.92057845971607</c:v>
                </c:pt>
                <c:pt idx="182">
                  <c:v>195.92057845971607</c:v>
                </c:pt>
                <c:pt idx="183">
                  <c:v>195.92057845971607</c:v>
                </c:pt>
                <c:pt idx="184">
                  <c:v>195.92057845971607</c:v>
                </c:pt>
                <c:pt idx="185">
                  <c:v>195.92057845971607</c:v>
                </c:pt>
                <c:pt idx="186">
                  <c:v>195.92057845971607</c:v>
                </c:pt>
                <c:pt idx="187">
                  <c:v>195.92057845971607</c:v>
                </c:pt>
                <c:pt idx="188">
                  <c:v>195.92057845971607</c:v>
                </c:pt>
                <c:pt idx="189">
                  <c:v>195.92057845971607</c:v>
                </c:pt>
                <c:pt idx="190">
                  <c:v>195.92057845971607</c:v>
                </c:pt>
                <c:pt idx="191">
                  <c:v>195.92057845971607</c:v>
                </c:pt>
                <c:pt idx="192">
                  <c:v>195.92057845971607</c:v>
                </c:pt>
                <c:pt idx="193">
                  <c:v>195.92057845971607</c:v>
                </c:pt>
                <c:pt idx="194">
                  <c:v>195.92057845971607</c:v>
                </c:pt>
                <c:pt idx="195">
                  <c:v>195.92057845971607</c:v>
                </c:pt>
                <c:pt idx="196">
                  <c:v>195.92057845971607</c:v>
                </c:pt>
                <c:pt idx="197">
                  <c:v>195.92057845971607</c:v>
                </c:pt>
                <c:pt idx="198">
                  <c:v>195.92057845971607</c:v>
                </c:pt>
                <c:pt idx="199">
                  <c:v>195.92057845971607</c:v>
                </c:pt>
                <c:pt idx="200">
                  <c:v>195.92057845971607</c:v>
                </c:pt>
                <c:pt idx="201">
                  <c:v>195.92057845971607</c:v>
                </c:pt>
                <c:pt idx="202">
                  <c:v>195.92057845971607</c:v>
                </c:pt>
                <c:pt idx="203">
                  <c:v>195.92057845971607</c:v>
                </c:pt>
                <c:pt idx="204">
                  <c:v>195.92057845971607</c:v>
                </c:pt>
                <c:pt idx="205">
                  <c:v>195.92057845971607</c:v>
                </c:pt>
                <c:pt idx="206">
                  <c:v>195.92057845971607</c:v>
                </c:pt>
                <c:pt idx="207">
                  <c:v>195.92057845971607</c:v>
                </c:pt>
                <c:pt idx="208">
                  <c:v>195.92057845971607</c:v>
                </c:pt>
                <c:pt idx="209">
                  <c:v>195.92057845971607</c:v>
                </c:pt>
                <c:pt idx="210">
                  <c:v>195.92057845971607</c:v>
                </c:pt>
                <c:pt idx="211">
                  <c:v>195.92057845971607</c:v>
                </c:pt>
                <c:pt idx="212">
                  <c:v>195.92057845971607</c:v>
                </c:pt>
                <c:pt idx="213">
                  <c:v>195.92057845971607</c:v>
                </c:pt>
                <c:pt idx="214">
                  <c:v>195.92057845971607</c:v>
                </c:pt>
                <c:pt idx="215">
                  <c:v>195.92057845971607</c:v>
                </c:pt>
                <c:pt idx="216">
                  <c:v>195.92057845971607</c:v>
                </c:pt>
                <c:pt idx="217">
                  <c:v>195.92057845971607</c:v>
                </c:pt>
                <c:pt idx="218">
                  <c:v>195.92057845971607</c:v>
                </c:pt>
                <c:pt idx="219">
                  <c:v>195.92057845971607</c:v>
                </c:pt>
                <c:pt idx="220">
                  <c:v>195.92057845971607</c:v>
                </c:pt>
                <c:pt idx="221">
                  <c:v>195.92057845971607</c:v>
                </c:pt>
                <c:pt idx="222">
                  <c:v>195.92057845971607</c:v>
                </c:pt>
                <c:pt idx="223">
                  <c:v>195.92057845971607</c:v>
                </c:pt>
                <c:pt idx="224">
                  <c:v>195.92057845971607</c:v>
                </c:pt>
                <c:pt idx="225">
                  <c:v>195.92057845971607</c:v>
                </c:pt>
                <c:pt idx="226">
                  <c:v>195.92057845971607</c:v>
                </c:pt>
                <c:pt idx="227">
                  <c:v>195.92057845971607</c:v>
                </c:pt>
                <c:pt idx="228">
                  <c:v>195.92057845971607</c:v>
                </c:pt>
                <c:pt idx="229">
                  <c:v>195.92057845971607</c:v>
                </c:pt>
                <c:pt idx="230">
                  <c:v>195.92057845971607</c:v>
                </c:pt>
                <c:pt idx="231">
                  <c:v>195.92057845971607</c:v>
                </c:pt>
                <c:pt idx="232">
                  <c:v>195.92057845971607</c:v>
                </c:pt>
                <c:pt idx="233">
                  <c:v>195.92057845971607</c:v>
                </c:pt>
                <c:pt idx="234">
                  <c:v>195.92057845971607</c:v>
                </c:pt>
                <c:pt idx="235">
                  <c:v>195.92057845971607</c:v>
                </c:pt>
                <c:pt idx="236">
                  <c:v>195.92057845971607</c:v>
                </c:pt>
                <c:pt idx="237">
                  <c:v>195.92057845971607</c:v>
                </c:pt>
                <c:pt idx="238">
                  <c:v>195.92057845971607</c:v>
                </c:pt>
                <c:pt idx="239">
                  <c:v>195.92057845971607</c:v>
                </c:pt>
                <c:pt idx="240">
                  <c:v>195.92057845971607</c:v>
                </c:pt>
                <c:pt idx="241">
                  <c:v>195.92057845971607</c:v>
                </c:pt>
                <c:pt idx="242">
                  <c:v>195.92057845971607</c:v>
                </c:pt>
                <c:pt idx="243">
                  <c:v>195.92057845971607</c:v>
                </c:pt>
                <c:pt idx="244">
                  <c:v>195.92057845971607</c:v>
                </c:pt>
                <c:pt idx="245">
                  <c:v>195.92057845971607</c:v>
                </c:pt>
                <c:pt idx="246">
                  <c:v>195.92057845971607</c:v>
                </c:pt>
                <c:pt idx="247">
                  <c:v>195.92057845971607</c:v>
                </c:pt>
                <c:pt idx="248">
                  <c:v>195.92057845971607</c:v>
                </c:pt>
                <c:pt idx="249">
                  <c:v>195.92057845971607</c:v>
                </c:pt>
                <c:pt idx="250">
                  <c:v>195.92057845971607</c:v>
                </c:pt>
                <c:pt idx="251">
                  <c:v>195.92057845971607</c:v>
                </c:pt>
                <c:pt idx="252">
                  <c:v>195.92057845971607</c:v>
                </c:pt>
                <c:pt idx="253">
                  <c:v>195.92057845971607</c:v>
                </c:pt>
                <c:pt idx="254">
                  <c:v>195.92057845971607</c:v>
                </c:pt>
                <c:pt idx="255">
                  <c:v>195.92057845971607</c:v>
                </c:pt>
                <c:pt idx="256">
                  <c:v>195.92057845971607</c:v>
                </c:pt>
                <c:pt idx="257">
                  <c:v>195.92057845971607</c:v>
                </c:pt>
                <c:pt idx="258">
                  <c:v>195.92057845971607</c:v>
                </c:pt>
                <c:pt idx="259">
                  <c:v>195.92057845971607</c:v>
                </c:pt>
                <c:pt idx="260">
                  <c:v>195.92057845971607</c:v>
                </c:pt>
                <c:pt idx="261">
                  <c:v>195.92057845971607</c:v>
                </c:pt>
                <c:pt idx="262">
                  <c:v>195.92057845971607</c:v>
                </c:pt>
                <c:pt idx="263">
                  <c:v>195.92057845971607</c:v>
                </c:pt>
                <c:pt idx="264">
                  <c:v>195.92057845971607</c:v>
                </c:pt>
                <c:pt idx="265">
                  <c:v>195.92057845971607</c:v>
                </c:pt>
                <c:pt idx="266">
                  <c:v>195.92057845971607</c:v>
                </c:pt>
                <c:pt idx="267">
                  <c:v>195.92057845971607</c:v>
                </c:pt>
                <c:pt idx="268">
                  <c:v>195.92057845971607</c:v>
                </c:pt>
                <c:pt idx="269">
                  <c:v>195.92057845971607</c:v>
                </c:pt>
                <c:pt idx="270">
                  <c:v>195.92057845971607</c:v>
                </c:pt>
                <c:pt idx="271">
                  <c:v>195.92057845971607</c:v>
                </c:pt>
                <c:pt idx="272">
                  <c:v>195.92057845971607</c:v>
                </c:pt>
                <c:pt idx="273">
                  <c:v>195.92057845971607</c:v>
                </c:pt>
                <c:pt idx="274">
                  <c:v>195.92057845971607</c:v>
                </c:pt>
                <c:pt idx="275">
                  <c:v>195.92057845971607</c:v>
                </c:pt>
                <c:pt idx="276">
                  <c:v>195.92057845971607</c:v>
                </c:pt>
                <c:pt idx="277">
                  <c:v>195.92057845971607</c:v>
                </c:pt>
                <c:pt idx="278">
                  <c:v>195.92057845971607</c:v>
                </c:pt>
                <c:pt idx="279">
                  <c:v>195.92057845971607</c:v>
                </c:pt>
                <c:pt idx="280">
                  <c:v>195.92057845971607</c:v>
                </c:pt>
                <c:pt idx="281">
                  <c:v>195.92057845971607</c:v>
                </c:pt>
                <c:pt idx="282">
                  <c:v>195.92057845971607</c:v>
                </c:pt>
                <c:pt idx="283">
                  <c:v>195.92057845971607</c:v>
                </c:pt>
                <c:pt idx="284">
                  <c:v>195.92057845971607</c:v>
                </c:pt>
                <c:pt idx="285">
                  <c:v>195.92057845971607</c:v>
                </c:pt>
                <c:pt idx="286">
                  <c:v>195.92057845971607</c:v>
                </c:pt>
                <c:pt idx="287">
                  <c:v>195.92057845971607</c:v>
                </c:pt>
                <c:pt idx="288">
                  <c:v>195.92057845971607</c:v>
                </c:pt>
                <c:pt idx="289">
                  <c:v>195.92057845971607</c:v>
                </c:pt>
                <c:pt idx="290">
                  <c:v>195.92057845971607</c:v>
                </c:pt>
                <c:pt idx="291">
                  <c:v>195.92057845971607</c:v>
                </c:pt>
                <c:pt idx="292">
                  <c:v>195.92057845971607</c:v>
                </c:pt>
                <c:pt idx="293">
                  <c:v>195.92057845971607</c:v>
                </c:pt>
                <c:pt idx="294">
                  <c:v>195.92057845971607</c:v>
                </c:pt>
                <c:pt idx="295">
                  <c:v>195.92057845971607</c:v>
                </c:pt>
                <c:pt idx="296">
                  <c:v>195.92057845971607</c:v>
                </c:pt>
                <c:pt idx="297">
                  <c:v>195.92057845971607</c:v>
                </c:pt>
                <c:pt idx="298">
                  <c:v>195.92057845971607</c:v>
                </c:pt>
                <c:pt idx="299">
                  <c:v>195.92057845971607</c:v>
                </c:pt>
                <c:pt idx="300">
                  <c:v>195.92057845971607</c:v>
                </c:pt>
                <c:pt idx="301">
                  <c:v>195.92057845971607</c:v>
                </c:pt>
                <c:pt idx="302">
                  <c:v>195.92057845971607</c:v>
                </c:pt>
                <c:pt idx="303">
                  <c:v>195.92057845971607</c:v>
                </c:pt>
                <c:pt idx="304">
                  <c:v>195.92057845971607</c:v>
                </c:pt>
                <c:pt idx="305">
                  <c:v>195.92057845971607</c:v>
                </c:pt>
                <c:pt idx="306">
                  <c:v>195.92057845971607</c:v>
                </c:pt>
                <c:pt idx="307">
                  <c:v>195.92057845971607</c:v>
                </c:pt>
                <c:pt idx="308">
                  <c:v>195.92057845971607</c:v>
                </c:pt>
                <c:pt idx="309">
                  <c:v>195.92057845971607</c:v>
                </c:pt>
                <c:pt idx="310">
                  <c:v>195.92057845971607</c:v>
                </c:pt>
                <c:pt idx="311">
                  <c:v>195.92057845971607</c:v>
                </c:pt>
                <c:pt idx="312">
                  <c:v>195.92057845971607</c:v>
                </c:pt>
                <c:pt idx="313">
                  <c:v>195.92057845971607</c:v>
                </c:pt>
                <c:pt idx="314">
                  <c:v>195.92057845971607</c:v>
                </c:pt>
                <c:pt idx="315">
                  <c:v>195.92057845971607</c:v>
                </c:pt>
                <c:pt idx="316">
                  <c:v>195.92057845971607</c:v>
                </c:pt>
                <c:pt idx="317">
                  <c:v>195.92057845971607</c:v>
                </c:pt>
                <c:pt idx="318">
                  <c:v>195.92057845971607</c:v>
                </c:pt>
                <c:pt idx="319">
                  <c:v>195.92057845971607</c:v>
                </c:pt>
                <c:pt idx="320">
                  <c:v>195.92057845971607</c:v>
                </c:pt>
                <c:pt idx="321">
                  <c:v>195.92057845971607</c:v>
                </c:pt>
                <c:pt idx="322">
                  <c:v>195.92057845971607</c:v>
                </c:pt>
                <c:pt idx="323">
                  <c:v>195.92057845971607</c:v>
                </c:pt>
                <c:pt idx="324">
                  <c:v>195.92057845971607</c:v>
                </c:pt>
                <c:pt idx="325">
                  <c:v>195.92057845971607</c:v>
                </c:pt>
                <c:pt idx="326">
                  <c:v>195.92057845971607</c:v>
                </c:pt>
                <c:pt idx="327">
                  <c:v>195.92057845971607</c:v>
                </c:pt>
                <c:pt idx="328">
                  <c:v>195.92057845971607</c:v>
                </c:pt>
                <c:pt idx="329">
                  <c:v>195.92057845971607</c:v>
                </c:pt>
                <c:pt idx="330">
                  <c:v>195.92057845971607</c:v>
                </c:pt>
                <c:pt idx="331">
                  <c:v>195.92057845971607</c:v>
                </c:pt>
                <c:pt idx="332">
                  <c:v>195.92057845971607</c:v>
                </c:pt>
                <c:pt idx="333">
                  <c:v>195.92057845971607</c:v>
                </c:pt>
                <c:pt idx="334">
                  <c:v>195.92057845971607</c:v>
                </c:pt>
                <c:pt idx="335">
                  <c:v>195.92057845971607</c:v>
                </c:pt>
                <c:pt idx="336">
                  <c:v>195.92057845971607</c:v>
                </c:pt>
                <c:pt idx="337">
                  <c:v>195.92057845971607</c:v>
                </c:pt>
                <c:pt idx="338">
                  <c:v>195.92057845971607</c:v>
                </c:pt>
                <c:pt idx="339">
                  <c:v>195.92057845971607</c:v>
                </c:pt>
                <c:pt idx="340">
                  <c:v>195.92057845971607</c:v>
                </c:pt>
                <c:pt idx="341">
                  <c:v>195.92057845971607</c:v>
                </c:pt>
                <c:pt idx="342">
                  <c:v>195.92057845971607</c:v>
                </c:pt>
                <c:pt idx="343">
                  <c:v>195.92057845971607</c:v>
                </c:pt>
                <c:pt idx="344">
                  <c:v>195.92057845971607</c:v>
                </c:pt>
                <c:pt idx="345">
                  <c:v>195.92057845971607</c:v>
                </c:pt>
                <c:pt idx="346">
                  <c:v>195.92057845971607</c:v>
                </c:pt>
                <c:pt idx="347">
                  <c:v>195.92057845971607</c:v>
                </c:pt>
                <c:pt idx="348">
                  <c:v>195.92057845971607</c:v>
                </c:pt>
                <c:pt idx="349">
                  <c:v>195.92057845971607</c:v>
                </c:pt>
                <c:pt idx="350">
                  <c:v>195.92057845971607</c:v>
                </c:pt>
                <c:pt idx="351">
                  <c:v>195.92057845971607</c:v>
                </c:pt>
                <c:pt idx="352">
                  <c:v>195.92057845971607</c:v>
                </c:pt>
                <c:pt idx="353">
                  <c:v>195.92057845971607</c:v>
                </c:pt>
                <c:pt idx="354">
                  <c:v>195.92057845971607</c:v>
                </c:pt>
                <c:pt idx="355">
                  <c:v>195.92057845971607</c:v>
                </c:pt>
                <c:pt idx="356">
                  <c:v>195.92057845971607</c:v>
                </c:pt>
                <c:pt idx="357">
                  <c:v>195.92057845971607</c:v>
                </c:pt>
                <c:pt idx="358">
                  <c:v>195.92057845971607</c:v>
                </c:pt>
                <c:pt idx="359">
                  <c:v>195.92057845971607</c:v>
                </c:pt>
                <c:pt idx="360">
                  <c:v>195.92057845971607</c:v>
                </c:pt>
                <c:pt idx="361">
                  <c:v>195.92057845971607</c:v>
                </c:pt>
                <c:pt idx="362">
                  <c:v>195.92057845971607</c:v>
                </c:pt>
                <c:pt idx="363">
                  <c:v>195.92057845971607</c:v>
                </c:pt>
                <c:pt idx="364">
                  <c:v>195.92057845971607</c:v>
                </c:pt>
                <c:pt idx="365">
                  <c:v>195.92057845971607</c:v>
                </c:pt>
                <c:pt idx="366">
                  <c:v>195.92057845971607</c:v>
                </c:pt>
                <c:pt idx="367">
                  <c:v>195.92057845971607</c:v>
                </c:pt>
                <c:pt idx="368">
                  <c:v>195.92057845971607</c:v>
                </c:pt>
                <c:pt idx="369">
                  <c:v>195.92057845971607</c:v>
                </c:pt>
                <c:pt idx="370">
                  <c:v>195.92057845971607</c:v>
                </c:pt>
                <c:pt idx="371">
                  <c:v>195.92057845971607</c:v>
                </c:pt>
                <c:pt idx="372">
                  <c:v>195.92057845971607</c:v>
                </c:pt>
                <c:pt idx="373">
                  <c:v>195.92057845971607</c:v>
                </c:pt>
                <c:pt idx="374">
                  <c:v>195.92057845971607</c:v>
                </c:pt>
                <c:pt idx="375">
                  <c:v>195.92057845971607</c:v>
                </c:pt>
                <c:pt idx="376">
                  <c:v>195.92057845971607</c:v>
                </c:pt>
                <c:pt idx="377">
                  <c:v>195.92057845971607</c:v>
                </c:pt>
                <c:pt idx="378">
                  <c:v>195.92057845971607</c:v>
                </c:pt>
                <c:pt idx="379">
                  <c:v>195.92057845971607</c:v>
                </c:pt>
                <c:pt idx="380">
                  <c:v>195.92057845971607</c:v>
                </c:pt>
                <c:pt idx="381">
                  <c:v>195.92057845971607</c:v>
                </c:pt>
                <c:pt idx="382">
                  <c:v>195.92057845971607</c:v>
                </c:pt>
                <c:pt idx="383">
                  <c:v>195.92057845971607</c:v>
                </c:pt>
                <c:pt idx="384">
                  <c:v>195.92057845971607</c:v>
                </c:pt>
                <c:pt idx="385">
                  <c:v>195.92057845971607</c:v>
                </c:pt>
                <c:pt idx="386">
                  <c:v>195.92057845971607</c:v>
                </c:pt>
                <c:pt idx="387">
                  <c:v>195.92057845971607</c:v>
                </c:pt>
                <c:pt idx="388">
                  <c:v>195.92057845971607</c:v>
                </c:pt>
                <c:pt idx="389">
                  <c:v>195.92057845971607</c:v>
                </c:pt>
                <c:pt idx="390">
                  <c:v>195.92057845971607</c:v>
                </c:pt>
                <c:pt idx="391">
                  <c:v>195.92057845971607</c:v>
                </c:pt>
                <c:pt idx="392">
                  <c:v>195.92057845971607</c:v>
                </c:pt>
                <c:pt idx="393">
                  <c:v>195.92057845971607</c:v>
                </c:pt>
                <c:pt idx="394">
                  <c:v>195.92057845971607</c:v>
                </c:pt>
                <c:pt idx="395">
                  <c:v>195.92057845971607</c:v>
                </c:pt>
                <c:pt idx="396">
                  <c:v>195.92057845971607</c:v>
                </c:pt>
                <c:pt idx="397">
                  <c:v>195.92057845971607</c:v>
                </c:pt>
                <c:pt idx="398">
                  <c:v>195.92057845971607</c:v>
                </c:pt>
                <c:pt idx="399">
                  <c:v>195.92057845971607</c:v>
                </c:pt>
                <c:pt idx="400">
                  <c:v>195.92057845971607</c:v>
                </c:pt>
                <c:pt idx="401">
                  <c:v>195.92057845971607</c:v>
                </c:pt>
                <c:pt idx="402">
                  <c:v>195.92057845971607</c:v>
                </c:pt>
                <c:pt idx="403">
                  <c:v>195.92057845971607</c:v>
                </c:pt>
                <c:pt idx="404">
                  <c:v>195.92057845971607</c:v>
                </c:pt>
                <c:pt idx="405">
                  <c:v>195.92057845971607</c:v>
                </c:pt>
                <c:pt idx="406">
                  <c:v>195.92057845971607</c:v>
                </c:pt>
                <c:pt idx="407">
                  <c:v>195.92057845971607</c:v>
                </c:pt>
                <c:pt idx="408">
                  <c:v>195.92057845971607</c:v>
                </c:pt>
                <c:pt idx="409">
                  <c:v>195.92057845971607</c:v>
                </c:pt>
                <c:pt idx="410">
                  <c:v>195.92057845971607</c:v>
                </c:pt>
                <c:pt idx="411">
                  <c:v>195.92057845971607</c:v>
                </c:pt>
                <c:pt idx="412">
                  <c:v>195.92057845971607</c:v>
                </c:pt>
                <c:pt idx="413">
                  <c:v>195.92057845971607</c:v>
                </c:pt>
                <c:pt idx="414">
                  <c:v>195.92057845971607</c:v>
                </c:pt>
                <c:pt idx="415">
                  <c:v>195.92057845971607</c:v>
                </c:pt>
                <c:pt idx="416">
                  <c:v>195.92057845971607</c:v>
                </c:pt>
                <c:pt idx="417">
                  <c:v>195.92057845971607</c:v>
                </c:pt>
                <c:pt idx="418">
                  <c:v>195.92057845971607</c:v>
                </c:pt>
                <c:pt idx="419">
                  <c:v>195.92057845971607</c:v>
                </c:pt>
                <c:pt idx="420">
                  <c:v>195.92057845971607</c:v>
                </c:pt>
                <c:pt idx="421">
                  <c:v>195.92057845971607</c:v>
                </c:pt>
                <c:pt idx="422">
                  <c:v>195.92057845971607</c:v>
                </c:pt>
                <c:pt idx="423">
                  <c:v>195.92057845971607</c:v>
                </c:pt>
                <c:pt idx="424">
                  <c:v>195.92057845971607</c:v>
                </c:pt>
                <c:pt idx="425">
                  <c:v>195.92057845971607</c:v>
                </c:pt>
                <c:pt idx="426">
                  <c:v>195.92057845971607</c:v>
                </c:pt>
                <c:pt idx="427">
                  <c:v>195.92057845971607</c:v>
                </c:pt>
                <c:pt idx="428">
                  <c:v>195.92057845971607</c:v>
                </c:pt>
                <c:pt idx="429">
                  <c:v>195.92057845971607</c:v>
                </c:pt>
                <c:pt idx="430">
                  <c:v>195.92057845971607</c:v>
                </c:pt>
                <c:pt idx="431">
                  <c:v>195.92057845971607</c:v>
                </c:pt>
                <c:pt idx="432">
                  <c:v>195.92057845971607</c:v>
                </c:pt>
                <c:pt idx="433">
                  <c:v>195.92057845971607</c:v>
                </c:pt>
                <c:pt idx="434">
                  <c:v>195.92057845971607</c:v>
                </c:pt>
                <c:pt idx="435">
                  <c:v>195.92057845971607</c:v>
                </c:pt>
                <c:pt idx="436">
                  <c:v>195.92057845971607</c:v>
                </c:pt>
                <c:pt idx="437">
                  <c:v>195.92057845971607</c:v>
                </c:pt>
                <c:pt idx="438">
                  <c:v>195.92057845971607</c:v>
                </c:pt>
                <c:pt idx="439">
                  <c:v>195.92057845971607</c:v>
                </c:pt>
                <c:pt idx="440">
                  <c:v>195.92057845971607</c:v>
                </c:pt>
                <c:pt idx="441">
                  <c:v>195.92057845971607</c:v>
                </c:pt>
                <c:pt idx="442">
                  <c:v>195.92057845971607</c:v>
                </c:pt>
                <c:pt idx="443">
                  <c:v>195.92057845971607</c:v>
                </c:pt>
                <c:pt idx="444">
                  <c:v>195.92057845971607</c:v>
                </c:pt>
                <c:pt idx="445">
                  <c:v>195.92057845971607</c:v>
                </c:pt>
                <c:pt idx="446">
                  <c:v>195.92057845971607</c:v>
                </c:pt>
                <c:pt idx="447">
                  <c:v>195.92057845971607</c:v>
                </c:pt>
                <c:pt idx="448">
                  <c:v>195.92057845971607</c:v>
                </c:pt>
                <c:pt idx="449">
                  <c:v>195.92057845971607</c:v>
                </c:pt>
                <c:pt idx="450">
                  <c:v>195.92057845971607</c:v>
                </c:pt>
                <c:pt idx="451">
                  <c:v>195.92057845971607</c:v>
                </c:pt>
                <c:pt idx="452">
                  <c:v>195.92057845971607</c:v>
                </c:pt>
                <c:pt idx="453">
                  <c:v>195.92057845971607</c:v>
                </c:pt>
                <c:pt idx="454">
                  <c:v>195.92057845971607</c:v>
                </c:pt>
                <c:pt idx="455">
                  <c:v>195.92057845971607</c:v>
                </c:pt>
                <c:pt idx="456">
                  <c:v>195.92057845971607</c:v>
                </c:pt>
                <c:pt idx="457">
                  <c:v>195.92057845971607</c:v>
                </c:pt>
                <c:pt idx="458">
                  <c:v>195.92057845971607</c:v>
                </c:pt>
                <c:pt idx="459">
                  <c:v>195.92057845971607</c:v>
                </c:pt>
                <c:pt idx="460">
                  <c:v>195.92057845971607</c:v>
                </c:pt>
                <c:pt idx="461">
                  <c:v>195.92057845971607</c:v>
                </c:pt>
                <c:pt idx="462">
                  <c:v>195.92057845971607</c:v>
                </c:pt>
                <c:pt idx="463">
                  <c:v>195.92057845971607</c:v>
                </c:pt>
                <c:pt idx="464">
                  <c:v>195.92057845971607</c:v>
                </c:pt>
                <c:pt idx="465">
                  <c:v>195.92057845971607</c:v>
                </c:pt>
                <c:pt idx="466">
                  <c:v>195.92057845971607</c:v>
                </c:pt>
                <c:pt idx="467">
                  <c:v>195.92057845971607</c:v>
                </c:pt>
                <c:pt idx="468">
                  <c:v>195.92057845971607</c:v>
                </c:pt>
                <c:pt idx="469">
                  <c:v>195.92057845971607</c:v>
                </c:pt>
                <c:pt idx="470">
                  <c:v>195.92057845971607</c:v>
                </c:pt>
                <c:pt idx="471">
                  <c:v>195.92057845971607</c:v>
                </c:pt>
                <c:pt idx="472">
                  <c:v>195.92057845971607</c:v>
                </c:pt>
                <c:pt idx="473">
                  <c:v>195.92057845971607</c:v>
                </c:pt>
                <c:pt idx="474">
                  <c:v>195.92057845971607</c:v>
                </c:pt>
                <c:pt idx="475">
                  <c:v>195.92057845971607</c:v>
                </c:pt>
                <c:pt idx="476">
                  <c:v>195.92057845971607</c:v>
                </c:pt>
                <c:pt idx="477">
                  <c:v>195.92057845971607</c:v>
                </c:pt>
                <c:pt idx="478">
                  <c:v>195.92057845971607</c:v>
                </c:pt>
                <c:pt idx="479">
                  <c:v>195.92057845971607</c:v>
                </c:pt>
                <c:pt idx="480">
                  <c:v>195.92057845971607</c:v>
                </c:pt>
                <c:pt idx="481">
                  <c:v>195.92057845971607</c:v>
                </c:pt>
                <c:pt idx="482">
                  <c:v>195.92057845971607</c:v>
                </c:pt>
                <c:pt idx="483">
                  <c:v>195.92057845971607</c:v>
                </c:pt>
                <c:pt idx="484">
                  <c:v>195.92057845971607</c:v>
                </c:pt>
                <c:pt idx="485">
                  <c:v>195.92057845971607</c:v>
                </c:pt>
                <c:pt idx="486">
                  <c:v>195.92057845971607</c:v>
                </c:pt>
                <c:pt idx="487">
                  <c:v>195.92057845971607</c:v>
                </c:pt>
                <c:pt idx="488">
                  <c:v>195.92057845971607</c:v>
                </c:pt>
                <c:pt idx="489">
                  <c:v>195.92057845971607</c:v>
                </c:pt>
                <c:pt idx="490">
                  <c:v>195.92057845971607</c:v>
                </c:pt>
                <c:pt idx="491">
                  <c:v>195.92057845971607</c:v>
                </c:pt>
                <c:pt idx="492">
                  <c:v>195.92057845971607</c:v>
                </c:pt>
                <c:pt idx="493">
                  <c:v>195.92057845971607</c:v>
                </c:pt>
                <c:pt idx="494">
                  <c:v>195.92057845971607</c:v>
                </c:pt>
                <c:pt idx="495">
                  <c:v>195.92057845971607</c:v>
                </c:pt>
                <c:pt idx="496">
                  <c:v>195.92057845971607</c:v>
                </c:pt>
                <c:pt idx="497">
                  <c:v>195.92057845971607</c:v>
                </c:pt>
                <c:pt idx="498">
                  <c:v>195.92057845971607</c:v>
                </c:pt>
                <c:pt idx="499">
                  <c:v>195.92057845971607</c:v>
                </c:pt>
                <c:pt idx="500">
                  <c:v>195.92057845971607</c:v>
                </c:pt>
                <c:pt idx="501">
                  <c:v>195.92057845971607</c:v>
                </c:pt>
                <c:pt idx="502">
                  <c:v>195.92057845971607</c:v>
                </c:pt>
                <c:pt idx="503">
                  <c:v>195.92057845971607</c:v>
                </c:pt>
                <c:pt idx="504">
                  <c:v>195.92057845971607</c:v>
                </c:pt>
                <c:pt idx="505">
                  <c:v>195.92057845971607</c:v>
                </c:pt>
                <c:pt idx="506">
                  <c:v>195.92057845971607</c:v>
                </c:pt>
                <c:pt idx="507">
                  <c:v>195.92057845971607</c:v>
                </c:pt>
                <c:pt idx="508">
                  <c:v>195.92057845971607</c:v>
                </c:pt>
                <c:pt idx="509">
                  <c:v>195.92057845971607</c:v>
                </c:pt>
                <c:pt idx="510">
                  <c:v>195.92057845971607</c:v>
                </c:pt>
                <c:pt idx="511">
                  <c:v>195.92057845971607</c:v>
                </c:pt>
                <c:pt idx="512">
                  <c:v>195.92057845971607</c:v>
                </c:pt>
                <c:pt idx="513">
                  <c:v>195.92057845971607</c:v>
                </c:pt>
                <c:pt idx="514">
                  <c:v>195.92057845971607</c:v>
                </c:pt>
                <c:pt idx="515">
                  <c:v>195.92057845971607</c:v>
                </c:pt>
                <c:pt idx="516">
                  <c:v>195.92057845971607</c:v>
                </c:pt>
                <c:pt idx="517">
                  <c:v>195.92057845971607</c:v>
                </c:pt>
                <c:pt idx="518">
                  <c:v>195.92057845971607</c:v>
                </c:pt>
                <c:pt idx="519">
                  <c:v>195.92057845971607</c:v>
                </c:pt>
                <c:pt idx="520">
                  <c:v>195.92057845971607</c:v>
                </c:pt>
                <c:pt idx="521">
                  <c:v>195.92057845971607</c:v>
                </c:pt>
                <c:pt idx="522">
                  <c:v>195.92057845971607</c:v>
                </c:pt>
                <c:pt idx="523">
                  <c:v>195.92057845971607</c:v>
                </c:pt>
                <c:pt idx="524">
                  <c:v>195.92057845971607</c:v>
                </c:pt>
                <c:pt idx="525">
                  <c:v>195.92057845971607</c:v>
                </c:pt>
                <c:pt idx="526">
                  <c:v>195.92057845971607</c:v>
                </c:pt>
                <c:pt idx="527">
                  <c:v>195.92057845971607</c:v>
                </c:pt>
                <c:pt idx="528">
                  <c:v>195.92057845971607</c:v>
                </c:pt>
                <c:pt idx="529">
                  <c:v>195.92057845971607</c:v>
                </c:pt>
                <c:pt idx="530">
                  <c:v>195.92057845971607</c:v>
                </c:pt>
                <c:pt idx="531">
                  <c:v>195.92057845971607</c:v>
                </c:pt>
                <c:pt idx="532">
                  <c:v>195.92057845971607</c:v>
                </c:pt>
                <c:pt idx="533">
                  <c:v>195.92057845971607</c:v>
                </c:pt>
                <c:pt idx="534">
                  <c:v>195.92057845971607</c:v>
                </c:pt>
                <c:pt idx="535">
                  <c:v>195.92057845971607</c:v>
                </c:pt>
                <c:pt idx="536">
                  <c:v>195.92057845971607</c:v>
                </c:pt>
                <c:pt idx="537">
                  <c:v>195.92057845971607</c:v>
                </c:pt>
                <c:pt idx="538">
                  <c:v>195.92057845971607</c:v>
                </c:pt>
                <c:pt idx="539">
                  <c:v>195.92057845971607</c:v>
                </c:pt>
                <c:pt idx="540">
                  <c:v>195.92057845971607</c:v>
                </c:pt>
                <c:pt idx="541">
                  <c:v>195.92057845971607</c:v>
                </c:pt>
                <c:pt idx="542">
                  <c:v>195.92057845971607</c:v>
                </c:pt>
                <c:pt idx="543">
                  <c:v>195.92057845971607</c:v>
                </c:pt>
                <c:pt idx="544">
                  <c:v>195.92057845971607</c:v>
                </c:pt>
                <c:pt idx="545">
                  <c:v>195.92057845971607</c:v>
                </c:pt>
                <c:pt idx="546">
                  <c:v>195.92057845971607</c:v>
                </c:pt>
                <c:pt idx="547">
                  <c:v>195.92057845971607</c:v>
                </c:pt>
                <c:pt idx="548">
                  <c:v>195.92057845971607</c:v>
                </c:pt>
                <c:pt idx="549">
                  <c:v>195.92057845971607</c:v>
                </c:pt>
                <c:pt idx="550">
                  <c:v>195.92057845971607</c:v>
                </c:pt>
                <c:pt idx="551">
                  <c:v>195.92057845971607</c:v>
                </c:pt>
                <c:pt idx="552">
                  <c:v>195.92057845971607</c:v>
                </c:pt>
                <c:pt idx="553">
                  <c:v>195.92057845971607</c:v>
                </c:pt>
                <c:pt idx="554">
                  <c:v>195.92057845971607</c:v>
                </c:pt>
                <c:pt idx="555">
                  <c:v>195.92057845971607</c:v>
                </c:pt>
                <c:pt idx="556">
                  <c:v>195.92057845971607</c:v>
                </c:pt>
                <c:pt idx="557">
                  <c:v>195.92057845971607</c:v>
                </c:pt>
                <c:pt idx="558">
                  <c:v>195.92057845971607</c:v>
                </c:pt>
                <c:pt idx="559">
                  <c:v>195.92057845971607</c:v>
                </c:pt>
                <c:pt idx="560">
                  <c:v>195.92057845971607</c:v>
                </c:pt>
                <c:pt idx="561">
                  <c:v>195.92057845971607</c:v>
                </c:pt>
                <c:pt idx="562">
                  <c:v>195.92057845971607</c:v>
                </c:pt>
                <c:pt idx="563">
                  <c:v>195.92057845971607</c:v>
                </c:pt>
                <c:pt idx="564">
                  <c:v>195.92057845971607</c:v>
                </c:pt>
                <c:pt idx="565">
                  <c:v>195.92057845971607</c:v>
                </c:pt>
                <c:pt idx="566">
                  <c:v>195.92057845971607</c:v>
                </c:pt>
                <c:pt idx="567">
                  <c:v>195.92057845971607</c:v>
                </c:pt>
                <c:pt idx="568">
                  <c:v>195.92057845971607</c:v>
                </c:pt>
                <c:pt idx="569">
                  <c:v>195.92057845971607</c:v>
                </c:pt>
                <c:pt idx="570">
                  <c:v>195.92057845971607</c:v>
                </c:pt>
                <c:pt idx="571">
                  <c:v>195.92057845971607</c:v>
                </c:pt>
                <c:pt idx="572">
                  <c:v>195.92057845971607</c:v>
                </c:pt>
                <c:pt idx="573">
                  <c:v>195.92057845971607</c:v>
                </c:pt>
                <c:pt idx="574">
                  <c:v>195.92057845971607</c:v>
                </c:pt>
                <c:pt idx="575">
                  <c:v>195.92057845971607</c:v>
                </c:pt>
                <c:pt idx="576">
                  <c:v>195.92057845971607</c:v>
                </c:pt>
                <c:pt idx="577">
                  <c:v>195.92057845971607</c:v>
                </c:pt>
                <c:pt idx="578">
                  <c:v>195.92057845971607</c:v>
                </c:pt>
                <c:pt idx="579">
                  <c:v>195.92057845971607</c:v>
                </c:pt>
                <c:pt idx="580">
                  <c:v>195.92057845971607</c:v>
                </c:pt>
                <c:pt idx="581">
                  <c:v>195.92057845971607</c:v>
                </c:pt>
                <c:pt idx="582">
                  <c:v>195.92057845971607</c:v>
                </c:pt>
                <c:pt idx="583">
                  <c:v>195.92057845971607</c:v>
                </c:pt>
                <c:pt idx="584">
                  <c:v>195.92057845971607</c:v>
                </c:pt>
                <c:pt idx="585">
                  <c:v>195.92057845971607</c:v>
                </c:pt>
                <c:pt idx="586">
                  <c:v>195.92057845971607</c:v>
                </c:pt>
                <c:pt idx="587">
                  <c:v>195.92057845971607</c:v>
                </c:pt>
                <c:pt idx="588">
                  <c:v>195.92057845971607</c:v>
                </c:pt>
                <c:pt idx="589">
                  <c:v>195.92057845971607</c:v>
                </c:pt>
                <c:pt idx="590">
                  <c:v>195.92057845971607</c:v>
                </c:pt>
                <c:pt idx="591">
                  <c:v>195.92057845971607</c:v>
                </c:pt>
                <c:pt idx="592">
                  <c:v>195.92057845971607</c:v>
                </c:pt>
                <c:pt idx="593">
                  <c:v>195.92057845971607</c:v>
                </c:pt>
                <c:pt idx="594">
                  <c:v>195.92057845971607</c:v>
                </c:pt>
                <c:pt idx="595">
                  <c:v>195.92057845971607</c:v>
                </c:pt>
                <c:pt idx="596">
                  <c:v>195.92057845971607</c:v>
                </c:pt>
                <c:pt idx="597">
                  <c:v>195.92057845971607</c:v>
                </c:pt>
                <c:pt idx="598">
                  <c:v>195.92057845971607</c:v>
                </c:pt>
                <c:pt idx="599">
                  <c:v>195.92057845971607</c:v>
                </c:pt>
                <c:pt idx="600">
                  <c:v>195.92057845971607</c:v>
                </c:pt>
                <c:pt idx="601">
                  <c:v>195.92057845971607</c:v>
                </c:pt>
                <c:pt idx="602">
                  <c:v>195.92057845971607</c:v>
                </c:pt>
                <c:pt idx="603">
                  <c:v>195.92057845971607</c:v>
                </c:pt>
                <c:pt idx="604">
                  <c:v>195.92057845971607</c:v>
                </c:pt>
                <c:pt idx="605">
                  <c:v>195.92057845971607</c:v>
                </c:pt>
                <c:pt idx="606">
                  <c:v>195.92057845971607</c:v>
                </c:pt>
                <c:pt idx="607">
                  <c:v>195.92057845971607</c:v>
                </c:pt>
                <c:pt idx="608">
                  <c:v>195.92057845971607</c:v>
                </c:pt>
                <c:pt idx="609">
                  <c:v>195.92057845971607</c:v>
                </c:pt>
                <c:pt idx="610">
                  <c:v>195.92057845971607</c:v>
                </c:pt>
                <c:pt idx="611">
                  <c:v>195.92057845971607</c:v>
                </c:pt>
                <c:pt idx="612">
                  <c:v>195.92057845971607</c:v>
                </c:pt>
                <c:pt idx="613">
                  <c:v>195.92057845971607</c:v>
                </c:pt>
                <c:pt idx="614">
                  <c:v>195.92057845971607</c:v>
                </c:pt>
                <c:pt idx="615">
                  <c:v>195.92057845971607</c:v>
                </c:pt>
                <c:pt idx="616">
                  <c:v>195.92057845971607</c:v>
                </c:pt>
                <c:pt idx="617">
                  <c:v>195.92057845971607</c:v>
                </c:pt>
                <c:pt idx="618">
                  <c:v>195.92057845971607</c:v>
                </c:pt>
                <c:pt idx="619">
                  <c:v>195.92057845971607</c:v>
                </c:pt>
                <c:pt idx="620">
                  <c:v>195.92057845971607</c:v>
                </c:pt>
                <c:pt idx="621">
                  <c:v>195.92057845971607</c:v>
                </c:pt>
                <c:pt idx="622">
                  <c:v>195.92057845971607</c:v>
                </c:pt>
                <c:pt idx="623">
                  <c:v>195.92057845971607</c:v>
                </c:pt>
                <c:pt idx="624">
                  <c:v>195.92057845971607</c:v>
                </c:pt>
                <c:pt idx="625">
                  <c:v>195.92057845971607</c:v>
                </c:pt>
                <c:pt idx="626">
                  <c:v>195.92057845971607</c:v>
                </c:pt>
                <c:pt idx="627">
                  <c:v>195.92057845971607</c:v>
                </c:pt>
                <c:pt idx="628">
                  <c:v>195.92057845971607</c:v>
                </c:pt>
                <c:pt idx="629">
                  <c:v>195.92057845971607</c:v>
                </c:pt>
                <c:pt idx="630">
                  <c:v>195.92057845971607</c:v>
                </c:pt>
                <c:pt idx="631">
                  <c:v>195.92057845971607</c:v>
                </c:pt>
                <c:pt idx="632">
                  <c:v>195.92057845971607</c:v>
                </c:pt>
                <c:pt idx="633">
                  <c:v>195.92057845971607</c:v>
                </c:pt>
                <c:pt idx="634">
                  <c:v>195.92057845971607</c:v>
                </c:pt>
                <c:pt idx="635">
                  <c:v>195.92057845971607</c:v>
                </c:pt>
                <c:pt idx="636">
                  <c:v>195.92057845971607</c:v>
                </c:pt>
                <c:pt idx="637">
                  <c:v>195.92057845971607</c:v>
                </c:pt>
                <c:pt idx="638">
                  <c:v>195.92057845971607</c:v>
                </c:pt>
                <c:pt idx="639">
                  <c:v>195.92057845971607</c:v>
                </c:pt>
                <c:pt idx="640">
                  <c:v>195.92057845971607</c:v>
                </c:pt>
                <c:pt idx="641">
                  <c:v>195.92057845971607</c:v>
                </c:pt>
                <c:pt idx="642">
                  <c:v>195.92057845971607</c:v>
                </c:pt>
                <c:pt idx="643">
                  <c:v>195.92057845971607</c:v>
                </c:pt>
                <c:pt idx="644">
                  <c:v>195.92057845971607</c:v>
                </c:pt>
                <c:pt idx="645">
                  <c:v>195.92057845971607</c:v>
                </c:pt>
                <c:pt idx="646">
                  <c:v>195.92057845971607</c:v>
                </c:pt>
                <c:pt idx="647">
                  <c:v>195.92057845971607</c:v>
                </c:pt>
                <c:pt idx="648">
                  <c:v>195.92057845971607</c:v>
                </c:pt>
                <c:pt idx="649">
                  <c:v>195.92057845971607</c:v>
                </c:pt>
                <c:pt idx="650">
                  <c:v>195.92057845971607</c:v>
                </c:pt>
                <c:pt idx="651">
                  <c:v>195.92057845971607</c:v>
                </c:pt>
                <c:pt idx="652">
                  <c:v>195.92057845971607</c:v>
                </c:pt>
                <c:pt idx="653">
                  <c:v>195.92057845971607</c:v>
                </c:pt>
                <c:pt idx="654">
                  <c:v>195.92057845971607</c:v>
                </c:pt>
                <c:pt idx="655">
                  <c:v>195.92057845971607</c:v>
                </c:pt>
                <c:pt idx="656">
                  <c:v>195.92057845971607</c:v>
                </c:pt>
                <c:pt idx="657">
                  <c:v>195.92057845971607</c:v>
                </c:pt>
                <c:pt idx="658">
                  <c:v>195.92057845971607</c:v>
                </c:pt>
                <c:pt idx="659">
                  <c:v>195.92057845971607</c:v>
                </c:pt>
                <c:pt idx="660">
                  <c:v>195.92057845971607</c:v>
                </c:pt>
                <c:pt idx="661">
                  <c:v>195.92057845971607</c:v>
                </c:pt>
                <c:pt idx="662">
                  <c:v>195.92057845971607</c:v>
                </c:pt>
                <c:pt idx="663">
                  <c:v>195.92057845971607</c:v>
                </c:pt>
                <c:pt idx="664">
                  <c:v>195.92057845971607</c:v>
                </c:pt>
                <c:pt idx="665">
                  <c:v>195.92057845971607</c:v>
                </c:pt>
                <c:pt idx="666">
                  <c:v>195.92057845971607</c:v>
                </c:pt>
                <c:pt idx="667">
                  <c:v>195.92057845971607</c:v>
                </c:pt>
                <c:pt idx="668">
                  <c:v>195.92057845971607</c:v>
                </c:pt>
                <c:pt idx="669">
                  <c:v>195.92057845971607</c:v>
                </c:pt>
                <c:pt idx="670">
                  <c:v>195.92057845971607</c:v>
                </c:pt>
                <c:pt idx="671">
                  <c:v>195.92057845971607</c:v>
                </c:pt>
                <c:pt idx="672">
                  <c:v>195.92057845971607</c:v>
                </c:pt>
                <c:pt idx="673">
                  <c:v>195.92057845971607</c:v>
                </c:pt>
                <c:pt idx="674">
                  <c:v>195.92057845971607</c:v>
                </c:pt>
                <c:pt idx="675">
                  <c:v>195.92057845971607</c:v>
                </c:pt>
                <c:pt idx="676">
                  <c:v>195.92057845971607</c:v>
                </c:pt>
                <c:pt idx="677">
                  <c:v>195.92057845971607</c:v>
                </c:pt>
                <c:pt idx="678">
                  <c:v>195.92057845971607</c:v>
                </c:pt>
                <c:pt idx="679">
                  <c:v>195.92057845971607</c:v>
                </c:pt>
                <c:pt idx="680">
                  <c:v>195.92057845971607</c:v>
                </c:pt>
                <c:pt idx="681">
                  <c:v>195.92057845971607</c:v>
                </c:pt>
                <c:pt idx="682">
                  <c:v>195.92057845971607</c:v>
                </c:pt>
                <c:pt idx="683">
                  <c:v>195.92057845971607</c:v>
                </c:pt>
                <c:pt idx="684">
                  <c:v>195.92057845971607</c:v>
                </c:pt>
                <c:pt idx="685">
                  <c:v>195.92057845971607</c:v>
                </c:pt>
                <c:pt idx="686">
                  <c:v>195.92057845971607</c:v>
                </c:pt>
                <c:pt idx="687">
                  <c:v>195.92057845971607</c:v>
                </c:pt>
                <c:pt idx="688">
                  <c:v>195.92057845971607</c:v>
                </c:pt>
                <c:pt idx="689">
                  <c:v>195.92057845971607</c:v>
                </c:pt>
                <c:pt idx="690">
                  <c:v>195.92057845971607</c:v>
                </c:pt>
                <c:pt idx="691">
                  <c:v>195.92057845971607</c:v>
                </c:pt>
                <c:pt idx="692">
                  <c:v>195.92057845971607</c:v>
                </c:pt>
                <c:pt idx="693">
                  <c:v>195.92057845971607</c:v>
                </c:pt>
                <c:pt idx="694">
                  <c:v>195.92057845971607</c:v>
                </c:pt>
                <c:pt idx="695">
                  <c:v>195.92057845971607</c:v>
                </c:pt>
                <c:pt idx="696">
                  <c:v>195.92057845971607</c:v>
                </c:pt>
                <c:pt idx="697">
                  <c:v>195.92057845971607</c:v>
                </c:pt>
                <c:pt idx="698">
                  <c:v>195.92057845971607</c:v>
                </c:pt>
                <c:pt idx="699">
                  <c:v>195.92057845971607</c:v>
                </c:pt>
                <c:pt idx="700">
                  <c:v>195.92057845971607</c:v>
                </c:pt>
                <c:pt idx="701">
                  <c:v>195.92057845971607</c:v>
                </c:pt>
                <c:pt idx="702">
                  <c:v>195.92057845971607</c:v>
                </c:pt>
                <c:pt idx="703">
                  <c:v>195.92057845971607</c:v>
                </c:pt>
                <c:pt idx="704">
                  <c:v>195.92057845971607</c:v>
                </c:pt>
                <c:pt idx="705">
                  <c:v>195.92057845971607</c:v>
                </c:pt>
                <c:pt idx="706">
                  <c:v>195.92057845971607</c:v>
                </c:pt>
                <c:pt idx="707">
                  <c:v>195.92057845971607</c:v>
                </c:pt>
                <c:pt idx="708">
                  <c:v>195.92057845971607</c:v>
                </c:pt>
                <c:pt idx="709">
                  <c:v>195.92057845971607</c:v>
                </c:pt>
                <c:pt idx="710">
                  <c:v>195.92057845971607</c:v>
                </c:pt>
                <c:pt idx="711">
                  <c:v>195.92057845971607</c:v>
                </c:pt>
                <c:pt idx="712">
                  <c:v>195.92057845971607</c:v>
                </c:pt>
                <c:pt idx="713">
                  <c:v>195.92057845971607</c:v>
                </c:pt>
                <c:pt idx="714">
                  <c:v>195.92057845971607</c:v>
                </c:pt>
                <c:pt idx="715">
                  <c:v>195.92057845971607</c:v>
                </c:pt>
                <c:pt idx="716">
                  <c:v>195.92057845971607</c:v>
                </c:pt>
                <c:pt idx="717">
                  <c:v>195.92057845971607</c:v>
                </c:pt>
                <c:pt idx="718">
                  <c:v>195.92057845971607</c:v>
                </c:pt>
                <c:pt idx="719">
                  <c:v>195.92057845971607</c:v>
                </c:pt>
                <c:pt idx="720">
                  <c:v>195.92057845971607</c:v>
                </c:pt>
                <c:pt idx="721">
                  <c:v>195.92057845971607</c:v>
                </c:pt>
                <c:pt idx="722">
                  <c:v>195.92057845971607</c:v>
                </c:pt>
                <c:pt idx="723">
                  <c:v>195.92057845971607</c:v>
                </c:pt>
                <c:pt idx="724">
                  <c:v>195.92057845971607</c:v>
                </c:pt>
                <c:pt idx="725">
                  <c:v>195.92057845971607</c:v>
                </c:pt>
                <c:pt idx="726">
                  <c:v>195.92057845971607</c:v>
                </c:pt>
                <c:pt idx="727">
                  <c:v>195.92057845971607</c:v>
                </c:pt>
                <c:pt idx="728">
                  <c:v>195.92057845971607</c:v>
                </c:pt>
                <c:pt idx="729">
                  <c:v>195.92057845971607</c:v>
                </c:pt>
                <c:pt idx="730">
                  <c:v>195.92057845971607</c:v>
                </c:pt>
                <c:pt idx="731">
                  <c:v>195.92057845971607</c:v>
                </c:pt>
                <c:pt idx="732">
                  <c:v>195.92057845971607</c:v>
                </c:pt>
                <c:pt idx="733">
                  <c:v>195.92057845971607</c:v>
                </c:pt>
                <c:pt idx="734">
                  <c:v>195.92057845971607</c:v>
                </c:pt>
                <c:pt idx="735">
                  <c:v>195.92057845971607</c:v>
                </c:pt>
                <c:pt idx="736">
                  <c:v>195.92057845971607</c:v>
                </c:pt>
                <c:pt idx="737">
                  <c:v>195.92057845971607</c:v>
                </c:pt>
                <c:pt idx="738">
                  <c:v>195.92057845971607</c:v>
                </c:pt>
                <c:pt idx="739">
                  <c:v>195.92057845971607</c:v>
                </c:pt>
                <c:pt idx="740">
                  <c:v>195.92057845971607</c:v>
                </c:pt>
                <c:pt idx="741">
                  <c:v>195.92057845971607</c:v>
                </c:pt>
                <c:pt idx="742">
                  <c:v>195.92057845971607</c:v>
                </c:pt>
                <c:pt idx="743">
                  <c:v>195.92057845971607</c:v>
                </c:pt>
                <c:pt idx="744">
                  <c:v>195.92057845971607</c:v>
                </c:pt>
                <c:pt idx="745">
                  <c:v>195.92057845971607</c:v>
                </c:pt>
                <c:pt idx="746">
                  <c:v>195.92057845971607</c:v>
                </c:pt>
                <c:pt idx="747">
                  <c:v>195.92057845971607</c:v>
                </c:pt>
                <c:pt idx="748">
                  <c:v>195.92057845971607</c:v>
                </c:pt>
                <c:pt idx="749">
                  <c:v>195.92057845971607</c:v>
                </c:pt>
                <c:pt idx="750">
                  <c:v>195.92057845971607</c:v>
                </c:pt>
                <c:pt idx="751">
                  <c:v>195.92057845971607</c:v>
                </c:pt>
                <c:pt idx="752">
                  <c:v>195.92057845971607</c:v>
                </c:pt>
                <c:pt idx="753">
                  <c:v>195.92057845971607</c:v>
                </c:pt>
                <c:pt idx="754">
                  <c:v>195.92057845971607</c:v>
                </c:pt>
                <c:pt idx="755">
                  <c:v>195.92057845971607</c:v>
                </c:pt>
                <c:pt idx="756">
                  <c:v>195.92057845971607</c:v>
                </c:pt>
                <c:pt idx="757">
                  <c:v>195.92057845971607</c:v>
                </c:pt>
                <c:pt idx="758">
                  <c:v>195.92057845971607</c:v>
                </c:pt>
                <c:pt idx="759">
                  <c:v>195.92057845971607</c:v>
                </c:pt>
                <c:pt idx="760">
                  <c:v>195.92057845971607</c:v>
                </c:pt>
                <c:pt idx="761">
                  <c:v>195.92057845971607</c:v>
                </c:pt>
                <c:pt idx="762">
                  <c:v>195.92057845971607</c:v>
                </c:pt>
                <c:pt idx="763">
                  <c:v>195.92057845971607</c:v>
                </c:pt>
                <c:pt idx="764">
                  <c:v>195.92057845971607</c:v>
                </c:pt>
                <c:pt idx="765">
                  <c:v>195.92057845971607</c:v>
                </c:pt>
                <c:pt idx="766">
                  <c:v>195.92057845971607</c:v>
                </c:pt>
                <c:pt idx="767">
                  <c:v>195.92057845971607</c:v>
                </c:pt>
                <c:pt idx="768">
                  <c:v>195.92057845971607</c:v>
                </c:pt>
                <c:pt idx="769">
                  <c:v>195.92057845971607</c:v>
                </c:pt>
                <c:pt idx="770">
                  <c:v>195.92057845971607</c:v>
                </c:pt>
                <c:pt idx="771">
                  <c:v>195.92057845971607</c:v>
                </c:pt>
                <c:pt idx="772">
                  <c:v>195.92057845971607</c:v>
                </c:pt>
                <c:pt idx="773">
                  <c:v>195.92057845971607</c:v>
                </c:pt>
                <c:pt idx="774">
                  <c:v>195.92057845971607</c:v>
                </c:pt>
                <c:pt idx="775">
                  <c:v>195.92057845971607</c:v>
                </c:pt>
                <c:pt idx="776">
                  <c:v>195.92057845971607</c:v>
                </c:pt>
                <c:pt idx="777">
                  <c:v>195.92057845971607</c:v>
                </c:pt>
                <c:pt idx="778">
                  <c:v>195.92057845971607</c:v>
                </c:pt>
                <c:pt idx="779">
                  <c:v>195.92057845971607</c:v>
                </c:pt>
                <c:pt idx="780">
                  <c:v>195.92057845971607</c:v>
                </c:pt>
                <c:pt idx="781">
                  <c:v>195.92057845971607</c:v>
                </c:pt>
                <c:pt idx="782">
                  <c:v>195.92057845971607</c:v>
                </c:pt>
                <c:pt idx="783">
                  <c:v>195.92057845971607</c:v>
                </c:pt>
                <c:pt idx="784">
                  <c:v>195.92057845971607</c:v>
                </c:pt>
                <c:pt idx="785">
                  <c:v>195.92057845971607</c:v>
                </c:pt>
                <c:pt idx="786">
                  <c:v>195.92057845971607</c:v>
                </c:pt>
                <c:pt idx="787">
                  <c:v>195.92057845971607</c:v>
                </c:pt>
                <c:pt idx="788">
                  <c:v>195.92057845971607</c:v>
                </c:pt>
                <c:pt idx="789">
                  <c:v>195.92057845971607</c:v>
                </c:pt>
                <c:pt idx="790">
                  <c:v>195.92057845971607</c:v>
                </c:pt>
                <c:pt idx="791">
                  <c:v>195.92057845971607</c:v>
                </c:pt>
                <c:pt idx="792">
                  <c:v>195.92057845971607</c:v>
                </c:pt>
                <c:pt idx="793">
                  <c:v>195.92057845971607</c:v>
                </c:pt>
                <c:pt idx="794">
                  <c:v>195.92057845971607</c:v>
                </c:pt>
                <c:pt idx="795">
                  <c:v>195.92057845971607</c:v>
                </c:pt>
                <c:pt idx="796">
                  <c:v>195.92057845971607</c:v>
                </c:pt>
                <c:pt idx="797">
                  <c:v>195.92057845971607</c:v>
                </c:pt>
                <c:pt idx="798">
                  <c:v>195.92057845971607</c:v>
                </c:pt>
                <c:pt idx="799">
                  <c:v>195.92057845971607</c:v>
                </c:pt>
                <c:pt idx="800">
                  <c:v>195.92057845971607</c:v>
                </c:pt>
                <c:pt idx="801">
                  <c:v>195.92057845971607</c:v>
                </c:pt>
                <c:pt idx="802">
                  <c:v>195.92057845971607</c:v>
                </c:pt>
                <c:pt idx="803">
                  <c:v>195.92057845971607</c:v>
                </c:pt>
                <c:pt idx="804">
                  <c:v>195.92057845971607</c:v>
                </c:pt>
                <c:pt idx="805">
                  <c:v>195.92057845971607</c:v>
                </c:pt>
                <c:pt idx="806">
                  <c:v>195.92057845971607</c:v>
                </c:pt>
                <c:pt idx="807">
                  <c:v>195.92057845971607</c:v>
                </c:pt>
                <c:pt idx="808">
                  <c:v>195.92057845971607</c:v>
                </c:pt>
                <c:pt idx="809">
                  <c:v>195.92057845971607</c:v>
                </c:pt>
                <c:pt idx="810">
                  <c:v>195.92057845971607</c:v>
                </c:pt>
                <c:pt idx="811">
                  <c:v>195.92057845971607</c:v>
                </c:pt>
                <c:pt idx="812">
                  <c:v>195.92057845971607</c:v>
                </c:pt>
                <c:pt idx="813">
                  <c:v>195.92057845971607</c:v>
                </c:pt>
                <c:pt idx="814">
                  <c:v>195.92057845971607</c:v>
                </c:pt>
                <c:pt idx="815">
                  <c:v>195.92057845971607</c:v>
                </c:pt>
                <c:pt idx="816">
                  <c:v>195.92057845971607</c:v>
                </c:pt>
                <c:pt idx="817">
                  <c:v>195.92057845971607</c:v>
                </c:pt>
                <c:pt idx="818">
                  <c:v>195.92057845971607</c:v>
                </c:pt>
                <c:pt idx="819">
                  <c:v>195.92057845971607</c:v>
                </c:pt>
                <c:pt idx="820">
                  <c:v>195.92057845971607</c:v>
                </c:pt>
                <c:pt idx="821">
                  <c:v>195.92057845971607</c:v>
                </c:pt>
                <c:pt idx="822">
                  <c:v>195.92057845971607</c:v>
                </c:pt>
                <c:pt idx="823">
                  <c:v>195.92057845971607</c:v>
                </c:pt>
                <c:pt idx="824">
                  <c:v>195.92057845971607</c:v>
                </c:pt>
                <c:pt idx="825">
                  <c:v>195.92057845971607</c:v>
                </c:pt>
                <c:pt idx="826">
                  <c:v>195.92057845971607</c:v>
                </c:pt>
                <c:pt idx="827">
                  <c:v>195.92057845971607</c:v>
                </c:pt>
                <c:pt idx="828">
                  <c:v>195.92057845971607</c:v>
                </c:pt>
                <c:pt idx="829">
                  <c:v>195.92057845971607</c:v>
                </c:pt>
                <c:pt idx="830">
                  <c:v>195.92057845971607</c:v>
                </c:pt>
                <c:pt idx="831">
                  <c:v>195.92057845971607</c:v>
                </c:pt>
                <c:pt idx="832">
                  <c:v>195.92057845971607</c:v>
                </c:pt>
                <c:pt idx="833">
                  <c:v>195.92057845971607</c:v>
                </c:pt>
                <c:pt idx="834">
                  <c:v>195.92057845971607</c:v>
                </c:pt>
                <c:pt idx="835">
                  <c:v>195.92057845971607</c:v>
                </c:pt>
                <c:pt idx="836">
                  <c:v>195.92057845971607</c:v>
                </c:pt>
                <c:pt idx="837">
                  <c:v>195.92057845971607</c:v>
                </c:pt>
                <c:pt idx="838">
                  <c:v>195.92057845971607</c:v>
                </c:pt>
                <c:pt idx="839">
                  <c:v>195.92057845971607</c:v>
                </c:pt>
                <c:pt idx="840">
                  <c:v>195.92057845971607</c:v>
                </c:pt>
                <c:pt idx="841">
                  <c:v>195.92057845971607</c:v>
                </c:pt>
                <c:pt idx="842">
                  <c:v>195.92057845971607</c:v>
                </c:pt>
                <c:pt idx="843">
                  <c:v>195.92057845971607</c:v>
                </c:pt>
                <c:pt idx="844">
                  <c:v>195.92057845971607</c:v>
                </c:pt>
                <c:pt idx="845">
                  <c:v>195.92057845971607</c:v>
                </c:pt>
                <c:pt idx="846">
                  <c:v>195.92057845971607</c:v>
                </c:pt>
                <c:pt idx="847">
                  <c:v>195.92057845971607</c:v>
                </c:pt>
                <c:pt idx="848">
                  <c:v>195.92057845971607</c:v>
                </c:pt>
                <c:pt idx="849">
                  <c:v>195.92057845971607</c:v>
                </c:pt>
                <c:pt idx="850">
                  <c:v>195.92057845971607</c:v>
                </c:pt>
                <c:pt idx="851">
                  <c:v>195.92057845971607</c:v>
                </c:pt>
                <c:pt idx="852">
                  <c:v>195.92057845971607</c:v>
                </c:pt>
                <c:pt idx="853">
                  <c:v>195.92057845971607</c:v>
                </c:pt>
                <c:pt idx="854">
                  <c:v>195.92057845971607</c:v>
                </c:pt>
                <c:pt idx="855">
                  <c:v>195.92057845971607</c:v>
                </c:pt>
                <c:pt idx="856">
                  <c:v>195.92057845971607</c:v>
                </c:pt>
                <c:pt idx="857">
                  <c:v>195.92057845971607</c:v>
                </c:pt>
                <c:pt idx="858">
                  <c:v>195.92057845971607</c:v>
                </c:pt>
                <c:pt idx="859">
                  <c:v>195.92057845971607</c:v>
                </c:pt>
                <c:pt idx="860">
                  <c:v>195.92057845971607</c:v>
                </c:pt>
                <c:pt idx="861">
                  <c:v>195.92057845971607</c:v>
                </c:pt>
                <c:pt idx="862">
                  <c:v>195.92057845971607</c:v>
                </c:pt>
                <c:pt idx="863">
                  <c:v>195.92057845971607</c:v>
                </c:pt>
                <c:pt idx="864">
                  <c:v>195.92057845971607</c:v>
                </c:pt>
                <c:pt idx="865">
                  <c:v>195.92057845971607</c:v>
                </c:pt>
                <c:pt idx="866">
                  <c:v>195.92057845971607</c:v>
                </c:pt>
                <c:pt idx="867">
                  <c:v>195.92057845971607</c:v>
                </c:pt>
                <c:pt idx="868">
                  <c:v>195.92057845971607</c:v>
                </c:pt>
                <c:pt idx="869">
                  <c:v>195.92057845971607</c:v>
                </c:pt>
                <c:pt idx="870">
                  <c:v>195.92057845971607</c:v>
                </c:pt>
                <c:pt idx="871">
                  <c:v>195.92057845971607</c:v>
                </c:pt>
                <c:pt idx="872">
                  <c:v>195.92057845971607</c:v>
                </c:pt>
                <c:pt idx="873">
                  <c:v>195.92057845971607</c:v>
                </c:pt>
                <c:pt idx="874">
                  <c:v>195.92057845971607</c:v>
                </c:pt>
                <c:pt idx="875">
                  <c:v>195.92057845971607</c:v>
                </c:pt>
                <c:pt idx="876">
                  <c:v>195.92057845971607</c:v>
                </c:pt>
                <c:pt idx="877">
                  <c:v>195.92057845971607</c:v>
                </c:pt>
                <c:pt idx="878">
                  <c:v>195.92057845971607</c:v>
                </c:pt>
                <c:pt idx="879">
                  <c:v>195.92057845971607</c:v>
                </c:pt>
                <c:pt idx="880">
                  <c:v>195.92057845971607</c:v>
                </c:pt>
                <c:pt idx="881">
                  <c:v>195.92057845971607</c:v>
                </c:pt>
                <c:pt idx="882">
                  <c:v>195.92057845971607</c:v>
                </c:pt>
                <c:pt idx="883">
                  <c:v>195.92057845971607</c:v>
                </c:pt>
                <c:pt idx="884">
                  <c:v>195.92057845971607</c:v>
                </c:pt>
                <c:pt idx="885">
                  <c:v>195.92057845971607</c:v>
                </c:pt>
                <c:pt idx="886">
                  <c:v>195.92057845971607</c:v>
                </c:pt>
                <c:pt idx="887">
                  <c:v>195.92057845971607</c:v>
                </c:pt>
                <c:pt idx="888">
                  <c:v>195.92057845971607</c:v>
                </c:pt>
                <c:pt idx="889">
                  <c:v>195.92057845971607</c:v>
                </c:pt>
                <c:pt idx="890">
                  <c:v>195.92057845971607</c:v>
                </c:pt>
                <c:pt idx="891">
                  <c:v>195.92057845971607</c:v>
                </c:pt>
                <c:pt idx="892">
                  <c:v>195.92057845971607</c:v>
                </c:pt>
                <c:pt idx="893">
                  <c:v>195.92057845971607</c:v>
                </c:pt>
                <c:pt idx="894">
                  <c:v>195.92057845971607</c:v>
                </c:pt>
                <c:pt idx="895">
                  <c:v>195.92057845971607</c:v>
                </c:pt>
                <c:pt idx="896">
                  <c:v>195.92057845971607</c:v>
                </c:pt>
                <c:pt idx="897">
                  <c:v>195.92057845971607</c:v>
                </c:pt>
                <c:pt idx="898">
                  <c:v>195.92057845971607</c:v>
                </c:pt>
                <c:pt idx="899">
                  <c:v>195.92057845971607</c:v>
                </c:pt>
                <c:pt idx="900">
                  <c:v>195.92057845971607</c:v>
                </c:pt>
                <c:pt idx="901">
                  <c:v>195.92057845971607</c:v>
                </c:pt>
                <c:pt idx="902">
                  <c:v>195.92057845971607</c:v>
                </c:pt>
                <c:pt idx="903">
                  <c:v>195.92057845971607</c:v>
                </c:pt>
                <c:pt idx="904">
                  <c:v>195.92057845971607</c:v>
                </c:pt>
                <c:pt idx="905">
                  <c:v>195.92057845971607</c:v>
                </c:pt>
                <c:pt idx="906">
                  <c:v>195.92057845971607</c:v>
                </c:pt>
                <c:pt idx="907">
                  <c:v>195.92057845971607</c:v>
                </c:pt>
                <c:pt idx="908">
                  <c:v>195.92057845971607</c:v>
                </c:pt>
                <c:pt idx="909">
                  <c:v>195.92057845971607</c:v>
                </c:pt>
                <c:pt idx="910">
                  <c:v>195.92057845971607</c:v>
                </c:pt>
                <c:pt idx="911">
                  <c:v>195.92057845971607</c:v>
                </c:pt>
                <c:pt idx="912">
                  <c:v>195.92057845971607</c:v>
                </c:pt>
                <c:pt idx="913">
                  <c:v>195.92057845971607</c:v>
                </c:pt>
                <c:pt idx="914">
                  <c:v>195.92057845971607</c:v>
                </c:pt>
                <c:pt idx="915">
                  <c:v>195.92057845971607</c:v>
                </c:pt>
                <c:pt idx="916">
                  <c:v>195.92057845971607</c:v>
                </c:pt>
                <c:pt idx="917">
                  <c:v>195.92057845971607</c:v>
                </c:pt>
                <c:pt idx="918">
                  <c:v>195.92057845971607</c:v>
                </c:pt>
                <c:pt idx="919">
                  <c:v>195.92057845971607</c:v>
                </c:pt>
                <c:pt idx="920">
                  <c:v>195.92057845971607</c:v>
                </c:pt>
                <c:pt idx="921">
                  <c:v>195.92057845971607</c:v>
                </c:pt>
                <c:pt idx="922">
                  <c:v>195.92057845971607</c:v>
                </c:pt>
                <c:pt idx="923">
                  <c:v>195.92057845971607</c:v>
                </c:pt>
                <c:pt idx="924">
                  <c:v>195.92057845971607</c:v>
                </c:pt>
                <c:pt idx="925">
                  <c:v>195.92057845971607</c:v>
                </c:pt>
                <c:pt idx="926">
                  <c:v>195.92057845971607</c:v>
                </c:pt>
                <c:pt idx="927">
                  <c:v>195.92057845971607</c:v>
                </c:pt>
                <c:pt idx="928">
                  <c:v>195.92057845971607</c:v>
                </c:pt>
                <c:pt idx="929">
                  <c:v>195.92057845971607</c:v>
                </c:pt>
                <c:pt idx="930">
                  <c:v>195.92057845971607</c:v>
                </c:pt>
                <c:pt idx="931">
                  <c:v>195.92057845971607</c:v>
                </c:pt>
                <c:pt idx="932">
                  <c:v>195.92057845971607</c:v>
                </c:pt>
                <c:pt idx="933">
                  <c:v>195.92057845971607</c:v>
                </c:pt>
                <c:pt idx="934">
                  <c:v>195.92057845971607</c:v>
                </c:pt>
                <c:pt idx="935">
                  <c:v>195.92057845971607</c:v>
                </c:pt>
                <c:pt idx="936">
                  <c:v>195.92057845971607</c:v>
                </c:pt>
                <c:pt idx="937">
                  <c:v>195.92057845971607</c:v>
                </c:pt>
                <c:pt idx="938">
                  <c:v>195.92057845971607</c:v>
                </c:pt>
                <c:pt idx="939">
                  <c:v>195.92057845971607</c:v>
                </c:pt>
                <c:pt idx="940">
                  <c:v>195.92057845971607</c:v>
                </c:pt>
                <c:pt idx="941">
                  <c:v>195.92057845971607</c:v>
                </c:pt>
                <c:pt idx="942">
                  <c:v>195.92057845971607</c:v>
                </c:pt>
                <c:pt idx="943">
                  <c:v>195.92057845971607</c:v>
                </c:pt>
                <c:pt idx="944">
                  <c:v>195.92057845971607</c:v>
                </c:pt>
                <c:pt idx="945">
                  <c:v>195.92057845971607</c:v>
                </c:pt>
                <c:pt idx="946">
                  <c:v>195.92057845971607</c:v>
                </c:pt>
                <c:pt idx="947">
                  <c:v>195.92057845971607</c:v>
                </c:pt>
                <c:pt idx="948">
                  <c:v>195.92057845971607</c:v>
                </c:pt>
                <c:pt idx="949">
                  <c:v>195.92057845971607</c:v>
                </c:pt>
                <c:pt idx="950">
                  <c:v>195.92057845971607</c:v>
                </c:pt>
                <c:pt idx="951">
                  <c:v>195.92057845971607</c:v>
                </c:pt>
                <c:pt idx="952">
                  <c:v>195.92057845971607</c:v>
                </c:pt>
                <c:pt idx="953">
                  <c:v>195.92057845971607</c:v>
                </c:pt>
                <c:pt idx="954">
                  <c:v>195.92057845971607</c:v>
                </c:pt>
                <c:pt idx="955">
                  <c:v>195.92057845971607</c:v>
                </c:pt>
                <c:pt idx="956">
                  <c:v>195.92057845971607</c:v>
                </c:pt>
                <c:pt idx="957">
                  <c:v>195.92057845971607</c:v>
                </c:pt>
                <c:pt idx="958">
                  <c:v>195.92057845971607</c:v>
                </c:pt>
                <c:pt idx="959">
                  <c:v>195.92057845971607</c:v>
                </c:pt>
                <c:pt idx="960">
                  <c:v>195.92057845971607</c:v>
                </c:pt>
                <c:pt idx="961">
                  <c:v>195.92057845971607</c:v>
                </c:pt>
                <c:pt idx="962">
                  <c:v>195.92057845971607</c:v>
                </c:pt>
                <c:pt idx="963">
                  <c:v>195.92057845971607</c:v>
                </c:pt>
                <c:pt idx="964">
                  <c:v>195.92057845971607</c:v>
                </c:pt>
                <c:pt idx="965">
                  <c:v>195.92057845971607</c:v>
                </c:pt>
                <c:pt idx="966">
                  <c:v>195.92057845971607</c:v>
                </c:pt>
                <c:pt idx="967">
                  <c:v>195.92057845971607</c:v>
                </c:pt>
                <c:pt idx="968">
                  <c:v>195.92057845971607</c:v>
                </c:pt>
                <c:pt idx="969">
                  <c:v>195.92057845971607</c:v>
                </c:pt>
                <c:pt idx="970">
                  <c:v>195.92057845971607</c:v>
                </c:pt>
                <c:pt idx="971">
                  <c:v>195.92057845971607</c:v>
                </c:pt>
                <c:pt idx="972">
                  <c:v>195.92057845971607</c:v>
                </c:pt>
                <c:pt idx="973">
                  <c:v>195.92057845971607</c:v>
                </c:pt>
                <c:pt idx="974">
                  <c:v>195.92057845971607</c:v>
                </c:pt>
                <c:pt idx="975">
                  <c:v>195.92057845971607</c:v>
                </c:pt>
                <c:pt idx="976">
                  <c:v>195.92057845971607</c:v>
                </c:pt>
                <c:pt idx="977">
                  <c:v>195.92057845971607</c:v>
                </c:pt>
                <c:pt idx="978">
                  <c:v>195.92057845971607</c:v>
                </c:pt>
                <c:pt idx="979">
                  <c:v>195.92057845971607</c:v>
                </c:pt>
                <c:pt idx="980">
                  <c:v>195.92057845971607</c:v>
                </c:pt>
                <c:pt idx="981">
                  <c:v>195.92057845971607</c:v>
                </c:pt>
                <c:pt idx="982">
                  <c:v>195.92057845971607</c:v>
                </c:pt>
                <c:pt idx="983">
                  <c:v>195.92057845971607</c:v>
                </c:pt>
                <c:pt idx="984">
                  <c:v>195.92057845971607</c:v>
                </c:pt>
                <c:pt idx="985">
                  <c:v>195.92057845971607</c:v>
                </c:pt>
                <c:pt idx="986">
                  <c:v>195.92057845971607</c:v>
                </c:pt>
                <c:pt idx="987">
                  <c:v>195.92057845971607</c:v>
                </c:pt>
                <c:pt idx="988">
                  <c:v>195.92057845971607</c:v>
                </c:pt>
                <c:pt idx="989">
                  <c:v>195.92057845971607</c:v>
                </c:pt>
                <c:pt idx="990">
                  <c:v>195.92057845971607</c:v>
                </c:pt>
                <c:pt idx="991">
                  <c:v>195.92057845971607</c:v>
                </c:pt>
                <c:pt idx="992">
                  <c:v>195.92057845971607</c:v>
                </c:pt>
                <c:pt idx="993">
                  <c:v>195.92057845971607</c:v>
                </c:pt>
                <c:pt idx="994">
                  <c:v>195.92057845971607</c:v>
                </c:pt>
                <c:pt idx="995">
                  <c:v>195.92057845971607</c:v>
                </c:pt>
                <c:pt idx="996">
                  <c:v>195.92057845971607</c:v>
                </c:pt>
                <c:pt idx="997">
                  <c:v>195.92057845971607</c:v>
                </c:pt>
                <c:pt idx="998">
                  <c:v>195.92057845971607</c:v>
                </c:pt>
                <c:pt idx="999">
                  <c:v>195.92057845971607</c:v>
                </c:pt>
                <c:pt idx="1000">
                  <c:v>195.92057845971607</c:v>
                </c:pt>
                <c:pt idx="1001">
                  <c:v>195.92057845971607</c:v>
                </c:pt>
                <c:pt idx="1002">
                  <c:v>195.92057845971607</c:v>
                </c:pt>
                <c:pt idx="1003">
                  <c:v>195.92057845971607</c:v>
                </c:pt>
                <c:pt idx="1004">
                  <c:v>195.92057845971607</c:v>
                </c:pt>
                <c:pt idx="1005">
                  <c:v>195.92057845971607</c:v>
                </c:pt>
                <c:pt idx="1006">
                  <c:v>195.92057845971607</c:v>
                </c:pt>
                <c:pt idx="1007">
                  <c:v>195.92057845971607</c:v>
                </c:pt>
                <c:pt idx="1008">
                  <c:v>195.92057845971607</c:v>
                </c:pt>
                <c:pt idx="1009">
                  <c:v>195.92057845971607</c:v>
                </c:pt>
                <c:pt idx="1010">
                  <c:v>195.92057845971607</c:v>
                </c:pt>
                <c:pt idx="1011">
                  <c:v>195.92057845971607</c:v>
                </c:pt>
                <c:pt idx="1012">
                  <c:v>195.92057845971607</c:v>
                </c:pt>
                <c:pt idx="1013">
                  <c:v>195.92057845971607</c:v>
                </c:pt>
                <c:pt idx="1014">
                  <c:v>195.92057845971607</c:v>
                </c:pt>
                <c:pt idx="1015">
                  <c:v>195.92057845971607</c:v>
                </c:pt>
                <c:pt idx="1016">
                  <c:v>195.92057845971607</c:v>
                </c:pt>
                <c:pt idx="1017">
                  <c:v>195.92057845971607</c:v>
                </c:pt>
                <c:pt idx="1018">
                  <c:v>195.92057845971607</c:v>
                </c:pt>
                <c:pt idx="1019">
                  <c:v>195.92057845971607</c:v>
                </c:pt>
                <c:pt idx="1020">
                  <c:v>195.92057845971607</c:v>
                </c:pt>
                <c:pt idx="1021">
                  <c:v>195.92057845971607</c:v>
                </c:pt>
                <c:pt idx="1022">
                  <c:v>195.92057845971607</c:v>
                </c:pt>
                <c:pt idx="1023">
                  <c:v>195.92057845971607</c:v>
                </c:pt>
                <c:pt idx="1024">
                  <c:v>195.92057845971607</c:v>
                </c:pt>
                <c:pt idx="1025">
                  <c:v>195.92057845971607</c:v>
                </c:pt>
                <c:pt idx="1026">
                  <c:v>195.92057845971607</c:v>
                </c:pt>
                <c:pt idx="1027">
                  <c:v>195.92057845971607</c:v>
                </c:pt>
                <c:pt idx="1028">
                  <c:v>195.92057845971607</c:v>
                </c:pt>
                <c:pt idx="1029">
                  <c:v>195.92057845971607</c:v>
                </c:pt>
                <c:pt idx="1030">
                  <c:v>195.92057845971607</c:v>
                </c:pt>
                <c:pt idx="1031">
                  <c:v>195.92057845971607</c:v>
                </c:pt>
                <c:pt idx="1032">
                  <c:v>195.92057845971607</c:v>
                </c:pt>
                <c:pt idx="1033">
                  <c:v>195.92057845971607</c:v>
                </c:pt>
                <c:pt idx="1034">
                  <c:v>195.92057845971607</c:v>
                </c:pt>
                <c:pt idx="1035">
                  <c:v>195.92057845971607</c:v>
                </c:pt>
                <c:pt idx="1036">
                  <c:v>195.92057845971607</c:v>
                </c:pt>
                <c:pt idx="1037">
                  <c:v>195.92057845971607</c:v>
                </c:pt>
                <c:pt idx="1038">
                  <c:v>195.92057845971607</c:v>
                </c:pt>
                <c:pt idx="1039">
                  <c:v>195.92057845971607</c:v>
                </c:pt>
                <c:pt idx="1040">
                  <c:v>195.92057845971607</c:v>
                </c:pt>
                <c:pt idx="1041">
                  <c:v>195.92057845971607</c:v>
                </c:pt>
                <c:pt idx="1042">
                  <c:v>195.92057845971607</c:v>
                </c:pt>
                <c:pt idx="1043">
                  <c:v>195.92057845971607</c:v>
                </c:pt>
                <c:pt idx="1044">
                  <c:v>195.92057845971607</c:v>
                </c:pt>
                <c:pt idx="1045">
                  <c:v>195.92057845971607</c:v>
                </c:pt>
                <c:pt idx="1046">
                  <c:v>195.92057845971607</c:v>
                </c:pt>
                <c:pt idx="1047">
                  <c:v>195.92057845971607</c:v>
                </c:pt>
                <c:pt idx="1048">
                  <c:v>195.92057845971607</c:v>
                </c:pt>
                <c:pt idx="1049">
                  <c:v>195.92057845971607</c:v>
                </c:pt>
                <c:pt idx="1050">
                  <c:v>195.92057845971607</c:v>
                </c:pt>
                <c:pt idx="1051">
                  <c:v>195.92057845971607</c:v>
                </c:pt>
                <c:pt idx="1052">
                  <c:v>195.92057845971607</c:v>
                </c:pt>
                <c:pt idx="1053">
                  <c:v>195.92057845971607</c:v>
                </c:pt>
                <c:pt idx="1054">
                  <c:v>195.92057845971607</c:v>
                </c:pt>
                <c:pt idx="1055">
                  <c:v>195.92057845971607</c:v>
                </c:pt>
                <c:pt idx="1056">
                  <c:v>195.92057845971607</c:v>
                </c:pt>
                <c:pt idx="1057">
                  <c:v>195.92057845971607</c:v>
                </c:pt>
                <c:pt idx="1058">
                  <c:v>195.92057845971607</c:v>
                </c:pt>
                <c:pt idx="1059">
                  <c:v>195.92057845971607</c:v>
                </c:pt>
                <c:pt idx="1060">
                  <c:v>195.92057845971607</c:v>
                </c:pt>
                <c:pt idx="1061">
                  <c:v>195.92057845971607</c:v>
                </c:pt>
                <c:pt idx="1062">
                  <c:v>195.92057845971607</c:v>
                </c:pt>
                <c:pt idx="1063">
                  <c:v>195.92057845971607</c:v>
                </c:pt>
                <c:pt idx="1064">
                  <c:v>195.92057845971607</c:v>
                </c:pt>
                <c:pt idx="1065">
                  <c:v>195.92057845971607</c:v>
                </c:pt>
                <c:pt idx="1066">
                  <c:v>195.92057845971607</c:v>
                </c:pt>
                <c:pt idx="1067">
                  <c:v>195.92057845971607</c:v>
                </c:pt>
                <c:pt idx="1068">
                  <c:v>195.92057845971607</c:v>
                </c:pt>
                <c:pt idx="1069">
                  <c:v>195.92057845971607</c:v>
                </c:pt>
                <c:pt idx="1070">
                  <c:v>195.92057845971607</c:v>
                </c:pt>
                <c:pt idx="1071">
                  <c:v>195.92057845971607</c:v>
                </c:pt>
                <c:pt idx="1072">
                  <c:v>195.92057845971607</c:v>
                </c:pt>
                <c:pt idx="1073">
                  <c:v>195.92057845971607</c:v>
                </c:pt>
                <c:pt idx="1074">
                  <c:v>195.92057845971607</c:v>
                </c:pt>
                <c:pt idx="1075">
                  <c:v>195.92057845971607</c:v>
                </c:pt>
                <c:pt idx="1076">
                  <c:v>195.92057845971607</c:v>
                </c:pt>
                <c:pt idx="1077">
                  <c:v>195.92057845971607</c:v>
                </c:pt>
                <c:pt idx="1078">
                  <c:v>195.92057845971607</c:v>
                </c:pt>
                <c:pt idx="1079">
                  <c:v>195.92057845971607</c:v>
                </c:pt>
                <c:pt idx="1080">
                  <c:v>195.92057845971607</c:v>
                </c:pt>
                <c:pt idx="1081">
                  <c:v>195.92057845971607</c:v>
                </c:pt>
                <c:pt idx="1082">
                  <c:v>195.92057845971607</c:v>
                </c:pt>
                <c:pt idx="1083">
                  <c:v>195.92057845971607</c:v>
                </c:pt>
                <c:pt idx="1084">
                  <c:v>195.92057845971607</c:v>
                </c:pt>
                <c:pt idx="1085">
                  <c:v>195.92057845971607</c:v>
                </c:pt>
                <c:pt idx="1086">
                  <c:v>195.92057845971607</c:v>
                </c:pt>
                <c:pt idx="1087">
                  <c:v>195.92057845971607</c:v>
                </c:pt>
                <c:pt idx="1088">
                  <c:v>195.92057845971607</c:v>
                </c:pt>
                <c:pt idx="1089">
                  <c:v>195.92057845971607</c:v>
                </c:pt>
                <c:pt idx="1090">
                  <c:v>195.92057845971607</c:v>
                </c:pt>
                <c:pt idx="1091">
                  <c:v>195.92057845971607</c:v>
                </c:pt>
                <c:pt idx="1092">
                  <c:v>195.92057845971607</c:v>
                </c:pt>
                <c:pt idx="1093">
                  <c:v>195.92057845971607</c:v>
                </c:pt>
                <c:pt idx="1094">
                  <c:v>195.92057845971607</c:v>
                </c:pt>
                <c:pt idx="1095">
                  <c:v>195.92057845971607</c:v>
                </c:pt>
                <c:pt idx="1096">
                  <c:v>195.92057845971607</c:v>
                </c:pt>
                <c:pt idx="1097">
                  <c:v>195.92057845971607</c:v>
                </c:pt>
                <c:pt idx="1098">
                  <c:v>195.92057845971607</c:v>
                </c:pt>
                <c:pt idx="1099">
                  <c:v>195.92057845971607</c:v>
                </c:pt>
                <c:pt idx="1100">
                  <c:v>195.92057845971607</c:v>
                </c:pt>
                <c:pt idx="1101">
                  <c:v>195.92057845971607</c:v>
                </c:pt>
                <c:pt idx="1102">
                  <c:v>195.92057845971607</c:v>
                </c:pt>
                <c:pt idx="1103">
                  <c:v>195.92057845971607</c:v>
                </c:pt>
                <c:pt idx="1104">
                  <c:v>195.92057845971607</c:v>
                </c:pt>
                <c:pt idx="1105">
                  <c:v>195.92057845971607</c:v>
                </c:pt>
                <c:pt idx="1106">
                  <c:v>195.92057845971607</c:v>
                </c:pt>
                <c:pt idx="1107">
                  <c:v>195.92057845971607</c:v>
                </c:pt>
                <c:pt idx="1108">
                  <c:v>195.92057845971607</c:v>
                </c:pt>
                <c:pt idx="1109">
                  <c:v>195.92057845971607</c:v>
                </c:pt>
                <c:pt idx="1110">
                  <c:v>195.92057845971607</c:v>
                </c:pt>
                <c:pt idx="1111">
                  <c:v>195.92057845971607</c:v>
                </c:pt>
                <c:pt idx="1112">
                  <c:v>195.92057845971607</c:v>
                </c:pt>
                <c:pt idx="1113">
                  <c:v>195.92057845971607</c:v>
                </c:pt>
                <c:pt idx="1114">
                  <c:v>195.92057845971607</c:v>
                </c:pt>
                <c:pt idx="1115">
                  <c:v>195.92057845971607</c:v>
                </c:pt>
                <c:pt idx="1116">
                  <c:v>195.92057845971607</c:v>
                </c:pt>
                <c:pt idx="1117">
                  <c:v>195.92057845971607</c:v>
                </c:pt>
                <c:pt idx="1118">
                  <c:v>195.92057845971607</c:v>
                </c:pt>
                <c:pt idx="1119">
                  <c:v>195.92057845971607</c:v>
                </c:pt>
                <c:pt idx="1120">
                  <c:v>195.92057845971607</c:v>
                </c:pt>
                <c:pt idx="1121">
                  <c:v>195.92057845971607</c:v>
                </c:pt>
                <c:pt idx="1122">
                  <c:v>195.92057845971607</c:v>
                </c:pt>
                <c:pt idx="1123">
                  <c:v>195.92057845971607</c:v>
                </c:pt>
                <c:pt idx="1124">
                  <c:v>195.92057845971607</c:v>
                </c:pt>
                <c:pt idx="1125">
                  <c:v>195.92057845971607</c:v>
                </c:pt>
                <c:pt idx="1126">
                  <c:v>195.92057845971607</c:v>
                </c:pt>
                <c:pt idx="1127">
                  <c:v>195.92057845971607</c:v>
                </c:pt>
                <c:pt idx="1128">
                  <c:v>195.92057845971607</c:v>
                </c:pt>
                <c:pt idx="1129">
                  <c:v>195.92057845971607</c:v>
                </c:pt>
                <c:pt idx="1130">
                  <c:v>195.92057845971607</c:v>
                </c:pt>
                <c:pt idx="1131">
                  <c:v>195.92057845971607</c:v>
                </c:pt>
                <c:pt idx="1132">
                  <c:v>195.92057845971607</c:v>
                </c:pt>
                <c:pt idx="1133">
                  <c:v>195.92057845971607</c:v>
                </c:pt>
                <c:pt idx="1134">
                  <c:v>195.92057845971607</c:v>
                </c:pt>
                <c:pt idx="1135">
                  <c:v>195.92057845971607</c:v>
                </c:pt>
                <c:pt idx="1136">
                  <c:v>195.92057845971607</c:v>
                </c:pt>
                <c:pt idx="1137">
                  <c:v>195.92057845971607</c:v>
                </c:pt>
                <c:pt idx="1138">
                  <c:v>195.92057845971607</c:v>
                </c:pt>
                <c:pt idx="1139">
                  <c:v>195.92057845971607</c:v>
                </c:pt>
                <c:pt idx="1140">
                  <c:v>195.92057845971607</c:v>
                </c:pt>
                <c:pt idx="1141">
                  <c:v>195.92057845971607</c:v>
                </c:pt>
                <c:pt idx="1142">
                  <c:v>195.92057845971607</c:v>
                </c:pt>
                <c:pt idx="1143">
                  <c:v>195.92057845971607</c:v>
                </c:pt>
                <c:pt idx="1144">
                  <c:v>195.92057845971607</c:v>
                </c:pt>
                <c:pt idx="1145">
                  <c:v>195.92057845971607</c:v>
                </c:pt>
                <c:pt idx="1146">
                  <c:v>195.92057845971607</c:v>
                </c:pt>
                <c:pt idx="1147">
                  <c:v>195.92057845971607</c:v>
                </c:pt>
                <c:pt idx="1148">
                  <c:v>195.92057845971607</c:v>
                </c:pt>
                <c:pt idx="1149">
                  <c:v>195.92057845971607</c:v>
                </c:pt>
                <c:pt idx="1150">
                  <c:v>195.92057845971607</c:v>
                </c:pt>
                <c:pt idx="1151">
                  <c:v>195.92057845971607</c:v>
                </c:pt>
                <c:pt idx="1152">
                  <c:v>195.92057845971607</c:v>
                </c:pt>
                <c:pt idx="1153">
                  <c:v>195.92057845971607</c:v>
                </c:pt>
                <c:pt idx="1154">
                  <c:v>195.92057845971607</c:v>
                </c:pt>
                <c:pt idx="1155">
                  <c:v>195.92057845971607</c:v>
                </c:pt>
                <c:pt idx="1156">
                  <c:v>195.92057845971607</c:v>
                </c:pt>
                <c:pt idx="1157">
                  <c:v>195.92057845971607</c:v>
                </c:pt>
                <c:pt idx="1158">
                  <c:v>195.92057845971607</c:v>
                </c:pt>
                <c:pt idx="1159">
                  <c:v>195.92057845971607</c:v>
                </c:pt>
                <c:pt idx="1160">
                  <c:v>195.92057845971607</c:v>
                </c:pt>
                <c:pt idx="1161">
                  <c:v>195.92057845971607</c:v>
                </c:pt>
                <c:pt idx="1162">
                  <c:v>195.92057845971607</c:v>
                </c:pt>
                <c:pt idx="1163">
                  <c:v>195.92057845971607</c:v>
                </c:pt>
                <c:pt idx="1164">
                  <c:v>195.92057845971607</c:v>
                </c:pt>
                <c:pt idx="1165">
                  <c:v>195.92057845971607</c:v>
                </c:pt>
                <c:pt idx="1166">
                  <c:v>195.92057845971607</c:v>
                </c:pt>
                <c:pt idx="1167">
                  <c:v>195.92057845971607</c:v>
                </c:pt>
                <c:pt idx="1168">
                  <c:v>195.92057845971607</c:v>
                </c:pt>
                <c:pt idx="1169">
                  <c:v>195.92057845971607</c:v>
                </c:pt>
                <c:pt idx="1170">
                  <c:v>195.92057845971607</c:v>
                </c:pt>
                <c:pt idx="1171">
                  <c:v>195.92057845971607</c:v>
                </c:pt>
                <c:pt idx="1172">
                  <c:v>195.92057845971607</c:v>
                </c:pt>
                <c:pt idx="1173">
                  <c:v>195.92057845971607</c:v>
                </c:pt>
                <c:pt idx="1174">
                  <c:v>195.92057845971607</c:v>
                </c:pt>
                <c:pt idx="1175">
                  <c:v>195.92057845971607</c:v>
                </c:pt>
                <c:pt idx="1176">
                  <c:v>195.92057845971607</c:v>
                </c:pt>
                <c:pt idx="1177">
                  <c:v>195.92057845971607</c:v>
                </c:pt>
                <c:pt idx="1178">
                  <c:v>195.92057845971607</c:v>
                </c:pt>
                <c:pt idx="1179">
                  <c:v>195.92057845971607</c:v>
                </c:pt>
                <c:pt idx="1180">
                  <c:v>195.92057845971607</c:v>
                </c:pt>
                <c:pt idx="1181">
                  <c:v>195.92057845971607</c:v>
                </c:pt>
                <c:pt idx="1182">
                  <c:v>195.92057845971607</c:v>
                </c:pt>
                <c:pt idx="1183">
                  <c:v>195.92057845971607</c:v>
                </c:pt>
                <c:pt idx="1184">
                  <c:v>195.92057845971607</c:v>
                </c:pt>
                <c:pt idx="1185">
                  <c:v>195.92057845971607</c:v>
                </c:pt>
                <c:pt idx="1186">
                  <c:v>195.92057845971607</c:v>
                </c:pt>
                <c:pt idx="1187">
                  <c:v>195.92057845971607</c:v>
                </c:pt>
                <c:pt idx="1188">
                  <c:v>195.92057845971607</c:v>
                </c:pt>
                <c:pt idx="1189">
                  <c:v>195.92057845971607</c:v>
                </c:pt>
                <c:pt idx="1190">
                  <c:v>195.92057845971607</c:v>
                </c:pt>
                <c:pt idx="1191">
                  <c:v>195.92057845971607</c:v>
                </c:pt>
                <c:pt idx="1192">
                  <c:v>195.92057845971607</c:v>
                </c:pt>
                <c:pt idx="1193">
                  <c:v>195.92057845971607</c:v>
                </c:pt>
                <c:pt idx="1194">
                  <c:v>195.92057845971607</c:v>
                </c:pt>
                <c:pt idx="1195">
                  <c:v>195.92057845971607</c:v>
                </c:pt>
                <c:pt idx="1196">
                  <c:v>195.92057845971607</c:v>
                </c:pt>
                <c:pt idx="1197">
                  <c:v>195.92057845971607</c:v>
                </c:pt>
                <c:pt idx="1198">
                  <c:v>195.92057845971607</c:v>
                </c:pt>
                <c:pt idx="1199">
                  <c:v>195.92057845971607</c:v>
                </c:pt>
                <c:pt idx="1200">
                  <c:v>195.92057845971607</c:v>
                </c:pt>
                <c:pt idx="1201">
                  <c:v>195.92057845971607</c:v>
                </c:pt>
                <c:pt idx="1202">
                  <c:v>195.92057845971607</c:v>
                </c:pt>
                <c:pt idx="1203">
                  <c:v>195.92057845971607</c:v>
                </c:pt>
                <c:pt idx="1204">
                  <c:v>195.92057845971607</c:v>
                </c:pt>
                <c:pt idx="1205">
                  <c:v>195.92057845971607</c:v>
                </c:pt>
                <c:pt idx="1206">
                  <c:v>195.92057845971607</c:v>
                </c:pt>
                <c:pt idx="1207">
                  <c:v>195.92057845971607</c:v>
                </c:pt>
                <c:pt idx="1208">
                  <c:v>195.92057845971607</c:v>
                </c:pt>
                <c:pt idx="1209">
                  <c:v>195.92057845971607</c:v>
                </c:pt>
                <c:pt idx="1210">
                  <c:v>195.92057845971607</c:v>
                </c:pt>
                <c:pt idx="1211">
                  <c:v>195.92057845971607</c:v>
                </c:pt>
                <c:pt idx="1212">
                  <c:v>195.92057845971607</c:v>
                </c:pt>
                <c:pt idx="1213">
                  <c:v>195.92057845971607</c:v>
                </c:pt>
                <c:pt idx="1214">
                  <c:v>195.92057845971607</c:v>
                </c:pt>
                <c:pt idx="1215">
                  <c:v>195.92057845971607</c:v>
                </c:pt>
                <c:pt idx="1216">
                  <c:v>195.92057845971607</c:v>
                </c:pt>
                <c:pt idx="1217">
                  <c:v>195.92057845971607</c:v>
                </c:pt>
                <c:pt idx="1218">
                  <c:v>195.92057845971607</c:v>
                </c:pt>
                <c:pt idx="1219">
                  <c:v>195.92057845971607</c:v>
                </c:pt>
                <c:pt idx="1220">
                  <c:v>195.92057845971607</c:v>
                </c:pt>
                <c:pt idx="1221">
                  <c:v>195.92057845971607</c:v>
                </c:pt>
                <c:pt idx="1222">
                  <c:v>195.92057845971607</c:v>
                </c:pt>
                <c:pt idx="1223">
                  <c:v>195.92057845971607</c:v>
                </c:pt>
                <c:pt idx="1224">
                  <c:v>195.92057845971607</c:v>
                </c:pt>
                <c:pt idx="1225">
                  <c:v>195.92057845971607</c:v>
                </c:pt>
                <c:pt idx="1226">
                  <c:v>195.92057845971607</c:v>
                </c:pt>
                <c:pt idx="1227">
                  <c:v>195.92057845971607</c:v>
                </c:pt>
                <c:pt idx="1228">
                  <c:v>195.92057845971607</c:v>
                </c:pt>
                <c:pt idx="1229">
                  <c:v>195.92057845971607</c:v>
                </c:pt>
                <c:pt idx="1230">
                  <c:v>195.92057845971607</c:v>
                </c:pt>
                <c:pt idx="1231">
                  <c:v>195.92057845971607</c:v>
                </c:pt>
                <c:pt idx="1232">
                  <c:v>195.92057845971607</c:v>
                </c:pt>
                <c:pt idx="1233">
                  <c:v>195.92057845971607</c:v>
                </c:pt>
                <c:pt idx="1234">
                  <c:v>195.92057845971607</c:v>
                </c:pt>
                <c:pt idx="1235">
                  <c:v>195.92057845971607</c:v>
                </c:pt>
                <c:pt idx="1236">
                  <c:v>195.92057845971607</c:v>
                </c:pt>
                <c:pt idx="1237">
                  <c:v>195.92057845971607</c:v>
                </c:pt>
                <c:pt idx="1238">
                  <c:v>195.92057845971607</c:v>
                </c:pt>
                <c:pt idx="1239">
                  <c:v>195.92057845971607</c:v>
                </c:pt>
                <c:pt idx="1240">
                  <c:v>195.92057845971607</c:v>
                </c:pt>
                <c:pt idx="1241">
                  <c:v>195.92057845971607</c:v>
                </c:pt>
                <c:pt idx="1242">
                  <c:v>195.92057845971607</c:v>
                </c:pt>
                <c:pt idx="1243">
                  <c:v>195.92057845971607</c:v>
                </c:pt>
                <c:pt idx="1244">
                  <c:v>195.92057845971607</c:v>
                </c:pt>
                <c:pt idx="1245">
                  <c:v>195.92057845971607</c:v>
                </c:pt>
                <c:pt idx="1246">
                  <c:v>195.92057845971607</c:v>
                </c:pt>
                <c:pt idx="1247">
                  <c:v>195.92057845971607</c:v>
                </c:pt>
                <c:pt idx="1248">
                  <c:v>195.92057845971607</c:v>
                </c:pt>
                <c:pt idx="1249">
                  <c:v>195.92057845971607</c:v>
                </c:pt>
                <c:pt idx="1250">
                  <c:v>195.92057845971607</c:v>
                </c:pt>
                <c:pt idx="1251">
                  <c:v>195.92057845971607</c:v>
                </c:pt>
                <c:pt idx="1252">
                  <c:v>195.92057845971607</c:v>
                </c:pt>
                <c:pt idx="1253">
                  <c:v>195.92057845971607</c:v>
                </c:pt>
                <c:pt idx="1254">
                  <c:v>195.92057845971607</c:v>
                </c:pt>
                <c:pt idx="1255">
                  <c:v>195.92057845971607</c:v>
                </c:pt>
                <c:pt idx="1256">
                  <c:v>195.92057845971607</c:v>
                </c:pt>
                <c:pt idx="1257">
                  <c:v>195.92057845971607</c:v>
                </c:pt>
                <c:pt idx="1258">
                  <c:v>195.92057845971607</c:v>
                </c:pt>
                <c:pt idx="1259">
                  <c:v>195.92057845971607</c:v>
                </c:pt>
                <c:pt idx="1260">
                  <c:v>195.92057845971607</c:v>
                </c:pt>
                <c:pt idx="1261">
                  <c:v>195.92057845971607</c:v>
                </c:pt>
                <c:pt idx="1262">
                  <c:v>195.92057845971607</c:v>
                </c:pt>
                <c:pt idx="1263">
                  <c:v>195.92057845971607</c:v>
                </c:pt>
                <c:pt idx="1264">
                  <c:v>195.92057845971607</c:v>
                </c:pt>
                <c:pt idx="1265">
                  <c:v>195.92057845971607</c:v>
                </c:pt>
                <c:pt idx="1266">
                  <c:v>195.92057845971607</c:v>
                </c:pt>
                <c:pt idx="1267">
                  <c:v>195.92057845971607</c:v>
                </c:pt>
                <c:pt idx="1268">
                  <c:v>195.92057845971607</c:v>
                </c:pt>
                <c:pt idx="1269">
                  <c:v>195.92057845971607</c:v>
                </c:pt>
                <c:pt idx="1270">
                  <c:v>195.92057845971607</c:v>
                </c:pt>
                <c:pt idx="1271">
                  <c:v>195.92057845971607</c:v>
                </c:pt>
                <c:pt idx="1272">
                  <c:v>195.92057845971607</c:v>
                </c:pt>
                <c:pt idx="1273">
                  <c:v>195.92057845971607</c:v>
                </c:pt>
                <c:pt idx="1274">
                  <c:v>195.92057845971607</c:v>
                </c:pt>
                <c:pt idx="1275">
                  <c:v>195.92057845971607</c:v>
                </c:pt>
                <c:pt idx="1276">
                  <c:v>195.92057845971607</c:v>
                </c:pt>
                <c:pt idx="1277">
                  <c:v>195.92057845971607</c:v>
                </c:pt>
                <c:pt idx="1278">
                  <c:v>195.92057845971607</c:v>
                </c:pt>
                <c:pt idx="1279">
                  <c:v>195.92057845971607</c:v>
                </c:pt>
                <c:pt idx="1280">
                  <c:v>195.92057845971607</c:v>
                </c:pt>
                <c:pt idx="1281">
                  <c:v>195.92057845971607</c:v>
                </c:pt>
                <c:pt idx="1282">
                  <c:v>195.92057845971607</c:v>
                </c:pt>
                <c:pt idx="1283">
                  <c:v>195.92057845971607</c:v>
                </c:pt>
                <c:pt idx="1284">
                  <c:v>195.92057845971607</c:v>
                </c:pt>
                <c:pt idx="1285">
                  <c:v>195.92057845971607</c:v>
                </c:pt>
                <c:pt idx="1286">
                  <c:v>195.92057845971607</c:v>
                </c:pt>
                <c:pt idx="1287">
                  <c:v>195.92057845971607</c:v>
                </c:pt>
                <c:pt idx="1288">
                  <c:v>195.92057845971607</c:v>
                </c:pt>
                <c:pt idx="1289">
                  <c:v>195.92057845971607</c:v>
                </c:pt>
                <c:pt idx="1290">
                  <c:v>195.92057845971607</c:v>
                </c:pt>
                <c:pt idx="1291">
                  <c:v>195.92057845971607</c:v>
                </c:pt>
                <c:pt idx="1292">
                  <c:v>195.92057845971607</c:v>
                </c:pt>
                <c:pt idx="1293">
                  <c:v>195.92057845971607</c:v>
                </c:pt>
                <c:pt idx="1294">
                  <c:v>195.92057845971607</c:v>
                </c:pt>
                <c:pt idx="1295">
                  <c:v>195.92057845971607</c:v>
                </c:pt>
                <c:pt idx="1296">
                  <c:v>195.92057845971607</c:v>
                </c:pt>
                <c:pt idx="1297">
                  <c:v>195.92057845971607</c:v>
                </c:pt>
                <c:pt idx="1298">
                  <c:v>195.92057845971607</c:v>
                </c:pt>
                <c:pt idx="1299">
                  <c:v>195.92057845971607</c:v>
                </c:pt>
                <c:pt idx="1300">
                  <c:v>195.92057845971607</c:v>
                </c:pt>
                <c:pt idx="1301">
                  <c:v>195.92057845971607</c:v>
                </c:pt>
                <c:pt idx="1302">
                  <c:v>195.92057845971607</c:v>
                </c:pt>
                <c:pt idx="1303">
                  <c:v>195.92057845971607</c:v>
                </c:pt>
                <c:pt idx="1304">
                  <c:v>195.92057845971607</c:v>
                </c:pt>
                <c:pt idx="1305">
                  <c:v>195.92057845971607</c:v>
                </c:pt>
                <c:pt idx="1306">
                  <c:v>195.92057845971607</c:v>
                </c:pt>
                <c:pt idx="1307">
                  <c:v>195.92057845971607</c:v>
                </c:pt>
                <c:pt idx="1308">
                  <c:v>195.92057845971607</c:v>
                </c:pt>
                <c:pt idx="1309">
                  <c:v>195.92057845971607</c:v>
                </c:pt>
                <c:pt idx="1310">
                  <c:v>195.92057845971607</c:v>
                </c:pt>
                <c:pt idx="1311">
                  <c:v>195.92057845971607</c:v>
                </c:pt>
                <c:pt idx="1312">
                  <c:v>195.92057845971607</c:v>
                </c:pt>
                <c:pt idx="1313">
                  <c:v>195.92057845971607</c:v>
                </c:pt>
                <c:pt idx="1314">
                  <c:v>195.92057845971607</c:v>
                </c:pt>
                <c:pt idx="1315">
                  <c:v>195.92057845971607</c:v>
                </c:pt>
                <c:pt idx="1316">
                  <c:v>195.92057845971607</c:v>
                </c:pt>
                <c:pt idx="1317">
                  <c:v>195.92057845971607</c:v>
                </c:pt>
                <c:pt idx="1318">
                  <c:v>195.92057845971607</c:v>
                </c:pt>
                <c:pt idx="1319">
                  <c:v>195.92057845971607</c:v>
                </c:pt>
                <c:pt idx="1320">
                  <c:v>195.92057845971607</c:v>
                </c:pt>
                <c:pt idx="1321">
                  <c:v>195.92057845971607</c:v>
                </c:pt>
                <c:pt idx="1322">
                  <c:v>195.92057845971607</c:v>
                </c:pt>
                <c:pt idx="1323">
                  <c:v>195.92057845971607</c:v>
                </c:pt>
                <c:pt idx="1324">
                  <c:v>195.92057845971607</c:v>
                </c:pt>
                <c:pt idx="1325">
                  <c:v>195.92057845971607</c:v>
                </c:pt>
                <c:pt idx="1326">
                  <c:v>195.92057845971607</c:v>
                </c:pt>
                <c:pt idx="1327">
                  <c:v>195.92057845971607</c:v>
                </c:pt>
                <c:pt idx="1328">
                  <c:v>195.92057845971607</c:v>
                </c:pt>
                <c:pt idx="1329">
                  <c:v>195.92057845971607</c:v>
                </c:pt>
                <c:pt idx="1330">
                  <c:v>195.92057845971607</c:v>
                </c:pt>
                <c:pt idx="1331">
                  <c:v>195.92057845971607</c:v>
                </c:pt>
                <c:pt idx="1332">
                  <c:v>195.92057845971607</c:v>
                </c:pt>
                <c:pt idx="1333">
                  <c:v>195.92057845971607</c:v>
                </c:pt>
                <c:pt idx="1334">
                  <c:v>195.92057845971607</c:v>
                </c:pt>
                <c:pt idx="1335">
                  <c:v>195.92057845971607</c:v>
                </c:pt>
                <c:pt idx="1336">
                  <c:v>195.92057845971607</c:v>
                </c:pt>
                <c:pt idx="1337">
                  <c:v>195.92057845971607</c:v>
                </c:pt>
                <c:pt idx="1338">
                  <c:v>195.92057845971607</c:v>
                </c:pt>
                <c:pt idx="1339">
                  <c:v>195.92057845971607</c:v>
                </c:pt>
                <c:pt idx="1340">
                  <c:v>195.92057845971607</c:v>
                </c:pt>
                <c:pt idx="1341">
                  <c:v>195.92057845971607</c:v>
                </c:pt>
                <c:pt idx="1342">
                  <c:v>195.92057845971607</c:v>
                </c:pt>
                <c:pt idx="1343">
                  <c:v>195.92057845971607</c:v>
                </c:pt>
                <c:pt idx="1344">
                  <c:v>195.92057845971607</c:v>
                </c:pt>
                <c:pt idx="1345">
                  <c:v>195.92057845971607</c:v>
                </c:pt>
                <c:pt idx="1346">
                  <c:v>195.92057845971607</c:v>
                </c:pt>
                <c:pt idx="1347">
                  <c:v>195.92057845971607</c:v>
                </c:pt>
                <c:pt idx="1348">
                  <c:v>195.92057845971607</c:v>
                </c:pt>
                <c:pt idx="1349">
                  <c:v>195.92057845971607</c:v>
                </c:pt>
                <c:pt idx="1350">
                  <c:v>195.92057845971607</c:v>
                </c:pt>
                <c:pt idx="1351">
                  <c:v>195.92057845971607</c:v>
                </c:pt>
                <c:pt idx="1352">
                  <c:v>195.92057845971607</c:v>
                </c:pt>
                <c:pt idx="1353">
                  <c:v>195.92057845971607</c:v>
                </c:pt>
                <c:pt idx="1354">
                  <c:v>195.92057845971607</c:v>
                </c:pt>
                <c:pt idx="1355">
                  <c:v>195.92057845971607</c:v>
                </c:pt>
                <c:pt idx="1356">
                  <c:v>195.92057845971607</c:v>
                </c:pt>
                <c:pt idx="1357">
                  <c:v>195.92057845971607</c:v>
                </c:pt>
                <c:pt idx="1358">
                  <c:v>195.92057845971607</c:v>
                </c:pt>
                <c:pt idx="1359">
                  <c:v>195.92057845971607</c:v>
                </c:pt>
                <c:pt idx="1360">
                  <c:v>195.92057845971607</c:v>
                </c:pt>
                <c:pt idx="1361">
                  <c:v>195.92057845971607</c:v>
                </c:pt>
                <c:pt idx="1362">
                  <c:v>195.92057845971607</c:v>
                </c:pt>
                <c:pt idx="1363">
                  <c:v>195.92057845971607</c:v>
                </c:pt>
                <c:pt idx="1364">
                  <c:v>195.92057845971607</c:v>
                </c:pt>
                <c:pt idx="1365">
                  <c:v>195.92057845971607</c:v>
                </c:pt>
                <c:pt idx="1366">
                  <c:v>195.92057845971607</c:v>
                </c:pt>
                <c:pt idx="1367">
                  <c:v>195.92057845971607</c:v>
                </c:pt>
                <c:pt idx="1368">
                  <c:v>195.92057845971607</c:v>
                </c:pt>
                <c:pt idx="1369">
                  <c:v>195.92057845971607</c:v>
                </c:pt>
                <c:pt idx="1370">
                  <c:v>195.92057845971607</c:v>
                </c:pt>
                <c:pt idx="1371">
                  <c:v>195.92057845971607</c:v>
                </c:pt>
                <c:pt idx="1372">
                  <c:v>195.92057845971607</c:v>
                </c:pt>
                <c:pt idx="1373">
                  <c:v>195.92057845971607</c:v>
                </c:pt>
                <c:pt idx="1374">
                  <c:v>195.92057845971607</c:v>
                </c:pt>
                <c:pt idx="1375">
                  <c:v>195.92057845971607</c:v>
                </c:pt>
                <c:pt idx="1376">
                  <c:v>195.92057845971607</c:v>
                </c:pt>
                <c:pt idx="1377">
                  <c:v>195.92057845971607</c:v>
                </c:pt>
                <c:pt idx="1378">
                  <c:v>195.92057845971607</c:v>
                </c:pt>
                <c:pt idx="1379">
                  <c:v>195.92057845971607</c:v>
                </c:pt>
                <c:pt idx="1380">
                  <c:v>195.92057845971607</c:v>
                </c:pt>
                <c:pt idx="1381">
                  <c:v>195.92057845971607</c:v>
                </c:pt>
                <c:pt idx="1382">
                  <c:v>195.92057845971607</c:v>
                </c:pt>
                <c:pt idx="1383">
                  <c:v>195.92057845971607</c:v>
                </c:pt>
                <c:pt idx="1384">
                  <c:v>195.92057845971607</c:v>
                </c:pt>
                <c:pt idx="1385">
                  <c:v>195.92057845971607</c:v>
                </c:pt>
                <c:pt idx="1386">
                  <c:v>195.92057845971607</c:v>
                </c:pt>
                <c:pt idx="1387">
                  <c:v>195.92057845971607</c:v>
                </c:pt>
                <c:pt idx="1388">
                  <c:v>195.92057845971607</c:v>
                </c:pt>
                <c:pt idx="1389">
                  <c:v>195.92057845971607</c:v>
                </c:pt>
                <c:pt idx="1390">
                  <c:v>195.92057845971607</c:v>
                </c:pt>
                <c:pt idx="1391">
                  <c:v>195.92057845971607</c:v>
                </c:pt>
                <c:pt idx="1392">
                  <c:v>195.92057845971607</c:v>
                </c:pt>
                <c:pt idx="1393">
                  <c:v>195.92057845971607</c:v>
                </c:pt>
                <c:pt idx="1394">
                  <c:v>195.92057845971607</c:v>
                </c:pt>
                <c:pt idx="1395">
                  <c:v>195.92057845971607</c:v>
                </c:pt>
                <c:pt idx="1396">
                  <c:v>195.92057845971607</c:v>
                </c:pt>
                <c:pt idx="1397">
                  <c:v>195.92057845971607</c:v>
                </c:pt>
                <c:pt idx="1398">
                  <c:v>195.92057845971607</c:v>
                </c:pt>
                <c:pt idx="1399">
                  <c:v>195.92057845971607</c:v>
                </c:pt>
                <c:pt idx="1400">
                  <c:v>195.92057845971607</c:v>
                </c:pt>
                <c:pt idx="1401">
                  <c:v>195.92057845971607</c:v>
                </c:pt>
                <c:pt idx="1402">
                  <c:v>195.92057845971607</c:v>
                </c:pt>
                <c:pt idx="1403">
                  <c:v>195.92057845971607</c:v>
                </c:pt>
                <c:pt idx="1404">
                  <c:v>195.92057845971607</c:v>
                </c:pt>
                <c:pt idx="1405">
                  <c:v>195.92057845971607</c:v>
                </c:pt>
                <c:pt idx="1406">
                  <c:v>195.92057845971607</c:v>
                </c:pt>
                <c:pt idx="1407">
                  <c:v>195.92057845971607</c:v>
                </c:pt>
                <c:pt idx="1408">
                  <c:v>195.92057845971607</c:v>
                </c:pt>
                <c:pt idx="1409">
                  <c:v>195.92057845971607</c:v>
                </c:pt>
                <c:pt idx="1410">
                  <c:v>195.92057845971607</c:v>
                </c:pt>
                <c:pt idx="1411">
                  <c:v>195.92057845971607</c:v>
                </c:pt>
                <c:pt idx="1412">
                  <c:v>195.92057845971607</c:v>
                </c:pt>
                <c:pt idx="1413">
                  <c:v>195.92057845971607</c:v>
                </c:pt>
                <c:pt idx="1414">
                  <c:v>195.92057845971607</c:v>
                </c:pt>
                <c:pt idx="1415">
                  <c:v>195.92057845971607</c:v>
                </c:pt>
                <c:pt idx="1416">
                  <c:v>195.92057845971607</c:v>
                </c:pt>
                <c:pt idx="1417">
                  <c:v>195.92057845971607</c:v>
                </c:pt>
                <c:pt idx="1418">
                  <c:v>195.92057845971607</c:v>
                </c:pt>
                <c:pt idx="1419">
                  <c:v>195.92057845971607</c:v>
                </c:pt>
                <c:pt idx="1420">
                  <c:v>195.92057845971607</c:v>
                </c:pt>
                <c:pt idx="1421">
                  <c:v>195.92057845971607</c:v>
                </c:pt>
                <c:pt idx="1422">
                  <c:v>195.92057845971607</c:v>
                </c:pt>
                <c:pt idx="1423">
                  <c:v>195.92057845971607</c:v>
                </c:pt>
                <c:pt idx="1424">
                  <c:v>195.92057845971607</c:v>
                </c:pt>
                <c:pt idx="1425">
                  <c:v>195.92057845971607</c:v>
                </c:pt>
                <c:pt idx="1426">
                  <c:v>195.92057845971607</c:v>
                </c:pt>
                <c:pt idx="1427">
                  <c:v>195.92057845971607</c:v>
                </c:pt>
                <c:pt idx="1428">
                  <c:v>195.92057845971607</c:v>
                </c:pt>
                <c:pt idx="1429">
                  <c:v>195.92057845971607</c:v>
                </c:pt>
                <c:pt idx="1430">
                  <c:v>195.92057845971607</c:v>
                </c:pt>
                <c:pt idx="1431">
                  <c:v>195.92057845971607</c:v>
                </c:pt>
                <c:pt idx="1432">
                  <c:v>195.92057845971607</c:v>
                </c:pt>
                <c:pt idx="1433">
                  <c:v>195.92057845971607</c:v>
                </c:pt>
                <c:pt idx="1434">
                  <c:v>195.92057845971607</c:v>
                </c:pt>
                <c:pt idx="1435">
                  <c:v>195.92057845971607</c:v>
                </c:pt>
                <c:pt idx="1436">
                  <c:v>195.92057845971607</c:v>
                </c:pt>
                <c:pt idx="1437">
                  <c:v>195.92057845971607</c:v>
                </c:pt>
                <c:pt idx="1438">
                  <c:v>195.92057845971607</c:v>
                </c:pt>
                <c:pt idx="1439">
                  <c:v>195.92057845971607</c:v>
                </c:pt>
                <c:pt idx="1440">
                  <c:v>195.92057845971607</c:v>
                </c:pt>
                <c:pt idx="1441">
                  <c:v>195.92057845971607</c:v>
                </c:pt>
                <c:pt idx="1442">
                  <c:v>195.92057845971607</c:v>
                </c:pt>
                <c:pt idx="1443">
                  <c:v>195.92057845971607</c:v>
                </c:pt>
                <c:pt idx="1444">
                  <c:v>195.92057845971607</c:v>
                </c:pt>
                <c:pt idx="1445">
                  <c:v>195.92057845971607</c:v>
                </c:pt>
                <c:pt idx="1446">
                  <c:v>195.92057845971607</c:v>
                </c:pt>
                <c:pt idx="1447">
                  <c:v>195.92057845971607</c:v>
                </c:pt>
                <c:pt idx="1448">
                  <c:v>195.92057845971607</c:v>
                </c:pt>
                <c:pt idx="1449">
                  <c:v>195.92057845971607</c:v>
                </c:pt>
                <c:pt idx="1450">
                  <c:v>195.92057845971607</c:v>
                </c:pt>
                <c:pt idx="1451">
                  <c:v>195.92057845971607</c:v>
                </c:pt>
                <c:pt idx="1452">
                  <c:v>195.92057845971607</c:v>
                </c:pt>
                <c:pt idx="1453">
                  <c:v>195.92057845971607</c:v>
                </c:pt>
                <c:pt idx="1454">
                  <c:v>195.92057845971607</c:v>
                </c:pt>
                <c:pt idx="1455">
                  <c:v>195.92057845971607</c:v>
                </c:pt>
                <c:pt idx="1456">
                  <c:v>195.92057845971607</c:v>
                </c:pt>
                <c:pt idx="1457">
                  <c:v>195.92057845971607</c:v>
                </c:pt>
                <c:pt idx="1458">
                  <c:v>195.92057845971607</c:v>
                </c:pt>
                <c:pt idx="1459">
                  <c:v>195.92057845971607</c:v>
                </c:pt>
                <c:pt idx="1460">
                  <c:v>195.92057845971607</c:v>
                </c:pt>
                <c:pt idx="1461">
                  <c:v>195.92057845971607</c:v>
                </c:pt>
                <c:pt idx="1462">
                  <c:v>195.92057845971607</c:v>
                </c:pt>
                <c:pt idx="1463">
                  <c:v>195.92057845971607</c:v>
                </c:pt>
                <c:pt idx="1464">
                  <c:v>195.92057845971607</c:v>
                </c:pt>
                <c:pt idx="1465">
                  <c:v>195.92057845971607</c:v>
                </c:pt>
                <c:pt idx="1466">
                  <c:v>195.92057845971607</c:v>
                </c:pt>
                <c:pt idx="1467">
                  <c:v>195.92057845971607</c:v>
                </c:pt>
                <c:pt idx="1468">
                  <c:v>195.92057845971607</c:v>
                </c:pt>
                <c:pt idx="1469">
                  <c:v>195.92057845971607</c:v>
                </c:pt>
                <c:pt idx="1470">
                  <c:v>195.92057845971607</c:v>
                </c:pt>
                <c:pt idx="1471">
                  <c:v>195.92057845971607</c:v>
                </c:pt>
                <c:pt idx="1472">
                  <c:v>195.92057845971607</c:v>
                </c:pt>
                <c:pt idx="1473">
                  <c:v>195.92057845971607</c:v>
                </c:pt>
                <c:pt idx="1474">
                  <c:v>195.92057845971607</c:v>
                </c:pt>
                <c:pt idx="1475">
                  <c:v>195.92057845971607</c:v>
                </c:pt>
                <c:pt idx="1476">
                  <c:v>195.92057845971607</c:v>
                </c:pt>
                <c:pt idx="1477">
                  <c:v>195.92057845971607</c:v>
                </c:pt>
                <c:pt idx="1478">
                  <c:v>195.92057845971607</c:v>
                </c:pt>
                <c:pt idx="1479">
                  <c:v>195.92057845971607</c:v>
                </c:pt>
                <c:pt idx="1480">
                  <c:v>195.92057845971607</c:v>
                </c:pt>
                <c:pt idx="1481">
                  <c:v>195.92057845971607</c:v>
                </c:pt>
                <c:pt idx="1482">
                  <c:v>195.92057845971607</c:v>
                </c:pt>
                <c:pt idx="1483">
                  <c:v>195.92057845971607</c:v>
                </c:pt>
                <c:pt idx="1484">
                  <c:v>195.92057845971607</c:v>
                </c:pt>
                <c:pt idx="1485">
                  <c:v>195.92057845971607</c:v>
                </c:pt>
                <c:pt idx="1486">
                  <c:v>195.92057845971607</c:v>
                </c:pt>
                <c:pt idx="1487">
                  <c:v>195.92057845971607</c:v>
                </c:pt>
                <c:pt idx="1488">
                  <c:v>195.92057845971607</c:v>
                </c:pt>
                <c:pt idx="1489">
                  <c:v>195.92057845971607</c:v>
                </c:pt>
                <c:pt idx="1490">
                  <c:v>195.92057845971607</c:v>
                </c:pt>
                <c:pt idx="1491">
                  <c:v>195.92057845971607</c:v>
                </c:pt>
                <c:pt idx="1492">
                  <c:v>195.92057845971607</c:v>
                </c:pt>
                <c:pt idx="1493">
                  <c:v>195.92057845971607</c:v>
                </c:pt>
                <c:pt idx="1494">
                  <c:v>195.92057845971607</c:v>
                </c:pt>
                <c:pt idx="1495">
                  <c:v>195.92057845971607</c:v>
                </c:pt>
                <c:pt idx="1496">
                  <c:v>195.92057845971607</c:v>
                </c:pt>
                <c:pt idx="1497">
                  <c:v>195.92057845971607</c:v>
                </c:pt>
                <c:pt idx="1498">
                  <c:v>195.92057845971607</c:v>
                </c:pt>
                <c:pt idx="1499">
                  <c:v>195.92057845971607</c:v>
                </c:pt>
                <c:pt idx="1500">
                  <c:v>195.92057845971607</c:v>
                </c:pt>
                <c:pt idx="1501">
                  <c:v>195.92057845971607</c:v>
                </c:pt>
                <c:pt idx="1502">
                  <c:v>195.92057845971607</c:v>
                </c:pt>
                <c:pt idx="1503">
                  <c:v>195.92057845971607</c:v>
                </c:pt>
                <c:pt idx="1504">
                  <c:v>195.92057845971607</c:v>
                </c:pt>
                <c:pt idx="1505">
                  <c:v>195.92057845971607</c:v>
                </c:pt>
                <c:pt idx="1506">
                  <c:v>195.92057845971607</c:v>
                </c:pt>
                <c:pt idx="1507">
                  <c:v>195.92057845971607</c:v>
                </c:pt>
                <c:pt idx="1508">
                  <c:v>195.92057845971607</c:v>
                </c:pt>
                <c:pt idx="1509">
                  <c:v>195.92057845971607</c:v>
                </c:pt>
                <c:pt idx="1510">
                  <c:v>195.92057845971607</c:v>
                </c:pt>
                <c:pt idx="1511">
                  <c:v>195.92057845971607</c:v>
                </c:pt>
                <c:pt idx="1512">
                  <c:v>195.92057845971607</c:v>
                </c:pt>
                <c:pt idx="1513">
                  <c:v>195.92057845971607</c:v>
                </c:pt>
                <c:pt idx="1514">
                  <c:v>195.92057845971607</c:v>
                </c:pt>
                <c:pt idx="1515">
                  <c:v>195.92057845971607</c:v>
                </c:pt>
                <c:pt idx="1516">
                  <c:v>195.92057845971607</c:v>
                </c:pt>
                <c:pt idx="1517">
                  <c:v>195.92057845971607</c:v>
                </c:pt>
                <c:pt idx="1518">
                  <c:v>195.92057845971607</c:v>
                </c:pt>
                <c:pt idx="1519">
                  <c:v>195.92057845971607</c:v>
                </c:pt>
                <c:pt idx="1520">
                  <c:v>195.92057845971607</c:v>
                </c:pt>
                <c:pt idx="1521">
                  <c:v>195.92057845971607</c:v>
                </c:pt>
                <c:pt idx="1522">
                  <c:v>195.92057845971607</c:v>
                </c:pt>
                <c:pt idx="1523">
                  <c:v>195.92057845971607</c:v>
                </c:pt>
                <c:pt idx="1524">
                  <c:v>195.92057845971607</c:v>
                </c:pt>
                <c:pt idx="1525">
                  <c:v>195.92057845971607</c:v>
                </c:pt>
                <c:pt idx="1526">
                  <c:v>195.92057845971607</c:v>
                </c:pt>
                <c:pt idx="1527">
                  <c:v>195.92057845971607</c:v>
                </c:pt>
                <c:pt idx="1528">
                  <c:v>195.92057845971607</c:v>
                </c:pt>
                <c:pt idx="1529">
                  <c:v>195.92057845971607</c:v>
                </c:pt>
                <c:pt idx="1530">
                  <c:v>195.92057845971607</c:v>
                </c:pt>
                <c:pt idx="1531">
                  <c:v>195.92057845971607</c:v>
                </c:pt>
                <c:pt idx="1532">
                  <c:v>195.92057845971607</c:v>
                </c:pt>
                <c:pt idx="1533">
                  <c:v>195.92057845971607</c:v>
                </c:pt>
                <c:pt idx="1534">
                  <c:v>195.92057845971607</c:v>
                </c:pt>
                <c:pt idx="1535">
                  <c:v>195.92057845971607</c:v>
                </c:pt>
                <c:pt idx="1536">
                  <c:v>195.92057845971607</c:v>
                </c:pt>
                <c:pt idx="1537">
                  <c:v>195.92057845971607</c:v>
                </c:pt>
                <c:pt idx="1538">
                  <c:v>195.92057845971607</c:v>
                </c:pt>
                <c:pt idx="1539">
                  <c:v>195.92057845971607</c:v>
                </c:pt>
                <c:pt idx="1540">
                  <c:v>195.92057845971607</c:v>
                </c:pt>
                <c:pt idx="1541">
                  <c:v>195.92057845971607</c:v>
                </c:pt>
                <c:pt idx="1542">
                  <c:v>195.92057845971607</c:v>
                </c:pt>
                <c:pt idx="1543">
                  <c:v>195.92057845971607</c:v>
                </c:pt>
                <c:pt idx="1544">
                  <c:v>195.92057845971607</c:v>
                </c:pt>
                <c:pt idx="1545">
                  <c:v>195.92057845971607</c:v>
                </c:pt>
                <c:pt idx="1546">
                  <c:v>195.92057845971607</c:v>
                </c:pt>
                <c:pt idx="1547">
                  <c:v>195.92057845971607</c:v>
                </c:pt>
                <c:pt idx="1548">
                  <c:v>195.92057845971607</c:v>
                </c:pt>
                <c:pt idx="1549">
                  <c:v>195.92057845971607</c:v>
                </c:pt>
                <c:pt idx="1550">
                  <c:v>195.92057845971607</c:v>
                </c:pt>
                <c:pt idx="1551">
                  <c:v>195.92057845971607</c:v>
                </c:pt>
                <c:pt idx="1552">
                  <c:v>195.92057845971607</c:v>
                </c:pt>
                <c:pt idx="1553">
                  <c:v>195.92057845971607</c:v>
                </c:pt>
                <c:pt idx="1554">
                  <c:v>195.92057845971607</c:v>
                </c:pt>
                <c:pt idx="1555">
                  <c:v>195.92057845971607</c:v>
                </c:pt>
                <c:pt idx="1556">
                  <c:v>195.92057845971607</c:v>
                </c:pt>
                <c:pt idx="1557">
                  <c:v>195.92057845971607</c:v>
                </c:pt>
                <c:pt idx="1558">
                  <c:v>195.92057845971607</c:v>
                </c:pt>
                <c:pt idx="1559">
                  <c:v>195.92057845971607</c:v>
                </c:pt>
                <c:pt idx="1560">
                  <c:v>195.92057845971607</c:v>
                </c:pt>
                <c:pt idx="1561">
                  <c:v>195.92057845971607</c:v>
                </c:pt>
                <c:pt idx="1562">
                  <c:v>195.92057845971607</c:v>
                </c:pt>
                <c:pt idx="1563">
                  <c:v>195.92057845971607</c:v>
                </c:pt>
                <c:pt idx="1564">
                  <c:v>195.92057845971607</c:v>
                </c:pt>
                <c:pt idx="1565">
                  <c:v>195.92057845971607</c:v>
                </c:pt>
                <c:pt idx="1566">
                  <c:v>195.92057845971607</c:v>
                </c:pt>
                <c:pt idx="1567">
                  <c:v>195.92057845971607</c:v>
                </c:pt>
                <c:pt idx="1568">
                  <c:v>195.92057845971607</c:v>
                </c:pt>
                <c:pt idx="1569">
                  <c:v>195.92057845971607</c:v>
                </c:pt>
                <c:pt idx="1570">
                  <c:v>195.92057845971607</c:v>
                </c:pt>
                <c:pt idx="1571">
                  <c:v>195.92057845971607</c:v>
                </c:pt>
                <c:pt idx="1572">
                  <c:v>195.92057845971607</c:v>
                </c:pt>
                <c:pt idx="1573">
                  <c:v>195.92057845971607</c:v>
                </c:pt>
                <c:pt idx="1574">
                  <c:v>195.92057845971607</c:v>
                </c:pt>
                <c:pt idx="1575">
                  <c:v>195.92057845971607</c:v>
                </c:pt>
                <c:pt idx="1576">
                  <c:v>195.92057845971607</c:v>
                </c:pt>
                <c:pt idx="1577">
                  <c:v>195.92057845971607</c:v>
                </c:pt>
                <c:pt idx="1578">
                  <c:v>195.92057845971607</c:v>
                </c:pt>
                <c:pt idx="1579">
                  <c:v>195.92057845971607</c:v>
                </c:pt>
                <c:pt idx="1580">
                  <c:v>195.92057845971607</c:v>
                </c:pt>
                <c:pt idx="1581">
                  <c:v>195.92057845971607</c:v>
                </c:pt>
                <c:pt idx="1582">
                  <c:v>195.92057845971607</c:v>
                </c:pt>
                <c:pt idx="1583">
                  <c:v>195.92057845971607</c:v>
                </c:pt>
                <c:pt idx="1584">
                  <c:v>195.92057845971607</c:v>
                </c:pt>
                <c:pt idx="1585">
                  <c:v>195.92057845971607</c:v>
                </c:pt>
                <c:pt idx="1586">
                  <c:v>195.92057845971607</c:v>
                </c:pt>
                <c:pt idx="1587">
                  <c:v>195.92057845971607</c:v>
                </c:pt>
                <c:pt idx="1588">
                  <c:v>195.92057845971607</c:v>
                </c:pt>
                <c:pt idx="1589">
                  <c:v>195.92057845971607</c:v>
                </c:pt>
                <c:pt idx="1590">
                  <c:v>195.92057845971607</c:v>
                </c:pt>
                <c:pt idx="1591">
                  <c:v>195.92057845971607</c:v>
                </c:pt>
                <c:pt idx="1592">
                  <c:v>195.92057845971607</c:v>
                </c:pt>
                <c:pt idx="1593">
                  <c:v>195.92057845971607</c:v>
                </c:pt>
                <c:pt idx="1594">
                  <c:v>195.92057845971607</c:v>
                </c:pt>
                <c:pt idx="1595">
                  <c:v>195.92057845971607</c:v>
                </c:pt>
                <c:pt idx="1596">
                  <c:v>195.92057845971607</c:v>
                </c:pt>
                <c:pt idx="1597">
                  <c:v>195.92057845971607</c:v>
                </c:pt>
                <c:pt idx="1598">
                  <c:v>195.92057845971607</c:v>
                </c:pt>
                <c:pt idx="1599">
                  <c:v>195.92057845971607</c:v>
                </c:pt>
                <c:pt idx="1600">
                  <c:v>195.92057845971607</c:v>
                </c:pt>
                <c:pt idx="1601">
                  <c:v>195.92057845971607</c:v>
                </c:pt>
                <c:pt idx="1602">
                  <c:v>195.92057845971607</c:v>
                </c:pt>
                <c:pt idx="1603">
                  <c:v>195.92057845971607</c:v>
                </c:pt>
                <c:pt idx="1604">
                  <c:v>195.92057845971607</c:v>
                </c:pt>
                <c:pt idx="1605">
                  <c:v>195.92057845971607</c:v>
                </c:pt>
                <c:pt idx="1606">
                  <c:v>195.92057845971607</c:v>
                </c:pt>
                <c:pt idx="1607">
                  <c:v>195.92057845971607</c:v>
                </c:pt>
                <c:pt idx="1608">
                  <c:v>195.92057845971607</c:v>
                </c:pt>
                <c:pt idx="1609">
                  <c:v>195.92057845971607</c:v>
                </c:pt>
                <c:pt idx="1610">
                  <c:v>195.92057845971607</c:v>
                </c:pt>
                <c:pt idx="1611">
                  <c:v>195.92057845971607</c:v>
                </c:pt>
                <c:pt idx="1612">
                  <c:v>195.92057845971607</c:v>
                </c:pt>
                <c:pt idx="1613">
                  <c:v>195.92057845971607</c:v>
                </c:pt>
                <c:pt idx="1614">
                  <c:v>195.92057845971607</c:v>
                </c:pt>
                <c:pt idx="1615">
                  <c:v>195.92057845971607</c:v>
                </c:pt>
                <c:pt idx="1616">
                  <c:v>195.92057845971607</c:v>
                </c:pt>
                <c:pt idx="1617">
                  <c:v>195.92057845971607</c:v>
                </c:pt>
                <c:pt idx="1618">
                  <c:v>195.92057845971607</c:v>
                </c:pt>
                <c:pt idx="1619">
                  <c:v>195.92057845971607</c:v>
                </c:pt>
                <c:pt idx="1620">
                  <c:v>195.92057845971607</c:v>
                </c:pt>
                <c:pt idx="1621">
                  <c:v>195.92057845971607</c:v>
                </c:pt>
                <c:pt idx="1622">
                  <c:v>195.92057845971607</c:v>
                </c:pt>
                <c:pt idx="1623">
                  <c:v>195.92057845971607</c:v>
                </c:pt>
                <c:pt idx="1624">
                  <c:v>195.92057845971607</c:v>
                </c:pt>
                <c:pt idx="1625">
                  <c:v>195.92057845971607</c:v>
                </c:pt>
                <c:pt idx="1626">
                  <c:v>195.92057845971607</c:v>
                </c:pt>
                <c:pt idx="1627">
                  <c:v>195.92057845971607</c:v>
                </c:pt>
                <c:pt idx="1628">
                  <c:v>195.92057845971607</c:v>
                </c:pt>
                <c:pt idx="1629">
                  <c:v>195.92057845971607</c:v>
                </c:pt>
                <c:pt idx="1630">
                  <c:v>195.92057845971607</c:v>
                </c:pt>
                <c:pt idx="1631">
                  <c:v>195.92057845971607</c:v>
                </c:pt>
                <c:pt idx="1632">
                  <c:v>195.92057845971607</c:v>
                </c:pt>
                <c:pt idx="1633">
                  <c:v>195.92057845971607</c:v>
                </c:pt>
                <c:pt idx="1634">
                  <c:v>195.92057845971607</c:v>
                </c:pt>
                <c:pt idx="1635">
                  <c:v>195.92057845971607</c:v>
                </c:pt>
                <c:pt idx="1636">
                  <c:v>195.92057845971607</c:v>
                </c:pt>
                <c:pt idx="1637">
                  <c:v>195.92057845971607</c:v>
                </c:pt>
                <c:pt idx="1638">
                  <c:v>195.92057845971607</c:v>
                </c:pt>
                <c:pt idx="1639">
                  <c:v>195.92057845971607</c:v>
                </c:pt>
                <c:pt idx="1640">
                  <c:v>195.92057845971607</c:v>
                </c:pt>
                <c:pt idx="1641">
                  <c:v>195.92057845971607</c:v>
                </c:pt>
                <c:pt idx="1642">
                  <c:v>195.92057845971607</c:v>
                </c:pt>
                <c:pt idx="1643">
                  <c:v>195.92057845971607</c:v>
                </c:pt>
                <c:pt idx="1644">
                  <c:v>195.92057845971607</c:v>
                </c:pt>
                <c:pt idx="1645">
                  <c:v>195.92057845971607</c:v>
                </c:pt>
                <c:pt idx="1646">
                  <c:v>195.92057845971607</c:v>
                </c:pt>
                <c:pt idx="1647">
                  <c:v>195.92057845971607</c:v>
                </c:pt>
                <c:pt idx="1648">
                  <c:v>195.92057845971607</c:v>
                </c:pt>
                <c:pt idx="1649">
                  <c:v>195.92057845971607</c:v>
                </c:pt>
                <c:pt idx="1650">
                  <c:v>195.92057845971607</c:v>
                </c:pt>
                <c:pt idx="1651">
                  <c:v>195.92057845971607</c:v>
                </c:pt>
                <c:pt idx="1652">
                  <c:v>195.92057845971607</c:v>
                </c:pt>
                <c:pt idx="1653">
                  <c:v>195.92057845971607</c:v>
                </c:pt>
                <c:pt idx="1654">
                  <c:v>195.92057845971607</c:v>
                </c:pt>
                <c:pt idx="1655">
                  <c:v>195.92057845971607</c:v>
                </c:pt>
                <c:pt idx="1656">
                  <c:v>195.92057845971607</c:v>
                </c:pt>
                <c:pt idx="1657">
                  <c:v>195.92057845971607</c:v>
                </c:pt>
                <c:pt idx="1658">
                  <c:v>195.92057845971607</c:v>
                </c:pt>
                <c:pt idx="1659">
                  <c:v>195.92057845971607</c:v>
                </c:pt>
                <c:pt idx="1660">
                  <c:v>195.92057845971607</c:v>
                </c:pt>
                <c:pt idx="1661">
                  <c:v>195.92057845971607</c:v>
                </c:pt>
                <c:pt idx="1662">
                  <c:v>195.92057845971607</c:v>
                </c:pt>
                <c:pt idx="1663">
                  <c:v>195.92057845971607</c:v>
                </c:pt>
                <c:pt idx="1664">
                  <c:v>195.92057845971607</c:v>
                </c:pt>
                <c:pt idx="1665">
                  <c:v>195.92057845971607</c:v>
                </c:pt>
                <c:pt idx="1666">
                  <c:v>195.92057845971607</c:v>
                </c:pt>
                <c:pt idx="1667">
                  <c:v>195.92057845971607</c:v>
                </c:pt>
                <c:pt idx="1668">
                  <c:v>195.92057845971607</c:v>
                </c:pt>
                <c:pt idx="1669">
                  <c:v>195.92057845971607</c:v>
                </c:pt>
                <c:pt idx="1670">
                  <c:v>195.92057845971607</c:v>
                </c:pt>
                <c:pt idx="1671">
                  <c:v>195.92057845971607</c:v>
                </c:pt>
                <c:pt idx="1672">
                  <c:v>195.92057845971607</c:v>
                </c:pt>
                <c:pt idx="1673">
                  <c:v>195.92057845971607</c:v>
                </c:pt>
                <c:pt idx="1674">
                  <c:v>195.92057845971607</c:v>
                </c:pt>
                <c:pt idx="1675">
                  <c:v>195.92057845971607</c:v>
                </c:pt>
                <c:pt idx="1676">
                  <c:v>195.92057845971607</c:v>
                </c:pt>
                <c:pt idx="1677">
                  <c:v>195.92057845971607</c:v>
                </c:pt>
                <c:pt idx="1678">
                  <c:v>195.92057845971607</c:v>
                </c:pt>
                <c:pt idx="1679">
                  <c:v>195.92057845971607</c:v>
                </c:pt>
                <c:pt idx="1680">
                  <c:v>195.92057845971607</c:v>
                </c:pt>
                <c:pt idx="1681">
                  <c:v>195.92057845971607</c:v>
                </c:pt>
                <c:pt idx="1682">
                  <c:v>195.92057845971607</c:v>
                </c:pt>
                <c:pt idx="1683">
                  <c:v>195.92057845971607</c:v>
                </c:pt>
                <c:pt idx="1684">
                  <c:v>195.92057845971607</c:v>
                </c:pt>
                <c:pt idx="1685">
                  <c:v>195.92057845971607</c:v>
                </c:pt>
                <c:pt idx="1686">
                  <c:v>195.92057845971607</c:v>
                </c:pt>
                <c:pt idx="1687">
                  <c:v>195.92057845971607</c:v>
                </c:pt>
                <c:pt idx="1688">
                  <c:v>195.92057845971607</c:v>
                </c:pt>
                <c:pt idx="1689">
                  <c:v>195.92057845971607</c:v>
                </c:pt>
                <c:pt idx="1690">
                  <c:v>195.92057845971607</c:v>
                </c:pt>
                <c:pt idx="1691">
                  <c:v>195.92057845971607</c:v>
                </c:pt>
                <c:pt idx="1692">
                  <c:v>195.92057845971607</c:v>
                </c:pt>
                <c:pt idx="1693">
                  <c:v>195.92057845971607</c:v>
                </c:pt>
                <c:pt idx="1694">
                  <c:v>195.92057845971607</c:v>
                </c:pt>
                <c:pt idx="1695">
                  <c:v>195.92057845971607</c:v>
                </c:pt>
                <c:pt idx="1696">
                  <c:v>195.92057845971607</c:v>
                </c:pt>
                <c:pt idx="1697">
                  <c:v>195.92057845971607</c:v>
                </c:pt>
                <c:pt idx="1698">
                  <c:v>195.92057845971607</c:v>
                </c:pt>
                <c:pt idx="1699">
                  <c:v>195.92057845971607</c:v>
                </c:pt>
                <c:pt idx="1700">
                  <c:v>195.92057845971607</c:v>
                </c:pt>
                <c:pt idx="1701">
                  <c:v>195.92057845971607</c:v>
                </c:pt>
                <c:pt idx="1702">
                  <c:v>195.92057845971607</c:v>
                </c:pt>
                <c:pt idx="1703">
                  <c:v>195.92057845971607</c:v>
                </c:pt>
                <c:pt idx="1704">
                  <c:v>195.92057845971607</c:v>
                </c:pt>
                <c:pt idx="1705">
                  <c:v>195.92057845971607</c:v>
                </c:pt>
                <c:pt idx="1706">
                  <c:v>195.92057845971607</c:v>
                </c:pt>
                <c:pt idx="1707">
                  <c:v>195.92057845971607</c:v>
                </c:pt>
                <c:pt idx="1708">
                  <c:v>195.92057845971607</c:v>
                </c:pt>
                <c:pt idx="1709">
                  <c:v>195.92057845971607</c:v>
                </c:pt>
                <c:pt idx="1710">
                  <c:v>195.92057845971607</c:v>
                </c:pt>
                <c:pt idx="1711">
                  <c:v>195.92057845971607</c:v>
                </c:pt>
                <c:pt idx="1712">
                  <c:v>195.92057845971607</c:v>
                </c:pt>
                <c:pt idx="1713">
                  <c:v>195.92057845971607</c:v>
                </c:pt>
                <c:pt idx="1714">
                  <c:v>195.92057845971607</c:v>
                </c:pt>
                <c:pt idx="1715">
                  <c:v>195.92057845971607</c:v>
                </c:pt>
                <c:pt idx="1716">
                  <c:v>195.92057845971607</c:v>
                </c:pt>
                <c:pt idx="1717">
                  <c:v>195.92057845971607</c:v>
                </c:pt>
                <c:pt idx="1718">
                  <c:v>195.92057845971607</c:v>
                </c:pt>
                <c:pt idx="1719">
                  <c:v>195.92057845971607</c:v>
                </c:pt>
                <c:pt idx="1720">
                  <c:v>195.92057845971607</c:v>
                </c:pt>
                <c:pt idx="1721">
                  <c:v>195.92057845971607</c:v>
                </c:pt>
                <c:pt idx="1722">
                  <c:v>195.92057845971607</c:v>
                </c:pt>
                <c:pt idx="1723">
                  <c:v>195.92057845971607</c:v>
                </c:pt>
                <c:pt idx="1724">
                  <c:v>195.92057845971607</c:v>
                </c:pt>
                <c:pt idx="1725">
                  <c:v>195.92057845971607</c:v>
                </c:pt>
                <c:pt idx="1726">
                  <c:v>195.92057845971607</c:v>
                </c:pt>
                <c:pt idx="1727">
                  <c:v>195.92057845971607</c:v>
                </c:pt>
                <c:pt idx="1728">
                  <c:v>195.92057845971607</c:v>
                </c:pt>
                <c:pt idx="1729">
                  <c:v>195.92057845971607</c:v>
                </c:pt>
                <c:pt idx="1730">
                  <c:v>195.92057845971607</c:v>
                </c:pt>
                <c:pt idx="1731">
                  <c:v>195.92057845971607</c:v>
                </c:pt>
                <c:pt idx="1732">
                  <c:v>195.92057845971607</c:v>
                </c:pt>
                <c:pt idx="1733">
                  <c:v>195.92057845971607</c:v>
                </c:pt>
                <c:pt idx="1734">
                  <c:v>195.92057845971607</c:v>
                </c:pt>
                <c:pt idx="1735">
                  <c:v>195.92057845971607</c:v>
                </c:pt>
                <c:pt idx="1736">
                  <c:v>195.92057845971607</c:v>
                </c:pt>
                <c:pt idx="1737">
                  <c:v>195.92057845971607</c:v>
                </c:pt>
                <c:pt idx="1738">
                  <c:v>195.92057845971607</c:v>
                </c:pt>
                <c:pt idx="1739">
                  <c:v>195.92057845971607</c:v>
                </c:pt>
                <c:pt idx="1740">
                  <c:v>195.92057845971607</c:v>
                </c:pt>
                <c:pt idx="1741">
                  <c:v>195.92057845971607</c:v>
                </c:pt>
                <c:pt idx="1742">
                  <c:v>195.92057845971607</c:v>
                </c:pt>
                <c:pt idx="1743">
                  <c:v>195.92057845971607</c:v>
                </c:pt>
                <c:pt idx="1744">
                  <c:v>195.92057845971607</c:v>
                </c:pt>
                <c:pt idx="1745">
                  <c:v>195.92057845971607</c:v>
                </c:pt>
                <c:pt idx="1746">
                  <c:v>195.92057845971607</c:v>
                </c:pt>
                <c:pt idx="1747">
                  <c:v>195.92057845971607</c:v>
                </c:pt>
                <c:pt idx="1748">
                  <c:v>195.92057845971607</c:v>
                </c:pt>
                <c:pt idx="1749">
                  <c:v>195.92057845971607</c:v>
                </c:pt>
                <c:pt idx="1750">
                  <c:v>195.92057845971607</c:v>
                </c:pt>
                <c:pt idx="1751">
                  <c:v>195.92057845971607</c:v>
                </c:pt>
                <c:pt idx="1752">
                  <c:v>195.92057845971607</c:v>
                </c:pt>
                <c:pt idx="1753">
                  <c:v>195.92057845971607</c:v>
                </c:pt>
                <c:pt idx="1754">
                  <c:v>195.92057845971607</c:v>
                </c:pt>
                <c:pt idx="1755">
                  <c:v>195.92057845971607</c:v>
                </c:pt>
                <c:pt idx="1756">
                  <c:v>195.92057845971607</c:v>
                </c:pt>
                <c:pt idx="1757">
                  <c:v>195.92057845971607</c:v>
                </c:pt>
                <c:pt idx="1758">
                  <c:v>195.92057845971607</c:v>
                </c:pt>
                <c:pt idx="1759">
                  <c:v>195.92057845971607</c:v>
                </c:pt>
                <c:pt idx="1760">
                  <c:v>195.92057845971607</c:v>
                </c:pt>
                <c:pt idx="1761">
                  <c:v>195.92057845971607</c:v>
                </c:pt>
                <c:pt idx="1762">
                  <c:v>195.92057845971607</c:v>
                </c:pt>
                <c:pt idx="1763">
                  <c:v>195.92057845971607</c:v>
                </c:pt>
                <c:pt idx="1764">
                  <c:v>195.92057845971607</c:v>
                </c:pt>
                <c:pt idx="1765">
                  <c:v>195.92057845971607</c:v>
                </c:pt>
                <c:pt idx="1766">
                  <c:v>195.92057845971607</c:v>
                </c:pt>
                <c:pt idx="1767">
                  <c:v>195.92057845971607</c:v>
                </c:pt>
                <c:pt idx="1768">
                  <c:v>195.92057845971607</c:v>
                </c:pt>
                <c:pt idx="1769">
                  <c:v>195.92057845971607</c:v>
                </c:pt>
                <c:pt idx="1770">
                  <c:v>195.92057845971607</c:v>
                </c:pt>
                <c:pt idx="1771">
                  <c:v>195.92057845971607</c:v>
                </c:pt>
                <c:pt idx="1772">
                  <c:v>195.92057845971607</c:v>
                </c:pt>
                <c:pt idx="1773">
                  <c:v>195.92057845971607</c:v>
                </c:pt>
                <c:pt idx="1774">
                  <c:v>195.92057845971607</c:v>
                </c:pt>
                <c:pt idx="1775">
                  <c:v>195.92057845971607</c:v>
                </c:pt>
                <c:pt idx="1776">
                  <c:v>195.92057845971607</c:v>
                </c:pt>
                <c:pt idx="1777">
                  <c:v>195.92057845971607</c:v>
                </c:pt>
                <c:pt idx="1778">
                  <c:v>195.92057845971607</c:v>
                </c:pt>
                <c:pt idx="1779">
                  <c:v>195.92057845971607</c:v>
                </c:pt>
                <c:pt idx="1780">
                  <c:v>195.92057845971607</c:v>
                </c:pt>
                <c:pt idx="1781">
                  <c:v>195.92057845971607</c:v>
                </c:pt>
                <c:pt idx="1782">
                  <c:v>195.92057845971607</c:v>
                </c:pt>
                <c:pt idx="1783">
                  <c:v>195.92057845971607</c:v>
                </c:pt>
                <c:pt idx="1784">
                  <c:v>195.92057845971607</c:v>
                </c:pt>
                <c:pt idx="1785">
                  <c:v>195.92057845971607</c:v>
                </c:pt>
                <c:pt idx="1786">
                  <c:v>195.92057845971607</c:v>
                </c:pt>
                <c:pt idx="1787">
                  <c:v>195.92057845971607</c:v>
                </c:pt>
                <c:pt idx="1788">
                  <c:v>195.92057845971607</c:v>
                </c:pt>
                <c:pt idx="1789">
                  <c:v>195.92057845971607</c:v>
                </c:pt>
                <c:pt idx="1790">
                  <c:v>195.92057845971607</c:v>
                </c:pt>
                <c:pt idx="1791">
                  <c:v>195.92057845971607</c:v>
                </c:pt>
                <c:pt idx="1792">
                  <c:v>195.92057845971607</c:v>
                </c:pt>
                <c:pt idx="1793">
                  <c:v>195.92057845971607</c:v>
                </c:pt>
                <c:pt idx="1794">
                  <c:v>195.92057845971607</c:v>
                </c:pt>
                <c:pt idx="1795">
                  <c:v>195.92057845971607</c:v>
                </c:pt>
                <c:pt idx="1796">
                  <c:v>195.92057845971607</c:v>
                </c:pt>
                <c:pt idx="1797">
                  <c:v>195.92057845971607</c:v>
                </c:pt>
                <c:pt idx="1798">
                  <c:v>195.92057845971607</c:v>
                </c:pt>
                <c:pt idx="1799">
                  <c:v>195.92057845971607</c:v>
                </c:pt>
                <c:pt idx="1800">
                  <c:v>195.92057845971607</c:v>
                </c:pt>
                <c:pt idx="1801">
                  <c:v>195.92057845971607</c:v>
                </c:pt>
                <c:pt idx="1802">
                  <c:v>195.92057845971607</c:v>
                </c:pt>
                <c:pt idx="1803">
                  <c:v>195.92057845971607</c:v>
                </c:pt>
                <c:pt idx="1804">
                  <c:v>195.92057845971607</c:v>
                </c:pt>
                <c:pt idx="1805">
                  <c:v>195.92057845971607</c:v>
                </c:pt>
                <c:pt idx="1806">
                  <c:v>195.92057845971607</c:v>
                </c:pt>
                <c:pt idx="1807">
                  <c:v>195.92057845971607</c:v>
                </c:pt>
                <c:pt idx="1808">
                  <c:v>195.92057845971607</c:v>
                </c:pt>
                <c:pt idx="1809">
                  <c:v>195.92057845971607</c:v>
                </c:pt>
                <c:pt idx="1810">
                  <c:v>195.92057845971607</c:v>
                </c:pt>
                <c:pt idx="1811">
                  <c:v>195.92057845971607</c:v>
                </c:pt>
                <c:pt idx="1812">
                  <c:v>195.92057845971607</c:v>
                </c:pt>
                <c:pt idx="1813">
                  <c:v>195.92057845971607</c:v>
                </c:pt>
                <c:pt idx="1814">
                  <c:v>195.92057845971607</c:v>
                </c:pt>
                <c:pt idx="1815">
                  <c:v>195.92057845971607</c:v>
                </c:pt>
                <c:pt idx="1816">
                  <c:v>195.92057845971607</c:v>
                </c:pt>
                <c:pt idx="1817">
                  <c:v>195.92057845971607</c:v>
                </c:pt>
                <c:pt idx="1818">
                  <c:v>195.92057845971607</c:v>
                </c:pt>
                <c:pt idx="1819">
                  <c:v>195.92057845971607</c:v>
                </c:pt>
                <c:pt idx="1820">
                  <c:v>195.92057845971607</c:v>
                </c:pt>
                <c:pt idx="1821">
                  <c:v>195.92057845971607</c:v>
                </c:pt>
                <c:pt idx="1822">
                  <c:v>195.92057845971607</c:v>
                </c:pt>
                <c:pt idx="1823">
                  <c:v>195.92057845971607</c:v>
                </c:pt>
                <c:pt idx="1824">
                  <c:v>195.92057845971607</c:v>
                </c:pt>
                <c:pt idx="1825">
                  <c:v>195.92057845971607</c:v>
                </c:pt>
                <c:pt idx="1826">
                  <c:v>195.92057845971607</c:v>
                </c:pt>
                <c:pt idx="1827">
                  <c:v>195.92057845971607</c:v>
                </c:pt>
                <c:pt idx="1828">
                  <c:v>195.92057845971607</c:v>
                </c:pt>
                <c:pt idx="1829">
                  <c:v>195.92057845971607</c:v>
                </c:pt>
                <c:pt idx="1830">
                  <c:v>195.92057845971607</c:v>
                </c:pt>
                <c:pt idx="1831">
                  <c:v>195.92057845971607</c:v>
                </c:pt>
                <c:pt idx="1832">
                  <c:v>195.92057845971607</c:v>
                </c:pt>
                <c:pt idx="1833">
                  <c:v>195.92057845971607</c:v>
                </c:pt>
                <c:pt idx="1834">
                  <c:v>195.92057845971607</c:v>
                </c:pt>
                <c:pt idx="1835">
                  <c:v>195.92057845971607</c:v>
                </c:pt>
                <c:pt idx="1836">
                  <c:v>195.92057845971607</c:v>
                </c:pt>
                <c:pt idx="1837">
                  <c:v>195.92057845971607</c:v>
                </c:pt>
                <c:pt idx="1838">
                  <c:v>195.92057845971607</c:v>
                </c:pt>
                <c:pt idx="1839">
                  <c:v>195.92057845971607</c:v>
                </c:pt>
                <c:pt idx="1840">
                  <c:v>195.92057845971607</c:v>
                </c:pt>
                <c:pt idx="1841">
                  <c:v>195.92057845971607</c:v>
                </c:pt>
                <c:pt idx="1842">
                  <c:v>195.92057845971607</c:v>
                </c:pt>
                <c:pt idx="1843">
                  <c:v>195.92057845971607</c:v>
                </c:pt>
                <c:pt idx="1844">
                  <c:v>195.92057845971607</c:v>
                </c:pt>
                <c:pt idx="1845">
                  <c:v>195.92057845971607</c:v>
                </c:pt>
                <c:pt idx="1846">
                  <c:v>195.92057845971607</c:v>
                </c:pt>
                <c:pt idx="1847">
                  <c:v>195.92057845971607</c:v>
                </c:pt>
                <c:pt idx="1848">
                  <c:v>195.92057845971607</c:v>
                </c:pt>
                <c:pt idx="1849">
                  <c:v>195.92057845971607</c:v>
                </c:pt>
                <c:pt idx="1850">
                  <c:v>195.92057845971607</c:v>
                </c:pt>
                <c:pt idx="1851">
                  <c:v>195.92057845971607</c:v>
                </c:pt>
                <c:pt idx="1852">
                  <c:v>195.92057845971607</c:v>
                </c:pt>
                <c:pt idx="1853">
                  <c:v>195.92057845971607</c:v>
                </c:pt>
                <c:pt idx="1854">
                  <c:v>195.92057845971607</c:v>
                </c:pt>
                <c:pt idx="1855">
                  <c:v>195.92057845971607</c:v>
                </c:pt>
                <c:pt idx="1856">
                  <c:v>195.92057845971607</c:v>
                </c:pt>
                <c:pt idx="1857">
                  <c:v>195.92057845971607</c:v>
                </c:pt>
                <c:pt idx="1858">
                  <c:v>195.92057845971607</c:v>
                </c:pt>
                <c:pt idx="1859">
                  <c:v>195.92057845971607</c:v>
                </c:pt>
                <c:pt idx="1860">
                  <c:v>195.92057845971607</c:v>
                </c:pt>
                <c:pt idx="1861">
                  <c:v>195.92057845971607</c:v>
                </c:pt>
                <c:pt idx="1862">
                  <c:v>195.92057845971607</c:v>
                </c:pt>
                <c:pt idx="1863">
                  <c:v>195.92057845971607</c:v>
                </c:pt>
                <c:pt idx="1864">
                  <c:v>195.92057845971607</c:v>
                </c:pt>
                <c:pt idx="1865">
                  <c:v>195.92057845971607</c:v>
                </c:pt>
                <c:pt idx="1866">
                  <c:v>195.92057845971607</c:v>
                </c:pt>
                <c:pt idx="1867">
                  <c:v>195.92057845971607</c:v>
                </c:pt>
                <c:pt idx="1868">
                  <c:v>195.92057845971607</c:v>
                </c:pt>
                <c:pt idx="1869">
                  <c:v>195.92057845971607</c:v>
                </c:pt>
                <c:pt idx="1870">
                  <c:v>195.92057845971607</c:v>
                </c:pt>
                <c:pt idx="1871">
                  <c:v>195.92057845971607</c:v>
                </c:pt>
                <c:pt idx="1872">
                  <c:v>195.92057845971607</c:v>
                </c:pt>
                <c:pt idx="1873">
                  <c:v>195.92057845971607</c:v>
                </c:pt>
                <c:pt idx="1874">
                  <c:v>195.92057845971607</c:v>
                </c:pt>
                <c:pt idx="1875">
                  <c:v>195.92057845971607</c:v>
                </c:pt>
                <c:pt idx="1876">
                  <c:v>195.92057845971607</c:v>
                </c:pt>
                <c:pt idx="1877">
                  <c:v>195.92057845971607</c:v>
                </c:pt>
                <c:pt idx="1878">
                  <c:v>195.92057845971607</c:v>
                </c:pt>
                <c:pt idx="1879">
                  <c:v>195.92057845971607</c:v>
                </c:pt>
                <c:pt idx="1880">
                  <c:v>195.92057845971607</c:v>
                </c:pt>
                <c:pt idx="1881">
                  <c:v>195.92057845971607</c:v>
                </c:pt>
                <c:pt idx="1882">
                  <c:v>195.92057845971607</c:v>
                </c:pt>
                <c:pt idx="1883">
                  <c:v>195.92057845971607</c:v>
                </c:pt>
                <c:pt idx="1884">
                  <c:v>195.92057845971607</c:v>
                </c:pt>
                <c:pt idx="1885">
                  <c:v>195.92057845971607</c:v>
                </c:pt>
                <c:pt idx="1886">
                  <c:v>195.92057845971607</c:v>
                </c:pt>
                <c:pt idx="1887">
                  <c:v>195.92057845971607</c:v>
                </c:pt>
                <c:pt idx="1888">
                  <c:v>195.92057845971607</c:v>
                </c:pt>
                <c:pt idx="1889">
                  <c:v>195.92057845971607</c:v>
                </c:pt>
                <c:pt idx="1890">
                  <c:v>195.92057845971607</c:v>
                </c:pt>
                <c:pt idx="1891">
                  <c:v>195.92057845971607</c:v>
                </c:pt>
                <c:pt idx="1892">
                  <c:v>195.92057845971607</c:v>
                </c:pt>
                <c:pt idx="1893">
                  <c:v>195.92057845971607</c:v>
                </c:pt>
                <c:pt idx="1894">
                  <c:v>195.92057845971607</c:v>
                </c:pt>
                <c:pt idx="1895">
                  <c:v>195.92057845971607</c:v>
                </c:pt>
                <c:pt idx="1896">
                  <c:v>195.92057845971607</c:v>
                </c:pt>
                <c:pt idx="1897">
                  <c:v>195.92057845971607</c:v>
                </c:pt>
                <c:pt idx="1898">
                  <c:v>195.92057845971607</c:v>
                </c:pt>
                <c:pt idx="1899">
                  <c:v>195.92057845971607</c:v>
                </c:pt>
                <c:pt idx="1900">
                  <c:v>195.92057845971607</c:v>
                </c:pt>
                <c:pt idx="1901">
                  <c:v>195.92057845971607</c:v>
                </c:pt>
                <c:pt idx="1902">
                  <c:v>195.92057845971607</c:v>
                </c:pt>
                <c:pt idx="1903">
                  <c:v>195.92057845971607</c:v>
                </c:pt>
                <c:pt idx="1904">
                  <c:v>195.92057845971607</c:v>
                </c:pt>
                <c:pt idx="1905">
                  <c:v>195.92057845971607</c:v>
                </c:pt>
                <c:pt idx="1906">
                  <c:v>195.92057845971607</c:v>
                </c:pt>
                <c:pt idx="1907">
                  <c:v>195.92057845971607</c:v>
                </c:pt>
                <c:pt idx="1908">
                  <c:v>195.92057845971607</c:v>
                </c:pt>
                <c:pt idx="1909">
                  <c:v>195.92057845971607</c:v>
                </c:pt>
                <c:pt idx="1910">
                  <c:v>195.92057845971607</c:v>
                </c:pt>
                <c:pt idx="1911">
                  <c:v>195.92057845971607</c:v>
                </c:pt>
                <c:pt idx="1912">
                  <c:v>195.92057845971607</c:v>
                </c:pt>
                <c:pt idx="1913">
                  <c:v>195.92057845971607</c:v>
                </c:pt>
                <c:pt idx="1914">
                  <c:v>195.92057845971607</c:v>
                </c:pt>
                <c:pt idx="1915">
                  <c:v>195.92057845971607</c:v>
                </c:pt>
                <c:pt idx="1916">
                  <c:v>195.92057845971607</c:v>
                </c:pt>
                <c:pt idx="1917">
                  <c:v>195.92057845971607</c:v>
                </c:pt>
                <c:pt idx="1918">
                  <c:v>195.92057845971607</c:v>
                </c:pt>
                <c:pt idx="1919">
                  <c:v>195.92057845971607</c:v>
                </c:pt>
                <c:pt idx="1920">
                  <c:v>195.92057845971607</c:v>
                </c:pt>
                <c:pt idx="1921">
                  <c:v>195.92057845971607</c:v>
                </c:pt>
                <c:pt idx="1922">
                  <c:v>195.92057845971607</c:v>
                </c:pt>
                <c:pt idx="1923">
                  <c:v>195.92057845971607</c:v>
                </c:pt>
                <c:pt idx="1924">
                  <c:v>195.92057845971607</c:v>
                </c:pt>
                <c:pt idx="1925">
                  <c:v>195.92057845971607</c:v>
                </c:pt>
                <c:pt idx="1926">
                  <c:v>195.92057845971607</c:v>
                </c:pt>
                <c:pt idx="1927">
                  <c:v>195.92057845971607</c:v>
                </c:pt>
                <c:pt idx="1928">
                  <c:v>195.92057845971607</c:v>
                </c:pt>
                <c:pt idx="1929">
                  <c:v>195.92057845971607</c:v>
                </c:pt>
                <c:pt idx="1930">
                  <c:v>195.92057845971607</c:v>
                </c:pt>
                <c:pt idx="1931">
                  <c:v>195.92057845971607</c:v>
                </c:pt>
                <c:pt idx="1932">
                  <c:v>195.92057845971607</c:v>
                </c:pt>
                <c:pt idx="1933">
                  <c:v>195.92057845971607</c:v>
                </c:pt>
                <c:pt idx="1934">
                  <c:v>195.92057845971607</c:v>
                </c:pt>
                <c:pt idx="1935">
                  <c:v>195.92057845971607</c:v>
                </c:pt>
                <c:pt idx="1936">
                  <c:v>195.92057845971607</c:v>
                </c:pt>
                <c:pt idx="1937">
                  <c:v>195.92057845971607</c:v>
                </c:pt>
                <c:pt idx="1938">
                  <c:v>195.92057845971607</c:v>
                </c:pt>
                <c:pt idx="1939">
                  <c:v>195.92057845971607</c:v>
                </c:pt>
                <c:pt idx="1940">
                  <c:v>195.92057845971607</c:v>
                </c:pt>
                <c:pt idx="1941">
                  <c:v>195.92057845971607</c:v>
                </c:pt>
                <c:pt idx="1942">
                  <c:v>195.92057845971607</c:v>
                </c:pt>
                <c:pt idx="1943">
                  <c:v>195.92057845971607</c:v>
                </c:pt>
                <c:pt idx="1944">
                  <c:v>195.92057845971607</c:v>
                </c:pt>
                <c:pt idx="1945">
                  <c:v>195.92057845971607</c:v>
                </c:pt>
                <c:pt idx="1946">
                  <c:v>195.92057845971607</c:v>
                </c:pt>
                <c:pt idx="1947">
                  <c:v>195.92057845971607</c:v>
                </c:pt>
                <c:pt idx="1948">
                  <c:v>195.92057845971607</c:v>
                </c:pt>
                <c:pt idx="1949">
                  <c:v>195.92057845971607</c:v>
                </c:pt>
                <c:pt idx="1950">
                  <c:v>195.92057845971607</c:v>
                </c:pt>
                <c:pt idx="1951">
                  <c:v>195.92057845971607</c:v>
                </c:pt>
                <c:pt idx="1952">
                  <c:v>195.92057845971607</c:v>
                </c:pt>
                <c:pt idx="1953">
                  <c:v>195.92057845971607</c:v>
                </c:pt>
                <c:pt idx="1954">
                  <c:v>195.92057845971607</c:v>
                </c:pt>
                <c:pt idx="1955">
                  <c:v>195.92057845971607</c:v>
                </c:pt>
                <c:pt idx="1956">
                  <c:v>195.92057845971607</c:v>
                </c:pt>
                <c:pt idx="1957">
                  <c:v>195.92057845971607</c:v>
                </c:pt>
                <c:pt idx="1958">
                  <c:v>195.92057845971607</c:v>
                </c:pt>
                <c:pt idx="1959">
                  <c:v>195.92057845971607</c:v>
                </c:pt>
                <c:pt idx="1960">
                  <c:v>195.92057845971607</c:v>
                </c:pt>
                <c:pt idx="1961">
                  <c:v>195.92057845971607</c:v>
                </c:pt>
                <c:pt idx="1962">
                  <c:v>195.92057845971607</c:v>
                </c:pt>
                <c:pt idx="1963">
                  <c:v>195.92057845971607</c:v>
                </c:pt>
                <c:pt idx="1964">
                  <c:v>195.92057845971607</c:v>
                </c:pt>
                <c:pt idx="1965">
                  <c:v>195.92057845971607</c:v>
                </c:pt>
                <c:pt idx="1966">
                  <c:v>195.92057845971607</c:v>
                </c:pt>
                <c:pt idx="1967">
                  <c:v>195.92057845971607</c:v>
                </c:pt>
                <c:pt idx="1968">
                  <c:v>195.92057845971607</c:v>
                </c:pt>
                <c:pt idx="1969">
                  <c:v>195.92057845971607</c:v>
                </c:pt>
                <c:pt idx="1970">
                  <c:v>195.92057845971607</c:v>
                </c:pt>
                <c:pt idx="1971">
                  <c:v>195.92057845971607</c:v>
                </c:pt>
                <c:pt idx="1972">
                  <c:v>195.92057845971607</c:v>
                </c:pt>
                <c:pt idx="1973">
                  <c:v>195.92057845971607</c:v>
                </c:pt>
                <c:pt idx="1974">
                  <c:v>195.92057845971607</c:v>
                </c:pt>
                <c:pt idx="1975">
                  <c:v>195.92057845971607</c:v>
                </c:pt>
                <c:pt idx="1976">
                  <c:v>195.92057845971607</c:v>
                </c:pt>
                <c:pt idx="1977">
                  <c:v>195.92057845971607</c:v>
                </c:pt>
                <c:pt idx="1978">
                  <c:v>195.92057845971607</c:v>
                </c:pt>
                <c:pt idx="1979">
                  <c:v>195.92057845971607</c:v>
                </c:pt>
                <c:pt idx="1980">
                  <c:v>195.92057845971607</c:v>
                </c:pt>
                <c:pt idx="1981">
                  <c:v>195.92057845971607</c:v>
                </c:pt>
                <c:pt idx="1982">
                  <c:v>195.92057845971607</c:v>
                </c:pt>
                <c:pt idx="1983">
                  <c:v>195.92057845971607</c:v>
                </c:pt>
                <c:pt idx="1984">
                  <c:v>195.92057845971607</c:v>
                </c:pt>
                <c:pt idx="1985">
                  <c:v>195.92057845971607</c:v>
                </c:pt>
                <c:pt idx="1986">
                  <c:v>195.92057845971607</c:v>
                </c:pt>
                <c:pt idx="1987">
                  <c:v>195.92057845971607</c:v>
                </c:pt>
                <c:pt idx="1988">
                  <c:v>195.92057845971607</c:v>
                </c:pt>
                <c:pt idx="1989">
                  <c:v>195.92057845971607</c:v>
                </c:pt>
                <c:pt idx="1990">
                  <c:v>195.92057845971607</c:v>
                </c:pt>
                <c:pt idx="1991">
                  <c:v>195.92057845971607</c:v>
                </c:pt>
                <c:pt idx="1992">
                  <c:v>195.92057845971607</c:v>
                </c:pt>
                <c:pt idx="1993">
                  <c:v>195.92057845971607</c:v>
                </c:pt>
                <c:pt idx="1994">
                  <c:v>195.92057845971607</c:v>
                </c:pt>
                <c:pt idx="1995">
                  <c:v>195.92057845971607</c:v>
                </c:pt>
                <c:pt idx="1996">
                  <c:v>195.92057845971607</c:v>
                </c:pt>
                <c:pt idx="1997">
                  <c:v>195.92057845971607</c:v>
                </c:pt>
                <c:pt idx="1998">
                  <c:v>195.92057845971607</c:v>
                </c:pt>
                <c:pt idx="1999">
                  <c:v>195.92057845971607</c:v>
                </c:pt>
                <c:pt idx="2000">
                  <c:v>195.92057845971607</c:v>
                </c:pt>
                <c:pt idx="2001">
                  <c:v>195.92057845971607</c:v>
                </c:pt>
                <c:pt idx="2002">
                  <c:v>195.92057845971607</c:v>
                </c:pt>
                <c:pt idx="2003">
                  <c:v>195.92057845971607</c:v>
                </c:pt>
                <c:pt idx="2004">
                  <c:v>195.92057845971607</c:v>
                </c:pt>
                <c:pt idx="2005">
                  <c:v>195.92057845971607</c:v>
                </c:pt>
                <c:pt idx="2006">
                  <c:v>195.92057845971607</c:v>
                </c:pt>
                <c:pt idx="2007">
                  <c:v>195.92057845971607</c:v>
                </c:pt>
                <c:pt idx="2008">
                  <c:v>195.92057845971607</c:v>
                </c:pt>
                <c:pt idx="2009">
                  <c:v>195.92057845971607</c:v>
                </c:pt>
                <c:pt idx="2010">
                  <c:v>195.92057845971607</c:v>
                </c:pt>
                <c:pt idx="2011">
                  <c:v>195.92057845971607</c:v>
                </c:pt>
                <c:pt idx="2012">
                  <c:v>195.92057845971607</c:v>
                </c:pt>
                <c:pt idx="2013">
                  <c:v>195.92057845971607</c:v>
                </c:pt>
                <c:pt idx="2014">
                  <c:v>195.92057845971607</c:v>
                </c:pt>
                <c:pt idx="2015">
                  <c:v>195.92057845971607</c:v>
                </c:pt>
                <c:pt idx="2016">
                  <c:v>195.92057845971607</c:v>
                </c:pt>
                <c:pt idx="2017">
                  <c:v>195.92057845971607</c:v>
                </c:pt>
                <c:pt idx="2018">
                  <c:v>195.92057845971607</c:v>
                </c:pt>
                <c:pt idx="2019">
                  <c:v>195.92057845971607</c:v>
                </c:pt>
                <c:pt idx="2020">
                  <c:v>195.92057845971607</c:v>
                </c:pt>
                <c:pt idx="2021">
                  <c:v>195.92057845971607</c:v>
                </c:pt>
                <c:pt idx="2022">
                  <c:v>195.92057845971607</c:v>
                </c:pt>
                <c:pt idx="2023">
                  <c:v>195.92057845971607</c:v>
                </c:pt>
                <c:pt idx="2024">
                  <c:v>195.92057845971607</c:v>
                </c:pt>
                <c:pt idx="2025">
                  <c:v>195.92057845971607</c:v>
                </c:pt>
                <c:pt idx="2026">
                  <c:v>195.92057845971607</c:v>
                </c:pt>
                <c:pt idx="2027">
                  <c:v>195.92057845971607</c:v>
                </c:pt>
                <c:pt idx="2028">
                  <c:v>195.92057845971607</c:v>
                </c:pt>
                <c:pt idx="2029">
                  <c:v>195.92057845971607</c:v>
                </c:pt>
                <c:pt idx="2030">
                  <c:v>195.92057845971607</c:v>
                </c:pt>
                <c:pt idx="2031">
                  <c:v>195.92057845971607</c:v>
                </c:pt>
                <c:pt idx="2032">
                  <c:v>195.92057845971607</c:v>
                </c:pt>
                <c:pt idx="2033">
                  <c:v>195.92057845971607</c:v>
                </c:pt>
                <c:pt idx="2034">
                  <c:v>195.92057845971607</c:v>
                </c:pt>
                <c:pt idx="2035">
                  <c:v>195.92057845971607</c:v>
                </c:pt>
                <c:pt idx="2036">
                  <c:v>195.92057845971607</c:v>
                </c:pt>
                <c:pt idx="2037">
                  <c:v>195.92057845971607</c:v>
                </c:pt>
                <c:pt idx="2038">
                  <c:v>195.92057845971607</c:v>
                </c:pt>
                <c:pt idx="2039">
                  <c:v>195.92057845971607</c:v>
                </c:pt>
                <c:pt idx="2040">
                  <c:v>195.92057845971607</c:v>
                </c:pt>
                <c:pt idx="2041">
                  <c:v>195.92057845971607</c:v>
                </c:pt>
                <c:pt idx="2042">
                  <c:v>195.92057845971607</c:v>
                </c:pt>
                <c:pt idx="2043">
                  <c:v>195.92057845971607</c:v>
                </c:pt>
                <c:pt idx="2044">
                  <c:v>195.92057845971607</c:v>
                </c:pt>
                <c:pt idx="2045">
                  <c:v>195.92057845971607</c:v>
                </c:pt>
                <c:pt idx="2046">
                  <c:v>195.92057845971607</c:v>
                </c:pt>
                <c:pt idx="2047">
                  <c:v>195.92057845971607</c:v>
                </c:pt>
                <c:pt idx="2048">
                  <c:v>195.92057845971607</c:v>
                </c:pt>
                <c:pt idx="2049">
                  <c:v>195.92057845971607</c:v>
                </c:pt>
                <c:pt idx="2050">
                  <c:v>195.92057845971607</c:v>
                </c:pt>
                <c:pt idx="2051">
                  <c:v>195.92057845971607</c:v>
                </c:pt>
                <c:pt idx="2052">
                  <c:v>195.92057845971607</c:v>
                </c:pt>
                <c:pt idx="2053">
                  <c:v>195.92057845971607</c:v>
                </c:pt>
                <c:pt idx="2054">
                  <c:v>195.92057845971607</c:v>
                </c:pt>
                <c:pt idx="2055">
                  <c:v>195.92057845971607</c:v>
                </c:pt>
                <c:pt idx="2056">
                  <c:v>195.92057845971607</c:v>
                </c:pt>
                <c:pt idx="2057">
                  <c:v>195.92057845971607</c:v>
                </c:pt>
                <c:pt idx="2058">
                  <c:v>195.92057845971607</c:v>
                </c:pt>
                <c:pt idx="2059">
                  <c:v>195.92057845971607</c:v>
                </c:pt>
                <c:pt idx="2060">
                  <c:v>195.92057845971607</c:v>
                </c:pt>
                <c:pt idx="2061">
                  <c:v>195.92057845971607</c:v>
                </c:pt>
                <c:pt idx="2062">
                  <c:v>195.92057845971607</c:v>
                </c:pt>
                <c:pt idx="2063">
                  <c:v>195.92057845971607</c:v>
                </c:pt>
                <c:pt idx="2064">
                  <c:v>195.92057845971607</c:v>
                </c:pt>
                <c:pt idx="2065">
                  <c:v>195.92057845971607</c:v>
                </c:pt>
                <c:pt idx="2066">
                  <c:v>195.92057845971607</c:v>
                </c:pt>
                <c:pt idx="2067">
                  <c:v>195.92057845971607</c:v>
                </c:pt>
                <c:pt idx="2068">
                  <c:v>195.92057845971607</c:v>
                </c:pt>
                <c:pt idx="2069">
                  <c:v>195.92057845971607</c:v>
                </c:pt>
                <c:pt idx="2070">
                  <c:v>195.92057845971607</c:v>
                </c:pt>
                <c:pt idx="2071">
                  <c:v>195.92057845971607</c:v>
                </c:pt>
                <c:pt idx="2072">
                  <c:v>195.92057845971607</c:v>
                </c:pt>
                <c:pt idx="2073">
                  <c:v>195.92057845971607</c:v>
                </c:pt>
                <c:pt idx="2074">
                  <c:v>195.92057845971607</c:v>
                </c:pt>
                <c:pt idx="2075">
                  <c:v>195.92057845971607</c:v>
                </c:pt>
                <c:pt idx="2076">
                  <c:v>195.92057845971607</c:v>
                </c:pt>
                <c:pt idx="2077">
                  <c:v>195.92057845971607</c:v>
                </c:pt>
                <c:pt idx="2078">
                  <c:v>195.92057845971607</c:v>
                </c:pt>
                <c:pt idx="2079">
                  <c:v>195.92057845971607</c:v>
                </c:pt>
                <c:pt idx="2080">
                  <c:v>195.92057845971607</c:v>
                </c:pt>
                <c:pt idx="2081">
                  <c:v>195.92057845971607</c:v>
                </c:pt>
                <c:pt idx="2082">
                  <c:v>195.92057845971607</c:v>
                </c:pt>
                <c:pt idx="2083">
                  <c:v>195.92057845971607</c:v>
                </c:pt>
                <c:pt idx="2084">
                  <c:v>195.92057845971607</c:v>
                </c:pt>
                <c:pt idx="2085">
                  <c:v>195.92057845971607</c:v>
                </c:pt>
                <c:pt idx="2086">
                  <c:v>195.92057845971607</c:v>
                </c:pt>
                <c:pt idx="2087">
                  <c:v>195.92057845971607</c:v>
                </c:pt>
                <c:pt idx="2088">
                  <c:v>195.92057845971607</c:v>
                </c:pt>
                <c:pt idx="2089">
                  <c:v>195.92057845971607</c:v>
                </c:pt>
                <c:pt idx="2090">
                  <c:v>195.92057845971607</c:v>
                </c:pt>
                <c:pt idx="2091">
                  <c:v>195.92057845971607</c:v>
                </c:pt>
                <c:pt idx="2092">
                  <c:v>195.92057845971607</c:v>
                </c:pt>
                <c:pt idx="2093">
                  <c:v>195.92057845971607</c:v>
                </c:pt>
                <c:pt idx="2094">
                  <c:v>195.92057845971607</c:v>
                </c:pt>
                <c:pt idx="2095">
                  <c:v>195.92057845971607</c:v>
                </c:pt>
                <c:pt idx="2096">
                  <c:v>195.92057845971607</c:v>
                </c:pt>
                <c:pt idx="2097">
                  <c:v>195.92057845971607</c:v>
                </c:pt>
                <c:pt idx="2098">
                  <c:v>195.92057845971607</c:v>
                </c:pt>
                <c:pt idx="2099">
                  <c:v>195.92057845971607</c:v>
                </c:pt>
                <c:pt idx="2100">
                  <c:v>195.92057845971607</c:v>
                </c:pt>
                <c:pt idx="2101">
                  <c:v>195.92057845971607</c:v>
                </c:pt>
                <c:pt idx="2102">
                  <c:v>195.92057845971607</c:v>
                </c:pt>
                <c:pt idx="2103">
                  <c:v>195.92057845971607</c:v>
                </c:pt>
                <c:pt idx="2104">
                  <c:v>195.92057845971607</c:v>
                </c:pt>
                <c:pt idx="2105">
                  <c:v>195.92057845971607</c:v>
                </c:pt>
                <c:pt idx="2106">
                  <c:v>195.92057845971607</c:v>
                </c:pt>
                <c:pt idx="2107">
                  <c:v>195.92057845971607</c:v>
                </c:pt>
                <c:pt idx="2108">
                  <c:v>195.92057845971607</c:v>
                </c:pt>
                <c:pt idx="2109">
                  <c:v>195.92057845971607</c:v>
                </c:pt>
                <c:pt idx="2110">
                  <c:v>195.92057845971607</c:v>
                </c:pt>
                <c:pt idx="2111">
                  <c:v>195.92057845971607</c:v>
                </c:pt>
                <c:pt idx="2112">
                  <c:v>195.92057845971607</c:v>
                </c:pt>
                <c:pt idx="2113">
                  <c:v>195.92057845971607</c:v>
                </c:pt>
                <c:pt idx="2114">
                  <c:v>195.92057845971607</c:v>
                </c:pt>
                <c:pt idx="2115">
                  <c:v>195.92057845971607</c:v>
                </c:pt>
                <c:pt idx="2116">
                  <c:v>195.92057845971607</c:v>
                </c:pt>
                <c:pt idx="2117">
                  <c:v>195.92057845971607</c:v>
                </c:pt>
                <c:pt idx="2118">
                  <c:v>195.92057845971607</c:v>
                </c:pt>
                <c:pt idx="2119">
                  <c:v>195.92057845971607</c:v>
                </c:pt>
                <c:pt idx="2120">
                  <c:v>195.92057845971607</c:v>
                </c:pt>
                <c:pt idx="2121">
                  <c:v>195.92057845971607</c:v>
                </c:pt>
                <c:pt idx="2122">
                  <c:v>195.92057845971607</c:v>
                </c:pt>
                <c:pt idx="2123">
                  <c:v>195.92057845971607</c:v>
                </c:pt>
                <c:pt idx="2124">
                  <c:v>195.92057845971607</c:v>
                </c:pt>
                <c:pt idx="2125">
                  <c:v>195.92057845971607</c:v>
                </c:pt>
                <c:pt idx="2126">
                  <c:v>195.92057845971607</c:v>
                </c:pt>
                <c:pt idx="2127">
                  <c:v>195.92057845971607</c:v>
                </c:pt>
                <c:pt idx="2128">
                  <c:v>195.92057845971607</c:v>
                </c:pt>
                <c:pt idx="2129">
                  <c:v>195.92057845971607</c:v>
                </c:pt>
                <c:pt idx="2130">
                  <c:v>195.92057845971607</c:v>
                </c:pt>
                <c:pt idx="2131">
                  <c:v>195.92057845971607</c:v>
                </c:pt>
                <c:pt idx="2132">
                  <c:v>195.92057845971607</c:v>
                </c:pt>
                <c:pt idx="2133">
                  <c:v>195.92057845971607</c:v>
                </c:pt>
                <c:pt idx="2134">
                  <c:v>195.92057845971607</c:v>
                </c:pt>
                <c:pt idx="2135">
                  <c:v>195.92057845971607</c:v>
                </c:pt>
                <c:pt idx="2136">
                  <c:v>195.92057845971607</c:v>
                </c:pt>
                <c:pt idx="2137">
                  <c:v>195.92057845971607</c:v>
                </c:pt>
                <c:pt idx="2138">
                  <c:v>195.92057845971607</c:v>
                </c:pt>
                <c:pt idx="2139">
                  <c:v>195.92057845971607</c:v>
                </c:pt>
                <c:pt idx="2140">
                  <c:v>195.92057845971607</c:v>
                </c:pt>
                <c:pt idx="2141">
                  <c:v>195.92057845971607</c:v>
                </c:pt>
                <c:pt idx="2142">
                  <c:v>195.92057845971607</c:v>
                </c:pt>
                <c:pt idx="2143">
                  <c:v>195.92057845971607</c:v>
                </c:pt>
                <c:pt idx="2144">
                  <c:v>195.92057845971607</c:v>
                </c:pt>
                <c:pt idx="2145">
                  <c:v>195.92057845971607</c:v>
                </c:pt>
                <c:pt idx="2146">
                  <c:v>195.92057845971607</c:v>
                </c:pt>
                <c:pt idx="2147">
                  <c:v>195.92057845971607</c:v>
                </c:pt>
                <c:pt idx="2148">
                  <c:v>195.92057845971607</c:v>
                </c:pt>
                <c:pt idx="2149">
                  <c:v>195.92057845971607</c:v>
                </c:pt>
                <c:pt idx="2150">
                  <c:v>195.92057845971607</c:v>
                </c:pt>
                <c:pt idx="2151">
                  <c:v>195.92057845971607</c:v>
                </c:pt>
                <c:pt idx="2152">
                  <c:v>195.92057845971607</c:v>
                </c:pt>
                <c:pt idx="2153">
                  <c:v>195.92057845971607</c:v>
                </c:pt>
                <c:pt idx="2154">
                  <c:v>195.92057845971607</c:v>
                </c:pt>
                <c:pt idx="2155">
                  <c:v>195.92057845971607</c:v>
                </c:pt>
                <c:pt idx="2156">
                  <c:v>195.92057845971607</c:v>
                </c:pt>
                <c:pt idx="2157">
                  <c:v>195.92057845971607</c:v>
                </c:pt>
                <c:pt idx="2158">
                  <c:v>195.92057845971607</c:v>
                </c:pt>
                <c:pt idx="2159">
                  <c:v>195.92057845971607</c:v>
                </c:pt>
                <c:pt idx="2160">
                  <c:v>195.92057845971607</c:v>
                </c:pt>
                <c:pt idx="2161">
                  <c:v>195.92057845971607</c:v>
                </c:pt>
                <c:pt idx="2162">
                  <c:v>195.92057845971607</c:v>
                </c:pt>
                <c:pt idx="2163">
                  <c:v>195.92057845971607</c:v>
                </c:pt>
                <c:pt idx="2164">
                  <c:v>195.92057845971607</c:v>
                </c:pt>
                <c:pt idx="2165">
                  <c:v>195.92057845971607</c:v>
                </c:pt>
                <c:pt idx="2166">
                  <c:v>195.92057845971607</c:v>
                </c:pt>
                <c:pt idx="2167">
                  <c:v>195.92057845971607</c:v>
                </c:pt>
                <c:pt idx="2168">
                  <c:v>195.92057845971607</c:v>
                </c:pt>
                <c:pt idx="2169">
                  <c:v>195.92057845971607</c:v>
                </c:pt>
                <c:pt idx="2170">
                  <c:v>195.92057845971607</c:v>
                </c:pt>
                <c:pt idx="2171">
                  <c:v>195.92057845971607</c:v>
                </c:pt>
                <c:pt idx="2172">
                  <c:v>195.92057845971607</c:v>
                </c:pt>
                <c:pt idx="2173">
                  <c:v>195.92057845971607</c:v>
                </c:pt>
                <c:pt idx="2174">
                  <c:v>195.92057845971607</c:v>
                </c:pt>
                <c:pt idx="2175">
                  <c:v>195.92057845971607</c:v>
                </c:pt>
                <c:pt idx="2176">
                  <c:v>195.92057845971607</c:v>
                </c:pt>
                <c:pt idx="2177">
                  <c:v>195.92057845971607</c:v>
                </c:pt>
                <c:pt idx="2178">
                  <c:v>195.92057845971607</c:v>
                </c:pt>
                <c:pt idx="2179">
                  <c:v>195.92057845971607</c:v>
                </c:pt>
                <c:pt idx="2180">
                  <c:v>195.92057845971607</c:v>
                </c:pt>
                <c:pt idx="2181">
                  <c:v>195.92057845971607</c:v>
                </c:pt>
                <c:pt idx="2182">
                  <c:v>195.92057845971607</c:v>
                </c:pt>
                <c:pt idx="2183">
                  <c:v>195.92057845971607</c:v>
                </c:pt>
                <c:pt idx="2184">
                  <c:v>195.92057845971607</c:v>
                </c:pt>
                <c:pt idx="2185">
                  <c:v>195.92057845971607</c:v>
                </c:pt>
                <c:pt idx="2186">
                  <c:v>195.92057845971607</c:v>
                </c:pt>
                <c:pt idx="2187">
                  <c:v>195.92057845971607</c:v>
                </c:pt>
                <c:pt idx="2188">
                  <c:v>195.92057845971607</c:v>
                </c:pt>
                <c:pt idx="2189">
                  <c:v>195.92057845971607</c:v>
                </c:pt>
                <c:pt idx="2190">
                  <c:v>195.92057845971607</c:v>
                </c:pt>
                <c:pt idx="2191">
                  <c:v>195.92057845971607</c:v>
                </c:pt>
                <c:pt idx="2192">
                  <c:v>195.92057845971607</c:v>
                </c:pt>
                <c:pt idx="2193">
                  <c:v>195.92057845971607</c:v>
                </c:pt>
                <c:pt idx="2194">
                  <c:v>195.92057845971607</c:v>
                </c:pt>
                <c:pt idx="2195">
                  <c:v>195.92057845971607</c:v>
                </c:pt>
                <c:pt idx="2196">
                  <c:v>195.92057845971607</c:v>
                </c:pt>
                <c:pt idx="2197">
                  <c:v>195.92057845971607</c:v>
                </c:pt>
                <c:pt idx="2198">
                  <c:v>195.92057845971607</c:v>
                </c:pt>
                <c:pt idx="2199">
                  <c:v>195.92057845971607</c:v>
                </c:pt>
                <c:pt idx="2200">
                  <c:v>195.92057845971607</c:v>
                </c:pt>
                <c:pt idx="2201">
                  <c:v>195.92057845971607</c:v>
                </c:pt>
                <c:pt idx="2202">
                  <c:v>195.92057845971607</c:v>
                </c:pt>
                <c:pt idx="2203">
                  <c:v>195.92057845971607</c:v>
                </c:pt>
                <c:pt idx="2204">
                  <c:v>195.92057845971607</c:v>
                </c:pt>
                <c:pt idx="2205">
                  <c:v>195.92057845971607</c:v>
                </c:pt>
                <c:pt idx="2206">
                  <c:v>195.92057845971607</c:v>
                </c:pt>
                <c:pt idx="2207">
                  <c:v>195.92057845971607</c:v>
                </c:pt>
                <c:pt idx="2208">
                  <c:v>195.92057845971607</c:v>
                </c:pt>
                <c:pt idx="2209">
                  <c:v>195.92057845971607</c:v>
                </c:pt>
                <c:pt idx="2210">
                  <c:v>195.92057845971607</c:v>
                </c:pt>
                <c:pt idx="2211">
                  <c:v>195.92057845971607</c:v>
                </c:pt>
                <c:pt idx="2212">
                  <c:v>195.92057845971607</c:v>
                </c:pt>
                <c:pt idx="2213">
                  <c:v>195.92057845971607</c:v>
                </c:pt>
                <c:pt idx="2214">
                  <c:v>195.92057845971607</c:v>
                </c:pt>
                <c:pt idx="2215">
                  <c:v>195.92057845971607</c:v>
                </c:pt>
                <c:pt idx="2216">
                  <c:v>195.92057845971607</c:v>
                </c:pt>
                <c:pt idx="2217">
                  <c:v>195.92057845971607</c:v>
                </c:pt>
                <c:pt idx="2218">
                  <c:v>195.92057845971607</c:v>
                </c:pt>
                <c:pt idx="2219">
                  <c:v>195.92057845971607</c:v>
                </c:pt>
                <c:pt idx="2220">
                  <c:v>195.92057845971607</c:v>
                </c:pt>
                <c:pt idx="2221">
                  <c:v>195.92057845971607</c:v>
                </c:pt>
                <c:pt idx="2222">
                  <c:v>195.92057845971607</c:v>
                </c:pt>
                <c:pt idx="2223">
                  <c:v>195.92057845971607</c:v>
                </c:pt>
                <c:pt idx="2224">
                  <c:v>195.92057845971607</c:v>
                </c:pt>
                <c:pt idx="2225">
                  <c:v>195.92057845971607</c:v>
                </c:pt>
                <c:pt idx="2226">
                  <c:v>195.92057845971607</c:v>
                </c:pt>
                <c:pt idx="2227">
                  <c:v>195.92057845971607</c:v>
                </c:pt>
                <c:pt idx="2228">
                  <c:v>195.92057845971607</c:v>
                </c:pt>
                <c:pt idx="2229">
                  <c:v>195.92057845971607</c:v>
                </c:pt>
                <c:pt idx="2230">
                  <c:v>195.92057845971607</c:v>
                </c:pt>
                <c:pt idx="2231">
                  <c:v>195.92057845971607</c:v>
                </c:pt>
                <c:pt idx="2232">
                  <c:v>195.92057845971607</c:v>
                </c:pt>
                <c:pt idx="2233">
                  <c:v>195.92057845971607</c:v>
                </c:pt>
                <c:pt idx="2234">
                  <c:v>195.92057845971607</c:v>
                </c:pt>
                <c:pt idx="2235">
                  <c:v>195.92057845971607</c:v>
                </c:pt>
                <c:pt idx="2236">
                  <c:v>195.92057845971607</c:v>
                </c:pt>
                <c:pt idx="2237">
                  <c:v>195.92057845971607</c:v>
                </c:pt>
                <c:pt idx="2238">
                  <c:v>195.92057845971607</c:v>
                </c:pt>
                <c:pt idx="2239">
                  <c:v>195.92057845971607</c:v>
                </c:pt>
                <c:pt idx="2240">
                  <c:v>195.92057845971607</c:v>
                </c:pt>
                <c:pt idx="2241">
                  <c:v>195.92057845971607</c:v>
                </c:pt>
                <c:pt idx="2242">
                  <c:v>195.92057845971607</c:v>
                </c:pt>
                <c:pt idx="2243">
                  <c:v>195.92057845971607</c:v>
                </c:pt>
                <c:pt idx="2244">
                  <c:v>195.92057845971607</c:v>
                </c:pt>
                <c:pt idx="2245">
                  <c:v>195.92057845971607</c:v>
                </c:pt>
                <c:pt idx="2246">
                  <c:v>195.92057845971607</c:v>
                </c:pt>
                <c:pt idx="2247">
                  <c:v>195.92057845971607</c:v>
                </c:pt>
                <c:pt idx="2248">
                  <c:v>195.92057845971607</c:v>
                </c:pt>
                <c:pt idx="2249">
                  <c:v>195.92057845971607</c:v>
                </c:pt>
                <c:pt idx="2250">
                  <c:v>195.92057845971607</c:v>
                </c:pt>
                <c:pt idx="2251">
                  <c:v>195.92057845971607</c:v>
                </c:pt>
                <c:pt idx="2252">
                  <c:v>195.92057845971607</c:v>
                </c:pt>
                <c:pt idx="2253">
                  <c:v>195.92057845971607</c:v>
                </c:pt>
                <c:pt idx="2254">
                  <c:v>195.92057845971607</c:v>
                </c:pt>
                <c:pt idx="2255">
                  <c:v>195.92057845971607</c:v>
                </c:pt>
                <c:pt idx="2256">
                  <c:v>195.92057845971607</c:v>
                </c:pt>
                <c:pt idx="2257">
                  <c:v>195.92057845971607</c:v>
                </c:pt>
                <c:pt idx="2258">
                  <c:v>195.92057845971607</c:v>
                </c:pt>
                <c:pt idx="2259">
                  <c:v>195.92057845971607</c:v>
                </c:pt>
                <c:pt idx="2260">
                  <c:v>195.92057845971607</c:v>
                </c:pt>
                <c:pt idx="2261">
                  <c:v>195.92057845971607</c:v>
                </c:pt>
                <c:pt idx="2262">
                  <c:v>195.92057845971607</c:v>
                </c:pt>
                <c:pt idx="2263">
                  <c:v>195.92057845971607</c:v>
                </c:pt>
                <c:pt idx="2264">
                  <c:v>195.92057845971607</c:v>
                </c:pt>
                <c:pt idx="2265">
                  <c:v>195.92057845971607</c:v>
                </c:pt>
                <c:pt idx="2266">
                  <c:v>195.92057845971607</c:v>
                </c:pt>
                <c:pt idx="2267">
                  <c:v>195.92057845971607</c:v>
                </c:pt>
                <c:pt idx="2268">
                  <c:v>195.92057845971607</c:v>
                </c:pt>
                <c:pt idx="2269">
                  <c:v>195.92057845971607</c:v>
                </c:pt>
                <c:pt idx="2270">
                  <c:v>195.92057845971607</c:v>
                </c:pt>
                <c:pt idx="2271">
                  <c:v>195.92057845971607</c:v>
                </c:pt>
                <c:pt idx="2272">
                  <c:v>195.92057845971607</c:v>
                </c:pt>
                <c:pt idx="2273">
                  <c:v>195.92057845971607</c:v>
                </c:pt>
                <c:pt idx="2274">
                  <c:v>195.92057845971607</c:v>
                </c:pt>
                <c:pt idx="2275">
                  <c:v>195.92057845971607</c:v>
                </c:pt>
                <c:pt idx="2276">
                  <c:v>195.92057845971607</c:v>
                </c:pt>
                <c:pt idx="2277">
                  <c:v>195.92057845971607</c:v>
                </c:pt>
                <c:pt idx="2278">
                  <c:v>195.92057845971607</c:v>
                </c:pt>
                <c:pt idx="2279">
                  <c:v>195.92057845971607</c:v>
                </c:pt>
                <c:pt idx="2280">
                  <c:v>195.92057845971607</c:v>
                </c:pt>
                <c:pt idx="2281">
                  <c:v>195.92057845971607</c:v>
                </c:pt>
                <c:pt idx="2282">
                  <c:v>195.92057845971607</c:v>
                </c:pt>
                <c:pt idx="2283">
                  <c:v>195.92057845971607</c:v>
                </c:pt>
                <c:pt idx="2284">
                  <c:v>195.92057845971607</c:v>
                </c:pt>
                <c:pt idx="2285">
                  <c:v>195.92057845971607</c:v>
                </c:pt>
                <c:pt idx="2286">
                  <c:v>195.92057845971607</c:v>
                </c:pt>
                <c:pt idx="2287">
                  <c:v>195.92057845971607</c:v>
                </c:pt>
                <c:pt idx="2288">
                  <c:v>195.92057845971607</c:v>
                </c:pt>
                <c:pt idx="2289">
                  <c:v>195.92057845971607</c:v>
                </c:pt>
                <c:pt idx="2290">
                  <c:v>195.92057845971607</c:v>
                </c:pt>
                <c:pt idx="2291">
                  <c:v>195.92057845971607</c:v>
                </c:pt>
                <c:pt idx="2292">
                  <c:v>195.92057845971607</c:v>
                </c:pt>
                <c:pt idx="2293">
                  <c:v>195.92057845971607</c:v>
                </c:pt>
                <c:pt idx="2294">
                  <c:v>195.92057845971607</c:v>
                </c:pt>
                <c:pt idx="2295">
                  <c:v>195.92057845971607</c:v>
                </c:pt>
                <c:pt idx="2296">
                  <c:v>195.92057845971607</c:v>
                </c:pt>
                <c:pt idx="2297">
                  <c:v>195.92057845971607</c:v>
                </c:pt>
                <c:pt idx="2298">
                  <c:v>195.92057845971607</c:v>
                </c:pt>
                <c:pt idx="2299">
                  <c:v>195.92057845971607</c:v>
                </c:pt>
                <c:pt idx="2300">
                  <c:v>195.92057845971607</c:v>
                </c:pt>
                <c:pt idx="2301">
                  <c:v>195.92057845971607</c:v>
                </c:pt>
                <c:pt idx="2302">
                  <c:v>195.92057845971607</c:v>
                </c:pt>
                <c:pt idx="2303">
                  <c:v>195.92057845971607</c:v>
                </c:pt>
                <c:pt idx="2304">
                  <c:v>195.92057845971607</c:v>
                </c:pt>
                <c:pt idx="2305">
                  <c:v>195.92057845971607</c:v>
                </c:pt>
                <c:pt idx="2306">
                  <c:v>195.92057845971607</c:v>
                </c:pt>
                <c:pt idx="2307">
                  <c:v>195.92057845971607</c:v>
                </c:pt>
                <c:pt idx="2308">
                  <c:v>195.92057845971607</c:v>
                </c:pt>
                <c:pt idx="2309">
                  <c:v>195.92057845971607</c:v>
                </c:pt>
                <c:pt idx="2310">
                  <c:v>195.92057845971607</c:v>
                </c:pt>
                <c:pt idx="2311">
                  <c:v>195.92057845971607</c:v>
                </c:pt>
                <c:pt idx="2312">
                  <c:v>195.92057845971607</c:v>
                </c:pt>
                <c:pt idx="2313">
                  <c:v>195.92057845971607</c:v>
                </c:pt>
                <c:pt idx="2314">
                  <c:v>195.92057845971607</c:v>
                </c:pt>
                <c:pt idx="2315">
                  <c:v>195.92057845971607</c:v>
                </c:pt>
                <c:pt idx="2316">
                  <c:v>195.92057845971607</c:v>
                </c:pt>
                <c:pt idx="2317">
                  <c:v>195.92057845971607</c:v>
                </c:pt>
                <c:pt idx="2318">
                  <c:v>195.92057845971607</c:v>
                </c:pt>
                <c:pt idx="2319">
                  <c:v>195.92057845971607</c:v>
                </c:pt>
                <c:pt idx="2320">
                  <c:v>195.92057845971607</c:v>
                </c:pt>
                <c:pt idx="2321">
                  <c:v>195.92057845971607</c:v>
                </c:pt>
                <c:pt idx="2322">
                  <c:v>195.92057845971607</c:v>
                </c:pt>
                <c:pt idx="2323">
                  <c:v>195.92057845971607</c:v>
                </c:pt>
                <c:pt idx="2324">
                  <c:v>195.92057845971607</c:v>
                </c:pt>
                <c:pt idx="2325">
                  <c:v>195.92057845971607</c:v>
                </c:pt>
                <c:pt idx="2326">
                  <c:v>195.92057845971607</c:v>
                </c:pt>
                <c:pt idx="2327">
                  <c:v>195.92057845971607</c:v>
                </c:pt>
                <c:pt idx="2328">
                  <c:v>195.92057845971607</c:v>
                </c:pt>
                <c:pt idx="2329">
                  <c:v>195.92057845971607</c:v>
                </c:pt>
                <c:pt idx="2330">
                  <c:v>195.92057845971607</c:v>
                </c:pt>
                <c:pt idx="2331">
                  <c:v>195.92057845971607</c:v>
                </c:pt>
                <c:pt idx="2332">
                  <c:v>195.92057845971607</c:v>
                </c:pt>
                <c:pt idx="2333">
                  <c:v>195.92057845971607</c:v>
                </c:pt>
                <c:pt idx="2334">
                  <c:v>195.92057845971607</c:v>
                </c:pt>
                <c:pt idx="2335">
                  <c:v>195.92057845971607</c:v>
                </c:pt>
                <c:pt idx="2336">
                  <c:v>195.92057845971607</c:v>
                </c:pt>
                <c:pt idx="2337">
                  <c:v>195.92057845971607</c:v>
                </c:pt>
                <c:pt idx="2338">
                  <c:v>195.92057845971607</c:v>
                </c:pt>
                <c:pt idx="2339">
                  <c:v>195.92057845971607</c:v>
                </c:pt>
                <c:pt idx="2340">
                  <c:v>195.92057845971607</c:v>
                </c:pt>
                <c:pt idx="2341">
                  <c:v>195.92057845971607</c:v>
                </c:pt>
                <c:pt idx="2342">
                  <c:v>195.92057845971607</c:v>
                </c:pt>
                <c:pt idx="2343">
                  <c:v>195.92057845971607</c:v>
                </c:pt>
                <c:pt idx="2344">
                  <c:v>195.92057845971607</c:v>
                </c:pt>
                <c:pt idx="2345">
                  <c:v>195.92057845971607</c:v>
                </c:pt>
                <c:pt idx="2346">
                  <c:v>195.92057845971607</c:v>
                </c:pt>
                <c:pt idx="2347">
                  <c:v>195.92057845971607</c:v>
                </c:pt>
                <c:pt idx="2348">
                  <c:v>195.92057845971607</c:v>
                </c:pt>
                <c:pt idx="2349">
                  <c:v>195.92057845971607</c:v>
                </c:pt>
                <c:pt idx="2350">
                  <c:v>195.92057845971607</c:v>
                </c:pt>
                <c:pt idx="2351">
                  <c:v>195.92057845971607</c:v>
                </c:pt>
                <c:pt idx="2352">
                  <c:v>195.92057845971607</c:v>
                </c:pt>
                <c:pt idx="2353">
                  <c:v>195.92057845971607</c:v>
                </c:pt>
                <c:pt idx="2354">
                  <c:v>195.92057845971607</c:v>
                </c:pt>
                <c:pt idx="2355">
                  <c:v>195.92057845971607</c:v>
                </c:pt>
                <c:pt idx="2356">
                  <c:v>195.92057845971607</c:v>
                </c:pt>
                <c:pt idx="2357">
                  <c:v>195.92057845971607</c:v>
                </c:pt>
                <c:pt idx="2358">
                  <c:v>195.92057845971607</c:v>
                </c:pt>
                <c:pt idx="2359">
                  <c:v>195.92057845971607</c:v>
                </c:pt>
                <c:pt idx="2360">
                  <c:v>195.92057845971607</c:v>
                </c:pt>
                <c:pt idx="2361">
                  <c:v>195.92057845971607</c:v>
                </c:pt>
                <c:pt idx="2362">
                  <c:v>195.92057845971607</c:v>
                </c:pt>
                <c:pt idx="2363">
                  <c:v>195.92057845971607</c:v>
                </c:pt>
                <c:pt idx="2364">
                  <c:v>195.92057845971607</c:v>
                </c:pt>
                <c:pt idx="2365">
                  <c:v>195.92057845971607</c:v>
                </c:pt>
                <c:pt idx="2366">
                  <c:v>195.92057845971607</c:v>
                </c:pt>
                <c:pt idx="2367">
                  <c:v>195.92057845971607</c:v>
                </c:pt>
                <c:pt idx="2368">
                  <c:v>195.92057845971607</c:v>
                </c:pt>
                <c:pt idx="2369">
                  <c:v>195.92057845971607</c:v>
                </c:pt>
                <c:pt idx="2370">
                  <c:v>195.92057845971607</c:v>
                </c:pt>
                <c:pt idx="2371">
                  <c:v>195.92057845971607</c:v>
                </c:pt>
                <c:pt idx="2372">
                  <c:v>195.92057845971607</c:v>
                </c:pt>
                <c:pt idx="2373">
                  <c:v>195.92057845971607</c:v>
                </c:pt>
                <c:pt idx="2374">
                  <c:v>195.92057845971607</c:v>
                </c:pt>
                <c:pt idx="2375">
                  <c:v>195.92057845971607</c:v>
                </c:pt>
                <c:pt idx="2376">
                  <c:v>195.92057845971607</c:v>
                </c:pt>
                <c:pt idx="2377">
                  <c:v>195.92057845971607</c:v>
                </c:pt>
                <c:pt idx="2378">
                  <c:v>195.92057845971607</c:v>
                </c:pt>
                <c:pt idx="2379">
                  <c:v>195.92057845971607</c:v>
                </c:pt>
                <c:pt idx="2380">
                  <c:v>195.92057845971607</c:v>
                </c:pt>
                <c:pt idx="2381">
                  <c:v>195.92057845971607</c:v>
                </c:pt>
                <c:pt idx="2382">
                  <c:v>195.92057845971607</c:v>
                </c:pt>
                <c:pt idx="2383">
                  <c:v>195.92057845971607</c:v>
                </c:pt>
                <c:pt idx="2384">
                  <c:v>195.92057845971607</c:v>
                </c:pt>
                <c:pt idx="2385">
                  <c:v>195.92057845971607</c:v>
                </c:pt>
                <c:pt idx="2386">
                  <c:v>195.92057845971607</c:v>
                </c:pt>
                <c:pt idx="2387">
                  <c:v>195.92057845971607</c:v>
                </c:pt>
                <c:pt idx="2388">
                  <c:v>195.92057845971607</c:v>
                </c:pt>
                <c:pt idx="2389">
                  <c:v>195.92057845971607</c:v>
                </c:pt>
                <c:pt idx="2390">
                  <c:v>195.92057845971607</c:v>
                </c:pt>
                <c:pt idx="2391">
                  <c:v>195.92057845971607</c:v>
                </c:pt>
                <c:pt idx="2392">
                  <c:v>195.92057845971607</c:v>
                </c:pt>
                <c:pt idx="2393">
                  <c:v>195.92057845971607</c:v>
                </c:pt>
                <c:pt idx="2394">
                  <c:v>195.92057845971607</c:v>
                </c:pt>
                <c:pt idx="2395">
                  <c:v>195.92057845971607</c:v>
                </c:pt>
                <c:pt idx="2396">
                  <c:v>195.92057845971607</c:v>
                </c:pt>
                <c:pt idx="2397">
                  <c:v>195.92057845971607</c:v>
                </c:pt>
                <c:pt idx="2398">
                  <c:v>195.92057845971607</c:v>
                </c:pt>
                <c:pt idx="2399">
                  <c:v>195.92057845971607</c:v>
                </c:pt>
                <c:pt idx="2400">
                  <c:v>195.92057845971607</c:v>
                </c:pt>
                <c:pt idx="2401">
                  <c:v>195.92057845971607</c:v>
                </c:pt>
                <c:pt idx="2402">
                  <c:v>195.92057845971607</c:v>
                </c:pt>
                <c:pt idx="2403">
                  <c:v>195.92057845971607</c:v>
                </c:pt>
                <c:pt idx="2404">
                  <c:v>195.92057845971607</c:v>
                </c:pt>
                <c:pt idx="2405">
                  <c:v>195.92057845971607</c:v>
                </c:pt>
                <c:pt idx="2406">
                  <c:v>195.92057845971607</c:v>
                </c:pt>
                <c:pt idx="2407">
                  <c:v>195.92057845971607</c:v>
                </c:pt>
                <c:pt idx="2408">
                  <c:v>195.92057845971607</c:v>
                </c:pt>
                <c:pt idx="2409">
                  <c:v>195.92057845971607</c:v>
                </c:pt>
                <c:pt idx="2410">
                  <c:v>195.92057845971607</c:v>
                </c:pt>
                <c:pt idx="2411">
                  <c:v>195.92057845971607</c:v>
                </c:pt>
                <c:pt idx="2412">
                  <c:v>195.92057845971607</c:v>
                </c:pt>
                <c:pt idx="2413">
                  <c:v>195.92057845971607</c:v>
                </c:pt>
                <c:pt idx="2414">
                  <c:v>195.92057845971607</c:v>
                </c:pt>
                <c:pt idx="2415">
                  <c:v>195.92057845971607</c:v>
                </c:pt>
                <c:pt idx="2416">
                  <c:v>195.92057845971607</c:v>
                </c:pt>
                <c:pt idx="2417">
                  <c:v>195.92057845971607</c:v>
                </c:pt>
                <c:pt idx="2418">
                  <c:v>195.92057845971607</c:v>
                </c:pt>
                <c:pt idx="2419">
                  <c:v>195.92057845971607</c:v>
                </c:pt>
                <c:pt idx="2420">
                  <c:v>195.92057845971607</c:v>
                </c:pt>
                <c:pt idx="2421">
                  <c:v>195.92057845971607</c:v>
                </c:pt>
                <c:pt idx="2422">
                  <c:v>195.92057845971607</c:v>
                </c:pt>
                <c:pt idx="2423">
                  <c:v>195.92057845971607</c:v>
                </c:pt>
                <c:pt idx="2424">
                  <c:v>195.92057845971607</c:v>
                </c:pt>
                <c:pt idx="2425">
                  <c:v>195.92057845971607</c:v>
                </c:pt>
                <c:pt idx="2426">
                  <c:v>195.92057845971607</c:v>
                </c:pt>
                <c:pt idx="2427">
                  <c:v>195.92057845971607</c:v>
                </c:pt>
                <c:pt idx="2428">
                  <c:v>195.92057845971607</c:v>
                </c:pt>
                <c:pt idx="2429">
                  <c:v>195.92057845971607</c:v>
                </c:pt>
                <c:pt idx="2430">
                  <c:v>195.92057845971607</c:v>
                </c:pt>
                <c:pt idx="2431">
                  <c:v>195.92057845971607</c:v>
                </c:pt>
                <c:pt idx="2432">
                  <c:v>195.92057845971607</c:v>
                </c:pt>
                <c:pt idx="2433">
                  <c:v>195.92057845971607</c:v>
                </c:pt>
                <c:pt idx="2434">
                  <c:v>195.92057845971607</c:v>
                </c:pt>
                <c:pt idx="2435">
                  <c:v>195.92057845971607</c:v>
                </c:pt>
                <c:pt idx="2436">
                  <c:v>195.92057845971607</c:v>
                </c:pt>
                <c:pt idx="2437">
                  <c:v>195.92057845971607</c:v>
                </c:pt>
                <c:pt idx="2438">
                  <c:v>195.92057845971607</c:v>
                </c:pt>
                <c:pt idx="2439">
                  <c:v>195.92057845971607</c:v>
                </c:pt>
                <c:pt idx="2440">
                  <c:v>195.92057845971607</c:v>
                </c:pt>
                <c:pt idx="2441">
                  <c:v>195.92057845971607</c:v>
                </c:pt>
                <c:pt idx="2442">
                  <c:v>195.92057845971607</c:v>
                </c:pt>
                <c:pt idx="2443">
                  <c:v>195.92057845971607</c:v>
                </c:pt>
                <c:pt idx="2444">
                  <c:v>195.92057845971607</c:v>
                </c:pt>
                <c:pt idx="2445">
                  <c:v>195.92057845971607</c:v>
                </c:pt>
                <c:pt idx="2446">
                  <c:v>195.92057845971607</c:v>
                </c:pt>
                <c:pt idx="2447">
                  <c:v>195.92057845971607</c:v>
                </c:pt>
                <c:pt idx="2448">
                  <c:v>195.92057845971607</c:v>
                </c:pt>
                <c:pt idx="2449">
                  <c:v>195.92057845971607</c:v>
                </c:pt>
                <c:pt idx="2450">
                  <c:v>195.92057845971607</c:v>
                </c:pt>
                <c:pt idx="2451">
                  <c:v>195.92057845971607</c:v>
                </c:pt>
                <c:pt idx="2452">
                  <c:v>195.92057845971607</c:v>
                </c:pt>
                <c:pt idx="2453">
                  <c:v>195.92057845971607</c:v>
                </c:pt>
                <c:pt idx="2454">
                  <c:v>195.92057845971607</c:v>
                </c:pt>
                <c:pt idx="2455">
                  <c:v>195.92057845971607</c:v>
                </c:pt>
                <c:pt idx="2456">
                  <c:v>195.92057845971607</c:v>
                </c:pt>
                <c:pt idx="2457">
                  <c:v>195.92057845971607</c:v>
                </c:pt>
                <c:pt idx="2458">
                  <c:v>195.92057845971607</c:v>
                </c:pt>
                <c:pt idx="2459">
                  <c:v>195.92057845971607</c:v>
                </c:pt>
                <c:pt idx="2460">
                  <c:v>195.92057845971607</c:v>
                </c:pt>
                <c:pt idx="2461">
                  <c:v>195.92057845971607</c:v>
                </c:pt>
                <c:pt idx="2462">
                  <c:v>195.92057845971607</c:v>
                </c:pt>
                <c:pt idx="2463">
                  <c:v>195.92057845971607</c:v>
                </c:pt>
                <c:pt idx="2464">
                  <c:v>195.92057845971607</c:v>
                </c:pt>
                <c:pt idx="2465">
                  <c:v>195.92057845971607</c:v>
                </c:pt>
                <c:pt idx="2466">
                  <c:v>195.92057845971607</c:v>
                </c:pt>
                <c:pt idx="2467">
                  <c:v>195.92057845971607</c:v>
                </c:pt>
                <c:pt idx="2468">
                  <c:v>195.92057845971607</c:v>
                </c:pt>
                <c:pt idx="2469">
                  <c:v>195.92057845971607</c:v>
                </c:pt>
                <c:pt idx="2470">
                  <c:v>195.92057845971607</c:v>
                </c:pt>
                <c:pt idx="2471">
                  <c:v>195.92057845971607</c:v>
                </c:pt>
                <c:pt idx="2472">
                  <c:v>195.92057845971607</c:v>
                </c:pt>
                <c:pt idx="2473">
                  <c:v>195.92057845971607</c:v>
                </c:pt>
                <c:pt idx="2474">
                  <c:v>195.92057845971607</c:v>
                </c:pt>
                <c:pt idx="2475">
                  <c:v>195.92057845971607</c:v>
                </c:pt>
                <c:pt idx="2476">
                  <c:v>195.92057845971607</c:v>
                </c:pt>
                <c:pt idx="2477">
                  <c:v>195.92057845971607</c:v>
                </c:pt>
                <c:pt idx="2478">
                  <c:v>195.92057845971607</c:v>
                </c:pt>
                <c:pt idx="2479">
                  <c:v>195.92057845971607</c:v>
                </c:pt>
                <c:pt idx="2480">
                  <c:v>195.92057845971607</c:v>
                </c:pt>
                <c:pt idx="2481">
                  <c:v>195.92057845971607</c:v>
                </c:pt>
                <c:pt idx="2482">
                  <c:v>195.92057845971607</c:v>
                </c:pt>
                <c:pt idx="2483">
                  <c:v>195.92057845971607</c:v>
                </c:pt>
                <c:pt idx="2484">
                  <c:v>195.92057845971607</c:v>
                </c:pt>
                <c:pt idx="2485">
                  <c:v>195.92057845971607</c:v>
                </c:pt>
                <c:pt idx="2486">
                  <c:v>195.92057845971607</c:v>
                </c:pt>
                <c:pt idx="2487">
                  <c:v>195.92057845971607</c:v>
                </c:pt>
                <c:pt idx="2488">
                  <c:v>195.92057845971607</c:v>
                </c:pt>
                <c:pt idx="2489">
                  <c:v>195.92057845971607</c:v>
                </c:pt>
                <c:pt idx="2490">
                  <c:v>195.92057845971607</c:v>
                </c:pt>
                <c:pt idx="2491">
                  <c:v>195.92057845971607</c:v>
                </c:pt>
                <c:pt idx="2492">
                  <c:v>195.92057845971607</c:v>
                </c:pt>
                <c:pt idx="2493">
                  <c:v>195.92057845971607</c:v>
                </c:pt>
                <c:pt idx="2494">
                  <c:v>195.92057845971607</c:v>
                </c:pt>
                <c:pt idx="2495">
                  <c:v>195.92057845971607</c:v>
                </c:pt>
                <c:pt idx="2496">
                  <c:v>195.92057845971607</c:v>
                </c:pt>
                <c:pt idx="2497">
                  <c:v>195.92057845971607</c:v>
                </c:pt>
                <c:pt idx="2498">
                  <c:v>195.92057845971607</c:v>
                </c:pt>
                <c:pt idx="2499">
                  <c:v>195.92057845971607</c:v>
                </c:pt>
                <c:pt idx="2500">
                  <c:v>195.92057845971607</c:v>
                </c:pt>
                <c:pt idx="2501">
                  <c:v>195.92057845971607</c:v>
                </c:pt>
                <c:pt idx="2502">
                  <c:v>195.92057845971607</c:v>
                </c:pt>
                <c:pt idx="2503">
                  <c:v>195.92057845971607</c:v>
                </c:pt>
                <c:pt idx="2504">
                  <c:v>195.92057845971607</c:v>
                </c:pt>
                <c:pt idx="2505">
                  <c:v>195.92057845971607</c:v>
                </c:pt>
                <c:pt idx="2506">
                  <c:v>195.92057845971607</c:v>
                </c:pt>
                <c:pt idx="2507">
                  <c:v>195.92057845971607</c:v>
                </c:pt>
                <c:pt idx="2508">
                  <c:v>195.92057845971607</c:v>
                </c:pt>
                <c:pt idx="2509">
                  <c:v>195.92057845971607</c:v>
                </c:pt>
                <c:pt idx="2510">
                  <c:v>195.92057845971607</c:v>
                </c:pt>
                <c:pt idx="2511">
                  <c:v>195.92057845971607</c:v>
                </c:pt>
                <c:pt idx="2512">
                  <c:v>195.92057845971607</c:v>
                </c:pt>
                <c:pt idx="2513">
                  <c:v>195.92057845971607</c:v>
                </c:pt>
                <c:pt idx="2514">
                  <c:v>195.92057845971607</c:v>
                </c:pt>
                <c:pt idx="2515">
                  <c:v>195.92057845971607</c:v>
                </c:pt>
                <c:pt idx="2516">
                  <c:v>195.92057845971607</c:v>
                </c:pt>
                <c:pt idx="2517">
                  <c:v>195.92057845971607</c:v>
                </c:pt>
                <c:pt idx="2518">
                  <c:v>195.92057845971607</c:v>
                </c:pt>
                <c:pt idx="2519">
                  <c:v>195.92057845971607</c:v>
                </c:pt>
                <c:pt idx="2520">
                  <c:v>195.92057845971607</c:v>
                </c:pt>
                <c:pt idx="2521">
                  <c:v>195.92057845971607</c:v>
                </c:pt>
                <c:pt idx="2522">
                  <c:v>195.92057845971607</c:v>
                </c:pt>
                <c:pt idx="2523">
                  <c:v>195.92057845971607</c:v>
                </c:pt>
                <c:pt idx="2524">
                  <c:v>195.92057845971607</c:v>
                </c:pt>
                <c:pt idx="2525">
                  <c:v>195.92057845971607</c:v>
                </c:pt>
                <c:pt idx="2526">
                  <c:v>195.92057845971607</c:v>
                </c:pt>
                <c:pt idx="2527">
                  <c:v>195.92057845971607</c:v>
                </c:pt>
                <c:pt idx="2528">
                  <c:v>195.92057845971607</c:v>
                </c:pt>
                <c:pt idx="2529">
                  <c:v>195.92057845971607</c:v>
                </c:pt>
                <c:pt idx="2530">
                  <c:v>195.92057845971607</c:v>
                </c:pt>
                <c:pt idx="2531">
                  <c:v>195.92057845971607</c:v>
                </c:pt>
                <c:pt idx="2532">
                  <c:v>195.92057845971607</c:v>
                </c:pt>
                <c:pt idx="2533">
                  <c:v>195.92057845971607</c:v>
                </c:pt>
                <c:pt idx="2534">
                  <c:v>195.92057845971607</c:v>
                </c:pt>
                <c:pt idx="2535">
                  <c:v>195.92057845971607</c:v>
                </c:pt>
                <c:pt idx="2536">
                  <c:v>195.92057845971607</c:v>
                </c:pt>
                <c:pt idx="2537">
                  <c:v>195.92057845971607</c:v>
                </c:pt>
                <c:pt idx="2538">
                  <c:v>195.92057845971607</c:v>
                </c:pt>
                <c:pt idx="2539">
                  <c:v>195.92057845971607</c:v>
                </c:pt>
                <c:pt idx="2540">
                  <c:v>195.92057845971607</c:v>
                </c:pt>
                <c:pt idx="2541">
                  <c:v>195.92057845971607</c:v>
                </c:pt>
                <c:pt idx="2542">
                  <c:v>195.92057845971607</c:v>
                </c:pt>
                <c:pt idx="2543">
                  <c:v>195.92057845971607</c:v>
                </c:pt>
                <c:pt idx="2544">
                  <c:v>195.92057845971607</c:v>
                </c:pt>
                <c:pt idx="2545">
                  <c:v>195.92057845971607</c:v>
                </c:pt>
                <c:pt idx="2546">
                  <c:v>195.92057845971607</c:v>
                </c:pt>
                <c:pt idx="2547">
                  <c:v>195.92057845971607</c:v>
                </c:pt>
                <c:pt idx="2548">
                  <c:v>195.92057845971607</c:v>
                </c:pt>
                <c:pt idx="2549">
                  <c:v>195.92057845971607</c:v>
                </c:pt>
                <c:pt idx="2550">
                  <c:v>195.92057845971607</c:v>
                </c:pt>
                <c:pt idx="2551">
                  <c:v>195.92057845971607</c:v>
                </c:pt>
                <c:pt idx="2552">
                  <c:v>195.92057845971607</c:v>
                </c:pt>
                <c:pt idx="2553">
                  <c:v>195.92057845971607</c:v>
                </c:pt>
                <c:pt idx="2554">
                  <c:v>195.92057845971607</c:v>
                </c:pt>
                <c:pt idx="2555">
                  <c:v>195.92057845971607</c:v>
                </c:pt>
                <c:pt idx="2556">
                  <c:v>195.92057845971607</c:v>
                </c:pt>
                <c:pt idx="2557">
                  <c:v>195.92057845971607</c:v>
                </c:pt>
                <c:pt idx="2558">
                  <c:v>195.92057845971607</c:v>
                </c:pt>
                <c:pt idx="2559">
                  <c:v>195.92057845971607</c:v>
                </c:pt>
                <c:pt idx="2560">
                  <c:v>195.92057845971607</c:v>
                </c:pt>
                <c:pt idx="2561">
                  <c:v>195.92057845971607</c:v>
                </c:pt>
                <c:pt idx="2562">
                  <c:v>195.92057845971607</c:v>
                </c:pt>
                <c:pt idx="2563">
                  <c:v>195.92057845971607</c:v>
                </c:pt>
                <c:pt idx="2564">
                  <c:v>195.92057845971607</c:v>
                </c:pt>
                <c:pt idx="2565">
                  <c:v>195.92057845971607</c:v>
                </c:pt>
                <c:pt idx="2566">
                  <c:v>195.92057845971607</c:v>
                </c:pt>
                <c:pt idx="2567">
                  <c:v>195.92057845971607</c:v>
                </c:pt>
                <c:pt idx="2568">
                  <c:v>195.92057845971607</c:v>
                </c:pt>
                <c:pt idx="2569">
                  <c:v>195.92057845971607</c:v>
                </c:pt>
                <c:pt idx="2570">
                  <c:v>195.92057845971607</c:v>
                </c:pt>
                <c:pt idx="2571">
                  <c:v>195.92057845971607</c:v>
                </c:pt>
                <c:pt idx="2572">
                  <c:v>195.92057845971607</c:v>
                </c:pt>
                <c:pt idx="2573">
                  <c:v>195.92057845971607</c:v>
                </c:pt>
                <c:pt idx="2574">
                  <c:v>195.92057845971607</c:v>
                </c:pt>
                <c:pt idx="2575">
                  <c:v>195.92057845971607</c:v>
                </c:pt>
                <c:pt idx="2576">
                  <c:v>195.92057845971607</c:v>
                </c:pt>
                <c:pt idx="2577">
                  <c:v>195.92057845971607</c:v>
                </c:pt>
                <c:pt idx="2578">
                  <c:v>195.92057845971607</c:v>
                </c:pt>
                <c:pt idx="2579">
                  <c:v>195.92057845971607</c:v>
                </c:pt>
                <c:pt idx="2580">
                  <c:v>195.92057845971607</c:v>
                </c:pt>
                <c:pt idx="2581">
                  <c:v>195.92057845971607</c:v>
                </c:pt>
                <c:pt idx="2582">
                  <c:v>195.92057845971607</c:v>
                </c:pt>
                <c:pt idx="2583">
                  <c:v>195.92057845971607</c:v>
                </c:pt>
                <c:pt idx="2584">
                  <c:v>195.92057845971607</c:v>
                </c:pt>
                <c:pt idx="2585">
                  <c:v>195.92057845971607</c:v>
                </c:pt>
                <c:pt idx="2586">
                  <c:v>195.92057845971607</c:v>
                </c:pt>
                <c:pt idx="2587">
                  <c:v>195.92057845971607</c:v>
                </c:pt>
                <c:pt idx="2588">
                  <c:v>195.92057845971607</c:v>
                </c:pt>
                <c:pt idx="2589">
                  <c:v>195.92057845971607</c:v>
                </c:pt>
                <c:pt idx="2590">
                  <c:v>195.92057845971607</c:v>
                </c:pt>
                <c:pt idx="2591">
                  <c:v>195.92057845971607</c:v>
                </c:pt>
                <c:pt idx="2592">
                  <c:v>195.92057845971607</c:v>
                </c:pt>
                <c:pt idx="2593">
                  <c:v>195.92057845971607</c:v>
                </c:pt>
                <c:pt idx="2594">
                  <c:v>195.92057845971607</c:v>
                </c:pt>
                <c:pt idx="2595">
                  <c:v>195.92057845971607</c:v>
                </c:pt>
                <c:pt idx="2596">
                  <c:v>195.92057845971607</c:v>
                </c:pt>
                <c:pt idx="2597">
                  <c:v>195.92057845971607</c:v>
                </c:pt>
                <c:pt idx="2598">
                  <c:v>195.92057845971607</c:v>
                </c:pt>
                <c:pt idx="2599">
                  <c:v>195.92057845971607</c:v>
                </c:pt>
                <c:pt idx="2600">
                  <c:v>195.92057845971607</c:v>
                </c:pt>
                <c:pt idx="2601">
                  <c:v>195.92057845971607</c:v>
                </c:pt>
                <c:pt idx="2602">
                  <c:v>195.92057845971607</c:v>
                </c:pt>
                <c:pt idx="2603">
                  <c:v>195.92057845971607</c:v>
                </c:pt>
                <c:pt idx="2604">
                  <c:v>195.92057845971607</c:v>
                </c:pt>
                <c:pt idx="2605">
                  <c:v>195.92057845971607</c:v>
                </c:pt>
                <c:pt idx="2606">
                  <c:v>195.92057845971607</c:v>
                </c:pt>
                <c:pt idx="2607">
                  <c:v>195.92057845971607</c:v>
                </c:pt>
                <c:pt idx="2608">
                  <c:v>195.92057845971607</c:v>
                </c:pt>
                <c:pt idx="2609">
                  <c:v>195.92057845971607</c:v>
                </c:pt>
                <c:pt idx="2610">
                  <c:v>195.92057845971607</c:v>
                </c:pt>
                <c:pt idx="2611">
                  <c:v>195.92057845971607</c:v>
                </c:pt>
                <c:pt idx="2612">
                  <c:v>195.92057845971607</c:v>
                </c:pt>
                <c:pt idx="2613">
                  <c:v>195.92057845971607</c:v>
                </c:pt>
                <c:pt idx="2614">
                  <c:v>195.92057845971607</c:v>
                </c:pt>
                <c:pt idx="2615">
                  <c:v>195.92057845971607</c:v>
                </c:pt>
                <c:pt idx="2616">
                  <c:v>195.92057845971607</c:v>
                </c:pt>
                <c:pt idx="2617">
                  <c:v>195.92057845971607</c:v>
                </c:pt>
                <c:pt idx="2618">
                  <c:v>195.92057845971607</c:v>
                </c:pt>
                <c:pt idx="2619">
                  <c:v>195.92057845971607</c:v>
                </c:pt>
                <c:pt idx="2620">
                  <c:v>195.92057845971607</c:v>
                </c:pt>
                <c:pt idx="2621">
                  <c:v>195.92057845971607</c:v>
                </c:pt>
                <c:pt idx="2622">
                  <c:v>195.92057845971607</c:v>
                </c:pt>
                <c:pt idx="2623">
                  <c:v>195.92057845971607</c:v>
                </c:pt>
                <c:pt idx="2624">
                  <c:v>195.92057845971607</c:v>
                </c:pt>
                <c:pt idx="2625">
                  <c:v>195.92057845971607</c:v>
                </c:pt>
                <c:pt idx="2626">
                  <c:v>195.92057845971607</c:v>
                </c:pt>
                <c:pt idx="2627">
                  <c:v>195.92057845971607</c:v>
                </c:pt>
                <c:pt idx="2628">
                  <c:v>195.92057845971607</c:v>
                </c:pt>
                <c:pt idx="2629">
                  <c:v>195.92057845971607</c:v>
                </c:pt>
                <c:pt idx="2630">
                  <c:v>195.92057845971607</c:v>
                </c:pt>
                <c:pt idx="2631">
                  <c:v>195.92057845971607</c:v>
                </c:pt>
                <c:pt idx="2632">
                  <c:v>195.92057845971607</c:v>
                </c:pt>
                <c:pt idx="2633">
                  <c:v>195.92057845971607</c:v>
                </c:pt>
                <c:pt idx="2634">
                  <c:v>195.92057845971607</c:v>
                </c:pt>
                <c:pt idx="2635">
                  <c:v>195.92057845971607</c:v>
                </c:pt>
                <c:pt idx="2636">
                  <c:v>195.92057845971607</c:v>
                </c:pt>
                <c:pt idx="2637">
                  <c:v>195.92057845971607</c:v>
                </c:pt>
                <c:pt idx="2638">
                  <c:v>195.92057845971607</c:v>
                </c:pt>
                <c:pt idx="2639">
                  <c:v>195.92057845971607</c:v>
                </c:pt>
                <c:pt idx="2640">
                  <c:v>195.92057845971607</c:v>
                </c:pt>
                <c:pt idx="2641">
                  <c:v>195.92057845971607</c:v>
                </c:pt>
                <c:pt idx="2642">
                  <c:v>195.92057845971607</c:v>
                </c:pt>
                <c:pt idx="2643">
                  <c:v>195.92057845971607</c:v>
                </c:pt>
                <c:pt idx="2644">
                  <c:v>195.92057845971607</c:v>
                </c:pt>
                <c:pt idx="2645">
                  <c:v>195.92057845971607</c:v>
                </c:pt>
                <c:pt idx="2646">
                  <c:v>195.92057845971607</c:v>
                </c:pt>
                <c:pt idx="2647">
                  <c:v>195.92057845971607</c:v>
                </c:pt>
                <c:pt idx="2648">
                  <c:v>195.92057845971607</c:v>
                </c:pt>
                <c:pt idx="2649">
                  <c:v>195.92057845971607</c:v>
                </c:pt>
                <c:pt idx="2650">
                  <c:v>195.92057845971607</c:v>
                </c:pt>
                <c:pt idx="2651">
                  <c:v>195.92057845971607</c:v>
                </c:pt>
                <c:pt idx="2652">
                  <c:v>195.92057845971607</c:v>
                </c:pt>
                <c:pt idx="2653">
                  <c:v>195.92057845971607</c:v>
                </c:pt>
                <c:pt idx="2654">
                  <c:v>195.92057845971607</c:v>
                </c:pt>
                <c:pt idx="2655">
                  <c:v>195.92057845971607</c:v>
                </c:pt>
                <c:pt idx="2656">
                  <c:v>195.92057845971607</c:v>
                </c:pt>
                <c:pt idx="2657">
                  <c:v>195.92057845971607</c:v>
                </c:pt>
                <c:pt idx="2658">
                  <c:v>195.92057845971607</c:v>
                </c:pt>
                <c:pt idx="2659">
                  <c:v>195.92057845971607</c:v>
                </c:pt>
                <c:pt idx="2660">
                  <c:v>195.92057845971607</c:v>
                </c:pt>
                <c:pt idx="2661">
                  <c:v>195.92057845971607</c:v>
                </c:pt>
                <c:pt idx="2662">
                  <c:v>195.92057845971607</c:v>
                </c:pt>
                <c:pt idx="2663">
                  <c:v>195.92057845971607</c:v>
                </c:pt>
                <c:pt idx="2664">
                  <c:v>195.92057845971607</c:v>
                </c:pt>
                <c:pt idx="2665">
                  <c:v>195.92057845971607</c:v>
                </c:pt>
                <c:pt idx="2666">
                  <c:v>195.92057845971607</c:v>
                </c:pt>
                <c:pt idx="2667">
                  <c:v>195.92057845971607</c:v>
                </c:pt>
                <c:pt idx="2668">
                  <c:v>195.92057845971607</c:v>
                </c:pt>
                <c:pt idx="2669">
                  <c:v>195.92057845971607</c:v>
                </c:pt>
                <c:pt idx="2670">
                  <c:v>195.92057845971607</c:v>
                </c:pt>
                <c:pt idx="2671">
                  <c:v>195.92057845971607</c:v>
                </c:pt>
                <c:pt idx="2672">
                  <c:v>195.92057845971607</c:v>
                </c:pt>
                <c:pt idx="2673">
                  <c:v>195.92057845971607</c:v>
                </c:pt>
                <c:pt idx="2674">
                  <c:v>195.92057845971607</c:v>
                </c:pt>
                <c:pt idx="2675">
                  <c:v>195.92057845971607</c:v>
                </c:pt>
                <c:pt idx="2676">
                  <c:v>195.92057845971607</c:v>
                </c:pt>
                <c:pt idx="2677">
                  <c:v>195.92057845971607</c:v>
                </c:pt>
                <c:pt idx="2678">
                  <c:v>195.92057845971607</c:v>
                </c:pt>
                <c:pt idx="2679">
                  <c:v>195.92057845971607</c:v>
                </c:pt>
                <c:pt idx="2680">
                  <c:v>195.92057845971607</c:v>
                </c:pt>
                <c:pt idx="2681">
                  <c:v>195.92057845971607</c:v>
                </c:pt>
                <c:pt idx="2682">
                  <c:v>195.92057845971607</c:v>
                </c:pt>
                <c:pt idx="2683">
                  <c:v>195.92057845971607</c:v>
                </c:pt>
                <c:pt idx="2684">
                  <c:v>195.92057845971607</c:v>
                </c:pt>
                <c:pt idx="2685">
                  <c:v>195.92057845971607</c:v>
                </c:pt>
                <c:pt idx="2686">
                  <c:v>195.92057845971607</c:v>
                </c:pt>
                <c:pt idx="2687">
                  <c:v>195.92057845971607</c:v>
                </c:pt>
                <c:pt idx="2688">
                  <c:v>195.92057845971607</c:v>
                </c:pt>
                <c:pt idx="2689">
                  <c:v>195.92057845971607</c:v>
                </c:pt>
                <c:pt idx="2690">
                  <c:v>195.92057845971607</c:v>
                </c:pt>
                <c:pt idx="2691">
                  <c:v>195.92057845971607</c:v>
                </c:pt>
                <c:pt idx="2692">
                  <c:v>195.92057845971607</c:v>
                </c:pt>
                <c:pt idx="2693">
                  <c:v>195.92057845971607</c:v>
                </c:pt>
                <c:pt idx="2694">
                  <c:v>195.92057845971607</c:v>
                </c:pt>
                <c:pt idx="2695">
                  <c:v>195.92057845971607</c:v>
                </c:pt>
                <c:pt idx="2696">
                  <c:v>195.92057845971607</c:v>
                </c:pt>
                <c:pt idx="2697">
                  <c:v>195.92057845971607</c:v>
                </c:pt>
                <c:pt idx="2698">
                  <c:v>195.92057845971607</c:v>
                </c:pt>
                <c:pt idx="2699">
                  <c:v>195.92057845971607</c:v>
                </c:pt>
                <c:pt idx="2700">
                  <c:v>195.92057845971607</c:v>
                </c:pt>
                <c:pt idx="2701">
                  <c:v>195.92057845971607</c:v>
                </c:pt>
                <c:pt idx="2702">
                  <c:v>195.92057845971607</c:v>
                </c:pt>
                <c:pt idx="2703">
                  <c:v>195.92057845971607</c:v>
                </c:pt>
                <c:pt idx="2704">
                  <c:v>195.92057845971607</c:v>
                </c:pt>
                <c:pt idx="2705">
                  <c:v>195.92057845971607</c:v>
                </c:pt>
                <c:pt idx="2706">
                  <c:v>195.92057845971607</c:v>
                </c:pt>
                <c:pt idx="2707">
                  <c:v>195.92057845971607</c:v>
                </c:pt>
                <c:pt idx="2708">
                  <c:v>195.92057845971607</c:v>
                </c:pt>
                <c:pt idx="2709">
                  <c:v>195.92057845971607</c:v>
                </c:pt>
                <c:pt idx="2710">
                  <c:v>195.92057845971607</c:v>
                </c:pt>
                <c:pt idx="2711">
                  <c:v>195.92057845971607</c:v>
                </c:pt>
                <c:pt idx="2712">
                  <c:v>195.92057845971607</c:v>
                </c:pt>
                <c:pt idx="2713">
                  <c:v>195.92057845971607</c:v>
                </c:pt>
                <c:pt idx="2714">
                  <c:v>195.92057845971607</c:v>
                </c:pt>
                <c:pt idx="2715">
                  <c:v>195.92057845971607</c:v>
                </c:pt>
                <c:pt idx="2716">
                  <c:v>195.92057845971607</c:v>
                </c:pt>
                <c:pt idx="2717">
                  <c:v>195.92057845971607</c:v>
                </c:pt>
                <c:pt idx="2718">
                  <c:v>195.92057845971607</c:v>
                </c:pt>
                <c:pt idx="2719">
                  <c:v>195.92057845971607</c:v>
                </c:pt>
                <c:pt idx="2720">
                  <c:v>195.92057845971607</c:v>
                </c:pt>
                <c:pt idx="2721">
                  <c:v>195.92057845971607</c:v>
                </c:pt>
                <c:pt idx="2722">
                  <c:v>195.92057845971607</c:v>
                </c:pt>
                <c:pt idx="2723">
                  <c:v>195.92057845971607</c:v>
                </c:pt>
                <c:pt idx="2724">
                  <c:v>195.92057845971607</c:v>
                </c:pt>
                <c:pt idx="2725">
                  <c:v>195.92057845971607</c:v>
                </c:pt>
                <c:pt idx="2726">
                  <c:v>195.92057845971607</c:v>
                </c:pt>
                <c:pt idx="2727">
                  <c:v>195.92057845971607</c:v>
                </c:pt>
                <c:pt idx="2728">
                  <c:v>195.92057845971607</c:v>
                </c:pt>
                <c:pt idx="2729">
                  <c:v>195.92057845971607</c:v>
                </c:pt>
                <c:pt idx="2730">
                  <c:v>195.92057845971607</c:v>
                </c:pt>
                <c:pt idx="2731">
                  <c:v>195.92057845971607</c:v>
                </c:pt>
                <c:pt idx="2732">
                  <c:v>195.92057845971607</c:v>
                </c:pt>
                <c:pt idx="2733">
                  <c:v>195.92057845971607</c:v>
                </c:pt>
                <c:pt idx="2734">
                  <c:v>195.92057845971607</c:v>
                </c:pt>
                <c:pt idx="2735">
                  <c:v>195.92057845971607</c:v>
                </c:pt>
                <c:pt idx="2736">
                  <c:v>195.92057845971607</c:v>
                </c:pt>
                <c:pt idx="2737">
                  <c:v>195.92057845971607</c:v>
                </c:pt>
                <c:pt idx="2738">
                  <c:v>195.92057845971607</c:v>
                </c:pt>
                <c:pt idx="2739">
                  <c:v>195.92057845971607</c:v>
                </c:pt>
                <c:pt idx="2740">
                  <c:v>195.92057845971607</c:v>
                </c:pt>
                <c:pt idx="2741">
                  <c:v>195.92057845971607</c:v>
                </c:pt>
                <c:pt idx="2742">
                  <c:v>195.92057845971607</c:v>
                </c:pt>
                <c:pt idx="2743">
                  <c:v>195.92057845971607</c:v>
                </c:pt>
                <c:pt idx="2744">
                  <c:v>195.92057845971607</c:v>
                </c:pt>
                <c:pt idx="2745">
                  <c:v>195.92057845971607</c:v>
                </c:pt>
                <c:pt idx="2746">
                  <c:v>195.92057845971607</c:v>
                </c:pt>
                <c:pt idx="2747">
                  <c:v>195.92057845971607</c:v>
                </c:pt>
                <c:pt idx="2748">
                  <c:v>195.92057845971607</c:v>
                </c:pt>
                <c:pt idx="2749">
                  <c:v>195.92057845971607</c:v>
                </c:pt>
                <c:pt idx="2750">
                  <c:v>195.92057845971607</c:v>
                </c:pt>
                <c:pt idx="2751">
                  <c:v>195.92057845971607</c:v>
                </c:pt>
                <c:pt idx="2752">
                  <c:v>195.92057845971607</c:v>
                </c:pt>
                <c:pt idx="2753">
                  <c:v>195.92057845971607</c:v>
                </c:pt>
                <c:pt idx="2754">
                  <c:v>195.92057845971607</c:v>
                </c:pt>
                <c:pt idx="2755">
                  <c:v>195.92057845971607</c:v>
                </c:pt>
                <c:pt idx="2756">
                  <c:v>195.92057845971607</c:v>
                </c:pt>
                <c:pt idx="2757">
                  <c:v>195.92057845971607</c:v>
                </c:pt>
                <c:pt idx="2758">
                  <c:v>195.92057845971607</c:v>
                </c:pt>
                <c:pt idx="2759">
                  <c:v>195.92057845971607</c:v>
                </c:pt>
                <c:pt idx="2760">
                  <c:v>195.92057845971607</c:v>
                </c:pt>
                <c:pt idx="2761">
                  <c:v>195.92057845971607</c:v>
                </c:pt>
                <c:pt idx="2762">
                  <c:v>195.92057845971607</c:v>
                </c:pt>
                <c:pt idx="2763">
                  <c:v>195.92057845971607</c:v>
                </c:pt>
                <c:pt idx="2764">
                  <c:v>195.92057845971607</c:v>
                </c:pt>
                <c:pt idx="2765">
                  <c:v>195.92057845971607</c:v>
                </c:pt>
                <c:pt idx="2766">
                  <c:v>195.92057845971607</c:v>
                </c:pt>
                <c:pt idx="2767">
                  <c:v>195.92057845971607</c:v>
                </c:pt>
                <c:pt idx="2768">
                  <c:v>195.92057845971607</c:v>
                </c:pt>
                <c:pt idx="2769">
                  <c:v>195.92057845971607</c:v>
                </c:pt>
                <c:pt idx="2770">
                  <c:v>195.92057845971607</c:v>
                </c:pt>
                <c:pt idx="2771">
                  <c:v>195.92057845971607</c:v>
                </c:pt>
                <c:pt idx="2772">
                  <c:v>195.92057845971607</c:v>
                </c:pt>
                <c:pt idx="2773">
                  <c:v>195.92057845971607</c:v>
                </c:pt>
                <c:pt idx="2774">
                  <c:v>195.92057845971607</c:v>
                </c:pt>
                <c:pt idx="2775">
                  <c:v>195.92057845971607</c:v>
                </c:pt>
                <c:pt idx="2776">
                  <c:v>195.92057845971607</c:v>
                </c:pt>
                <c:pt idx="2777">
                  <c:v>195.92057845971607</c:v>
                </c:pt>
                <c:pt idx="2778">
                  <c:v>195.92057845971607</c:v>
                </c:pt>
                <c:pt idx="2779">
                  <c:v>195.92057845971607</c:v>
                </c:pt>
                <c:pt idx="2780">
                  <c:v>195.92057845971607</c:v>
                </c:pt>
                <c:pt idx="2781">
                  <c:v>195.92057845971607</c:v>
                </c:pt>
                <c:pt idx="2782">
                  <c:v>195.92057845971607</c:v>
                </c:pt>
                <c:pt idx="2783">
                  <c:v>195.92057845971607</c:v>
                </c:pt>
                <c:pt idx="2784">
                  <c:v>195.92057845971607</c:v>
                </c:pt>
                <c:pt idx="2785">
                  <c:v>195.92057845971607</c:v>
                </c:pt>
                <c:pt idx="2786">
                  <c:v>195.92057845971607</c:v>
                </c:pt>
                <c:pt idx="2787">
                  <c:v>195.92057845971607</c:v>
                </c:pt>
                <c:pt idx="2788">
                  <c:v>195.92057845971607</c:v>
                </c:pt>
                <c:pt idx="2789">
                  <c:v>195.92057845971607</c:v>
                </c:pt>
                <c:pt idx="2790">
                  <c:v>195.92057845971607</c:v>
                </c:pt>
                <c:pt idx="2791">
                  <c:v>195.92057845971607</c:v>
                </c:pt>
                <c:pt idx="2792">
                  <c:v>195.92057845971607</c:v>
                </c:pt>
                <c:pt idx="2793">
                  <c:v>195.92057845971607</c:v>
                </c:pt>
                <c:pt idx="2794">
                  <c:v>195.92057845971607</c:v>
                </c:pt>
                <c:pt idx="2795">
                  <c:v>195.92057845971607</c:v>
                </c:pt>
                <c:pt idx="2796">
                  <c:v>195.92057845971607</c:v>
                </c:pt>
                <c:pt idx="2797">
                  <c:v>195.92057845971607</c:v>
                </c:pt>
                <c:pt idx="2798">
                  <c:v>195.92057845971607</c:v>
                </c:pt>
                <c:pt idx="2799">
                  <c:v>195.92057845971607</c:v>
                </c:pt>
                <c:pt idx="2800">
                  <c:v>195.92057845971607</c:v>
                </c:pt>
                <c:pt idx="2801">
                  <c:v>195.92057845971607</c:v>
                </c:pt>
                <c:pt idx="2802">
                  <c:v>195.92057845971607</c:v>
                </c:pt>
                <c:pt idx="2803">
                  <c:v>195.92057845971607</c:v>
                </c:pt>
                <c:pt idx="2804">
                  <c:v>195.92057845971607</c:v>
                </c:pt>
                <c:pt idx="2805">
                  <c:v>195.92057845971607</c:v>
                </c:pt>
                <c:pt idx="2806">
                  <c:v>195.92057845971607</c:v>
                </c:pt>
                <c:pt idx="2807">
                  <c:v>195.92057845971607</c:v>
                </c:pt>
                <c:pt idx="2808">
                  <c:v>195.92057845971607</c:v>
                </c:pt>
                <c:pt idx="2809">
                  <c:v>195.92057845971607</c:v>
                </c:pt>
                <c:pt idx="2810">
                  <c:v>195.92057845971607</c:v>
                </c:pt>
                <c:pt idx="2811">
                  <c:v>195.92057845971607</c:v>
                </c:pt>
                <c:pt idx="2812">
                  <c:v>195.92057845971607</c:v>
                </c:pt>
                <c:pt idx="2813">
                  <c:v>195.92057845971607</c:v>
                </c:pt>
                <c:pt idx="2814">
                  <c:v>195.92057845971607</c:v>
                </c:pt>
                <c:pt idx="2815">
                  <c:v>195.92057845971607</c:v>
                </c:pt>
                <c:pt idx="2816">
                  <c:v>195.92057845971607</c:v>
                </c:pt>
                <c:pt idx="2817">
                  <c:v>195.92057845971607</c:v>
                </c:pt>
                <c:pt idx="2818">
                  <c:v>195.92057845971607</c:v>
                </c:pt>
                <c:pt idx="2819">
                  <c:v>195.92057845971607</c:v>
                </c:pt>
                <c:pt idx="2820">
                  <c:v>195.92057845971607</c:v>
                </c:pt>
                <c:pt idx="2821">
                  <c:v>195.92057845971607</c:v>
                </c:pt>
                <c:pt idx="2822">
                  <c:v>195.92057845971607</c:v>
                </c:pt>
                <c:pt idx="2823">
                  <c:v>195.92057845971607</c:v>
                </c:pt>
                <c:pt idx="2824">
                  <c:v>195.92057845971607</c:v>
                </c:pt>
                <c:pt idx="2825">
                  <c:v>195.92057845971607</c:v>
                </c:pt>
                <c:pt idx="2826">
                  <c:v>195.92057845971607</c:v>
                </c:pt>
                <c:pt idx="2827">
                  <c:v>195.92057845971607</c:v>
                </c:pt>
                <c:pt idx="2828">
                  <c:v>195.92057845971607</c:v>
                </c:pt>
                <c:pt idx="2829">
                  <c:v>195.92057845971607</c:v>
                </c:pt>
                <c:pt idx="2830">
                  <c:v>195.92057845971607</c:v>
                </c:pt>
                <c:pt idx="2831">
                  <c:v>195.92057845971607</c:v>
                </c:pt>
                <c:pt idx="2832">
                  <c:v>195.92057845971607</c:v>
                </c:pt>
                <c:pt idx="2833">
                  <c:v>195.92057845971607</c:v>
                </c:pt>
                <c:pt idx="2834">
                  <c:v>195.92057845971607</c:v>
                </c:pt>
                <c:pt idx="2835">
                  <c:v>195.92057845971607</c:v>
                </c:pt>
                <c:pt idx="2836">
                  <c:v>195.92057845971607</c:v>
                </c:pt>
                <c:pt idx="2837">
                  <c:v>195.92057845971607</c:v>
                </c:pt>
                <c:pt idx="2838">
                  <c:v>195.92057845971607</c:v>
                </c:pt>
                <c:pt idx="2839">
                  <c:v>195.92057845971607</c:v>
                </c:pt>
                <c:pt idx="2840">
                  <c:v>195.92057845971607</c:v>
                </c:pt>
                <c:pt idx="2841">
                  <c:v>195.92057845971607</c:v>
                </c:pt>
                <c:pt idx="2842">
                  <c:v>195.92057845971607</c:v>
                </c:pt>
                <c:pt idx="2843">
                  <c:v>195.92057845971607</c:v>
                </c:pt>
                <c:pt idx="2844">
                  <c:v>195.92057845971607</c:v>
                </c:pt>
                <c:pt idx="2845">
                  <c:v>195.92057845971607</c:v>
                </c:pt>
                <c:pt idx="2846">
                  <c:v>195.92057845971607</c:v>
                </c:pt>
                <c:pt idx="2847">
                  <c:v>195.92057845971607</c:v>
                </c:pt>
                <c:pt idx="2848">
                  <c:v>195.92057845971607</c:v>
                </c:pt>
                <c:pt idx="2849">
                  <c:v>195.92057845971607</c:v>
                </c:pt>
                <c:pt idx="2850">
                  <c:v>195.92057845971607</c:v>
                </c:pt>
                <c:pt idx="2851">
                  <c:v>195.92057845971607</c:v>
                </c:pt>
                <c:pt idx="2852">
                  <c:v>195.92057845971607</c:v>
                </c:pt>
                <c:pt idx="2853">
                  <c:v>195.92057845971607</c:v>
                </c:pt>
                <c:pt idx="2854">
                  <c:v>195.92057845971607</c:v>
                </c:pt>
                <c:pt idx="2855">
                  <c:v>195.92057845971607</c:v>
                </c:pt>
                <c:pt idx="2856">
                  <c:v>195.92057845971607</c:v>
                </c:pt>
                <c:pt idx="2857">
                  <c:v>195.92057845971607</c:v>
                </c:pt>
                <c:pt idx="2858">
                  <c:v>195.92057845971607</c:v>
                </c:pt>
                <c:pt idx="2859">
                  <c:v>195.92057845971607</c:v>
                </c:pt>
                <c:pt idx="2860">
                  <c:v>195.92057845971607</c:v>
                </c:pt>
                <c:pt idx="2861">
                  <c:v>195.92057845971607</c:v>
                </c:pt>
                <c:pt idx="2862">
                  <c:v>195.92057845971607</c:v>
                </c:pt>
                <c:pt idx="2863">
                  <c:v>195.92057845971607</c:v>
                </c:pt>
                <c:pt idx="2864">
                  <c:v>195.92057845971607</c:v>
                </c:pt>
                <c:pt idx="2865">
                  <c:v>195.92057845971607</c:v>
                </c:pt>
                <c:pt idx="2866">
                  <c:v>195.92057845971607</c:v>
                </c:pt>
                <c:pt idx="2867">
                  <c:v>195.92057845971607</c:v>
                </c:pt>
                <c:pt idx="2868">
                  <c:v>195.92057845971607</c:v>
                </c:pt>
                <c:pt idx="2869">
                  <c:v>195.92057845971607</c:v>
                </c:pt>
                <c:pt idx="2870">
                  <c:v>195.92057845971607</c:v>
                </c:pt>
                <c:pt idx="2871">
                  <c:v>195.92057845971607</c:v>
                </c:pt>
                <c:pt idx="2872">
                  <c:v>195.92057845971607</c:v>
                </c:pt>
                <c:pt idx="2873">
                  <c:v>195.92057845971607</c:v>
                </c:pt>
                <c:pt idx="2874">
                  <c:v>195.92057845971607</c:v>
                </c:pt>
                <c:pt idx="2875">
                  <c:v>195.92057845971607</c:v>
                </c:pt>
                <c:pt idx="2876">
                  <c:v>195.92057845971607</c:v>
                </c:pt>
                <c:pt idx="2877">
                  <c:v>195.92057845971607</c:v>
                </c:pt>
                <c:pt idx="2878">
                  <c:v>195.92057845971607</c:v>
                </c:pt>
                <c:pt idx="2879">
                  <c:v>195.92057845971607</c:v>
                </c:pt>
                <c:pt idx="2880">
                  <c:v>195.92057845971607</c:v>
                </c:pt>
                <c:pt idx="2881">
                  <c:v>195.92057845971607</c:v>
                </c:pt>
                <c:pt idx="2882">
                  <c:v>195.92057845971607</c:v>
                </c:pt>
                <c:pt idx="2883">
                  <c:v>195.92057845971607</c:v>
                </c:pt>
                <c:pt idx="2884">
                  <c:v>195.92057845971607</c:v>
                </c:pt>
                <c:pt idx="2885">
                  <c:v>195.92057845971607</c:v>
                </c:pt>
                <c:pt idx="2886">
                  <c:v>195.92057845971607</c:v>
                </c:pt>
                <c:pt idx="2887">
                  <c:v>195.92057845971607</c:v>
                </c:pt>
                <c:pt idx="2888">
                  <c:v>195.92057845971607</c:v>
                </c:pt>
                <c:pt idx="2889">
                  <c:v>195.92057845971607</c:v>
                </c:pt>
                <c:pt idx="2890">
                  <c:v>195.92057845971607</c:v>
                </c:pt>
                <c:pt idx="2891">
                  <c:v>195.92057845971607</c:v>
                </c:pt>
                <c:pt idx="2892">
                  <c:v>195.92057845971607</c:v>
                </c:pt>
                <c:pt idx="2893">
                  <c:v>195.92057845971607</c:v>
                </c:pt>
                <c:pt idx="2894">
                  <c:v>195.92057845971607</c:v>
                </c:pt>
                <c:pt idx="2895">
                  <c:v>195.92057845971607</c:v>
                </c:pt>
                <c:pt idx="2896">
                  <c:v>195.92057845971607</c:v>
                </c:pt>
                <c:pt idx="2897">
                  <c:v>195.92057845971607</c:v>
                </c:pt>
                <c:pt idx="2898">
                  <c:v>195.92057845971607</c:v>
                </c:pt>
                <c:pt idx="2899">
                  <c:v>195.92057845971607</c:v>
                </c:pt>
                <c:pt idx="2900">
                  <c:v>195.92057845971607</c:v>
                </c:pt>
                <c:pt idx="2901">
                  <c:v>195.92057845971607</c:v>
                </c:pt>
                <c:pt idx="2902">
                  <c:v>195.92057845971607</c:v>
                </c:pt>
                <c:pt idx="2903">
                  <c:v>195.92057845971607</c:v>
                </c:pt>
                <c:pt idx="2904">
                  <c:v>195.92057845971607</c:v>
                </c:pt>
                <c:pt idx="2905">
                  <c:v>195.92057845971607</c:v>
                </c:pt>
                <c:pt idx="2906">
                  <c:v>195.92057845971607</c:v>
                </c:pt>
                <c:pt idx="2907">
                  <c:v>195.92057845971607</c:v>
                </c:pt>
                <c:pt idx="2908">
                  <c:v>195.92057845971607</c:v>
                </c:pt>
                <c:pt idx="2909">
                  <c:v>195.92057845971607</c:v>
                </c:pt>
                <c:pt idx="2910">
                  <c:v>195.92057845971607</c:v>
                </c:pt>
                <c:pt idx="2911">
                  <c:v>195.92057845971607</c:v>
                </c:pt>
                <c:pt idx="2912">
                  <c:v>195.92057845971607</c:v>
                </c:pt>
                <c:pt idx="2913">
                  <c:v>195.92057845971607</c:v>
                </c:pt>
                <c:pt idx="2914">
                  <c:v>195.92057845971607</c:v>
                </c:pt>
                <c:pt idx="2915">
                  <c:v>195.92057845971607</c:v>
                </c:pt>
                <c:pt idx="2916">
                  <c:v>195.92057845971607</c:v>
                </c:pt>
                <c:pt idx="2917">
                  <c:v>195.92057845971607</c:v>
                </c:pt>
                <c:pt idx="2918">
                  <c:v>195.92057845971607</c:v>
                </c:pt>
                <c:pt idx="2919">
                  <c:v>195.92057845971607</c:v>
                </c:pt>
                <c:pt idx="2920">
                  <c:v>195.92057845971607</c:v>
                </c:pt>
                <c:pt idx="2921">
                  <c:v>195.92057845971607</c:v>
                </c:pt>
                <c:pt idx="2922">
                  <c:v>195.92057845971607</c:v>
                </c:pt>
                <c:pt idx="2923">
                  <c:v>195.92057845971607</c:v>
                </c:pt>
                <c:pt idx="2924">
                  <c:v>195.92057845971607</c:v>
                </c:pt>
                <c:pt idx="2925">
                  <c:v>195.92057845971607</c:v>
                </c:pt>
                <c:pt idx="2926">
                  <c:v>195.92057845971607</c:v>
                </c:pt>
                <c:pt idx="2927">
                  <c:v>195.92057845971607</c:v>
                </c:pt>
                <c:pt idx="2928">
                  <c:v>195.92057845971607</c:v>
                </c:pt>
                <c:pt idx="2929">
                  <c:v>195.92057845971607</c:v>
                </c:pt>
                <c:pt idx="2930">
                  <c:v>195.92057845971607</c:v>
                </c:pt>
                <c:pt idx="2931">
                  <c:v>195.92057845971607</c:v>
                </c:pt>
                <c:pt idx="2932">
                  <c:v>195.92057845971607</c:v>
                </c:pt>
                <c:pt idx="2933">
                  <c:v>195.92057845971607</c:v>
                </c:pt>
                <c:pt idx="2934">
                  <c:v>195.92057845971607</c:v>
                </c:pt>
                <c:pt idx="2935">
                  <c:v>195.92057845971607</c:v>
                </c:pt>
                <c:pt idx="2936">
                  <c:v>195.92057845971607</c:v>
                </c:pt>
                <c:pt idx="2937">
                  <c:v>195.92057845971607</c:v>
                </c:pt>
                <c:pt idx="2938">
                  <c:v>195.92057845971607</c:v>
                </c:pt>
                <c:pt idx="2939">
                  <c:v>195.92057845971607</c:v>
                </c:pt>
                <c:pt idx="2940">
                  <c:v>195.92057845971607</c:v>
                </c:pt>
                <c:pt idx="2941">
                  <c:v>195.92057845971607</c:v>
                </c:pt>
                <c:pt idx="2942">
                  <c:v>195.92057845971607</c:v>
                </c:pt>
                <c:pt idx="2943">
                  <c:v>195.92057845971607</c:v>
                </c:pt>
                <c:pt idx="2944">
                  <c:v>195.92057845971607</c:v>
                </c:pt>
                <c:pt idx="2945">
                  <c:v>195.92057845971607</c:v>
                </c:pt>
                <c:pt idx="2946">
                  <c:v>195.92057845971607</c:v>
                </c:pt>
                <c:pt idx="2947">
                  <c:v>195.92057845971607</c:v>
                </c:pt>
                <c:pt idx="2948">
                  <c:v>195.92057845971607</c:v>
                </c:pt>
                <c:pt idx="2949">
                  <c:v>195.92057845971607</c:v>
                </c:pt>
                <c:pt idx="2950">
                  <c:v>195.92057845971607</c:v>
                </c:pt>
                <c:pt idx="2951">
                  <c:v>195.92057845971607</c:v>
                </c:pt>
                <c:pt idx="2952">
                  <c:v>195.92057845971607</c:v>
                </c:pt>
                <c:pt idx="2953">
                  <c:v>195.92057845971607</c:v>
                </c:pt>
                <c:pt idx="2954">
                  <c:v>195.92057845971607</c:v>
                </c:pt>
                <c:pt idx="2955">
                  <c:v>195.92057845971607</c:v>
                </c:pt>
                <c:pt idx="2956">
                  <c:v>195.92057845971607</c:v>
                </c:pt>
                <c:pt idx="2957">
                  <c:v>195.92057845971607</c:v>
                </c:pt>
                <c:pt idx="2958">
                  <c:v>195.92057845971607</c:v>
                </c:pt>
                <c:pt idx="2959">
                  <c:v>195.92057845971607</c:v>
                </c:pt>
                <c:pt idx="2960">
                  <c:v>195.92057845971607</c:v>
                </c:pt>
                <c:pt idx="2961">
                  <c:v>195.92057845971607</c:v>
                </c:pt>
                <c:pt idx="2962">
                  <c:v>195.92057845971607</c:v>
                </c:pt>
                <c:pt idx="2963">
                  <c:v>195.92057845971607</c:v>
                </c:pt>
                <c:pt idx="2964">
                  <c:v>195.92057845971607</c:v>
                </c:pt>
                <c:pt idx="2965">
                  <c:v>195.92057845971607</c:v>
                </c:pt>
                <c:pt idx="2966">
                  <c:v>195.92057845971607</c:v>
                </c:pt>
                <c:pt idx="2967">
                  <c:v>195.92057845971607</c:v>
                </c:pt>
                <c:pt idx="2968">
                  <c:v>195.92057845971607</c:v>
                </c:pt>
                <c:pt idx="2969">
                  <c:v>195.92057845971607</c:v>
                </c:pt>
                <c:pt idx="2970">
                  <c:v>195.92057845971607</c:v>
                </c:pt>
                <c:pt idx="2971">
                  <c:v>195.92057845971607</c:v>
                </c:pt>
                <c:pt idx="2972">
                  <c:v>195.92057845971607</c:v>
                </c:pt>
                <c:pt idx="2973">
                  <c:v>195.92057845971607</c:v>
                </c:pt>
                <c:pt idx="2974">
                  <c:v>195.92057845971607</c:v>
                </c:pt>
                <c:pt idx="2975">
                  <c:v>195.92057845971607</c:v>
                </c:pt>
                <c:pt idx="2976">
                  <c:v>195.92057845971607</c:v>
                </c:pt>
                <c:pt idx="2977">
                  <c:v>195.92057845971607</c:v>
                </c:pt>
                <c:pt idx="2978">
                  <c:v>195.92057845971607</c:v>
                </c:pt>
                <c:pt idx="2979">
                  <c:v>195.92057845971607</c:v>
                </c:pt>
                <c:pt idx="2980">
                  <c:v>195.92057845971607</c:v>
                </c:pt>
                <c:pt idx="2981">
                  <c:v>195.92057845971607</c:v>
                </c:pt>
                <c:pt idx="2982">
                  <c:v>195.92057845971607</c:v>
                </c:pt>
                <c:pt idx="2983">
                  <c:v>195.92057845971607</c:v>
                </c:pt>
                <c:pt idx="2984">
                  <c:v>195.92057845971607</c:v>
                </c:pt>
                <c:pt idx="2985">
                  <c:v>195.92057845971607</c:v>
                </c:pt>
                <c:pt idx="2986">
                  <c:v>195.92057845971607</c:v>
                </c:pt>
                <c:pt idx="2987">
                  <c:v>195.92057845971607</c:v>
                </c:pt>
                <c:pt idx="2988">
                  <c:v>195.92057845971607</c:v>
                </c:pt>
                <c:pt idx="2989">
                  <c:v>195.92057845971607</c:v>
                </c:pt>
                <c:pt idx="2990">
                  <c:v>195.92057845971607</c:v>
                </c:pt>
                <c:pt idx="2991">
                  <c:v>195.92057845971607</c:v>
                </c:pt>
                <c:pt idx="2992">
                  <c:v>195.92057845971607</c:v>
                </c:pt>
                <c:pt idx="2993">
                  <c:v>195.92057845971607</c:v>
                </c:pt>
                <c:pt idx="2994">
                  <c:v>195.92057845971607</c:v>
                </c:pt>
                <c:pt idx="2995">
                  <c:v>195.92057845971607</c:v>
                </c:pt>
                <c:pt idx="2996">
                  <c:v>195.92057845971607</c:v>
                </c:pt>
                <c:pt idx="2997">
                  <c:v>195.92057845971607</c:v>
                </c:pt>
                <c:pt idx="2998">
                  <c:v>195.92057845971607</c:v>
                </c:pt>
                <c:pt idx="2999">
                  <c:v>195.92057845971607</c:v>
                </c:pt>
                <c:pt idx="3000">
                  <c:v>195.92057845971607</c:v>
                </c:pt>
                <c:pt idx="3001">
                  <c:v>195.92057845971607</c:v>
                </c:pt>
                <c:pt idx="3002">
                  <c:v>195.92057845971607</c:v>
                </c:pt>
                <c:pt idx="3003">
                  <c:v>195.92057845971607</c:v>
                </c:pt>
                <c:pt idx="3004">
                  <c:v>195.92057845971607</c:v>
                </c:pt>
                <c:pt idx="3005">
                  <c:v>195.92057845971607</c:v>
                </c:pt>
                <c:pt idx="3006">
                  <c:v>195.92057845971607</c:v>
                </c:pt>
                <c:pt idx="3007">
                  <c:v>195.92057845971607</c:v>
                </c:pt>
                <c:pt idx="3008">
                  <c:v>195.92057845971607</c:v>
                </c:pt>
                <c:pt idx="3009">
                  <c:v>195.92057845971607</c:v>
                </c:pt>
                <c:pt idx="3010">
                  <c:v>195.92057845971607</c:v>
                </c:pt>
                <c:pt idx="3011">
                  <c:v>195.92057845971607</c:v>
                </c:pt>
                <c:pt idx="3012">
                  <c:v>195.92057845971607</c:v>
                </c:pt>
                <c:pt idx="3013">
                  <c:v>195.92057845971607</c:v>
                </c:pt>
                <c:pt idx="3014">
                  <c:v>195.92057845971607</c:v>
                </c:pt>
                <c:pt idx="3015">
                  <c:v>195.92057845971607</c:v>
                </c:pt>
                <c:pt idx="3016">
                  <c:v>195.92057845971607</c:v>
                </c:pt>
                <c:pt idx="3017">
                  <c:v>195.92057845971607</c:v>
                </c:pt>
                <c:pt idx="3018">
                  <c:v>195.92057845971607</c:v>
                </c:pt>
                <c:pt idx="3019">
                  <c:v>195.92057845971607</c:v>
                </c:pt>
                <c:pt idx="3020">
                  <c:v>195.92057845971607</c:v>
                </c:pt>
                <c:pt idx="3021">
                  <c:v>195.92057845971607</c:v>
                </c:pt>
                <c:pt idx="3022">
                  <c:v>195.92057845971607</c:v>
                </c:pt>
                <c:pt idx="3023">
                  <c:v>195.92057845971607</c:v>
                </c:pt>
                <c:pt idx="3024">
                  <c:v>195.92057845971607</c:v>
                </c:pt>
                <c:pt idx="3025">
                  <c:v>195.92057845971607</c:v>
                </c:pt>
                <c:pt idx="3026">
                  <c:v>195.92057845971607</c:v>
                </c:pt>
                <c:pt idx="3027">
                  <c:v>195.92057845971607</c:v>
                </c:pt>
                <c:pt idx="3028">
                  <c:v>195.92057845971607</c:v>
                </c:pt>
                <c:pt idx="3029">
                  <c:v>195.92057845971607</c:v>
                </c:pt>
                <c:pt idx="3030">
                  <c:v>195.92057845971607</c:v>
                </c:pt>
                <c:pt idx="3031">
                  <c:v>195.92057845971607</c:v>
                </c:pt>
                <c:pt idx="3032">
                  <c:v>195.92057845971607</c:v>
                </c:pt>
                <c:pt idx="3033">
                  <c:v>195.92057845971607</c:v>
                </c:pt>
                <c:pt idx="3034">
                  <c:v>195.92057845971607</c:v>
                </c:pt>
                <c:pt idx="3035">
                  <c:v>195.92057845971607</c:v>
                </c:pt>
                <c:pt idx="3036">
                  <c:v>195.92057845971607</c:v>
                </c:pt>
                <c:pt idx="3037">
                  <c:v>195.92057845971607</c:v>
                </c:pt>
                <c:pt idx="3038">
                  <c:v>195.92057845971607</c:v>
                </c:pt>
                <c:pt idx="3039">
                  <c:v>195.92057845971607</c:v>
                </c:pt>
                <c:pt idx="3040">
                  <c:v>195.92057845971607</c:v>
                </c:pt>
                <c:pt idx="3041">
                  <c:v>195.92057845971607</c:v>
                </c:pt>
                <c:pt idx="3042">
                  <c:v>195.92057845971607</c:v>
                </c:pt>
                <c:pt idx="3043">
                  <c:v>195.92057845971607</c:v>
                </c:pt>
                <c:pt idx="3044">
                  <c:v>195.92057845971607</c:v>
                </c:pt>
                <c:pt idx="3045">
                  <c:v>195.92057845971607</c:v>
                </c:pt>
                <c:pt idx="3046">
                  <c:v>195.92057845971607</c:v>
                </c:pt>
                <c:pt idx="3047">
                  <c:v>195.92057845971607</c:v>
                </c:pt>
                <c:pt idx="3048">
                  <c:v>195.92057845971607</c:v>
                </c:pt>
                <c:pt idx="3049">
                  <c:v>195.92057845971607</c:v>
                </c:pt>
                <c:pt idx="3050">
                  <c:v>195.92057845971607</c:v>
                </c:pt>
                <c:pt idx="3051">
                  <c:v>195.92057845971607</c:v>
                </c:pt>
                <c:pt idx="3052">
                  <c:v>195.92057845971607</c:v>
                </c:pt>
                <c:pt idx="3053">
                  <c:v>195.92057845971607</c:v>
                </c:pt>
                <c:pt idx="3054">
                  <c:v>195.92057845971607</c:v>
                </c:pt>
                <c:pt idx="3055">
                  <c:v>195.92057845971607</c:v>
                </c:pt>
                <c:pt idx="3056">
                  <c:v>195.92057845971607</c:v>
                </c:pt>
                <c:pt idx="3057">
                  <c:v>195.92057845971607</c:v>
                </c:pt>
                <c:pt idx="3058">
                  <c:v>195.92057845971607</c:v>
                </c:pt>
                <c:pt idx="3059">
                  <c:v>195.92057845971607</c:v>
                </c:pt>
                <c:pt idx="3060">
                  <c:v>195.92057845971607</c:v>
                </c:pt>
                <c:pt idx="3061">
                  <c:v>195.92057845971607</c:v>
                </c:pt>
                <c:pt idx="3062">
                  <c:v>195.92057845971607</c:v>
                </c:pt>
                <c:pt idx="3063">
                  <c:v>195.92057845971607</c:v>
                </c:pt>
                <c:pt idx="3064">
                  <c:v>195.92057845971607</c:v>
                </c:pt>
                <c:pt idx="3065">
                  <c:v>195.92057845971607</c:v>
                </c:pt>
                <c:pt idx="3066">
                  <c:v>195.92057845971607</c:v>
                </c:pt>
                <c:pt idx="3067">
                  <c:v>195.92057845971607</c:v>
                </c:pt>
                <c:pt idx="3068">
                  <c:v>195.92057845971607</c:v>
                </c:pt>
                <c:pt idx="3069">
                  <c:v>195.92057845971607</c:v>
                </c:pt>
                <c:pt idx="3070">
                  <c:v>195.92057845971607</c:v>
                </c:pt>
                <c:pt idx="3071">
                  <c:v>195.92057845971607</c:v>
                </c:pt>
                <c:pt idx="3072">
                  <c:v>195.92057845971607</c:v>
                </c:pt>
                <c:pt idx="3073">
                  <c:v>195.92057845971607</c:v>
                </c:pt>
                <c:pt idx="3074">
                  <c:v>195.92057845971607</c:v>
                </c:pt>
                <c:pt idx="3075">
                  <c:v>195.92057845971607</c:v>
                </c:pt>
                <c:pt idx="3076">
                  <c:v>195.92057845971607</c:v>
                </c:pt>
                <c:pt idx="3077">
                  <c:v>195.92057845971607</c:v>
                </c:pt>
                <c:pt idx="3078">
                  <c:v>195.92057845971607</c:v>
                </c:pt>
                <c:pt idx="3079">
                  <c:v>195.92057845971607</c:v>
                </c:pt>
                <c:pt idx="3080">
                  <c:v>195.92057845971607</c:v>
                </c:pt>
                <c:pt idx="3081">
                  <c:v>195.92057845971607</c:v>
                </c:pt>
                <c:pt idx="3082">
                  <c:v>195.92057845971607</c:v>
                </c:pt>
                <c:pt idx="3083">
                  <c:v>195.92057845971607</c:v>
                </c:pt>
                <c:pt idx="3084">
                  <c:v>195.92057845971607</c:v>
                </c:pt>
                <c:pt idx="3085">
                  <c:v>195.92057845971607</c:v>
                </c:pt>
                <c:pt idx="3086">
                  <c:v>195.92057845971607</c:v>
                </c:pt>
                <c:pt idx="3087">
                  <c:v>195.92057845971607</c:v>
                </c:pt>
                <c:pt idx="3088">
                  <c:v>195.92057845971607</c:v>
                </c:pt>
                <c:pt idx="3089">
                  <c:v>195.92057845971607</c:v>
                </c:pt>
                <c:pt idx="3090">
                  <c:v>195.92057845971607</c:v>
                </c:pt>
                <c:pt idx="3091">
                  <c:v>195.92057845971607</c:v>
                </c:pt>
                <c:pt idx="3092">
                  <c:v>195.92057845971607</c:v>
                </c:pt>
                <c:pt idx="3093">
                  <c:v>195.92057845971607</c:v>
                </c:pt>
                <c:pt idx="3094">
                  <c:v>195.92057845971607</c:v>
                </c:pt>
                <c:pt idx="3095">
                  <c:v>195.92057845971607</c:v>
                </c:pt>
                <c:pt idx="3096">
                  <c:v>195.92057845971607</c:v>
                </c:pt>
                <c:pt idx="3097">
                  <c:v>195.92057845971607</c:v>
                </c:pt>
                <c:pt idx="3098">
                  <c:v>195.92057845971607</c:v>
                </c:pt>
                <c:pt idx="3099">
                  <c:v>195.92057845971607</c:v>
                </c:pt>
                <c:pt idx="3100">
                  <c:v>195.92057845971607</c:v>
                </c:pt>
                <c:pt idx="3101">
                  <c:v>195.92057845971607</c:v>
                </c:pt>
                <c:pt idx="3102">
                  <c:v>195.92057845971607</c:v>
                </c:pt>
                <c:pt idx="3103">
                  <c:v>195.92057845971607</c:v>
                </c:pt>
                <c:pt idx="3104">
                  <c:v>195.92057845971607</c:v>
                </c:pt>
                <c:pt idx="3105">
                  <c:v>195.92057845971607</c:v>
                </c:pt>
                <c:pt idx="3106">
                  <c:v>195.92057845971607</c:v>
                </c:pt>
                <c:pt idx="3107">
                  <c:v>195.92057845971607</c:v>
                </c:pt>
                <c:pt idx="3108">
                  <c:v>195.92057845971607</c:v>
                </c:pt>
                <c:pt idx="3109">
                  <c:v>195.92057845971607</c:v>
                </c:pt>
                <c:pt idx="3110">
                  <c:v>195.92057845971607</c:v>
                </c:pt>
                <c:pt idx="3111">
                  <c:v>195.92057845971607</c:v>
                </c:pt>
                <c:pt idx="3112">
                  <c:v>195.92057845971607</c:v>
                </c:pt>
                <c:pt idx="3113">
                  <c:v>195.92057845971607</c:v>
                </c:pt>
                <c:pt idx="3114">
                  <c:v>195.92057845971607</c:v>
                </c:pt>
                <c:pt idx="3115">
                  <c:v>195.92057845971607</c:v>
                </c:pt>
                <c:pt idx="3116">
                  <c:v>195.92057845971607</c:v>
                </c:pt>
                <c:pt idx="3117">
                  <c:v>195.92057845971607</c:v>
                </c:pt>
                <c:pt idx="3118">
                  <c:v>195.92057845971607</c:v>
                </c:pt>
                <c:pt idx="3119">
                  <c:v>195.92057845971607</c:v>
                </c:pt>
                <c:pt idx="3120">
                  <c:v>195.92057845971607</c:v>
                </c:pt>
                <c:pt idx="3121">
                  <c:v>195.92057845971607</c:v>
                </c:pt>
                <c:pt idx="3122">
                  <c:v>195.92057845971607</c:v>
                </c:pt>
                <c:pt idx="3123">
                  <c:v>195.92057845971607</c:v>
                </c:pt>
                <c:pt idx="3124">
                  <c:v>195.92057845971607</c:v>
                </c:pt>
                <c:pt idx="3125">
                  <c:v>195.92057845971607</c:v>
                </c:pt>
                <c:pt idx="3126">
                  <c:v>195.92057845971607</c:v>
                </c:pt>
                <c:pt idx="3127">
                  <c:v>195.92057845971607</c:v>
                </c:pt>
                <c:pt idx="3128">
                  <c:v>195.92057845971607</c:v>
                </c:pt>
                <c:pt idx="3129">
                  <c:v>195.92057845971607</c:v>
                </c:pt>
                <c:pt idx="3130">
                  <c:v>195.92057845971607</c:v>
                </c:pt>
                <c:pt idx="3131">
                  <c:v>195.92057845971607</c:v>
                </c:pt>
                <c:pt idx="3132">
                  <c:v>195.92057845971607</c:v>
                </c:pt>
                <c:pt idx="3133">
                  <c:v>195.92057845971607</c:v>
                </c:pt>
                <c:pt idx="3134">
                  <c:v>195.92057845971607</c:v>
                </c:pt>
                <c:pt idx="3135">
                  <c:v>195.92057845971607</c:v>
                </c:pt>
                <c:pt idx="3136">
                  <c:v>195.92057845971607</c:v>
                </c:pt>
                <c:pt idx="3137">
                  <c:v>195.92057845971607</c:v>
                </c:pt>
                <c:pt idx="3138">
                  <c:v>195.92057845971607</c:v>
                </c:pt>
                <c:pt idx="3139">
                  <c:v>195.92057845971607</c:v>
                </c:pt>
                <c:pt idx="3140">
                  <c:v>195.92057845971607</c:v>
                </c:pt>
                <c:pt idx="3141">
                  <c:v>195.92057845971607</c:v>
                </c:pt>
                <c:pt idx="3142">
                  <c:v>195.92057845971607</c:v>
                </c:pt>
                <c:pt idx="3143">
                  <c:v>195.92057845971607</c:v>
                </c:pt>
                <c:pt idx="3144">
                  <c:v>195.92057845971607</c:v>
                </c:pt>
                <c:pt idx="3145">
                  <c:v>195.92057845971607</c:v>
                </c:pt>
                <c:pt idx="3146">
                  <c:v>195.92057845971607</c:v>
                </c:pt>
                <c:pt idx="3147">
                  <c:v>195.92057845971607</c:v>
                </c:pt>
                <c:pt idx="3148">
                  <c:v>195.92057845971607</c:v>
                </c:pt>
                <c:pt idx="3149">
                  <c:v>195.92057845971607</c:v>
                </c:pt>
                <c:pt idx="3150">
                  <c:v>195.92057845971607</c:v>
                </c:pt>
                <c:pt idx="3151">
                  <c:v>195.92057845971607</c:v>
                </c:pt>
                <c:pt idx="3152">
                  <c:v>195.92057845971607</c:v>
                </c:pt>
                <c:pt idx="3153">
                  <c:v>195.92057845971607</c:v>
                </c:pt>
                <c:pt idx="3154">
                  <c:v>195.92057845971607</c:v>
                </c:pt>
                <c:pt idx="3155">
                  <c:v>195.92057845971607</c:v>
                </c:pt>
                <c:pt idx="3156">
                  <c:v>195.92057845971607</c:v>
                </c:pt>
                <c:pt idx="3157">
                  <c:v>195.92057845971607</c:v>
                </c:pt>
                <c:pt idx="3158">
                  <c:v>195.92057845971607</c:v>
                </c:pt>
                <c:pt idx="3159">
                  <c:v>195.92057845971607</c:v>
                </c:pt>
                <c:pt idx="3160">
                  <c:v>195.92057845971607</c:v>
                </c:pt>
                <c:pt idx="3161">
                  <c:v>195.92057845971607</c:v>
                </c:pt>
                <c:pt idx="3162">
                  <c:v>195.92057845971607</c:v>
                </c:pt>
                <c:pt idx="3163">
                  <c:v>195.92057845971607</c:v>
                </c:pt>
                <c:pt idx="3164">
                  <c:v>195.92057845971607</c:v>
                </c:pt>
                <c:pt idx="3165">
                  <c:v>195.92057845971607</c:v>
                </c:pt>
                <c:pt idx="3166">
                  <c:v>195.92057845971607</c:v>
                </c:pt>
                <c:pt idx="3167">
                  <c:v>195.92057845971607</c:v>
                </c:pt>
                <c:pt idx="3168">
                  <c:v>195.92057845971607</c:v>
                </c:pt>
                <c:pt idx="3169">
                  <c:v>195.92057845971607</c:v>
                </c:pt>
                <c:pt idx="3170">
                  <c:v>195.92057845971607</c:v>
                </c:pt>
                <c:pt idx="3171">
                  <c:v>195.92057845971607</c:v>
                </c:pt>
                <c:pt idx="3172">
                  <c:v>195.92057845971607</c:v>
                </c:pt>
                <c:pt idx="3173">
                  <c:v>195.92057845971607</c:v>
                </c:pt>
                <c:pt idx="3174">
                  <c:v>195.92057845971607</c:v>
                </c:pt>
                <c:pt idx="3175">
                  <c:v>195.92057845971607</c:v>
                </c:pt>
                <c:pt idx="3176">
                  <c:v>195.92057845971607</c:v>
                </c:pt>
                <c:pt idx="3177">
                  <c:v>195.92057845971607</c:v>
                </c:pt>
                <c:pt idx="3178">
                  <c:v>195.92057845971607</c:v>
                </c:pt>
                <c:pt idx="3179">
                  <c:v>195.92057845971607</c:v>
                </c:pt>
                <c:pt idx="3180">
                  <c:v>195.92057845971607</c:v>
                </c:pt>
                <c:pt idx="3181">
                  <c:v>195.92057845971607</c:v>
                </c:pt>
                <c:pt idx="3182">
                  <c:v>195.92057845971607</c:v>
                </c:pt>
                <c:pt idx="3183">
                  <c:v>195.92057845971607</c:v>
                </c:pt>
                <c:pt idx="3184">
                  <c:v>195.92057845971607</c:v>
                </c:pt>
                <c:pt idx="3185">
                  <c:v>195.92057845971607</c:v>
                </c:pt>
                <c:pt idx="3186">
                  <c:v>195.92057845971607</c:v>
                </c:pt>
                <c:pt idx="3187">
                  <c:v>195.92057845971607</c:v>
                </c:pt>
                <c:pt idx="3188">
                  <c:v>195.92057845971607</c:v>
                </c:pt>
                <c:pt idx="3189">
                  <c:v>195.92057845971607</c:v>
                </c:pt>
                <c:pt idx="3190">
                  <c:v>195.92057845971607</c:v>
                </c:pt>
                <c:pt idx="3191">
                  <c:v>195.92057845971607</c:v>
                </c:pt>
                <c:pt idx="3192">
                  <c:v>195.92057845971607</c:v>
                </c:pt>
                <c:pt idx="3193">
                  <c:v>195.92057845971607</c:v>
                </c:pt>
                <c:pt idx="3194">
                  <c:v>195.92057845971607</c:v>
                </c:pt>
                <c:pt idx="3195">
                  <c:v>195.92057845971607</c:v>
                </c:pt>
                <c:pt idx="3196">
                  <c:v>195.92057845971607</c:v>
                </c:pt>
                <c:pt idx="3197">
                  <c:v>195.92057845971607</c:v>
                </c:pt>
                <c:pt idx="3198">
                  <c:v>195.92057845971607</c:v>
                </c:pt>
                <c:pt idx="3199">
                  <c:v>195.92057845971607</c:v>
                </c:pt>
                <c:pt idx="3200">
                  <c:v>195.92057845971607</c:v>
                </c:pt>
                <c:pt idx="3201">
                  <c:v>195.92057845971607</c:v>
                </c:pt>
                <c:pt idx="3202">
                  <c:v>195.92057845971607</c:v>
                </c:pt>
                <c:pt idx="3203">
                  <c:v>195.92057845971607</c:v>
                </c:pt>
                <c:pt idx="3204">
                  <c:v>195.92057845971607</c:v>
                </c:pt>
                <c:pt idx="3205">
                  <c:v>195.92057845971607</c:v>
                </c:pt>
                <c:pt idx="3206">
                  <c:v>195.92057845971607</c:v>
                </c:pt>
                <c:pt idx="3207">
                  <c:v>195.92057845971607</c:v>
                </c:pt>
                <c:pt idx="3208">
                  <c:v>195.92057845971607</c:v>
                </c:pt>
                <c:pt idx="3209">
                  <c:v>195.92057845971607</c:v>
                </c:pt>
                <c:pt idx="3210">
                  <c:v>195.92057845971607</c:v>
                </c:pt>
                <c:pt idx="3211">
                  <c:v>195.92057845971607</c:v>
                </c:pt>
                <c:pt idx="3212">
                  <c:v>195.92057845971607</c:v>
                </c:pt>
                <c:pt idx="3213">
                  <c:v>195.92057845971607</c:v>
                </c:pt>
                <c:pt idx="3214">
                  <c:v>195.92057845971607</c:v>
                </c:pt>
                <c:pt idx="3215">
                  <c:v>195.92057845971607</c:v>
                </c:pt>
                <c:pt idx="3216">
                  <c:v>195.92057845971607</c:v>
                </c:pt>
                <c:pt idx="3217">
                  <c:v>195.92057845971607</c:v>
                </c:pt>
                <c:pt idx="3218">
                  <c:v>195.92057845971607</c:v>
                </c:pt>
                <c:pt idx="3219">
                  <c:v>195.92057845971607</c:v>
                </c:pt>
                <c:pt idx="3220">
                  <c:v>195.92057845971607</c:v>
                </c:pt>
                <c:pt idx="3221">
                  <c:v>195.92057845971607</c:v>
                </c:pt>
                <c:pt idx="3222">
                  <c:v>195.92057845971607</c:v>
                </c:pt>
                <c:pt idx="3223">
                  <c:v>195.92057845971607</c:v>
                </c:pt>
                <c:pt idx="3224">
                  <c:v>195.92057845971607</c:v>
                </c:pt>
                <c:pt idx="3225">
                  <c:v>195.92057845971607</c:v>
                </c:pt>
                <c:pt idx="3226">
                  <c:v>195.92057845971607</c:v>
                </c:pt>
                <c:pt idx="3227">
                  <c:v>195.92057845971607</c:v>
                </c:pt>
                <c:pt idx="3228">
                  <c:v>195.92057845971607</c:v>
                </c:pt>
                <c:pt idx="3229">
                  <c:v>195.92057845971607</c:v>
                </c:pt>
                <c:pt idx="3230">
                  <c:v>195.92057845971607</c:v>
                </c:pt>
                <c:pt idx="3231">
                  <c:v>195.92057845971607</c:v>
                </c:pt>
                <c:pt idx="3232">
                  <c:v>195.92057845971607</c:v>
                </c:pt>
                <c:pt idx="3233">
                  <c:v>195.92057845971607</c:v>
                </c:pt>
                <c:pt idx="3234">
                  <c:v>195.92057845971607</c:v>
                </c:pt>
                <c:pt idx="3235">
                  <c:v>195.92057845971607</c:v>
                </c:pt>
                <c:pt idx="3236">
                  <c:v>195.92057845971607</c:v>
                </c:pt>
                <c:pt idx="3237">
                  <c:v>195.92057845971607</c:v>
                </c:pt>
                <c:pt idx="3238">
                  <c:v>195.92057845971607</c:v>
                </c:pt>
                <c:pt idx="3239">
                  <c:v>195.92057845971607</c:v>
                </c:pt>
                <c:pt idx="3240">
                  <c:v>195.92057845971607</c:v>
                </c:pt>
                <c:pt idx="3241">
                  <c:v>195.92057845971607</c:v>
                </c:pt>
                <c:pt idx="3242">
                  <c:v>195.92057845971607</c:v>
                </c:pt>
                <c:pt idx="3243">
                  <c:v>195.92057845971607</c:v>
                </c:pt>
                <c:pt idx="3244">
                  <c:v>195.92057845971607</c:v>
                </c:pt>
                <c:pt idx="3245">
                  <c:v>195.92057845971607</c:v>
                </c:pt>
                <c:pt idx="3246">
                  <c:v>195.92057845971607</c:v>
                </c:pt>
                <c:pt idx="3247">
                  <c:v>195.92057845971607</c:v>
                </c:pt>
                <c:pt idx="3248">
                  <c:v>195.92057845971607</c:v>
                </c:pt>
                <c:pt idx="3249">
                  <c:v>195.92057845971607</c:v>
                </c:pt>
                <c:pt idx="3250">
                  <c:v>195.92057845971607</c:v>
                </c:pt>
                <c:pt idx="3251">
                  <c:v>195.92057845971607</c:v>
                </c:pt>
                <c:pt idx="3252">
                  <c:v>195.92057845971607</c:v>
                </c:pt>
                <c:pt idx="3253">
                  <c:v>195.92057845971607</c:v>
                </c:pt>
                <c:pt idx="3254">
                  <c:v>195.92057845971607</c:v>
                </c:pt>
                <c:pt idx="3255">
                  <c:v>195.92057845971607</c:v>
                </c:pt>
                <c:pt idx="3256">
                  <c:v>195.92057845971607</c:v>
                </c:pt>
                <c:pt idx="3257">
                  <c:v>195.92057845971607</c:v>
                </c:pt>
                <c:pt idx="3258">
                  <c:v>195.92057845971607</c:v>
                </c:pt>
                <c:pt idx="3259">
                  <c:v>195.92057845971607</c:v>
                </c:pt>
                <c:pt idx="3260">
                  <c:v>195.92057845971607</c:v>
                </c:pt>
                <c:pt idx="3261">
                  <c:v>195.92057845971607</c:v>
                </c:pt>
                <c:pt idx="3262">
                  <c:v>195.92057845971607</c:v>
                </c:pt>
                <c:pt idx="3263">
                  <c:v>195.92057845971607</c:v>
                </c:pt>
                <c:pt idx="3264">
                  <c:v>195.92057845971607</c:v>
                </c:pt>
                <c:pt idx="3265">
                  <c:v>195.92057845971607</c:v>
                </c:pt>
                <c:pt idx="3266">
                  <c:v>195.92057845971607</c:v>
                </c:pt>
                <c:pt idx="3267">
                  <c:v>195.92057845971607</c:v>
                </c:pt>
                <c:pt idx="3268">
                  <c:v>195.92057845971607</c:v>
                </c:pt>
                <c:pt idx="3269">
                  <c:v>195.92057845971607</c:v>
                </c:pt>
                <c:pt idx="3270">
                  <c:v>195.92057845971607</c:v>
                </c:pt>
                <c:pt idx="3271">
                  <c:v>195.92057845971607</c:v>
                </c:pt>
                <c:pt idx="3272">
                  <c:v>195.92057845971607</c:v>
                </c:pt>
                <c:pt idx="3273">
                  <c:v>195.92057845971607</c:v>
                </c:pt>
                <c:pt idx="3274">
                  <c:v>195.92057845971607</c:v>
                </c:pt>
                <c:pt idx="3275">
                  <c:v>195.92057845971607</c:v>
                </c:pt>
                <c:pt idx="3276">
                  <c:v>195.92057845971607</c:v>
                </c:pt>
                <c:pt idx="3277">
                  <c:v>195.92057845971607</c:v>
                </c:pt>
                <c:pt idx="3278">
                  <c:v>195.92057845971607</c:v>
                </c:pt>
                <c:pt idx="3285">
                  <c:v>195.92057845971607</c:v>
                </c:pt>
                <c:pt idx="3286">
                  <c:v>195.92057845971607</c:v>
                </c:pt>
                <c:pt idx="3287">
                  <c:v>195.92057845971607</c:v>
                </c:pt>
                <c:pt idx="3288">
                  <c:v>195.92057845971607</c:v>
                </c:pt>
                <c:pt idx="3289">
                  <c:v>195.92057845971607</c:v>
                </c:pt>
                <c:pt idx="3290">
                  <c:v>195.92057845971607</c:v>
                </c:pt>
                <c:pt idx="3291">
                  <c:v>195.92057845971607</c:v>
                </c:pt>
                <c:pt idx="3292">
                  <c:v>195.92057845971607</c:v>
                </c:pt>
                <c:pt idx="3293">
                  <c:v>195.92057845971607</c:v>
                </c:pt>
                <c:pt idx="3294">
                  <c:v>195.92057845971607</c:v>
                </c:pt>
                <c:pt idx="3295">
                  <c:v>195.92057845971607</c:v>
                </c:pt>
                <c:pt idx="3296">
                  <c:v>195.92057845971607</c:v>
                </c:pt>
                <c:pt idx="3297">
                  <c:v>195.92057845971607</c:v>
                </c:pt>
                <c:pt idx="3298">
                  <c:v>195.92057845971607</c:v>
                </c:pt>
                <c:pt idx="3299">
                  <c:v>195.92057845971607</c:v>
                </c:pt>
                <c:pt idx="3300">
                  <c:v>195.92057845971607</c:v>
                </c:pt>
                <c:pt idx="3301">
                  <c:v>195.92057845971607</c:v>
                </c:pt>
                <c:pt idx="3302">
                  <c:v>195.92057845971607</c:v>
                </c:pt>
                <c:pt idx="3303">
                  <c:v>195.92057845971607</c:v>
                </c:pt>
                <c:pt idx="3304">
                  <c:v>195.92057845971607</c:v>
                </c:pt>
                <c:pt idx="3305">
                  <c:v>195.92057845971607</c:v>
                </c:pt>
                <c:pt idx="3306">
                  <c:v>195.92057845971607</c:v>
                </c:pt>
                <c:pt idx="3307">
                  <c:v>195.92057845971607</c:v>
                </c:pt>
                <c:pt idx="3308">
                  <c:v>195.92057845971607</c:v>
                </c:pt>
                <c:pt idx="3309">
                  <c:v>195.92057845971607</c:v>
                </c:pt>
                <c:pt idx="3310">
                  <c:v>195.92057845971607</c:v>
                </c:pt>
                <c:pt idx="3311">
                  <c:v>195.92057845971607</c:v>
                </c:pt>
                <c:pt idx="3312">
                  <c:v>195.92057845971607</c:v>
                </c:pt>
                <c:pt idx="3313">
                  <c:v>195.92057845971607</c:v>
                </c:pt>
                <c:pt idx="3314">
                  <c:v>195.92057845971607</c:v>
                </c:pt>
                <c:pt idx="3315">
                  <c:v>195.92057845971607</c:v>
                </c:pt>
                <c:pt idx="3316">
                  <c:v>195.92057845971607</c:v>
                </c:pt>
                <c:pt idx="3317">
                  <c:v>195.92057845971607</c:v>
                </c:pt>
                <c:pt idx="3318">
                  <c:v>195.92057845971607</c:v>
                </c:pt>
                <c:pt idx="3319">
                  <c:v>195.92057845971607</c:v>
                </c:pt>
                <c:pt idx="3320">
                  <c:v>195.92057845971607</c:v>
                </c:pt>
                <c:pt idx="3321">
                  <c:v>195.92057845971607</c:v>
                </c:pt>
                <c:pt idx="3322">
                  <c:v>195.92057845971607</c:v>
                </c:pt>
                <c:pt idx="3323">
                  <c:v>195.92057845971607</c:v>
                </c:pt>
                <c:pt idx="3324">
                  <c:v>195.92057845971607</c:v>
                </c:pt>
                <c:pt idx="3325">
                  <c:v>195.92057845971607</c:v>
                </c:pt>
                <c:pt idx="3326">
                  <c:v>195.92057845971607</c:v>
                </c:pt>
                <c:pt idx="3327">
                  <c:v>195.92057845971607</c:v>
                </c:pt>
                <c:pt idx="3328">
                  <c:v>195.92057845971607</c:v>
                </c:pt>
                <c:pt idx="3329">
                  <c:v>195.92057845971607</c:v>
                </c:pt>
                <c:pt idx="3330">
                  <c:v>195.92057845971607</c:v>
                </c:pt>
                <c:pt idx="3331">
                  <c:v>195.92057845971607</c:v>
                </c:pt>
                <c:pt idx="3332">
                  <c:v>195.92057845971607</c:v>
                </c:pt>
                <c:pt idx="3333">
                  <c:v>195.92057845971607</c:v>
                </c:pt>
                <c:pt idx="3334">
                  <c:v>195.92057845971607</c:v>
                </c:pt>
                <c:pt idx="3335">
                  <c:v>195.92057845971607</c:v>
                </c:pt>
                <c:pt idx="3336">
                  <c:v>195.92057845971607</c:v>
                </c:pt>
                <c:pt idx="3337">
                  <c:v>195.92057845971607</c:v>
                </c:pt>
                <c:pt idx="3338">
                  <c:v>195.92057845971607</c:v>
                </c:pt>
                <c:pt idx="3339">
                  <c:v>195.92057845971607</c:v>
                </c:pt>
                <c:pt idx="3340">
                  <c:v>195.92057845971607</c:v>
                </c:pt>
                <c:pt idx="3341">
                  <c:v>195.92057845971607</c:v>
                </c:pt>
                <c:pt idx="3342">
                  <c:v>195.92057845971607</c:v>
                </c:pt>
                <c:pt idx="3343">
                  <c:v>195.92057845971607</c:v>
                </c:pt>
                <c:pt idx="3344">
                  <c:v>195.92057845971607</c:v>
                </c:pt>
                <c:pt idx="3345">
                  <c:v>195.92057845971607</c:v>
                </c:pt>
                <c:pt idx="3346">
                  <c:v>195.92057845971607</c:v>
                </c:pt>
                <c:pt idx="3347">
                  <c:v>195.92057845971607</c:v>
                </c:pt>
                <c:pt idx="3348">
                  <c:v>195.92057845971607</c:v>
                </c:pt>
                <c:pt idx="3349">
                  <c:v>195.92057845971607</c:v>
                </c:pt>
                <c:pt idx="3350">
                  <c:v>195.92057845971607</c:v>
                </c:pt>
                <c:pt idx="3351">
                  <c:v>195.92057845971607</c:v>
                </c:pt>
                <c:pt idx="3352">
                  <c:v>195.92057845971607</c:v>
                </c:pt>
                <c:pt idx="3353">
                  <c:v>195.92057845971607</c:v>
                </c:pt>
                <c:pt idx="3354">
                  <c:v>195.92057845971607</c:v>
                </c:pt>
                <c:pt idx="3355">
                  <c:v>195.92057845971607</c:v>
                </c:pt>
                <c:pt idx="3356">
                  <c:v>195.92057845971607</c:v>
                </c:pt>
                <c:pt idx="3357">
                  <c:v>195.92057845971607</c:v>
                </c:pt>
                <c:pt idx="3358">
                  <c:v>195.92057845971607</c:v>
                </c:pt>
                <c:pt idx="3359">
                  <c:v>195.92057845971607</c:v>
                </c:pt>
                <c:pt idx="3360">
                  <c:v>195.92057845971607</c:v>
                </c:pt>
                <c:pt idx="3361">
                  <c:v>195.92057845971607</c:v>
                </c:pt>
                <c:pt idx="3362">
                  <c:v>195.92057845971607</c:v>
                </c:pt>
                <c:pt idx="3363">
                  <c:v>195.92057845971607</c:v>
                </c:pt>
                <c:pt idx="3364">
                  <c:v>195.92057845971607</c:v>
                </c:pt>
                <c:pt idx="3365">
                  <c:v>195.92057845971607</c:v>
                </c:pt>
                <c:pt idx="3366">
                  <c:v>195.92057845971607</c:v>
                </c:pt>
                <c:pt idx="3367">
                  <c:v>195.92057845971607</c:v>
                </c:pt>
                <c:pt idx="3368">
                  <c:v>195.92057845971607</c:v>
                </c:pt>
                <c:pt idx="3369">
                  <c:v>195.92057845971607</c:v>
                </c:pt>
                <c:pt idx="3370">
                  <c:v>195.92057845971607</c:v>
                </c:pt>
                <c:pt idx="3371">
                  <c:v>195.92057845971607</c:v>
                </c:pt>
                <c:pt idx="3372">
                  <c:v>195.92057845971607</c:v>
                </c:pt>
                <c:pt idx="3373">
                  <c:v>195.92057845971607</c:v>
                </c:pt>
                <c:pt idx="3374">
                  <c:v>195.92057845971607</c:v>
                </c:pt>
                <c:pt idx="3375">
                  <c:v>195.92057845971607</c:v>
                </c:pt>
                <c:pt idx="3376">
                  <c:v>195.92057845971607</c:v>
                </c:pt>
                <c:pt idx="3377">
                  <c:v>195.92057845971607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Sheet1!$AM$2:$AM$5486</c:f>
              <c:numCache>
                <c:formatCode>0</c:formatCode>
                <c:ptCount val="5485"/>
                <c:pt idx="0">
                  <c:v>179.52321677860004</c:v>
                </c:pt>
                <c:pt idx="1">
                  <c:v>179.52321677860004</c:v>
                </c:pt>
                <c:pt idx="2">
                  <c:v>179.52321677860004</c:v>
                </c:pt>
                <c:pt idx="3">
                  <c:v>179.52321677860004</c:v>
                </c:pt>
                <c:pt idx="4">
                  <c:v>179.52321677860004</c:v>
                </c:pt>
                <c:pt idx="5">
                  <c:v>179.52321677860004</c:v>
                </c:pt>
                <c:pt idx="6">
                  <c:v>179.52321677860004</c:v>
                </c:pt>
                <c:pt idx="7">
                  <c:v>179.52321677860004</c:v>
                </c:pt>
                <c:pt idx="8">
                  <c:v>179.52321677860004</c:v>
                </c:pt>
                <c:pt idx="9">
                  <c:v>179.52321677860004</c:v>
                </c:pt>
                <c:pt idx="10">
                  <c:v>179.52321677860004</c:v>
                </c:pt>
                <c:pt idx="11">
                  <c:v>179.52321677860004</c:v>
                </c:pt>
                <c:pt idx="12">
                  <c:v>179.52321677860004</c:v>
                </c:pt>
                <c:pt idx="13">
                  <c:v>179.52321677860004</c:v>
                </c:pt>
                <c:pt idx="14">
                  <c:v>179.52321677860004</c:v>
                </c:pt>
                <c:pt idx="15">
                  <c:v>179.52321677860004</c:v>
                </c:pt>
                <c:pt idx="16">
                  <c:v>179.52321677860004</c:v>
                </c:pt>
                <c:pt idx="17">
                  <c:v>179.52321677860004</c:v>
                </c:pt>
                <c:pt idx="18">
                  <c:v>179.52321677860004</c:v>
                </c:pt>
                <c:pt idx="19">
                  <c:v>179.52321677860004</c:v>
                </c:pt>
                <c:pt idx="20">
                  <c:v>179.52321677860004</c:v>
                </c:pt>
                <c:pt idx="21">
                  <c:v>179.52321677860004</c:v>
                </c:pt>
                <c:pt idx="22">
                  <c:v>179.52321677860004</c:v>
                </c:pt>
                <c:pt idx="23">
                  <c:v>179.52321677860004</c:v>
                </c:pt>
                <c:pt idx="24">
                  <c:v>179.52321677860004</c:v>
                </c:pt>
                <c:pt idx="25">
                  <c:v>179.52321677860004</c:v>
                </c:pt>
                <c:pt idx="26">
                  <c:v>179.52321677860004</c:v>
                </c:pt>
                <c:pt idx="27">
                  <c:v>179.52321677860004</c:v>
                </c:pt>
                <c:pt idx="28">
                  <c:v>179.52321677860004</c:v>
                </c:pt>
                <c:pt idx="29">
                  <c:v>179.52321677860004</c:v>
                </c:pt>
                <c:pt idx="30">
                  <c:v>179.52321677860004</c:v>
                </c:pt>
                <c:pt idx="31">
                  <c:v>179.52321677860004</c:v>
                </c:pt>
                <c:pt idx="32">
                  <c:v>179.52321677860004</c:v>
                </c:pt>
                <c:pt idx="33">
                  <c:v>179.52321677860004</c:v>
                </c:pt>
                <c:pt idx="34">
                  <c:v>179.52321677860004</c:v>
                </c:pt>
                <c:pt idx="35">
                  <c:v>179.52321677860004</c:v>
                </c:pt>
                <c:pt idx="36">
                  <c:v>179.52321677860004</c:v>
                </c:pt>
                <c:pt idx="37">
                  <c:v>179.52321677860004</c:v>
                </c:pt>
                <c:pt idx="38">
                  <c:v>179.52321677860004</c:v>
                </c:pt>
                <c:pt idx="39">
                  <c:v>179.52321677860004</c:v>
                </c:pt>
                <c:pt idx="40">
                  <c:v>179.52321677860004</c:v>
                </c:pt>
                <c:pt idx="41">
                  <c:v>179.52321677860004</c:v>
                </c:pt>
                <c:pt idx="42">
                  <c:v>179.52321677860004</c:v>
                </c:pt>
                <c:pt idx="43">
                  <c:v>179.52321677860004</c:v>
                </c:pt>
                <c:pt idx="44">
                  <c:v>179.52321677860004</c:v>
                </c:pt>
                <c:pt idx="45">
                  <c:v>179.52321677860004</c:v>
                </c:pt>
                <c:pt idx="46">
                  <c:v>179.52321677860004</c:v>
                </c:pt>
                <c:pt idx="47">
                  <c:v>179.52321677860004</c:v>
                </c:pt>
                <c:pt idx="48">
                  <c:v>179.52321677860004</c:v>
                </c:pt>
                <c:pt idx="49">
                  <c:v>179.52321677860004</c:v>
                </c:pt>
                <c:pt idx="50">
                  <c:v>179.52321677860004</c:v>
                </c:pt>
                <c:pt idx="51">
                  <c:v>179.52321677860004</c:v>
                </c:pt>
                <c:pt idx="52">
                  <c:v>179.52321677860004</c:v>
                </c:pt>
                <c:pt idx="53">
                  <c:v>179.52321677860004</c:v>
                </c:pt>
                <c:pt idx="54">
                  <c:v>179.52321677860004</c:v>
                </c:pt>
                <c:pt idx="55">
                  <c:v>179.52321677860004</c:v>
                </c:pt>
                <c:pt idx="56">
                  <c:v>179.52321677860004</c:v>
                </c:pt>
                <c:pt idx="57">
                  <c:v>179.52321677860004</c:v>
                </c:pt>
                <c:pt idx="58">
                  <c:v>179.52321677860004</c:v>
                </c:pt>
                <c:pt idx="59">
                  <c:v>179.52321677860004</c:v>
                </c:pt>
                <c:pt idx="60">
                  <c:v>179.52321677860004</c:v>
                </c:pt>
                <c:pt idx="61">
                  <c:v>179.52321677860004</c:v>
                </c:pt>
                <c:pt idx="62">
                  <c:v>179.52321677860004</c:v>
                </c:pt>
                <c:pt idx="63">
                  <c:v>179.52321677860004</c:v>
                </c:pt>
                <c:pt idx="64">
                  <c:v>179.52321677860004</c:v>
                </c:pt>
                <c:pt idx="65">
                  <c:v>179.52321677860004</c:v>
                </c:pt>
                <c:pt idx="66">
                  <c:v>179.52321677860004</c:v>
                </c:pt>
                <c:pt idx="67">
                  <c:v>179.52321677860004</c:v>
                </c:pt>
                <c:pt idx="68">
                  <c:v>179.52321677860004</c:v>
                </c:pt>
                <c:pt idx="69">
                  <c:v>179.52321677860004</c:v>
                </c:pt>
                <c:pt idx="70">
                  <c:v>179.52321677860004</c:v>
                </c:pt>
                <c:pt idx="71">
                  <c:v>179.52321677860004</c:v>
                </c:pt>
                <c:pt idx="72">
                  <c:v>179.52321677860004</c:v>
                </c:pt>
                <c:pt idx="73">
                  <c:v>179.52321677860004</c:v>
                </c:pt>
                <c:pt idx="74">
                  <c:v>179.52321677860004</c:v>
                </c:pt>
                <c:pt idx="75">
                  <c:v>179.52321677860004</c:v>
                </c:pt>
                <c:pt idx="76">
                  <c:v>179.52321677860004</c:v>
                </c:pt>
                <c:pt idx="77">
                  <c:v>179.52321677860004</c:v>
                </c:pt>
                <c:pt idx="78">
                  <c:v>179.52321677860004</c:v>
                </c:pt>
                <c:pt idx="79">
                  <c:v>179.52321677860004</c:v>
                </c:pt>
                <c:pt idx="80">
                  <c:v>179.52321677860004</c:v>
                </c:pt>
                <c:pt idx="81">
                  <c:v>179.52321677860004</c:v>
                </c:pt>
                <c:pt idx="82">
                  <c:v>179.52321677860004</c:v>
                </c:pt>
                <c:pt idx="83">
                  <c:v>179.52321677860004</c:v>
                </c:pt>
                <c:pt idx="84">
                  <c:v>179.52321677860004</c:v>
                </c:pt>
                <c:pt idx="85">
                  <c:v>179.52321677860004</c:v>
                </c:pt>
                <c:pt idx="86">
                  <c:v>179.52321677860004</c:v>
                </c:pt>
                <c:pt idx="87">
                  <c:v>179.52321677860004</c:v>
                </c:pt>
                <c:pt idx="88">
                  <c:v>179.52321677860004</c:v>
                </c:pt>
                <c:pt idx="89">
                  <c:v>179.52321677860004</c:v>
                </c:pt>
                <c:pt idx="90">
                  <c:v>179.52321677860004</c:v>
                </c:pt>
                <c:pt idx="91">
                  <c:v>179.52321677860004</c:v>
                </c:pt>
                <c:pt idx="92">
                  <c:v>179.52321677860004</c:v>
                </c:pt>
                <c:pt idx="93">
                  <c:v>179.52321677860004</c:v>
                </c:pt>
                <c:pt idx="94">
                  <c:v>179.52321677860004</c:v>
                </c:pt>
                <c:pt idx="95">
                  <c:v>179.52321677860004</c:v>
                </c:pt>
                <c:pt idx="96">
                  <c:v>179.52321677860004</c:v>
                </c:pt>
                <c:pt idx="97">
                  <c:v>179.52321677860004</c:v>
                </c:pt>
                <c:pt idx="98">
                  <c:v>179.52321677860004</c:v>
                </c:pt>
                <c:pt idx="99">
                  <c:v>179.52321677860004</c:v>
                </c:pt>
                <c:pt idx="100">
                  <c:v>179.52321677860004</c:v>
                </c:pt>
                <c:pt idx="101">
                  <c:v>179.52321677860004</c:v>
                </c:pt>
                <c:pt idx="102">
                  <c:v>179.52321677860004</c:v>
                </c:pt>
                <c:pt idx="103">
                  <c:v>179.52321677860004</c:v>
                </c:pt>
                <c:pt idx="104">
                  <c:v>179.52321677860004</c:v>
                </c:pt>
                <c:pt idx="105">
                  <c:v>179.52321677860004</c:v>
                </c:pt>
                <c:pt idx="106">
                  <c:v>179.52321677860004</c:v>
                </c:pt>
                <c:pt idx="107">
                  <c:v>179.52321677860004</c:v>
                </c:pt>
                <c:pt idx="108">
                  <c:v>179.52321677860004</c:v>
                </c:pt>
                <c:pt idx="109">
                  <c:v>179.52321677860004</c:v>
                </c:pt>
                <c:pt idx="110">
                  <c:v>179.52321677860004</c:v>
                </c:pt>
                <c:pt idx="111">
                  <c:v>179.52321677860004</c:v>
                </c:pt>
                <c:pt idx="112">
                  <c:v>179.52321677860004</c:v>
                </c:pt>
                <c:pt idx="113">
                  <c:v>179.52321677860004</c:v>
                </c:pt>
                <c:pt idx="114">
                  <c:v>179.52321677860004</c:v>
                </c:pt>
                <c:pt idx="115">
                  <c:v>179.52321677860004</c:v>
                </c:pt>
                <c:pt idx="116">
                  <c:v>179.52321677860004</c:v>
                </c:pt>
                <c:pt idx="117">
                  <c:v>179.52321677860004</c:v>
                </c:pt>
                <c:pt idx="118">
                  <c:v>179.52321677860004</c:v>
                </c:pt>
                <c:pt idx="119">
                  <c:v>179.52321677860004</c:v>
                </c:pt>
                <c:pt idx="120">
                  <c:v>179.52321677860004</c:v>
                </c:pt>
                <c:pt idx="121">
                  <c:v>179.52321677860004</c:v>
                </c:pt>
                <c:pt idx="122">
                  <c:v>179.52321677860004</c:v>
                </c:pt>
                <c:pt idx="123">
                  <c:v>179.52321677860004</c:v>
                </c:pt>
                <c:pt idx="124">
                  <c:v>179.52321677860004</c:v>
                </c:pt>
                <c:pt idx="125">
                  <c:v>179.52321677860004</c:v>
                </c:pt>
                <c:pt idx="126">
                  <c:v>179.52321677860004</c:v>
                </c:pt>
                <c:pt idx="127">
                  <c:v>179.52321677860004</c:v>
                </c:pt>
                <c:pt idx="128">
                  <c:v>179.52321677860004</c:v>
                </c:pt>
                <c:pt idx="129">
                  <c:v>179.52321677860004</c:v>
                </c:pt>
                <c:pt idx="130">
                  <c:v>179.52321677860004</c:v>
                </c:pt>
                <c:pt idx="131">
                  <c:v>179.52321677860004</c:v>
                </c:pt>
                <c:pt idx="132">
                  <c:v>179.52321677860004</c:v>
                </c:pt>
                <c:pt idx="133">
                  <c:v>179.52321677860004</c:v>
                </c:pt>
                <c:pt idx="134">
                  <c:v>179.52321677860004</c:v>
                </c:pt>
                <c:pt idx="135">
                  <c:v>179.52321677860004</c:v>
                </c:pt>
                <c:pt idx="136">
                  <c:v>179.52321677860004</c:v>
                </c:pt>
                <c:pt idx="137">
                  <c:v>179.52321677860004</c:v>
                </c:pt>
                <c:pt idx="138">
                  <c:v>179.52321677860004</c:v>
                </c:pt>
                <c:pt idx="139">
                  <c:v>179.52321677860004</c:v>
                </c:pt>
                <c:pt idx="140">
                  <c:v>179.52321677860004</c:v>
                </c:pt>
                <c:pt idx="141">
                  <c:v>179.52321677860004</c:v>
                </c:pt>
                <c:pt idx="142">
                  <c:v>179.52321677860004</c:v>
                </c:pt>
                <c:pt idx="143">
                  <c:v>179.52321677860004</c:v>
                </c:pt>
                <c:pt idx="144">
                  <c:v>179.52321677860004</c:v>
                </c:pt>
                <c:pt idx="145">
                  <c:v>179.52321677860004</c:v>
                </c:pt>
                <c:pt idx="146">
                  <c:v>179.52321677860004</c:v>
                </c:pt>
                <c:pt idx="147">
                  <c:v>179.52321677860004</c:v>
                </c:pt>
                <c:pt idx="148">
                  <c:v>179.52321677860004</c:v>
                </c:pt>
                <c:pt idx="149">
                  <c:v>179.52321677860004</c:v>
                </c:pt>
                <c:pt idx="150">
                  <c:v>179.52321677860004</c:v>
                </c:pt>
                <c:pt idx="151">
                  <c:v>179.52321677860004</c:v>
                </c:pt>
                <c:pt idx="152">
                  <c:v>179.52321677860004</c:v>
                </c:pt>
                <c:pt idx="153">
                  <c:v>179.52321677860004</c:v>
                </c:pt>
                <c:pt idx="154">
                  <c:v>179.52321677860004</c:v>
                </c:pt>
                <c:pt idx="155">
                  <c:v>179.52321677860004</c:v>
                </c:pt>
                <c:pt idx="156">
                  <c:v>179.52321677860004</c:v>
                </c:pt>
                <c:pt idx="157">
                  <c:v>179.52321677860004</c:v>
                </c:pt>
                <c:pt idx="158">
                  <c:v>179.52321677860004</c:v>
                </c:pt>
                <c:pt idx="159">
                  <c:v>179.52321677860004</c:v>
                </c:pt>
                <c:pt idx="160">
                  <c:v>179.52321677860004</c:v>
                </c:pt>
                <c:pt idx="161">
                  <c:v>179.52321677860004</c:v>
                </c:pt>
                <c:pt idx="162">
                  <c:v>179.52321677860004</c:v>
                </c:pt>
                <c:pt idx="163">
                  <c:v>179.52321677860004</c:v>
                </c:pt>
                <c:pt idx="164">
                  <c:v>179.52321677860004</c:v>
                </c:pt>
                <c:pt idx="165">
                  <c:v>179.52321677860004</c:v>
                </c:pt>
                <c:pt idx="166">
                  <c:v>179.52321677860004</c:v>
                </c:pt>
                <c:pt idx="167">
                  <c:v>179.52321677860004</c:v>
                </c:pt>
                <c:pt idx="168">
                  <c:v>179.52321677860004</c:v>
                </c:pt>
                <c:pt idx="169">
                  <c:v>179.52321677860004</c:v>
                </c:pt>
                <c:pt idx="170">
                  <c:v>179.52321677860004</c:v>
                </c:pt>
                <c:pt idx="171">
                  <c:v>179.52321677860004</c:v>
                </c:pt>
                <c:pt idx="172">
                  <c:v>179.52321677860004</c:v>
                </c:pt>
                <c:pt idx="173">
                  <c:v>179.52321677860004</c:v>
                </c:pt>
                <c:pt idx="174">
                  <c:v>179.52321677860004</c:v>
                </c:pt>
                <c:pt idx="175">
                  <c:v>179.52321677860004</c:v>
                </c:pt>
                <c:pt idx="176">
                  <c:v>179.52321677860004</c:v>
                </c:pt>
                <c:pt idx="177">
                  <c:v>179.52321677860004</c:v>
                </c:pt>
                <c:pt idx="178">
                  <c:v>179.52321677860004</c:v>
                </c:pt>
                <c:pt idx="179">
                  <c:v>179.52321677860004</c:v>
                </c:pt>
                <c:pt idx="180">
                  <c:v>179.52321677860004</c:v>
                </c:pt>
                <c:pt idx="181">
                  <c:v>179.52321677860004</c:v>
                </c:pt>
                <c:pt idx="182">
                  <c:v>179.52321677860004</c:v>
                </c:pt>
                <c:pt idx="183">
                  <c:v>179.52321677860004</c:v>
                </c:pt>
                <c:pt idx="184">
                  <c:v>179.52321677860004</c:v>
                </c:pt>
                <c:pt idx="185">
                  <c:v>179.52321677860004</c:v>
                </c:pt>
                <c:pt idx="186">
                  <c:v>179.52321677860004</c:v>
                </c:pt>
                <c:pt idx="187">
                  <c:v>179.52321677860004</c:v>
                </c:pt>
                <c:pt idx="188">
                  <c:v>179.52321677860004</c:v>
                </c:pt>
                <c:pt idx="189">
                  <c:v>179.52321677860004</c:v>
                </c:pt>
                <c:pt idx="190">
                  <c:v>179.52321677860004</c:v>
                </c:pt>
                <c:pt idx="191">
                  <c:v>179.52321677860004</c:v>
                </c:pt>
                <c:pt idx="192">
                  <c:v>179.52321677860004</c:v>
                </c:pt>
                <c:pt idx="193">
                  <c:v>179.52321677860004</c:v>
                </c:pt>
                <c:pt idx="194">
                  <c:v>179.52321677860004</c:v>
                </c:pt>
                <c:pt idx="195">
                  <c:v>179.52321677860004</c:v>
                </c:pt>
                <c:pt idx="196">
                  <c:v>179.52321677860004</c:v>
                </c:pt>
                <c:pt idx="197">
                  <c:v>179.52321677860004</c:v>
                </c:pt>
                <c:pt idx="198">
                  <c:v>179.52321677860004</c:v>
                </c:pt>
                <c:pt idx="199">
                  <c:v>179.52321677860004</c:v>
                </c:pt>
                <c:pt idx="200">
                  <c:v>179.52321677860004</c:v>
                </c:pt>
                <c:pt idx="201">
                  <c:v>179.52321677860004</c:v>
                </c:pt>
                <c:pt idx="202">
                  <c:v>179.52321677860004</c:v>
                </c:pt>
                <c:pt idx="203">
                  <c:v>179.52321677860004</c:v>
                </c:pt>
                <c:pt idx="204">
                  <c:v>179.52321677860004</c:v>
                </c:pt>
                <c:pt idx="205">
                  <c:v>179.52321677860004</c:v>
                </c:pt>
                <c:pt idx="206">
                  <c:v>179.52321677860004</c:v>
                </c:pt>
                <c:pt idx="207">
                  <c:v>179.52321677860004</c:v>
                </c:pt>
                <c:pt idx="208">
                  <c:v>179.52321677860004</c:v>
                </c:pt>
                <c:pt idx="209">
                  <c:v>179.52321677860004</c:v>
                </c:pt>
                <c:pt idx="210">
                  <c:v>179.52321677860004</c:v>
                </c:pt>
                <c:pt idx="211">
                  <c:v>179.52321677860004</c:v>
                </c:pt>
                <c:pt idx="212">
                  <c:v>179.52321677860004</c:v>
                </c:pt>
                <c:pt idx="213">
                  <c:v>179.52321677860004</c:v>
                </c:pt>
                <c:pt idx="214">
                  <c:v>179.52321677860004</c:v>
                </c:pt>
                <c:pt idx="215">
                  <c:v>179.52321677860004</c:v>
                </c:pt>
                <c:pt idx="216">
                  <c:v>179.52321677860004</c:v>
                </c:pt>
                <c:pt idx="217">
                  <c:v>179.52321677860004</c:v>
                </c:pt>
                <c:pt idx="218">
                  <c:v>179.52321677860004</c:v>
                </c:pt>
                <c:pt idx="219">
                  <c:v>179.52321677860004</c:v>
                </c:pt>
                <c:pt idx="220">
                  <c:v>179.52321677860004</c:v>
                </c:pt>
                <c:pt idx="221">
                  <c:v>179.52321677860004</c:v>
                </c:pt>
                <c:pt idx="222">
                  <c:v>179.52321677860004</c:v>
                </c:pt>
                <c:pt idx="223">
                  <c:v>179.52321677860004</c:v>
                </c:pt>
                <c:pt idx="224">
                  <c:v>179.52321677860004</c:v>
                </c:pt>
                <c:pt idx="225">
                  <c:v>179.52321677860004</c:v>
                </c:pt>
                <c:pt idx="226">
                  <c:v>179.52321677860004</c:v>
                </c:pt>
                <c:pt idx="227">
                  <c:v>179.52321677860004</c:v>
                </c:pt>
                <c:pt idx="228">
                  <c:v>179.52321677860004</c:v>
                </c:pt>
                <c:pt idx="229">
                  <c:v>179.52321677860004</c:v>
                </c:pt>
                <c:pt idx="230">
                  <c:v>179.52321677860004</c:v>
                </c:pt>
                <c:pt idx="231">
                  <c:v>179.52321677860004</c:v>
                </c:pt>
                <c:pt idx="232">
                  <c:v>179.52321677860004</c:v>
                </c:pt>
                <c:pt idx="233">
                  <c:v>179.52321677860004</c:v>
                </c:pt>
                <c:pt idx="234">
                  <c:v>179.52321677860004</c:v>
                </c:pt>
                <c:pt idx="235">
                  <c:v>179.52321677860004</c:v>
                </c:pt>
                <c:pt idx="236">
                  <c:v>179.52321677860004</c:v>
                </c:pt>
                <c:pt idx="237">
                  <c:v>179.52321677860004</c:v>
                </c:pt>
                <c:pt idx="238">
                  <c:v>179.52321677860004</c:v>
                </c:pt>
                <c:pt idx="239">
                  <c:v>179.52321677860004</c:v>
                </c:pt>
                <c:pt idx="240">
                  <c:v>179.52321677860004</c:v>
                </c:pt>
                <c:pt idx="241">
                  <c:v>179.52321677860004</c:v>
                </c:pt>
                <c:pt idx="242">
                  <c:v>179.52321677860004</c:v>
                </c:pt>
                <c:pt idx="243">
                  <c:v>179.52321677860004</c:v>
                </c:pt>
                <c:pt idx="244">
                  <c:v>179.52321677860004</c:v>
                </c:pt>
                <c:pt idx="245">
                  <c:v>179.52321677860004</c:v>
                </c:pt>
                <c:pt idx="246">
                  <c:v>179.52321677860004</c:v>
                </c:pt>
                <c:pt idx="247">
                  <c:v>179.52321677860004</c:v>
                </c:pt>
                <c:pt idx="248">
                  <c:v>179.52321677860004</c:v>
                </c:pt>
                <c:pt idx="249">
                  <c:v>179.52321677860004</c:v>
                </c:pt>
                <c:pt idx="250">
                  <c:v>179.52321677860004</c:v>
                </c:pt>
                <c:pt idx="251">
                  <c:v>179.52321677860004</c:v>
                </c:pt>
                <c:pt idx="252">
                  <c:v>179.52321677860004</c:v>
                </c:pt>
                <c:pt idx="253">
                  <c:v>179.52321677860004</c:v>
                </c:pt>
                <c:pt idx="254">
                  <c:v>179.52321677860004</c:v>
                </c:pt>
                <c:pt idx="255">
                  <c:v>179.52321677860004</c:v>
                </c:pt>
                <c:pt idx="256">
                  <c:v>179.52321677860004</c:v>
                </c:pt>
                <c:pt idx="257">
                  <c:v>179.52321677860004</c:v>
                </c:pt>
                <c:pt idx="258">
                  <c:v>179.52321677860004</c:v>
                </c:pt>
                <c:pt idx="259">
                  <c:v>179.52321677860004</c:v>
                </c:pt>
                <c:pt idx="260">
                  <c:v>179.52321677860004</c:v>
                </c:pt>
                <c:pt idx="261">
                  <c:v>179.52321677860004</c:v>
                </c:pt>
                <c:pt idx="262">
                  <c:v>179.52321677860004</c:v>
                </c:pt>
                <c:pt idx="263">
                  <c:v>179.52321677860004</c:v>
                </c:pt>
                <c:pt idx="264">
                  <c:v>179.52321677860004</c:v>
                </c:pt>
                <c:pt idx="265">
                  <c:v>179.52321677860004</c:v>
                </c:pt>
                <c:pt idx="266">
                  <c:v>179.52321677860004</c:v>
                </c:pt>
                <c:pt idx="267">
                  <c:v>179.52321677860004</c:v>
                </c:pt>
                <c:pt idx="268">
                  <c:v>179.52321677860004</c:v>
                </c:pt>
                <c:pt idx="269">
                  <c:v>179.52321677860004</c:v>
                </c:pt>
                <c:pt idx="270">
                  <c:v>179.52321677860004</c:v>
                </c:pt>
                <c:pt idx="271">
                  <c:v>179.52321677860004</c:v>
                </c:pt>
                <c:pt idx="272">
                  <c:v>179.52321677860004</c:v>
                </c:pt>
                <c:pt idx="273">
                  <c:v>179.52321677860004</c:v>
                </c:pt>
                <c:pt idx="274">
                  <c:v>179.52321677860004</c:v>
                </c:pt>
                <c:pt idx="275">
                  <c:v>179.52321677860004</c:v>
                </c:pt>
                <c:pt idx="276">
                  <c:v>179.52321677860004</c:v>
                </c:pt>
                <c:pt idx="277">
                  <c:v>179.52321677860004</c:v>
                </c:pt>
                <c:pt idx="278">
                  <c:v>179.52321677860004</c:v>
                </c:pt>
                <c:pt idx="279">
                  <c:v>179.52321677860004</c:v>
                </c:pt>
                <c:pt idx="280">
                  <c:v>179.52321677860004</c:v>
                </c:pt>
                <c:pt idx="281">
                  <c:v>179.52321677860004</c:v>
                </c:pt>
                <c:pt idx="282">
                  <c:v>179.52321677860004</c:v>
                </c:pt>
                <c:pt idx="283">
                  <c:v>179.52321677860004</c:v>
                </c:pt>
                <c:pt idx="284">
                  <c:v>179.52321677860004</c:v>
                </c:pt>
                <c:pt idx="285">
                  <c:v>179.52321677860004</c:v>
                </c:pt>
                <c:pt idx="286">
                  <c:v>179.52321677860004</c:v>
                </c:pt>
                <c:pt idx="287">
                  <c:v>179.52321677860004</c:v>
                </c:pt>
                <c:pt idx="288">
                  <c:v>179.52321677860004</c:v>
                </c:pt>
                <c:pt idx="289">
                  <c:v>179.52321677860004</c:v>
                </c:pt>
                <c:pt idx="290">
                  <c:v>179.52321677860004</c:v>
                </c:pt>
                <c:pt idx="291">
                  <c:v>179.52321677860004</c:v>
                </c:pt>
                <c:pt idx="292">
                  <c:v>179.52321677860004</c:v>
                </c:pt>
                <c:pt idx="293">
                  <c:v>179.52321677860004</c:v>
                </c:pt>
                <c:pt idx="294">
                  <c:v>179.52321677860004</c:v>
                </c:pt>
                <c:pt idx="295">
                  <c:v>179.52321677860004</c:v>
                </c:pt>
                <c:pt idx="296">
                  <c:v>179.52321677860004</c:v>
                </c:pt>
                <c:pt idx="297">
                  <c:v>179.52321677860004</c:v>
                </c:pt>
                <c:pt idx="298">
                  <c:v>179.52321677860004</c:v>
                </c:pt>
                <c:pt idx="299">
                  <c:v>179.52321677860004</c:v>
                </c:pt>
                <c:pt idx="300">
                  <c:v>179.52321677860004</c:v>
                </c:pt>
                <c:pt idx="301">
                  <c:v>179.52321677860004</c:v>
                </c:pt>
                <c:pt idx="302">
                  <c:v>179.52321677860004</c:v>
                </c:pt>
                <c:pt idx="303">
                  <c:v>179.52321677860004</c:v>
                </c:pt>
                <c:pt idx="304">
                  <c:v>179.52321677860004</c:v>
                </c:pt>
                <c:pt idx="305">
                  <c:v>179.52321677860004</c:v>
                </c:pt>
                <c:pt idx="306">
                  <c:v>179.52321677860004</c:v>
                </c:pt>
                <c:pt idx="307">
                  <c:v>179.52321677860004</c:v>
                </c:pt>
                <c:pt idx="308">
                  <c:v>179.52321677860004</c:v>
                </c:pt>
                <c:pt idx="309">
                  <c:v>179.52321677860004</c:v>
                </c:pt>
                <c:pt idx="310">
                  <c:v>179.52321677860004</c:v>
                </c:pt>
                <c:pt idx="311">
                  <c:v>179.52321677860004</c:v>
                </c:pt>
                <c:pt idx="312">
                  <c:v>179.52321677860004</c:v>
                </c:pt>
                <c:pt idx="313">
                  <c:v>179.52321677860004</c:v>
                </c:pt>
                <c:pt idx="314">
                  <c:v>179.52321677860004</c:v>
                </c:pt>
                <c:pt idx="315">
                  <c:v>179.52321677860004</c:v>
                </c:pt>
                <c:pt idx="316">
                  <c:v>179.52321677860004</c:v>
                </c:pt>
                <c:pt idx="317">
                  <c:v>179.52321677860004</c:v>
                </c:pt>
                <c:pt idx="318">
                  <c:v>179.52321677860004</c:v>
                </c:pt>
                <c:pt idx="319">
                  <c:v>179.52321677860004</c:v>
                </c:pt>
                <c:pt idx="320">
                  <c:v>179.52321677860004</c:v>
                </c:pt>
                <c:pt idx="321">
                  <c:v>179.52321677860004</c:v>
                </c:pt>
                <c:pt idx="322">
                  <c:v>179.52321677860004</c:v>
                </c:pt>
                <c:pt idx="323">
                  <c:v>179.52321677860004</c:v>
                </c:pt>
                <c:pt idx="324">
                  <c:v>179.52321677860004</c:v>
                </c:pt>
                <c:pt idx="325">
                  <c:v>179.52321677860004</c:v>
                </c:pt>
                <c:pt idx="326">
                  <c:v>179.52321677860004</c:v>
                </c:pt>
                <c:pt idx="327">
                  <c:v>179.52321677860004</c:v>
                </c:pt>
                <c:pt idx="328">
                  <c:v>179.52321677860004</c:v>
                </c:pt>
                <c:pt idx="329">
                  <c:v>179.52321677860004</c:v>
                </c:pt>
                <c:pt idx="330">
                  <c:v>179.52321677860004</c:v>
                </c:pt>
                <c:pt idx="331">
                  <c:v>179.52321677860004</c:v>
                </c:pt>
                <c:pt idx="332">
                  <c:v>179.52321677860004</c:v>
                </c:pt>
                <c:pt idx="333">
                  <c:v>179.52321677860004</c:v>
                </c:pt>
                <c:pt idx="334">
                  <c:v>179.52321677860004</c:v>
                </c:pt>
                <c:pt idx="335">
                  <c:v>179.52321677860004</c:v>
                </c:pt>
                <c:pt idx="336">
                  <c:v>179.52321677860004</c:v>
                </c:pt>
                <c:pt idx="337">
                  <c:v>179.52321677860004</c:v>
                </c:pt>
                <c:pt idx="338">
                  <c:v>179.52321677860004</c:v>
                </c:pt>
                <c:pt idx="339">
                  <c:v>179.52321677860004</c:v>
                </c:pt>
                <c:pt idx="340">
                  <c:v>179.52321677860004</c:v>
                </c:pt>
                <c:pt idx="341">
                  <c:v>179.52321677860004</c:v>
                </c:pt>
                <c:pt idx="342">
                  <c:v>179.52321677860004</c:v>
                </c:pt>
                <c:pt idx="343">
                  <c:v>179.52321677860004</c:v>
                </c:pt>
                <c:pt idx="344">
                  <c:v>179.52321677860004</c:v>
                </c:pt>
                <c:pt idx="345">
                  <c:v>179.52321677860004</c:v>
                </c:pt>
                <c:pt idx="346">
                  <c:v>179.52321677860004</c:v>
                </c:pt>
                <c:pt idx="347">
                  <c:v>179.52321677860004</c:v>
                </c:pt>
                <c:pt idx="348">
                  <c:v>179.52321677860004</c:v>
                </c:pt>
                <c:pt idx="349">
                  <c:v>179.52321677860004</c:v>
                </c:pt>
                <c:pt idx="350">
                  <c:v>179.52321677860004</c:v>
                </c:pt>
                <c:pt idx="351">
                  <c:v>179.52321677860004</c:v>
                </c:pt>
                <c:pt idx="352">
                  <c:v>179.52321677860004</c:v>
                </c:pt>
                <c:pt idx="353">
                  <c:v>179.52321677860004</c:v>
                </c:pt>
                <c:pt idx="354">
                  <c:v>179.52321677860004</c:v>
                </c:pt>
                <c:pt idx="355">
                  <c:v>179.52321677860004</c:v>
                </c:pt>
                <c:pt idx="356">
                  <c:v>179.52321677860004</c:v>
                </c:pt>
                <c:pt idx="357">
                  <c:v>179.52321677860004</c:v>
                </c:pt>
                <c:pt idx="358">
                  <c:v>179.52321677860004</c:v>
                </c:pt>
                <c:pt idx="359">
                  <c:v>179.52321677860004</c:v>
                </c:pt>
                <c:pt idx="360">
                  <c:v>179.52321677860004</c:v>
                </c:pt>
                <c:pt idx="361">
                  <c:v>179.52321677860004</c:v>
                </c:pt>
                <c:pt idx="362">
                  <c:v>179.52321677860004</c:v>
                </c:pt>
                <c:pt idx="363">
                  <c:v>179.52321677860004</c:v>
                </c:pt>
                <c:pt idx="364">
                  <c:v>179.52321677860004</c:v>
                </c:pt>
                <c:pt idx="365">
                  <c:v>179.52321677860004</c:v>
                </c:pt>
                <c:pt idx="366">
                  <c:v>179.52321677860004</c:v>
                </c:pt>
                <c:pt idx="367">
                  <c:v>179.52321677860004</c:v>
                </c:pt>
                <c:pt idx="368">
                  <c:v>179.52321677860004</c:v>
                </c:pt>
                <c:pt idx="369">
                  <c:v>179.52321677860004</c:v>
                </c:pt>
                <c:pt idx="370">
                  <c:v>179.52321677860004</c:v>
                </c:pt>
                <c:pt idx="371">
                  <c:v>179.52321677860004</c:v>
                </c:pt>
                <c:pt idx="372">
                  <c:v>179.52321677860004</c:v>
                </c:pt>
                <c:pt idx="373">
                  <c:v>179.52321677860004</c:v>
                </c:pt>
                <c:pt idx="374">
                  <c:v>179.52321677860004</c:v>
                </c:pt>
                <c:pt idx="375">
                  <c:v>179.52321677860004</c:v>
                </c:pt>
                <c:pt idx="376">
                  <c:v>179.52321677860004</c:v>
                </c:pt>
                <c:pt idx="377">
                  <c:v>179.52321677860004</c:v>
                </c:pt>
                <c:pt idx="378">
                  <c:v>179.52321677860004</c:v>
                </c:pt>
                <c:pt idx="379">
                  <c:v>179.52321677860004</c:v>
                </c:pt>
                <c:pt idx="380">
                  <c:v>179.52321677860004</c:v>
                </c:pt>
                <c:pt idx="381">
                  <c:v>179.52321677860004</c:v>
                </c:pt>
                <c:pt idx="382">
                  <c:v>179.52321677860004</c:v>
                </c:pt>
                <c:pt idx="383">
                  <c:v>179.52321677860004</c:v>
                </c:pt>
                <c:pt idx="384">
                  <c:v>179.52321677860004</c:v>
                </c:pt>
                <c:pt idx="385">
                  <c:v>179.52321677860004</c:v>
                </c:pt>
                <c:pt idx="386">
                  <c:v>179.52321677860004</c:v>
                </c:pt>
                <c:pt idx="387">
                  <c:v>179.52321677860004</c:v>
                </c:pt>
                <c:pt idx="388">
                  <c:v>179.52321677860004</c:v>
                </c:pt>
                <c:pt idx="389">
                  <c:v>179.52321677860004</c:v>
                </c:pt>
                <c:pt idx="390">
                  <c:v>179.52321677860004</c:v>
                </c:pt>
                <c:pt idx="391">
                  <c:v>179.52321677860004</c:v>
                </c:pt>
                <c:pt idx="392">
                  <c:v>179.52321677860004</c:v>
                </c:pt>
                <c:pt idx="393">
                  <c:v>179.52321677860004</c:v>
                </c:pt>
                <c:pt idx="394">
                  <c:v>179.52321677860004</c:v>
                </c:pt>
                <c:pt idx="395">
                  <c:v>179.52321677860004</c:v>
                </c:pt>
                <c:pt idx="396">
                  <c:v>179.52321677860004</c:v>
                </c:pt>
                <c:pt idx="397">
                  <c:v>179.52321677860004</c:v>
                </c:pt>
                <c:pt idx="398">
                  <c:v>179.52321677860004</c:v>
                </c:pt>
                <c:pt idx="399">
                  <c:v>179.52321677860004</c:v>
                </c:pt>
                <c:pt idx="400">
                  <c:v>179.52321677860004</c:v>
                </c:pt>
                <c:pt idx="401">
                  <c:v>179.52321677860004</c:v>
                </c:pt>
                <c:pt idx="402">
                  <c:v>179.52321677860004</c:v>
                </c:pt>
                <c:pt idx="403">
                  <c:v>179.52321677860004</c:v>
                </c:pt>
                <c:pt idx="404">
                  <c:v>179.52321677860004</c:v>
                </c:pt>
                <c:pt idx="405">
                  <c:v>179.52321677860004</c:v>
                </c:pt>
                <c:pt idx="406">
                  <c:v>179.52321677860004</c:v>
                </c:pt>
                <c:pt idx="407">
                  <c:v>179.52321677860004</c:v>
                </c:pt>
                <c:pt idx="408">
                  <c:v>179.52321677860004</c:v>
                </c:pt>
                <c:pt idx="409">
                  <c:v>179.52321677860004</c:v>
                </c:pt>
                <c:pt idx="410">
                  <c:v>179.52321677860004</c:v>
                </c:pt>
                <c:pt idx="411">
                  <c:v>179.52321677860004</c:v>
                </c:pt>
                <c:pt idx="412">
                  <c:v>179.52321677860004</c:v>
                </c:pt>
                <c:pt idx="413">
                  <c:v>179.52321677860004</c:v>
                </c:pt>
                <c:pt idx="414">
                  <c:v>179.52321677860004</c:v>
                </c:pt>
                <c:pt idx="415">
                  <c:v>179.52321677860004</c:v>
                </c:pt>
                <c:pt idx="416">
                  <c:v>179.52321677860004</c:v>
                </c:pt>
                <c:pt idx="417">
                  <c:v>179.52321677860004</c:v>
                </c:pt>
                <c:pt idx="418">
                  <c:v>179.52321677860004</c:v>
                </c:pt>
                <c:pt idx="419">
                  <c:v>179.52321677860004</c:v>
                </c:pt>
                <c:pt idx="420">
                  <c:v>179.52321677860004</c:v>
                </c:pt>
                <c:pt idx="421">
                  <c:v>179.52321677860004</c:v>
                </c:pt>
                <c:pt idx="422">
                  <c:v>179.52321677860004</c:v>
                </c:pt>
                <c:pt idx="423">
                  <c:v>179.52321677860004</c:v>
                </c:pt>
                <c:pt idx="424">
                  <c:v>179.52321677860004</c:v>
                </c:pt>
                <c:pt idx="425">
                  <c:v>179.52321677860004</c:v>
                </c:pt>
                <c:pt idx="426">
                  <c:v>179.52321677860004</c:v>
                </c:pt>
                <c:pt idx="427">
                  <c:v>179.52321677860004</c:v>
                </c:pt>
                <c:pt idx="428">
                  <c:v>179.52321677860004</c:v>
                </c:pt>
                <c:pt idx="429">
                  <c:v>179.52321677860004</c:v>
                </c:pt>
                <c:pt idx="430">
                  <c:v>179.52321677860004</c:v>
                </c:pt>
                <c:pt idx="431">
                  <c:v>179.52321677860004</c:v>
                </c:pt>
                <c:pt idx="432">
                  <c:v>179.52321677860004</c:v>
                </c:pt>
                <c:pt idx="433">
                  <c:v>179.52321677860004</c:v>
                </c:pt>
                <c:pt idx="434">
                  <c:v>179.52321677860004</c:v>
                </c:pt>
                <c:pt idx="435">
                  <c:v>179.52321677860004</c:v>
                </c:pt>
                <c:pt idx="436">
                  <c:v>179.52321677860004</c:v>
                </c:pt>
                <c:pt idx="437">
                  <c:v>179.52321677860004</c:v>
                </c:pt>
                <c:pt idx="438">
                  <c:v>179.52321677860004</c:v>
                </c:pt>
                <c:pt idx="439">
                  <c:v>179.52321677860004</c:v>
                </c:pt>
                <c:pt idx="440">
                  <c:v>179.52321677860004</c:v>
                </c:pt>
                <c:pt idx="441">
                  <c:v>179.52321677860004</c:v>
                </c:pt>
                <c:pt idx="442">
                  <c:v>179.52321677860004</c:v>
                </c:pt>
                <c:pt idx="443">
                  <c:v>179.52321677860004</c:v>
                </c:pt>
                <c:pt idx="444">
                  <c:v>179.52321677860004</c:v>
                </c:pt>
                <c:pt idx="445">
                  <c:v>179.52321677860004</c:v>
                </c:pt>
                <c:pt idx="446">
                  <c:v>179.52321677860004</c:v>
                </c:pt>
                <c:pt idx="447">
                  <c:v>179.52321677860004</c:v>
                </c:pt>
                <c:pt idx="448">
                  <c:v>179.52321677860004</c:v>
                </c:pt>
                <c:pt idx="449">
                  <c:v>179.52321677860004</c:v>
                </c:pt>
                <c:pt idx="450">
                  <c:v>179.52321677860004</c:v>
                </c:pt>
                <c:pt idx="451">
                  <c:v>179.52321677860004</c:v>
                </c:pt>
                <c:pt idx="452">
                  <c:v>179.52321677860004</c:v>
                </c:pt>
                <c:pt idx="453">
                  <c:v>179.52321677860004</c:v>
                </c:pt>
                <c:pt idx="454">
                  <c:v>179.52321677860004</c:v>
                </c:pt>
                <c:pt idx="455">
                  <c:v>179.52321677860004</c:v>
                </c:pt>
                <c:pt idx="456">
                  <c:v>179.52321677860004</c:v>
                </c:pt>
                <c:pt idx="457">
                  <c:v>179.52321677860004</c:v>
                </c:pt>
                <c:pt idx="458">
                  <c:v>179.52321677860004</c:v>
                </c:pt>
                <c:pt idx="459">
                  <c:v>179.52321677860004</c:v>
                </c:pt>
                <c:pt idx="460">
                  <c:v>179.52321677860004</c:v>
                </c:pt>
                <c:pt idx="461">
                  <c:v>179.52321677860004</c:v>
                </c:pt>
                <c:pt idx="462">
                  <c:v>179.52321677860004</c:v>
                </c:pt>
                <c:pt idx="463">
                  <c:v>179.52321677860004</c:v>
                </c:pt>
                <c:pt idx="464">
                  <c:v>179.52321677860004</c:v>
                </c:pt>
                <c:pt idx="465">
                  <c:v>179.52321677860004</c:v>
                </c:pt>
                <c:pt idx="466">
                  <c:v>179.52321677860004</c:v>
                </c:pt>
                <c:pt idx="467">
                  <c:v>179.52321677860004</c:v>
                </c:pt>
                <c:pt idx="468">
                  <c:v>179.52321677860004</c:v>
                </c:pt>
                <c:pt idx="469">
                  <c:v>179.52321677860004</c:v>
                </c:pt>
                <c:pt idx="470">
                  <c:v>179.52321677860004</c:v>
                </c:pt>
                <c:pt idx="471">
                  <c:v>179.52321677860004</c:v>
                </c:pt>
                <c:pt idx="472">
                  <c:v>179.52321677860004</c:v>
                </c:pt>
                <c:pt idx="473">
                  <c:v>179.52321677860004</c:v>
                </c:pt>
                <c:pt idx="474">
                  <c:v>179.52321677860004</c:v>
                </c:pt>
                <c:pt idx="475">
                  <c:v>179.52321677860004</c:v>
                </c:pt>
                <c:pt idx="476">
                  <c:v>179.52321677860004</c:v>
                </c:pt>
                <c:pt idx="477">
                  <c:v>179.52321677860004</c:v>
                </c:pt>
                <c:pt idx="478">
                  <c:v>179.52321677860004</c:v>
                </c:pt>
                <c:pt idx="479">
                  <c:v>179.52321677860004</c:v>
                </c:pt>
                <c:pt idx="480">
                  <c:v>179.52321677860004</c:v>
                </c:pt>
                <c:pt idx="481">
                  <c:v>179.52321677860004</c:v>
                </c:pt>
                <c:pt idx="482">
                  <c:v>179.52321677860004</c:v>
                </c:pt>
                <c:pt idx="483">
                  <c:v>179.52321677860004</c:v>
                </c:pt>
                <c:pt idx="484">
                  <c:v>179.52321677860004</c:v>
                </c:pt>
                <c:pt idx="485">
                  <c:v>179.52321677860004</c:v>
                </c:pt>
                <c:pt idx="486">
                  <c:v>179.52321677860004</c:v>
                </c:pt>
                <c:pt idx="487">
                  <c:v>179.52321677860004</c:v>
                </c:pt>
                <c:pt idx="488">
                  <c:v>179.52321677860004</c:v>
                </c:pt>
                <c:pt idx="489">
                  <c:v>179.52321677860004</c:v>
                </c:pt>
                <c:pt idx="490">
                  <c:v>179.52321677860004</c:v>
                </c:pt>
                <c:pt idx="491">
                  <c:v>179.52321677860004</c:v>
                </c:pt>
                <c:pt idx="492">
                  <c:v>179.52321677860004</c:v>
                </c:pt>
                <c:pt idx="493">
                  <c:v>179.52321677860004</c:v>
                </c:pt>
                <c:pt idx="494">
                  <c:v>179.52321677860004</c:v>
                </c:pt>
                <c:pt idx="495">
                  <c:v>179.52321677860004</c:v>
                </c:pt>
                <c:pt idx="496">
                  <c:v>179.52321677860004</c:v>
                </c:pt>
                <c:pt idx="497">
                  <c:v>179.52321677860004</c:v>
                </c:pt>
                <c:pt idx="498">
                  <c:v>179.52321677860004</c:v>
                </c:pt>
                <c:pt idx="499">
                  <c:v>179.52321677860004</c:v>
                </c:pt>
                <c:pt idx="500">
                  <c:v>179.52321677860004</c:v>
                </c:pt>
                <c:pt idx="501">
                  <c:v>179.52321677860004</c:v>
                </c:pt>
                <c:pt idx="502">
                  <c:v>179.52321677860004</c:v>
                </c:pt>
                <c:pt idx="503">
                  <c:v>179.52321677860004</c:v>
                </c:pt>
                <c:pt idx="504">
                  <c:v>179.52321677860004</c:v>
                </c:pt>
                <c:pt idx="505">
                  <c:v>179.52321677860004</c:v>
                </c:pt>
                <c:pt idx="506">
                  <c:v>179.52321677860004</c:v>
                </c:pt>
                <c:pt idx="507">
                  <c:v>179.52321677860004</c:v>
                </c:pt>
                <c:pt idx="508">
                  <c:v>179.52321677860004</c:v>
                </c:pt>
                <c:pt idx="509">
                  <c:v>179.52321677860004</c:v>
                </c:pt>
                <c:pt idx="510">
                  <c:v>179.52321677860004</c:v>
                </c:pt>
                <c:pt idx="511">
                  <c:v>179.52321677860004</c:v>
                </c:pt>
                <c:pt idx="512">
                  <c:v>179.52321677860004</c:v>
                </c:pt>
                <c:pt idx="513">
                  <c:v>179.52321677860004</c:v>
                </c:pt>
                <c:pt idx="514">
                  <c:v>179.52321677860004</c:v>
                </c:pt>
                <c:pt idx="515">
                  <c:v>179.52321677860004</c:v>
                </c:pt>
                <c:pt idx="516">
                  <c:v>179.52321677860004</c:v>
                </c:pt>
                <c:pt idx="517">
                  <c:v>179.52321677860004</c:v>
                </c:pt>
                <c:pt idx="518">
                  <c:v>179.52321677860004</c:v>
                </c:pt>
                <c:pt idx="519">
                  <c:v>179.52321677860004</c:v>
                </c:pt>
                <c:pt idx="520">
                  <c:v>179.52321677860004</c:v>
                </c:pt>
                <c:pt idx="521">
                  <c:v>179.52321677860004</c:v>
                </c:pt>
                <c:pt idx="522">
                  <c:v>179.52321677860004</c:v>
                </c:pt>
                <c:pt idx="523">
                  <c:v>179.52321677860004</c:v>
                </c:pt>
                <c:pt idx="524">
                  <c:v>179.52321677860004</c:v>
                </c:pt>
                <c:pt idx="525">
                  <c:v>179.52321677860004</c:v>
                </c:pt>
                <c:pt idx="526">
                  <c:v>179.52321677860004</c:v>
                </c:pt>
                <c:pt idx="527">
                  <c:v>179.52321677860004</c:v>
                </c:pt>
                <c:pt idx="528">
                  <c:v>179.52321677860004</c:v>
                </c:pt>
                <c:pt idx="529">
                  <c:v>179.52321677860004</c:v>
                </c:pt>
                <c:pt idx="530">
                  <c:v>179.52321677860004</c:v>
                </c:pt>
                <c:pt idx="531">
                  <c:v>179.52321677860004</c:v>
                </c:pt>
                <c:pt idx="532">
                  <c:v>179.52321677860004</c:v>
                </c:pt>
                <c:pt idx="533">
                  <c:v>179.52321677860004</c:v>
                </c:pt>
                <c:pt idx="534">
                  <c:v>179.52321677860004</c:v>
                </c:pt>
                <c:pt idx="535">
                  <c:v>179.52321677860004</c:v>
                </c:pt>
                <c:pt idx="536">
                  <c:v>179.52321677860004</c:v>
                </c:pt>
                <c:pt idx="537">
                  <c:v>179.52321677860004</c:v>
                </c:pt>
                <c:pt idx="538">
                  <c:v>179.52321677860004</c:v>
                </c:pt>
                <c:pt idx="539">
                  <c:v>179.52321677860004</c:v>
                </c:pt>
                <c:pt idx="540">
                  <c:v>179.52321677860004</c:v>
                </c:pt>
                <c:pt idx="541">
                  <c:v>179.52321677860004</c:v>
                </c:pt>
                <c:pt idx="542">
                  <c:v>179.52321677860004</c:v>
                </c:pt>
                <c:pt idx="543">
                  <c:v>179.52321677860004</c:v>
                </c:pt>
                <c:pt idx="544">
                  <c:v>179.52321677860004</c:v>
                </c:pt>
                <c:pt idx="545">
                  <c:v>179.52321677860004</c:v>
                </c:pt>
                <c:pt idx="546">
                  <c:v>179.52321677860004</c:v>
                </c:pt>
                <c:pt idx="547">
                  <c:v>179.52321677860004</c:v>
                </c:pt>
                <c:pt idx="548">
                  <c:v>179.52321677860004</c:v>
                </c:pt>
                <c:pt idx="549">
                  <c:v>179.52321677860004</c:v>
                </c:pt>
                <c:pt idx="550">
                  <c:v>179.52321677860004</c:v>
                </c:pt>
                <c:pt idx="551">
                  <c:v>179.52321677860004</c:v>
                </c:pt>
                <c:pt idx="552">
                  <c:v>179.52321677860004</c:v>
                </c:pt>
                <c:pt idx="553">
                  <c:v>179.52321677860004</c:v>
                </c:pt>
                <c:pt idx="554">
                  <c:v>179.52321677860004</c:v>
                </c:pt>
                <c:pt idx="555">
                  <c:v>179.52321677860004</c:v>
                </c:pt>
                <c:pt idx="556">
                  <c:v>179.52321677860004</c:v>
                </c:pt>
                <c:pt idx="557">
                  <c:v>179.52321677860004</c:v>
                </c:pt>
                <c:pt idx="558">
                  <c:v>179.52321677860004</c:v>
                </c:pt>
                <c:pt idx="559">
                  <c:v>179.52321677860004</c:v>
                </c:pt>
                <c:pt idx="560">
                  <c:v>179.52321677860004</c:v>
                </c:pt>
                <c:pt idx="561">
                  <c:v>179.52321677860004</c:v>
                </c:pt>
                <c:pt idx="562">
                  <c:v>179.52321677860004</c:v>
                </c:pt>
                <c:pt idx="563">
                  <c:v>179.52321677860004</c:v>
                </c:pt>
                <c:pt idx="564">
                  <c:v>179.52321677860004</c:v>
                </c:pt>
                <c:pt idx="565">
                  <c:v>179.52321677860004</c:v>
                </c:pt>
                <c:pt idx="566">
                  <c:v>179.52321677860004</c:v>
                </c:pt>
                <c:pt idx="567">
                  <c:v>179.52321677860004</c:v>
                </c:pt>
                <c:pt idx="568">
                  <c:v>179.52321677860004</c:v>
                </c:pt>
                <c:pt idx="569">
                  <c:v>179.52321677860004</c:v>
                </c:pt>
                <c:pt idx="570">
                  <c:v>179.52321677860004</c:v>
                </c:pt>
                <c:pt idx="571">
                  <c:v>179.52321677860004</c:v>
                </c:pt>
                <c:pt idx="572">
                  <c:v>179.52321677860004</c:v>
                </c:pt>
                <c:pt idx="573">
                  <c:v>179.52321677860004</c:v>
                </c:pt>
                <c:pt idx="574">
                  <c:v>179.52321677860004</c:v>
                </c:pt>
                <c:pt idx="575">
                  <c:v>179.52321677860004</c:v>
                </c:pt>
                <c:pt idx="576">
                  <c:v>179.52321677860004</c:v>
                </c:pt>
                <c:pt idx="577">
                  <c:v>179.52321677860004</c:v>
                </c:pt>
                <c:pt idx="578">
                  <c:v>179.52321677860004</c:v>
                </c:pt>
                <c:pt idx="579">
                  <c:v>179.52321677860004</c:v>
                </c:pt>
                <c:pt idx="580">
                  <c:v>179.52321677860004</c:v>
                </c:pt>
                <c:pt idx="581">
                  <c:v>179.52321677860004</c:v>
                </c:pt>
                <c:pt idx="582">
                  <c:v>179.52321677860004</c:v>
                </c:pt>
                <c:pt idx="583">
                  <c:v>179.52321677860004</c:v>
                </c:pt>
                <c:pt idx="584">
                  <c:v>179.52321677860004</c:v>
                </c:pt>
                <c:pt idx="585">
                  <c:v>179.52321677860004</c:v>
                </c:pt>
                <c:pt idx="586">
                  <c:v>179.52321677860004</c:v>
                </c:pt>
                <c:pt idx="587">
                  <c:v>179.52321677860004</c:v>
                </c:pt>
                <c:pt idx="588">
                  <c:v>179.52321677860004</c:v>
                </c:pt>
                <c:pt idx="589">
                  <c:v>179.52321677860004</c:v>
                </c:pt>
                <c:pt idx="590">
                  <c:v>179.52321677860004</c:v>
                </c:pt>
                <c:pt idx="591">
                  <c:v>179.52321677860004</c:v>
                </c:pt>
                <c:pt idx="592">
                  <c:v>179.52321677860004</c:v>
                </c:pt>
                <c:pt idx="593">
                  <c:v>179.52321677860004</c:v>
                </c:pt>
                <c:pt idx="594">
                  <c:v>179.52321677860004</c:v>
                </c:pt>
                <c:pt idx="595">
                  <c:v>179.52321677860004</c:v>
                </c:pt>
                <c:pt idx="596">
                  <c:v>179.52321677860004</c:v>
                </c:pt>
                <c:pt idx="597">
                  <c:v>179.52321677860004</c:v>
                </c:pt>
                <c:pt idx="598">
                  <c:v>179.52321677860004</c:v>
                </c:pt>
                <c:pt idx="599">
                  <c:v>179.52321677860004</c:v>
                </c:pt>
                <c:pt idx="600">
                  <c:v>179.52321677860004</c:v>
                </c:pt>
                <c:pt idx="601">
                  <c:v>179.52321677860004</c:v>
                </c:pt>
                <c:pt idx="602">
                  <c:v>179.52321677860004</c:v>
                </c:pt>
                <c:pt idx="603">
                  <c:v>179.52321677860004</c:v>
                </c:pt>
                <c:pt idx="604">
                  <c:v>179.52321677860004</c:v>
                </c:pt>
                <c:pt idx="605">
                  <c:v>179.52321677860004</c:v>
                </c:pt>
                <c:pt idx="606">
                  <c:v>179.52321677860004</c:v>
                </c:pt>
                <c:pt idx="607">
                  <c:v>179.52321677860004</c:v>
                </c:pt>
                <c:pt idx="608">
                  <c:v>179.52321677860004</c:v>
                </c:pt>
                <c:pt idx="609">
                  <c:v>179.52321677860004</c:v>
                </c:pt>
                <c:pt idx="610">
                  <c:v>179.52321677860004</c:v>
                </c:pt>
                <c:pt idx="611">
                  <c:v>179.52321677860004</c:v>
                </c:pt>
                <c:pt idx="612">
                  <c:v>179.52321677860004</c:v>
                </c:pt>
                <c:pt idx="613">
                  <c:v>179.52321677860004</c:v>
                </c:pt>
                <c:pt idx="614">
                  <c:v>179.52321677860004</c:v>
                </c:pt>
                <c:pt idx="615">
                  <c:v>179.52321677860004</c:v>
                </c:pt>
                <c:pt idx="616">
                  <c:v>179.52321677860004</c:v>
                </c:pt>
                <c:pt idx="617">
                  <c:v>179.52321677860004</c:v>
                </c:pt>
                <c:pt idx="618">
                  <c:v>179.52321677860004</c:v>
                </c:pt>
                <c:pt idx="619">
                  <c:v>179.52321677860004</c:v>
                </c:pt>
                <c:pt idx="620">
                  <c:v>179.52321677860004</c:v>
                </c:pt>
                <c:pt idx="621">
                  <c:v>179.52321677860004</c:v>
                </c:pt>
                <c:pt idx="622">
                  <c:v>179.52321677860004</c:v>
                </c:pt>
                <c:pt idx="623">
                  <c:v>179.52321677860004</c:v>
                </c:pt>
                <c:pt idx="624">
                  <c:v>179.52321677860004</c:v>
                </c:pt>
                <c:pt idx="625">
                  <c:v>179.52321677860004</c:v>
                </c:pt>
                <c:pt idx="626">
                  <c:v>179.52321677860004</c:v>
                </c:pt>
                <c:pt idx="627">
                  <c:v>179.52321677860004</c:v>
                </c:pt>
                <c:pt idx="628">
                  <c:v>179.52321677860004</c:v>
                </c:pt>
                <c:pt idx="629">
                  <c:v>179.52321677860004</c:v>
                </c:pt>
                <c:pt idx="630">
                  <c:v>179.52321677860004</c:v>
                </c:pt>
                <c:pt idx="631">
                  <c:v>179.52321677860004</c:v>
                </c:pt>
                <c:pt idx="632">
                  <c:v>179.52321677860004</c:v>
                </c:pt>
                <c:pt idx="633">
                  <c:v>179.52321677860004</c:v>
                </c:pt>
                <c:pt idx="634">
                  <c:v>179.52321677860004</c:v>
                </c:pt>
                <c:pt idx="635">
                  <c:v>179.52321677860004</c:v>
                </c:pt>
                <c:pt idx="636">
                  <c:v>179.52321677860004</c:v>
                </c:pt>
                <c:pt idx="637">
                  <c:v>179.52321677860004</c:v>
                </c:pt>
                <c:pt idx="638">
                  <c:v>179.52321677860004</c:v>
                </c:pt>
                <c:pt idx="639">
                  <c:v>179.52321677860004</c:v>
                </c:pt>
                <c:pt idx="640">
                  <c:v>179.52321677860004</c:v>
                </c:pt>
                <c:pt idx="641">
                  <c:v>179.52321677860004</c:v>
                </c:pt>
                <c:pt idx="642">
                  <c:v>179.52321677860004</c:v>
                </c:pt>
                <c:pt idx="643">
                  <c:v>179.52321677860004</c:v>
                </c:pt>
                <c:pt idx="644">
                  <c:v>179.52321677860004</c:v>
                </c:pt>
                <c:pt idx="645">
                  <c:v>179.52321677860004</c:v>
                </c:pt>
                <c:pt idx="646">
                  <c:v>179.52321677860004</c:v>
                </c:pt>
                <c:pt idx="647">
                  <c:v>179.52321677860004</c:v>
                </c:pt>
                <c:pt idx="648">
                  <c:v>179.52321677860004</c:v>
                </c:pt>
                <c:pt idx="649">
                  <c:v>179.52321677860004</c:v>
                </c:pt>
                <c:pt idx="650">
                  <c:v>179.52321677860004</c:v>
                </c:pt>
                <c:pt idx="651">
                  <c:v>179.52321677860004</c:v>
                </c:pt>
                <c:pt idx="652">
                  <c:v>179.52321677860004</c:v>
                </c:pt>
                <c:pt idx="653">
                  <c:v>179.52321677860004</c:v>
                </c:pt>
                <c:pt idx="654">
                  <c:v>179.52321677860004</c:v>
                </c:pt>
                <c:pt idx="655">
                  <c:v>179.52321677860004</c:v>
                </c:pt>
                <c:pt idx="656">
                  <c:v>179.52321677860004</c:v>
                </c:pt>
                <c:pt idx="657">
                  <c:v>179.52321677860004</c:v>
                </c:pt>
                <c:pt idx="658">
                  <c:v>179.52321677860004</c:v>
                </c:pt>
                <c:pt idx="659">
                  <c:v>179.52321677860004</c:v>
                </c:pt>
                <c:pt idx="660">
                  <c:v>179.52321677860004</c:v>
                </c:pt>
                <c:pt idx="661">
                  <c:v>179.52321677860004</c:v>
                </c:pt>
                <c:pt idx="662">
                  <c:v>179.52321677860004</c:v>
                </c:pt>
                <c:pt idx="663">
                  <c:v>179.52321677860004</c:v>
                </c:pt>
                <c:pt idx="664">
                  <c:v>179.52321677860004</c:v>
                </c:pt>
                <c:pt idx="665">
                  <c:v>179.52321677860004</c:v>
                </c:pt>
                <c:pt idx="666">
                  <c:v>179.52321677860004</c:v>
                </c:pt>
                <c:pt idx="667">
                  <c:v>179.52321677860004</c:v>
                </c:pt>
                <c:pt idx="668">
                  <c:v>179.52321677860004</c:v>
                </c:pt>
                <c:pt idx="669">
                  <c:v>179.52321677860004</c:v>
                </c:pt>
                <c:pt idx="670">
                  <c:v>179.52321677860004</c:v>
                </c:pt>
                <c:pt idx="671">
                  <c:v>179.52321677860004</c:v>
                </c:pt>
                <c:pt idx="672">
                  <c:v>179.52321677860004</c:v>
                </c:pt>
                <c:pt idx="673">
                  <c:v>179.52321677860004</c:v>
                </c:pt>
                <c:pt idx="674">
                  <c:v>179.52321677860004</c:v>
                </c:pt>
                <c:pt idx="675">
                  <c:v>179.52321677860004</c:v>
                </c:pt>
                <c:pt idx="676">
                  <c:v>179.52321677860004</c:v>
                </c:pt>
                <c:pt idx="677">
                  <c:v>179.52321677860004</c:v>
                </c:pt>
                <c:pt idx="678">
                  <c:v>179.52321677860004</c:v>
                </c:pt>
                <c:pt idx="679">
                  <c:v>179.52321677860004</c:v>
                </c:pt>
                <c:pt idx="680">
                  <c:v>179.52321677860004</c:v>
                </c:pt>
                <c:pt idx="681">
                  <c:v>179.52321677860004</c:v>
                </c:pt>
                <c:pt idx="682">
                  <c:v>179.52321677860004</c:v>
                </c:pt>
                <c:pt idx="683">
                  <c:v>179.52321677860004</c:v>
                </c:pt>
                <c:pt idx="684">
                  <c:v>179.52321677860004</c:v>
                </c:pt>
                <c:pt idx="685">
                  <c:v>179.52321677860004</c:v>
                </c:pt>
                <c:pt idx="686">
                  <c:v>179.52321677860004</c:v>
                </c:pt>
                <c:pt idx="687">
                  <c:v>179.52321677860004</c:v>
                </c:pt>
                <c:pt idx="688">
                  <c:v>179.52321677860004</c:v>
                </c:pt>
                <c:pt idx="689">
                  <c:v>179.52321677860004</c:v>
                </c:pt>
                <c:pt idx="690">
                  <c:v>179.52321677860004</c:v>
                </c:pt>
                <c:pt idx="691">
                  <c:v>179.52321677860004</c:v>
                </c:pt>
                <c:pt idx="692">
                  <c:v>179.52321677860004</c:v>
                </c:pt>
                <c:pt idx="693">
                  <c:v>179.52321677860004</c:v>
                </c:pt>
                <c:pt idx="694">
                  <c:v>179.52321677860004</c:v>
                </c:pt>
                <c:pt idx="695">
                  <c:v>179.52321677860004</c:v>
                </c:pt>
                <c:pt idx="696">
                  <c:v>179.52321677860004</c:v>
                </c:pt>
                <c:pt idx="697">
                  <c:v>179.52321677860004</c:v>
                </c:pt>
                <c:pt idx="698">
                  <c:v>179.52321677860004</c:v>
                </c:pt>
                <c:pt idx="699">
                  <c:v>179.52321677860004</c:v>
                </c:pt>
                <c:pt idx="700">
                  <c:v>179.52321677860004</c:v>
                </c:pt>
                <c:pt idx="701">
                  <c:v>179.52321677860004</c:v>
                </c:pt>
                <c:pt idx="702">
                  <c:v>179.52321677860004</c:v>
                </c:pt>
                <c:pt idx="703">
                  <c:v>179.52321677860004</c:v>
                </c:pt>
                <c:pt idx="704">
                  <c:v>179.52321677860004</c:v>
                </c:pt>
                <c:pt idx="705">
                  <c:v>179.52321677860004</c:v>
                </c:pt>
                <c:pt idx="706">
                  <c:v>179.52321677860004</c:v>
                </c:pt>
                <c:pt idx="707">
                  <c:v>179.52321677860004</c:v>
                </c:pt>
                <c:pt idx="708">
                  <c:v>179.52321677860004</c:v>
                </c:pt>
                <c:pt idx="709">
                  <c:v>179.52321677860004</c:v>
                </c:pt>
                <c:pt idx="710">
                  <c:v>179.52321677860004</c:v>
                </c:pt>
                <c:pt idx="711">
                  <c:v>179.52321677860004</c:v>
                </c:pt>
                <c:pt idx="712">
                  <c:v>179.52321677860004</c:v>
                </c:pt>
                <c:pt idx="713">
                  <c:v>179.52321677860004</c:v>
                </c:pt>
                <c:pt idx="714">
                  <c:v>179.52321677860004</c:v>
                </c:pt>
                <c:pt idx="715">
                  <c:v>179.52321677860004</c:v>
                </c:pt>
                <c:pt idx="716">
                  <c:v>179.52321677860004</c:v>
                </c:pt>
                <c:pt idx="717">
                  <c:v>179.52321677860004</c:v>
                </c:pt>
                <c:pt idx="718">
                  <c:v>179.52321677860004</c:v>
                </c:pt>
                <c:pt idx="719">
                  <c:v>179.52321677860004</c:v>
                </c:pt>
                <c:pt idx="720">
                  <c:v>179.52321677860004</c:v>
                </c:pt>
                <c:pt idx="721">
                  <c:v>179.52321677860004</c:v>
                </c:pt>
                <c:pt idx="722">
                  <c:v>179.52321677860004</c:v>
                </c:pt>
                <c:pt idx="723">
                  <c:v>179.52321677860004</c:v>
                </c:pt>
                <c:pt idx="724">
                  <c:v>179.52321677860004</c:v>
                </c:pt>
                <c:pt idx="725">
                  <c:v>179.52321677860004</c:v>
                </c:pt>
                <c:pt idx="726">
                  <c:v>179.52321677860004</c:v>
                </c:pt>
                <c:pt idx="727">
                  <c:v>179.52321677860004</c:v>
                </c:pt>
                <c:pt idx="728">
                  <c:v>179.52321677860004</c:v>
                </c:pt>
                <c:pt idx="729">
                  <c:v>179.52321677860004</c:v>
                </c:pt>
                <c:pt idx="730">
                  <c:v>179.52321677860004</c:v>
                </c:pt>
                <c:pt idx="731">
                  <c:v>179.52321677860004</c:v>
                </c:pt>
                <c:pt idx="732">
                  <c:v>179.52321677860004</c:v>
                </c:pt>
                <c:pt idx="733">
                  <c:v>179.52321677860004</c:v>
                </c:pt>
                <c:pt idx="734">
                  <c:v>179.52321677860004</c:v>
                </c:pt>
                <c:pt idx="735">
                  <c:v>179.52321677860004</c:v>
                </c:pt>
                <c:pt idx="736">
                  <c:v>179.52321677860004</c:v>
                </c:pt>
                <c:pt idx="737">
                  <c:v>179.52321677860004</c:v>
                </c:pt>
                <c:pt idx="738">
                  <c:v>179.52321677860004</c:v>
                </c:pt>
                <c:pt idx="739">
                  <c:v>179.52321677860004</c:v>
                </c:pt>
                <c:pt idx="740">
                  <c:v>179.52321677860004</c:v>
                </c:pt>
                <c:pt idx="741">
                  <c:v>179.52321677860004</c:v>
                </c:pt>
                <c:pt idx="742">
                  <c:v>179.52321677860004</c:v>
                </c:pt>
                <c:pt idx="743">
                  <c:v>179.52321677860004</c:v>
                </c:pt>
                <c:pt idx="744">
                  <c:v>179.52321677860004</c:v>
                </c:pt>
                <c:pt idx="745">
                  <c:v>179.52321677860004</c:v>
                </c:pt>
                <c:pt idx="746">
                  <c:v>179.52321677860004</c:v>
                </c:pt>
                <c:pt idx="747">
                  <c:v>179.52321677860004</c:v>
                </c:pt>
                <c:pt idx="748">
                  <c:v>179.52321677860004</c:v>
                </c:pt>
                <c:pt idx="749">
                  <c:v>179.52321677860004</c:v>
                </c:pt>
                <c:pt idx="750">
                  <c:v>179.52321677860004</c:v>
                </c:pt>
                <c:pt idx="751">
                  <c:v>179.52321677860004</c:v>
                </c:pt>
                <c:pt idx="752">
                  <c:v>179.52321677860004</c:v>
                </c:pt>
                <c:pt idx="753">
                  <c:v>179.52321677860004</c:v>
                </c:pt>
                <c:pt idx="754">
                  <c:v>179.52321677860004</c:v>
                </c:pt>
                <c:pt idx="755">
                  <c:v>179.52321677860004</c:v>
                </c:pt>
                <c:pt idx="756">
                  <c:v>179.52321677860004</c:v>
                </c:pt>
                <c:pt idx="757">
                  <c:v>179.52321677860004</c:v>
                </c:pt>
                <c:pt idx="758">
                  <c:v>179.52321677860004</c:v>
                </c:pt>
                <c:pt idx="759">
                  <c:v>179.52321677860004</c:v>
                </c:pt>
                <c:pt idx="760">
                  <c:v>179.52321677860004</c:v>
                </c:pt>
                <c:pt idx="761">
                  <c:v>179.52321677860004</c:v>
                </c:pt>
                <c:pt idx="762">
                  <c:v>179.52321677860004</c:v>
                </c:pt>
                <c:pt idx="763">
                  <c:v>179.52321677860004</c:v>
                </c:pt>
                <c:pt idx="764">
                  <c:v>179.52321677860004</c:v>
                </c:pt>
                <c:pt idx="765">
                  <c:v>179.52321677860004</c:v>
                </c:pt>
                <c:pt idx="766">
                  <c:v>179.52321677860004</c:v>
                </c:pt>
                <c:pt idx="767">
                  <c:v>179.52321677860004</c:v>
                </c:pt>
                <c:pt idx="768">
                  <c:v>179.52321677860004</c:v>
                </c:pt>
                <c:pt idx="769">
                  <c:v>179.52321677860004</c:v>
                </c:pt>
                <c:pt idx="770">
                  <c:v>179.52321677860004</c:v>
                </c:pt>
                <c:pt idx="771">
                  <c:v>179.52321677860004</c:v>
                </c:pt>
                <c:pt idx="772">
                  <c:v>179.52321677860004</c:v>
                </c:pt>
                <c:pt idx="773">
                  <c:v>179.52321677860004</c:v>
                </c:pt>
                <c:pt idx="774">
                  <c:v>179.52321677860004</c:v>
                </c:pt>
                <c:pt idx="775">
                  <c:v>179.52321677860004</c:v>
                </c:pt>
                <c:pt idx="776">
                  <c:v>179.52321677860004</c:v>
                </c:pt>
                <c:pt idx="777">
                  <c:v>179.52321677860004</c:v>
                </c:pt>
                <c:pt idx="778">
                  <c:v>179.52321677860004</c:v>
                </c:pt>
                <c:pt idx="779">
                  <c:v>179.52321677860004</c:v>
                </c:pt>
                <c:pt idx="780">
                  <c:v>179.52321677860004</c:v>
                </c:pt>
                <c:pt idx="781">
                  <c:v>179.52321677860004</c:v>
                </c:pt>
                <c:pt idx="782">
                  <c:v>179.52321677860004</c:v>
                </c:pt>
                <c:pt idx="783">
                  <c:v>179.52321677860004</c:v>
                </c:pt>
                <c:pt idx="784">
                  <c:v>179.52321677860004</c:v>
                </c:pt>
                <c:pt idx="785">
                  <c:v>179.52321677860004</c:v>
                </c:pt>
                <c:pt idx="786">
                  <c:v>179.52321677860004</c:v>
                </c:pt>
                <c:pt idx="787">
                  <c:v>179.52321677860004</c:v>
                </c:pt>
                <c:pt idx="788">
                  <c:v>179.52321677860004</c:v>
                </c:pt>
                <c:pt idx="789">
                  <c:v>179.52321677860004</c:v>
                </c:pt>
                <c:pt idx="790">
                  <c:v>179.52321677860004</c:v>
                </c:pt>
                <c:pt idx="791">
                  <c:v>179.52321677860004</c:v>
                </c:pt>
                <c:pt idx="792">
                  <c:v>179.52321677860004</c:v>
                </c:pt>
                <c:pt idx="793">
                  <c:v>179.52321677860004</c:v>
                </c:pt>
                <c:pt idx="794">
                  <c:v>179.52321677860004</c:v>
                </c:pt>
                <c:pt idx="795">
                  <c:v>179.52321677860004</c:v>
                </c:pt>
                <c:pt idx="796">
                  <c:v>179.52321677860004</c:v>
                </c:pt>
                <c:pt idx="797">
                  <c:v>179.52321677860004</c:v>
                </c:pt>
                <c:pt idx="798">
                  <c:v>179.52321677860004</c:v>
                </c:pt>
                <c:pt idx="799">
                  <c:v>179.52321677860004</c:v>
                </c:pt>
                <c:pt idx="800">
                  <c:v>179.52321677860004</c:v>
                </c:pt>
                <c:pt idx="801">
                  <c:v>179.52321677860004</c:v>
                </c:pt>
                <c:pt idx="802">
                  <c:v>179.52321677860004</c:v>
                </c:pt>
                <c:pt idx="803">
                  <c:v>179.52321677860004</c:v>
                </c:pt>
                <c:pt idx="804">
                  <c:v>179.52321677860004</c:v>
                </c:pt>
                <c:pt idx="805">
                  <c:v>179.52321677860004</c:v>
                </c:pt>
                <c:pt idx="806">
                  <c:v>179.52321677860004</c:v>
                </c:pt>
                <c:pt idx="807">
                  <c:v>179.52321677860004</c:v>
                </c:pt>
                <c:pt idx="808">
                  <c:v>179.52321677860004</c:v>
                </c:pt>
                <c:pt idx="809">
                  <c:v>179.52321677860004</c:v>
                </c:pt>
                <c:pt idx="810">
                  <c:v>179.52321677860004</c:v>
                </c:pt>
                <c:pt idx="811">
                  <c:v>179.52321677860004</c:v>
                </c:pt>
                <c:pt idx="812">
                  <c:v>179.52321677860004</c:v>
                </c:pt>
                <c:pt idx="813">
                  <c:v>179.52321677860004</c:v>
                </c:pt>
                <c:pt idx="814">
                  <c:v>179.52321677860004</c:v>
                </c:pt>
                <c:pt idx="815">
                  <c:v>179.52321677860004</c:v>
                </c:pt>
                <c:pt idx="816">
                  <c:v>179.52321677860004</c:v>
                </c:pt>
                <c:pt idx="817">
                  <c:v>179.52321677860004</c:v>
                </c:pt>
                <c:pt idx="818">
                  <c:v>179.52321677860004</c:v>
                </c:pt>
                <c:pt idx="819">
                  <c:v>179.52321677860004</c:v>
                </c:pt>
                <c:pt idx="820">
                  <c:v>179.52321677860004</c:v>
                </c:pt>
                <c:pt idx="821">
                  <c:v>179.52321677860004</c:v>
                </c:pt>
                <c:pt idx="822">
                  <c:v>179.52321677860004</c:v>
                </c:pt>
                <c:pt idx="823">
                  <c:v>179.52321677860004</c:v>
                </c:pt>
                <c:pt idx="824">
                  <c:v>179.52321677860004</c:v>
                </c:pt>
                <c:pt idx="825">
                  <c:v>179.52321677860004</c:v>
                </c:pt>
                <c:pt idx="826">
                  <c:v>179.52321677860004</c:v>
                </c:pt>
                <c:pt idx="827">
                  <c:v>179.52321677860004</c:v>
                </c:pt>
                <c:pt idx="828">
                  <c:v>179.52321677860004</c:v>
                </c:pt>
                <c:pt idx="829">
                  <c:v>179.52321677860004</c:v>
                </c:pt>
                <c:pt idx="830">
                  <c:v>179.52321677860004</c:v>
                </c:pt>
                <c:pt idx="831">
                  <c:v>179.52321677860004</c:v>
                </c:pt>
                <c:pt idx="832">
                  <c:v>179.52321677860004</c:v>
                </c:pt>
                <c:pt idx="833">
                  <c:v>179.52321677860004</c:v>
                </c:pt>
                <c:pt idx="834">
                  <c:v>179.52321677860004</c:v>
                </c:pt>
                <c:pt idx="835">
                  <c:v>179.52321677860004</c:v>
                </c:pt>
                <c:pt idx="836">
                  <c:v>179.52321677860004</c:v>
                </c:pt>
                <c:pt idx="837">
                  <c:v>179.52321677860004</c:v>
                </c:pt>
                <c:pt idx="838">
                  <c:v>179.52321677860004</c:v>
                </c:pt>
                <c:pt idx="839">
                  <c:v>179.52321677860004</c:v>
                </c:pt>
                <c:pt idx="840">
                  <c:v>179.52321677860004</c:v>
                </c:pt>
                <c:pt idx="841">
                  <c:v>179.52321677860004</c:v>
                </c:pt>
                <c:pt idx="842">
                  <c:v>179.52321677860004</c:v>
                </c:pt>
                <c:pt idx="843">
                  <c:v>179.52321677860004</c:v>
                </c:pt>
                <c:pt idx="844">
                  <c:v>179.52321677860004</c:v>
                </c:pt>
                <c:pt idx="845">
                  <c:v>179.52321677860004</c:v>
                </c:pt>
                <c:pt idx="846">
                  <c:v>179.52321677860004</c:v>
                </c:pt>
                <c:pt idx="847">
                  <c:v>179.52321677860004</c:v>
                </c:pt>
                <c:pt idx="848">
                  <c:v>179.52321677860004</c:v>
                </c:pt>
                <c:pt idx="849">
                  <c:v>179.52321677860004</c:v>
                </c:pt>
                <c:pt idx="850">
                  <c:v>179.52321677860004</c:v>
                </c:pt>
                <c:pt idx="851">
                  <c:v>179.52321677860004</c:v>
                </c:pt>
                <c:pt idx="852">
                  <c:v>179.52321677860004</c:v>
                </c:pt>
                <c:pt idx="853">
                  <c:v>179.52321677860004</c:v>
                </c:pt>
                <c:pt idx="854">
                  <c:v>179.52321677860004</c:v>
                </c:pt>
                <c:pt idx="855">
                  <c:v>179.52321677860004</c:v>
                </c:pt>
                <c:pt idx="856">
                  <c:v>179.52321677860004</c:v>
                </c:pt>
                <c:pt idx="857">
                  <c:v>179.52321677860004</c:v>
                </c:pt>
                <c:pt idx="858">
                  <c:v>179.52321677860004</c:v>
                </c:pt>
                <c:pt idx="859">
                  <c:v>179.52321677860004</c:v>
                </c:pt>
                <c:pt idx="860">
                  <c:v>179.52321677860004</c:v>
                </c:pt>
                <c:pt idx="861">
                  <c:v>179.52321677860004</c:v>
                </c:pt>
                <c:pt idx="862">
                  <c:v>179.52321677860004</c:v>
                </c:pt>
                <c:pt idx="863">
                  <c:v>179.52321677860004</c:v>
                </c:pt>
                <c:pt idx="864">
                  <c:v>179.52321677860004</c:v>
                </c:pt>
                <c:pt idx="865">
                  <c:v>179.52321677860004</c:v>
                </c:pt>
                <c:pt idx="866">
                  <c:v>179.52321677860004</c:v>
                </c:pt>
                <c:pt idx="867">
                  <c:v>179.52321677860004</c:v>
                </c:pt>
                <c:pt idx="868">
                  <c:v>179.52321677860004</c:v>
                </c:pt>
                <c:pt idx="869">
                  <c:v>179.52321677860004</c:v>
                </c:pt>
                <c:pt idx="870">
                  <c:v>179.52321677860004</c:v>
                </c:pt>
                <c:pt idx="871">
                  <c:v>179.52321677860004</c:v>
                </c:pt>
                <c:pt idx="872">
                  <c:v>179.52321677860004</c:v>
                </c:pt>
                <c:pt idx="873">
                  <c:v>179.52321677860004</c:v>
                </c:pt>
                <c:pt idx="874">
                  <c:v>179.52321677860004</c:v>
                </c:pt>
                <c:pt idx="875">
                  <c:v>179.52321677860004</c:v>
                </c:pt>
                <c:pt idx="876">
                  <c:v>179.52321677860004</c:v>
                </c:pt>
                <c:pt idx="877">
                  <c:v>179.52321677860004</c:v>
                </c:pt>
                <c:pt idx="878">
                  <c:v>179.52321677860004</c:v>
                </c:pt>
                <c:pt idx="879">
                  <c:v>179.52321677860004</c:v>
                </c:pt>
                <c:pt idx="880">
                  <c:v>179.52321677860004</c:v>
                </c:pt>
                <c:pt idx="881">
                  <c:v>179.52321677860004</c:v>
                </c:pt>
                <c:pt idx="882">
                  <c:v>179.52321677860004</c:v>
                </c:pt>
                <c:pt idx="883">
                  <c:v>179.52321677860004</c:v>
                </c:pt>
                <c:pt idx="884">
                  <c:v>179.52321677860004</c:v>
                </c:pt>
                <c:pt idx="885">
                  <c:v>179.52321677860004</c:v>
                </c:pt>
                <c:pt idx="886">
                  <c:v>179.52321677860004</c:v>
                </c:pt>
                <c:pt idx="887">
                  <c:v>179.52321677860004</c:v>
                </c:pt>
                <c:pt idx="888">
                  <c:v>179.52321677860004</c:v>
                </c:pt>
                <c:pt idx="889">
                  <c:v>179.52321677860004</c:v>
                </c:pt>
                <c:pt idx="890">
                  <c:v>179.52321677860004</c:v>
                </c:pt>
                <c:pt idx="891">
                  <c:v>179.52321677860004</c:v>
                </c:pt>
                <c:pt idx="892">
                  <c:v>179.52321677860004</c:v>
                </c:pt>
                <c:pt idx="893">
                  <c:v>179.52321677860004</c:v>
                </c:pt>
                <c:pt idx="894">
                  <c:v>179.52321677860004</c:v>
                </c:pt>
                <c:pt idx="895">
                  <c:v>179.52321677860004</c:v>
                </c:pt>
                <c:pt idx="896">
                  <c:v>179.52321677860004</c:v>
                </c:pt>
                <c:pt idx="897">
                  <c:v>179.52321677860004</c:v>
                </c:pt>
                <c:pt idx="898">
                  <c:v>179.52321677860004</c:v>
                </c:pt>
                <c:pt idx="899">
                  <c:v>179.52321677860004</c:v>
                </c:pt>
                <c:pt idx="900">
                  <c:v>179.52321677860004</c:v>
                </c:pt>
                <c:pt idx="901">
                  <c:v>179.52321677860004</c:v>
                </c:pt>
                <c:pt idx="902">
                  <c:v>179.52321677860004</c:v>
                </c:pt>
                <c:pt idx="903">
                  <c:v>179.52321677860004</c:v>
                </c:pt>
                <c:pt idx="904">
                  <c:v>179.52321677860004</c:v>
                </c:pt>
                <c:pt idx="905">
                  <c:v>179.52321677860004</c:v>
                </c:pt>
                <c:pt idx="906">
                  <c:v>179.52321677860004</c:v>
                </c:pt>
                <c:pt idx="907">
                  <c:v>179.52321677860004</c:v>
                </c:pt>
                <c:pt idx="908">
                  <c:v>179.52321677860004</c:v>
                </c:pt>
                <c:pt idx="909">
                  <c:v>179.52321677860004</c:v>
                </c:pt>
                <c:pt idx="910">
                  <c:v>179.52321677860004</c:v>
                </c:pt>
                <c:pt idx="911">
                  <c:v>179.52321677860004</c:v>
                </c:pt>
                <c:pt idx="912">
                  <c:v>179.52321677860004</c:v>
                </c:pt>
                <c:pt idx="913">
                  <c:v>179.52321677860004</c:v>
                </c:pt>
                <c:pt idx="914">
                  <c:v>179.52321677860004</c:v>
                </c:pt>
                <c:pt idx="915">
                  <c:v>179.52321677860004</c:v>
                </c:pt>
                <c:pt idx="916">
                  <c:v>179.52321677860004</c:v>
                </c:pt>
                <c:pt idx="917">
                  <c:v>179.52321677860004</c:v>
                </c:pt>
                <c:pt idx="918">
                  <c:v>179.52321677860004</c:v>
                </c:pt>
                <c:pt idx="919">
                  <c:v>179.52321677860004</c:v>
                </c:pt>
                <c:pt idx="920">
                  <c:v>179.52321677860004</c:v>
                </c:pt>
                <c:pt idx="921">
                  <c:v>179.52321677860004</c:v>
                </c:pt>
                <c:pt idx="922">
                  <c:v>179.52321677860004</c:v>
                </c:pt>
                <c:pt idx="923">
                  <c:v>179.52321677860004</c:v>
                </c:pt>
                <c:pt idx="924">
                  <c:v>179.52321677860004</c:v>
                </c:pt>
                <c:pt idx="925">
                  <c:v>179.52321677860004</c:v>
                </c:pt>
                <c:pt idx="926">
                  <c:v>179.52321677860004</c:v>
                </c:pt>
                <c:pt idx="927">
                  <c:v>179.52321677860004</c:v>
                </c:pt>
                <c:pt idx="928">
                  <c:v>179.52321677860004</c:v>
                </c:pt>
                <c:pt idx="929">
                  <c:v>179.52321677860004</c:v>
                </c:pt>
                <c:pt idx="930">
                  <c:v>179.52321677860004</c:v>
                </c:pt>
                <c:pt idx="931">
                  <c:v>179.52321677860004</c:v>
                </c:pt>
                <c:pt idx="932">
                  <c:v>179.52321677860004</c:v>
                </c:pt>
                <c:pt idx="933">
                  <c:v>179.52321677860004</c:v>
                </c:pt>
                <c:pt idx="934">
                  <c:v>179.52321677860004</c:v>
                </c:pt>
                <c:pt idx="935">
                  <c:v>179.52321677860004</c:v>
                </c:pt>
                <c:pt idx="936">
                  <c:v>179.52321677860004</c:v>
                </c:pt>
                <c:pt idx="937">
                  <c:v>179.52321677860004</c:v>
                </c:pt>
                <c:pt idx="938">
                  <c:v>179.52321677860004</c:v>
                </c:pt>
                <c:pt idx="939">
                  <c:v>179.52321677860004</c:v>
                </c:pt>
                <c:pt idx="940">
                  <c:v>179.52321677860004</c:v>
                </c:pt>
                <c:pt idx="941">
                  <c:v>179.52321677860004</c:v>
                </c:pt>
                <c:pt idx="942">
                  <c:v>179.52321677860004</c:v>
                </c:pt>
                <c:pt idx="943">
                  <c:v>179.52321677860004</c:v>
                </c:pt>
                <c:pt idx="944">
                  <c:v>179.52321677860004</c:v>
                </c:pt>
                <c:pt idx="945">
                  <c:v>179.52321677860004</c:v>
                </c:pt>
                <c:pt idx="946">
                  <c:v>179.52321677860004</c:v>
                </c:pt>
                <c:pt idx="947">
                  <c:v>179.52321677860004</c:v>
                </c:pt>
                <c:pt idx="948">
                  <c:v>179.52321677860004</c:v>
                </c:pt>
                <c:pt idx="949">
                  <c:v>179.52321677860004</c:v>
                </c:pt>
                <c:pt idx="950">
                  <c:v>179.52321677860004</c:v>
                </c:pt>
                <c:pt idx="951">
                  <c:v>179.52321677860004</c:v>
                </c:pt>
                <c:pt idx="952">
                  <c:v>179.52321677860004</c:v>
                </c:pt>
                <c:pt idx="953">
                  <c:v>179.52321677860004</c:v>
                </c:pt>
                <c:pt idx="954">
                  <c:v>179.52321677860004</c:v>
                </c:pt>
                <c:pt idx="955">
                  <c:v>179.52321677860004</c:v>
                </c:pt>
                <c:pt idx="956">
                  <c:v>179.52321677860004</c:v>
                </c:pt>
                <c:pt idx="957">
                  <c:v>179.52321677860004</c:v>
                </c:pt>
                <c:pt idx="958">
                  <c:v>179.52321677860004</c:v>
                </c:pt>
                <c:pt idx="959">
                  <c:v>179.52321677860004</c:v>
                </c:pt>
                <c:pt idx="960">
                  <c:v>179.52321677860004</c:v>
                </c:pt>
                <c:pt idx="961">
                  <c:v>179.52321677860004</c:v>
                </c:pt>
                <c:pt idx="962">
                  <c:v>179.52321677860004</c:v>
                </c:pt>
                <c:pt idx="963">
                  <c:v>179.52321677860004</c:v>
                </c:pt>
                <c:pt idx="964">
                  <c:v>179.52321677860004</c:v>
                </c:pt>
                <c:pt idx="965">
                  <c:v>179.52321677860004</c:v>
                </c:pt>
                <c:pt idx="966">
                  <c:v>179.52321677860004</c:v>
                </c:pt>
                <c:pt idx="967">
                  <c:v>179.52321677860004</c:v>
                </c:pt>
                <c:pt idx="968">
                  <c:v>179.52321677860004</c:v>
                </c:pt>
                <c:pt idx="969">
                  <c:v>179.52321677860004</c:v>
                </c:pt>
                <c:pt idx="970">
                  <c:v>179.52321677860004</c:v>
                </c:pt>
                <c:pt idx="971">
                  <c:v>179.52321677860004</c:v>
                </c:pt>
                <c:pt idx="972">
                  <c:v>179.52321677860004</c:v>
                </c:pt>
                <c:pt idx="973">
                  <c:v>179.52321677860004</c:v>
                </c:pt>
                <c:pt idx="974">
                  <c:v>179.52321677860004</c:v>
                </c:pt>
                <c:pt idx="975">
                  <c:v>179.52321677860004</c:v>
                </c:pt>
                <c:pt idx="976">
                  <c:v>179.52321677860004</c:v>
                </c:pt>
                <c:pt idx="977">
                  <c:v>179.52321677860004</c:v>
                </c:pt>
                <c:pt idx="978">
                  <c:v>179.52321677860004</c:v>
                </c:pt>
                <c:pt idx="979">
                  <c:v>179.52321677860004</c:v>
                </c:pt>
                <c:pt idx="980">
                  <c:v>179.52321677860004</c:v>
                </c:pt>
                <c:pt idx="981">
                  <c:v>179.52321677860004</c:v>
                </c:pt>
                <c:pt idx="982">
                  <c:v>179.52321677860004</c:v>
                </c:pt>
                <c:pt idx="983">
                  <c:v>179.52321677860004</c:v>
                </c:pt>
                <c:pt idx="984">
                  <c:v>179.52321677860004</c:v>
                </c:pt>
                <c:pt idx="985">
                  <c:v>179.52321677860004</c:v>
                </c:pt>
                <c:pt idx="986">
                  <c:v>179.52321677860004</c:v>
                </c:pt>
                <c:pt idx="987">
                  <c:v>179.52321677860004</c:v>
                </c:pt>
                <c:pt idx="988">
                  <c:v>179.52321677860004</c:v>
                </c:pt>
                <c:pt idx="989">
                  <c:v>179.52321677860004</c:v>
                </c:pt>
                <c:pt idx="990">
                  <c:v>179.52321677860004</c:v>
                </c:pt>
                <c:pt idx="991">
                  <c:v>179.52321677860004</c:v>
                </c:pt>
                <c:pt idx="992">
                  <c:v>179.52321677860004</c:v>
                </c:pt>
                <c:pt idx="993">
                  <c:v>179.52321677860004</c:v>
                </c:pt>
                <c:pt idx="994">
                  <c:v>179.52321677860004</c:v>
                </c:pt>
                <c:pt idx="995">
                  <c:v>179.52321677860004</c:v>
                </c:pt>
                <c:pt idx="996">
                  <c:v>179.52321677860004</c:v>
                </c:pt>
                <c:pt idx="997">
                  <c:v>179.52321677860004</c:v>
                </c:pt>
                <c:pt idx="998">
                  <c:v>179.52321677860004</c:v>
                </c:pt>
                <c:pt idx="999">
                  <c:v>179.52321677860004</c:v>
                </c:pt>
                <c:pt idx="1000">
                  <c:v>179.52321677860004</c:v>
                </c:pt>
                <c:pt idx="1001">
                  <c:v>179.52321677860004</c:v>
                </c:pt>
                <c:pt idx="1002">
                  <c:v>179.52321677860004</c:v>
                </c:pt>
                <c:pt idx="1003">
                  <c:v>179.52321677860004</c:v>
                </c:pt>
                <c:pt idx="1004">
                  <c:v>179.52321677860004</c:v>
                </c:pt>
                <c:pt idx="1005">
                  <c:v>179.52321677860004</c:v>
                </c:pt>
                <c:pt idx="1006">
                  <c:v>179.52321677860004</c:v>
                </c:pt>
                <c:pt idx="1007">
                  <c:v>179.52321677860004</c:v>
                </c:pt>
                <c:pt idx="1008">
                  <c:v>179.52321677860004</c:v>
                </c:pt>
                <c:pt idx="1009">
                  <c:v>179.52321677860004</c:v>
                </c:pt>
                <c:pt idx="1010">
                  <c:v>179.52321677860004</c:v>
                </c:pt>
                <c:pt idx="1011">
                  <c:v>179.52321677860004</c:v>
                </c:pt>
                <c:pt idx="1012">
                  <c:v>179.52321677860004</c:v>
                </c:pt>
                <c:pt idx="1013">
                  <c:v>179.52321677860004</c:v>
                </c:pt>
                <c:pt idx="1014">
                  <c:v>179.52321677860004</c:v>
                </c:pt>
                <c:pt idx="1015">
                  <c:v>179.52321677860004</c:v>
                </c:pt>
                <c:pt idx="1016">
                  <c:v>179.52321677860004</c:v>
                </c:pt>
                <c:pt idx="1017">
                  <c:v>179.52321677860004</c:v>
                </c:pt>
                <c:pt idx="1018">
                  <c:v>179.52321677860004</c:v>
                </c:pt>
                <c:pt idx="1019">
                  <c:v>179.52321677860004</c:v>
                </c:pt>
                <c:pt idx="1020">
                  <c:v>179.52321677860004</c:v>
                </c:pt>
                <c:pt idx="1021">
                  <c:v>179.52321677860004</c:v>
                </c:pt>
                <c:pt idx="1022">
                  <c:v>179.52321677860004</c:v>
                </c:pt>
                <c:pt idx="1023">
                  <c:v>179.52321677860004</c:v>
                </c:pt>
                <c:pt idx="1024">
                  <c:v>179.52321677860004</c:v>
                </c:pt>
                <c:pt idx="1025">
                  <c:v>179.52321677860004</c:v>
                </c:pt>
                <c:pt idx="1026">
                  <c:v>179.52321677860004</c:v>
                </c:pt>
                <c:pt idx="1027">
                  <c:v>179.52321677860004</c:v>
                </c:pt>
                <c:pt idx="1028">
                  <c:v>179.52321677860004</c:v>
                </c:pt>
                <c:pt idx="1029">
                  <c:v>179.52321677860004</c:v>
                </c:pt>
                <c:pt idx="1030">
                  <c:v>179.52321677860004</c:v>
                </c:pt>
                <c:pt idx="1031">
                  <c:v>179.52321677860004</c:v>
                </c:pt>
                <c:pt idx="1032">
                  <c:v>179.52321677860004</c:v>
                </c:pt>
                <c:pt idx="1033">
                  <c:v>179.52321677860004</c:v>
                </c:pt>
                <c:pt idx="1034">
                  <c:v>179.52321677860004</c:v>
                </c:pt>
                <c:pt idx="1035">
                  <c:v>179.52321677860004</c:v>
                </c:pt>
                <c:pt idx="1036">
                  <c:v>179.52321677860004</c:v>
                </c:pt>
                <c:pt idx="1037">
                  <c:v>179.52321677860004</c:v>
                </c:pt>
                <c:pt idx="1038">
                  <c:v>179.52321677860004</c:v>
                </c:pt>
                <c:pt idx="1039">
                  <c:v>179.52321677860004</c:v>
                </c:pt>
                <c:pt idx="1040">
                  <c:v>179.52321677860004</c:v>
                </c:pt>
                <c:pt idx="1041">
                  <c:v>179.52321677860004</c:v>
                </c:pt>
                <c:pt idx="1042">
                  <c:v>179.52321677860004</c:v>
                </c:pt>
                <c:pt idx="1043">
                  <c:v>179.52321677860004</c:v>
                </c:pt>
                <c:pt idx="1044">
                  <c:v>179.52321677860004</c:v>
                </c:pt>
                <c:pt idx="1045">
                  <c:v>179.52321677860004</c:v>
                </c:pt>
                <c:pt idx="1046">
                  <c:v>179.52321677860004</c:v>
                </c:pt>
                <c:pt idx="1047">
                  <c:v>179.52321677860004</c:v>
                </c:pt>
                <c:pt idx="1048">
                  <c:v>179.52321677860004</c:v>
                </c:pt>
                <c:pt idx="1049">
                  <c:v>179.52321677860004</c:v>
                </c:pt>
                <c:pt idx="1050">
                  <c:v>179.52321677860004</c:v>
                </c:pt>
                <c:pt idx="1051">
                  <c:v>179.52321677860004</c:v>
                </c:pt>
                <c:pt idx="1052">
                  <c:v>179.52321677860004</c:v>
                </c:pt>
                <c:pt idx="1053">
                  <c:v>179.52321677860004</c:v>
                </c:pt>
                <c:pt idx="1054">
                  <c:v>179.52321677860004</c:v>
                </c:pt>
                <c:pt idx="1055">
                  <c:v>179.52321677860004</c:v>
                </c:pt>
                <c:pt idx="1056">
                  <c:v>179.52321677860004</c:v>
                </c:pt>
                <c:pt idx="1057">
                  <c:v>179.52321677860004</c:v>
                </c:pt>
                <c:pt idx="1058">
                  <c:v>179.52321677860004</c:v>
                </c:pt>
                <c:pt idx="1059">
                  <c:v>179.52321677860004</c:v>
                </c:pt>
                <c:pt idx="1060">
                  <c:v>179.52321677860004</c:v>
                </c:pt>
                <c:pt idx="1061">
                  <c:v>179.52321677860004</c:v>
                </c:pt>
                <c:pt idx="1062">
                  <c:v>179.52321677860004</c:v>
                </c:pt>
                <c:pt idx="1063">
                  <c:v>179.52321677860004</c:v>
                </c:pt>
                <c:pt idx="1064">
                  <c:v>179.52321677860004</c:v>
                </c:pt>
                <c:pt idx="1065">
                  <c:v>179.52321677860004</c:v>
                </c:pt>
                <c:pt idx="1066">
                  <c:v>179.52321677860004</c:v>
                </c:pt>
                <c:pt idx="1067">
                  <c:v>179.52321677860004</c:v>
                </c:pt>
                <c:pt idx="1068">
                  <c:v>179.52321677860004</c:v>
                </c:pt>
                <c:pt idx="1069">
                  <c:v>179.52321677860004</c:v>
                </c:pt>
                <c:pt idx="1070">
                  <c:v>179.52321677860004</c:v>
                </c:pt>
                <c:pt idx="1071">
                  <c:v>179.52321677860004</c:v>
                </c:pt>
                <c:pt idx="1072">
                  <c:v>179.52321677860004</c:v>
                </c:pt>
                <c:pt idx="1073">
                  <c:v>179.52321677860004</c:v>
                </c:pt>
                <c:pt idx="1074">
                  <c:v>179.52321677860004</c:v>
                </c:pt>
                <c:pt idx="1075">
                  <c:v>179.52321677860004</c:v>
                </c:pt>
                <c:pt idx="1076">
                  <c:v>179.52321677860004</c:v>
                </c:pt>
                <c:pt idx="1077">
                  <c:v>179.52321677860004</c:v>
                </c:pt>
                <c:pt idx="1078">
                  <c:v>179.52321677860004</c:v>
                </c:pt>
                <c:pt idx="1079">
                  <c:v>179.52321677860004</c:v>
                </c:pt>
                <c:pt idx="1080">
                  <c:v>179.52321677860004</c:v>
                </c:pt>
                <c:pt idx="1081">
                  <c:v>179.52321677860004</c:v>
                </c:pt>
                <c:pt idx="1082">
                  <c:v>179.52321677860004</c:v>
                </c:pt>
                <c:pt idx="1083">
                  <c:v>179.52321677860004</c:v>
                </c:pt>
                <c:pt idx="1084">
                  <c:v>179.52321677860004</c:v>
                </c:pt>
                <c:pt idx="1085">
                  <c:v>179.52321677860004</c:v>
                </c:pt>
                <c:pt idx="1086">
                  <c:v>179.52321677860004</c:v>
                </c:pt>
                <c:pt idx="1087">
                  <c:v>179.52321677860004</c:v>
                </c:pt>
                <c:pt idx="1088">
                  <c:v>179.52321677860004</c:v>
                </c:pt>
                <c:pt idx="1089">
                  <c:v>179.52321677860004</c:v>
                </c:pt>
                <c:pt idx="1090">
                  <c:v>179.52321677860004</c:v>
                </c:pt>
                <c:pt idx="1091">
                  <c:v>179.52321677860004</c:v>
                </c:pt>
                <c:pt idx="1092">
                  <c:v>179.52321677860004</c:v>
                </c:pt>
                <c:pt idx="1093">
                  <c:v>179.52321677860004</c:v>
                </c:pt>
                <c:pt idx="1094">
                  <c:v>179.52321677860004</c:v>
                </c:pt>
                <c:pt idx="1095">
                  <c:v>179.52321677860004</c:v>
                </c:pt>
                <c:pt idx="1096">
                  <c:v>179.52321677860004</c:v>
                </c:pt>
                <c:pt idx="1097">
                  <c:v>179.52321677860004</c:v>
                </c:pt>
                <c:pt idx="1098">
                  <c:v>179.52321677860004</c:v>
                </c:pt>
                <c:pt idx="1099">
                  <c:v>179.52321677860004</c:v>
                </c:pt>
                <c:pt idx="1100">
                  <c:v>179.52321677860004</c:v>
                </c:pt>
                <c:pt idx="1101">
                  <c:v>179.52321677860004</c:v>
                </c:pt>
                <c:pt idx="1102">
                  <c:v>179.52321677860004</c:v>
                </c:pt>
                <c:pt idx="1103">
                  <c:v>179.52321677860004</c:v>
                </c:pt>
                <c:pt idx="1104">
                  <c:v>179.52321677860004</c:v>
                </c:pt>
                <c:pt idx="1105">
                  <c:v>179.52321677860004</c:v>
                </c:pt>
                <c:pt idx="1106">
                  <c:v>179.52321677860004</c:v>
                </c:pt>
                <c:pt idx="1107">
                  <c:v>179.52321677860004</c:v>
                </c:pt>
                <c:pt idx="1108">
                  <c:v>179.52321677860004</c:v>
                </c:pt>
                <c:pt idx="1109">
                  <c:v>179.52321677860004</c:v>
                </c:pt>
                <c:pt idx="1110">
                  <c:v>179.52321677860004</c:v>
                </c:pt>
                <c:pt idx="1111">
                  <c:v>179.52321677860004</c:v>
                </c:pt>
                <c:pt idx="1112">
                  <c:v>179.52321677860004</c:v>
                </c:pt>
                <c:pt idx="1113">
                  <c:v>179.52321677860004</c:v>
                </c:pt>
                <c:pt idx="1114">
                  <c:v>179.52321677860004</c:v>
                </c:pt>
                <c:pt idx="1115">
                  <c:v>179.52321677860004</c:v>
                </c:pt>
                <c:pt idx="1116">
                  <c:v>179.52321677860004</c:v>
                </c:pt>
                <c:pt idx="1117">
                  <c:v>179.52321677860004</c:v>
                </c:pt>
                <c:pt idx="1118">
                  <c:v>179.52321677860004</c:v>
                </c:pt>
                <c:pt idx="1119">
                  <c:v>179.52321677860004</c:v>
                </c:pt>
                <c:pt idx="1120">
                  <c:v>179.52321677860004</c:v>
                </c:pt>
                <c:pt idx="1121">
                  <c:v>179.52321677860004</c:v>
                </c:pt>
                <c:pt idx="1122">
                  <c:v>179.52321677860004</c:v>
                </c:pt>
                <c:pt idx="1123">
                  <c:v>179.52321677860004</c:v>
                </c:pt>
                <c:pt idx="1124">
                  <c:v>179.52321677860004</c:v>
                </c:pt>
                <c:pt idx="1125">
                  <c:v>179.52321677860004</c:v>
                </c:pt>
                <c:pt idx="1126">
                  <c:v>179.52321677860004</c:v>
                </c:pt>
                <c:pt idx="1127">
                  <c:v>179.52321677860004</c:v>
                </c:pt>
                <c:pt idx="1128">
                  <c:v>179.52321677860004</c:v>
                </c:pt>
                <c:pt idx="1129">
                  <c:v>179.52321677860004</c:v>
                </c:pt>
                <c:pt idx="1130">
                  <c:v>179.52321677860004</c:v>
                </c:pt>
                <c:pt idx="1131">
                  <c:v>179.52321677860004</c:v>
                </c:pt>
                <c:pt idx="1132">
                  <c:v>179.52321677860004</c:v>
                </c:pt>
                <c:pt idx="1133">
                  <c:v>179.52321677860004</c:v>
                </c:pt>
                <c:pt idx="1134">
                  <c:v>179.52321677860004</c:v>
                </c:pt>
                <c:pt idx="1135">
                  <c:v>179.52321677860004</c:v>
                </c:pt>
                <c:pt idx="1136">
                  <c:v>179.52321677860004</c:v>
                </c:pt>
                <c:pt idx="1137">
                  <c:v>179.52321677860004</c:v>
                </c:pt>
                <c:pt idx="1138">
                  <c:v>179.52321677860004</c:v>
                </c:pt>
                <c:pt idx="1139">
                  <c:v>179.52321677860004</c:v>
                </c:pt>
                <c:pt idx="1140">
                  <c:v>179.52321677860004</c:v>
                </c:pt>
                <c:pt idx="1141">
                  <c:v>179.52321677860004</c:v>
                </c:pt>
                <c:pt idx="1142">
                  <c:v>179.52321677860004</c:v>
                </c:pt>
                <c:pt idx="1143">
                  <c:v>179.52321677860004</c:v>
                </c:pt>
                <c:pt idx="1144">
                  <c:v>179.52321677860004</c:v>
                </c:pt>
                <c:pt idx="1145">
                  <c:v>179.52321677860004</c:v>
                </c:pt>
                <c:pt idx="1146">
                  <c:v>179.52321677860004</c:v>
                </c:pt>
                <c:pt idx="1147">
                  <c:v>179.52321677860004</c:v>
                </c:pt>
                <c:pt idx="1148">
                  <c:v>179.52321677860004</c:v>
                </c:pt>
                <c:pt idx="1149">
                  <c:v>179.52321677860004</c:v>
                </c:pt>
                <c:pt idx="1150">
                  <c:v>179.52321677860004</c:v>
                </c:pt>
                <c:pt idx="1151">
                  <c:v>179.52321677860004</c:v>
                </c:pt>
                <c:pt idx="1152">
                  <c:v>179.52321677860004</c:v>
                </c:pt>
                <c:pt idx="1153">
                  <c:v>179.52321677860004</c:v>
                </c:pt>
                <c:pt idx="1154">
                  <c:v>179.52321677860004</c:v>
                </c:pt>
                <c:pt idx="1155">
                  <c:v>179.52321677860004</c:v>
                </c:pt>
                <c:pt idx="1156">
                  <c:v>179.52321677860004</c:v>
                </c:pt>
                <c:pt idx="1157">
                  <c:v>179.52321677860004</c:v>
                </c:pt>
                <c:pt idx="1158">
                  <c:v>179.52321677860004</c:v>
                </c:pt>
                <c:pt idx="1159">
                  <c:v>179.52321677860004</c:v>
                </c:pt>
                <c:pt idx="1160">
                  <c:v>179.52321677860004</c:v>
                </c:pt>
                <c:pt idx="1161">
                  <c:v>179.52321677860004</c:v>
                </c:pt>
                <c:pt idx="1162">
                  <c:v>179.52321677860004</c:v>
                </c:pt>
                <c:pt idx="1163">
                  <c:v>179.52321677860004</c:v>
                </c:pt>
                <c:pt idx="1164">
                  <c:v>179.52321677860004</c:v>
                </c:pt>
                <c:pt idx="1165">
                  <c:v>179.52321677860004</c:v>
                </c:pt>
                <c:pt idx="1166">
                  <c:v>179.52321677860004</c:v>
                </c:pt>
                <c:pt idx="1167">
                  <c:v>179.52321677860004</c:v>
                </c:pt>
                <c:pt idx="1168">
                  <c:v>179.52321677860004</c:v>
                </c:pt>
                <c:pt idx="1169">
                  <c:v>179.52321677860004</c:v>
                </c:pt>
                <c:pt idx="1170">
                  <c:v>179.52321677860004</c:v>
                </c:pt>
                <c:pt idx="1171">
                  <c:v>179.52321677860004</c:v>
                </c:pt>
                <c:pt idx="1172">
                  <c:v>179.52321677860004</c:v>
                </c:pt>
                <c:pt idx="1173">
                  <c:v>179.52321677860004</c:v>
                </c:pt>
                <c:pt idx="1174">
                  <c:v>179.52321677860004</c:v>
                </c:pt>
                <c:pt idx="1175">
                  <c:v>179.52321677860004</c:v>
                </c:pt>
                <c:pt idx="1176">
                  <c:v>179.52321677860004</c:v>
                </c:pt>
                <c:pt idx="1177">
                  <c:v>179.52321677860004</c:v>
                </c:pt>
                <c:pt idx="1178">
                  <c:v>179.52321677860004</c:v>
                </c:pt>
                <c:pt idx="1179">
                  <c:v>179.52321677860004</c:v>
                </c:pt>
                <c:pt idx="1180">
                  <c:v>179.52321677860004</c:v>
                </c:pt>
                <c:pt idx="1181">
                  <c:v>179.52321677860004</c:v>
                </c:pt>
                <c:pt idx="1182">
                  <c:v>179.52321677860004</c:v>
                </c:pt>
                <c:pt idx="1183">
                  <c:v>179.52321677860004</c:v>
                </c:pt>
                <c:pt idx="1184">
                  <c:v>179.52321677860004</c:v>
                </c:pt>
                <c:pt idx="1185">
                  <c:v>179.52321677860004</c:v>
                </c:pt>
                <c:pt idx="1186">
                  <c:v>179.52321677860004</c:v>
                </c:pt>
                <c:pt idx="1187">
                  <c:v>179.52321677860004</c:v>
                </c:pt>
                <c:pt idx="1188">
                  <c:v>179.52321677860004</c:v>
                </c:pt>
                <c:pt idx="1189">
                  <c:v>179.52321677860004</c:v>
                </c:pt>
                <c:pt idx="1190">
                  <c:v>179.52321677860004</c:v>
                </c:pt>
                <c:pt idx="1191">
                  <c:v>179.52321677860004</c:v>
                </c:pt>
                <c:pt idx="1192">
                  <c:v>179.52321677860004</c:v>
                </c:pt>
                <c:pt idx="1193">
                  <c:v>179.52321677860004</c:v>
                </c:pt>
                <c:pt idx="1194">
                  <c:v>179.52321677860004</c:v>
                </c:pt>
                <c:pt idx="1195">
                  <c:v>179.52321677860004</c:v>
                </c:pt>
                <c:pt idx="1196">
                  <c:v>179.52321677860004</c:v>
                </c:pt>
                <c:pt idx="1197">
                  <c:v>179.52321677860004</c:v>
                </c:pt>
                <c:pt idx="1198">
                  <c:v>179.52321677860004</c:v>
                </c:pt>
                <c:pt idx="1199">
                  <c:v>179.52321677860004</c:v>
                </c:pt>
                <c:pt idx="1200">
                  <c:v>179.52321677860004</c:v>
                </c:pt>
                <c:pt idx="1201">
                  <c:v>179.52321677860004</c:v>
                </c:pt>
                <c:pt idx="1202">
                  <c:v>179.52321677860004</c:v>
                </c:pt>
                <c:pt idx="1203">
                  <c:v>179.52321677860004</c:v>
                </c:pt>
                <c:pt idx="1204">
                  <c:v>179.52321677860004</c:v>
                </c:pt>
                <c:pt idx="1205">
                  <c:v>179.52321677860004</c:v>
                </c:pt>
                <c:pt idx="1206">
                  <c:v>179.52321677860004</c:v>
                </c:pt>
                <c:pt idx="1207">
                  <c:v>179.52321677860004</c:v>
                </c:pt>
                <c:pt idx="1208">
                  <c:v>179.52321677860004</c:v>
                </c:pt>
                <c:pt idx="1209">
                  <c:v>179.52321677860004</c:v>
                </c:pt>
                <c:pt idx="1210">
                  <c:v>179.52321677860004</c:v>
                </c:pt>
                <c:pt idx="1211">
                  <c:v>179.52321677860004</c:v>
                </c:pt>
                <c:pt idx="1212">
                  <c:v>179.52321677860004</c:v>
                </c:pt>
                <c:pt idx="1213">
                  <c:v>179.52321677860004</c:v>
                </c:pt>
                <c:pt idx="1214">
                  <c:v>179.52321677860004</c:v>
                </c:pt>
                <c:pt idx="1215">
                  <c:v>179.52321677860004</c:v>
                </c:pt>
                <c:pt idx="1216">
                  <c:v>179.52321677860004</c:v>
                </c:pt>
                <c:pt idx="1217">
                  <c:v>179.52321677860004</c:v>
                </c:pt>
                <c:pt idx="1218">
                  <c:v>179.52321677860004</c:v>
                </c:pt>
                <c:pt idx="1219">
                  <c:v>179.52321677860004</c:v>
                </c:pt>
                <c:pt idx="1220">
                  <c:v>179.52321677860004</c:v>
                </c:pt>
                <c:pt idx="1221">
                  <c:v>179.52321677860004</c:v>
                </c:pt>
                <c:pt idx="1222">
                  <c:v>179.52321677860004</c:v>
                </c:pt>
                <c:pt idx="1223">
                  <c:v>179.52321677860004</c:v>
                </c:pt>
                <c:pt idx="1224">
                  <c:v>179.52321677860004</c:v>
                </c:pt>
                <c:pt idx="1225">
                  <c:v>179.52321677860004</c:v>
                </c:pt>
                <c:pt idx="1226">
                  <c:v>179.52321677860004</c:v>
                </c:pt>
                <c:pt idx="1227">
                  <c:v>179.52321677860004</c:v>
                </c:pt>
                <c:pt idx="1228">
                  <c:v>179.52321677860004</c:v>
                </c:pt>
                <c:pt idx="1229">
                  <c:v>179.52321677860004</c:v>
                </c:pt>
                <c:pt idx="1230">
                  <c:v>179.52321677860004</c:v>
                </c:pt>
                <c:pt idx="1231">
                  <c:v>179.52321677860004</c:v>
                </c:pt>
                <c:pt idx="1232">
                  <c:v>179.52321677860004</c:v>
                </c:pt>
                <c:pt idx="1233">
                  <c:v>179.52321677860004</c:v>
                </c:pt>
                <c:pt idx="1234">
                  <c:v>179.52321677860004</c:v>
                </c:pt>
                <c:pt idx="1235">
                  <c:v>179.52321677860004</c:v>
                </c:pt>
                <c:pt idx="1236">
                  <c:v>179.52321677860004</c:v>
                </c:pt>
                <c:pt idx="1237">
                  <c:v>179.52321677860004</c:v>
                </c:pt>
                <c:pt idx="1238">
                  <c:v>179.52321677860004</c:v>
                </c:pt>
                <c:pt idx="1239">
                  <c:v>179.52321677860004</c:v>
                </c:pt>
                <c:pt idx="1240">
                  <c:v>179.52321677860004</c:v>
                </c:pt>
                <c:pt idx="1241">
                  <c:v>179.52321677860004</c:v>
                </c:pt>
                <c:pt idx="1242">
                  <c:v>179.52321677860004</c:v>
                </c:pt>
                <c:pt idx="1243">
                  <c:v>179.52321677860004</c:v>
                </c:pt>
                <c:pt idx="1244">
                  <c:v>179.52321677860004</c:v>
                </c:pt>
                <c:pt idx="1245">
                  <c:v>179.52321677860004</c:v>
                </c:pt>
                <c:pt idx="1246">
                  <c:v>179.52321677860004</c:v>
                </c:pt>
                <c:pt idx="1247">
                  <c:v>179.52321677860004</c:v>
                </c:pt>
                <c:pt idx="1248">
                  <c:v>179.52321677860004</c:v>
                </c:pt>
                <c:pt idx="1249">
                  <c:v>179.52321677860004</c:v>
                </c:pt>
                <c:pt idx="1250">
                  <c:v>179.52321677860004</c:v>
                </c:pt>
                <c:pt idx="1251">
                  <c:v>179.52321677860004</c:v>
                </c:pt>
                <c:pt idx="1252">
                  <c:v>179.52321677860004</c:v>
                </c:pt>
                <c:pt idx="1253">
                  <c:v>179.52321677860004</c:v>
                </c:pt>
                <c:pt idx="1254">
                  <c:v>179.52321677860004</c:v>
                </c:pt>
                <c:pt idx="1255">
                  <c:v>179.52321677860004</c:v>
                </c:pt>
                <c:pt idx="1256">
                  <c:v>179.52321677860004</c:v>
                </c:pt>
                <c:pt idx="1257">
                  <c:v>179.52321677860004</c:v>
                </c:pt>
                <c:pt idx="1258">
                  <c:v>179.52321677860004</c:v>
                </c:pt>
                <c:pt idx="1259">
                  <c:v>179.52321677860004</c:v>
                </c:pt>
                <c:pt idx="1260">
                  <c:v>179.52321677860004</c:v>
                </c:pt>
                <c:pt idx="1261">
                  <c:v>179.52321677860004</c:v>
                </c:pt>
                <c:pt idx="1262">
                  <c:v>179.52321677860004</c:v>
                </c:pt>
                <c:pt idx="1263">
                  <c:v>179.52321677860004</c:v>
                </c:pt>
                <c:pt idx="1264">
                  <c:v>179.52321677860004</c:v>
                </c:pt>
                <c:pt idx="1265">
                  <c:v>179.52321677860004</c:v>
                </c:pt>
                <c:pt idx="1266">
                  <c:v>179.52321677860004</c:v>
                </c:pt>
                <c:pt idx="1267">
                  <c:v>179.52321677860004</c:v>
                </c:pt>
                <c:pt idx="1268">
                  <c:v>179.52321677860004</c:v>
                </c:pt>
                <c:pt idx="1269">
                  <c:v>179.52321677860004</c:v>
                </c:pt>
                <c:pt idx="1270">
                  <c:v>179.52321677860004</c:v>
                </c:pt>
                <c:pt idx="1271">
                  <c:v>179.52321677860004</c:v>
                </c:pt>
                <c:pt idx="1272">
                  <c:v>179.52321677860004</c:v>
                </c:pt>
                <c:pt idx="1273">
                  <c:v>179.52321677860004</c:v>
                </c:pt>
                <c:pt idx="1274">
                  <c:v>179.52321677860004</c:v>
                </c:pt>
                <c:pt idx="1275">
                  <c:v>179.52321677860004</c:v>
                </c:pt>
                <c:pt idx="1276">
                  <c:v>179.52321677860004</c:v>
                </c:pt>
                <c:pt idx="1277">
                  <c:v>179.52321677860004</c:v>
                </c:pt>
                <c:pt idx="1278">
                  <c:v>179.52321677860004</c:v>
                </c:pt>
                <c:pt idx="1279">
                  <c:v>179.52321677860004</c:v>
                </c:pt>
                <c:pt idx="1280">
                  <c:v>179.52321677860004</c:v>
                </c:pt>
                <c:pt idx="1281">
                  <c:v>179.52321677860004</c:v>
                </c:pt>
                <c:pt idx="1282">
                  <c:v>179.52321677860004</c:v>
                </c:pt>
                <c:pt idx="1283">
                  <c:v>179.52321677860004</c:v>
                </c:pt>
                <c:pt idx="1284">
                  <c:v>179.52321677860004</c:v>
                </c:pt>
                <c:pt idx="1285">
                  <c:v>179.52321677860004</c:v>
                </c:pt>
                <c:pt idx="1286">
                  <c:v>179.52321677860004</c:v>
                </c:pt>
                <c:pt idx="1287">
                  <c:v>179.52321677860004</c:v>
                </c:pt>
                <c:pt idx="1288">
                  <c:v>179.52321677860004</c:v>
                </c:pt>
                <c:pt idx="1289">
                  <c:v>179.52321677860004</c:v>
                </c:pt>
                <c:pt idx="1290">
                  <c:v>179.52321677860004</c:v>
                </c:pt>
                <c:pt idx="1291">
                  <c:v>179.52321677860004</c:v>
                </c:pt>
                <c:pt idx="1292">
                  <c:v>179.52321677860004</c:v>
                </c:pt>
                <c:pt idx="1293">
                  <c:v>179.52321677860004</c:v>
                </c:pt>
                <c:pt idx="1294">
                  <c:v>179.52321677860004</c:v>
                </c:pt>
                <c:pt idx="1295">
                  <c:v>179.52321677860004</c:v>
                </c:pt>
                <c:pt idx="1296">
                  <c:v>179.52321677860004</c:v>
                </c:pt>
                <c:pt idx="1297">
                  <c:v>179.52321677860004</c:v>
                </c:pt>
                <c:pt idx="1298">
                  <c:v>179.52321677860004</c:v>
                </c:pt>
                <c:pt idx="1299">
                  <c:v>179.52321677860004</c:v>
                </c:pt>
                <c:pt idx="1300">
                  <c:v>179.52321677860004</c:v>
                </c:pt>
                <c:pt idx="1301">
                  <c:v>179.52321677860004</c:v>
                </c:pt>
                <c:pt idx="1302">
                  <c:v>179.52321677860004</c:v>
                </c:pt>
                <c:pt idx="1303">
                  <c:v>179.52321677860004</c:v>
                </c:pt>
                <c:pt idx="1304">
                  <c:v>179.52321677860004</c:v>
                </c:pt>
                <c:pt idx="1305">
                  <c:v>179.52321677860004</c:v>
                </c:pt>
                <c:pt idx="1306">
                  <c:v>179.52321677860004</c:v>
                </c:pt>
                <c:pt idx="1307">
                  <c:v>179.52321677860004</c:v>
                </c:pt>
                <c:pt idx="1308">
                  <c:v>179.52321677860004</c:v>
                </c:pt>
                <c:pt idx="1309">
                  <c:v>179.52321677860004</c:v>
                </c:pt>
                <c:pt idx="1310">
                  <c:v>179.52321677860004</c:v>
                </c:pt>
                <c:pt idx="1311">
                  <c:v>179.52321677860004</c:v>
                </c:pt>
                <c:pt idx="1312">
                  <c:v>179.52321677860004</c:v>
                </c:pt>
                <c:pt idx="1313">
                  <c:v>179.52321677860004</c:v>
                </c:pt>
                <c:pt idx="1314">
                  <c:v>179.52321677860004</c:v>
                </c:pt>
                <c:pt idx="1315">
                  <c:v>179.52321677860004</c:v>
                </c:pt>
                <c:pt idx="1316">
                  <c:v>179.52321677860004</c:v>
                </c:pt>
                <c:pt idx="1317">
                  <c:v>179.52321677860004</c:v>
                </c:pt>
                <c:pt idx="1318">
                  <c:v>179.52321677860004</c:v>
                </c:pt>
                <c:pt idx="1319">
                  <c:v>179.52321677860004</c:v>
                </c:pt>
                <c:pt idx="1320">
                  <c:v>179.52321677860004</c:v>
                </c:pt>
                <c:pt idx="1321">
                  <c:v>179.52321677860004</c:v>
                </c:pt>
                <c:pt idx="1322">
                  <c:v>179.52321677860004</c:v>
                </c:pt>
                <c:pt idx="1323">
                  <c:v>179.52321677860004</c:v>
                </c:pt>
                <c:pt idx="1324">
                  <c:v>179.52321677860004</c:v>
                </c:pt>
                <c:pt idx="1325">
                  <c:v>179.52321677860004</c:v>
                </c:pt>
                <c:pt idx="1326">
                  <c:v>179.52321677860004</c:v>
                </c:pt>
                <c:pt idx="1327">
                  <c:v>179.52321677860004</c:v>
                </c:pt>
                <c:pt idx="1328">
                  <c:v>179.52321677860004</c:v>
                </c:pt>
                <c:pt idx="1329">
                  <c:v>179.52321677860004</c:v>
                </c:pt>
                <c:pt idx="1330">
                  <c:v>179.52321677860004</c:v>
                </c:pt>
                <c:pt idx="1331">
                  <c:v>179.52321677860004</c:v>
                </c:pt>
                <c:pt idx="1332">
                  <c:v>179.52321677860004</c:v>
                </c:pt>
                <c:pt idx="1333">
                  <c:v>179.52321677860004</c:v>
                </c:pt>
                <c:pt idx="1334">
                  <c:v>179.52321677860004</c:v>
                </c:pt>
                <c:pt idx="1335">
                  <c:v>179.52321677860004</c:v>
                </c:pt>
                <c:pt idx="1336">
                  <c:v>179.52321677860004</c:v>
                </c:pt>
                <c:pt idx="1337">
                  <c:v>179.52321677860004</c:v>
                </c:pt>
                <c:pt idx="1338">
                  <c:v>179.52321677860004</c:v>
                </c:pt>
                <c:pt idx="1339">
                  <c:v>179.52321677860004</c:v>
                </c:pt>
                <c:pt idx="1340">
                  <c:v>179.52321677860004</c:v>
                </c:pt>
                <c:pt idx="1341">
                  <c:v>179.52321677860004</c:v>
                </c:pt>
                <c:pt idx="1342">
                  <c:v>179.52321677860004</c:v>
                </c:pt>
                <c:pt idx="1343">
                  <c:v>179.52321677860004</c:v>
                </c:pt>
                <c:pt idx="1344">
                  <c:v>179.52321677860004</c:v>
                </c:pt>
                <c:pt idx="1345">
                  <c:v>179.52321677860004</c:v>
                </c:pt>
                <c:pt idx="1346">
                  <c:v>179.52321677860004</c:v>
                </c:pt>
                <c:pt idx="1347">
                  <c:v>179.52321677860004</c:v>
                </c:pt>
                <c:pt idx="1348">
                  <c:v>179.52321677860004</c:v>
                </c:pt>
                <c:pt idx="1349">
                  <c:v>179.52321677860004</c:v>
                </c:pt>
                <c:pt idx="1350">
                  <c:v>179.52321677860004</c:v>
                </c:pt>
                <c:pt idx="1351">
                  <c:v>179.52321677860004</c:v>
                </c:pt>
                <c:pt idx="1352">
                  <c:v>179.52321677860004</c:v>
                </c:pt>
                <c:pt idx="1353">
                  <c:v>179.52321677860004</c:v>
                </c:pt>
                <c:pt idx="1354">
                  <c:v>179.52321677860004</c:v>
                </c:pt>
                <c:pt idx="1355">
                  <c:v>179.52321677860004</c:v>
                </c:pt>
                <c:pt idx="1356">
                  <c:v>179.52321677860004</c:v>
                </c:pt>
                <c:pt idx="1357">
                  <c:v>179.52321677860004</c:v>
                </c:pt>
                <c:pt idx="1358">
                  <c:v>179.52321677860004</c:v>
                </c:pt>
                <c:pt idx="1359">
                  <c:v>179.52321677860004</c:v>
                </c:pt>
                <c:pt idx="1360">
                  <c:v>179.52321677860004</c:v>
                </c:pt>
                <c:pt idx="1361">
                  <c:v>179.52321677860004</c:v>
                </c:pt>
                <c:pt idx="1362">
                  <c:v>179.52321677860004</c:v>
                </c:pt>
                <c:pt idx="1363">
                  <c:v>179.52321677860004</c:v>
                </c:pt>
                <c:pt idx="1364">
                  <c:v>179.52321677860004</c:v>
                </c:pt>
                <c:pt idx="1365">
                  <c:v>179.52321677860004</c:v>
                </c:pt>
                <c:pt idx="1366">
                  <c:v>179.52321677860004</c:v>
                </c:pt>
                <c:pt idx="1367">
                  <c:v>179.52321677860004</c:v>
                </c:pt>
                <c:pt idx="1368">
                  <c:v>179.52321677860004</c:v>
                </c:pt>
                <c:pt idx="1369">
                  <c:v>179.52321677860004</c:v>
                </c:pt>
                <c:pt idx="1370">
                  <c:v>179.52321677860004</c:v>
                </c:pt>
                <c:pt idx="1371">
                  <c:v>179.52321677860004</c:v>
                </c:pt>
                <c:pt idx="1372">
                  <c:v>179.52321677860004</c:v>
                </c:pt>
                <c:pt idx="1373">
                  <c:v>179.52321677860004</c:v>
                </c:pt>
                <c:pt idx="1374">
                  <c:v>179.52321677860004</c:v>
                </c:pt>
                <c:pt idx="1375">
                  <c:v>179.52321677860004</c:v>
                </c:pt>
                <c:pt idx="1376">
                  <c:v>179.52321677860004</c:v>
                </c:pt>
                <c:pt idx="1377">
                  <c:v>179.52321677860004</c:v>
                </c:pt>
                <c:pt idx="1378">
                  <c:v>179.52321677860004</c:v>
                </c:pt>
                <c:pt idx="1379">
                  <c:v>179.52321677860004</c:v>
                </c:pt>
                <c:pt idx="1380">
                  <c:v>179.52321677860004</c:v>
                </c:pt>
                <c:pt idx="1381">
                  <c:v>179.52321677860004</c:v>
                </c:pt>
                <c:pt idx="1382">
                  <c:v>179.52321677860004</c:v>
                </c:pt>
                <c:pt idx="1383">
                  <c:v>179.52321677860004</c:v>
                </c:pt>
                <c:pt idx="1384">
                  <c:v>179.52321677860004</c:v>
                </c:pt>
                <c:pt idx="1385">
                  <c:v>179.52321677860004</c:v>
                </c:pt>
                <c:pt idx="1386">
                  <c:v>179.52321677860004</c:v>
                </c:pt>
                <c:pt idx="1387">
                  <c:v>179.52321677860004</c:v>
                </c:pt>
                <c:pt idx="1388">
                  <c:v>179.52321677860004</c:v>
                </c:pt>
                <c:pt idx="1389">
                  <c:v>179.52321677860004</c:v>
                </c:pt>
                <c:pt idx="1390">
                  <c:v>179.52321677860004</c:v>
                </c:pt>
                <c:pt idx="1391">
                  <c:v>179.52321677860004</c:v>
                </c:pt>
                <c:pt idx="1392">
                  <c:v>179.52321677860004</c:v>
                </c:pt>
                <c:pt idx="1393">
                  <c:v>179.52321677860004</c:v>
                </c:pt>
                <c:pt idx="1394">
                  <c:v>179.52321677860004</c:v>
                </c:pt>
                <c:pt idx="1395">
                  <c:v>179.52321677860004</c:v>
                </c:pt>
                <c:pt idx="1396">
                  <c:v>179.52321677860004</c:v>
                </c:pt>
                <c:pt idx="1397">
                  <c:v>179.52321677860004</c:v>
                </c:pt>
                <c:pt idx="1398">
                  <c:v>179.52321677860004</c:v>
                </c:pt>
                <c:pt idx="1399">
                  <c:v>179.52321677860004</c:v>
                </c:pt>
                <c:pt idx="1400">
                  <c:v>179.52321677860004</c:v>
                </c:pt>
                <c:pt idx="1401">
                  <c:v>179.52321677860004</c:v>
                </c:pt>
                <c:pt idx="1402">
                  <c:v>179.52321677860004</c:v>
                </c:pt>
                <c:pt idx="1403">
                  <c:v>179.52321677860004</c:v>
                </c:pt>
                <c:pt idx="1404">
                  <c:v>179.52321677860004</c:v>
                </c:pt>
                <c:pt idx="1405">
                  <c:v>179.52321677860004</c:v>
                </c:pt>
                <c:pt idx="1406">
                  <c:v>179.52321677860004</c:v>
                </c:pt>
                <c:pt idx="1407">
                  <c:v>179.52321677860004</c:v>
                </c:pt>
                <c:pt idx="1408">
                  <c:v>179.52321677860004</c:v>
                </c:pt>
                <c:pt idx="1409">
                  <c:v>179.52321677860004</c:v>
                </c:pt>
                <c:pt idx="1410">
                  <c:v>179.52321677860004</c:v>
                </c:pt>
                <c:pt idx="1411">
                  <c:v>179.52321677860004</c:v>
                </c:pt>
                <c:pt idx="1412">
                  <c:v>179.52321677860004</c:v>
                </c:pt>
                <c:pt idx="1413">
                  <c:v>179.52321677860004</c:v>
                </c:pt>
                <c:pt idx="1414">
                  <c:v>179.52321677860004</c:v>
                </c:pt>
                <c:pt idx="1415">
                  <c:v>179.52321677860004</c:v>
                </c:pt>
                <c:pt idx="1416">
                  <c:v>179.52321677860004</c:v>
                </c:pt>
                <c:pt idx="1417">
                  <c:v>179.52321677860004</c:v>
                </c:pt>
                <c:pt idx="1418">
                  <c:v>179.52321677860004</c:v>
                </c:pt>
                <c:pt idx="1419">
                  <c:v>179.52321677860004</c:v>
                </c:pt>
                <c:pt idx="1420">
                  <c:v>179.52321677860004</c:v>
                </c:pt>
                <c:pt idx="1421">
                  <c:v>179.52321677860004</c:v>
                </c:pt>
                <c:pt idx="1422">
                  <c:v>179.52321677860004</c:v>
                </c:pt>
                <c:pt idx="1423">
                  <c:v>179.52321677860004</c:v>
                </c:pt>
                <c:pt idx="1424">
                  <c:v>179.52321677860004</c:v>
                </c:pt>
                <c:pt idx="1425">
                  <c:v>179.52321677860004</c:v>
                </c:pt>
                <c:pt idx="1426">
                  <c:v>179.52321677860004</c:v>
                </c:pt>
                <c:pt idx="1427">
                  <c:v>179.52321677860004</c:v>
                </c:pt>
                <c:pt idx="1428">
                  <c:v>179.52321677860004</c:v>
                </c:pt>
                <c:pt idx="1429">
                  <c:v>179.52321677860004</c:v>
                </c:pt>
                <c:pt idx="1430">
                  <c:v>179.52321677860004</c:v>
                </c:pt>
                <c:pt idx="1431">
                  <c:v>179.52321677860004</c:v>
                </c:pt>
                <c:pt idx="1432">
                  <c:v>179.52321677860004</c:v>
                </c:pt>
                <c:pt idx="1433">
                  <c:v>179.52321677860004</c:v>
                </c:pt>
                <c:pt idx="1434">
                  <c:v>179.52321677860004</c:v>
                </c:pt>
                <c:pt idx="1435">
                  <c:v>179.52321677860004</c:v>
                </c:pt>
                <c:pt idx="1436">
                  <c:v>179.52321677860004</c:v>
                </c:pt>
                <c:pt idx="1437">
                  <c:v>179.52321677860004</c:v>
                </c:pt>
                <c:pt idx="1438">
                  <c:v>179.52321677860004</c:v>
                </c:pt>
                <c:pt idx="1439">
                  <c:v>179.52321677860004</c:v>
                </c:pt>
                <c:pt idx="1440">
                  <c:v>179.52321677860004</c:v>
                </c:pt>
                <c:pt idx="1441">
                  <c:v>179.52321677860004</c:v>
                </c:pt>
                <c:pt idx="1442">
                  <c:v>179.52321677860004</c:v>
                </c:pt>
                <c:pt idx="1443">
                  <c:v>179.52321677860004</c:v>
                </c:pt>
                <c:pt idx="1444">
                  <c:v>179.52321677860004</c:v>
                </c:pt>
                <c:pt idx="1445">
                  <c:v>179.52321677860004</c:v>
                </c:pt>
                <c:pt idx="1446">
                  <c:v>179.52321677860004</c:v>
                </c:pt>
                <c:pt idx="1447">
                  <c:v>179.52321677860004</c:v>
                </c:pt>
                <c:pt idx="1448">
                  <c:v>179.52321677860004</c:v>
                </c:pt>
                <c:pt idx="1449">
                  <c:v>179.52321677860004</c:v>
                </c:pt>
                <c:pt idx="1450">
                  <c:v>179.52321677860004</c:v>
                </c:pt>
                <c:pt idx="1451">
                  <c:v>179.52321677860004</c:v>
                </c:pt>
                <c:pt idx="1452">
                  <c:v>179.52321677860004</c:v>
                </c:pt>
                <c:pt idx="1453">
                  <c:v>179.52321677860004</c:v>
                </c:pt>
                <c:pt idx="1454">
                  <c:v>179.52321677860004</c:v>
                </c:pt>
                <c:pt idx="1455">
                  <c:v>179.52321677860004</c:v>
                </c:pt>
                <c:pt idx="1456">
                  <c:v>179.52321677860004</c:v>
                </c:pt>
                <c:pt idx="1457">
                  <c:v>179.52321677860004</c:v>
                </c:pt>
                <c:pt idx="1458">
                  <c:v>179.52321677860004</c:v>
                </c:pt>
                <c:pt idx="1459">
                  <c:v>179.52321677860004</c:v>
                </c:pt>
                <c:pt idx="1460">
                  <c:v>179.52321677860004</c:v>
                </c:pt>
                <c:pt idx="1461">
                  <c:v>179.52321677860004</c:v>
                </c:pt>
                <c:pt idx="1462">
                  <c:v>179.52321677860004</c:v>
                </c:pt>
                <c:pt idx="1463">
                  <c:v>179.52321677860004</c:v>
                </c:pt>
                <c:pt idx="1464">
                  <c:v>179.52321677860004</c:v>
                </c:pt>
                <c:pt idx="1465">
                  <c:v>179.52321677860004</c:v>
                </c:pt>
                <c:pt idx="1466">
                  <c:v>179.52321677860004</c:v>
                </c:pt>
                <c:pt idx="1467">
                  <c:v>179.52321677860004</c:v>
                </c:pt>
                <c:pt idx="1468">
                  <c:v>179.52321677860004</c:v>
                </c:pt>
                <c:pt idx="1469">
                  <c:v>179.52321677860004</c:v>
                </c:pt>
                <c:pt idx="1470">
                  <c:v>179.52321677860004</c:v>
                </c:pt>
                <c:pt idx="1471">
                  <c:v>179.52321677860004</c:v>
                </c:pt>
                <c:pt idx="1472">
                  <c:v>179.52321677860004</c:v>
                </c:pt>
                <c:pt idx="1473">
                  <c:v>179.52321677860004</c:v>
                </c:pt>
                <c:pt idx="1474">
                  <c:v>179.52321677860004</c:v>
                </c:pt>
                <c:pt idx="1475">
                  <c:v>179.52321677860004</c:v>
                </c:pt>
                <c:pt idx="1476">
                  <c:v>179.52321677860004</c:v>
                </c:pt>
                <c:pt idx="1477">
                  <c:v>179.52321677860004</c:v>
                </c:pt>
                <c:pt idx="1478">
                  <c:v>179.52321677860004</c:v>
                </c:pt>
                <c:pt idx="1479">
                  <c:v>179.52321677860004</c:v>
                </c:pt>
                <c:pt idx="1480">
                  <c:v>179.52321677860004</c:v>
                </c:pt>
                <c:pt idx="1481">
                  <c:v>179.52321677860004</c:v>
                </c:pt>
                <c:pt idx="1482">
                  <c:v>179.52321677860004</c:v>
                </c:pt>
                <c:pt idx="1483">
                  <c:v>179.52321677860004</c:v>
                </c:pt>
                <c:pt idx="1484">
                  <c:v>179.52321677860004</c:v>
                </c:pt>
                <c:pt idx="1485">
                  <c:v>179.52321677860004</c:v>
                </c:pt>
                <c:pt idx="1486">
                  <c:v>179.52321677860004</c:v>
                </c:pt>
                <c:pt idx="1487">
                  <c:v>179.52321677860004</c:v>
                </c:pt>
                <c:pt idx="1488">
                  <c:v>179.52321677860004</c:v>
                </c:pt>
                <c:pt idx="1489">
                  <c:v>179.52321677860004</c:v>
                </c:pt>
                <c:pt idx="1490">
                  <c:v>179.52321677860004</c:v>
                </c:pt>
                <c:pt idx="1491">
                  <c:v>179.52321677860004</c:v>
                </c:pt>
                <c:pt idx="1492">
                  <c:v>179.52321677860004</c:v>
                </c:pt>
                <c:pt idx="1493">
                  <c:v>179.52321677860004</c:v>
                </c:pt>
                <c:pt idx="1494">
                  <c:v>179.52321677860004</c:v>
                </c:pt>
                <c:pt idx="1495">
                  <c:v>179.52321677860004</c:v>
                </c:pt>
                <c:pt idx="1496">
                  <c:v>179.52321677860004</c:v>
                </c:pt>
                <c:pt idx="1497">
                  <c:v>179.52321677860004</c:v>
                </c:pt>
                <c:pt idx="1498">
                  <c:v>179.52321677860004</c:v>
                </c:pt>
                <c:pt idx="1499">
                  <c:v>179.52321677860004</c:v>
                </c:pt>
                <c:pt idx="1500">
                  <c:v>179.52321677860004</c:v>
                </c:pt>
                <c:pt idx="1501">
                  <c:v>179.52321677860004</c:v>
                </c:pt>
                <c:pt idx="1502">
                  <c:v>179.52321677860004</c:v>
                </c:pt>
                <c:pt idx="1503">
                  <c:v>179.52321677860004</c:v>
                </c:pt>
                <c:pt idx="1504">
                  <c:v>179.52321677860004</c:v>
                </c:pt>
                <c:pt idx="1505">
                  <c:v>179.52321677860004</c:v>
                </c:pt>
                <c:pt idx="1506">
                  <c:v>179.52321677860004</c:v>
                </c:pt>
                <c:pt idx="1507">
                  <c:v>179.52321677860004</c:v>
                </c:pt>
                <c:pt idx="1508">
                  <c:v>179.52321677860004</c:v>
                </c:pt>
                <c:pt idx="1509">
                  <c:v>179.52321677860004</c:v>
                </c:pt>
                <c:pt idx="1510">
                  <c:v>179.52321677860004</c:v>
                </c:pt>
                <c:pt idx="1511">
                  <c:v>179.52321677860004</c:v>
                </c:pt>
                <c:pt idx="1512">
                  <c:v>179.52321677860004</c:v>
                </c:pt>
                <c:pt idx="1513">
                  <c:v>179.52321677860004</c:v>
                </c:pt>
                <c:pt idx="1514">
                  <c:v>179.52321677860004</c:v>
                </c:pt>
                <c:pt idx="1515">
                  <c:v>179.52321677860004</c:v>
                </c:pt>
                <c:pt idx="1516">
                  <c:v>179.52321677860004</c:v>
                </c:pt>
                <c:pt idx="1517">
                  <c:v>179.52321677860004</c:v>
                </c:pt>
                <c:pt idx="1518">
                  <c:v>179.52321677860004</c:v>
                </c:pt>
                <c:pt idx="1519">
                  <c:v>179.52321677860004</c:v>
                </c:pt>
                <c:pt idx="1520">
                  <c:v>179.52321677860004</c:v>
                </c:pt>
                <c:pt idx="1521">
                  <c:v>179.52321677860004</c:v>
                </c:pt>
                <c:pt idx="1522">
                  <c:v>179.52321677860004</c:v>
                </c:pt>
                <c:pt idx="1523">
                  <c:v>179.52321677860004</c:v>
                </c:pt>
                <c:pt idx="1524">
                  <c:v>179.52321677860004</c:v>
                </c:pt>
                <c:pt idx="1525">
                  <c:v>179.52321677860004</c:v>
                </c:pt>
                <c:pt idx="1526">
                  <c:v>179.52321677860004</c:v>
                </c:pt>
                <c:pt idx="1527">
                  <c:v>179.52321677860004</c:v>
                </c:pt>
                <c:pt idx="1528">
                  <c:v>179.52321677860004</c:v>
                </c:pt>
                <c:pt idx="1529">
                  <c:v>179.52321677860004</c:v>
                </c:pt>
                <c:pt idx="1530">
                  <c:v>179.52321677860004</c:v>
                </c:pt>
                <c:pt idx="1531">
                  <c:v>179.52321677860004</c:v>
                </c:pt>
                <c:pt idx="1532">
                  <c:v>179.52321677860004</c:v>
                </c:pt>
                <c:pt idx="1533">
                  <c:v>179.52321677860004</c:v>
                </c:pt>
                <c:pt idx="1534">
                  <c:v>179.52321677860004</c:v>
                </c:pt>
                <c:pt idx="1535">
                  <c:v>179.52321677860004</c:v>
                </c:pt>
                <c:pt idx="1536">
                  <c:v>179.52321677860004</c:v>
                </c:pt>
                <c:pt idx="1537">
                  <c:v>179.52321677860004</c:v>
                </c:pt>
                <c:pt idx="1538">
                  <c:v>179.52321677860004</c:v>
                </c:pt>
                <c:pt idx="1539">
                  <c:v>179.52321677860004</c:v>
                </c:pt>
                <c:pt idx="1540">
                  <c:v>179.52321677860004</c:v>
                </c:pt>
                <c:pt idx="1541">
                  <c:v>179.52321677860004</c:v>
                </c:pt>
                <c:pt idx="1542">
                  <c:v>179.52321677860004</c:v>
                </c:pt>
                <c:pt idx="1543">
                  <c:v>179.52321677860004</c:v>
                </c:pt>
                <c:pt idx="1544">
                  <c:v>179.52321677860004</c:v>
                </c:pt>
                <c:pt idx="1545">
                  <c:v>179.52321677860004</c:v>
                </c:pt>
                <c:pt idx="1546">
                  <c:v>179.52321677860004</c:v>
                </c:pt>
                <c:pt idx="1547">
                  <c:v>179.52321677860004</c:v>
                </c:pt>
                <c:pt idx="1548">
                  <c:v>179.52321677860004</c:v>
                </c:pt>
                <c:pt idx="1549">
                  <c:v>179.52321677860004</c:v>
                </c:pt>
                <c:pt idx="1550">
                  <c:v>179.52321677860004</c:v>
                </c:pt>
                <c:pt idx="1551">
                  <c:v>179.52321677860004</c:v>
                </c:pt>
                <c:pt idx="1552">
                  <c:v>179.52321677860004</c:v>
                </c:pt>
                <c:pt idx="1553">
                  <c:v>179.52321677860004</c:v>
                </c:pt>
                <c:pt idx="1554">
                  <c:v>179.52321677860004</c:v>
                </c:pt>
                <c:pt idx="1555">
                  <c:v>179.52321677860004</c:v>
                </c:pt>
                <c:pt idx="1556">
                  <c:v>179.52321677860004</c:v>
                </c:pt>
                <c:pt idx="1557">
                  <c:v>179.52321677860004</c:v>
                </c:pt>
                <c:pt idx="1558">
                  <c:v>179.52321677860004</c:v>
                </c:pt>
                <c:pt idx="1559">
                  <c:v>179.52321677860004</c:v>
                </c:pt>
                <c:pt idx="1560">
                  <c:v>179.52321677860004</c:v>
                </c:pt>
                <c:pt idx="1561">
                  <c:v>179.52321677860004</c:v>
                </c:pt>
                <c:pt idx="1562">
                  <c:v>179.52321677860004</c:v>
                </c:pt>
                <c:pt idx="1563">
                  <c:v>179.52321677860004</c:v>
                </c:pt>
                <c:pt idx="1564">
                  <c:v>179.52321677860004</c:v>
                </c:pt>
                <c:pt idx="1565">
                  <c:v>179.52321677860004</c:v>
                </c:pt>
                <c:pt idx="1566">
                  <c:v>179.52321677860004</c:v>
                </c:pt>
                <c:pt idx="1567">
                  <c:v>179.52321677860004</c:v>
                </c:pt>
                <c:pt idx="1568">
                  <c:v>179.52321677860004</c:v>
                </c:pt>
                <c:pt idx="1569">
                  <c:v>179.52321677860004</c:v>
                </c:pt>
                <c:pt idx="1570">
                  <c:v>179.52321677860004</c:v>
                </c:pt>
                <c:pt idx="1571">
                  <c:v>179.52321677860004</c:v>
                </c:pt>
                <c:pt idx="1572">
                  <c:v>179.52321677860004</c:v>
                </c:pt>
                <c:pt idx="1573">
                  <c:v>179.52321677860004</c:v>
                </c:pt>
                <c:pt idx="1574">
                  <c:v>179.52321677860004</c:v>
                </c:pt>
                <c:pt idx="1575">
                  <c:v>179.52321677860004</c:v>
                </c:pt>
                <c:pt idx="1576">
                  <c:v>179.52321677860004</c:v>
                </c:pt>
                <c:pt idx="1577">
                  <c:v>179.52321677860004</c:v>
                </c:pt>
                <c:pt idx="1578">
                  <c:v>179.52321677860004</c:v>
                </c:pt>
                <c:pt idx="1579">
                  <c:v>179.52321677860004</c:v>
                </c:pt>
                <c:pt idx="1580">
                  <c:v>179.52321677860004</c:v>
                </c:pt>
                <c:pt idx="1581">
                  <c:v>179.52321677860004</c:v>
                </c:pt>
                <c:pt idx="1582">
                  <c:v>179.52321677860004</c:v>
                </c:pt>
                <c:pt idx="1583">
                  <c:v>179.52321677860004</c:v>
                </c:pt>
                <c:pt idx="1584">
                  <c:v>179.52321677860004</c:v>
                </c:pt>
                <c:pt idx="1585">
                  <c:v>179.52321677860004</c:v>
                </c:pt>
                <c:pt idx="1586">
                  <c:v>179.52321677860004</c:v>
                </c:pt>
                <c:pt idx="1587">
                  <c:v>179.52321677860004</c:v>
                </c:pt>
                <c:pt idx="1588">
                  <c:v>179.52321677860004</c:v>
                </c:pt>
                <c:pt idx="1589">
                  <c:v>179.52321677860004</c:v>
                </c:pt>
                <c:pt idx="1590">
                  <c:v>179.52321677860004</c:v>
                </c:pt>
                <c:pt idx="1591">
                  <c:v>179.52321677860004</c:v>
                </c:pt>
                <c:pt idx="1592">
                  <c:v>179.52321677860004</c:v>
                </c:pt>
                <c:pt idx="1593">
                  <c:v>179.52321677860004</c:v>
                </c:pt>
                <c:pt idx="1594">
                  <c:v>179.52321677860004</c:v>
                </c:pt>
                <c:pt idx="1595">
                  <c:v>179.52321677860004</c:v>
                </c:pt>
                <c:pt idx="1596">
                  <c:v>179.52321677860004</c:v>
                </c:pt>
                <c:pt idx="1597">
                  <c:v>179.52321677860004</c:v>
                </c:pt>
                <c:pt idx="1598">
                  <c:v>179.52321677860004</c:v>
                </c:pt>
                <c:pt idx="1599">
                  <c:v>179.52321677860004</c:v>
                </c:pt>
                <c:pt idx="1600">
                  <c:v>179.52321677860004</c:v>
                </c:pt>
                <c:pt idx="1601">
                  <c:v>179.52321677860004</c:v>
                </c:pt>
                <c:pt idx="1602">
                  <c:v>179.52321677860004</c:v>
                </c:pt>
                <c:pt idx="1603">
                  <c:v>179.52321677860004</c:v>
                </c:pt>
                <c:pt idx="1604">
                  <c:v>179.52321677860004</c:v>
                </c:pt>
                <c:pt idx="1605">
                  <c:v>179.52321677860004</c:v>
                </c:pt>
                <c:pt idx="1606">
                  <c:v>179.52321677860004</c:v>
                </c:pt>
                <c:pt idx="1607">
                  <c:v>179.52321677860004</c:v>
                </c:pt>
                <c:pt idx="1608">
                  <c:v>179.52321677860004</c:v>
                </c:pt>
                <c:pt idx="1609">
                  <c:v>179.52321677860004</c:v>
                </c:pt>
                <c:pt idx="1610">
                  <c:v>179.52321677860004</c:v>
                </c:pt>
                <c:pt idx="1611">
                  <c:v>179.52321677860004</c:v>
                </c:pt>
                <c:pt idx="1612">
                  <c:v>179.52321677860004</c:v>
                </c:pt>
                <c:pt idx="1613">
                  <c:v>179.52321677860004</c:v>
                </c:pt>
                <c:pt idx="1614">
                  <c:v>179.52321677860004</c:v>
                </c:pt>
                <c:pt idx="1615">
                  <c:v>179.52321677860004</c:v>
                </c:pt>
                <c:pt idx="1616">
                  <c:v>179.52321677860004</c:v>
                </c:pt>
                <c:pt idx="1617">
                  <c:v>179.52321677860004</c:v>
                </c:pt>
                <c:pt idx="1618">
                  <c:v>179.52321677860004</c:v>
                </c:pt>
                <c:pt idx="1619">
                  <c:v>179.52321677860004</c:v>
                </c:pt>
                <c:pt idx="1620">
                  <c:v>179.52321677860004</c:v>
                </c:pt>
                <c:pt idx="1621">
                  <c:v>179.52321677860004</c:v>
                </c:pt>
                <c:pt idx="1622">
                  <c:v>179.52321677860004</c:v>
                </c:pt>
                <c:pt idx="1623">
                  <c:v>179.52321677860004</c:v>
                </c:pt>
                <c:pt idx="1624">
                  <c:v>179.52321677860004</c:v>
                </c:pt>
                <c:pt idx="1625">
                  <c:v>179.52321677860004</c:v>
                </c:pt>
                <c:pt idx="1626">
                  <c:v>179.52321677860004</c:v>
                </c:pt>
                <c:pt idx="1627">
                  <c:v>179.52321677860004</c:v>
                </c:pt>
                <c:pt idx="1628">
                  <c:v>179.52321677860004</c:v>
                </c:pt>
                <c:pt idx="1629">
                  <c:v>179.52321677860004</c:v>
                </c:pt>
                <c:pt idx="1630">
                  <c:v>179.52321677860004</c:v>
                </c:pt>
                <c:pt idx="1631">
                  <c:v>179.52321677860004</c:v>
                </c:pt>
                <c:pt idx="1632">
                  <c:v>179.52321677860004</c:v>
                </c:pt>
                <c:pt idx="1633">
                  <c:v>179.52321677860004</c:v>
                </c:pt>
                <c:pt idx="1634">
                  <c:v>179.52321677860004</c:v>
                </c:pt>
                <c:pt idx="1635">
                  <c:v>179.52321677860004</c:v>
                </c:pt>
                <c:pt idx="1636">
                  <c:v>179.52321677860004</c:v>
                </c:pt>
                <c:pt idx="1637">
                  <c:v>179.52321677860004</c:v>
                </c:pt>
                <c:pt idx="1638">
                  <c:v>179.52321677860004</c:v>
                </c:pt>
                <c:pt idx="1639">
                  <c:v>179.52321677860004</c:v>
                </c:pt>
                <c:pt idx="1640">
                  <c:v>179.52321677860004</c:v>
                </c:pt>
                <c:pt idx="1641">
                  <c:v>179.52321677860004</c:v>
                </c:pt>
                <c:pt idx="1642">
                  <c:v>179.52321677860004</c:v>
                </c:pt>
                <c:pt idx="1643">
                  <c:v>179.52321677860004</c:v>
                </c:pt>
                <c:pt idx="1644">
                  <c:v>179.52321677860004</c:v>
                </c:pt>
                <c:pt idx="1645">
                  <c:v>179.52321677860004</c:v>
                </c:pt>
                <c:pt idx="1646">
                  <c:v>179.52321677860004</c:v>
                </c:pt>
                <c:pt idx="1647">
                  <c:v>179.52321677860004</c:v>
                </c:pt>
                <c:pt idx="1648">
                  <c:v>179.52321677860004</c:v>
                </c:pt>
                <c:pt idx="1649">
                  <c:v>179.52321677860004</c:v>
                </c:pt>
                <c:pt idx="1650">
                  <c:v>179.52321677860004</c:v>
                </c:pt>
                <c:pt idx="1651">
                  <c:v>179.52321677860004</c:v>
                </c:pt>
                <c:pt idx="1652">
                  <c:v>179.52321677860004</c:v>
                </c:pt>
                <c:pt idx="1653">
                  <c:v>179.52321677860004</c:v>
                </c:pt>
                <c:pt idx="1654">
                  <c:v>179.52321677860004</c:v>
                </c:pt>
                <c:pt idx="1655">
                  <c:v>179.52321677860004</c:v>
                </c:pt>
                <c:pt idx="1656">
                  <c:v>179.52321677860004</c:v>
                </c:pt>
                <c:pt idx="1657">
                  <c:v>179.52321677860004</c:v>
                </c:pt>
                <c:pt idx="1658">
                  <c:v>179.52321677860004</c:v>
                </c:pt>
                <c:pt idx="1659">
                  <c:v>179.52321677860004</c:v>
                </c:pt>
                <c:pt idx="1660">
                  <c:v>179.52321677860004</c:v>
                </c:pt>
                <c:pt idx="1661">
                  <c:v>179.52321677860004</c:v>
                </c:pt>
                <c:pt idx="1662">
                  <c:v>179.52321677860004</c:v>
                </c:pt>
                <c:pt idx="1663">
                  <c:v>179.52321677860004</c:v>
                </c:pt>
                <c:pt idx="1664">
                  <c:v>179.52321677860004</c:v>
                </c:pt>
                <c:pt idx="1665">
                  <c:v>179.52321677860004</c:v>
                </c:pt>
                <c:pt idx="1666">
                  <c:v>179.52321677860004</c:v>
                </c:pt>
                <c:pt idx="1667">
                  <c:v>179.52321677860004</c:v>
                </c:pt>
                <c:pt idx="1668">
                  <c:v>179.52321677860004</c:v>
                </c:pt>
                <c:pt idx="1669">
                  <c:v>179.52321677860004</c:v>
                </c:pt>
                <c:pt idx="1670">
                  <c:v>179.52321677860004</c:v>
                </c:pt>
                <c:pt idx="1671">
                  <c:v>179.52321677860004</c:v>
                </c:pt>
                <c:pt idx="1672">
                  <c:v>179.52321677860004</c:v>
                </c:pt>
                <c:pt idx="1673">
                  <c:v>179.52321677860004</c:v>
                </c:pt>
                <c:pt idx="1674">
                  <c:v>179.52321677860004</c:v>
                </c:pt>
                <c:pt idx="1675">
                  <c:v>179.52321677860004</c:v>
                </c:pt>
                <c:pt idx="1676">
                  <c:v>179.52321677860004</c:v>
                </c:pt>
                <c:pt idx="1677">
                  <c:v>179.52321677860004</c:v>
                </c:pt>
                <c:pt idx="1678">
                  <c:v>179.52321677860004</c:v>
                </c:pt>
                <c:pt idx="1679">
                  <c:v>179.52321677860004</c:v>
                </c:pt>
                <c:pt idx="1680">
                  <c:v>179.52321677860004</c:v>
                </c:pt>
                <c:pt idx="1681">
                  <c:v>179.52321677860004</c:v>
                </c:pt>
                <c:pt idx="1682">
                  <c:v>179.52321677860004</c:v>
                </c:pt>
                <c:pt idx="1683">
                  <c:v>179.52321677860004</c:v>
                </c:pt>
                <c:pt idx="1684">
                  <c:v>179.52321677860004</c:v>
                </c:pt>
                <c:pt idx="1685">
                  <c:v>179.52321677860004</c:v>
                </c:pt>
                <c:pt idx="1686">
                  <c:v>179.52321677860004</c:v>
                </c:pt>
                <c:pt idx="1687">
                  <c:v>179.52321677860004</c:v>
                </c:pt>
                <c:pt idx="1688">
                  <c:v>179.52321677860004</c:v>
                </c:pt>
                <c:pt idx="1689">
                  <c:v>179.52321677860004</c:v>
                </c:pt>
                <c:pt idx="1690">
                  <c:v>179.52321677860004</c:v>
                </c:pt>
                <c:pt idx="1691">
                  <c:v>179.52321677860004</c:v>
                </c:pt>
                <c:pt idx="1692">
                  <c:v>179.52321677860004</c:v>
                </c:pt>
                <c:pt idx="1693">
                  <c:v>179.52321677860004</c:v>
                </c:pt>
                <c:pt idx="1694">
                  <c:v>179.52321677860004</c:v>
                </c:pt>
                <c:pt idx="1695">
                  <c:v>179.52321677860004</c:v>
                </c:pt>
                <c:pt idx="1696">
                  <c:v>179.52321677860004</c:v>
                </c:pt>
                <c:pt idx="1697">
                  <c:v>179.52321677860004</c:v>
                </c:pt>
                <c:pt idx="1698">
                  <c:v>179.52321677860004</c:v>
                </c:pt>
                <c:pt idx="1699">
                  <c:v>179.52321677860004</c:v>
                </c:pt>
                <c:pt idx="1700">
                  <c:v>179.52321677860004</c:v>
                </c:pt>
                <c:pt idx="1701">
                  <c:v>179.52321677860004</c:v>
                </c:pt>
                <c:pt idx="1702">
                  <c:v>179.52321677860004</c:v>
                </c:pt>
                <c:pt idx="1703">
                  <c:v>179.52321677860004</c:v>
                </c:pt>
                <c:pt idx="1704">
                  <c:v>179.52321677860004</c:v>
                </c:pt>
                <c:pt idx="1705">
                  <c:v>179.52321677860004</c:v>
                </c:pt>
                <c:pt idx="1706">
                  <c:v>179.52321677860004</c:v>
                </c:pt>
                <c:pt idx="1707">
                  <c:v>179.52321677860004</c:v>
                </c:pt>
                <c:pt idx="1708">
                  <c:v>179.52321677860004</c:v>
                </c:pt>
                <c:pt idx="1709">
                  <c:v>179.52321677860004</c:v>
                </c:pt>
                <c:pt idx="1710">
                  <c:v>179.52321677860004</c:v>
                </c:pt>
                <c:pt idx="1711">
                  <c:v>179.52321677860004</c:v>
                </c:pt>
                <c:pt idx="1712">
                  <c:v>179.52321677860004</c:v>
                </c:pt>
                <c:pt idx="1713">
                  <c:v>179.52321677860004</c:v>
                </c:pt>
                <c:pt idx="1714">
                  <c:v>179.52321677860004</c:v>
                </c:pt>
                <c:pt idx="1715">
                  <c:v>179.52321677860004</c:v>
                </c:pt>
                <c:pt idx="1716">
                  <c:v>179.52321677860004</c:v>
                </c:pt>
                <c:pt idx="1717">
                  <c:v>179.52321677860004</c:v>
                </c:pt>
                <c:pt idx="1718">
                  <c:v>179.52321677860004</c:v>
                </c:pt>
                <c:pt idx="1719">
                  <c:v>179.52321677860004</c:v>
                </c:pt>
                <c:pt idx="1720">
                  <c:v>179.52321677860004</c:v>
                </c:pt>
                <c:pt idx="1721">
                  <c:v>179.52321677860004</c:v>
                </c:pt>
                <c:pt idx="1722">
                  <c:v>179.52321677860004</c:v>
                </c:pt>
                <c:pt idx="1723">
                  <c:v>179.52321677860004</c:v>
                </c:pt>
                <c:pt idx="1724">
                  <c:v>179.52321677860004</c:v>
                </c:pt>
                <c:pt idx="1725">
                  <c:v>179.52321677860004</c:v>
                </c:pt>
                <c:pt idx="1726">
                  <c:v>179.52321677860004</c:v>
                </c:pt>
                <c:pt idx="1727">
                  <c:v>179.52321677860004</c:v>
                </c:pt>
                <c:pt idx="1728">
                  <c:v>179.52321677860004</c:v>
                </c:pt>
                <c:pt idx="1729">
                  <c:v>179.52321677860004</c:v>
                </c:pt>
                <c:pt idx="1730">
                  <c:v>179.52321677860004</c:v>
                </c:pt>
                <c:pt idx="1731">
                  <c:v>179.52321677860004</c:v>
                </c:pt>
                <c:pt idx="1732">
                  <c:v>179.52321677860004</c:v>
                </c:pt>
                <c:pt idx="1733">
                  <c:v>179.52321677860004</c:v>
                </c:pt>
                <c:pt idx="1734">
                  <c:v>179.52321677860004</c:v>
                </c:pt>
                <c:pt idx="1735">
                  <c:v>179.52321677860004</c:v>
                </c:pt>
                <c:pt idx="1736">
                  <c:v>179.52321677860004</c:v>
                </c:pt>
                <c:pt idx="1737">
                  <c:v>179.52321677860004</c:v>
                </c:pt>
                <c:pt idx="1738">
                  <c:v>179.52321677860004</c:v>
                </c:pt>
                <c:pt idx="1739">
                  <c:v>179.52321677860004</c:v>
                </c:pt>
                <c:pt idx="1740">
                  <c:v>179.52321677860004</c:v>
                </c:pt>
                <c:pt idx="1741">
                  <c:v>179.52321677860004</c:v>
                </c:pt>
                <c:pt idx="1742">
                  <c:v>179.52321677860004</c:v>
                </c:pt>
                <c:pt idx="1743">
                  <c:v>179.52321677860004</c:v>
                </c:pt>
                <c:pt idx="1744">
                  <c:v>179.52321677860004</c:v>
                </c:pt>
                <c:pt idx="1745">
                  <c:v>179.52321677860004</c:v>
                </c:pt>
                <c:pt idx="1746">
                  <c:v>179.52321677860004</c:v>
                </c:pt>
                <c:pt idx="1747">
                  <c:v>179.52321677860004</c:v>
                </c:pt>
                <c:pt idx="1748">
                  <c:v>179.52321677860004</c:v>
                </c:pt>
                <c:pt idx="1749">
                  <c:v>179.52321677860004</c:v>
                </c:pt>
                <c:pt idx="1750">
                  <c:v>179.52321677860004</c:v>
                </c:pt>
                <c:pt idx="1751">
                  <c:v>179.52321677860004</c:v>
                </c:pt>
                <c:pt idx="1752">
                  <c:v>179.52321677860004</c:v>
                </c:pt>
                <c:pt idx="1753">
                  <c:v>179.52321677860004</c:v>
                </c:pt>
                <c:pt idx="1754">
                  <c:v>179.52321677860004</c:v>
                </c:pt>
                <c:pt idx="1755">
                  <c:v>179.52321677860004</c:v>
                </c:pt>
                <c:pt idx="1756">
                  <c:v>179.52321677860004</c:v>
                </c:pt>
                <c:pt idx="1757">
                  <c:v>179.52321677860004</c:v>
                </c:pt>
                <c:pt idx="1758">
                  <c:v>179.52321677860004</c:v>
                </c:pt>
                <c:pt idx="1759">
                  <c:v>179.52321677860004</c:v>
                </c:pt>
                <c:pt idx="1760">
                  <c:v>179.52321677860004</c:v>
                </c:pt>
                <c:pt idx="1761">
                  <c:v>179.52321677860004</c:v>
                </c:pt>
                <c:pt idx="1762">
                  <c:v>179.52321677860004</c:v>
                </c:pt>
                <c:pt idx="1763">
                  <c:v>179.52321677860004</c:v>
                </c:pt>
                <c:pt idx="1764">
                  <c:v>179.52321677860004</c:v>
                </c:pt>
                <c:pt idx="1765">
                  <c:v>179.52321677860004</c:v>
                </c:pt>
                <c:pt idx="1766">
                  <c:v>179.52321677860004</c:v>
                </c:pt>
                <c:pt idx="1767">
                  <c:v>179.52321677860004</c:v>
                </c:pt>
                <c:pt idx="1768">
                  <c:v>179.52321677860004</c:v>
                </c:pt>
                <c:pt idx="1769">
                  <c:v>179.52321677860004</c:v>
                </c:pt>
                <c:pt idx="1770">
                  <c:v>179.52321677860004</c:v>
                </c:pt>
                <c:pt idx="1771">
                  <c:v>179.52321677860004</c:v>
                </c:pt>
                <c:pt idx="1772">
                  <c:v>179.52321677860004</c:v>
                </c:pt>
                <c:pt idx="1773">
                  <c:v>179.52321677860004</c:v>
                </c:pt>
                <c:pt idx="1774">
                  <c:v>179.52321677860004</c:v>
                </c:pt>
                <c:pt idx="1775">
                  <c:v>179.52321677860004</c:v>
                </c:pt>
                <c:pt idx="1776">
                  <c:v>179.52321677860004</c:v>
                </c:pt>
                <c:pt idx="1777">
                  <c:v>179.52321677860004</c:v>
                </c:pt>
                <c:pt idx="1778">
                  <c:v>179.52321677860004</c:v>
                </c:pt>
                <c:pt idx="1779">
                  <c:v>179.52321677860004</c:v>
                </c:pt>
                <c:pt idx="1780">
                  <c:v>179.52321677860004</c:v>
                </c:pt>
                <c:pt idx="1781">
                  <c:v>179.52321677860004</c:v>
                </c:pt>
                <c:pt idx="1782">
                  <c:v>179.52321677860004</c:v>
                </c:pt>
                <c:pt idx="1783">
                  <c:v>179.52321677860004</c:v>
                </c:pt>
                <c:pt idx="1784">
                  <c:v>179.52321677860004</c:v>
                </c:pt>
                <c:pt idx="1785">
                  <c:v>179.52321677860004</c:v>
                </c:pt>
                <c:pt idx="1786">
                  <c:v>179.52321677860004</c:v>
                </c:pt>
                <c:pt idx="1787">
                  <c:v>179.52321677860004</c:v>
                </c:pt>
                <c:pt idx="1788">
                  <c:v>179.52321677860004</c:v>
                </c:pt>
                <c:pt idx="1789">
                  <c:v>179.52321677860004</c:v>
                </c:pt>
                <c:pt idx="1790">
                  <c:v>179.52321677860004</c:v>
                </c:pt>
                <c:pt idx="1791">
                  <c:v>179.52321677860004</c:v>
                </c:pt>
                <c:pt idx="1792">
                  <c:v>179.52321677860004</c:v>
                </c:pt>
                <c:pt idx="1793">
                  <c:v>179.52321677860004</c:v>
                </c:pt>
                <c:pt idx="1794">
                  <c:v>179.52321677860004</c:v>
                </c:pt>
                <c:pt idx="1795">
                  <c:v>179.52321677860004</c:v>
                </c:pt>
                <c:pt idx="1796">
                  <c:v>179.52321677860004</c:v>
                </c:pt>
                <c:pt idx="1797">
                  <c:v>179.52321677860004</c:v>
                </c:pt>
                <c:pt idx="1798">
                  <c:v>179.52321677860004</c:v>
                </c:pt>
                <c:pt idx="1799">
                  <c:v>179.52321677860004</c:v>
                </c:pt>
                <c:pt idx="1800">
                  <c:v>179.52321677860004</c:v>
                </c:pt>
                <c:pt idx="1801">
                  <c:v>179.52321677860004</c:v>
                </c:pt>
                <c:pt idx="1802">
                  <c:v>179.52321677860004</c:v>
                </c:pt>
                <c:pt idx="1803">
                  <c:v>179.52321677860004</c:v>
                </c:pt>
                <c:pt idx="1804">
                  <c:v>179.52321677860004</c:v>
                </c:pt>
                <c:pt idx="1805">
                  <c:v>179.52321677860004</c:v>
                </c:pt>
                <c:pt idx="1806">
                  <c:v>179.52321677860004</c:v>
                </c:pt>
                <c:pt idx="1807">
                  <c:v>179.52321677860004</c:v>
                </c:pt>
                <c:pt idx="1808">
                  <c:v>179.52321677860004</c:v>
                </c:pt>
                <c:pt idx="1809">
                  <c:v>179.52321677860004</c:v>
                </c:pt>
                <c:pt idx="1810">
                  <c:v>179.52321677860004</c:v>
                </c:pt>
                <c:pt idx="1811">
                  <c:v>179.52321677860004</c:v>
                </c:pt>
                <c:pt idx="1812">
                  <c:v>179.52321677860004</c:v>
                </c:pt>
                <c:pt idx="1813">
                  <c:v>179.52321677860004</c:v>
                </c:pt>
                <c:pt idx="1814">
                  <c:v>179.52321677860004</c:v>
                </c:pt>
                <c:pt idx="1815">
                  <c:v>179.52321677860004</c:v>
                </c:pt>
                <c:pt idx="1816">
                  <c:v>179.52321677860004</c:v>
                </c:pt>
                <c:pt idx="1817">
                  <c:v>179.52321677860004</c:v>
                </c:pt>
                <c:pt idx="1818">
                  <c:v>179.52321677860004</c:v>
                </c:pt>
                <c:pt idx="1819">
                  <c:v>179.52321677860004</c:v>
                </c:pt>
                <c:pt idx="1820">
                  <c:v>179.52321677860004</c:v>
                </c:pt>
                <c:pt idx="1821">
                  <c:v>179.52321677860004</c:v>
                </c:pt>
                <c:pt idx="1822">
                  <c:v>179.52321677860004</c:v>
                </c:pt>
                <c:pt idx="1823">
                  <c:v>179.52321677860004</c:v>
                </c:pt>
                <c:pt idx="1824">
                  <c:v>179.52321677860004</c:v>
                </c:pt>
                <c:pt idx="1825">
                  <c:v>179.52321677860004</c:v>
                </c:pt>
                <c:pt idx="1826">
                  <c:v>179.52321677860004</c:v>
                </c:pt>
                <c:pt idx="1827">
                  <c:v>179.52321677860004</c:v>
                </c:pt>
                <c:pt idx="1828">
                  <c:v>179.52321677860004</c:v>
                </c:pt>
                <c:pt idx="1829">
                  <c:v>179.52321677860004</c:v>
                </c:pt>
                <c:pt idx="1830">
                  <c:v>179.52321677860004</c:v>
                </c:pt>
                <c:pt idx="1831">
                  <c:v>179.52321677860004</c:v>
                </c:pt>
                <c:pt idx="1832">
                  <c:v>179.52321677860004</c:v>
                </c:pt>
                <c:pt idx="1833">
                  <c:v>179.52321677860004</c:v>
                </c:pt>
                <c:pt idx="1834">
                  <c:v>179.52321677860004</c:v>
                </c:pt>
                <c:pt idx="1835">
                  <c:v>179.52321677860004</c:v>
                </c:pt>
                <c:pt idx="1836">
                  <c:v>179.52321677860004</c:v>
                </c:pt>
                <c:pt idx="1837">
                  <c:v>179.52321677860004</c:v>
                </c:pt>
                <c:pt idx="1838">
                  <c:v>179.52321677860004</c:v>
                </c:pt>
                <c:pt idx="1839">
                  <c:v>179.52321677860004</c:v>
                </c:pt>
                <c:pt idx="1840">
                  <c:v>179.52321677860004</c:v>
                </c:pt>
                <c:pt idx="1841">
                  <c:v>179.52321677860004</c:v>
                </c:pt>
                <c:pt idx="1842">
                  <c:v>179.52321677860004</c:v>
                </c:pt>
                <c:pt idx="1843">
                  <c:v>179.52321677860004</c:v>
                </c:pt>
                <c:pt idx="1844">
                  <c:v>179.52321677860004</c:v>
                </c:pt>
                <c:pt idx="1845">
                  <c:v>179.52321677860004</c:v>
                </c:pt>
                <c:pt idx="1846">
                  <c:v>179.52321677860004</c:v>
                </c:pt>
                <c:pt idx="1847">
                  <c:v>179.52321677860004</c:v>
                </c:pt>
                <c:pt idx="1848">
                  <c:v>179.52321677860004</c:v>
                </c:pt>
                <c:pt idx="1849">
                  <c:v>179.52321677860004</c:v>
                </c:pt>
                <c:pt idx="1850">
                  <c:v>179.52321677860004</c:v>
                </c:pt>
                <c:pt idx="1851">
                  <c:v>179.52321677860004</c:v>
                </c:pt>
                <c:pt idx="1852">
                  <c:v>179.52321677860004</c:v>
                </c:pt>
                <c:pt idx="1853">
                  <c:v>179.52321677860004</c:v>
                </c:pt>
                <c:pt idx="1854">
                  <c:v>179.52321677860004</c:v>
                </c:pt>
                <c:pt idx="1855">
                  <c:v>179.52321677860004</c:v>
                </c:pt>
                <c:pt idx="1856">
                  <c:v>179.52321677860004</c:v>
                </c:pt>
                <c:pt idx="1857">
                  <c:v>179.52321677860004</c:v>
                </c:pt>
                <c:pt idx="1858">
                  <c:v>179.52321677860004</c:v>
                </c:pt>
                <c:pt idx="1859">
                  <c:v>179.52321677860004</c:v>
                </c:pt>
                <c:pt idx="1860">
                  <c:v>179.52321677860004</c:v>
                </c:pt>
                <c:pt idx="1861">
                  <c:v>179.52321677860004</c:v>
                </c:pt>
                <c:pt idx="1862">
                  <c:v>179.52321677860004</c:v>
                </c:pt>
                <c:pt idx="1863">
                  <c:v>179.52321677860004</c:v>
                </c:pt>
                <c:pt idx="1864">
                  <c:v>179.52321677860004</c:v>
                </c:pt>
                <c:pt idx="1865">
                  <c:v>179.52321677860004</c:v>
                </c:pt>
                <c:pt idx="1866">
                  <c:v>179.52321677860004</c:v>
                </c:pt>
                <c:pt idx="1867">
                  <c:v>179.52321677860004</c:v>
                </c:pt>
                <c:pt idx="1868">
                  <c:v>179.52321677860004</c:v>
                </c:pt>
                <c:pt idx="1869">
                  <c:v>179.52321677860004</c:v>
                </c:pt>
                <c:pt idx="1870">
                  <c:v>179.52321677860004</c:v>
                </c:pt>
                <c:pt idx="1871">
                  <c:v>179.52321677860004</c:v>
                </c:pt>
                <c:pt idx="1872">
                  <c:v>179.52321677860004</c:v>
                </c:pt>
                <c:pt idx="1873">
                  <c:v>179.52321677860004</c:v>
                </c:pt>
                <c:pt idx="1874">
                  <c:v>179.52321677860004</c:v>
                </c:pt>
                <c:pt idx="1875">
                  <c:v>179.52321677860004</c:v>
                </c:pt>
                <c:pt idx="1876">
                  <c:v>179.52321677860004</c:v>
                </c:pt>
                <c:pt idx="1877">
                  <c:v>179.52321677860004</c:v>
                </c:pt>
                <c:pt idx="1878">
                  <c:v>179.52321677860004</c:v>
                </c:pt>
                <c:pt idx="1879">
                  <c:v>179.52321677860004</c:v>
                </c:pt>
                <c:pt idx="1880">
                  <c:v>179.52321677860004</c:v>
                </c:pt>
                <c:pt idx="1881">
                  <c:v>179.52321677860004</c:v>
                </c:pt>
                <c:pt idx="1882">
                  <c:v>179.52321677860004</c:v>
                </c:pt>
                <c:pt idx="1883">
                  <c:v>179.52321677860004</c:v>
                </c:pt>
                <c:pt idx="1884">
                  <c:v>179.52321677860004</c:v>
                </c:pt>
                <c:pt idx="1885">
                  <c:v>179.52321677860004</c:v>
                </c:pt>
                <c:pt idx="1886">
                  <c:v>179.52321677860004</c:v>
                </c:pt>
                <c:pt idx="1887">
                  <c:v>179.52321677860004</c:v>
                </c:pt>
                <c:pt idx="1888">
                  <c:v>179.52321677860004</c:v>
                </c:pt>
                <c:pt idx="1889">
                  <c:v>179.52321677860004</c:v>
                </c:pt>
                <c:pt idx="1890">
                  <c:v>179.52321677860004</c:v>
                </c:pt>
                <c:pt idx="1891">
                  <c:v>179.52321677860004</c:v>
                </c:pt>
                <c:pt idx="1892">
                  <c:v>179.52321677860004</c:v>
                </c:pt>
                <c:pt idx="1893">
                  <c:v>179.52321677860004</c:v>
                </c:pt>
                <c:pt idx="1894">
                  <c:v>179.52321677860004</c:v>
                </c:pt>
                <c:pt idx="1895">
                  <c:v>179.52321677860004</c:v>
                </c:pt>
                <c:pt idx="1896">
                  <c:v>179.52321677860004</c:v>
                </c:pt>
                <c:pt idx="1897">
                  <c:v>179.52321677860004</c:v>
                </c:pt>
                <c:pt idx="1898">
                  <c:v>179.52321677860004</c:v>
                </c:pt>
                <c:pt idx="1899">
                  <c:v>179.52321677860004</c:v>
                </c:pt>
                <c:pt idx="1900">
                  <c:v>179.52321677860004</c:v>
                </c:pt>
                <c:pt idx="1901">
                  <c:v>179.52321677860004</c:v>
                </c:pt>
                <c:pt idx="1902">
                  <c:v>179.52321677860004</c:v>
                </c:pt>
                <c:pt idx="1903">
                  <c:v>179.52321677860004</c:v>
                </c:pt>
                <c:pt idx="1904">
                  <c:v>179.52321677860004</c:v>
                </c:pt>
                <c:pt idx="1905">
                  <c:v>179.52321677860004</c:v>
                </c:pt>
                <c:pt idx="1906">
                  <c:v>179.52321677860004</c:v>
                </c:pt>
                <c:pt idx="1907">
                  <c:v>179.52321677860004</c:v>
                </c:pt>
                <c:pt idx="1908">
                  <c:v>179.52321677860004</c:v>
                </c:pt>
                <c:pt idx="1909">
                  <c:v>179.52321677860004</c:v>
                </c:pt>
                <c:pt idx="1910">
                  <c:v>179.52321677860004</c:v>
                </c:pt>
                <c:pt idx="1911">
                  <c:v>179.52321677860004</c:v>
                </c:pt>
                <c:pt idx="1912">
                  <c:v>179.52321677860004</c:v>
                </c:pt>
                <c:pt idx="1913">
                  <c:v>179.52321677860004</c:v>
                </c:pt>
                <c:pt idx="1914">
                  <c:v>179.52321677860004</c:v>
                </c:pt>
                <c:pt idx="1915">
                  <c:v>179.52321677860004</c:v>
                </c:pt>
                <c:pt idx="1916">
                  <c:v>179.52321677860004</c:v>
                </c:pt>
                <c:pt idx="1917">
                  <c:v>179.52321677860004</c:v>
                </c:pt>
                <c:pt idx="1918">
                  <c:v>179.52321677860004</c:v>
                </c:pt>
                <c:pt idx="1919">
                  <c:v>179.52321677860004</c:v>
                </c:pt>
                <c:pt idx="1920">
                  <c:v>179.52321677860004</c:v>
                </c:pt>
                <c:pt idx="1921">
                  <c:v>179.52321677860004</c:v>
                </c:pt>
                <c:pt idx="1922">
                  <c:v>179.52321677860004</c:v>
                </c:pt>
                <c:pt idx="1923">
                  <c:v>179.52321677860004</c:v>
                </c:pt>
                <c:pt idx="1924">
                  <c:v>179.52321677860004</c:v>
                </c:pt>
                <c:pt idx="1925">
                  <c:v>179.52321677860004</c:v>
                </c:pt>
                <c:pt idx="1926">
                  <c:v>179.52321677860004</c:v>
                </c:pt>
                <c:pt idx="1927">
                  <c:v>179.52321677860004</c:v>
                </c:pt>
                <c:pt idx="1928">
                  <c:v>179.52321677860004</c:v>
                </c:pt>
                <c:pt idx="1929">
                  <c:v>179.52321677860004</c:v>
                </c:pt>
                <c:pt idx="1930">
                  <c:v>179.52321677860004</c:v>
                </c:pt>
                <c:pt idx="1931">
                  <c:v>179.52321677860004</c:v>
                </c:pt>
                <c:pt idx="1932">
                  <c:v>179.52321677860004</c:v>
                </c:pt>
                <c:pt idx="1933">
                  <c:v>179.52321677860004</c:v>
                </c:pt>
                <c:pt idx="1934">
                  <c:v>179.52321677860004</c:v>
                </c:pt>
                <c:pt idx="1935">
                  <c:v>179.52321677860004</c:v>
                </c:pt>
                <c:pt idx="1936">
                  <c:v>179.52321677860004</c:v>
                </c:pt>
                <c:pt idx="1937">
                  <c:v>179.52321677860004</c:v>
                </c:pt>
                <c:pt idx="1938">
                  <c:v>179.52321677860004</c:v>
                </c:pt>
                <c:pt idx="1939">
                  <c:v>179.52321677860004</c:v>
                </c:pt>
                <c:pt idx="1940">
                  <c:v>179.52321677860004</c:v>
                </c:pt>
                <c:pt idx="1941">
                  <c:v>179.52321677860004</c:v>
                </c:pt>
                <c:pt idx="1942">
                  <c:v>179.52321677860004</c:v>
                </c:pt>
                <c:pt idx="1943">
                  <c:v>179.52321677860004</c:v>
                </c:pt>
                <c:pt idx="1944">
                  <c:v>179.52321677860004</c:v>
                </c:pt>
                <c:pt idx="1945">
                  <c:v>179.52321677860004</c:v>
                </c:pt>
                <c:pt idx="1946">
                  <c:v>179.52321677860004</c:v>
                </c:pt>
                <c:pt idx="1947">
                  <c:v>179.52321677860004</c:v>
                </c:pt>
                <c:pt idx="1948">
                  <c:v>179.52321677860004</c:v>
                </c:pt>
                <c:pt idx="1949">
                  <c:v>179.52321677860004</c:v>
                </c:pt>
                <c:pt idx="1950">
                  <c:v>179.52321677860004</c:v>
                </c:pt>
                <c:pt idx="1951">
                  <c:v>179.52321677860004</c:v>
                </c:pt>
                <c:pt idx="1952">
                  <c:v>179.52321677860004</c:v>
                </c:pt>
                <c:pt idx="1953">
                  <c:v>179.52321677860004</c:v>
                </c:pt>
                <c:pt idx="1954">
                  <c:v>179.52321677860004</c:v>
                </c:pt>
                <c:pt idx="1955">
                  <c:v>179.52321677860004</c:v>
                </c:pt>
                <c:pt idx="1956">
                  <c:v>179.52321677860004</c:v>
                </c:pt>
                <c:pt idx="1957">
                  <c:v>179.52321677860004</c:v>
                </c:pt>
                <c:pt idx="1958">
                  <c:v>179.52321677860004</c:v>
                </c:pt>
                <c:pt idx="1959">
                  <c:v>179.52321677860004</c:v>
                </c:pt>
                <c:pt idx="1960">
                  <c:v>179.52321677860004</c:v>
                </c:pt>
                <c:pt idx="1961">
                  <c:v>179.52321677860004</c:v>
                </c:pt>
                <c:pt idx="1962">
                  <c:v>179.52321677860004</c:v>
                </c:pt>
                <c:pt idx="1963">
                  <c:v>179.52321677860004</c:v>
                </c:pt>
                <c:pt idx="1964">
                  <c:v>179.52321677860004</c:v>
                </c:pt>
                <c:pt idx="1965">
                  <c:v>179.52321677860004</c:v>
                </c:pt>
                <c:pt idx="1966">
                  <c:v>179.52321677860004</c:v>
                </c:pt>
                <c:pt idx="1967">
                  <c:v>179.52321677860004</c:v>
                </c:pt>
                <c:pt idx="1968">
                  <c:v>179.52321677860004</c:v>
                </c:pt>
                <c:pt idx="1969">
                  <c:v>179.52321677860004</c:v>
                </c:pt>
                <c:pt idx="1970">
                  <c:v>179.52321677860004</c:v>
                </c:pt>
                <c:pt idx="1971">
                  <c:v>179.52321677860004</c:v>
                </c:pt>
                <c:pt idx="1972">
                  <c:v>179.52321677860004</c:v>
                </c:pt>
                <c:pt idx="1973">
                  <c:v>179.52321677860004</c:v>
                </c:pt>
                <c:pt idx="1974">
                  <c:v>179.52321677860004</c:v>
                </c:pt>
                <c:pt idx="1975">
                  <c:v>179.52321677860004</c:v>
                </c:pt>
                <c:pt idx="1976">
                  <c:v>179.52321677860004</c:v>
                </c:pt>
                <c:pt idx="1977">
                  <c:v>179.52321677860004</c:v>
                </c:pt>
                <c:pt idx="1978">
                  <c:v>179.52321677860004</c:v>
                </c:pt>
                <c:pt idx="1979">
                  <c:v>179.52321677860004</c:v>
                </c:pt>
                <c:pt idx="1980">
                  <c:v>179.52321677860004</c:v>
                </c:pt>
                <c:pt idx="1981">
                  <c:v>179.52321677860004</c:v>
                </c:pt>
                <c:pt idx="1982">
                  <c:v>179.52321677860004</c:v>
                </c:pt>
                <c:pt idx="1983">
                  <c:v>179.52321677860004</c:v>
                </c:pt>
                <c:pt idx="1984">
                  <c:v>179.52321677860004</c:v>
                </c:pt>
                <c:pt idx="1985">
                  <c:v>179.52321677860004</c:v>
                </c:pt>
                <c:pt idx="1986">
                  <c:v>179.52321677860004</c:v>
                </c:pt>
                <c:pt idx="1987">
                  <c:v>179.52321677860004</c:v>
                </c:pt>
                <c:pt idx="1988">
                  <c:v>179.52321677860004</c:v>
                </c:pt>
                <c:pt idx="1989">
                  <c:v>179.52321677860004</c:v>
                </c:pt>
                <c:pt idx="1990">
                  <c:v>179.52321677860004</c:v>
                </c:pt>
                <c:pt idx="1991">
                  <c:v>179.52321677860004</c:v>
                </c:pt>
                <c:pt idx="1992">
                  <c:v>179.52321677860004</c:v>
                </c:pt>
                <c:pt idx="1993">
                  <c:v>179.52321677860004</c:v>
                </c:pt>
                <c:pt idx="1994">
                  <c:v>179.52321677860004</c:v>
                </c:pt>
                <c:pt idx="1995">
                  <c:v>179.52321677860004</c:v>
                </c:pt>
                <c:pt idx="1996">
                  <c:v>179.52321677860004</c:v>
                </c:pt>
                <c:pt idx="1997">
                  <c:v>179.52321677860004</c:v>
                </c:pt>
                <c:pt idx="1998">
                  <c:v>179.52321677860004</c:v>
                </c:pt>
                <c:pt idx="1999">
                  <c:v>179.52321677860004</c:v>
                </c:pt>
                <c:pt idx="2000">
                  <c:v>179.52321677860004</c:v>
                </c:pt>
                <c:pt idx="2001">
                  <c:v>179.52321677860004</c:v>
                </c:pt>
                <c:pt idx="2002">
                  <c:v>179.52321677860004</c:v>
                </c:pt>
                <c:pt idx="2003">
                  <c:v>179.52321677860004</c:v>
                </c:pt>
                <c:pt idx="2004">
                  <c:v>179.52321677860004</c:v>
                </c:pt>
                <c:pt idx="2005">
                  <c:v>179.52321677860004</c:v>
                </c:pt>
                <c:pt idx="2006">
                  <c:v>179.52321677860004</c:v>
                </c:pt>
                <c:pt idx="2007">
                  <c:v>179.52321677860004</c:v>
                </c:pt>
                <c:pt idx="2008">
                  <c:v>179.52321677860004</c:v>
                </c:pt>
                <c:pt idx="2009">
                  <c:v>179.52321677860004</c:v>
                </c:pt>
                <c:pt idx="2010">
                  <c:v>179.52321677860004</c:v>
                </c:pt>
                <c:pt idx="2011">
                  <c:v>179.52321677860004</c:v>
                </c:pt>
                <c:pt idx="2012">
                  <c:v>179.52321677860004</c:v>
                </c:pt>
                <c:pt idx="2013">
                  <c:v>179.52321677860004</c:v>
                </c:pt>
                <c:pt idx="2014">
                  <c:v>179.52321677860004</c:v>
                </c:pt>
                <c:pt idx="2015">
                  <c:v>179.52321677860004</c:v>
                </c:pt>
                <c:pt idx="2016">
                  <c:v>179.52321677860004</c:v>
                </c:pt>
                <c:pt idx="2017">
                  <c:v>179.52321677860004</c:v>
                </c:pt>
                <c:pt idx="2018">
                  <c:v>179.52321677860004</c:v>
                </c:pt>
                <c:pt idx="2019">
                  <c:v>179.52321677860004</c:v>
                </c:pt>
                <c:pt idx="2020">
                  <c:v>179.52321677860004</c:v>
                </c:pt>
                <c:pt idx="2021">
                  <c:v>179.52321677860004</c:v>
                </c:pt>
                <c:pt idx="2022">
                  <c:v>179.52321677860004</c:v>
                </c:pt>
                <c:pt idx="2023">
                  <c:v>179.52321677860004</c:v>
                </c:pt>
                <c:pt idx="2024">
                  <c:v>179.52321677860004</c:v>
                </c:pt>
                <c:pt idx="2025">
                  <c:v>179.52321677860004</c:v>
                </c:pt>
                <c:pt idx="2026">
                  <c:v>179.52321677860004</c:v>
                </c:pt>
                <c:pt idx="2027">
                  <c:v>179.52321677860004</c:v>
                </c:pt>
                <c:pt idx="2028">
                  <c:v>179.52321677860004</c:v>
                </c:pt>
                <c:pt idx="2029">
                  <c:v>179.52321677860004</c:v>
                </c:pt>
                <c:pt idx="2030">
                  <c:v>179.52321677860004</c:v>
                </c:pt>
                <c:pt idx="2031">
                  <c:v>179.52321677860004</c:v>
                </c:pt>
                <c:pt idx="2032">
                  <c:v>179.52321677860004</c:v>
                </c:pt>
                <c:pt idx="2033">
                  <c:v>179.52321677860004</c:v>
                </c:pt>
                <c:pt idx="2034">
                  <c:v>179.52321677860004</c:v>
                </c:pt>
                <c:pt idx="2035">
                  <c:v>179.52321677860004</c:v>
                </c:pt>
                <c:pt idx="2036">
                  <c:v>179.52321677860004</c:v>
                </c:pt>
                <c:pt idx="2037">
                  <c:v>179.52321677860004</c:v>
                </c:pt>
                <c:pt idx="2038">
                  <c:v>179.52321677860004</c:v>
                </c:pt>
                <c:pt idx="2039">
                  <c:v>179.52321677860004</c:v>
                </c:pt>
                <c:pt idx="2040">
                  <c:v>179.52321677860004</c:v>
                </c:pt>
                <c:pt idx="2041">
                  <c:v>179.52321677860004</c:v>
                </c:pt>
                <c:pt idx="2042">
                  <c:v>179.52321677860004</c:v>
                </c:pt>
                <c:pt idx="2043">
                  <c:v>179.52321677860004</c:v>
                </c:pt>
                <c:pt idx="2044">
                  <c:v>179.52321677860004</c:v>
                </c:pt>
                <c:pt idx="2045">
                  <c:v>179.52321677860004</c:v>
                </c:pt>
                <c:pt idx="2046">
                  <c:v>179.52321677860004</c:v>
                </c:pt>
                <c:pt idx="2047">
                  <c:v>179.52321677860004</c:v>
                </c:pt>
                <c:pt idx="2048">
                  <c:v>179.52321677860004</c:v>
                </c:pt>
                <c:pt idx="2049">
                  <c:v>179.52321677860004</c:v>
                </c:pt>
                <c:pt idx="2050">
                  <c:v>179.52321677860004</c:v>
                </c:pt>
                <c:pt idx="2051">
                  <c:v>179.52321677860004</c:v>
                </c:pt>
                <c:pt idx="2052">
                  <c:v>179.52321677860004</c:v>
                </c:pt>
                <c:pt idx="2053">
                  <c:v>179.52321677860004</c:v>
                </c:pt>
                <c:pt idx="2054">
                  <c:v>179.52321677860004</c:v>
                </c:pt>
                <c:pt idx="2055">
                  <c:v>179.52321677860004</c:v>
                </c:pt>
                <c:pt idx="2056">
                  <c:v>179.52321677860004</c:v>
                </c:pt>
                <c:pt idx="2057">
                  <c:v>179.52321677860004</c:v>
                </c:pt>
                <c:pt idx="2058">
                  <c:v>179.52321677860004</c:v>
                </c:pt>
                <c:pt idx="2059">
                  <c:v>179.52321677860004</c:v>
                </c:pt>
                <c:pt idx="2060">
                  <c:v>179.52321677860004</c:v>
                </c:pt>
                <c:pt idx="2061">
                  <c:v>179.52321677860004</c:v>
                </c:pt>
                <c:pt idx="2062">
                  <c:v>179.52321677860004</c:v>
                </c:pt>
                <c:pt idx="2063">
                  <c:v>179.52321677860004</c:v>
                </c:pt>
                <c:pt idx="2064">
                  <c:v>179.52321677860004</c:v>
                </c:pt>
                <c:pt idx="2065">
                  <c:v>179.52321677860004</c:v>
                </c:pt>
                <c:pt idx="2066">
                  <c:v>179.52321677860004</c:v>
                </c:pt>
                <c:pt idx="2067">
                  <c:v>179.52321677860004</c:v>
                </c:pt>
                <c:pt idx="2068">
                  <c:v>179.52321677860004</c:v>
                </c:pt>
                <c:pt idx="2069">
                  <c:v>179.52321677860004</c:v>
                </c:pt>
                <c:pt idx="2070">
                  <c:v>179.52321677860004</c:v>
                </c:pt>
                <c:pt idx="2071">
                  <c:v>179.52321677860004</c:v>
                </c:pt>
                <c:pt idx="2072">
                  <c:v>179.52321677860004</c:v>
                </c:pt>
                <c:pt idx="2073">
                  <c:v>179.52321677860004</c:v>
                </c:pt>
                <c:pt idx="2074">
                  <c:v>179.52321677860004</c:v>
                </c:pt>
                <c:pt idx="2075">
                  <c:v>179.52321677860004</c:v>
                </c:pt>
                <c:pt idx="2076">
                  <c:v>179.52321677860004</c:v>
                </c:pt>
                <c:pt idx="2077">
                  <c:v>179.52321677860004</c:v>
                </c:pt>
                <c:pt idx="2078">
                  <c:v>179.52321677860004</c:v>
                </c:pt>
                <c:pt idx="2079">
                  <c:v>179.52321677860004</c:v>
                </c:pt>
                <c:pt idx="2080">
                  <c:v>179.52321677860004</c:v>
                </c:pt>
                <c:pt idx="2081">
                  <c:v>179.52321677860004</c:v>
                </c:pt>
                <c:pt idx="2082">
                  <c:v>179.52321677860004</c:v>
                </c:pt>
                <c:pt idx="2083">
                  <c:v>179.52321677860004</c:v>
                </c:pt>
                <c:pt idx="2084">
                  <c:v>179.52321677860004</c:v>
                </c:pt>
                <c:pt idx="2085">
                  <c:v>179.52321677860004</c:v>
                </c:pt>
                <c:pt idx="2086">
                  <c:v>179.52321677860004</c:v>
                </c:pt>
                <c:pt idx="2087">
                  <c:v>179.52321677860004</c:v>
                </c:pt>
                <c:pt idx="2088">
                  <c:v>179.52321677860004</c:v>
                </c:pt>
                <c:pt idx="2089">
                  <c:v>179.52321677860004</c:v>
                </c:pt>
                <c:pt idx="2090">
                  <c:v>179.52321677860004</c:v>
                </c:pt>
                <c:pt idx="2091">
                  <c:v>179.52321677860004</c:v>
                </c:pt>
                <c:pt idx="2092">
                  <c:v>179.52321677860004</c:v>
                </c:pt>
                <c:pt idx="2093">
                  <c:v>179.52321677860004</c:v>
                </c:pt>
                <c:pt idx="2094">
                  <c:v>179.52321677860004</c:v>
                </c:pt>
                <c:pt idx="2095">
                  <c:v>179.52321677860004</c:v>
                </c:pt>
                <c:pt idx="2096">
                  <c:v>179.52321677860004</c:v>
                </c:pt>
                <c:pt idx="2097">
                  <c:v>179.52321677860004</c:v>
                </c:pt>
                <c:pt idx="2098">
                  <c:v>179.52321677860004</c:v>
                </c:pt>
                <c:pt idx="2099">
                  <c:v>179.52321677860004</c:v>
                </c:pt>
                <c:pt idx="2100">
                  <c:v>179.52321677860004</c:v>
                </c:pt>
                <c:pt idx="2101">
                  <c:v>179.52321677860004</c:v>
                </c:pt>
                <c:pt idx="2102">
                  <c:v>179.52321677860004</c:v>
                </c:pt>
                <c:pt idx="2103">
                  <c:v>179.52321677860004</c:v>
                </c:pt>
                <c:pt idx="2104">
                  <c:v>179.52321677860004</c:v>
                </c:pt>
                <c:pt idx="2105">
                  <c:v>179.52321677860004</c:v>
                </c:pt>
                <c:pt idx="2106">
                  <c:v>179.52321677860004</c:v>
                </c:pt>
                <c:pt idx="2107">
                  <c:v>179.52321677860004</c:v>
                </c:pt>
                <c:pt idx="2108">
                  <c:v>179.52321677860004</c:v>
                </c:pt>
                <c:pt idx="2109">
                  <c:v>179.52321677860004</c:v>
                </c:pt>
                <c:pt idx="2110">
                  <c:v>179.52321677860004</c:v>
                </c:pt>
                <c:pt idx="2111">
                  <c:v>179.52321677860004</c:v>
                </c:pt>
                <c:pt idx="2112">
                  <c:v>179.52321677860004</c:v>
                </c:pt>
                <c:pt idx="2113">
                  <c:v>179.52321677860004</c:v>
                </c:pt>
                <c:pt idx="2114">
                  <c:v>179.52321677860004</c:v>
                </c:pt>
                <c:pt idx="2115">
                  <c:v>179.52321677860004</c:v>
                </c:pt>
                <c:pt idx="2116">
                  <c:v>179.52321677860004</c:v>
                </c:pt>
                <c:pt idx="2117">
                  <c:v>179.52321677860004</c:v>
                </c:pt>
                <c:pt idx="2118">
                  <c:v>179.52321677860004</c:v>
                </c:pt>
                <c:pt idx="2119">
                  <c:v>179.52321677860004</c:v>
                </c:pt>
                <c:pt idx="2120">
                  <c:v>179.52321677860004</c:v>
                </c:pt>
                <c:pt idx="2121">
                  <c:v>179.52321677860004</c:v>
                </c:pt>
                <c:pt idx="2122">
                  <c:v>179.52321677860004</c:v>
                </c:pt>
                <c:pt idx="2123">
                  <c:v>179.52321677860004</c:v>
                </c:pt>
                <c:pt idx="2124">
                  <c:v>179.52321677860004</c:v>
                </c:pt>
                <c:pt idx="2125">
                  <c:v>179.52321677860004</c:v>
                </c:pt>
                <c:pt idx="2126">
                  <c:v>179.52321677860004</c:v>
                </c:pt>
                <c:pt idx="2127">
                  <c:v>179.52321677860004</c:v>
                </c:pt>
                <c:pt idx="2128">
                  <c:v>179.52321677860004</c:v>
                </c:pt>
                <c:pt idx="2129">
                  <c:v>179.52321677860004</c:v>
                </c:pt>
                <c:pt idx="2130">
                  <c:v>179.52321677860004</c:v>
                </c:pt>
                <c:pt idx="2131">
                  <c:v>179.52321677860004</c:v>
                </c:pt>
                <c:pt idx="2132">
                  <c:v>179.52321677860004</c:v>
                </c:pt>
                <c:pt idx="2133">
                  <c:v>179.52321677860004</c:v>
                </c:pt>
                <c:pt idx="2134">
                  <c:v>179.52321677860004</c:v>
                </c:pt>
                <c:pt idx="2135">
                  <c:v>179.52321677860004</c:v>
                </c:pt>
                <c:pt idx="2136">
                  <c:v>179.52321677860004</c:v>
                </c:pt>
                <c:pt idx="2137">
                  <c:v>179.52321677860004</c:v>
                </c:pt>
                <c:pt idx="2138">
                  <c:v>179.52321677860004</c:v>
                </c:pt>
                <c:pt idx="2139">
                  <c:v>179.52321677860004</c:v>
                </c:pt>
                <c:pt idx="2140">
                  <c:v>179.52321677860004</c:v>
                </c:pt>
                <c:pt idx="2141">
                  <c:v>179.52321677860004</c:v>
                </c:pt>
                <c:pt idx="2142">
                  <c:v>179.52321677860004</c:v>
                </c:pt>
                <c:pt idx="2143">
                  <c:v>179.52321677860004</c:v>
                </c:pt>
                <c:pt idx="2144">
                  <c:v>179.52321677860004</c:v>
                </c:pt>
                <c:pt idx="2145">
                  <c:v>179.52321677860004</c:v>
                </c:pt>
                <c:pt idx="2146">
                  <c:v>179.52321677860004</c:v>
                </c:pt>
                <c:pt idx="2147">
                  <c:v>179.52321677860004</c:v>
                </c:pt>
                <c:pt idx="2148">
                  <c:v>179.52321677860004</c:v>
                </c:pt>
                <c:pt idx="2149">
                  <c:v>179.52321677860004</c:v>
                </c:pt>
                <c:pt idx="2150">
                  <c:v>179.52321677860004</c:v>
                </c:pt>
                <c:pt idx="2151">
                  <c:v>179.52321677860004</c:v>
                </c:pt>
                <c:pt idx="2152">
                  <c:v>179.52321677860004</c:v>
                </c:pt>
                <c:pt idx="2153">
                  <c:v>179.52321677860004</c:v>
                </c:pt>
                <c:pt idx="2154">
                  <c:v>179.52321677860004</c:v>
                </c:pt>
                <c:pt idx="2155">
                  <c:v>179.52321677860004</c:v>
                </c:pt>
                <c:pt idx="2156">
                  <c:v>179.52321677860004</c:v>
                </c:pt>
                <c:pt idx="2157">
                  <c:v>179.52321677860004</c:v>
                </c:pt>
                <c:pt idx="2158">
                  <c:v>179.52321677860004</c:v>
                </c:pt>
                <c:pt idx="2159">
                  <c:v>179.52321677860004</c:v>
                </c:pt>
                <c:pt idx="2160">
                  <c:v>179.52321677860004</c:v>
                </c:pt>
                <c:pt idx="2161">
                  <c:v>179.52321677860004</c:v>
                </c:pt>
                <c:pt idx="2162">
                  <c:v>179.52321677860004</c:v>
                </c:pt>
                <c:pt idx="2163">
                  <c:v>179.52321677860004</c:v>
                </c:pt>
                <c:pt idx="2164">
                  <c:v>179.52321677860004</c:v>
                </c:pt>
                <c:pt idx="2165">
                  <c:v>179.52321677860004</c:v>
                </c:pt>
                <c:pt idx="2166">
                  <c:v>179.52321677860004</c:v>
                </c:pt>
                <c:pt idx="2167">
                  <c:v>179.52321677860004</c:v>
                </c:pt>
                <c:pt idx="2168">
                  <c:v>179.52321677860004</c:v>
                </c:pt>
                <c:pt idx="2169">
                  <c:v>179.52321677860004</c:v>
                </c:pt>
                <c:pt idx="2170">
                  <c:v>179.52321677860004</c:v>
                </c:pt>
                <c:pt idx="2171">
                  <c:v>179.52321677860004</c:v>
                </c:pt>
                <c:pt idx="2172">
                  <c:v>179.52321677860004</c:v>
                </c:pt>
                <c:pt idx="2173">
                  <c:v>179.52321677860004</c:v>
                </c:pt>
                <c:pt idx="2174">
                  <c:v>179.52321677860004</c:v>
                </c:pt>
                <c:pt idx="2175">
                  <c:v>179.52321677860004</c:v>
                </c:pt>
                <c:pt idx="2176">
                  <c:v>179.52321677860004</c:v>
                </c:pt>
                <c:pt idx="2177">
                  <c:v>179.52321677860004</c:v>
                </c:pt>
                <c:pt idx="2178">
                  <c:v>179.52321677860004</c:v>
                </c:pt>
                <c:pt idx="2179">
                  <c:v>179.52321677860004</c:v>
                </c:pt>
                <c:pt idx="2180">
                  <c:v>179.52321677860004</c:v>
                </c:pt>
                <c:pt idx="2181">
                  <c:v>179.52321677860004</c:v>
                </c:pt>
                <c:pt idx="2182">
                  <c:v>179.52321677860004</c:v>
                </c:pt>
                <c:pt idx="2183">
                  <c:v>179.52321677860004</c:v>
                </c:pt>
                <c:pt idx="2184">
                  <c:v>179.52321677860004</c:v>
                </c:pt>
                <c:pt idx="2185">
                  <c:v>179.52321677860004</c:v>
                </c:pt>
                <c:pt idx="2186">
                  <c:v>179.52321677860004</c:v>
                </c:pt>
                <c:pt idx="2187">
                  <c:v>179.52321677860004</c:v>
                </c:pt>
                <c:pt idx="2188">
                  <c:v>179.52321677860004</c:v>
                </c:pt>
                <c:pt idx="2189">
                  <c:v>179.52321677860004</c:v>
                </c:pt>
                <c:pt idx="2190">
                  <c:v>179.52321677860004</c:v>
                </c:pt>
                <c:pt idx="2191">
                  <c:v>179.52321677860004</c:v>
                </c:pt>
                <c:pt idx="2192">
                  <c:v>179.52321677860004</c:v>
                </c:pt>
                <c:pt idx="2193">
                  <c:v>179.52321677860004</c:v>
                </c:pt>
                <c:pt idx="2194">
                  <c:v>179.52321677860004</c:v>
                </c:pt>
                <c:pt idx="2195">
                  <c:v>179.52321677860004</c:v>
                </c:pt>
                <c:pt idx="2196">
                  <c:v>179.52321677860004</c:v>
                </c:pt>
                <c:pt idx="2197">
                  <c:v>179.52321677860004</c:v>
                </c:pt>
                <c:pt idx="2198">
                  <c:v>179.52321677860004</c:v>
                </c:pt>
                <c:pt idx="2199">
                  <c:v>179.52321677860004</c:v>
                </c:pt>
                <c:pt idx="2200">
                  <c:v>179.52321677860004</c:v>
                </c:pt>
                <c:pt idx="2201">
                  <c:v>179.52321677860004</c:v>
                </c:pt>
                <c:pt idx="2202">
                  <c:v>179.52321677860004</c:v>
                </c:pt>
                <c:pt idx="2203">
                  <c:v>179.52321677860004</c:v>
                </c:pt>
                <c:pt idx="2204">
                  <c:v>179.52321677860004</c:v>
                </c:pt>
                <c:pt idx="2205">
                  <c:v>179.52321677860004</c:v>
                </c:pt>
                <c:pt idx="2206">
                  <c:v>179.52321677860004</c:v>
                </c:pt>
                <c:pt idx="2207">
                  <c:v>179.52321677860004</c:v>
                </c:pt>
                <c:pt idx="2208">
                  <c:v>179.52321677860004</c:v>
                </c:pt>
                <c:pt idx="2209">
                  <c:v>179.52321677860004</c:v>
                </c:pt>
                <c:pt idx="2210">
                  <c:v>179.52321677860004</c:v>
                </c:pt>
                <c:pt idx="2211">
                  <c:v>179.52321677860004</c:v>
                </c:pt>
                <c:pt idx="2212">
                  <c:v>179.52321677860004</c:v>
                </c:pt>
                <c:pt idx="2213">
                  <c:v>179.52321677860004</c:v>
                </c:pt>
                <c:pt idx="2214">
                  <c:v>179.52321677860004</c:v>
                </c:pt>
                <c:pt idx="2215">
                  <c:v>179.52321677860004</c:v>
                </c:pt>
                <c:pt idx="2216">
                  <c:v>179.52321677860004</c:v>
                </c:pt>
                <c:pt idx="2217">
                  <c:v>179.52321677860004</c:v>
                </c:pt>
                <c:pt idx="2218">
                  <c:v>179.52321677860004</c:v>
                </c:pt>
                <c:pt idx="2219">
                  <c:v>179.52321677860004</c:v>
                </c:pt>
                <c:pt idx="2220">
                  <c:v>179.52321677860004</c:v>
                </c:pt>
                <c:pt idx="2221">
                  <c:v>179.52321677860004</c:v>
                </c:pt>
                <c:pt idx="2222">
                  <c:v>179.52321677860004</c:v>
                </c:pt>
                <c:pt idx="2223">
                  <c:v>179.52321677860004</c:v>
                </c:pt>
                <c:pt idx="2224">
                  <c:v>179.52321677860004</c:v>
                </c:pt>
                <c:pt idx="2225">
                  <c:v>179.52321677860004</c:v>
                </c:pt>
                <c:pt idx="2226">
                  <c:v>179.52321677860004</c:v>
                </c:pt>
                <c:pt idx="2227">
                  <c:v>179.52321677860004</c:v>
                </c:pt>
                <c:pt idx="2228">
                  <c:v>179.52321677860004</c:v>
                </c:pt>
                <c:pt idx="2229">
                  <c:v>179.52321677860004</c:v>
                </c:pt>
                <c:pt idx="2230">
                  <c:v>179.52321677860004</c:v>
                </c:pt>
                <c:pt idx="2231">
                  <c:v>179.52321677860004</c:v>
                </c:pt>
                <c:pt idx="2232">
                  <c:v>179.52321677860004</c:v>
                </c:pt>
                <c:pt idx="2233">
                  <c:v>179.52321677860004</c:v>
                </c:pt>
                <c:pt idx="2234">
                  <c:v>179.52321677860004</c:v>
                </c:pt>
                <c:pt idx="2235">
                  <c:v>179.52321677860004</c:v>
                </c:pt>
                <c:pt idx="2236">
                  <c:v>179.52321677860004</c:v>
                </c:pt>
                <c:pt idx="2237">
                  <c:v>179.52321677860004</c:v>
                </c:pt>
                <c:pt idx="2238">
                  <c:v>179.52321677860004</c:v>
                </c:pt>
                <c:pt idx="2239">
                  <c:v>179.52321677860004</c:v>
                </c:pt>
                <c:pt idx="2240">
                  <c:v>179.52321677860004</c:v>
                </c:pt>
                <c:pt idx="2241">
                  <c:v>179.52321677860004</c:v>
                </c:pt>
                <c:pt idx="2242">
                  <c:v>179.52321677860004</c:v>
                </c:pt>
                <c:pt idx="2243">
                  <c:v>179.52321677860004</c:v>
                </c:pt>
                <c:pt idx="2244">
                  <c:v>179.52321677860004</c:v>
                </c:pt>
                <c:pt idx="2245">
                  <c:v>179.52321677860004</c:v>
                </c:pt>
                <c:pt idx="2246">
                  <c:v>179.52321677860004</c:v>
                </c:pt>
                <c:pt idx="2247">
                  <c:v>179.52321677860004</c:v>
                </c:pt>
                <c:pt idx="2248">
                  <c:v>179.52321677860004</c:v>
                </c:pt>
                <c:pt idx="2249">
                  <c:v>179.52321677860004</c:v>
                </c:pt>
                <c:pt idx="2250">
                  <c:v>179.52321677860004</c:v>
                </c:pt>
                <c:pt idx="2251">
                  <c:v>179.52321677860004</c:v>
                </c:pt>
                <c:pt idx="2252">
                  <c:v>179.52321677860004</c:v>
                </c:pt>
                <c:pt idx="2253">
                  <c:v>179.52321677860004</c:v>
                </c:pt>
                <c:pt idx="2254">
                  <c:v>179.52321677860004</c:v>
                </c:pt>
                <c:pt idx="2255">
                  <c:v>179.52321677860004</c:v>
                </c:pt>
                <c:pt idx="2256">
                  <c:v>179.52321677860004</c:v>
                </c:pt>
                <c:pt idx="2257">
                  <c:v>179.52321677860004</c:v>
                </c:pt>
                <c:pt idx="2258">
                  <c:v>179.52321677860004</c:v>
                </c:pt>
                <c:pt idx="2259">
                  <c:v>179.52321677860004</c:v>
                </c:pt>
                <c:pt idx="2260">
                  <c:v>179.52321677860004</c:v>
                </c:pt>
                <c:pt idx="2261">
                  <c:v>179.52321677860004</c:v>
                </c:pt>
                <c:pt idx="2262">
                  <c:v>179.52321677860004</c:v>
                </c:pt>
                <c:pt idx="2263">
                  <c:v>179.52321677860004</c:v>
                </c:pt>
                <c:pt idx="2264">
                  <c:v>179.52321677860004</c:v>
                </c:pt>
                <c:pt idx="2265">
                  <c:v>179.52321677860004</c:v>
                </c:pt>
                <c:pt idx="2266">
                  <c:v>179.52321677860004</c:v>
                </c:pt>
                <c:pt idx="2267">
                  <c:v>179.52321677860004</c:v>
                </c:pt>
                <c:pt idx="2268">
                  <c:v>179.52321677860004</c:v>
                </c:pt>
                <c:pt idx="2269">
                  <c:v>179.52321677860004</c:v>
                </c:pt>
                <c:pt idx="2270">
                  <c:v>179.52321677860004</c:v>
                </c:pt>
                <c:pt idx="2271">
                  <c:v>179.52321677860004</c:v>
                </c:pt>
                <c:pt idx="2272">
                  <c:v>179.52321677860004</c:v>
                </c:pt>
                <c:pt idx="2273">
                  <c:v>179.52321677860004</c:v>
                </c:pt>
                <c:pt idx="2274">
                  <c:v>179.52321677860004</c:v>
                </c:pt>
                <c:pt idx="2275">
                  <c:v>179.52321677860004</c:v>
                </c:pt>
                <c:pt idx="2276">
                  <c:v>179.52321677860004</c:v>
                </c:pt>
                <c:pt idx="2277">
                  <c:v>179.52321677860004</c:v>
                </c:pt>
                <c:pt idx="2278">
                  <c:v>179.52321677860004</c:v>
                </c:pt>
                <c:pt idx="2279">
                  <c:v>179.52321677860004</c:v>
                </c:pt>
                <c:pt idx="2280">
                  <c:v>179.52321677860004</c:v>
                </c:pt>
                <c:pt idx="2281">
                  <c:v>179.52321677860004</c:v>
                </c:pt>
                <c:pt idx="2282">
                  <c:v>179.52321677860004</c:v>
                </c:pt>
                <c:pt idx="2283">
                  <c:v>179.52321677860004</c:v>
                </c:pt>
                <c:pt idx="2284">
                  <c:v>179.52321677860004</c:v>
                </c:pt>
                <c:pt idx="2285">
                  <c:v>179.52321677860004</c:v>
                </c:pt>
                <c:pt idx="2286">
                  <c:v>179.52321677860004</c:v>
                </c:pt>
                <c:pt idx="2287">
                  <c:v>179.52321677860004</c:v>
                </c:pt>
                <c:pt idx="2288">
                  <c:v>179.52321677860004</c:v>
                </c:pt>
                <c:pt idx="2289">
                  <c:v>179.52321677860004</c:v>
                </c:pt>
                <c:pt idx="2290">
                  <c:v>179.52321677860004</c:v>
                </c:pt>
                <c:pt idx="2291">
                  <c:v>179.52321677860004</c:v>
                </c:pt>
                <c:pt idx="2292">
                  <c:v>179.52321677860004</c:v>
                </c:pt>
                <c:pt idx="2293">
                  <c:v>179.52321677860004</c:v>
                </c:pt>
                <c:pt idx="2294">
                  <c:v>179.52321677860004</c:v>
                </c:pt>
                <c:pt idx="2295">
                  <c:v>179.52321677860004</c:v>
                </c:pt>
                <c:pt idx="2296">
                  <c:v>179.52321677860004</c:v>
                </c:pt>
                <c:pt idx="2297">
                  <c:v>179.52321677860004</c:v>
                </c:pt>
                <c:pt idx="2298">
                  <c:v>179.52321677860004</c:v>
                </c:pt>
                <c:pt idx="2299">
                  <c:v>179.52321677860004</c:v>
                </c:pt>
                <c:pt idx="2300">
                  <c:v>179.52321677860004</c:v>
                </c:pt>
                <c:pt idx="2301">
                  <c:v>179.52321677860004</c:v>
                </c:pt>
                <c:pt idx="2302">
                  <c:v>179.52321677860004</c:v>
                </c:pt>
                <c:pt idx="2303">
                  <c:v>179.52321677860004</c:v>
                </c:pt>
                <c:pt idx="2304">
                  <c:v>179.52321677860004</c:v>
                </c:pt>
                <c:pt idx="2305">
                  <c:v>179.52321677860004</c:v>
                </c:pt>
                <c:pt idx="2306">
                  <c:v>179.52321677860004</c:v>
                </c:pt>
                <c:pt idx="2307">
                  <c:v>179.52321677860004</c:v>
                </c:pt>
                <c:pt idx="2308">
                  <c:v>179.52321677860004</c:v>
                </c:pt>
                <c:pt idx="2309">
                  <c:v>179.52321677860004</c:v>
                </c:pt>
                <c:pt idx="2310">
                  <c:v>179.52321677860004</c:v>
                </c:pt>
                <c:pt idx="2311">
                  <c:v>179.52321677860004</c:v>
                </c:pt>
                <c:pt idx="2312">
                  <c:v>179.52321677860004</c:v>
                </c:pt>
                <c:pt idx="2313">
                  <c:v>179.52321677860004</c:v>
                </c:pt>
                <c:pt idx="2314">
                  <c:v>179.52321677860004</c:v>
                </c:pt>
                <c:pt idx="2315">
                  <c:v>179.52321677860004</c:v>
                </c:pt>
                <c:pt idx="2316">
                  <c:v>179.52321677860004</c:v>
                </c:pt>
                <c:pt idx="2317">
                  <c:v>179.52321677860004</c:v>
                </c:pt>
                <c:pt idx="2318">
                  <c:v>179.52321677860004</c:v>
                </c:pt>
                <c:pt idx="2319">
                  <c:v>179.52321677860004</c:v>
                </c:pt>
                <c:pt idx="2320">
                  <c:v>179.52321677860004</c:v>
                </c:pt>
                <c:pt idx="2321">
                  <c:v>179.52321677860004</c:v>
                </c:pt>
                <c:pt idx="2322">
                  <c:v>179.52321677860004</c:v>
                </c:pt>
                <c:pt idx="2323">
                  <c:v>179.52321677860004</c:v>
                </c:pt>
                <c:pt idx="2324">
                  <c:v>179.52321677860004</c:v>
                </c:pt>
                <c:pt idx="2325">
                  <c:v>179.52321677860004</c:v>
                </c:pt>
                <c:pt idx="2326">
                  <c:v>179.52321677860004</c:v>
                </c:pt>
                <c:pt idx="2327">
                  <c:v>179.52321677860004</c:v>
                </c:pt>
                <c:pt idx="2328">
                  <c:v>179.52321677860004</c:v>
                </c:pt>
                <c:pt idx="2329">
                  <c:v>179.52321677860004</c:v>
                </c:pt>
                <c:pt idx="2330">
                  <c:v>179.52321677860004</c:v>
                </c:pt>
                <c:pt idx="2331">
                  <c:v>179.52321677860004</c:v>
                </c:pt>
                <c:pt idx="2332">
                  <c:v>179.52321677860004</c:v>
                </c:pt>
                <c:pt idx="2333">
                  <c:v>179.52321677860004</c:v>
                </c:pt>
                <c:pt idx="2334">
                  <c:v>179.52321677860004</c:v>
                </c:pt>
                <c:pt idx="2335">
                  <c:v>179.52321677860004</c:v>
                </c:pt>
                <c:pt idx="2336">
                  <c:v>179.52321677860004</c:v>
                </c:pt>
                <c:pt idx="2337">
                  <c:v>179.52321677860004</c:v>
                </c:pt>
                <c:pt idx="2338">
                  <c:v>179.52321677860004</c:v>
                </c:pt>
                <c:pt idx="2339">
                  <c:v>179.52321677860004</c:v>
                </c:pt>
                <c:pt idx="2340">
                  <c:v>179.52321677860004</c:v>
                </c:pt>
                <c:pt idx="2341">
                  <c:v>179.52321677860004</c:v>
                </c:pt>
                <c:pt idx="2342">
                  <c:v>179.52321677860004</c:v>
                </c:pt>
                <c:pt idx="2343">
                  <c:v>179.52321677860004</c:v>
                </c:pt>
                <c:pt idx="2344">
                  <c:v>179.52321677860004</c:v>
                </c:pt>
                <c:pt idx="2345">
                  <c:v>179.52321677860004</c:v>
                </c:pt>
                <c:pt idx="2346">
                  <c:v>179.52321677860004</c:v>
                </c:pt>
                <c:pt idx="2347">
                  <c:v>179.52321677860004</c:v>
                </c:pt>
                <c:pt idx="2348">
                  <c:v>179.52321677860004</c:v>
                </c:pt>
                <c:pt idx="2349">
                  <c:v>179.52321677860004</c:v>
                </c:pt>
                <c:pt idx="2350">
                  <c:v>179.52321677860004</c:v>
                </c:pt>
                <c:pt idx="2351">
                  <c:v>179.52321677860004</c:v>
                </c:pt>
                <c:pt idx="2352">
                  <c:v>179.52321677860004</c:v>
                </c:pt>
                <c:pt idx="2353">
                  <c:v>179.52321677860004</c:v>
                </c:pt>
                <c:pt idx="2354">
                  <c:v>179.52321677860004</c:v>
                </c:pt>
                <c:pt idx="2355">
                  <c:v>179.52321677860004</c:v>
                </c:pt>
                <c:pt idx="2356">
                  <c:v>179.52321677860004</c:v>
                </c:pt>
                <c:pt idx="2357">
                  <c:v>179.52321677860004</c:v>
                </c:pt>
                <c:pt idx="2358">
                  <c:v>179.52321677860004</c:v>
                </c:pt>
                <c:pt idx="2359">
                  <c:v>179.52321677860004</c:v>
                </c:pt>
                <c:pt idx="2360">
                  <c:v>179.52321677860004</c:v>
                </c:pt>
                <c:pt idx="2361">
                  <c:v>179.52321677860004</c:v>
                </c:pt>
                <c:pt idx="2362">
                  <c:v>179.52321677860004</c:v>
                </c:pt>
                <c:pt idx="2363">
                  <c:v>179.52321677860004</c:v>
                </c:pt>
                <c:pt idx="2364">
                  <c:v>179.52321677860004</c:v>
                </c:pt>
                <c:pt idx="2365">
                  <c:v>179.52321677860004</c:v>
                </c:pt>
                <c:pt idx="2366">
                  <c:v>179.52321677860004</c:v>
                </c:pt>
                <c:pt idx="2367">
                  <c:v>179.52321677860004</c:v>
                </c:pt>
                <c:pt idx="2368">
                  <c:v>179.52321677860004</c:v>
                </c:pt>
                <c:pt idx="2369">
                  <c:v>179.52321677860004</c:v>
                </c:pt>
                <c:pt idx="2370">
                  <c:v>179.52321677860004</c:v>
                </c:pt>
                <c:pt idx="2371">
                  <c:v>179.52321677860004</c:v>
                </c:pt>
                <c:pt idx="2372">
                  <c:v>179.52321677860004</c:v>
                </c:pt>
                <c:pt idx="2373">
                  <c:v>179.52321677860004</c:v>
                </c:pt>
                <c:pt idx="2374">
                  <c:v>179.52321677860004</c:v>
                </c:pt>
                <c:pt idx="2375">
                  <c:v>179.52321677860004</c:v>
                </c:pt>
                <c:pt idx="2376">
                  <c:v>179.52321677860004</c:v>
                </c:pt>
                <c:pt idx="2377">
                  <c:v>179.52321677860004</c:v>
                </c:pt>
                <c:pt idx="2378">
                  <c:v>179.52321677860004</c:v>
                </c:pt>
                <c:pt idx="2379">
                  <c:v>179.52321677860004</c:v>
                </c:pt>
                <c:pt idx="2380">
                  <c:v>179.52321677860004</c:v>
                </c:pt>
                <c:pt idx="2381">
                  <c:v>179.52321677860004</c:v>
                </c:pt>
                <c:pt idx="2382">
                  <c:v>179.52321677860004</c:v>
                </c:pt>
                <c:pt idx="2383">
                  <c:v>179.52321677860004</c:v>
                </c:pt>
                <c:pt idx="2384">
                  <c:v>179.52321677860004</c:v>
                </c:pt>
                <c:pt idx="2385">
                  <c:v>179.52321677860004</c:v>
                </c:pt>
                <c:pt idx="2386">
                  <c:v>179.52321677860004</c:v>
                </c:pt>
                <c:pt idx="2387">
                  <c:v>179.52321677860004</c:v>
                </c:pt>
                <c:pt idx="2388">
                  <c:v>179.52321677860004</c:v>
                </c:pt>
                <c:pt idx="2389">
                  <c:v>179.52321677860004</c:v>
                </c:pt>
                <c:pt idx="2390">
                  <c:v>179.52321677860004</c:v>
                </c:pt>
                <c:pt idx="2391">
                  <c:v>179.52321677860004</c:v>
                </c:pt>
                <c:pt idx="2392">
                  <c:v>179.52321677860004</c:v>
                </c:pt>
                <c:pt idx="2393">
                  <c:v>179.52321677860004</c:v>
                </c:pt>
                <c:pt idx="2394">
                  <c:v>179.52321677860004</c:v>
                </c:pt>
                <c:pt idx="2395">
                  <c:v>179.52321677860004</c:v>
                </c:pt>
                <c:pt idx="2396">
                  <c:v>179.52321677860004</c:v>
                </c:pt>
                <c:pt idx="2397">
                  <c:v>179.52321677860004</c:v>
                </c:pt>
                <c:pt idx="2398">
                  <c:v>179.52321677860004</c:v>
                </c:pt>
                <c:pt idx="2399">
                  <c:v>179.52321677860004</c:v>
                </c:pt>
                <c:pt idx="2400">
                  <c:v>179.52321677860004</c:v>
                </c:pt>
                <c:pt idx="2401">
                  <c:v>179.52321677860004</c:v>
                </c:pt>
                <c:pt idx="2402">
                  <c:v>179.52321677860004</c:v>
                </c:pt>
                <c:pt idx="2403">
                  <c:v>179.52321677860004</c:v>
                </c:pt>
                <c:pt idx="2404">
                  <c:v>179.52321677860004</c:v>
                </c:pt>
                <c:pt idx="2405">
                  <c:v>179.52321677860004</c:v>
                </c:pt>
                <c:pt idx="2406">
                  <c:v>179.52321677860004</c:v>
                </c:pt>
                <c:pt idx="2407">
                  <c:v>179.52321677860004</c:v>
                </c:pt>
                <c:pt idx="2408">
                  <c:v>179.52321677860004</c:v>
                </c:pt>
                <c:pt idx="2409">
                  <c:v>179.52321677860004</c:v>
                </c:pt>
                <c:pt idx="2410">
                  <c:v>179.52321677860004</c:v>
                </c:pt>
                <c:pt idx="2411">
                  <c:v>179.52321677860004</c:v>
                </c:pt>
                <c:pt idx="2412">
                  <c:v>179.52321677860004</c:v>
                </c:pt>
                <c:pt idx="2413">
                  <c:v>179.52321677860004</c:v>
                </c:pt>
                <c:pt idx="2414">
                  <c:v>179.52321677860004</c:v>
                </c:pt>
                <c:pt idx="2415">
                  <c:v>179.52321677860004</c:v>
                </c:pt>
                <c:pt idx="2416">
                  <c:v>179.52321677860004</c:v>
                </c:pt>
                <c:pt idx="2417">
                  <c:v>179.52321677860004</c:v>
                </c:pt>
                <c:pt idx="2418">
                  <c:v>179.52321677860004</c:v>
                </c:pt>
                <c:pt idx="2419">
                  <c:v>179.52321677860004</c:v>
                </c:pt>
                <c:pt idx="2420">
                  <c:v>179.52321677860004</c:v>
                </c:pt>
                <c:pt idx="2421">
                  <c:v>179.52321677860004</c:v>
                </c:pt>
                <c:pt idx="2422">
                  <c:v>179.52321677860004</c:v>
                </c:pt>
                <c:pt idx="2423">
                  <c:v>179.52321677860004</c:v>
                </c:pt>
                <c:pt idx="2424">
                  <c:v>179.52321677860004</c:v>
                </c:pt>
                <c:pt idx="2425">
                  <c:v>179.52321677860004</c:v>
                </c:pt>
                <c:pt idx="2426">
                  <c:v>179.52321677860004</c:v>
                </c:pt>
                <c:pt idx="2427">
                  <c:v>179.52321677860004</c:v>
                </c:pt>
                <c:pt idx="2428">
                  <c:v>179.52321677860004</c:v>
                </c:pt>
                <c:pt idx="2429">
                  <c:v>179.52321677860004</c:v>
                </c:pt>
                <c:pt idx="2430">
                  <c:v>179.52321677860004</c:v>
                </c:pt>
                <c:pt idx="2431">
                  <c:v>179.52321677860004</c:v>
                </c:pt>
                <c:pt idx="2432">
                  <c:v>179.52321677860004</c:v>
                </c:pt>
                <c:pt idx="2433">
                  <c:v>179.52321677860004</c:v>
                </c:pt>
                <c:pt idx="2434">
                  <c:v>179.52321677860004</c:v>
                </c:pt>
                <c:pt idx="2435">
                  <c:v>179.52321677860004</c:v>
                </c:pt>
                <c:pt idx="2436">
                  <c:v>179.52321677860004</c:v>
                </c:pt>
                <c:pt idx="2437">
                  <c:v>179.52321677860004</c:v>
                </c:pt>
                <c:pt idx="2438">
                  <c:v>179.52321677860004</c:v>
                </c:pt>
                <c:pt idx="2439">
                  <c:v>179.52321677860004</c:v>
                </c:pt>
                <c:pt idx="2440">
                  <c:v>179.52321677860004</c:v>
                </c:pt>
                <c:pt idx="2441">
                  <c:v>179.52321677860004</c:v>
                </c:pt>
                <c:pt idx="2442">
                  <c:v>179.52321677860004</c:v>
                </c:pt>
                <c:pt idx="2443">
                  <c:v>179.52321677860004</c:v>
                </c:pt>
                <c:pt idx="2444">
                  <c:v>179.52321677860004</c:v>
                </c:pt>
                <c:pt idx="2445">
                  <c:v>179.52321677860004</c:v>
                </c:pt>
                <c:pt idx="2446">
                  <c:v>179.52321677860004</c:v>
                </c:pt>
                <c:pt idx="2447">
                  <c:v>179.52321677860004</c:v>
                </c:pt>
                <c:pt idx="2448">
                  <c:v>179.52321677860004</c:v>
                </c:pt>
                <c:pt idx="2449">
                  <c:v>179.52321677860004</c:v>
                </c:pt>
                <c:pt idx="2450">
                  <c:v>179.52321677860004</c:v>
                </c:pt>
                <c:pt idx="2451">
                  <c:v>179.52321677860004</c:v>
                </c:pt>
                <c:pt idx="2452">
                  <c:v>179.52321677860004</c:v>
                </c:pt>
                <c:pt idx="2453">
                  <c:v>179.52321677860004</c:v>
                </c:pt>
                <c:pt idx="2454">
                  <c:v>179.52321677860004</c:v>
                </c:pt>
                <c:pt idx="2455">
                  <c:v>179.52321677860004</c:v>
                </c:pt>
                <c:pt idx="2456">
                  <c:v>179.52321677860004</c:v>
                </c:pt>
                <c:pt idx="2457">
                  <c:v>179.52321677860004</c:v>
                </c:pt>
                <c:pt idx="2458">
                  <c:v>179.52321677860004</c:v>
                </c:pt>
                <c:pt idx="2459">
                  <c:v>179.52321677860004</c:v>
                </c:pt>
                <c:pt idx="2460">
                  <c:v>179.52321677860004</c:v>
                </c:pt>
                <c:pt idx="2461">
                  <c:v>179.52321677860004</c:v>
                </c:pt>
                <c:pt idx="2462">
                  <c:v>179.52321677860004</c:v>
                </c:pt>
                <c:pt idx="2463">
                  <c:v>179.52321677860004</c:v>
                </c:pt>
                <c:pt idx="2464">
                  <c:v>179.52321677860004</c:v>
                </c:pt>
                <c:pt idx="2465">
                  <c:v>179.52321677860004</c:v>
                </c:pt>
                <c:pt idx="2466">
                  <c:v>179.52321677860004</c:v>
                </c:pt>
                <c:pt idx="2467">
                  <c:v>179.52321677860004</c:v>
                </c:pt>
                <c:pt idx="2468">
                  <c:v>179.52321677860004</c:v>
                </c:pt>
                <c:pt idx="2469">
                  <c:v>179.52321677860004</c:v>
                </c:pt>
                <c:pt idx="2470">
                  <c:v>179.52321677860004</c:v>
                </c:pt>
                <c:pt idx="2471">
                  <c:v>179.52321677860004</c:v>
                </c:pt>
                <c:pt idx="2472">
                  <c:v>179.52321677860004</c:v>
                </c:pt>
                <c:pt idx="2473">
                  <c:v>179.52321677860004</c:v>
                </c:pt>
                <c:pt idx="2474">
                  <c:v>179.52321677860004</c:v>
                </c:pt>
                <c:pt idx="2475">
                  <c:v>179.52321677860004</c:v>
                </c:pt>
                <c:pt idx="2476">
                  <c:v>179.52321677860004</c:v>
                </c:pt>
                <c:pt idx="2477">
                  <c:v>179.52321677860004</c:v>
                </c:pt>
                <c:pt idx="2478">
                  <c:v>179.52321677860004</c:v>
                </c:pt>
                <c:pt idx="2479">
                  <c:v>179.52321677860004</c:v>
                </c:pt>
                <c:pt idx="2480">
                  <c:v>179.52321677860004</c:v>
                </c:pt>
                <c:pt idx="2481">
                  <c:v>179.52321677860004</c:v>
                </c:pt>
                <c:pt idx="2482">
                  <c:v>179.52321677860004</c:v>
                </c:pt>
                <c:pt idx="2483">
                  <c:v>179.52321677860004</c:v>
                </c:pt>
                <c:pt idx="2484">
                  <c:v>179.52321677860004</c:v>
                </c:pt>
                <c:pt idx="2485">
                  <c:v>179.52321677860004</c:v>
                </c:pt>
                <c:pt idx="2486">
                  <c:v>179.52321677860004</c:v>
                </c:pt>
                <c:pt idx="2487">
                  <c:v>179.52321677860004</c:v>
                </c:pt>
                <c:pt idx="2488">
                  <c:v>179.52321677860004</c:v>
                </c:pt>
                <c:pt idx="2489">
                  <c:v>179.52321677860004</c:v>
                </c:pt>
                <c:pt idx="2490">
                  <c:v>179.52321677860004</c:v>
                </c:pt>
                <c:pt idx="2491">
                  <c:v>179.52321677860004</c:v>
                </c:pt>
                <c:pt idx="2492">
                  <c:v>179.52321677860004</c:v>
                </c:pt>
                <c:pt idx="2493">
                  <c:v>179.52321677860004</c:v>
                </c:pt>
                <c:pt idx="2494">
                  <c:v>179.52321677860004</c:v>
                </c:pt>
                <c:pt idx="2495">
                  <c:v>179.52321677860004</c:v>
                </c:pt>
                <c:pt idx="2496">
                  <c:v>179.52321677860004</c:v>
                </c:pt>
                <c:pt idx="2497">
                  <c:v>179.52321677860004</c:v>
                </c:pt>
                <c:pt idx="2498">
                  <c:v>179.52321677860004</c:v>
                </c:pt>
                <c:pt idx="2499">
                  <c:v>179.52321677860004</c:v>
                </c:pt>
                <c:pt idx="2500">
                  <c:v>179.52321677860004</c:v>
                </c:pt>
                <c:pt idx="2501">
                  <c:v>179.52321677860004</c:v>
                </c:pt>
                <c:pt idx="2502">
                  <c:v>179.52321677860004</c:v>
                </c:pt>
                <c:pt idx="2503">
                  <c:v>179.52321677860004</c:v>
                </c:pt>
                <c:pt idx="2504">
                  <c:v>179.52321677860004</c:v>
                </c:pt>
                <c:pt idx="2505">
                  <c:v>179.52321677860004</c:v>
                </c:pt>
                <c:pt idx="2506">
                  <c:v>179.52321677860004</c:v>
                </c:pt>
                <c:pt idx="2507">
                  <c:v>179.52321677860004</c:v>
                </c:pt>
                <c:pt idx="2508">
                  <c:v>179.52321677860004</c:v>
                </c:pt>
                <c:pt idx="2509">
                  <c:v>179.52321677860004</c:v>
                </c:pt>
                <c:pt idx="2510">
                  <c:v>179.52321677860004</c:v>
                </c:pt>
                <c:pt idx="2511">
                  <c:v>179.52321677860004</c:v>
                </c:pt>
                <c:pt idx="2512">
                  <c:v>179.52321677860004</c:v>
                </c:pt>
                <c:pt idx="2513">
                  <c:v>179.52321677860004</c:v>
                </c:pt>
                <c:pt idx="2514">
                  <c:v>179.52321677860004</c:v>
                </c:pt>
                <c:pt idx="2515">
                  <c:v>179.52321677860004</c:v>
                </c:pt>
                <c:pt idx="2516">
                  <c:v>179.52321677860004</c:v>
                </c:pt>
                <c:pt idx="2517">
                  <c:v>179.52321677860004</c:v>
                </c:pt>
                <c:pt idx="2518">
                  <c:v>179.52321677860004</c:v>
                </c:pt>
                <c:pt idx="2519">
                  <c:v>179.52321677860004</c:v>
                </c:pt>
                <c:pt idx="2520">
                  <c:v>179.52321677860004</c:v>
                </c:pt>
                <c:pt idx="2521">
                  <c:v>179.52321677860004</c:v>
                </c:pt>
                <c:pt idx="2522">
                  <c:v>179.52321677860004</c:v>
                </c:pt>
                <c:pt idx="2523">
                  <c:v>179.52321677860004</c:v>
                </c:pt>
                <c:pt idx="2524">
                  <c:v>179.52321677860004</c:v>
                </c:pt>
                <c:pt idx="2525">
                  <c:v>179.52321677860004</c:v>
                </c:pt>
                <c:pt idx="2526">
                  <c:v>179.52321677860004</c:v>
                </c:pt>
                <c:pt idx="2527">
                  <c:v>179.52321677860004</c:v>
                </c:pt>
                <c:pt idx="2528">
                  <c:v>179.52321677860004</c:v>
                </c:pt>
                <c:pt idx="2529">
                  <c:v>179.52321677860004</c:v>
                </c:pt>
                <c:pt idx="2530">
                  <c:v>179.52321677860004</c:v>
                </c:pt>
                <c:pt idx="2531">
                  <c:v>179.52321677860004</c:v>
                </c:pt>
                <c:pt idx="2532">
                  <c:v>179.52321677860004</c:v>
                </c:pt>
                <c:pt idx="2533">
                  <c:v>179.52321677860004</c:v>
                </c:pt>
                <c:pt idx="2534">
                  <c:v>179.52321677860004</c:v>
                </c:pt>
                <c:pt idx="2535">
                  <c:v>179.52321677860004</c:v>
                </c:pt>
                <c:pt idx="2536">
                  <c:v>179.52321677860004</c:v>
                </c:pt>
                <c:pt idx="2537">
                  <c:v>179.52321677860004</c:v>
                </c:pt>
                <c:pt idx="2538">
                  <c:v>179.52321677860004</c:v>
                </c:pt>
                <c:pt idx="2539">
                  <c:v>179.52321677860004</c:v>
                </c:pt>
                <c:pt idx="2540">
                  <c:v>179.52321677860004</c:v>
                </c:pt>
                <c:pt idx="2541">
                  <c:v>179.52321677860004</c:v>
                </c:pt>
                <c:pt idx="2542">
                  <c:v>179.52321677860004</c:v>
                </c:pt>
                <c:pt idx="2543">
                  <c:v>179.52321677860004</c:v>
                </c:pt>
                <c:pt idx="2544">
                  <c:v>179.52321677860004</c:v>
                </c:pt>
                <c:pt idx="2545">
                  <c:v>179.52321677860004</c:v>
                </c:pt>
                <c:pt idx="2546">
                  <c:v>179.52321677860004</c:v>
                </c:pt>
                <c:pt idx="2547">
                  <c:v>179.52321677860004</c:v>
                </c:pt>
                <c:pt idx="2548">
                  <c:v>179.52321677860004</c:v>
                </c:pt>
                <c:pt idx="2549">
                  <c:v>179.52321677860004</c:v>
                </c:pt>
                <c:pt idx="2550">
                  <c:v>179.52321677860004</c:v>
                </c:pt>
                <c:pt idx="2551">
                  <c:v>179.52321677860004</c:v>
                </c:pt>
                <c:pt idx="2552">
                  <c:v>179.52321677860004</c:v>
                </c:pt>
                <c:pt idx="2553">
                  <c:v>179.52321677860004</c:v>
                </c:pt>
                <c:pt idx="2554">
                  <c:v>179.52321677860004</c:v>
                </c:pt>
                <c:pt idx="2555">
                  <c:v>179.52321677860004</c:v>
                </c:pt>
                <c:pt idx="2556">
                  <c:v>179.52321677860004</c:v>
                </c:pt>
                <c:pt idx="2557">
                  <c:v>179.52321677860004</c:v>
                </c:pt>
                <c:pt idx="2558">
                  <c:v>179.52321677860004</c:v>
                </c:pt>
                <c:pt idx="2559">
                  <c:v>179.52321677860004</c:v>
                </c:pt>
                <c:pt idx="2560">
                  <c:v>179.52321677860004</c:v>
                </c:pt>
                <c:pt idx="2561">
                  <c:v>179.52321677860004</c:v>
                </c:pt>
                <c:pt idx="2562">
                  <c:v>179.52321677860004</c:v>
                </c:pt>
                <c:pt idx="2563">
                  <c:v>179.52321677860004</c:v>
                </c:pt>
                <c:pt idx="2564">
                  <c:v>179.52321677860004</c:v>
                </c:pt>
                <c:pt idx="2565">
                  <c:v>179.52321677860004</c:v>
                </c:pt>
                <c:pt idx="2566">
                  <c:v>179.52321677860004</c:v>
                </c:pt>
                <c:pt idx="2567">
                  <c:v>179.52321677860004</c:v>
                </c:pt>
                <c:pt idx="2568">
                  <c:v>179.52321677860004</c:v>
                </c:pt>
                <c:pt idx="2569">
                  <c:v>179.52321677860004</c:v>
                </c:pt>
                <c:pt idx="2570">
                  <c:v>179.52321677860004</c:v>
                </c:pt>
                <c:pt idx="2571">
                  <c:v>179.52321677860004</c:v>
                </c:pt>
                <c:pt idx="2572">
                  <c:v>179.52321677860004</c:v>
                </c:pt>
                <c:pt idx="2573">
                  <c:v>179.52321677860004</c:v>
                </c:pt>
                <c:pt idx="2574">
                  <c:v>179.52321677860004</c:v>
                </c:pt>
                <c:pt idx="2575">
                  <c:v>179.52321677860004</c:v>
                </c:pt>
                <c:pt idx="2576">
                  <c:v>179.52321677860004</c:v>
                </c:pt>
                <c:pt idx="2577">
                  <c:v>179.52321677860004</c:v>
                </c:pt>
                <c:pt idx="2578">
                  <c:v>179.52321677860004</c:v>
                </c:pt>
                <c:pt idx="2579">
                  <c:v>179.52321677860004</c:v>
                </c:pt>
                <c:pt idx="2580">
                  <c:v>179.52321677860004</c:v>
                </c:pt>
                <c:pt idx="2581">
                  <c:v>179.52321677860004</c:v>
                </c:pt>
                <c:pt idx="2582">
                  <c:v>179.52321677860004</c:v>
                </c:pt>
                <c:pt idx="2583">
                  <c:v>179.52321677860004</c:v>
                </c:pt>
                <c:pt idx="2584">
                  <c:v>179.52321677860004</c:v>
                </c:pt>
                <c:pt idx="2585">
                  <c:v>179.52321677860004</c:v>
                </c:pt>
                <c:pt idx="2586">
                  <c:v>179.52321677860004</c:v>
                </c:pt>
                <c:pt idx="2587">
                  <c:v>179.52321677860004</c:v>
                </c:pt>
                <c:pt idx="2588">
                  <c:v>179.52321677860004</c:v>
                </c:pt>
                <c:pt idx="2589">
                  <c:v>179.52321677860004</c:v>
                </c:pt>
                <c:pt idx="2590">
                  <c:v>179.52321677860004</c:v>
                </c:pt>
                <c:pt idx="2591">
                  <c:v>179.52321677860004</c:v>
                </c:pt>
                <c:pt idx="2592">
                  <c:v>179.52321677860004</c:v>
                </c:pt>
                <c:pt idx="2593">
                  <c:v>179.52321677860004</c:v>
                </c:pt>
                <c:pt idx="2594">
                  <c:v>179.52321677860004</c:v>
                </c:pt>
                <c:pt idx="2595">
                  <c:v>179.52321677860004</c:v>
                </c:pt>
                <c:pt idx="2596">
                  <c:v>179.52321677860004</c:v>
                </c:pt>
                <c:pt idx="2597">
                  <c:v>179.52321677860004</c:v>
                </c:pt>
                <c:pt idx="2598">
                  <c:v>179.52321677860004</c:v>
                </c:pt>
                <c:pt idx="2599">
                  <c:v>179.52321677860004</c:v>
                </c:pt>
                <c:pt idx="2600">
                  <c:v>179.52321677860004</c:v>
                </c:pt>
                <c:pt idx="2601">
                  <c:v>179.52321677860004</c:v>
                </c:pt>
                <c:pt idx="2602">
                  <c:v>179.52321677860004</c:v>
                </c:pt>
                <c:pt idx="2603">
                  <c:v>179.52321677860004</c:v>
                </c:pt>
                <c:pt idx="2604">
                  <c:v>179.52321677860004</c:v>
                </c:pt>
                <c:pt idx="2605">
                  <c:v>179.52321677860004</c:v>
                </c:pt>
                <c:pt idx="2606">
                  <c:v>179.52321677860004</c:v>
                </c:pt>
                <c:pt idx="2607">
                  <c:v>179.52321677860004</c:v>
                </c:pt>
                <c:pt idx="2608">
                  <c:v>179.52321677860004</c:v>
                </c:pt>
                <c:pt idx="2609">
                  <c:v>179.52321677860004</c:v>
                </c:pt>
                <c:pt idx="2610">
                  <c:v>179.52321677860004</c:v>
                </c:pt>
                <c:pt idx="2611">
                  <c:v>179.52321677860004</c:v>
                </c:pt>
                <c:pt idx="2612">
                  <c:v>179.52321677860004</c:v>
                </c:pt>
                <c:pt idx="2613">
                  <c:v>179.52321677860004</c:v>
                </c:pt>
                <c:pt idx="2614">
                  <c:v>179.52321677860004</c:v>
                </c:pt>
                <c:pt idx="2615">
                  <c:v>179.52321677860004</c:v>
                </c:pt>
                <c:pt idx="2616">
                  <c:v>179.52321677860004</c:v>
                </c:pt>
                <c:pt idx="2617">
                  <c:v>179.52321677860004</c:v>
                </c:pt>
                <c:pt idx="2618">
                  <c:v>179.52321677860004</c:v>
                </c:pt>
                <c:pt idx="2619">
                  <c:v>179.52321677860004</c:v>
                </c:pt>
                <c:pt idx="2620">
                  <c:v>179.52321677860004</c:v>
                </c:pt>
                <c:pt idx="2621">
                  <c:v>179.52321677860004</c:v>
                </c:pt>
                <c:pt idx="2622">
                  <c:v>179.52321677860004</c:v>
                </c:pt>
                <c:pt idx="2623">
                  <c:v>179.52321677860004</c:v>
                </c:pt>
                <c:pt idx="2624">
                  <c:v>179.52321677860004</c:v>
                </c:pt>
                <c:pt idx="2625">
                  <c:v>179.52321677860004</c:v>
                </c:pt>
                <c:pt idx="2626">
                  <c:v>179.52321677860004</c:v>
                </c:pt>
                <c:pt idx="2627">
                  <c:v>179.52321677860004</c:v>
                </c:pt>
                <c:pt idx="2628">
                  <c:v>179.52321677860004</c:v>
                </c:pt>
                <c:pt idx="2629">
                  <c:v>179.52321677860004</c:v>
                </c:pt>
                <c:pt idx="2630">
                  <c:v>179.52321677860004</c:v>
                </c:pt>
                <c:pt idx="2631">
                  <c:v>179.52321677860004</c:v>
                </c:pt>
                <c:pt idx="2632">
                  <c:v>179.52321677860004</c:v>
                </c:pt>
                <c:pt idx="2633">
                  <c:v>179.52321677860004</c:v>
                </c:pt>
                <c:pt idx="2634">
                  <c:v>179.52321677860004</c:v>
                </c:pt>
                <c:pt idx="2635">
                  <c:v>179.52321677860004</c:v>
                </c:pt>
                <c:pt idx="2636">
                  <c:v>179.52321677860004</c:v>
                </c:pt>
                <c:pt idx="2637">
                  <c:v>179.52321677860004</c:v>
                </c:pt>
                <c:pt idx="2638">
                  <c:v>179.52321677860004</c:v>
                </c:pt>
                <c:pt idx="2639">
                  <c:v>179.52321677860004</c:v>
                </c:pt>
                <c:pt idx="2640">
                  <c:v>179.52321677860004</c:v>
                </c:pt>
                <c:pt idx="2641">
                  <c:v>179.52321677860004</c:v>
                </c:pt>
                <c:pt idx="2642">
                  <c:v>179.52321677860004</c:v>
                </c:pt>
                <c:pt idx="2643">
                  <c:v>179.52321677860004</c:v>
                </c:pt>
                <c:pt idx="2644">
                  <c:v>179.52321677860004</c:v>
                </c:pt>
                <c:pt idx="2645">
                  <c:v>179.52321677860004</c:v>
                </c:pt>
                <c:pt idx="2646">
                  <c:v>179.52321677860004</c:v>
                </c:pt>
                <c:pt idx="2647">
                  <c:v>179.52321677860004</c:v>
                </c:pt>
                <c:pt idx="2648">
                  <c:v>179.52321677860004</c:v>
                </c:pt>
                <c:pt idx="2649">
                  <c:v>179.52321677860004</c:v>
                </c:pt>
                <c:pt idx="2650">
                  <c:v>179.52321677860004</c:v>
                </c:pt>
                <c:pt idx="2651">
                  <c:v>179.52321677860004</c:v>
                </c:pt>
                <c:pt idx="2652">
                  <c:v>179.52321677860004</c:v>
                </c:pt>
                <c:pt idx="2653">
                  <c:v>179.52321677860004</c:v>
                </c:pt>
                <c:pt idx="2654">
                  <c:v>179.52321677860004</c:v>
                </c:pt>
                <c:pt idx="2655">
                  <c:v>179.52321677860004</c:v>
                </c:pt>
                <c:pt idx="2656">
                  <c:v>179.52321677860004</c:v>
                </c:pt>
                <c:pt idx="2657">
                  <c:v>179.52321677860004</c:v>
                </c:pt>
                <c:pt idx="2658">
                  <c:v>179.52321677860004</c:v>
                </c:pt>
                <c:pt idx="2659">
                  <c:v>179.52321677860004</c:v>
                </c:pt>
                <c:pt idx="2660">
                  <c:v>179.52321677860004</c:v>
                </c:pt>
                <c:pt idx="2661">
                  <c:v>179.52321677860004</c:v>
                </c:pt>
                <c:pt idx="2662">
                  <c:v>179.52321677860004</c:v>
                </c:pt>
                <c:pt idx="2663">
                  <c:v>179.52321677860004</c:v>
                </c:pt>
                <c:pt idx="2664">
                  <c:v>179.52321677860004</c:v>
                </c:pt>
                <c:pt idx="2665">
                  <c:v>179.52321677860004</c:v>
                </c:pt>
                <c:pt idx="2666">
                  <c:v>179.52321677860004</c:v>
                </c:pt>
                <c:pt idx="2667">
                  <c:v>179.52321677860004</c:v>
                </c:pt>
                <c:pt idx="2668">
                  <c:v>179.52321677860004</c:v>
                </c:pt>
                <c:pt idx="2669">
                  <c:v>179.52321677860004</c:v>
                </c:pt>
                <c:pt idx="2670">
                  <c:v>179.52321677860004</c:v>
                </c:pt>
                <c:pt idx="2671">
                  <c:v>179.52321677860004</c:v>
                </c:pt>
                <c:pt idx="2672">
                  <c:v>179.52321677860004</c:v>
                </c:pt>
                <c:pt idx="2673">
                  <c:v>179.52321677860004</c:v>
                </c:pt>
                <c:pt idx="2674">
                  <c:v>179.52321677860004</c:v>
                </c:pt>
                <c:pt idx="2675">
                  <c:v>179.52321677860004</c:v>
                </c:pt>
                <c:pt idx="2676">
                  <c:v>179.52321677860004</c:v>
                </c:pt>
                <c:pt idx="2677">
                  <c:v>179.52321677860004</c:v>
                </c:pt>
                <c:pt idx="2678">
                  <c:v>179.52321677860004</c:v>
                </c:pt>
                <c:pt idx="2679">
                  <c:v>179.52321677860004</c:v>
                </c:pt>
                <c:pt idx="2680">
                  <c:v>179.52321677860004</c:v>
                </c:pt>
                <c:pt idx="2681">
                  <c:v>179.52321677860004</c:v>
                </c:pt>
                <c:pt idx="2682">
                  <c:v>179.52321677860004</c:v>
                </c:pt>
                <c:pt idx="2683">
                  <c:v>179.52321677860004</c:v>
                </c:pt>
                <c:pt idx="2684">
                  <c:v>179.52321677860004</c:v>
                </c:pt>
                <c:pt idx="2685">
                  <c:v>179.52321677860004</c:v>
                </c:pt>
                <c:pt idx="2686">
                  <c:v>179.52321677860004</c:v>
                </c:pt>
                <c:pt idx="2687">
                  <c:v>179.52321677860004</c:v>
                </c:pt>
                <c:pt idx="2688">
                  <c:v>179.52321677860004</c:v>
                </c:pt>
                <c:pt idx="2689">
                  <c:v>179.52321677860004</c:v>
                </c:pt>
                <c:pt idx="2690">
                  <c:v>179.52321677860004</c:v>
                </c:pt>
                <c:pt idx="2691">
                  <c:v>179.52321677860004</c:v>
                </c:pt>
                <c:pt idx="2692">
                  <c:v>179.52321677860004</c:v>
                </c:pt>
                <c:pt idx="2693">
                  <c:v>179.52321677860004</c:v>
                </c:pt>
                <c:pt idx="2694">
                  <c:v>179.52321677860004</c:v>
                </c:pt>
                <c:pt idx="2695">
                  <c:v>179.52321677860004</c:v>
                </c:pt>
                <c:pt idx="2696">
                  <c:v>179.52321677860004</c:v>
                </c:pt>
                <c:pt idx="2697">
                  <c:v>179.52321677860004</c:v>
                </c:pt>
                <c:pt idx="2698">
                  <c:v>179.52321677860004</c:v>
                </c:pt>
                <c:pt idx="2699">
                  <c:v>179.52321677860004</c:v>
                </c:pt>
                <c:pt idx="2700">
                  <c:v>179.52321677860004</c:v>
                </c:pt>
                <c:pt idx="2701">
                  <c:v>179.52321677860004</c:v>
                </c:pt>
                <c:pt idx="2702">
                  <c:v>179.52321677860004</c:v>
                </c:pt>
                <c:pt idx="2703">
                  <c:v>179.52321677860004</c:v>
                </c:pt>
                <c:pt idx="2704">
                  <c:v>179.52321677860004</c:v>
                </c:pt>
                <c:pt idx="2705">
                  <c:v>179.52321677860004</c:v>
                </c:pt>
                <c:pt idx="2706">
                  <c:v>179.52321677860004</c:v>
                </c:pt>
                <c:pt idx="2707">
                  <c:v>179.52321677860004</c:v>
                </c:pt>
                <c:pt idx="2708">
                  <c:v>179.52321677860004</c:v>
                </c:pt>
                <c:pt idx="2709">
                  <c:v>179.52321677860004</c:v>
                </c:pt>
                <c:pt idx="2710">
                  <c:v>179.52321677860004</c:v>
                </c:pt>
                <c:pt idx="2711">
                  <c:v>179.52321677860004</c:v>
                </c:pt>
                <c:pt idx="2712">
                  <c:v>179.52321677860004</c:v>
                </c:pt>
                <c:pt idx="2713">
                  <c:v>179.52321677860004</c:v>
                </c:pt>
                <c:pt idx="2714">
                  <c:v>179.52321677860004</c:v>
                </c:pt>
                <c:pt idx="2715">
                  <c:v>179.52321677860004</c:v>
                </c:pt>
                <c:pt idx="2716">
                  <c:v>179.52321677860004</c:v>
                </c:pt>
                <c:pt idx="2717">
                  <c:v>179.52321677860004</c:v>
                </c:pt>
                <c:pt idx="2718">
                  <c:v>179.52321677860004</c:v>
                </c:pt>
                <c:pt idx="2719">
                  <c:v>179.52321677860004</c:v>
                </c:pt>
                <c:pt idx="2720">
                  <c:v>179.52321677860004</c:v>
                </c:pt>
                <c:pt idx="2721">
                  <c:v>179.52321677860004</c:v>
                </c:pt>
                <c:pt idx="2722">
                  <c:v>179.52321677860004</c:v>
                </c:pt>
                <c:pt idx="2723">
                  <c:v>179.52321677860004</c:v>
                </c:pt>
                <c:pt idx="2724">
                  <c:v>179.52321677860004</c:v>
                </c:pt>
                <c:pt idx="2725">
                  <c:v>179.52321677860004</c:v>
                </c:pt>
                <c:pt idx="2726">
                  <c:v>179.52321677860004</c:v>
                </c:pt>
                <c:pt idx="2727">
                  <c:v>179.52321677860004</c:v>
                </c:pt>
                <c:pt idx="2728">
                  <c:v>179.52321677860004</c:v>
                </c:pt>
                <c:pt idx="2729">
                  <c:v>179.52321677860004</c:v>
                </c:pt>
                <c:pt idx="2730">
                  <c:v>179.52321677860004</c:v>
                </c:pt>
                <c:pt idx="2731">
                  <c:v>179.52321677860004</c:v>
                </c:pt>
                <c:pt idx="2732">
                  <c:v>179.52321677860004</c:v>
                </c:pt>
                <c:pt idx="2733">
                  <c:v>179.52321677860004</c:v>
                </c:pt>
                <c:pt idx="2734">
                  <c:v>179.52321677860004</c:v>
                </c:pt>
                <c:pt idx="2735">
                  <c:v>179.52321677860004</c:v>
                </c:pt>
                <c:pt idx="2736">
                  <c:v>179.52321677860004</c:v>
                </c:pt>
                <c:pt idx="2737">
                  <c:v>179.52321677860004</c:v>
                </c:pt>
                <c:pt idx="2738">
                  <c:v>179.52321677860004</c:v>
                </c:pt>
                <c:pt idx="2739">
                  <c:v>179.52321677860004</c:v>
                </c:pt>
                <c:pt idx="2740">
                  <c:v>179.52321677860004</c:v>
                </c:pt>
                <c:pt idx="2741">
                  <c:v>179.52321677860004</c:v>
                </c:pt>
                <c:pt idx="2742">
                  <c:v>179.52321677860004</c:v>
                </c:pt>
                <c:pt idx="2743">
                  <c:v>179.52321677860004</c:v>
                </c:pt>
                <c:pt idx="2744">
                  <c:v>179.52321677860004</c:v>
                </c:pt>
                <c:pt idx="2745">
                  <c:v>179.52321677860004</c:v>
                </c:pt>
                <c:pt idx="2746">
                  <c:v>179.52321677860004</c:v>
                </c:pt>
                <c:pt idx="2747">
                  <c:v>179.52321677860004</c:v>
                </c:pt>
                <c:pt idx="2748">
                  <c:v>179.52321677860004</c:v>
                </c:pt>
                <c:pt idx="2749">
                  <c:v>179.52321677860004</c:v>
                </c:pt>
                <c:pt idx="2750">
                  <c:v>179.52321677860004</c:v>
                </c:pt>
                <c:pt idx="2751">
                  <c:v>179.52321677860004</c:v>
                </c:pt>
                <c:pt idx="2752">
                  <c:v>179.52321677860004</c:v>
                </c:pt>
                <c:pt idx="2753">
                  <c:v>179.52321677860004</c:v>
                </c:pt>
                <c:pt idx="2754">
                  <c:v>179.52321677860004</c:v>
                </c:pt>
                <c:pt idx="2755">
                  <c:v>179.52321677860004</c:v>
                </c:pt>
                <c:pt idx="2756">
                  <c:v>179.52321677860004</c:v>
                </c:pt>
                <c:pt idx="2757">
                  <c:v>179.52321677860004</c:v>
                </c:pt>
                <c:pt idx="2758">
                  <c:v>179.52321677860004</c:v>
                </c:pt>
                <c:pt idx="2759">
                  <c:v>179.52321677860004</c:v>
                </c:pt>
                <c:pt idx="2760">
                  <c:v>179.52321677860004</c:v>
                </c:pt>
                <c:pt idx="2761">
                  <c:v>179.52321677860004</c:v>
                </c:pt>
                <c:pt idx="2762">
                  <c:v>179.52321677860004</c:v>
                </c:pt>
                <c:pt idx="2763">
                  <c:v>179.52321677860004</c:v>
                </c:pt>
                <c:pt idx="2764">
                  <c:v>179.52321677860004</c:v>
                </c:pt>
                <c:pt idx="2765">
                  <c:v>179.52321677860004</c:v>
                </c:pt>
                <c:pt idx="2766">
                  <c:v>179.52321677860004</c:v>
                </c:pt>
                <c:pt idx="2767">
                  <c:v>179.52321677860004</c:v>
                </c:pt>
                <c:pt idx="2768">
                  <c:v>179.52321677860004</c:v>
                </c:pt>
                <c:pt idx="2769">
                  <c:v>179.52321677860004</c:v>
                </c:pt>
                <c:pt idx="2770">
                  <c:v>179.52321677860004</c:v>
                </c:pt>
                <c:pt idx="2771">
                  <c:v>179.52321677860004</c:v>
                </c:pt>
                <c:pt idx="2772">
                  <c:v>179.52321677860004</c:v>
                </c:pt>
                <c:pt idx="2773">
                  <c:v>179.52321677860004</c:v>
                </c:pt>
                <c:pt idx="2774">
                  <c:v>179.52321677860004</c:v>
                </c:pt>
                <c:pt idx="2775">
                  <c:v>179.52321677860004</c:v>
                </c:pt>
                <c:pt idx="2776">
                  <c:v>179.52321677860004</c:v>
                </c:pt>
                <c:pt idx="2777">
                  <c:v>179.52321677860004</c:v>
                </c:pt>
                <c:pt idx="2778">
                  <c:v>179.52321677860004</c:v>
                </c:pt>
                <c:pt idx="2779">
                  <c:v>179.52321677860004</c:v>
                </c:pt>
                <c:pt idx="2780">
                  <c:v>179.52321677860004</c:v>
                </c:pt>
                <c:pt idx="2781">
                  <c:v>179.52321677860004</c:v>
                </c:pt>
                <c:pt idx="2782">
                  <c:v>179.52321677860004</c:v>
                </c:pt>
                <c:pt idx="2783">
                  <c:v>179.52321677860004</c:v>
                </c:pt>
                <c:pt idx="2784">
                  <c:v>179.52321677860004</c:v>
                </c:pt>
                <c:pt idx="2785">
                  <c:v>179.52321677860004</c:v>
                </c:pt>
                <c:pt idx="2786">
                  <c:v>179.52321677860004</c:v>
                </c:pt>
                <c:pt idx="2787">
                  <c:v>179.52321677860004</c:v>
                </c:pt>
                <c:pt idx="2788">
                  <c:v>179.52321677860004</c:v>
                </c:pt>
                <c:pt idx="2789">
                  <c:v>179.52321677860004</c:v>
                </c:pt>
                <c:pt idx="2790">
                  <c:v>179.52321677860004</c:v>
                </c:pt>
                <c:pt idx="2791">
                  <c:v>179.52321677860004</c:v>
                </c:pt>
                <c:pt idx="2792">
                  <c:v>179.52321677860004</c:v>
                </c:pt>
                <c:pt idx="2793">
                  <c:v>179.52321677860004</c:v>
                </c:pt>
                <c:pt idx="2794">
                  <c:v>179.52321677860004</c:v>
                </c:pt>
                <c:pt idx="2795">
                  <c:v>179.52321677860004</c:v>
                </c:pt>
                <c:pt idx="2796">
                  <c:v>179.52321677860004</c:v>
                </c:pt>
                <c:pt idx="2797">
                  <c:v>179.52321677860004</c:v>
                </c:pt>
                <c:pt idx="2798">
                  <c:v>179.52321677860004</c:v>
                </c:pt>
                <c:pt idx="2799">
                  <c:v>179.52321677860004</c:v>
                </c:pt>
                <c:pt idx="2800">
                  <c:v>179.52321677860004</c:v>
                </c:pt>
                <c:pt idx="2801">
                  <c:v>179.52321677860004</c:v>
                </c:pt>
                <c:pt idx="2802">
                  <c:v>179.52321677860004</c:v>
                </c:pt>
                <c:pt idx="2803">
                  <c:v>179.52321677860004</c:v>
                </c:pt>
                <c:pt idx="2804">
                  <c:v>179.52321677860004</c:v>
                </c:pt>
                <c:pt idx="2805">
                  <c:v>179.52321677860004</c:v>
                </c:pt>
                <c:pt idx="2806">
                  <c:v>179.52321677860004</c:v>
                </c:pt>
                <c:pt idx="2807">
                  <c:v>179.52321677860004</c:v>
                </c:pt>
                <c:pt idx="2808">
                  <c:v>179.52321677860004</c:v>
                </c:pt>
                <c:pt idx="2809">
                  <c:v>179.52321677860004</c:v>
                </c:pt>
                <c:pt idx="2810">
                  <c:v>179.52321677860004</c:v>
                </c:pt>
                <c:pt idx="2811">
                  <c:v>179.52321677860004</c:v>
                </c:pt>
                <c:pt idx="2812">
                  <c:v>179.52321677860004</c:v>
                </c:pt>
                <c:pt idx="2813">
                  <c:v>179.52321677860004</c:v>
                </c:pt>
                <c:pt idx="2814">
                  <c:v>179.52321677860004</c:v>
                </c:pt>
                <c:pt idx="2815">
                  <c:v>179.52321677860004</c:v>
                </c:pt>
                <c:pt idx="2816">
                  <c:v>179.52321677860004</c:v>
                </c:pt>
                <c:pt idx="2817">
                  <c:v>179.52321677860004</c:v>
                </c:pt>
                <c:pt idx="2818">
                  <c:v>179.52321677860004</c:v>
                </c:pt>
                <c:pt idx="2819">
                  <c:v>179.52321677860004</c:v>
                </c:pt>
                <c:pt idx="2820">
                  <c:v>179.52321677860004</c:v>
                </c:pt>
                <c:pt idx="2821">
                  <c:v>179.52321677860004</c:v>
                </c:pt>
                <c:pt idx="2822">
                  <c:v>179.52321677860004</c:v>
                </c:pt>
                <c:pt idx="2823">
                  <c:v>179.52321677860004</c:v>
                </c:pt>
                <c:pt idx="2824">
                  <c:v>179.52321677860004</c:v>
                </c:pt>
                <c:pt idx="2825">
                  <c:v>179.52321677860004</c:v>
                </c:pt>
                <c:pt idx="2826">
                  <c:v>179.52321677860004</c:v>
                </c:pt>
                <c:pt idx="2827">
                  <c:v>179.52321677860004</c:v>
                </c:pt>
                <c:pt idx="2828">
                  <c:v>179.52321677860004</c:v>
                </c:pt>
                <c:pt idx="2829">
                  <c:v>179.52321677860004</c:v>
                </c:pt>
                <c:pt idx="2830">
                  <c:v>179.52321677860004</c:v>
                </c:pt>
                <c:pt idx="2831">
                  <c:v>179.52321677860004</c:v>
                </c:pt>
                <c:pt idx="2832">
                  <c:v>179.52321677860004</c:v>
                </c:pt>
                <c:pt idx="2833">
                  <c:v>179.52321677860004</c:v>
                </c:pt>
                <c:pt idx="2834">
                  <c:v>179.52321677860004</c:v>
                </c:pt>
                <c:pt idx="2835">
                  <c:v>179.52321677860004</c:v>
                </c:pt>
                <c:pt idx="2836">
                  <c:v>179.52321677860004</c:v>
                </c:pt>
                <c:pt idx="2837">
                  <c:v>179.52321677860004</c:v>
                </c:pt>
                <c:pt idx="2838">
                  <c:v>179.52321677860004</c:v>
                </c:pt>
                <c:pt idx="2839">
                  <c:v>179.52321677860004</c:v>
                </c:pt>
                <c:pt idx="2840">
                  <c:v>179.52321677860004</c:v>
                </c:pt>
                <c:pt idx="2841">
                  <c:v>179.52321677860004</c:v>
                </c:pt>
                <c:pt idx="2842">
                  <c:v>179.52321677860004</c:v>
                </c:pt>
                <c:pt idx="2843">
                  <c:v>179.52321677860004</c:v>
                </c:pt>
                <c:pt idx="2844">
                  <c:v>179.52321677860004</c:v>
                </c:pt>
                <c:pt idx="2845">
                  <c:v>179.52321677860004</c:v>
                </c:pt>
                <c:pt idx="2846">
                  <c:v>179.52321677860004</c:v>
                </c:pt>
                <c:pt idx="2847">
                  <c:v>179.52321677860004</c:v>
                </c:pt>
                <c:pt idx="2848">
                  <c:v>179.52321677860004</c:v>
                </c:pt>
                <c:pt idx="2849">
                  <c:v>179.52321677860004</c:v>
                </c:pt>
                <c:pt idx="2850">
                  <c:v>179.52321677860004</c:v>
                </c:pt>
                <c:pt idx="2851">
                  <c:v>179.52321677860004</c:v>
                </c:pt>
                <c:pt idx="2852">
                  <c:v>179.52321677860004</c:v>
                </c:pt>
                <c:pt idx="2853">
                  <c:v>179.52321677860004</c:v>
                </c:pt>
                <c:pt idx="2854">
                  <c:v>179.52321677860004</c:v>
                </c:pt>
                <c:pt idx="2855">
                  <c:v>179.52321677860004</c:v>
                </c:pt>
                <c:pt idx="2856">
                  <c:v>179.52321677860004</c:v>
                </c:pt>
                <c:pt idx="2857">
                  <c:v>179.52321677860004</c:v>
                </c:pt>
                <c:pt idx="2858">
                  <c:v>179.52321677860004</c:v>
                </c:pt>
                <c:pt idx="2859">
                  <c:v>179.52321677860004</c:v>
                </c:pt>
                <c:pt idx="2860">
                  <c:v>179.52321677860004</c:v>
                </c:pt>
                <c:pt idx="2861">
                  <c:v>179.52321677860004</c:v>
                </c:pt>
                <c:pt idx="2862">
                  <c:v>179.52321677860004</c:v>
                </c:pt>
                <c:pt idx="2863">
                  <c:v>179.52321677860004</c:v>
                </c:pt>
                <c:pt idx="2864">
                  <c:v>179.52321677860004</c:v>
                </c:pt>
                <c:pt idx="2865">
                  <c:v>179.52321677860004</c:v>
                </c:pt>
                <c:pt idx="2866">
                  <c:v>179.52321677860004</c:v>
                </c:pt>
                <c:pt idx="2867">
                  <c:v>179.52321677860004</c:v>
                </c:pt>
                <c:pt idx="2868">
                  <c:v>179.52321677860004</c:v>
                </c:pt>
                <c:pt idx="2869">
                  <c:v>179.52321677860004</c:v>
                </c:pt>
                <c:pt idx="2870">
                  <c:v>179.52321677860004</c:v>
                </c:pt>
                <c:pt idx="2871">
                  <c:v>179.52321677860004</c:v>
                </c:pt>
                <c:pt idx="2872">
                  <c:v>179.52321677860004</c:v>
                </c:pt>
                <c:pt idx="2873">
                  <c:v>179.52321677860004</c:v>
                </c:pt>
                <c:pt idx="2874">
                  <c:v>179.52321677860004</c:v>
                </c:pt>
                <c:pt idx="2875">
                  <c:v>179.52321677860004</c:v>
                </c:pt>
                <c:pt idx="2876">
                  <c:v>179.52321677860004</c:v>
                </c:pt>
                <c:pt idx="2877">
                  <c:v>179.52321677860004</c:v>
                </c:pt>
                <c:pt idx="2878">
                  <c:v>179.52321677860004</c:v>
                </c:pt>
                <c:pt idx="2879">
                  <c:v>179.52321677860004</c:v>
                </c:pt>
                <c:pt idx="2880">
                  <c:v>179.52321677860004</c:v>
                </c:pt>
                <c:pt idx="2881">
                  <c:v>179.52321677860004</c:v>
                </c:pt>
                <c:pt idx="2882">
                  <c:v>179.52321677860004</c:v>
                </c:pt>
                <c:pt idx="2883">
                  <c:v>179.52321677860004</c:v>
                </c:pt>
                <c:pt idx="2884">
                  <c:v>179.52321677860004</c:v>
                </c:pt>
                <c:pt idx="2885">
                  <c:v>179.52321677860004</c:v>
                </c:pt>
                <c:pt idx="2886">
                  <c:v>179.52321677860004</c:v>
                </c:pt>
                <c:pt idx="2887">
                  <c:v>179.52321677860004</c:v>
                </c:pt>
                <c:pt idx="2888">
                  <c:v>179.52321677860004</c:v>
                </c:pt>
                <c:pt idx="2889">
                  <c:v>179.52321677860004</c:v>
                </c:pt>
                <c:pt idx="2890">
                  <c:v>179.52321677860004</c:v>
                </c:pt>
                <c:pt idx="2891">
                  <c:v>179.52321677860004</c:v>
                </c:pt>
                <c:pt idx="2892">
                  <c:v>179.52321677860004</c:v>
                </c:pt>
                <c:pt idx="2893">
                  <c:v>179.52321677860004</c:v>
                </c:pt>
                <c:pt idx="2894">
                  <c:v>179.52321677860004</c:v>
                </c:pt>
                <c:pt idx="2895">
                  <c:v>179.52321677860004</c:v>
                </c:pt>
                <c:pt idx="2896">
                  <c:v>179.52321677860004</c:v>
                </c:pt>
                <c:pt idx="2897">
                  <c:v>179.52321677860004</c:v>
                </c:pt>
                <c:pt idx="2898">
                  <c:v>179.52321677860004</c:v>
                </c:pt>
                <c:pt idx="2899">
                  <c:v>179.52321677860004</c:v>
                </c:pt>
                <c:pt idx="2900">
                  <c:v>179.52321677860004</c:v>
                </c:pt>
                <c:pt idx="2901">
                  <c:v>179.52321677860004</c:v>
                </c:pt>
                <c:pt idx="2902">
                  <c:v>179.52321677860004</c:v>
                </c:pt>
                <c:pt idx="2903">
                  <c:v>179.52321677860004</c:v>
                </c:pt>
                <c:pt idx="2904">
                  <c:v>179.52321677860004</c:v>
                </c:pt>
                <c:pt idx="2905">
                  <c:v>179.52321677860004</c:v>
                </c:pt>
                <c:pt idx="2906">
                  <c:v>179.52321677860004</c:v>
                </c:pt>
                <c:pt idx="2907">
                  <c:v>179.52321677860004</c:v>
                </c:pt>
                <c:pt idx="2908">
                  <c:v>179.52321677860004</c:v>
                </c:pt>
                <c:pt idx="2909">
                  <c:v>179.52321677860004</c:v>
                </c:pt>
                <c:pt idx="2910">
                  <c:v>179.52321677860004</c:v>
                </c:pt>
                <c:pt idx="2911">
                  <c:v>179.52321677860004</c:v>
                </c:pt>
                <c:pt idx="2912">
                  <c:v>179.52321677860004</c:v>
                </c:pt>
                <c:pt idx="2913">
                  <c:v>179.52321677860004</c:v>
                </c:pt>
                <c:pt idx="2914">
                  <c:v>179.52321677860004</c:v>
                </c:pt>
                <c:pt idx="2915">
                  <c:v>179.52321677860004</c:v>
                </c:pt>
                <c:pt idx="2916">
                  <c:v>179.52321677860004</c:v>
                </c:pt>
                <c:pt idx="2917">
                  <c:v>179.52321677860004</c:v>
                </c:pt>
                <c:pt idx="2918">
                  <c:v>179.52321677860004</c:v>
                </c:pt>
                <c:pt idx="2919">
                  <c:v>179.52321677860004</c:v>
                </c:pt>
                <c:pt idx="2920">
                  <c:v>179.52321677860004</c:v>
                </c:pt>
                <c:pt idx="2921">
                  <c:v>179.52321677860004</c:v>
                </c:pt>
                <c:pt idx="2922">
                  <c:v>179.52321677860004</c:v>
                </c:pt>
                <c:pt idx="2923">
                  <c:v>179.52321677860004</c:v>
                </c:pt>
                <c:pt idx="2924">
                  <c:v>179.52321677860004</c:v>
                </c:pt>
                <c:pt idx="2925">
                  <c:v>179.52321677860004</c:v>
                </c:pt>
                <c:pt idx="2926">
                  <c:v>179.52321677860004</c:v>
                </c:pt>
                <c:pt idx="2927">
                  <c:v>179.52321677860004</c:v>
                </c:pt>
                <c:pt idx="2928">
                  <c:v>179.52321677860004</c:v>
                </c:pt>
                <c:pt idx="2929">
                  <c:v>179.52321677860004</c:v>
                </c:pt>
                <c:pt idx="2930">
                  <c:v>179.52321677860004</c:v>
                </c:pt>
                <c:pt idx="2931">
                  <c:v>179.52321677860004</c:v>
                </c:pt>
                <c:pt idx="2932">
                  <c:v>179.52321677860004</c:v>
                </c:pt>
                <c:pt idx="2933">
                  <c:v>179.52321677860004</c:v>
                </c:pt>
                <c:pt idx="2934">
                  <c:v>179.52321677860004</c:v>
                </c:pt>
                <c:pt idx="2935">
                  <c:v>179.52321677860004</c:v>
                </c:pt>
                <c:pt idx="2936">
                  <c:v>179.52321677860004</c:v>
                </c:pt>
                <c:pt idx="2937">
                  <c:v>179.52321677860004</c:v>
                </c:pt>
                <c:pt idx="2938">
                  <c:v>179.52321677860004</c:v>
                </c:pt>
                <c:pt idx="2939">
                  <c:v>179.52321677860004</c:v>
                </c:pt>
                <c:pt idx="2940">
                  <c:v>179.52321677860004</c:v>
                </c:pt>
                <c:pt idx="2941">
                  <c:v>179.52321677860004</c:v>
                </c:pt>
                <c:pt idx="2942">
                  <c:v>179.52321677860004</c:v>
                </c:pt>
                <c:pt idx="2943">
                  <c:v>179.52321677860004</c:v>
                </c:pt>
                <c:pt idx="2944">
                  <c:v>179.52321677860004</c:v>
                </c:pt>
                <c:pt idx="2945">
                  <c:v>179.52321677860004</c:v>
                </c:pt>
                <c:pt idx="2946">
                  <c:v>179.52321677860004</c:v>
                </c:pt>
                <c:pt idx="2947">
                  <c:v>179.52321677860004</c:v>
                </c:pt>
                <c:pt idx="2948">
                  <c:v>179.52321677860004</c:v>
                </c:pt>
                <c:pt idx="2949">
                  <c:v>179.52321677860004</c:v>
                </c:pt>
                <c:pt idx="2950">
                  <c:v>179.52321677860004</c:v>
                </c:pt>
                <c:pt idx="2951">
                  <c:v>179.52321677860004</c:v>
                </c:pt>
                <c:pt idx="2952">
                  <c:v>179.52321677860004</c:v>
                </c:pt>
                <c:pt idx="2953">
                  <c:v>179.52321677860004</c:v>
                </c:pt>
                <c:pt idx="2954">
                  <c:v>179.52321677860004</c:v>
                </c:pt>
                <c:pt idx="2955">
                  <c:v>179.52321677860004</c:v>
                </c:pt>
                <c:pt idx="2956">
                  <c:v>179.52321677860004</c:v>
                </c:pt>
                <c:pt idx="2957">
                  <c:v>179.52321677860004</c:v>
                </c:pt>
                <c:pt idx="2958">
                  <c:v>179.52321677860004</c:v>
                </c:pt>
                <c:pt idx="2959">
                  <c:v>179.52321677860004</c:v>
                </c:pt>
                <c:pt idx="2960">
                  <c:v>179.52321677860004</c:v>
                </c:pt>
                <c:pt idx="2961">
                  <c:v>179.52321677860004</c:v>
                </c:pt>
                <c:pt idx="2962">
                  <c:v>179.52321677860004</c:v>
                </c:pt>
                <c:pt idx="2963">
                  <c:v>179.52321677860004</c:v>
                </c:pt>
                <c:pt idx="2964">
                  <c:v>179.52321677860004</c:v>
                </c:pt>
                <c:pt idx="2965">
                  <c:v>179.52321677860004</c:v>
                </c:pt>
                <c:pt idx="2966">
                  <c:v>179.52321677860004</c:v>
                </c:pt>
                <c:pt idx="2967">
                  <c:v>179.52321677860004</c:v>
                </c:pt>
                <c:pt idx="2968">
                  <c:v>179.52321677860004</c:v>
                </c:pt>
                <c:pt idx="2969">
                  <c:v>179.52321677860004</c:v>
                </c:pt>
                <c:pt idx="2970">
                  <c:v>179.52321677860004</c:v>
                </c:pt>
                <c:pt idx="2971">
                  <c:v>179.52321677860004</c:v>
                </c:pt>
                <c:pt idx="2972">
                  <c:v>179.52321677860004</c:v>
                </c:pt>
                <c:pt idx="2973">
                  <c:v>179.52321677860004</c:v>
                </c:pt>
                <c:pt idx="2974">
                  <c:v>179.52321677860004</c:v>
                </c:pt>
                <c:pt idx="2975">
                  <c:v>179.52321677860004</c:v>
                </c:pt>
                <c:pt idx="2976">
                  <c:v>179.52321677860004</c:v>
                </c:pt>
                <c:pt idx="2977">
                  <c:v>179.52321677860004</c:v>
                </c:pt>
                <c:pt idx="2978">
                  <c:v>179.52321677860004</c:v>
                </c:pt>
                <c:pt idx="2979">
                  <c:v>179.52321677860004</c:v>
                </c:pt>
                <c:pt idx="2980">
                  <c:v>179.52321677860004</c:v>
                </c:pt>
                <c:pt idx="2981">
                  <c:v>179.52321677860004</c:v>
                </c:pt>
                <c:pt idx="2982">
                  <c:v>179.52321677860004</c:v>
                </c:pt>
                <c:pt idx="2983">
                  <c:v>179.52321677860004</c:v>
                </c:pt>
                <c:pt idx="2984">
                  <c:v>179.52321677860004</c:v>
                </c:pt>
                <c:pt idx="2985">
                  <c:v>179.52321677860004</c:v>
                </c:pt>
                <c:pt idx="2986">
                  <c:v>179.52321677860004</c:v>
                </c:pt>
                <c:pt idx="2987">
                  <c:v>179.52321677860004</c:v>
                </c:pt>
                <c:pt idx="2988">
                  <c:v>179.52321677860004</c:v>
                </c:pt>
                <c:pt idx="2989">
                  <c:v>179.52321677860004</c:v>
                </c:pt>
                <c:pt idx="2990">
                  <c:v>179.52321677860004</c:v>
                </c:pt>
                <c:pt idx="2991">
                  <c:v>179.52321677860004</c:v>
                </c:pt>
                <c:pt idx="2992">
                  <c:v>179.52321677860004</c:v>
                </c:pt>
                <c:pt idx="2993">
                  <c:v>179.52321677860004</c:v>
                </c:pt>
                <c:pt idx="2994">
                  <c:v>179.52321677860004</c:v>
                </c:pt>
                <c:pt idx="2995">
                  <c:v>179.52321677860004</c:v>
                </c:pt>
                <c:pt idx="2996">
                  <c:v>179.52321677860004</c:v>
                </c:pt>
                <c:pt idx="2997">
                  <c:v>179.52321677860004</c:v>
                </c:pt>
                <c:pt idx="2998">
                  <c:v>179.52321677860004</c:v>
                </c:pt>
                <c:pt idx="2999">
                  <c:v>179.52321677860004</c:v>
                </c:pt>
                <c:pt idx="3000">
                  <c:v>179.52321677860004</c:v>
                </c:pt>
                <c:pt idx="3001">
                  <c:v>179.52321677860004</c:v>
                </c:pt>
                <c:pt idx="3002">
                  <c:v>179.52321677860004</c:v>
                </c:pt>
                <c:pt idx="3003">
                  <c:v>179.52321677860004</c:v>
                </c:pt>
                <c:pt idx="3004">
                  <c:v>179.52321677860004</c:v>
                </c:pt>
                <c:pt idx="3005">
                  <c:v>179.52321677860004</c:v>
                </c:pt>
                <c:pt idx="3006">
                  <c:v>179.52321677860004</c:v>
                </c:pt>
                <c:pt idx="3007">
                  <c:v>179.52321677860004</c:v>
                </c:pt>
                <c:pt idx="3008">
                  <c:v>179.52321677860004</c:v>
                </c:pt>
                <c:pt idx="3009">
                  <c:v>179.52321677860004</c:v>
                </c:pt>
                <c:pt idx="3010">
                  <c:v>179.52321677860004</c:v>
                </c:pt>
                <c:pt idx="3011">
                  <c:v>179.52321677860004</c:v>
                </c:pt>
                <c:pt idx="3012">
                  <c:v>179.52321677860004</c:v>
                </c:pt>
                <c:pt idx="3013">
                  <c:v>179.52321677860004</c:v>
                </c:pt>
                <c:pt idx="3014">
                  <c:v>179.52321677860004</c:v>
                </c:pt>
                <c:pt idx="3015">
                  <c:v>179.52321677860004</c:v>
                </c:pt>
                <c:pt idx="3016">
                  <c:v>179.52321677860004</c:v>
                </c:pt>
                <c:pt idx="3017">
                  <c:v>179.52321677860004</c:v>
                </c:pt>
                <c:pt idx="3018">
                  <c:v>179.52321677860004</c:v>
                </c:pt>
                <c:pt idx="3019">
                  <c:v>179.52321677860004</c:v>
                </c:pt>
                <c:pt idx="3020">
                  <c:v>179.52321677860004</c:v>
                </c:pt>
                <c:pt idx="3021">
                  <c:v>179.52321677860004</c:v>
                </c:pt>
                <c:pt idx="3022">
                  <c:v>179.52321677860004</c:v>
                </c:pt>
                <c:pt idx="3023">
                  <c:v>179.52321677860004</c:v>
                </c:pt>
                <c:pt idx="3024">
                  <c:v>179.52321677860004</c:v>
                </c:pt>
                <c:pt idx="3025">
                  <c:v>179.52321677860004</c:v>
                </c:pt>
                <c:pt idx="3026">
                  <c:v>179.52321677860004</c:v>
                </c:pt>
                <c:pt idx="3027">
                  <c:v>179.52321677860004</c:v>
                </c:pt>
                <c:pt idx="3028">
                  <c:v>179.52321677860004</c:v>
                </c:pt>
                <c:pt idx="3029">
                  <c:v>179.52321677860004</c:v>
                </c:pt>
                <c:pt idx="3030">
                  <c:v>179.52321677860004</c:v>
                </c:pt>
                <c:pt idx="3031">
                  <c:v>179.52321677860004</c:v>
                </c:pt>
                <c:pt idx="3032">
                  <c:v>179.52321677860004</c:v>
                </c:pt>
                <c:pt idx="3033">
                  <c:v>179.52321677860004</c:v>
                </c:pt>
                <c:pt idx="3034">
                  <c:v>179.52321677860004</c:v>
                </c:pt>
                <c:pt idx="3035">
                  <c:v>179.52321677860004</c:v>
                </c:pt>
                <c:pt idx="3036">
                  <c:v>179.52321677860004</c:v>
                </c:pt>
                <c:pt idx="3037">
                  <c:v>179.52321677860004</c:v>
                </c:pt>
                <c:pt idx="3038">
                  <c:v>179.52321677860004</c:v>
                </c:pt>
                <c:pt idx="3039">
                  <c:v>179.52321677860004</c:v>
                </c:pt>
                <c:pt idx="3040">
                  <c:v>179.52321677860004</c:v>
                </c:pt>
                <c:pt idx="3041">
                  <c:v>179.52321677860004</c:v>
                </c:pt>
                <c:pt idx="3042">
                  <c:v>179.52321677860004</c:v>
                </c:pt>
                <c:pt idx="3043">
                  <c:v>179.52321677860004</c:v>
                </c:pt>
                <c:pt idx="3044">
                  <c:v>179.52321677860004</c:v>
                </c:pt>
                <c:pt idx="3045">
                  <c:v>179.52321677860004</c:v>
                </c:pt>
                <c:pt idx="3046">
                  <c:v>179.52321677860004</c:v>
                </c:pt>
                <c:pt idx="3047">
                  <c:v>179.52321677860004</c:v>
                </c:pt>
                <c:pt idx="3048">
                  <c:v>179.52321677860004</c:v>
                </c:pt>
                <c:pt idx="3049">
                  <c:v>179.52321677860004</c:v>
                </c:pt>
                <c:pt idx="3050">
                  <c:v>179.52321677860004</c:v>
                </c:pt>
                <c:pt idx="3051">
                  <c:v>179.52321677860004</c:v>
                </c:pt>
                <c:pt idx="3052">
                  <c:v>179.52321677860004</c:v>
                </c:pt>
                <c:pt idx="3053">
                  <c:v>179.52321677860004</c:v>
                </c:pt>
                <c:pt idx="3054">
                  <c:v>179.52321677860004</c:v>
                </c:pt>
                <c:pt idx="3055">
                  <c:v>179.52321677860004</c:v>
                </c:pt>
                <c:pt idx="3056">
                  <c:v>179.52321677860004</c:v>
                </c:pt>
                <c:pt idx="3057">
                  <c:v>179.52321677860004</c:v>
                </c:pt>
                <c:pt idx="3058">
                  <c:v>179.52321677860004</c:v>
                </c:pt>
                <c:pt idx="3059">
                  <c:v>179.52321677860004</c:v>
                </c:pt>
                <c:pt idx="3060">
                  <c:v>179.52321677860004</c:v>
                </c:pt>
                <c:pt idx="3061">
                  <c:v>179.52321677860004</c:v>
                </c:pt>
                <c:pt idx="3062">
                  <c:v>179.52321677860004</c:v>
                </c:pt>
                <c:pt idx="3063">
                  <c:v>179.52321677860004</c:v>
                </c:pt>
                <c:pt idx="3064">
                  <c:v>179.52321677860004</c:v>
                </c:pt>
                <c:pt idx="3065">
                  <c:v>179.52321677860004</c:v>
                </c:pt>
                <c:pt idx="3066">
                  <c:v>179.52321677860004</c:v>
                </c:pt>
                <c:pt idx="3067">
                  <c:v>179.52321677860004</c:v>
                </c:pt>
                <c:pt idx="3068">
                  <c:v>179.52321677860004</c:v>
                </c:pt>
                <c:pt idx="3069">
                  <c:v>179.52321677860004</c:v>
                </c:pt>
                <c:pt idx="3070">
                  <c:v>179.52321677860004</c:v>
                </c:pt>
                <c:pt idx="3071">
                  <c:v>179.52321677860004</c:v>
                </c:pt>
                <c:pt idx="3072">
                  <c:v>179.52321677860004</c:v>
                </c:pt>
                <c:pt idx="3073">
                  <c:v>179.52321677860004</c:v>
                </c:pt>
                <c:pt idx="3074">
                  <c:v>179.52321677860004</c:v>
                </c:pt>
                <c:pt idx="3075">
                  <c:v>179.52321677860004</c:v>
                </c:pt>
                <c:pt idx="3076">
                  <c:v>179.52321677860004</c:v>
                </c:pt>
                <c:pt idx="3077">
                  <c:v>179.52321677860004</c:v>
                </c:pt>
                <c:pt idx="3078">
                  <c:v>179.52321677860004</c:v>
                </c:pt>
                <c:pt idx="3079">
                  <c:v>179.52321677860004</c:v>
                </c:pt>
                <c:pt idx="3080">
                  <c:v>179.52321677860004</c:v>
                </c:pt>
                <c:pt idx="3081">
                  <c:v>179.52321677860004</c:v>
                </c:pt>
                <c:pt idx="3082">
                  <c:v>179.52321677860004</c:v>
                </c:pt>
                <c:pt idx="3083">
                  <c:v>179.52321677860004</c:v>
                </c:pt>
                <c:pt idx="3084">
                  <c:v>179.52321677860004</c:v>
                </c:pt>
                <c:pt idx="3085">
                  <c:v>179.52321677860004</c:v>
                </c:pt>
                <c:pt idx="3086">
                  <c:v>179.52321677860004</c:v>
                </c:pt>
                <c:pt idx="3087">
                  <c:v>179.52321677860004</c:v>
                </c:pt>
                <c:pt idx="3088">
                  <c:v>179.52321677860004</c:v>
                </c:pt>
                <c:pt idx="3089">
                  <c:v>179.52321677860004</c:v>
                </c:pt>
                <c:pt idx="3090">
                  <c:v>179.52321677860004</c:v>
                </c:pt>
                <c:pt idx="3091">
                  <c:v>179.52321677860004</c:v>
                </c:pt>
                <c:pt idx="3092">
                  <c:v>179.52321677860004</c:v>
                </c:pt>
                <c:pt idx="3093">
                  <c:v>179.52321677860004</c:v>
                </c:pt>
                <c:pt idx="3094">
                  <c:v>179.52321677860004</c:v>
                </c:pt>
                <c:pt idx="3095">
                  <c:v>179.52321677860004</c:v>
                </c:pt>
                <c:pt idx="3096">
                  <c:v>179.52321677860004</c:v>
                </c:pt>
                <c:pt idx="3097">
                  <c:v>179.52321677860004</c:v>
                </c:pt>
                <c:pt idx="3098">
                  <c:v>179.52321677860004</c:v>
                </c:pt>
                <c:pt idx="3099">
                  <c:v>179.52321677860004</c:v>
                </c:pt>
                <c:pt idx="3100">
                  <c:v>179.52321677860004</c:v>
                </c:pt>
                <c:pt idx="3101">
                  <c:v>179.52321677860004</c:v>
                </c:pt>
                <c:pt idx="3102">
                  <c:v>179.52321677860004</c:v>
                </c:pt>
                <c:pt idx="3103">
                  <c:v>179.52321677860004</c:v>
                </c:pt>
                <c:pt idx="3104">
                  <c:v>179.52321677860004</c:v>
                </c:pt>
                <c:pt idx="3105">
                  <c:v>179.52321677860004</c:v>
                </c:pt>
                <c:pt idx="3106">
                  <c:v>179.52321677860004</c:v>
                </c:pt>
                <c:pt idx="3107">
                  <c:v>179.52321677860004</c:v>
                </c:pt>
                <c:pt idx="3108">
                  <c:v>179.52321677860004</c:v>
                </c:pt>
                <c:pt idx="3109">
                  <c:v>179.52321677860004</c:v>
                </c:pt>
                <c:pt idx="3110">
                  <c:v>179.52321677860004</c:v>
                </c:pt>
                <c:pt idx="3111">
                  <c:v>179.52321677860004</c:v>
                </c:pt>
                <c:pt idx="3112">
                  <c:v>179.52321677860004</c:v>
                </c:pt>
                <c:pt idx="3113">
                  <c:v>179.52321677860004</c:v>
                </c:pt>
                <c:pt idx="3114">
                  <c:v>179.52321677860004</c:v>
                </c:pt>
                <c:pt idx="3115">
                  <c:v>179.52321677860004</c:v>
                </c:pt>
                <c:pt idx="3116">
                  <c:v>179.52321677860004</c:v>
                </c:pt>
                <c:pt idx="3117">
                  <c:v>179.52321677860004</c:v>
                </c:pt>
                <c:pt idx="3118">
                  <c:v>179.52321677860004</c:v>
                </c:pt>
                <c:pt idx="3119">
                  <c:v>179.52321677860004</c:v>
                </c:pt>
                <c:pt idx="3120">
                  <c:v>179.52321677860004</c:v>
                </c:pt>
                <c:pt idx="3121">
                  <c:v>179.52321677860004</c:v>
                </c:pt>
                <c:pt idx="3122">
                  <c:v>179.52321677860004</c:v>
                </c:pt>
                <c:pt idx="3123">
                  <c:v>179.52321677860004</c:v>
                </c:pt>
                <c:pt idx="3124">
                  <c:v>179.52321677860004</c:v>
                </c:pt>
                <c:pt idx="3125">
                  <c:v>179.52321677860004</c:v>
                </c:pt>
                <c:pt idx="3126">
                  <c:v>179.52321677860004</c:v>
                </c:pt>
                <c:pt idx="3127">
                  <c:v>179.52321677860004</c:v>
                </c:pt>
                <c:pt idx="3128">
                  <c:v>179.52321677860004</c:v>
                </c:pt>
                <c:pt idx="3129">
                  <c:v>179.52321677860004</c:v>
                </c:pt>
                <c:pt idx="3130">
                  <c:v>179.52321677860004</c:v>
                </c:pt>
                <c:pt idx="3131">
                  <c:v>179.52321677860004</c:v>
                </c:pt>
                <c:pt idx="3132">
                  <c:v>179.52321677860004</c:v>
                </c:pt>
                <c:pt idx="3133">
                  <c:v>179.52321677860004</c:v>
                </c:pt>
                <c:pt idx="3134">
                  <c:v>179.52321677860004</c:v>
                </c:pt>
                <c:pt idx="3135">
                  <c:v>179.52321677860004</c:v>
                </c:pt>
                <c:pt idx="3136">
                  <c:v>179.52321677860004</c:v>
                </c:pt>
                <c:pt idx="3137">
                  <c:v>179.52321677860004</c:v>
                </c:pt>
                <c:pt idx="3138">
                  <c:v>179.52321677860004</c:v>
                </c:pt>
                <c:pt idx="3139">
                  <c:v>179.52321677860004</c:v>
                </c:pt>
                <c:pt idx="3140">
                  <c:v>179.52321677860004</c:v>
                </c:pt>
                <c:pt idx="3141">
                  <c:v>179.52321677860004</c:v>
                </c:pt>
                <c:pt idx="3142">
                  <c:v>179.52321677860004</c:v>
                </c:pt>
                <c:pt idx="3143">
                  <c:v>179.52321677860004</c:v>
                </c:pt>
                <c:pt idx="3144">
                  <c:v>179.52321677860004</c:v>
                </c:pt>
                <c:pt idx="3145">
                  <c:v>179.52321677860004</c:v>
                </c:pt>
                <c:pt idx="3146">
                  <c:v>179.52321677860004</c:v>
                </c:pt>
                <c:pt idx="3147">
                  <c:v>179.52321677860004</c:v>
                </c:pt>
                <c:pt idx="3148">
                  <c:v>179.52321677860004</c:v>
                </c:pt>
                <c:pt idx="3149">
                  <c:v>179.52321677860004</c:v>
                </c:pt>
                <c:pt idx="3150">
                  <c:v>179.52321677860004</c:v>
                </c:pt>
                <c:pt idx="3151">
                  <c:v>179.52321677860004</c:v>
                </c:pt>
                <c:pt idx="3152">
                  <c:v>179.52321677860004</c:v>
                </c:pt>
                <c:pt idx="3153">
                  <c:v>179.52321677860004</c:v>
                </c:pt>
                <c:pt idx="3154">
                  <c:v>179.52321677860004</c:v>
                </c:pt>
                <c:pt idx="3155">
                  <c:v>179.52321677860004</c:v>
                </c:pt>
                <c:pt idx="3156">
                  <c:v>179.52321677860004</c:v>
                </c:pt>
                <c:pt idx="3157">
                  <c:v>179.52321677860004</c:v>
                </c:pt>
                <c:pt idx="3158">
                  <c:v>179.52321677860004</c:v>
                </c:pt>
                <c:pt idx="3159">
                  <c:v>179.52321677860004</c:v>
                </c:pt>
                <c:pt idx="3160">
                  <c:v>179.52321677860004</c:v>
                </c:pt>
                <c:pt idx="3161">
                  <c:v>179.52321677860004</c:v>
                </c:pt>
                <c:pt idx="3162">
                  <c:v>179.52321677860004</c:v>
                </c:pt>
                <c:pt idx="3163">
                  <c:v>179.52321677860004</c:v>
                </c:pt>
                <c:pt idx="3164">
                  <c:v>179.52321677860004</c:v>
                </c:pt>
                <c:pt idx="3165">
                  <c:v>179.52321677860004</c:v>
                </c:pt>
                <c:pt idx="3166">
                  <c:v>179.52321677860004</c:v>
                </c:pt>
                <c:pt idx="3167">
                  <c:v>179.52321677860004</c:v>
                </c:pt>
                <c:pt idx="3168">
                  <c:v>179.52321677860004</c:v>
                </c:pt>
                <c:pt idx="3169">
                  <c:v>179.52321677860004</c:v>
                </c:pt>
                <c:pt idx="3170">
                  <c:v>179.52321677860004</c:v>
                </c:pt>
                <c:pt idx="3171">
                  <c:v>179.52321677860004</c:v>
                </c:pt>
                <c:pt idx="3172">
                  <c:v>179.52321677860004</c:v>
                </c:pt>
                <c:pt idx="3173">
                  <c:v>179.52321677860004</c:v>
                </c:pt>
                <c:pt idx="3174">
                  <c:v>179.52321677860004</c:v>
                </c:pt>
                <c:pt idx="3175">
                  <c:v>179.52321677860004</c:v>
                </c:pt>
                <c:pt idx="3176">
                  <c:v>179.52321677860004</c:v>
                </c:pt>
                <c:pt idx="3177">
                  <c:v>179.52321677860004</c:v>
                </c:pt>
                <c:pt idx="3178">
                  <c:v>179.52321677860004</c:v>
                </c:pt>
                <c:pt idx="3179">
                  <c:v>179.52321677860004</c:v>
                </c:pt>
                <c:pt idx="3180">
                  <c:v>179.52321677860004</c:v>
                </c:pt>
                <c:pt idx="3181">
                  <c:v>179.52321677860004</c:v>
                </c:pt>
                <c:pt idx="3182">
                  <c:v>179.52321677860004</c:v>
                </c:pt>
                <c:pt idx="3183">
                  <c:v>179.52321677860004</c:v>
                </c:pt>
                <c:pt idx="3184">
                  <c:v>179.52321677860004</c:v>
                </c:pt>
                <c:pt idx="3185">
                  <c:v>179.52321677860004</c:v>
                </c:pt>
                <c:pt idx="3186">
                  <c:v>179.52321677860004</c:v>
                </c:pt>
                <c:pt idx="3187">
                  <c:v>179.52321677860004</c:v>
                </c:pt>
                <c:pt idx="3188">
                  <c:v>179.52321677860004</c:v>
                </c:pt>
                <c:pt idx="3189">
                  <c:v>179.52321677860004</c:v>
                </c:pt>
                <c:pt idx="3190">
                  <c:v>179.52321677860004</c:v>
                </c:pt>
                <c:pt idx="3191">
                  <c:v>179.52321677860004</c:v>
                </c:pt>
                <c:pt idx="3192">
                  <c:v>179.52321677860004</c:v>
                </c:pt>
                <c:pt idx="3193">
                  <c:v>179.52321677860004</c:v>
                </c:pt>
                <c:pt idx="3194">
                  <c:v>179.52321677860004</c:v>
                </c:pt>
                <c:pt idx="3195">
                  <c:v>179.52321677860004</c:v>
                </c:pt>
                <c:pt idx="3196">
                  <c:v>179.52321677860004</c:v>
                </c:pt>
                <c:pt idx="3197">
                  <c:v>179.52321677860004</c:v>
                </c:pt>
                <c:pt idx="3198">
                  <c:v>179.52321677860004</c:v>
                </c:pt>
                <c:pt idx="3199">
                  <c:v>179.52321677860004</c:v>
                </c:pt>
                <c:pt idx="3200">
                  <c:v>179.52321677860004</c:v>
                </c:pt>
                <c:pt idx="3201">
                  <c:v>179.52321677860004</c:v>
                </c:pt>
                <c:pt idx="3202">
                  <c:v>179.52321677860004</c:v>
                </c:pt>
                <c:pt idx="3203">
                  <c:v>179.52321677860004</c:v>
                </c:pt>
                <c:pt idx="3204">
                  <c:v>179.52321677860004</c:v>
                </c:pt>
                <c:pt idx="3205">
                  <c:v>179.52321677860004</c:v>
                </c:pt>
                <c:pt idx="3206">
                  <c:v>179.52321677860004</c:v>
                </c:pt>
                <c:pt idx="3207">
                  <c:v>179.52321677860004</c:v>
                </c:pt>
                <c:pt idx="3208">
                  <c:v>179.52321677860004</c:v>
                </c:pt>
                <c:pt idx="3209">
                  <c:v>179.52321677860004</c:v>
                </c:pt>
                <c:pt idx="3210">
                  <c:v>179.52321677860004</c:v>
                </c:pt>
                <c:pt idx="3211">
                  <c:v>179.52321677860004</c:v>
                </c:pt>
                <c:pt idx="3212">
                  <c:v>179.52321677860004</c:v>
                </c:pt>
                <c:pt idx="3213">
                  <c:v>179.52321677860004</c:v>
                </c:pt>
                <c:pt idx="3214">
                  <c:v>179.52321677860004</c:v>
                </c:pt>
                <c:pt idx="3215">
                  <c:v>179.52321677860004</c:v>
                </c:pt>
                <c:pt idx="3216">
                  <c:v>179.52321677860004</c:v>
                </c:pt>
                <c:pt idx="3217">
                  <c:v>179.52321677860004</c:v>
                </c:pt>
                <c:pt idx="3218">
                  <c:v>179.52321677860004</c:v>
                </c:pt>
                <c:pt idx="3219">
                  <c:v>179.52321677860004</c:v>
                </c:pt>
                <c:pt idx="3220">
                  <c:v>179.52321677860004</c:v>
                </c:pt>
                <c:pt idx="3221">
                  <c:v>179.52321677860004</c:v>
                </c:pt>
                <c:pt idx="3222">
                  <c:v>179.52321677860004</c:v>
                </c:pt>
                <c:pt idx="3223">
                  <c:v>179.52321677860004</c:v>
                </c:pt>
                <c:pt idx="3224">
                  <c:v>179.52321677860004</c:v>
                </c:pt>
                <c:pt idx="3225">
                  <c:v>179.52321677860004</c:v>
                </c:pt>
                <c:pt idx="3226">
                  <c:v>179.52321677860004</c:v>
                </c:pt>
                <c:pt idx="3227">
                  <c:v>179.52321677860004</c:v>
                </c:pt>
                <c:pt idx="3228">
                  <c:v>179.52321677860004</c:v>
                </c:pt>
                <c:pt idx="3229">
                  <c:v>179.52321677860004</c:v>
                </c:pt>
                <c:pt idx="3230">
                  <c:v>179.52321677860004</c:v>
                </c:pt>
                <c:pt idx="3231">
                  <c:v>179.52321677860004</c:v>
                </c:pt>
                <c:pt idx="3232">
                  <c:v>179.52321677860004</c:v>
                </c:pt>
                <c:pt idx="3233">
                  <c:v>179.52321677860004</c:v>
                </c:pt>
                <c:pt idx="3234">
                  <c:v>179.52321677860004</c:v>
                </c:pt>
                <c:pt idx="3235">
                  <c:v>179.52321677860004</c:v>
                </c:pt>
                <c:pt idx="3236">
                  <c:v>179.52321677860004</c:v>
                </c:pt>
                <c:pt idx="3237">
                  <c:v>179.52321677860004</c:v>
                </c:pt>
                <c:pt idx="3238">
                  <c:v>179.52321677860004</c:v>
                </c:pt>
                <c:pt idx="3239">
                  <c:v>179.52321677860004</c:v>
                </c:pt>
                <c:pt idx="3240">
                  <c:v>179.52321677860004</c:v>
                </c:pt>
                <c:pt idx="3241">
                  <c:v>179.52321677860004</c:v>
                </c:pt>
                <c:pt idx="3242">
                  <c:v>179.52321677860004</c:v>
                </c:pt>
                <c:pt idx="3243">
                  <c:v>179.52321677860004</c:v>
                </c:pt>
                <c:pt idx="3244">
                  <c:v>179.52321677860004</c:v>
                </c:pt>
                <c:pt idx="3245">
                  <c:v>179.52321677860004</c:v>
                </c:pt>
                <c:pt idx="3246">
                  <c:v>179.52321677860004</c:v>
                </c:pt>
                <c:pt idx="3247">
                  <c:v>179.52321677860004</c:v>
                </c:pt>
                <c:pt idx="3248">
                  <c:v>179.52321677860004</c:v>
                </c:pt>
                <c:pt idx="3249">
                  <c:v>179.52321677860004</c:v>
                </c:pt>
                <c:pt idx="3250">
                  <c:v>179.52321677860004</c:v>
                </c:pt>
                <c:pt idx="3251">
                  <c:v>179.52321677860004</c:v>
                </c:pt>
                <c:pt idx="3252">
                  <c:v>179.52321677860004</c:v>
                </c:pt>
                <c:pt idx="3253">
                  <c:v>179.52321677860004</c:v>
                </c:pt>
                <c:pt idx="3254">
                  <c:v>179.52321677860004</c:v>
                </c:pt>
                <c:pt idx="3255">
                  <c:v>179.52321677860004</c:v>
                </c:pt>
                <c:pt idx="3256">
                  <c:v>179.52321677860004</c:v>
                </c:pt>
                <c:pt idx="3257">
                  <c:v>179.52321677860004</c:v>
                </c:pt>
                <c:pt idx="3258">
                  <c:v>179.52321677860004</c:v>
                </c:pt>
                <c:pt idx="3259">
                  <c:v>179.52321677860004</c:v>
                </c:pt>
                <c:pt idx="3260">
                  <c:v>179.52321677860004</c:v>
                </c:pt>
                <c:pt idx="3261">
                  <c:v>179.52321677860004</c:v>
                </c:pt>
                <c:pt idx="3262">
                  <c:v>179.52321677860004</c:v>
                </c:pt>
                <c:pt idx="3263">
                  <c:v>179.52321677860004</c:v>
                </c:pt>
                <c:pt idx="3264">
                  <c:v>179.52321677860004</c:v>
                </c:pt>
                <c:pt idx="3265">
                  <c:v>179.52321677860004</c:v>
                </c:pt>
                <c:pt idx="3266">
                  <c:v>179.52321677860004</c:v>
                </c:pt>
                <c:pt idx="3267">
                  <c:v>179.52321677860004</c:v>
                </c:pt>
                <c:pt idx="3268">
                  <c:v>179.52321677860004</c:v>
                </c:pt>
                <c:pt idx="3269">
                  <c:v>179.52321677860004</c:v>
                </c:pt>
                <c:pt idx="3270">
                  <c:v>179.52321677860004</c:v>
                </c:pt>
                <c:pt idx="3271">
                  <c:v>179.52321677860004</c:v>
                </c:pt>
                <c:pt idx="3272">
                  <c:v>179.52321677860004</c:v>
                </c:pt>
                <c:pt idx="3273">
                  <c:v>179.52321677860004</c:v>
                </c:pt>
                <c:pt idx="3274">
                  <c:v>179.52321677860004</c:v>
                </c:pt>
                <c:pt idx="3275">
                  <c:v>179.52321677860004</c:v>
                </c:pt>
                <c:pt idx="3276">
                  <c:v>179.52321677860004</c:v>
                </c:pt>
                <c:pt idx="3277">
                  <c:v>179.52321677860004</c:v>
                </c:pt>
                <c:pt idx="3278">
                  <c:v>179.52321677860004</c:v>
                </c:pt>
                <c:pt idx="3285">
                  <c:v>179.52321677860004</c:v>
                </c:pt>
                <c:pt idx="3286">
                  <c:v>179.52321677860004</c:v>
                </c:pt>
                <c:pt idx="3287">
                  <c:v>179.52321677860004</c:v>
                </c:pt>
                <c:pt idx="3288">
                  <c:v>179.52321677860004</c:v>
                </c:pt>
                <c:pt idx="3289">
                  <c:v>179.52321677860004</c:v>
                </c:pt>
                <c:pt idx="3290">
                  <c:v>179.52321677860004</c:v>
                </c:pt>
                <c:pt idx="3291">
                  <c:v>179.52321677860004</c:v>
                </c:pt>
                <c:pt idx="3292">
                  <c:v>179.52321677860004</c:v>
                </c:pt>
                <c:pt idx="3293">
                  <c:v>179.52321677860004</c:v>
                </c:pt>
                <c:pt idx="3294">
                  <c:v>179.52321677860004</c:v>
                </c:pt>
                <c:pt idx="3295">
                  <c:v>179.52321677860004</c:v>
                </c:pt>
                <c:pt idx="3296">
                  <c:v>179.52321677860004</c:v>
                </c:pt>
                <c:pt idx="3297">
                  <c:v>179.52321677860004</c:v>
                </c:pt>
                <c:pt idx="3298">
                  <c:v>179.52321677860004</c:v>
                </c:pt>
                <c:pt idx="3299">
                  <c:v>179.52321677860004</c:v>
                </c:pt>
                <c:pt idx="3300">
                  <c:v>179.52321677860004</c:v>
                </c:pt>
                <c:pt idx="3301">
                  <c:v>179.52321677860004</c:v>
                </c:pt>
                <c:pt idx="3302">
                  <c:v>179.52321677860004</c:v>
                </c:pt>
                <c:pt idx="3303">
                  <c:v>179.52321677860004</c:v>
                </c:pt>
                <c:pt idx="3304">
                  <c:v>179.52321677860004</c:v>
                </c:pt>
                <c:pt idx="3305">
                  <c:v>179.52321677860004</c:v>
                </c:pt>
                <c:pt idx="3306">
                  <c:v>179.52321677860004</c:v>
                </c:pt>
                <c:pt idx="3307">
                  <c:v>179.52321677860004</c:v>
                </c:pt>
                <c:pt idx="3308">
                  <c:v>179.52321677860004</c:v>
                </c:pt>
                <c:pt idx="3309">
                  <c:v>179.52321677860004</c:v>
                </c:pt>
                <c:pt idx="3310">
                  <c:v>179.52321677860004</c:v>
                </c:pt>
                <c:pt idx="3311">
                  <c:v>179.52321677860004</c:v>
                </c:pt>
                <c:pt idx="3312">
                  <c:v>179.52321677860004</c:v>
                </c:pt>
                <c:pt idx="3313">
                  <c:v>179.52321677860004</c:v>
                </c:pt>
                <c:pt idx="3314">
                  <c:v>179.52321677860004</c:v>
                </c:pt>
                <c:pt idx="3315">
                  <c:v>179.52321677860004</c:v>
                </c:pt>
                <c:pt idx="3316">
                  <c:v>179.52321677860004</c:v>
                </c:pt>
                <c:pt idx="3317">
                  <c:v>179.52321677860004</c:v>
                </c:pt>
                <c:pt idx="3318">
                  <c:v>179.52321677860004</c:v>
                </c:pt>
                <c:pt idx="3319">
                  <c:v>179.52321677860004</c:v>
                </c:pt>
                <c:pt idx="3320">
                  <c:v>179.52321677860004</c:v>
                </c:pt>
                <c:pt idx="3321">
                  <c:v>179.52321677860004</c:v>
                </c:pt>
                <c:pt idx="3322">
                  <c:v>179.52321677860004</c:v>
                </c:pt>
                <c:pt idx="3323">
                  <c:v>179.52321677860004</c:v>
                </c:pt>
                <c:pt idx="3324">
                  <c:v>179.52321677860004</c:v>
                </c:pt>
                <c:pt idx="3325">
                  <c:v>179.52321677860004</c:v>
                </c:pt>
                <c:pt idx="3326">
                  <c:v>179.52321677860004</c:v>
                </c:pt>
                <c:pt idx="3327">
                  <c:v>179.52321677860004</c:v>
                </c:pt>
                <c:pt idx="3328">
                  <c:v>179.52321677860004</c:v>
                </c:pt>
                <c:pt idx="3329">
                  <c:v>179.52321677860004</c:v>
                </c:pt>
                <c:pt idx="3330">
                  <c:v>179.52321677860004</c:v>
                </c:pt>
                <c:pt idx="3331">
                  <c:v>179.52321677860004</c:v>
                </c:pt>
                <c:pt idx="3332">
                  <c:v>179.52321677860004</c:v>
                </c:pt>
                <c:pt idx="3333">
                  <c:v>179.52321677860004</c:v>
                </c:pt>
                <c:pt idx="3334">
                  <c:v>179.52321677860004</c:v>
                </c:pt>
                <c:pt idx="3335">
                  <c:v>179.52321677860004</c:v>
                </c:pt>
                <c:pt idx="3336">
                  <c:v>179.52321677860004</c:v>
                </c:pt>
                <c:pt idx="3337">
                  <c:v>179.52321677860004</c:v>
                </c:pt>
                <c:pt idx="3338">
                  <c:v>179.52321677860004</c:v>
                </c:pt>
                <c:pt idx="3339">
                  <c:v>179.52321677860004</c:v>
                </c:pt>
                <c:pt idx="3340">
                  <c:v>179.52321677860004</c:v>
                </c:pt>
                <c:pt idx="3341">
                  <c:v>179.52321677860004</c:v>
                </c:pt>
                <c:pt idx="3342">
                  <c:v>179.52321677860004</c:v>
                </c:pt>
                <c:pt idx="3343">
                  <c:v>179.52321677860004</c:v>
                </c:pt>
                <c:pt idx="3344">
                  <c:v>179.52321677860004</c:v>
                </c:pt>
                <c:pt idx="3345">
                  <c:v>179.52321677860004</c:v>
                </c:pt>
                <c:pt idx="3346">
                  <c:v>179.52321677860004</c:v>
                </c:pt>
                <c:pt idx="3347">
                  <c:v>179.52321677860004</c:v>
                </c:pt>
                <c:pt idx="3348">
                  <c:v>179.52321677860004</c:v>
                </c:pt>
                <c:pt idx="3349">
                  <c:v>179.52321677860004</c:v>
                </c:pt>
                <c:pt idx="3350">
                  <c:v>179.52321677860004</c:v>
                </c:pt>
                <c:pt idx="3351">
                  <c:v>179.52321677860004</c:v>
                </c:pt>
                <c:pt idx="3352">
                  <c:v>179.52321677860004</c:v>
                </c:pt>
                <c:pt idx="3353">
                  <c:v>179.52321677860004</c:v>
                </c:pt>
                <c:pt idx="3354">
                  <c:v>179.52321677860004</c:v>
                </c:pt>
                <c:pt idx="3355">
                  <c:v>179.52321677860004</c:v>
                </c:pt>
                <c:pt idx="3356">
                  <c:v>179.52321677860004</c:v>
                </c:pt>
                <c:pt idx="3357">
                  <c:v>179.52321677860004</c:v>
                </c:pt>
                <c:pt idx="3358">
                  <c:v>179.52321677860004</c:v>
                </c:pt>
                <c:pt idx="3359">
                  <c:v>179.52321677860004</c:v>
                </c:pt>
                <c:pt idx="3360">
                  <c:v>179.52321677860004</c:v>
                </c:pt>
                <c:pt idx="3361">
                  <c:v>179.52321677860004</c:v>
                </c:pt>
                <c:pt idx="3362">
                  <c:v>179.52321677860004</c:v>
                </c:pt>
                <c:pt idx="3363">
                  <c:v>179.52321677860004</c:v>
                </c:pt>
                <c:pt idx="3364">
                  <c:v>179.52321677860004</c:v>
                </c:pt>
                <c:pt idx="3365">
                  <c:v>179.52321677860004</c:v>
                </c:pt>
                <c:pt idx="3366">
                  <c:v>179.52321677860004</c:v>
                </c:pt>
                <c:pt idx="3367">
                  <c:v>179.52321677860004</c:v>
                </c:pt>
                <c:pt idx="3368">
                  <c:v>179.52321677860004</c:v>
                </c:pt>
                <c:pt idx="3369">
                  <c:v>179.52321677860004</c:v>
                </c:pt>
                <c:pt idx="3370">
                  <c:v>179.52321677860004</c:v>
                </c:pt>
                <c:pt idx="3371">
                  <c:v>179.52321677860004</c:v>
                </c:pt>
                <c:pt idx="3372">
                  <c:v>179.52321677860004</c:v>
                </c:pt>
                <c:pt idx="3373">
                  <c:v>179.52321677860004</c:v>
                </c:pt>
                <c:pt idx="3374">
                  <c:v>179.52321677860004</c:v>
                </c:pt>
                <c:pt idx="3375">
                  <c:v>179.52321677860004</c:v>
                </c:pt>
                <c:pt idx="3376">
                  <c:v>179.52321677860004</c:v>
                </c:pt>
                <c:pt idx="3377">
                  <c:v>179.52321677860004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Sheet1!$AN$2:$AN$5486</c:f>
              <c:numCache>
                <c:formatCode>0</c:formatCode>
                <c:ptCount val="5485"/>
                <c:pt idx="0">
                  <c:v>47.580823353777703</c:v>
                </c:pt>
                <c:pt idx="1">
                  <c:v>47.580823353777703</c:v>
                </c:pt>
                <c:pt idx="2">
                  <c:v>47.580823353777703</c:v>
                </c:pt>
                <c:pt idx="3">
                  <c:v>47.580823353777703</c:v>
                </c:pt>
                <c:pt idx="4">
                  <c:v>47.580823353777703</c:v>
                </c:pt>
                <c:pt idx="5">
                  <c:v>47.580823353777703</c:v>
                </c:pt>
                <c:pt idx="6">
                  <c:v>47.580823353777703</c:v>
                </c:pt>
                <c:pt idx="7">
                  <c:v>47.580823353777703</c:v>
                </c:pt>
                <c:pt idx="8">
                  <c:v>47.580823353777703</c:v>
                </c:pt>
                <c:pt idx="9">
                  <c:v>47.580823353777703</c:v>
                </c:pt>
                <c:pt idx="10">
                  <c:v>47.580823353777703</c:v>
                </c:pt>
                <c:pt idx="11">
                  <c:v>47.580823353777703</c:v>
                </c:pt>
                <c:pt idx="12">
                  <c:v>47.580823353777703</c:v>
                </c:pt>
                <c:pt idx="13">
                  <c:v>47.580823353777703</c:v>
                </c:pt>
                <c:pt idx="14">
                  <c:v>47.580823353777703</c:v>
                </c:pt>
                <c:pt idx="15">
                  <c:v>47.580823353777703</c:v>
                </c:pt>
                <c:pt idx="16">
                  <c:v>47.580823353777703</c:v>
                </c:pt>
                <c:pt idx="17">
                  <c:v>47.580823353777703</c:v>
                </c:pt>
                <c:pt idx="18">
                  <c:v>47.580823353777703</c:v>
                </c:pt>
                <c:pt idx="19">
                  <c:v>47.580823353777703</c:v>
                </c:pt>
                <c:pt idx="20">
                  <c:v>47.580823353777703</c:v>
                </c:pt>
                <c:pt idx="21">
                  <c:v>47.580823353777703</c:v>
                </c:pt>
                <c:pt idx="22">
                  <c:v>47.580823353777703</c:v>
                </c:pt>
                <c:pt idx="23">
                  <c:v>47.580823353777703</c:v>
                </c:pt>
                <c:pt idx="24">
                  <c:v>47.580823353777703</c:v>
                </c:pt>
                <c:pt idx="25">
                  <c:v>47.580823353777703</c:v>
                </c:pt>
                <c:pt idx="26">
                  <c:v>47.580823353777703</c:v>
                </c:pt>
                <c:pt idx="27">
                  <c:v>47.580823353777703</c:v>
                </c:pt>
                <c:pt idx="28">
                  <c:v>47.580823353777703</c:v>
                </c:pt>
                <c:pt idx="29">
                  <c:v>47.580823353777703</c:v>
                </c:pt>
                <c:pt idx="30">
                  <c:v>47.580823353777703</c:v>
                </c:pt>
                <c:pt idx="31">
                  <c:v>47.580823353777703</c:v>
                </c:pt>
                <c:pt idx="32">
                  <c:v>47.580823353777703</c:v>
                </c:pt>
                <c:pt idx="33">
                  <c:v>47.580823353777703</c:v>
                </c:pt>
                <c:pt idx="34">
                  <c:v>47.580823353777703</c:v>
                </c:pt>
                <c:pt idx="35">
                  <c:v>47.580823353777703</c:v>
                </c:pt>
                <c:pt idx="36">
                  <c:v>47.580823353777703</c:v>
                </c:pt>
                <c:pt idx="37">
                  <c:v>47.580823353777703</c:v>
                </c:pt>
                <c:pt idx="38">
                  <c:v>47.580823353777703</c:v>
                </c:pt>
                <c:pt idx="39">
                  <c:v>47.580823353777703</c:v>
                </c:pt>
                <c:pt idx="40">
                  <c:v>47.580823353777703</c:v>
                </c:pt>
                <c:pt idx="41">
                  <c:v>47.580823353777703</c:v>
                </c:pt>
                <c:pt idx="42">
                  <c:v>47.580823353777703</c:v>
                </c:pt>
                <c:pt idx="43">
                  <c:v>47.580823353777703</c:v>
                </c:pt>
                <c:pt idx="44">
                  <c:v>47.580823353777703</c:v>
                </c:pt>
                <c:pt idx="45">
                  <c:v>47.580823353777703</c:v>
                </c:pt>
                <c:pt idx="46">
                  <c:v>47.580823353777703</c:v>
                </c:pt>
                <c:pt idx="47">
                  <c:v>47.580823353777703</c:v>
                </c:pt>
                <c:pt idx="48">
                  <c:v>47.580823353777703</c:v>
                </c:pt>
                <c:pt idx="49">
                  <c:v>47.580823353777703</c:v>
                </c:pt>
                <c:pt idx="50">
                  <c:v>47.580823353777703</c:v>
                </c:pt>
                <c:pt idx="51">
                  <c:v>47.580823353777703</c:v>
                </c:pt>
                <c:pt idx="52">
                  <c:v>47.580823353777703</c:v>
                </c:pt>
                <c:pt idx="53">
                  <c:v>47.580823353777703</c:v>
                </c:pt>
                <c:pt idx="54">
                  <c:v>47.580823353777703</c:v>
                </c:pt>
                <c:pt idx="55">
                  <c:v>47.580823353777703</c:v>
                </c:pt>
                <c:pt idx="56">
                  <c:v>47.580823353777703</c:v>
                </c:pt>
                <c:pt idx="57">
                  <c:v>47.580823353777703</c:v>
                </c:pt>
                <c:pt idx="58">
                  <c:v>47.580823353777703</c:v>
                </c:pt>
                <c:pt idx="59">
                  <c:v>47.580823353777703</c:v>
                </c:pt>
                <c:pt idx="60">
                  <c:v>47.580823353777703</c:v>
                </c:pt>
                <c:pt idx="61">
                  <c:v>47.580823353777703</c:v>
                </c:pt>
                <c:pt idx="62">
                  <c:v>47.580823353777703</c:v>
                </c:pt>
                <c:pt idx="63">
                  <c:v>47.580823353777703</c:v>
                </c:pt>
                <c:pt idx="64">
                  <c:v>47.580823353777703</c:v>
                </c:pt>
                <c:pt idx="65">
                  <c:v>47.580823353777703</c:v>
                </c:pt>
                <c:pt idx="66">
                  <c:v>47.580823353777703</c:v>
                </c:pt>
                <c:pt idx="67">
                  <c:v>47.580823353777703</c:v>
                </c:pt>
                <c:pt idx="68">
                  <c:v>47.580823353777703</c:v>
                </c:pt>
                <c:pt idx="69">
                  <c:v>47.580823353777703</c:v>
                </c:pt>
                <c:pt idx="70">
                  <c:v>47.580823353777703</c:v>
                </c:pt>
                <c:pt idx="71">
                  <c:v>47.580823353777703</c:v>
                </c:pt>
                <c:pt idx="72">
                  <c:v>47.580823353777703</c:v>
                </c:pt>
                <c:pt idx="73">
                  <c:v>47.580823353777703</c:v>
                </c:pt>
                <c:pt idx="74">
                  <c:v>47.580823353777703</c:v>
                </c:pt>
                <c:pt idx="75">
                  <c:v>47.580823353777703</c:v>
                </c:pt>
                <c:pt idx="76">
                  <c:v>47.580823353777703</c:v>
                </c:pt>
                <c:pt idx="77">
                  <c:v>47.580823353777703</c:v>
                </c:pt>
                <c:pt idx="78">
                  <c:v>47.580823353777703</c:v>
                </c:pt>
                <c:pt idx="79">
                  <c:v>47.580823353777703</c:v>
                </c:pt>
                <c:pt idx="80">
                  <c:v>47.580823353777703</c:v>
                </c:pt>
                <c:pt idx="81">
                  <c:v>47.580823353777703</c:v>
                </c:pt>
                <c:pt idx="82">
                  <c:v>47.580823353777703</c:v>
                </c:pt>
                <c:pt idx="83">
                  <c:v>47.580823353777703</c:v>
                </c:pt>
                <c:pt idx="84">
                  <c:v>47.580823353777703</c:v>
                </c:pt>
                <c:pt idx="85">
                  <c:v>47.580823353777703</c:v>
                </c:pt>
                <c:pt idx="86">
                  <c:v>47.580823353777703</c:v>
                </c:pt>
                <c:pt idx="87">
                  <c:v>47.580823353777703</c:v>
                </c:pt>
                <c:pt idx="88">
                  <c:v>47.580823353777703</c:v>
                </c:pt>
                <c:pt idx="89">
                  <c:v>47.580823353777703</c:v>
                </c:pt>
                <c:pt idx="90">
                  <c:v>47.580823353777703</c:v>
                </c:pt>
                <c:pt idx="91">
                  <c:v>47.580823353777703</c:v>
                </c:pt>
                <c:pt idx="92">
                  <c:v>47.580823353777703</c:v>
                </c:pt>
                <c:pt idx="93">
                  <c:v>47.580823353777703</c:v>
                </c:pt>
                <c:pt idx="94">
                  <c:v>47.580823353777703</c:v>
                </c:pt>
                <c:pt idx="95">
                  <c:v>47.580823353777703</c:v>
                </c:pt>
                <c:pt idx="96">
                  <c:v>47.580823353777703</c:v>
                </c:pt>
                <c:pt idx="97">
                  <c:v>47.580823353777703</c:v>
                </c:pt>
                <c:pt idx="98">
                  <c:v>47.580823353777703</c:v>
                </c:pt>
                <c:pt idx="99">
                  <c:v>47.580823353777703</c:v>
                </c:pt>
                <c:pt idx="100">
                  <c:v>47.580823353777703</c:v>
                </c:pt>
                <c:pt idx="101">
                  <c:v>47.580823353777703</c:v>
                </c:pt>
                <c:pt idx="102">
                  <c:v>47.580823353777703</c:v>
                </c:pt>
                <c:pt idx="103">
                  <c:v>47.580823353777703</c:v>
                </c:pt>
                <c:pt idx="104">
                  <c:v>47.580823353777703</c:v>
                </c:pt>
                <c:pt idx="105">
                  <c:v>47.580823353777703</c:v>
                </c:pt>
                <c:pt idx="106">
                  <c:v>47.580823353777703</c:v>
                </c:pt>
                <c:pt idx="107">
                  <c:v>47.580823353777703</c:v>
                </c:pt>
                <c:pt idx="108">
                  <c:v>47.580823353777703</c:v>
                </c:pt>
                <c:pt idx="109">
                  <c:v>47.580823353777703</c:v>
                </c:pt>
                <c:pt idx="110">
                  <c:v>47.580823353777703</c:v>
                </c:pt>
                <c:pt idx="111">
                  <c:v>47.580823353777703</c:v>
                </c:pt>
                <c:pt idx="112">
                  <c:v>47.580823353777703</c:v>
                </c:pt>
                <c:pt idx="113">
                  <c:v>47.580823353777703</c:v>
                </c:pt>
                <c:pt idx="114">
                  <c:v>47.580823353777703</c:v>
                </c:pt>
                <c:pt idx="115">
                  <c:v>47.580823353777703</c:v>
                </c:pt>
                <c:pt idx="116">
                  <c:v>47.580823353777703</c:v>
                </c:pt>
                <c:pt idx="117">
                  <c:v>47.580823353777703</c:v>
                </c:pt>
                <c:pt idx="118">
                  <c:v>47.580823353777703</c:v>
                </c:pt>
                <c:pt idx="119">
                  <c:v>47.580823353777703</c:v>
                </c:pt>
                <c:pt idx="120">
                  <c:v>47.580823353777703</c:v>
                </c:pt>
                <c:pt idx="121">
                  <c:v>47.580823353777703</c:v>
                </c:pt>
                <c:pt idx="122">
                  <c:v>47.580823353777703</c:v>
                </c:pt>
                <c:pt idx="123">
                  <c:v>47.580823353777703</c:v>
                </c:pt>
                <c:pt idx="124">
                  <c:v>47.580823353777703</c:v>
                </c:pt>
                <c:pt idx="125">
                  <c:v>47.580823353777703</c:v>
                </c:pt>
                <c:pt idx="126">
                  <c:v>47.580823353777703</c:v>
                </c:pt>
                <c:pt idx="127">
                  <c:v>47.580823353777703</c:v>
                </c:pt>
                <c:pt idx="128">
                  <c:v>47.580823353777703</c:v>
                </c:pt>
                <c:pt idx="129">
                  <c:v>47.580823353777703</c:v>
                </c:pt>
                <c:pt idx="130">
                  <c:v>47.580823353777703</c:v>
                </c:pt>
                <c:pt idx="131">
                  <c:v>47.580823353777703</c:v>
                </c:pt>
                <c:pt idx="132">
                  <c:v>47.580823353777703</c:v>
                </c:pt>
                <c:pt idx="133">
                  <c:v>47.580823353777703</c:v>
                </c:pt>
                <c:pt idx="134">
                  <c:v>47.580823353777703</c:v>
                </c:pt>
                <c:pt idx="135">
                  <c:v>47.580823353777703</c:v>
                </c:pt>
                <c:pt idx="136">
                  <c:v>47.580823353777703</c:v>
                </c:pt>
                <c:pt idx="137">
                  <c:v>47.580823353777703</c:v>
                </c:pt>
                <c:pt idx="138">
                  <c:v>47.580823353777703</c:v>
                </c:pt>
                <c:pt idx="139">
                  <c:v>47.580823353777703</c:v>
                </c:pt>
                <c:pt idx="140">
                  <c:v>47.580823353777703</c:v>
                </c:pt>
                <c:pt idx="141">
                  <c:v>47.580823353777703</c:v>
                </c:pt>
                <c:pt idx="142">
                  <c:v>47.580823353777703</c:v>
                </c:pt>
                <c:pt idx="143">
                  <c:v>47.580823353777703</c:v>
                </c:pt>
                <c:pt idx="144">
                  <c:v>47.580823353777703</c:v>
                </c:pt>
                <c:pt idx="145">
                  <c:v>47.580823353777703</c:v>
                </c:pt>
                <c:pt idx="146">
                  <c:v>47.580823353777703</c:v>
                </c:pt>
                <c:pt idx="147">
                  <c:v>47.580823353777703</c:v>
                </c:pt>
                <c:pt idx="148">
                  <c:v>47.580823353777703</c:v>
                </c:pt>
                <c:pt idx="149">
                  <c:v>47.580823353777703</c:v>
                </c:pt>
                <c:pt idx="150">
                  <c:v>47.580823353777703</c:v>
                </c:pt>
                <c:pt idx="151">
                  <c:v>47.580823353777703</c:v>
                </c:pt>
                <c:pt idx="152">
                  <c:v>47.580823353777703</c:v>
                </c:pt>
                <c:pt idx="153">
                  <c:v>47.580823353777703</c:v>
                </c:pt>
                <c:pt idx="154">
                  <c:v>47.580823353777703</c:v>
                </c:pt>
                <c:pt idx="155">
                  <c:v>47.580823353777703</c:v>
                </c:pt>
                <c:pt idx="156">
                  <c:v>47.580823353777703</c:v>
                </c:pt>
                <c:pt idx="157">
                  <c:v>47.580823353777703</c:v>
                </c:pt>
                <c:pt idx="158">
                  <c:v>47.580823353777703</c:v>
                </c:pt>
                <c:pt idx="159">
                  <c:v>47.580823353777703</c:v>
                </c:pt>
                <c:pt idx="160">
                  <c:v>47.580823353777703</c:v>
                </c:pt>
                <c:pt idx="161">
                  <c:v>47.580823353777703</c:v>
                </c:pt>
                <c:pt idx="162">
                  <c:v>47.580823353777703</c:v>
                </c:pt>
                <c:pt idx="163">
                  <c:v>47.580823353777703</c:v>
                </c:pt>
                <c:pt idx="164">
                  <c:v>47.580823353777703</c:v>
                </c:pt>
                <c:pt idx="165">
                  <c:v>47.580823353777703</c:v>
                </c:pt>
                <c:pt idx="166">
                  <c:v>47.580823353777703</c:v>
                </c:pt>
                <c:pt idx="167">
                  <c:v>47.580823353777703</c:v>
                </c:pt>
                <c:pt idx="168">
                  <c:v>47.580823353777703</c:v>
                </c:pt>
                <c:pt idx="169">
                  <c:v>47.580823353777703</c:v>
                </c:pt>
                <c:pt idx="170">
                  <c:v>47.580823353777703</c:v>
                </c:pt>
                <c:pt idx="171">
                  <c:v>47.580823353777703</c:v>
                </c:pt>
                <c:pt idx="172">
                  <c:v>47.580823353777703</c:v>
                </c:pt>
                <c:pt idx="173">
                  <c:v>47.580823353777703</c:v>
                </c:pt>
                <c:pt idx="174">
                  <c:v>47.580823353777703</c:v>
                </c:pt>
                <c:pt idx="175">
                  <c:v>47.580823353777703</c:v>
                </c:pt>
                <c:pt idx="176">
                  <c:v>47.580823353777703</c:v>
                </c:pt>
                <c:pt idx="177">
                  <c:v>47.580823353777703</c:v>
                </c:pt>
                <c:pt idx="178">
                  <c:v>47.580823353777703</c:v>
                </c:pt>
                <c:pt idx="179">
                  <c:v>47.580823353777703</c:v>
                </c:pt>
                <c:pt idx="180">
                  <c:v>47.580823353777703</c:v>
                </c:pt>
                <c:pt idx="181">
                  <c:v>47.580823353777703</c:v>
                </c:pt>
                <c:pt idx="182">
                  <c:v>47.580823353777703</c:v>
                </c:pt>
                <c:pt idx="183">
                  <c:v>47.580823353777703</c:v>
                </c:pt>
                <c:pt idx="184">
                  <c:v>47.580823353777703</c:v>
                </c:pt>
                <c:pt idx="185">
                  <c:v>47.580823353777703</c:v>
                </c:pt>
                <c:pt idx="186">
                  <c:v>47.580823353777703</c:v>
                </c:pt>
                <c:pt idx="187">
                  <c:v>47.580823353777703</c:v>
                </c:pt>
                <c:pt idx="188">
                  <c:v>47.580823353777703</c:v>
                </c:pt>
                <c:pt idx="189">
                  <c:v>47.580823353777703</c:v>
                </c:pt>
                <c:pt idx="190">
                  <c:v>47.580823353777703</c:v>
                </c:pt>
                <c:pt idx="191">
                  <c:v>47.580823353777703</c:v>
                </c:pt>
                <c:pt idx="192">
                  <c:v>47.580823353777703</c:v>
                </c:pt>
                <c:pt idx="193">
                  <c:v>47.580823353777703</c:v>
                </c:pt>
                <c:pt idx="194">
                  <c:v>47.580823353777703</c:v>
                </c:pt>
                <c:pt idx="195">
                  <c:v>47.580823353777703</c:v>
                </c:pt>
                <c:pt idx="196">
                  <c:v>47.580823353777703</c:v>
                </c:pt>
                <c:pt idx="197">
                  <c:v>47.580823353777703</c:v>
                </c:pt>
                <c:pt idx="198">
                  <c:v>47.580823353777703</c:v>
                </c:pt>
                <c:pt idx="199">
                  <c:v>47.580823353777703</c:v>
                </c:pt>
                <c:pt idx="200">
                  <c:v>47.580823353777703</c:v>
                </c:pt>
                <c:pt idx="201">
                  <c:v>47.580823353777703</c:v>
                </c:pt>
                <c:pt idx="202">
                  <c:v>47.580823353777703</c:v>
                </c:pt>
                <c:pt idx="203">
                  <c:v>47.580823353777703</c:v>
                </c:pt>
                <c:pt idx="204">
                  <c:v>47.580823353777703</c:v>
                </c:pt>
                <c:pt idx="205">
                  <c:v>47.580823353777703</c:v>
                </c:pt>
                <c:pt idx="206">
                  <c:v>47.580823353777703</c:v>
                </c:pt>
                <c:pt idx="207">
                  <c:v>47.580823353777703</c:v>
                </c:pt>
                <c:pt idx="208">
                  <c:v>47.580823353777703</c:v>
                </c:pt>
                <c:pt idx="209">
                  <c:v>47.580823353777703</c:v>
                </c:pt>
                <c:pt idx="210">
                  <c:v>47.580823353777703</c:v>
                </c:pt>
                <c:pt idx="211">
                  <c:v>47.580823353777703</c:v>
                </c:pt>
                <c:pt idx="212">
                  <c:v>47.580823353777703</c:v>
                </c:pt>
                <c:pt idx="213">
                  <c:v>47.580823353777703</c:v>
                </c:pt>
                <c:pt idx="214">
                  <c:v>47.580823353777703</c:v>
                </c:pt>
                <c:pt idx="215">
                  <c:v>47.580823353777703</c:v>
                </c:pt>
                <c:pt idx="216">
                  <c:v>47.580823353777703</c:v>
                </c:pt>
                <c:pt idx="217">
                  <c:v>47.580823353777703</c:v>
                </c:pt>
                <c:pt idx="218">
                  <c:v>47.580823353777703</c:v>
                </c:pt>
                <c:pt idx="219">
                  <c:v>47.580823353777703</c:v>
                </c:pt>
                <c:pt idx="220">
                  <c:v>47.580823353777703</c:v>
                </c:pt>
                <c:pt idx="221">
                  <c:v>47.580823353777703</c:v>
                </c:pt>
                <c:pt idx="222">
                  <c:v>47.580823353777703</c:v>
                </c:pt>
                <c:pt idx="223">
                  <c:v>47.580823353777703</c:v>
                </c:pt>
                <c:pt idx="224">
                  <c:v>47.580823353777703</c:v>
                </c:pt>
                <c:pt idx="225">
                  <c:v>47.580823353777703</c:v>
                </c:pt>
                <c:pt idx="226">
                  <c:v>47.580823353777703</c:v>
                </c:pt>
                <c:pt idx="227">
                  <c:v>47.580823353777703</c:v>
                </c:pt>
                <c:pt idx="228">
                  <c:v>47.580823353777703</c:v>
                </c:pt>
                <c:pt idx="229">
                  <c:v>47.580823353777703</c:v>
                </c:pt>
                <c:pt idx="230">
                  <c:v>47.580823353777703</c:v>
                </c:pt>
                <c:pt idx="231">
                  <c:v>47.580823353777703</c:v>
                </c:pt>
                <c:pt idx="232">
                  <c:v>47.580823353777703</c:v>
                </c:pt>
                <c:pt idx="233">
                  <c:v>47.580823353777703</c:v>
                </c:pt>
                <c:pt idx="234">
                  <c:v>47.580823353777703</c:v>
                </c:pt>
                <c:pt idx="235">
                  <c:v>47.580823353777703</c:v>
                </c:pt>
                <c:pt idx="236">
                  <c:v>47.580823353777703</c:v>
                </c:pt>
                <c:pt idx="237">
                  <c:v>47.580823353777703</c:v>
                </c:pt>
                <c:pt idx="238">
                  <c:v>47.580823353777703</c:v>
                </c:pt>
                <c:pt idx="239">
                  <c:v>47.580823353777703</c:v>
                </c:pt>
                <c:pt idx="240">
                  <c:v>47.580823353777703</c:v>
                </c:pt>
                <c:pt idx="241">
                  <c:v>47.580823353777703</c:v>
                </c:pt>
                <c:pt idx="242">
                  <c:v>47.580823353777703</c:v>
                </c:pt>
                <c:pt idx="243">
                  <c:v>47.580823353777703</c:v>
                </c:pt>
                <c:pt idx="244">
                  <c:v>47.580823353777703</c:v>
                </c:pt>
                <c:pt idx="245">
                  <c:v>47.580823353777703</c:v>
                </c:pt>
                <c:pt idx="246">
                  <c:v>47.580823353777703</c:v>
                </c:pt>
                <c:pt idx="247">
                  <c:v>47.580823353777703</c:v>
                </c:pt>
                <c:pt idx="248">
                  <c:v>47.580823353777703</c:v>
                </c:pt>
                <c:pt idx="249">
                  <c:v>47.580823353777703</c:v>
                </c:pt>
                <c:pt idx="250">
                  <c:v>47.580823353777703</c:v>
                </c:pt>
                <c:pt idx="251">
                  <c:v>47.580823353777703</c:v>
                </c:pt>
                <c:pt idx="252">
                  <c:v>47.580823353777703</c:v>
                </c:pt>
                <c:pt idx="253">
                  <c:v>47.580823353777703</c:v>
                </c:pt>
                <c:pt idx="254">
                  <c:v>47.580823353777703</c:v>
                </c:pt>
                <c:pt idx="255">
                  <c:v>47.580823353777703</c:v>
                </c:pt>
                <c:pt idx="256">
                  <c:v>47.580823353777703</c:v>
                </c:pt>
                <c:pt idx="257">
                  <c:v>47.580823353777703</c:v>
                </c:pt>
                <c:pt idx="258">
                  <c:v>47.580823353777703</c:v>
                </c:pt>
                <c:pt idx="259">
                  <c:v>47.580823353777703</c:v>
                </c:pt>
                <c:pt idx="260">
                  <c:v>47.580823353777703</c:v>
                </c:pt>
                <c:pt idx="261">
                  <c:v>47.580823353777703</c:v>
                </c:pt>
                <c:pt idx="262">
                  <c:v>47.580823353777703</c:v>
                </c:pt>
                <c:pt idx="263">
                  <c:v>47.580823353777703</c:v>
                </c:pt>
                <c:pt idx="264">
                  <c:v>47.580823353777703</c:v>
                </c:pt>
                <c:pt idx="265">
                  <c:v>47.580823353777703</c:v>
                </c:pt>
                <c:pt idx="266">
                  <c:v>47.580823353777703</c:v>
                </c:pt>
                <c:pt idx="267">
                  <c:v>47.580823353777703</c:v>
                </c:pt>
                <c:pt idx="268">
                  <c:v>47.580823353777703</c:v>
                </c:pt>
                <c:pt idx="269">
                  <c:v>47.580823353777703</c:v>
                </c:pt>
                <c:pt idx="270">
                  <c:v>47.580823353777703</c:v>
                </c:pt>
                <c:pt idx="271">
                  <c:v>47.580823353777703</c:v>
                </c:pt>
                <c:pt idx="272">
                  <c:v>47.580823353777703</c:v>
                </c:pt>
                <c:pt idx="273">
                  <c:v>47.580823353777703</c:v>
                </c:pt>
                <c:pt idx="274">
                  <c:v>47.580823353777703</c:v>
                </c:pt>
                <c:pt idx="275">
                  <c:v>47.580823353777703</c:v>
                </c:pt>
                <c:pt idx="276">
                  <c:v>47.580823353777703</c:v>
                </c:pt>
                <c:pt idx="277">
                  <c:v>47.580823353777703</c:v>
                </c:pt>
                <c:pt idx="278">
                  <c:v>47.580823353777703</c:v>
                </c:pt>
                <c:pt idx="279">
                  <c:v>47.580823353777703</c:v>
                </c:pt>
                <c:pt idx="280">
                  <c:v>47.580823353777703</c:v>
                </c:pt>
                <c:pt idx="281">
                  <c:v>47.580823353777703</c:v>
                </c:pt>
                <c:pt idx="282">
                  <c:v>47.580823353777703</c:v>
                </c:pt>
                <c:pt idx="283">
                  <c:v>47.580823353777703</c:v>
                </c:pt>
                <c:pt idx="284">
                  <c:v>47.580823353777703</c:v>
                </c:pt>
                <c:pt idx="285">
                  <c:v>47.580823353777703</c:v>
                </c:pt>
                <c:pt idx="286">
                  <c:v>47.580823353777703</c:v>
                </c:pt>
                <c:pt idx="287">
                  <c:v>47.580823353777703</c:v>
                </c:pt>
                <c:pt idx="288">
                  <c:v>47.580823353777703</c:v>
                </c:pt>
                <c:pt idx="289">
                  <c:v>47.580823353777703</c:v>
                </c:pt>
                <c:pt idx="290">
                  <c:v>47.580823353777703</c:v>
                </c:pt>
                <c:pt idx="291">
                  <c:v>47.580823353777703</c:v>
                </c:pt>
                <c:pt idx="292">
                  <c:v>47.580823353777703</c:v>
                </c:pt>
                <c:pt idx="293">
                  <c:v>47.580823353777703</c:v>
                </c:pt>
                <c:pt idx="294">
                  <c:v>47.580823353777703</c:v>
                </c:pt>
                <c:pt idx="295">
                  <c:v>47.580823353777703</c:v>
                </c:pt>
                <c:pt idx="296">
                  <c:v>47.580823353777703</c:v>
                </c:pt>
                <c:pt idx="297">
                  <c:v>47.580823353777703</c:v>
                </c:pt>
                <c:pt idx="298">
                  <c:v>47.580823353777703</c:v>
                </c:pt>
                <c:pt idx="299">
                  <c:v>47.580823353777703</c:v>
                </c:pt>
                <c:pt idx="300">
                  <c:v>47.580823353777703</c:v>
                </c:pt>
                <c:pt idx="301">
                  <c:v>47.580823353777703</c:v>
                </c:pt>
                <c:pt idx="302">
                  <c:v>47.580823353777703</c:v>
                </c:pt>
                <c:pt idx="303">
                  <c:v>47.580823353777703</c:v>
                </c:pt>
                <c:pt idx="304">
                  <c:v>47.580823353777703</c:v>
                </c:pt>
                <c:pt idx="305">
                  <c:v>47.580823353777703</c:v>
                </c:pt>
                <c:pt idx="306">
                  <c:v>47.580823353777703</c:v>
                </c:pt>
                <c:pt idx="307">
                  <c:v>47.580823353777703</c:v>
                </c:pt>
                <c:pt idx="308">
                  <c:v>47.580823353777703</c:v>
                </c:pt>
                <c:pt idx="309">
                  <c:v>47.580823353777703</c:v>
                </c:pt>
                <c:pt idx="310">
                  <c:v>47.580823353777703</c:v>
                </c:pt>
                <c:pt idx="311">
                  <c:v>47.580823353777703</c:v>
                </c:pt>
                <c:pt idx="312">
                  <c:v>47.580823353777703</c:v>
                </c:pt>
                <c:pt idx="313">
                  <c:v>47.580823353777703</c:v>
                </c:pt>
                <c:pt idx="314">
                  <c:v>47.580823353777703</c:v>
                </c:pt>
                <c:pt idx="315">
                  <c:v>47.580823353777703</c:v>
                </c:pt>
                <c:pt idx="316">
                  <c:v>47.580823353777703</c:v>
                </c:pt>
                <c:pt idx="317">
                  <c:v>47.580823353777703</c:v>
                </c:pt>
                <c:pt idx="318">
                  <c:v>47.580823353777703</c:v>
                </c:pt>
                <c:pt idx="319">
                  <c:v>47.580823353777703</c:v>
                </c:pt>
                <c:pt idx="320">
                  <c:v>47.580823353777703</c:v>
                </c:pt>
                <c:pt idx="321">
                  <c:v>47.580823353777703</c:v>
                </c:pt>
                <c:pt idx="322">
                  <c:v>47.580823353777703</c:v>
                </c:pt>
                <c:pt idx="323">
                  <c:v>47.580823353777703</c:v>
                </c:pt>
                <c:pt idx="324">
                  <c:v>47.580823353777703</c:v>
                </c:pt>
                <c:pt idx="325">
                  <c:v>47.580823353777703</c:v>
                </c:pt>
                <c:pt idx="326">
                  <c:v>47.580823353777703</c:v>
                </c:pt>
                <c:pt idx="327">
                  <c:v>47.580823353777703</c:v>
                </c:pt>
                <c:pt idx="328">
                  <c:v>47.580823353777703</c:v>
                </c:pt>
                <c:pt idx="329">
                  <c:v>47.580823353777703</c:v>
                </c:pt>
                <c:pt idx="330">
                  <c:v>47.580823353777703</c:v>
                </c:pt>
                <c:pt idx="331">
                  <c:v>47.580823353777703</c:v>
                </c:pt>
                <c:pt idx="332">
                  <c:v>47.580823353777703</c:v>
                </c:pt>
                <c:pt idx="333">
                  <c:v>47.580823353777703</c:v>
                </c:pt>
                <c:pt idx="334">
                  <c:v>47.580823353777703</c:v>
                </c:pt>
                <c:pt idx="335">
                  <c:v>47.580823353777703</c:v>
                </c:pt>
                <c:pt idx="336">
                  <c:v>47.580823353777703</c:v>
                </c:pt>
                <c:pt idx="337">
                  <c:v>47.580823353777703</c:v>
                </c:pt>
                <c:pt idx="338">
                  <c:v>47.580823353777703</c:v>
                </c:pt>
                <c:pt idx="339">
                  <c:v>47.580823353777703</c:v>
                </c:pt>
                <c:pt idx="340">
                  <c:v>47.580823353777703</c:v>
                </c:pt>
                <c:pt idx="341">
                  <c:v>47.580823353777703</c:v>
                </c:pt>
                <c:pt idx="342">
                  <c:v>47.580823353777703</c:v>
                </c:pt>
                <c:pt idx="343">
                  <c:v>47.580823353777703</c:v>
                </c:pt>
                <c:pt idx="344">
                  <c:v>47.580823353777703</c:v>
                </c:pt>
                <c:pt idx="345">
                  <c:v>47.580823353777703</c:v>
                </c:pt>
                <c:pt idx="346">
                  <c:v>47.580823353777703</c:v>
                </c:pt>
                <c:pt idx="347">
                  <c:v>47.580823353777703</c:v>
                </c:pt>
                <c:pt idx="348">
                  <c:v>47.580823353777703</c:v>
                </c:pt>
                <c:pt idx="349">
                  <c:v>47.580823353777703</c:v>
                </c:pt>
                <c:pt idx="350">
                  <c:v>47.580823353777703</c:v>
                </c:pt>
                <c:pt idx="351">
                  <c:v>47.580823353777703</c:v>
                </c:pt>
                <c:pt idx="352">
                  <c:v>47.580823353777703</c:v>
                </c:pt>
                <c:pt idx="353">
                  <c:v>47.580823353777703</c:v>
                </c:pt>
                <c:pt idx="354">
                  <c:v>47.580823353777703</c:v>
                </c:pt>
                <c:pt idx="355">
                  <c:v>47.580823353777703</c:v>
                </c:pt>
                <c:pt idx="356">
                  <c:v>47.580823353777703</c:v>
                </c:pt>
                <c:pt idx="357">
                  <c:v>47.580823353777703</c:v>
                </c:pt>
                <c:pt idx="358">
                  <c:v>47.580823353777703</c:v>
                </c:pt>
                <c:pt idx="359">
                  <c:v>47.580823353777703</c:v>
                </c:pt>
                <c:pt idx="360">
                  <c:v>47.580823353777703</c:v>
                </c:pt>
                <c:pt idx="361">
                  <c:v>47.580823353777703</c:v>
                </c:pt>
                <c:pt idx="362">
                  <c:v>47.580823353777703</c:v>
                </c:pt>
                <c:pt idx="363">
                  <c:v>47.580823353777703</c:v>
                </c:pt>
                <c:pt idx="364">
                  <c:v>47.580823353777703</c:v>
                </c:pt>
                <c:pt idx="365">
                  <c:v>47.580823353777703</c:v>
                </c:pt>
                <c:pt idx="366">
                  <c:v>47.580823353777703</c:v>
                </c:pt>
                <c:pt idx="367">
                  <c:v>47.580823353777703</c:v>
                </c:pt>
                <c:pt idx="368">
                  <c:v>47.580823353777703</c:v>
                </c:pt>
                <c:pt idx="369">
                  <c:v>47.580823353777703</c:v>
                </c:pt>
                <c:pt idx="370">
                  <c:v>47.580823353777703</c:v>
                </c:pt>
                <c:pt idx="371">
                  <c:v>47.580823353777703</c:v>
                </c:pt>
                <c:pt idx="372">
                  <c:v>47.580823353777703</c:v>
                </c:pt>
                <c:pt idx="373">
                  <c:v>47.580823353777703</c:v>
                </c:pt>
                <c:pt idx="374">
                  <c:v>47.580823353777703</c:v>
                </c:pt>
                <c:pt idx="375">
                  <c:v>47.580823353777703</c:v>
                </c:pt>
                <c:pt idx="376">
                  <c:v>47.580823353777703</c:v>
                </c:pt>
                <c:pt idx="377">
                  <c:v>47.580823353777703</c:v>
                </c:pt>
                <c:pt idx="378">
                  <c:v>47.580823353777703</c:v>
                </c:pt>
                <c:pt idx="379">
                  <c:v>47.580823353777703</c:v>
                </c:pt>
                <c:pt idx="380">
                  <c:v>47.580823353777703</c:v>
                </c:pt>
                <c:pt idx="381">
                  <c:v>47.580823353777703</c:v>
                </c:pt>
                <c:pt idx="382">
                  <c:v>47.580823353777703</c:v>
                </c:pt>
                <c:pt idx="383">
                  <c:v>47.580823353777703</c:v>
                </c:pt>
                <c:pt idx="384">
                  <c:v>47.580823353777703</c:v>
                </c:pt>
                <c:pt idx="385">
                  <c:v>47.580823353777703</c:v>
                </c:pt>
                <c:pt idx="386">
                  <c:v>47.580823353777703</c:v>
                </c:pt>
                <c:pt idx="387">
                  <c:v>47.580823353777703</c:v>
                </c:pt>
                <c:pt idx="388">
                  <c:v>47.580823353777703</c:v>
                </c:pt>
                <c:pt idx="389">
                  <c:v>47.580823353777703</c:v>
                </c:pt>
                <c:pt idx="390">
                  <c:v>47.580823353777703</c:v>
                </c:pt>
                <c:pt idx="391">
                  <c:v>47.580823353777703</c:v>
                </c:pt>
                <c:pt idx="392">
                  <c:v>47.580823353777703</c:v>
                </c:pt>
                <c:pt idx="393">
                  <c:v>47.580823353777703</c:v>
                </c:pt>
                <c:pt idx="394">
                  <c:v>47.580823353777703</c:v>
                </c:pt>
                <c:pt idx="395">
                  <c:v>47.580823353777703</c:v>
                </c:pt>
                <c:pt idx="396">
                  <c:v>47.580823353777703</c:v>
                </c:pt>
                <c:pt idx="397">
                  <c:v>47.580823353777703</c:v>
                </c:pt>
                <c:pt idx="398">
                  <c:v>47.580823353777703</c:v>
                </c:pt>
                <c:pt idx="399">
                  <c:v>47.580823353777703</c:v>
                </c:pt>
                <c:pt idx="400">
                  <c:v>47.580823353777703</c:v>
                </c:pt>
                <c:pt idx="401">
                  <c:v>47.580823353777703</c:v>
                </c:pt>
                <c:pt idx="402">
                  <c:v>47.580823353777703</c:v>
                </c:pt>
                <c:pt idx="403">
                  <c:v>47.580823353777703</c:v>
                </c:pt>
                <c:pt idx="404">
                  <c:v>47.580823353777703</c:v>
                </c:pt>
                <c:pt idx="405">
                  <c:v>47.580823353777703</c:v>
                </c:pt>
                <c:pt idx="406">
                  <c:v>47.580823353777703</c:v>
                </c:pt>
                <c:pt idx="407">
                  <c:v>47.580823353777703</c:v>
                </c:pt>
                <c:pt idx="408">
                  <c:v>47.580823353777703</c:v>
                </c:pt>
                <c:pt idx="409">
                  <c:v>47.580823353777703</c:v>
                </c:pt>
                <c:pt idx="410">
                  <c:v>47.580823353777703</c:v>
                </c:pt>
                <c:pt idx="411">
                  <c:v>47.580823353777703</c:v>
                </c:pt>
                <c:pt idx="412">
                  <c:v>47.580823353777703</c:v>
                </c:pt>
                <c:pt idx="413">
                  <c:v>47.580823353777703</c:v>
                </c:pt>
                <c:pt idx="414">
                  <c:v>47.580823353777703</c:v>
                </c:pt>
                <c:pt idx="415">
                  <c:v>47.580823353777703</c:v>
                </c:pt>
                <c:pt idx="416">
                  <c:v>47.580823353777703</c:v>
                </c:pt>
                <c:pt idx="417">
                  <c:v>47.580823353777703</c:v>
                </c:pt>
                <c:pt idx="418">
                  <c:v>47.580823353777703</c:v>
                </c:pt>
                <c:pt idx="419">
                  <c:v>47.580823353777703</c:v>
                </c:pt>
                <c:pt idx="420">
                  <c:v>47.580823353777703</c:v>
                </c:pt>
                <c:pt idx="421">
                  <c:v>47.580823353777703</c:v>
                </c:pt>
                <c:pt idx="422">
                  <c:v>47.580823353777703</c:v>
                </c:pt>
                <c:pt idx="423">
                  <c:v>47.580823353777703</c:v>
                </c:pt>
                <c:pt idx="424">
                  <c:v>47.580823353777703</c:v>
                </c:pt>
                <c:pt idx="425">
                  <c:v>47.580823353777703</c:v>
                </c:pt>
                <c:pt idx="426">
                  <c:v>47.580823353777703</c:v>
                </c:pt>
                <c:pt idx="427">
                  <c:v>47.580823353777703</c:v>
                </c:pt>
                <c:pt idx="428">
                  <c:v>47.580823353777703</c:v>
                </c:pt>
                <c:pt idx="429">
                  <c:v>47.580823353777703</c:v>
                </c:pt>
                <c:pt idx="430">
                  <c:v>47.580823353777703</c:v>
                </c:pt>
                <c:pt idx="431">
                  <c:v>47.580823353777703</c:v>
                </c:pt>
                <c:pt idx="432">
                  <c:v>47.580823353777703</c:v>
                </c:pt>
                <c:pt idx="433">
                  <c:v>47.580823353777703</c:v>
                </c:pt>
                <c:pt idx="434">
                  <c:v>47.580823353777703</c:v>
                </c:pt>
                <c:pt idx="435">
                  <c:v>47.580823353777703</c:v>
                </c:pt>
                <c:pt idx="436">
                  <c:v>47.580823353777703</c:v>
                </c:pt>
                <c:pt idx="437">
                  <c:v>47.580823353777703</c:v>
                </c:pt>
                <c:pt idx="438">
                  <c:v>47.580823353777703</c:v>
                </c:pt>
                <c:pt idx="439">
                  <c:v>47.580823353777703</c:v>
                </c:pt>
                <c:pt idx="440">
                  <c:v>47.580823353777703</c:v>
                </c:pt>
                <c:pt idx="441">
                  <c:v>47.580823353777703</c:v>
                </c:pt>
                <c:pt idx="442">
                  <c:v>47.580823353777703</c:v>
                </c:pt>
                <c:pt idx="443">
                  <c:v>47.580823353777703</c:v>
                </c:pt>
                <c:pt idx="444">
                  <c:v>47.580823353777703</c:v>
                </c:pt>
                <c:pt idx="445">
                  <c:v>47.580823353777703</c:v>
                </c:pt>
                <c:pt idx="446">
                  <c:v>47.580823353777703</c:v>
                </c:pt>
                <c:pt idx="447">
                  <c:v>47.580823353777703</c:v>
                </c:pt>
                <c:pt idx="448">
                  <c:v>47.580823353777703</c:v>
                </c:pt>
                <c:pt idx="449">
                  <c:v>47.580823353777703</c:v>
                </c:pt>
                <c:pt idx="450">
                  <c:v>47.580823353777703</c:v>
                </c:pt>
                <c:pt idx="451">
                  <c:v>47.580823353777703</c:v>
                </c:pt>
                <c:pt idx="452">
                  <c:v>47.580823353777703</c:v>
                </c:pt>
                <c:pt idx="453">
                  <c:v>47.580823353777703</c:v>
                </c:pt>
                <c:pt idx="454">
                  <c:v>47.580823353777703</c:v>
                </c:pt>
                <c:pt idx="455">
                  <c:v>47.580823353777703</c:v>
                </c:pt>
                <c:pt idx="456">
                  <c:v>47.580823353777703</c:v>
                </c:pt>
                <c:pt idx="457">
                  <c:v>47.580823353777703</c:v>
                </c:pt>
                <c:pt idx="458">
                  <c:v>47.580823353777703</c:v>
                </c:pt>
                <c:pt idx="459">
                  <c:v>47.580823353777703</c:v>
                </c:pt>
                <c:pt idx="460">
                  <c:v>47.580823353777703</c:v>
                </c:pt>
                <c:pt idx="461">
                  <c:v>47.580823353777703</c:v>
                </c:pt>
                <c:pt idx="462">
                  <c:v>47.580823353777703</c:v>
                </c:pt>
                <c:pt idx="463">
                  <c:v>47.580823353777703</c:v>
                </c:pt>
                <c:pt idx="464">
                  <c:v>47.580823353777703</c:v>
                </c:pt>
                <c:pt idx="465">
                  <c:v>47.580823353777703</c:v>
                </c:pt>
                <c:pt idx="466">
                  <c:v>47.580823353777703</c:v>
                </c:pt>
                <c:pt idx="467">
                  <c:v>47.580823353777703</c:v>
                </c:pt>
                <c:pt idx="468">
                  <c:v>47.580823353777703</c:v>
                </c:pt>
                <c:pt idx="469">
                  <c:v>47.580823353777703</c:v>
                </c:pt>
                <c:pt idx="470">
                  <c:v>47.580823353777703</c:v>
                </c:pt>
                <c:pt idx="471">
                  <c:v>47.580823353777703</c:v>
                </c:pt>
                <c:pt idx="472">
                  <c:v>47.580823353777703</c:v>
                </c:pt>
                <c:pt idx="473">
                  <c:v>47.580823353777703</c:v>
                </c:pt>
                <c:pt idx="474">
                  <c:v>47.580823353777703</c:v>
                </c:pt>
                <c:pt idx="475">
                  <c:v>47.580823353777703</c:v>
                </c:pt>
                <c:pt idx="476">
                  <c:v>47.580823353777703</c:v>
                </c:pt>
                <c:pt idx="477">
                  <c:v>47.580823353777703</c:v>
                </c:pt>
                <c:pt idx="478">
                  <c:v>47.580823353777703</c:v>
                </c:pt>
                <c:pt idx="479">
                  <c:v>47.580823353777703</c:v>
                </c:pt>
                <c:pt idx="480">
                  <c:v>47.580823353777703</c:v>
                </c:pt>
                <c:pt idx="481">
                  <c:v>47.580823353777703</c:v>
                </c:pt>
                <c:pt idx="482">
                  <c:v>47.580823353777703</c:v>
                </c:pt>
                <c:pt idx="483">
                  <c:v>47.580823353777703</c:v>
                </c:pt>
                <c:pt idx="484">
                  <c:v>47.580823353777703</c:v>
                </c:pt>
                <c:pt idx="485">
                  <c:v>47.580823353777703</c:v>
                </c:pt>
                <c:pt idx="486">
                  <c:v>47.580823353777703</c:v>
                </c:pt>
                <c:pt idx="487">
                  <c:v>47.580823353777703</c:v>
                </c:pt>
                <c:pt idx="488">
                  <c:v>47.580823353777703</c:v>
                </c:pt>
                <c:pt idx="489">
                  <c:v>47.580823353777703</c:v>
                </c:pt>
                <c:pt idx="490">
                  <c:v>47.580823353777703</c:v>
                </c:pt>
                <c:pt idx="491">
                  <c:v>47.580823353777703</c:v>
                </c:pt>
                <c:pt idx="492">
                  <c:v>47.580823353777703</c:v>
                </c:pt>
                <c:pt idx="493">
                  <c:v>47.580823353777703</c:v>
                </c:pt>
                <c:pt idx="494">
                  <c:v>47.580823353777703</c:v>
                </c:pt>
                <c:pt idx="495">
                  <c:v>47.580823353777703</c:v>
                </c:pt>
                <c:pt idx="496">
                  <c:v>47.580823353777703</c:v>
                </c:pt>
                <c:pt idx="497">
                  <c:v>47.580823353777703</c:v>
                </c:pt>
                <c:pt idx="498">
                  <c:v>47.580823353777703</c:v>
                </c:pt>
                <c:pt idx="499">
                  <c:v>47.580823353777703</c:v>
                </c:pt>
                <c:pt idx="500">
                  <c:v>47.580823353777703</c:v>
                </c:pt>
                <c:pt idx="501">
                  <c:v>47.580823353777703</c:v>
                </c:pt>
                <c:pt idx="502">
                  <c:v>47.580823353777703</c:v>
                </c:pt>
                <c:pt idx="503">
                  <c:v>47.580823353777703</c:v>
                </c:pt>
                <c:pt idx="504">
                  <c:v>47.580823353777703</c:v>
                </c:pt>
                <c:pt idx="505">
                  <c:v>47.580823353777703</c:v>
                </c:pt>
                <c:pt idx="506">
                  <c:v>47.580823353777703</c:v>
                </c:pt>
                <c:pt idx="507">
                  <c:v>47.580823353777703</c:v>
                </c:pt>
                <c:pt idx="508">
                  <c:v>47.580823353777703</c:v>
                </c:pt>
                <c:pt idx="509">
                  <c:v>47.580823353777703</c:v>
                </c:pt>
                <c:pt idx="510">
                  <c:v>47.580823353777703</c:v>
                </c:pt>
                <c:pt idx="511">
                  <c:v>47.580823353777703</c:v>
                </c:pt>
                <c:pt idx="512">
                  <c:v>47.580823353777703</c:v>
                </c:pt>
                <c:pt idx="513">
                  <c:v>47.580823353777703</c:v>
                </c:pt>
                <c:pt idx="514">
                  <c:v>47.580823353777703</c:v>
                </c:pt>
                <c:pt idx="515">
                  <c:v>47.580823353777703</c:v>
                </c:pt>
                <c:pt idx="516">
                  <c:v>47.580823353777703</c:v>
                </c:pt>
                <c:pt idx="517">
                  <c:v>47.580823353777703</c:v>
                </c:pt>
                <c:pt idx="518">
                  <c:v>47.580823353777703</c:v>
                </c:pt>
                <c:pt idx="519">
                  <c:v>47.580823353777703</c:v>
                </c:pt>
                <c:pt idx="520">
                  <c:v>47.580823353777703</c:v>
                </c:pt>
                <c:pt idx="521">
                  <c:v>47.580823353777703</c:v>
                </c:pt>
                <c:pt idx="522">
                  <c:v>47.580823353777703</c:v>
                </c:pt>
                <c:pt idx="523">
                  <c:v>47.580823353777703</c:v>
                </c:pt>
                <c:pt idx="524">
                  <c:v>47.580823353777703</c:v>
                </c:pt>
                <c:pt idx="525">
                  <c:v>47.580823353777703</c:v>
                </c:pt>
                <c:pt idx="526">
                  <c:v>47.580823353777703</c:v>
                </c:pt>
                <c:pt idx="527">
                  <c:v>47.580823353777703</c:v>
                </c:pt>
                <c:pt idx="528">
                  <c:v>47.580823353777703</c:v>
                </c:pt>
                <c:pt idx="529">
                  <c:v>47.580823353777703</c:v>
                </c:pt>
                <c:pt idx="530">
                  <c:v>47.580823353777703</c:v>
                </c:pt>
                <c:pt idx="531">
                  <c:v>47.580823353777703</c:v>
                </c:pt>
                <c:pt idx="532">
                  <c:v>47.580823353777703</c:v>
                </c:pt>
                <c:pt idx="533">
                  <c:v>47.580823353777703</c:v>
                </c:pt>
                <c:pt idx="534">
                  <c:v>47.580823353777703</c:v>
                </c:pt>
                <c:pt idx="535">
                  <c:v>47.580823353777703</c:v>
                </c:pt>
                <c:pt idx="536">
                  <c:v>47.580823353777703</c:v>
                </c:pt>
                <c:pt idx="537">
                  <c:v>47.580823353777703</c:v>
                </c:pt>
                <c:pt idx="538">
                  <c:v>47.580823353777703</c:v>
                </c:pt>
                <c:pt idx="539">
                  <c:v>47.580823353777703</c:v>
                </c:pt>
                <c:pt idx="540">
                  <c:v>47.580823353777703</c:v>
                </c:pt>
                <c:pt idx="541">
                  <c:v>47.580823353777703</c:v>
                </c:pt>
                <c:pt idx="542">
                  <c:v>47.580823353777703</c:v>
                </c:pt>
                <c:pt idx="543">
                  <c:v>47.580823353777703</c:v>
                </c:pt>
                <c:pt idx="544">
                  <c:v>47.580823353777703</c:v>
                </c:pt>
                <c:pt idx="545">
                  <c:v>47.580823353777703</c:v>
                </c:pt>
                <c:pt idx="546">
                  <c:v>47.580823353777703</c:v>
                </c:pt>
                <c:pt idx="547">
                  <c:v>47.580823353777703</c:v>
                </c:pt>
                <c:pt idx="548">
                  <c:v>47.580823353777703</c:v>
                </c:pt>
                <c:pt idx="549">
                  <c:v>47.580823353777703</c:v>
                </c:pt>
                <c:pt idx="550">
                  <c:v>47.580823353777703</c:v>
                </c:pt>
                <c:pt idx="551">
                  <c:v>47.580823353777703</c:v>
                </c:pt>
                <c:pt idx="552">
                  <c:v>47.580823353777703</c:v>
                </c:pt>
                <c:pt idx="553">
                  <c:v>47.580823353777703</c:v>
                </c:pt>
                <c:pt idx="554">
                  <c:v>47.580823353777703</c:v>
                </c:pt>
                <c:pt idx="555">
                  <c:v>47.580823353777703</c:v>
                </c:pt>
                <c:pt idx="556">
                  <c:v>47.580823353777703</c:v>
                </c:pt>
                <c:pt idx="557">
                  <c:v>47.580823353777703</c:v>
                </c:pt>
                <c:pt idx="558">
                  <c:v>47.580823353777703</c:v>
                </c:pt>
                <c:pt idx="559">
                  <c:v>47.580823353777703</c:v>
                </c:pt>
                <c:pt idx="560">
                  <c:v>47.580823353777703</c:v>
                </c:pt>
                <c:pt idx="561">
                  <c:v>47.580823353777703</c:v>
                </c:pt>
                <c:pt idx="562">
                  <c:v>47.580823353777703</c:v>
                </c:pt>
                <c:pt idx="563">
                  <c:v>47.580823353777703</c:v>
                </c:pt>
                <c:pt idx="564">
                  <c:v>47.580823353777703</c:v>
                </c:pt>
                <c:pt idx="565">
                  <c:v>47.580823353777703</c:v>
                </c:pt>
                <c:pt idx="566">
                  <c:v>47.580823353777703</c:v>
                </c:pt>
                <c:pt idx="567">
                  <c:v>47.580823353777703</c:v>
                </c:pt>
                <c:pt idx="568">
                  <c:v>47.580823353777703</c:v>
                </c:pt>
                <c:pt idx="569">
                  <c:v>47.580823353777703</c:v>
                </c:pt>
                <c:pt idx="570">
                  <c:v>47.580823353777703</c:v>
                </c:pt>
                <c:pt idx="571">
                  <c:v>47.580823353777703</c:v>
                </c:pt>
                <c:pt idx="572">
                  <c:v>47.580823353777703</c:v>
                </c:pt>
                <c:pt idx="573">
                  <c:v>47.580823353777703</c:v>
                </c:pt>
                <c:pt idx="574">
                  <c:v>47.580823353777703</c:v>
                </c:pt>
                <c:pt idx="575">
                  <c:v>47.580823353777703</c:v>
                </c:pt>
                <c:pt idx="576">
                  <c:v>47.580823353777703</c:v>
                </c:pt>
                <c:pt idx="577">
                  <c:v>47.580823353777703</c:v>
                </c:pt>
                <c:pt idx="578">
                  <c:v>47.580823353777703</c:v>
                </c:pt>
                <c:pt idx="579">
                  <c:v>47.580823353777703</c:v>
                </c:pt>
                <c:pt idx="580">
                  <c:v>47.580823353777703</c:v>
                </c:pt>
                <c:pt idx="581">
                  <c:v>47.580823353777703</c:v>
                </c:pt>
                <c:pt idx="582">
                  <c:v>47.580823353777703</c:v>
                </c:pt>
                <c:pt idx="583">
                  <c:v>47.580823353777703</c:v>
                </c:pt>
                <c:pt idx="584">
                  <c:v>47.580823353777703</c:v>
                </c:pt>
                <c:pt idx="585">
                  <c:v>47.580823353777703</c:v>
                </c:pt>
                <c:pt idx="586">
                  <c:v>47.580823353777703</c:v>
                </c:pt>
                <c:pt idx="587">
                  <c:v>47.580823353777703</c:v>
                </c:pt>
                <c:pt idx="588">
                  <c:v>47.580823353777703</c:v>
                </c:pt>
                <c:pt idx="589">
                  <c:v>47.580823353777703</c:v>
                </c:pt>
                <c:pt idx="590">
                  <c:v>47.580823353777703</c:v>
                </c:pt>
                <c:pt idx="591">
                  <c:v>47.580823353777703</c:v>
                </c:pt>
                <c:pt idx="592">
                  <c:v>47.580823353777703</c:v>
                </c:pt>
                <c:pt idx="593">
                  <c:v>47.580823353777703</c:v>
                </c:pt>
                <c:pt idx="594">
                  <c:v>47.580823353777703</c:v>
                </c:pt>
                <c:pt idx="595">
                  <c:v>47.580823353777703</c:v>
                </c:pt>
                <c:pt idx="596">
                  <c:v>47.580823353777703</c:v>
                </c:pt>
                <c:pt idx="597">
                  <c:v>47.580823353777703</c:v>
                </c:pt>
                <c:pt idx="598">
                  <c:v>47.580823353777703</c:v>
                </c:pt>
                <c:pt idx="599">
                  <c:v>47.580823353777703</c:v>
                </c:pt>
                <c:pt idx="600">
                  <c:v>47.580823353777703</c:v>
                </c:pt>
                <c:pt idx="601">
                  <c:v>47.580823353777703</c:v>
                </c:pt>
                <c:pt idx="602">
                  <c:v>47.580823353777703</c:v>
                </c:pt>
                <c:pt idx="603">
                  <c:v>47.580823353777703</c:v>
                </c:pt>
                <c:pt idx="604">
                  <c:v>47.580823353777703</c:v>
                </c:pt>
                <c:pt idx="605">
                  <c:v>47.580823353777703</c:v>
                </c:pt>
                <c:pt idx="606">
                  <c:v>47.580823353777703</c:v>
                </c:pt>
                <c:pt idx="607">
                  <c:v>47.580823353777703</c:v>
                </c:pt>
                <c:pt idx="608">
                  <c:v>47.580823353777703</c:v>
                </c:pt>
                <c:pt idx="609">
                  <c:v>47.580823353777703</c:v>
                </c:pt>
                <c:pt idx="610">
                  <c:v>47.580823353777703</c:v>
                </c:pt>
                <c:pt idx="611">
                  <c:v>47.580823353777703</c:v>
                </c:pt>
                <c:pt idx="612">
                  <c:v>47.580823353777703</c:v>
                </c:pt>
                <c:pt idx="613">
                  <c:v>47.580823353777703</c:v>
                </c:pt>
                <c:pt idx="614">
                  <c:v>47.580823353777703</c:v>
                </c:pt>
                <c:pt idx="615">
                  <c:v>47.580823353777703</c:v>
                </c:pt>
                <c:pt idx="616">
                  <c:v>47.580823353777703</c:v>
                </c:pt>
                <c:pt idx="617">
                  <c:v>47.580823353777703</c:v>
                </c:pt>
                <c:pt idx="618">
                  <c:v>47.580823353777703</c:v>
                </c:pt>
                <c:pt idx="619">
                  <c:v>47.580823353777703</c:v>
                </c:pt>
                <c:pt idx="620">
                  <c:v>47.580823353777703</c:v>
                </c:pt>
                <c:pt idx="621">
                  <c:v>47.580823353777703</c:v>
                </c:pt>
                <c:pt idx="622">
                  <c:v>47.580823353777703</c:v>
                </c:pt>
                <c:pt idx="623">
                  <c:v>47.580823353777703</c:v>
                </c:pt>
                <c:pt idx="624">
                  <c:v>47.580823353777703</c:v>
                </c:pt>
                <c:pt idx="625">
                  <c:v>47.580823353777703</c:v>
                </c:pt>
                <c:pt idx="626">
                  <c:v>47.580823353777703</c:v>
                </c:pt>
                <c:pt idx="627">
                  <c:v>47.580823353777703</c:v>
                </c:pt>
                <c:pt idx="628">
                  <c:v>47.580823353777703</c:v>
                </c:pt>
                <c:pt idx="629">
                  <c:v>47.580823353777703</c:v>
                </c:pt>
                <c:pt idx="630">
                  <c:v>47.580823353777703</c:v>
                </c:pt>
                <c:pt idx="631">
                  <c:v>47.580823353777703</c:v>
                </c:pt>
                <c:pt idx="632">
                  <c:v>47.580823353777703</c:v>
                </c:pt>
                <c:pt idx="633">
                  <c:v>47.580823353777703</c:v>
                </c:pt>
                <c:pt idx="634">
                  <c:v>47.580823353777703</c:v>
                </c:pt>
                <c:pt idx="635">
                  <c:v>47.580823353777703</c:v>
                </c:pt>
                <c:pt idx="636">
                  <c:v>47.580823353777703</c:v>
                </c:pt>
                <c:pt idx="637">
                  <c:v>47.580823353777703</c:v>
                </c:pt>
                <c:pt idx="638">
                  <c:v>47.580823353777703</c:v>
                </c:pt>
                <c:pt idx="639">
                  <c:v>47.580823353777703</c:v>
                </c:pt>
                <c:pt idx="640">
                  <c:v>47.580823353777703</c:v>
                </c:pt>
                <c:pt idx="641">
                  <c:v>47.580823353777703</c:v>
                </c:pt>
                <c:pt idx="642">
                  <c:v>47.580823353777703</c:v>
                </c:pt>
                <c:pt idx="643">
                  <c:v>47.580823353777703</c:v>
                </c:pt>
                <c:pt idx="644">
                  <c:v>47.580823353777703</c:v>
                </c:pt>
                <c:pt idx="645">
                  <c:v>47.580823353777703</c:v>
                </c:pt>
                <c:pt idx="646">
                  <c:v>47.580823353777703</c:v>
                </c:pt>
                <c:pt idx="647">
                  <c:v>47.580823353777703</c:v>
                </c:pt>
                <c:pt idx="648">
                  <c:v>47.580823353777703</c:v>
                </c:pt>
                <c:pt idx="649">
                  <c:v>47.580823353777703</c:v>
                </c:pt>
                <c:pt idx="650">
                  <c:v>47.580823353777703</c:v>
                </c:pt>
                <c:pt idx="651">
                  <c:v>47.580823353777703</c:v>
                </c:pt>
                <c:pt idx="652">
                  <c:v>47.580823353777703</c:v>
                </c:pt>
                <c:pt idx="653">
                  <c:v>47.580823353777703</c:v>
                </c:pt>
                <c:pt idx="654">
                  <c:v>47.580823353777703</c:v>
                </c:pt>
                <c:pt idx="655">
                  <c:v>47.580823353777703</c:v>
                </c:pt>
                <c:pt idx="656">
                  <c:v>47.580823353777703</c:v>
                </c:pt>
                <c:pt idx="657">
                  <c:v>47.580823353777703</c:v>
                </c:pt>
                <c:pt idx="658">
                  <c:v>47.580823353777703</c:v>
                </c:pt>
                <c:pt idx="659">
                  <c:v>47.580823353777703</c:v>
                </c:pt>
                <c:pt idx="660">
                  <c:v>47.580823353777703</c:v>
                </c:pt>
                <c:pt idx="661">
                  <c:v>47.580823353777703</c:v>
                </c:pt>
                <c:pt idx="662">
                  <c:v>47.580823353777703</c:v>
                </c:pt>
                <c:pt idx="663">
                  <c:v>47.580823353777703</c:v>
                </c:pt>
                <c:pt idx="664">
                  <c:v>47.580823353777703</c:v>
                </c:pt>
                <c:pt idx="665">
                  <c:v>47.580823353777703</c:v>
                </c:pt>
                <c:pt idx="666">
                  <c:v>47.580823353777703</c:v>
                </c:pt>
                <c:pt idx="667">
                  <c:v>47.580823353777703</c:v>
                </c:pt>
                <c:pt idx="668">
                  <c:v>47.580823353777703</c:v>
                </c:pt>
                <c:pt idx="669">
                  <c:v>47.580823353777703</c:v>
                </c:pt>
                <c:pt idx="670">
                  <c:v>47.580823353777703</c:v>
                </c:pt>
                <c:pt idx="671">
                  <c:v>47.580823353777703</c:v>
                </c:pt>
                <c:pt idx="672">
                  <c:v>47.580823353777703</c:v>
                </c:pt>
                <c:pt idx="673">
                  <c:v>47.580823353777703</c:v>
                </c:pt>
                <c:pt idx="674">
                  <c:v>47.580823353777703</c:v>
                </c:pt>
                <c:pt idx="675">
                  <c:v>47.580823353777703</c:v>
                </c:pt>
                <c:pt idx="676">
                  <c:v>47.580823353777703</c:v>
                </c:pt>
                <c:pt idx="677">
                  <c:v>47.580823353777703</c:v>
                </c:pt>
                <c:pt idx="678">
                  <c:v>47.580823353777703</c:v>
                </c:pt>
                <c:pt idx="679">
                  <c:v>47.580823353777703</c:v>
                </c:pt>
                <c:pt idx="680">
                  <c:v>47.580823353777703</c:v>
                </c:pt>
                <c:pt idx="681">
                  <c:v>47.580823353777703</c:v>
                </c:pt>
                <c:pt idx="682">
                  <c:v>47.580823353777703</c:v>
                </c:pt>
                <c:pt idx="683">
                  <c:v>47.580823353777703</c:v>
                </c:pt>
                <c:pt idx="684">
                  <c:v>47.580823353777703</c:v>
                </c:pt>
                <c:pt idx="685">
                  <c:v>47.580823353777703</c:v>
                </c:pt>
                <c:pt idx="686">
                  <c:v>47.580823353777703</c:v>
                </c:pt>
                <c:pt idx="687">
                  <c:v>47.580823353777703</c:v>
                </c:pt>
                <c:pt idx="688">
                  <c:v>47.580823353777703</c:v>
                </c:pt>
                <c:pt idx="689">
                  <c:v>47.580823353777703</c:v>
                </c:pt>
                <c:pt idx="690">
                  <c:v>47.580823353777703</c:v>
                </c:pt>
                <c:pt idx="691">
                  <c:v>47.580823353777703</c:v>
                </c:pt>
                <c:pt idx="692">
                  <c:v>47.580823353777703</c:v>
                </c:pt>
                <c:pt idx="693">
                  <c:v>47.580823353777703</c:v>
                </c:pt>
                <c:pt idx="694">
                  <c:v>47.580823353777703</c:v>
                </c:pt>
                <c:pt idx="695">
                  <c:v>47.580823353777703</c:v>
                </c:pt>
                <c:pt idx="696">
                  <c:v>47.580823353777703</c:v>
                </c:pt>
                <c:pt idx="697">
                  <c:v>47.580823353777703</c:v>
                </c:pt>
                <c:pt idx="698">
                  <c:v>47.580823353777703</c:v>
                </c:pt>
                <c:pt idx="699">
                  <c:v>47.580823353777703</c:v>
                </c:pt>
                <c:pt idx="700">
                  <c:v>47.580823353777703</c:v>
                </c:pt>
                <c:pt idx="701">
                  <c:v>47.580823353777703</c:v>
                </c:pt>
                <c:pt idx="702">
                  <c:v>47.580823353777703</c:v>
                </c:pt>
                <c:pt idx="703">
                  <c:v>47.580823353777703</c:v>
                </c:pt>
                <c:pt idx="704">
                  <c:v>47.580823353777703</c:v>
                </c:pt>
                <c:pt idx="705">
                  <c:v>47.580823353777703</c:v>
                </c:pt>
                <c:pt idx="706">
                  <c:v>47.580823353777703</c:v>
                </c:pt>
                <c:pt idx="707">
                  <c:v>47.580823353777703</c:v>
                </c:pt>
                <c:pt idx="708">
                  <c:v>47.580823353777703</c:v>
                </c:pt>
                <c:pt idx="709">
                  <c:v>47.580823353777703</c:v>
                </c:pt>
                <c:pt idx="710">
                  <c:v>47.580823353777703</c:v>
                </c:pt>
                <c:pt idx="711">
                  <c:v>47.580823353777703</c:v>
                </c:pt>
                <c:pt idx="712">
                  <c:v>47.580823353777703</c:v>
                </c:pt>
                <c:pt idx="713">
                  <c:v>47.580823353777703</c:v>
                </c:pt>
                <c:pt idx="714">
                  <c:v>47.580823353777703</c:v>
                </c:pt>
                <c:pt idx="715">
                  <c:v>47.580823353777703</c:v>
                </c:pt>
                <c:pt idx="716">
                  <c:v>47.580823353777703</c:v>
                </c:pt>
                <c:pt idx="717">
                  <c:v>47.580823353777703</c:v>
                </c:pt>
                <c:pt idx="718">
                  <c:v>47.580823353777703</c:v>
                </c:pt>
                <c:pt idx="719">
                  <c:v>47.580823353777703</c:v>
                </c:pt>
                <c:pt idx="720">
                  <c:v>47.580823353777703</c:v>
                </c:pt>
                <c:pt idx="721">
                  <c:v>47.580823353777703</c:v>
                </c:pt>
                <c:pt idx="722">
                  <c:v>47.580823353777703</c:v>
                </c:pt>
                <c:pt idx="723">
                  <c:v>47.580823353777703</c:v>
                </c:pt>
                <c:pt idx="724">
                  <c:v>47.580823353777703</c:v>
                </c:pt>
                <c:pt idx="725">
                  <c:v>47.580823353777703</c:v>
                </c:pt>
                <c:pt idx="726">
                  <c:v>47.580823353777703</c:v>
                </c:pt>
                <c:pt idx="727">
                  <c:v>47.580823353777703</c:v>
                </c:pt>
                <c:pt idx="728">
                  <c:v>47.580823353777703</c:v>
                </c:pt>
                <c:pt idx="729">
                  <c:v>47.580823353777703</c:v>
                </c:pt>
                <c:pt idx="730">
                  <c:v>47.580823353777703</c:v>
                </c:pt>
                <c:pt idx="731">
                  <c:v>47.580823353777703</c:v>
                </c:pt>
                <c:pt idx="732">
                  <c:v>47.580823353777703</c:v>
                </c:pt>
                <c:pt idx="733">
                  <c:v>47.580823353777703</c:v>
                </c:pt>
                <c:pt idx="734">
                  <c:v>47.580823353777703</c:v>
                </c:pt>
                <c:pt idx="735">
                  <c:v>47.580823353777703</c:v>
                </c:pt>
                <c:pt idx="736">
                  <c:v>47.580823353777703</c:v>
                </c:pt>
                <c:pt idx="737">
                  <c:v>47.580823353777703</c:v>
                </c:pt>
                <c:pt idx="738">
                  <c:v>47.580823353777703</c:v>
                </c:pt>
                <c:pt idx="739">
                  <c:v>47.580823353777703</c:v>
                </c:pt>
                <c:pt idx="740">
                  <c:v>47.580823353777703</c:v>
                </c:pt>
                <c:pt idx="741">
                  <c:v>47.580823353777703</c:v>
                </c:pt>
                <c:pt idx="742">
                  <c:v>47.580823353777703</c:v>
                </c:pt>
                <c:pt idx="743">
                  <c:v>47.580823353777703</c:v>
                </c:pt>
                <c:pt idx="744">
                  <c:v>47.580823353777703</c:v>
                </c:pt>
                <c:pt idx="745">
                  <c:v>47.580823353777703</c:v>
                </c:pt>
                <c:pt idx="746">
                  <c:v>47.580823353777703</c:v>
                </c:pt>
                <c:pt idx="747">
                  <c:v>47.580823353777703</c:v>
                </c:pt>
                <c:pt idx="748">
                  <c:v>47.580823353777703</c:v>
                </c:pt>
                <c:pt idx="749">
                  <c:v>47.580823353777703</c:v>
                </c:pt>
                <c:pt idx="750">
                  <c:v>47.580823353777703</c:v>
                </c:pt>
                <c:pt idx="751">
                  <c:v>47.580823353777703</c:v>
                </c:pt>
                <c:pt idx="752">
                  <c:v>47.580823353777703</c:v>
                </c:pt>
                <c:pt idx="753">
                  <c:v>47.580823353777703</c:v>
                </c:pt>
                <c:pt idx="754">
                  <c:v>47.580823353777703</c:v>
                </c:pt>
                <c:pt idx="755">
                  <c:v>47.580823353777703</c:v>
                </c:pt>
                <c:pt idx="756">
                  <c:v>47.580823353777703</c:v>
                </c:pt>
                <c:pt idx="757">
                  <c:v>47.580823353777703</c:v>
                </c:pt>
                <c:pt idx="758">
                  <c:v>47.580823353777703</c:v>
                </c:pt>
                <c:pt idx="759">
                  <c:v>47.580823353777703</c:v>
                </c:pt>
                <c:pt idx="760">
                  <c:v>47.580823353777703</c:v>
                </c:pt>
                <c:pt idx="761">
                  <c:v>47.580823353777703</c:v>
                </c:pt>
                <c:pt idx="762">
                  <c:v>47.580823353777703</c:v>
                </c:pt>
                <c:pt idx="763">
                  <c:v>47.580823353777703</c:v>
                </c:pt>
                <c:pt idx="764">
                  <c:v>47.580823353777703</c:v>
                </c:pt>
                <c:pt idx="765">
                  <c:v>47.580823353777703</c:v>
                </c:pt>
                <c:pt idx="766">
                  <c:v>47.580823353777703</c:v>
                </c:pt>
                <c:pt idx="767">
                  <c:v>47.580823353777703</c:v>
                </c:pt>
                <c:pt idx="768">
                  <c:v>47.580823353777703</c:v>
                </c:pt>
                <c:pt idx="769">
                  <c:v>47.580823353777703</c:v>
                </c:pt>
                <c:pt idx="770">
                  <c:v>47.580823353777703</c:v>
                </c:pt>
                <c:pt idx="771">
                  <c:v>47.580823353777703</c:v>
                </c:pt>
                <c:pt idx="772">
                  <c:v>47.580823353777703</c:v>
                </c:pt>
                <c:pt idx="773">
                  <c:v>47.580823353777703</c:v>
                </c:pt>
                <c:pt idx="774">
                  <c:v>47.580823353777703</c:v>
                </c:pt>
                <c:pt idx="775">
                  <c:v>47.580823353777703</c:v>
                </c:pt>
                <c:pt idx="776">
                  <c:v>47.580823353777703</c:v>
                </c:pt>
                <c:pt idx="777">
                  <c:v>47.580823353777703</c:v>
                </c:pt>
                <c:pt idx="778">
                  <c:v>47.580823353777703</c:v>
                </c:pt>
                <c:pt idx="779">
                  <c:v>47.580823353777703</c:v>
                </c:pt>
                <c:pt idx="780">
                  <c:v>47.580823353777703</c:v>
                </c:pt>
                <c:pt idx="781">
                  <c:v>47.580823353777703</c:v>
                </c:pt>
                <c:pt idx="782">
                  <c:v>47.580823353777703</c:v>
                </c:pt>
                <c:pt idx="783">
                  <c:v>47.580823353777703</c:v>
                </c:pt>
                <c:pt idx="784">
                  <c:v>47.580823353777703</c:v>
                </c:pt>
                <c:pt idx="785">
                  <c:v>47.580823353777703</c:v>
                </c:pt>
                <c:pt idx="786">
                  <c:v>47.580823353777703</c:v>
                </c:pt>
                <c:pt idx="787">
                  <c:v>47.580823353777703</c:v>
                </c:pt>
                <c:pt idx="788">
                  <c:v>47.580823353777703</c:v>
                </c:pt>
                <c:pt idx="789">
                  <c:v>47.580823353777703</c:v>
                </c:pt>
                <c:pt idx="790">
                  <c:v>47.580823353777703</c:v>
                </c:pt>
                <c:pt idx="791">
                  <c:v>47.580823353777703</c:v>
                </c:pt>
                <c:pt idx="792">
                  <c:v>47.580823353777703</c:v>
                </c:pt>
                <c:pt idx="793">
                  <c:v>47.580823353777703</c:v>
                </c:pt>
                <c:pt idx="794">
                  <c:v>47.580823353777703</c:v>
                </c:pt>
                <c:pt idx="795">
                  <c:v>47.580823353777703</c:v>
                </c:pt>
                <c:pt idx="796">
                  <c:v>47.580823353777703</c:v>
                </c:pt>
                <c:pt idx="797">
                  <c:v>47.580823353777703</c:v>
                </c:pt>
                <c:pt idx="798">
                  <c:v>47.580823353777703</c:v>
                </c:pt>
                <c:pt idx="799">
                  <c:v>47.580823353777703</c:v>
                </c:pt>
                <c:pt idx="800">
                  <c:v>47.580823353777703</c:v>
                </c:pt>
                <c:pt idx="801">
                  <c:v>47.580823353777703</c:v>
                </c:pt>
                <c:pt idx="802">
                  <c:v>47.580823353777703</c:v>
                </c:pt>
                <c:pt idx="803">
                  <c:v>47.580823353777703</c:v>
                </c:pt>
                <c:pt idx="804">
                  <c:v>47.580823353777703</c:v>
                </c:pt>
                <c:pt idx="805">
                  <c:v>47.580823353777703</c:v>
                </c:pt>
                <c:pt idx="806">
                  <c:v>47.580823353777703</c:v>
                </c:pt>
                <c:pt idx="807">
                  <c:v>47.580823353777703</c:v>
                </c:pt>
                <c:pt idx="808">
                  <c:v>47.580823353777703</c:v>
                </c:pt>
                <c:pt idx="809">
                  <c:v>47.580823353777703</c:v>
                </c:pt>
                <c:pt idx="810">
                  <c:v>47.580823353777703</c:v>
                </c:pt>
                <c:pt idx="811">
                  <c:v>47.580823353777703</c:v>
                </c:pt>
                <c:pt idx="812">
                  <c:v>47.580823353777703</c:v>
                </c:pt>
                <c:pt idx="813">
                  <c:v>47.580823353777703</c:v>
                </c:pt>
                <c:pt idx="814">
                  <c:v>47.580823353777703</c:v>
                </c:pt>
                <c:pt idx="815">
                  <c:v>47.580823353777703</c:v>
                </c:pt>
                <c:pt idx="816">
                  <c:v>47.580823353777703</c:v>
                </c:pt>
                <c:pt idx="817">
                  <c:v>47.580823353777703</c:v>
                </c:pt>
                <c:pt idx="818">
                  <c:v>47.580823353777703</c:v>
                </c:pt>
                <c:pt idx="819">
                  <c:v>47.580823353777703</c:v>
                </c:pt>
                <c:pt idx="820">
                  <c:v>47.580823353777703</c:v>
                </c:pt>
                <c:pt idx="821">
                  <c:v>47.580823353777703</c:v>
                </c:pt>
                <c:pt idx="822">
                  <c:v>47.580823353777703</c:v>
                </c:pt>
                <c:pt idx="823">
                  <c:v>47.580823353777703</c:v>
                </c:pt>
                <c:pt idx="824">
                  <c:v>47.580823353777703</c:v>
                </c:pt>
                <c:pt idx="825">
                  <c:v>47.580823353777703</c:v>
                </c:pt>
                <c:pt idx="826">
                  <c:v>47.580823353777703</c:v>
                </c:pt>
                <c:pt idx="827">
                  <c:v>47.580823353777703</c:v>
                </c:pt>
                <c:pt idx="828">
                  <c:v>47.580823353777703</c:v>
                </c:pt>
                <c:pt idx="829">
                  <c:v>47.580823353777703</c:v>
                </c:pt>
                <c:pt idx="830">
                  <c:v>47.580823353777703</c:v>
                </c:pt>
                <c:pt idx="831">
                  <c:v>47.580823353777703</c:v>
                </c:pt>
                <c:pt idx="832">
                  <c:v>47.580823353777703</c:v>
                </c:pt>
                <c:pt idx="833">
                  <c:v>47.580823353777703</c:v>
                </c:pt>
                <c:pt idx="834">
                  <c:v>47.580823353777703</c:v>
                </c:pt>
                <c:pt idx="835">
                  <c:v>47.580823353777703</c:v>
                </c:pt>
                <c:pt idx="836">
                  <c:v>47.580823353777703</c:v>
                </c:pt>
                <c:pt idx="837">
                  <c:v>47.580823353777703</c:v>
                </c:pt>
                <c:pt idx="838">
                  <c:v>47.580823353777703</c:v>
                </c:pt>
                <c:pt idx="839">
                  <c:v>47.580823353777703</c:v>
                </c:pt>
                <c:pt idx="840">
                  <c:v>47.580823353777703</c:v>
                </c:pt>
                <c:pt idx="841">
                  <c:v>47.580823353777703</c:v>
                </c:pt>
                <c:pt idx="842">
                  <c:v>47.580823353777703</c:v>
                </c:pt>
                <c:pt idx="843">
                  <c:v>47.580823353777703</c:v>
                </c:pt>
                <c:pt idx="844">
                  <c:v>47.580823353777703</c:v>
                </c:pt>
                <c:pt idx="845">
                  <c:v>47.580823353777703</c:v>
                </c:pt>
                <c:pt idx="846">
                  <c:v>47.580823353777703</c:v>
                </c:pt>
                <c:pt idx="847">
                  <c:v>47.580823353777703</c:v>
                </c:pt>
                <c:pt idx="848">
                  <c:v>47.580823353777703</c:v>
                </c:pt>
                <c:pt idx="849">
                  <c:v>47.580823353777703</c:v>
                </c:pt>
                <c:pt idx="850">
                  <c:v>47.580823353777703</c:v>
                </c:pt>
                <c:pt idx="851">
                  <c:v>47.580823353777703</c:v>
                </c:pt>
                <c:pt idx="852">
                  <c:v>47.580823353777703</c:v>
                </c:pt>
                <c:pt idx="853">
                  <c:v>47.580823353777703</c:v>
                </c:pt>
                <c:pt idx="854">
                  <c:v>47.580823353777703</c:v>
                </c:pt>
                <c:pt idx="855">
                  <c:v>47.580823353777703</c:v>
                </c:pt>
                <c:pt idx="856">
                  <c:v>47.580823353777703</c:v>
                </c:pt>
                <c:pt idx="857">
                  <c:v>47.580823353777703</c:v>
                </c:pt>
                <c:pt idx="858">
                  <c:v>47.580823353777703</c:v>
                </c:pt>
                <c:pt idx="859">
                  <c:v>47.580823353777703</c:v>
                </c:pt>
                <c:pt idx="860">
                  <c:v>47.580823353777703</c:v>
                </c:pt>
                <c:pt idx="861">
                  <c:v>47.580823353777703</c:v>
                </c:pt>
                <c:pt idx="862">
                  <c:v>47.580823353777703</c:v>
                </c:pt>
                <c:pt idx="863">
                  <c:v>47.580823353777703</c:v>
                </c:pt>
                <c:pt idx="864">
                  <c:v>47.580823353777703</c:v>
                </c:pt>
                <c:pt idx="865">
                  <c:v>47.580823353777703</c:v>
                </c:pt>
                <c:pt idx="866">
                  <c:v>47.580823353777703</c:v>
                </c:pt>
                <c:pt idx="867">
                  <c:v>47.580823353777703</c:v>
                </c:pt>
                <c:pt idx="868">
                  <c:v>47.580823353777703</c:v>
                </c:pt>
                <c:pt idx="869">
                  <c:v>47.580823353777703</c:v>
                </c:pt>
                <c:pt idx="870">
                  <c:v>47.580823353777703</c:v>
                </c:pt>
                <c:pt idx="871">
                  <c:v>47.580823353777703</c:v>
                </c:pt>
                <c:pt idx="872">
                  <c:v>47.580823353777703</c:v>
                </c:pt>
                <c:pt idx="873">
                  <c:v>47.580823353777703</c:v>
                </c:pt>
                <c:pt idx="874">
                  <c:v>47.580823353777703</c:v>
                </c:pt>
                <c:pt idx="875">
                  <c:v>47.580823353777703</c:v>
                </c:pt>
                <c:pt idx="876">
                  <c:v>47.580823353777703</c:v>
                </c:pt>
                <c:pt idx="877">
                  <c:v>47.580823353777703</c:v>
                </c:pt>
                <c:pt idx="878">
                  <c:v>47.580823353777703</c:v>
                </c:pt>
                <c:pt idx="879">
                  <c:v>47.580823353777703</c:v>
                </c:pt>
                <c:pt idx="880">
                  <c:v>47.580823353777703</c:v>
                </c:pt>
                <c:pt idx="881">
                  <c:v>47.580823353777703</c:v>
                </c:pt>
                <c:pt idx="882">
                  <c:v>47.580823353777703</c:v>
                </c:pt>
                <c:pt idx="883">
                  <c:v>47.580823353777703</c:v>
                </c:pt>
                <c:pt idx="884">
                  <c:v>47.580823353777703</c:v>
                </c:pt>
                <c:pt idx="885">
                  <c:v>47.580823353777703</c:v>
                </c:pt>
                <c:pt idx="886">
                  <c:v>47.580823353777703</c:v>
                </c:pt>
                <c:pt idx="887">
                  <c:v>47.580823353777703</c:v>
                </c:pt>
                <c:pt idx="888">
                  <c:v>47.580823353777703</c:v>
                </c:pt>
                <c:pt idx="889">
                  <c:v>47.580823353777703</c:v>
                </c:pt>
                <c:pt idx="890">
                  <c:v>47.580823353777703</c:v>
                </c:pt>
                <c:pt idx="891">
                  <c:v>47.580823353777703</c:v>
                </c:pt>
                <c:pt idx="892">
                  <c:v>47.580823353777703</c:v>
                </c:pt>
                <c:pt idx="893">
                  <c:v>47.580823353777703</c:v>
                </c:pt>
                <c:pt idx="894">
                  <c:v>47.580823353777703</c:v>
                </c:pt>
                <c:pt idx="895">
                  <c:v>47.580823353777703</c:v>
                </c:pt>
                <c:pt idx="896">
                  <c:v>47.580823353777703</c:v>
                </c:pt>
                <c:pt idx="897">
                  <c:v>47.580823353777703</c:v>
                </c:pt>
                <c:pt idx="898">
                  <c:v>47.580823353777703</c:v>
                </c:pt>
                <c:pt idx="899">
                  <c:v>47.580823353777703</c:v>
                </c:pt>
                <c:pt idx="900">
                  <c:v>47.580823353777703</c:v>
                </c:pt>
                <c:pt idx="901">
                  <c:v>47.580823353777703</c:v>
                </c:pt>
                <c:pt idx="902">
                  <c:v>47.580823353777703</c:v>
                </c:pt>
                <c:pt idx="903">
                  <c:v>47.580823353777703</c:v>
                </c:pt>
                <c:pt idx="904">
                  <c:v>47.580823353777703</c:v>
                </c:pt>
                <c:pt idx="905">
                  <c:v>47.580823353777703</c:v>
                </c:pt>
                <c:pt idx="906">
                  <c:v>47.580823353777703</c:v>
                </c:pt>
                <c:pt idx="907">
                  <c:v>47.580823353777703</c:v>
                </c:pt>
                <c:pt idx="908">
                  <c:v>47.580823353777703</c:v>
                </c:pt>
                <c:pt idx="909">
                  <c:v>47.580823353777703</c:v>
                </c:pt>
                <c:pt idx="910">
                  <c:v>47.580823353777703</c:v>
                </c:pt>
                <c:pt idx="911">
                  <c:v>47.580823353777703</c:v>
                </c:pt>
                <c:pt idx="912">
                  <c:v>47.580823353777703</c:v>
                </c:pt>
                <c:pt idx="913">
                  <c:v>47.580823353777703</c:v>
                </c:pt>
                <c:pt idx="914">
                  <c:v>47.580823353777703</c:v>
                </c:pt>
                <c:pt idx="915">
                  <c:v>47.580823353777703</c:v>
                </c:pt>
                <c:pt idx="916">
                  <c:v>47.580823353777703</c:v>
                </c:pt>
                <c:pt idx="917">
                  <c:v>47.580823353777703</c:v>
                </c:pt>
                <c:pt idx="918">
                  <c:v>47.580823353777703</c:v>
                </c:pt>
                <c:pt idx="919">
                  <c:v>47.580823353777703</c:v>
                </c:pt>
                <c:pt idx="920">
                  <c:v>47.580823353777703</c:v>
                </c:pt>
                <c:pt idx="921">
                  <c:v>47.580823353777703</c:v>
                </c:pt>
                <c:pt idx="922">
                  <c:v>47.580823353777703</c:v>
                </c:pt>
                <c:pt idx="923">
                  <c:v>47.580823353777703</c:v>
                </c:pt>
                <c:pt idx="924">
                  <c:v>47.580823353777703</c:v>
                </c:pt>
                <c:pt idx="925">
                  <c:v>47.580823353777703</c:v>
                </c:pt>
                <c:pt idx="926">
                  <c:v>47.580823353777703</c:v>
                </c:pt>
                <c:pt idx="927">
                  <c:v>47.580823353777703</c:v>
                </c:pt>
                <c:pt idx="928">
                  <c:v>47.580823353777703</c:v>
                </c:pt>
                <c:pt idx="929">
                  <c:v>47.580823353777703</c:v>
                </c:pt>
                <c:pt idx="930">
                  <c:v>47.580823353777703</c:v>
                </c:pt>
                <c:pt idx="931">
                  <c:v>47.580823353777703</c:v>
                </c:pt>
                <c:pt idx="932">
                  <c:v>47.580823353777703</c:v>
                </c:pt>
                <c:pt idx="933">
                  <c:v>47.580823353777703</c:v>
                </c:pt>
                <c:pt idx="934">
                  <c:v>47.580823353777703</c:v>
                </c:pt>
                <c:pt idx="935">
                  <c:v>47.580823353777703</c:v>
                </c:pt>
                <c:pt idx="936">
                  <c:v>47.580823353777703</c:v>
                </c:pt>
                <c:pt idx="937">
                  <c:v>47.580823353777703</c:v>
                </c:pt>
                <c:pt idx="938">
                  <c:v>47.580823353777703</c:v>
                </c:pt>
                <c:pt idx="939">
                  <c:v>47.580823353777703</c:v>
                </c:pt>
                <c:pt idx="940">
                  <c:v>47.580823353777703</c:v>
                </c:pt>
                <c:pt idx="941">
                  <c:v>47.580823353777703</c:v>
                </c:pt>
                <c:pt idx="942">
                  <c:v>47.580823353777703</c:v>
                </c:pt>
                <c:pt idx="943">
                  <c:v>47.580823353777703</c:v>
                </c:pt>
                <c:pt idx="944">
                  <c:v>47.580823353777703</c:v>
                </c:pt>
                <c:pt idx="945">
                  <c:v>47.580823353777703</c:v>
                </c:pt>
                <c:pt idx="946">
                  <c:v>47.580823353777703</c:v>
                </c:pt>
                <c:pt idx="947">
                  <c:v>47.580823353777703</c:v>
                </c:pt>
                <c:pt idx="948">
                  <c:v>47.580823353777703</c:v>
                </c:pt>
                <c:pt idx="949">
                  <c:v>47.580823353777703</c:v>
                </c:pt>
                <c:pt idx="950">
                  <c:v>47.580823353777703</c:v>
                </c:pt>
                <c:pt idx="951">
                  <c:v>47.580823353777703</c:v>
                </c:pt>
                <c:pt idx="952">
                  <c:v>47.580823353777703</c:v>
                </c:pt>
                <c:pt idx="953">
                  <c:v>47.580823353777703</c:v>
                </c:pt>
                <c:pt idx="954">
                  <c:v>47.580823353777703</c:v>
                </c:pt>
                <c:pt idx="955">
                  <c:v>47.580823353777703</c:v>
                </c:pt>
                <c:pt idx="956">
                  <c:v>47.580823353777703</c:v>
                </c:pt>
                <c:pt idx="957">
                  <c:v>47.580823353777703</c:v>
                </c:pt>
                <c:pt idx="958">
                  <c:v>47.580823353777703</c:v>
                </c:pt>
                <c:pt idx="959">
                  <c:v>47.580823353777703</c:v>
                </c:pt>
                <c:pt idx="960">
                  <c:v>47.580823353777703</c:v>
                </c:pt>
                <c:pt idx="961">
                  <c:v>47.580823353777703</c:v>
                </c:pt>
                <c:pt idx="962">
                  <c:v>47.580823353777703</c:v>
                </c:pt>
                <c:pt idx="963">
                  <c:v>47.580823353777703</c:v>
                </c:pt>
                <c:pt idx="964">
                  <c:v>47.580823353777703</c:v>
                </c:pt>
                <c:pt idx="965">
                  <c:v>47.580823353777703</c:v>
                </c:pt>
                <c:pt idx="966">
                  <c:v>47.580823353777703</c:v>
                </c:pt>
                <c:pt idx="967">
                  <c:v>47.580823353777703</c:v>
                </c:pt>
                <c:pt idx="968">
                  <c:v>47.580823353777703</c:v>
                </c:pt>
                <c:pt idx="969">
                  <c:v>47.580823353777703</c:v>
                </c:pt>
                <c:pt idx="970">
                  <c:v>47.580823353777703</c:v>
                </c:pt>
                <c:pt idx="971">
                  <c:v>47.580823353777703</c:v>
                </c:pt>
                <c:pt idx="972">
                  <c:v>47.580823353777703</c:v>
                </c:pt>
                <c:pt idx="973">
                  <c:v>47.580823353777703</c:v>
                </c:pt>
                <c:pt idx="974">
                  <c:v>47.580823353777703</c:v>
                </c:pt>
                <c:pt idx="975">
                  <c:v>47.580823353777703</c:v>
                </c:pt>
                <c:pt idx="976">
                  <c:v>47.580823353777703</c:v>
                </c:pt>
                <c:pt idx="977">
                  <c:v>47.580823353777703</c:v>
                </c:pt>
                <c:pt idx="978">
                  <c:v>47.580823353777703</c:v>
                </c:pt>
                <c:pt idx="979">
                  <c:v>47.580823353777703</c:v>
                </c:pt>
                <c:pt idx="980">
                  <c:v>47.580823353777703</c:v>
                </c:pt>
                <c:pt idx="981">
                  <c:v>47.580823353777703</c:v>
                </c:pt>
                <c:pt idx="982">
                  <c:v>47.580823353777703</c:v>
                </c:pt>
                <c:pt idx="983">
                  <c:v>47.580823353777703</c:v>
                </c:pt>
                <c:pt idx="984">
                  <c:v>47.580823353777703</c:v>
                </c:pt>
                <c:pt idx="985">
                  <c:v>47.580823353777703</c:v>
                </c:pt>
                <c:pt idx="986">
                  <c:v>47.580823353777703</c:v>
                </c:pt>
                <c:pt idx="987">
                  <c:v>47.580823353777703</c:v>
                </c:pt>
                <c:pt idx="988">
                  <c:v>47.580823353777703</c:v>
                </c:pt>
                <c:pt idx="989">
                  <c:v>47.580823353777703</c:v>
                </c:pt>
                <c:pt idx="990">
                  <c:v>47.580823353777703</c:v>
                </c:pt>
                <c:pt idx="991">
                  <c:v>47.580823353777703</c:v>
                </c:pt>
                <c:pt idx="992">
                  <c:v>47.580823353777703</c:v>
                </c:pt>
                <c:pt idx="993">
                  <c:v>47.580823353777703</c:v>
                </c:pt>
                <c:pt idx="994">
                  <c:v>47.580823353777703</c:v>
                </c:pt>
                <c:pt idx="995">
                  <c:v>47.580823353777703</c:v>
                </c:pt>
                <c:pt idx="996">
                  <c:v>47.580823353777703</c:v>
                </c:pt>
                <c:pt idx="997">
                  <c:v>47.580823353777703</c:v>
                </c:pt>
                <c:pt idx="998">
                  <c:v>47.580823353777703</c:v>
                </c:pt>
                <c:pt idx="999">
                  <c:v>47.580823353777703</c:v>
                </c:pt>
                <c:pt idx="1000">
                  <c:v>47.580823353777703</c:v>
                </c:pt>
                <c:pt idx="1001">
                  <c:v>47.580823353777703</c:v>
                </c:pt>
                <c:pt idx="1002">
                  <c:v>47.580823353777703</c:v>
                </c:pt>
                <c:pt idx="1003">
                  <c:v>47.580823353777703</c:v>
                </c:pt>
                <c:pt idx="1004">
                  <c:v>47.580823353777703</c:v>
                </c:pt>
                <c:pt idx="1005">
                  <c:v>47.580823353777703</c:v>
                </c:pt>
                <c:pt idx="1006">
                  <c:v>47.580823353777703</c:v>
                </c:pt>
                <c:pt idx="1007">
                  <c:v>47.580823353777703</c:v>
                </c:pt>
                <c:pt idx="1008">
                  <c:v>47.580823353777703</c:v>
                </c:pt>
                <c:pt idx="1009">
                  <c:v>47.580823353777703</c:v>
                </c:pt>
                <c:pt idx="1010">
                  <c:v>47.580823353777703</c:v>
                </c:pt>
                <c:pt idx="1011">
                  <c:v>47.580823353777703</c:v>
                </c:pt>
                <c:pt idx="1012">
                  <c:v>47.580823353777703</c:v>
                </c:pt>
                <c:pt idx="1013">
                  <c:v>47.580823353777703</c:v>
                </c:pt>
                <c:pt idx="1014">
                  <c:v>47.580823353777703</c:v>
                </c:pt>
                <c:pt idx="1015">
                  <c:v>47.580823353777703</c:v>
                </c:pt>
                <c:pt idx="1016">
                  <c:v>47.580823353777703</c:v>
                </c:pt>
                <c:pt idx="1017">
                  <c:v>47.580823353777703</c:v>
                </c:pt>
                <c:pt idx="1018">
                  <c:v>47.580823353777703</c:v>
                </c:pt>
                <c:pt idx="1019">
                  <c:v>47.580823353777703</c:v>
                </c:pt>
                <c:pt idx="1020">
                  <c:v>47.580823353777703</c:v>
                </c:pt>
                <c:pt idx="1021">
                  <c:v>47.580823353777703</c:v>
                </c:pt>
                <c:pt idx="1022">
                  <c:v>47.580823353777703</c:v>
                </c:pt>
                <c:pt idx="1023">
                  <c:v>47.580823353777703</c:v>
                </c:pt>
                <c:pt idx="1024">
                  <c:v>47.580823353777703</c:v>
                </c:pt>
                <c:pt idx="1025">
                  <c:v>47.580823353777703</c:v>
                </c:pt>
                <c:pt idx="1026">
                  <c:v>47.580823353777703</c:v>
                </c:pt>
                <c:pt idx="1027">
                  <c:v>47.580823353777703</c:v>
                </c:pt>
                <c:pt idx="1028">
                  <c:v>47.580823353777703</c:v>
                </c:pt>
                <c:pt idx="1029">
                  <c:v>47.580823353777703</c:v>
                </c:pt>
                <c:pt idx="1030">
                  <c:v>47.580823353777703</c:v>
                </c:pt>
                <c:pt idx="1031">
                  <c:v>47.580823353777703</c:v>
                </c:pt>
                <c:pt idx="1032">
                  <c:v>47.580823353777703</c:v>
                </c:pt>
                <c:pt idx="1033">
                  <c:v>47.580823353777703</c:v>
                </c:pt>
                <c:pt idx="1034">
                  <c:v>47.580823353777703</c:v>
                </c:pt>
                <c:pt idx="1035">
                  <c:v>47.580823353777703</c:v>
                </c:pt>
                <c:pt idx="1036">
                  <c:v>47.580823353777703</c:v>
                </c:pt>
                <c:pt idx="1037">
                  <c:v>47.580823353777703</c:v>
                </c:pt>
                <c:pt idx="1038">
                  <c:v>47.580823353777703</c:v>
                </c:pt>
                <c:pt idx="1039">
                  <c:v>47.580823353777703</c:v>
                </c:pt>
                <c:pt idx="1040">
                  <c:v>47.580823353777703</c:v>
                </c:pt>
                <c:pt idx="1041">
                  <c:v>47.580823353777703</c:v>
                </c:pt>
                <c:pt idx="1042">
                  <c:v>47.580823353777703</c:v>
                </c:pt>
                <c:pt idx="1043">
                  <c:v>47.580823353777703</c:v>
                </c:pt>
                <c:pt idx="1044">
                  <c:v>47.580823353777703</c:v>
                </c:pt>
                <c:pt idx="1045">
                  <c:v>47.580823353777703</c:v>
                </c:pt>
                <c:pt idx="1046">
                  <c:v>47.580823353777703</c:v>
                </c:pt>
                <c:pt idx="1047">
                  <c:v>47.580823353777703</c:v>
                </c:pt>
                <c:pt idx="1048">
                  <c:v>47.580823353777703</c:v>
                </c:pt>
                <c:pt idx="1049">
                  <c:v>47.580823353777703</c:v>
                </c:pt>
                <c:pt idx="1050">
                  <c:v>47.580823353777703</c:v>
                </c:pt>
                <c:pt idx="1051">
                  <c:v>47.580823353777703</c:v>
                </c:pt>
                <c:pt idx="1052">
                  <c:v>47.580823353777703</c:v>
                </c:pt>
                <c:pt idx="1053">
                  <c:v>47.580823353777703</c:v>
                </c:pt>
                <c:pt idx="1054">
                  <c:v>47.580823353777703</c:v>
                </c:pt>
                <c:pt idx="1055">
                  <c:v>47.580823353777703</c:v>
                </c:pt>
                <c:pt idx="1056">
                  <c:v>47.580823353777703</c:v>
                </c:pt>
                <c:pt idx="1057">
                  <c:v>47.580823353777703</c:v>
                </c:pt>
                <c:pt idx="1058">
                  <c:v>47.580823353777703</c:v>
                </c:pt>
                <c:pt idx="1059">
                  <c:v>47.580823353777703</c:v>
                </c:pt>
                <c:pt idx="1060">
                  <c:v>47.580823353777703</c:v>
                </c:pt>
                <c:pt idx="1061">
                  <c:v>47.580823353777703</c:v>
                </c:pt>
                <c:pt idx="1062">
                  <c:v>47.580823353777703</c:v>
                </c:pt>
                <c:pt idx="1063">
                  <c:v>47.580823353777703</c:v>
                </c:pt>
                <c:pt idx="1064">
                  <c:v>47.580823353777703</c:v>
                </c:pt>
                <c:pt idx="1065">
                  <c:v>47.580823353777703</c:v>
                </c:pt>
                <c:pt idx="1066">
                  <c:v>47.580823353777703</c:v>
                </c:pt>
                <c:pt idx="1067">
                  <c:v>47.580823353777703</c:v>
                </c:pt>
                <c:pt idx="1068">
                  <c:v>47.580823353777703</c:v>
                </c:pt>
                <c:pt idx="1069">
                  <c:v>47.580823353777703</c:v>
                </c:pt>
                <c:pt idx="1070">
                  <c:v>47.580823353777703</c:v>
                </c:pt>
                <c:pt idx="1071">
                  <c:v>47.580823353777703</c:v>
                </c:pt>
                <c:pt idx="1072">
                  <c:v>47.580823353777703</c:v>
                </c:pt>
                <c:pt idx="1073">
                  <c:v>47.580823353777703</c:v>
                </c:pt>
                <c:pt idx="1074">
                  <c:v>47.580823353777703</c:v>
                </c:pt>
                <c:pt idx="1075">
                  <c:v>47.580823353777703</c:v>
                </c:pt>
                <c:pt idx="1076">
                  <c:v>47.580823353777703</c:v>
                </c:pt>
                <c:pt idx="1077">
                  <c:v>47.580823353777703</c:v>
                </c:pt>
                <c:pt idx="1078">
                  <c:v>47.580823353777703</c:v>
                </c:pt>
                <c:pt idx="1079">
                  <c:v>47.580823353777703</c:v>
                </c:pt>
                <c:pt idx="1080">
                  <c:v>47.580823353777703</c:v>
                </c:pt>
                <c:pt idx="1081">
                  <c:v>47.580823353777703</c:v>
                </c:pt>
                <c:pt idx="1082">
                  <c:v>47.580823353777703</c:v>
                </c:pt>
                <c:pt idx="1083">
                  <c:v>47.580823353777703</c:v>
                </c:pt>
                <c:pt idx="1084">
                  <c:v>47.580823353777703</c:v>
                </c:pt>
                <c:pt idx="1085">
                  <c:v>47.580823353777703</c:v>
                </c:pt>
                <c:pt idx="1086">
                  <c:v>47.580823353777703</c:v>
                </c:pt>
                <c:pt idx="1087">
                  <c:v>47.580823353777703</c:v>
                </c:pt>
                <c:pt idx="1088">
                  <c:v>47.580823353777703</c:v>
                </c:pt>
                <c:pt idx="1089">
                  <c:v>47.580823353777703</c:v>
                </c:pt>
                <c:pt idx="1090">
                  <c:v>47.580823353777703</c:v>
                </c:pt>
                <c:pt idx="1091">
                  <c:v>47.580823353777703</c:v>
                </c:pt>
                <c:pt idx="1092">
                  <c:v>47.580823353777703</c:v>
                </c:pt>
                <c:pt idx="1093">
                  <c:v>47.580823353777703</c:v>
                </c:pt>
                <c:pt idx="1094">
                  <c:v>47.580823353777703</c:v>
                </c:pt>
                <c:pt idx="1095">
                  <c:v>47.580823353777703</c:v>
                </c:pt>
                <c:pt idx="1096">
                  <c:v>47.580823353777703</c:v>
                </c:pt>
                <c:pt idx="1097">
                  <c:v>47.580823353777703</c:v>
                </c:pt>
                <c:pt idx="1098">
                  <c:v>47.580823353777703</c:v>
                </c:pt>
                <c:pt idx="1099">
                  <c:v>47.580823353777703</c:v>
                </c:pt>
                <c:pt idx="1100">
                  <c:v>47.580823353777703</c:v>
                </c:pt>
                <c:pt idx="1101">
                  <c:v>47.580823353777703</c:v>
                </c:pt>
                <c:pt idx="1102">
                  <c:v>47.580823353777703</c:v>
                </c:pt>
                <c:pt idx="1103">
                  <c:v>47.580823353777703</c:v>
                </c:pt>
                <c:pt idx="1104">
                  <c:v>47.580823353777703</c:v>
                </c:pt>
                <c:pt idx="1105">
                  <c:v>47.580823353777703</c:v>
                </c:pt>
                <c:pt idx="1106">
                  <c:v>47.580823353777703</c:v>
                </c:pt>
                <c:pt idx="1107">
                  <c:v>47.580823353777703</c:v>
                </c:pt>
                <c:pt idx="1108">
                  <c:v>47.580823353777703</c:v>
                </c:pt>
                <c:pt idx="1109">
                  <c:v>47.580823353777703</c:v>
                </c:pt>
                <c:pt idx="1110">
                  <c:v>47.580823353777703</c:v>
                </c:pt>
                <c:pt idx="1111">
                  <c:v>47.580823353777703</c:v>
                </c:pt>
                <c:pt idx="1112">
                  <c:v>47.580823353777703</c:v>
                </c:pt>
                <c:pt idx="1113">
                  <c:v>47.580823353777703</c:v>
                </c:pt>
                <c:pt idx="1114">
                  <c:v>47.580823353777703</c:v>
                </c:pt>
                <c:pt idx="1115">
                  <c:v>47.580823353777703</c:v>
                </c:pt>
                <c:pt idx="1116">
                  <c:v>47.580823353777703</c:v>
                </c:pt>
                <c:pt idx="1117">
                  <c:v>47.580823353777703</c:v>
                </c:pt>
                <c:pt idx="1118">
                  <c:v>47.580823353777703</c:v>
                </c:pt>
                <c:pt idx="1119">
                  <c:v>47.580823353777703</c:v>
                </c:pt>
                <c:pt idx="1120">
                  <c:v>47.580823353777703</c:v>
                </c:pt>
                <c:pt idx="1121">
                  <c:v>47.580823353777703</c:v>
                </c:pt>
                <c:pt idx="1122">
                  <c:v>47.580823353777703</c:v>
                </c:pt>
                <c:pt idx="1123">
                  <c:v>47.580823353777703</c:v>
                </c:pt>
                <c:pt idx="1124">
                  <c:v>47.580823353777703</c:v>
                </c:pt>
                <c:pt idx="1125">
                  <c:v>47.580823353777703</c:v>
                </c:pt>
                <c:pt idx="1126">
                  <c:v>47.580823353777703</c:v>
                </c:pt>
                <c:pt idx="1127">
                  <c:v>47.580823353777703</c:v>
                </c:pt>
                <c:pt idx="1128">
                  <c:v>47.580823353777703</c:v>
                </c:pt>
                <c:pt idx="1129">
                  <c:v>47.580823353777703</c:v>
                </c:pt>
                <c:pt idx="1130">
                  <c:v>47.580823353777703</c:v>
                </c:pt>
                <c:pt idx="1131">
                  <c:v>47.580823353777703</c:v>
                </c:pt>
                <c:pt idx="1132">
                  <c:v>47.580823353777703</c:v>
                </c:pt>
                <c:pt idx="1133">
                  <c:v>47.580823353777703</c:v>
                </c:pt>
                <c:pt idx="1134">
                  <c:v>47.580823353777703</c:v>
                </c:pt>
                <c:pt idx="1135">
                  <c:v>47.580823353777703</c:v>
                </c:pt>
                <c:pt idx="1136">
                  <c:v>47.580823353777703</c:v>
                </c:pt>
                <c:pt idx="1137">
                  <c:v>47.580823353777703</c:v>
                </c:pt>
                <c:pt idx="1138">
                  <c:v>47.580823353777703</c:v>
                </c:pt>
                <c:pt idx="1139">
                  <c:v>47.580823353777703</c:v>
                </c:pt>
                <c:pt idx="1140">
                  <c:v>47.580823353777703</c:v>
                </c:pt>
                <c:pt idx="1141">
                  <c:v>47.580823353777703</c:v>
                </c:pt>
                <c:pt idx="1142">
                  <c:v>47.580823353777703</c:v>
                </c:pt>
                <c:pt idx="1143">
                  <c:v>47.580823353777703</c:v>
                </c:pt>
                <c:pt idx="1144">
                  <c:v>47.580823353777703</c:v>
                </c:pt>
                <c:pt idx="1145">
                  <c:v>47.580823353777703</c:v>
                </c:pt>
                <c:pt idx="1146">
                  <c:v>47.580823353777703</c:v>
                </c:pt>
                <c:pt idx="1147">
                  <c:v>47.580823353777703</c:v>
                </c:pt>
                <c:pt idx="1148">
                  <c:v>47.580823353777703</c:v>
                </c:pt>
                <c:pt idx="1149">
                  <c:v>47.580823353777703</c:v>
                </c:pt>
                <c:pt idx="1150">
                  <c:v>47.580823353777703</c:v>
                </c:pt>
                <c:pt idx="1151">
                  <c:v>47.580823353777703</c:v>
                </c:pt>
                <c:pt idx="1152">
                  <c:v>47.580823353777703</c:v>
                </c:pt>
                <c:pt idx="1153">
                  <c:v>47.580823353777703</c:v>
                </c:pt>
                <c:pt idx="1154">
                  <c:v>47.580823353777703</c:v>
                </c:pt>
                <c:pt idx="1155">
                  <c:v>47.580823353777703</c:v>
                </c:pt>
                <c:pt idx="1156">
                  <c:v>47.580823353777703</c:v>
                </c:pt>
                <c:pt idx="1157">
                  <c:v>47.580823353777703</c:v>
                </c:pt>
                <c:pt idx="1158">
                  <c:v>47.580823353777703</c:v>
                </c:pt>
                <c:pt idx="1159">
                  <c:v>47.580823353777703</c:v>
                </c:pt>
                <c:pt idx="1160">
                  <c:v>47.580823353777703</c:v>
                </c:pt>
                <c:pt idx="1161">
                  <c:v>47.580823353777703</c:v>
                </c:pt>
                <c:pt idx="1162">
                  <c:v>47.580823353777703</c:v>
                </c:pt>
                <c:pt idx="1163">
                  <c:v>47.580823353777703</c:v>
                </c:pt>
                <c:pt idx="1164">
                  <c:v>47.580823353777703</c:v>
                </c:pt>
                <c:pt idx="1165">
                  <c:v>47.580823353777703</c:v>
                </c:pt>
                <c:pt idx="1166">
                  <c:v>47.580823353777703</c:v>
                </c:pt>
                <c:pt idx="1167">
                  <c:v>47.580823353777703</c:v>
                </c:pt>
                <c:pt idx="1168">
                  <c:v>47.580823353777703</c:v>
                </c:pt>
                <c:pt idx="1169">
                  <c:v>47.580823353777703</c:v>
                </c:pt>
                <c:pt idx="1170">
                  <c:v>47.580823353777703</c:v>
                </c:pt>
                <c:pt idx="1171">
                  <c:v>47.580823353777703</c:v>
                </c:pt>
                <c:pt idx="1172">
                  <c:v>47.580823353777703</c:v>
                </c:pt>
                <c:pt idx="1173">
                  <c:v>47.580823353777703</c:v>
                </c:pt>
                <c:pt idx="1174">
                  <c:v>47.580823353777703</c:v>
                </c:pt>
                <c:pt idx="1175">
                  <c:v>47.580823353777703</c:v>
                </c:pt>
                <c:pt idx="1176">
                  <c:v>47.580823353777703</c:v>
                </c:pt>
                <c:pt idx="1177">
                  <c:v>47.580823353777703</c:v>
                </c:pt>
                <c:pt idx="1178">
                  <c:v>47.580823353777703</c:v>
                </c:pt>
                <c:pt idx="1179">
                  <c:v>47.580823353777703</c:v>
                </c:pt>
                <c:pt idx="1180">
                  <c:v>47.580823353777703</c:v>
                </c:pt>
                <c:pt idx="1181">
                  <c:v>47.580823353777703</c:v>
                </c:pt>
                <c:pt idx="1182">
                  <c:v>47.580823353777703</c:v>
                </c:pt>
                <c:pt idx="1183">
                  <c:v>47.580823353777703</c:v>
                </c:pt>
                <c:pt idx="1184">
                  <c:v>47.580823353777703</c:v>
                </c:pt>
                <c:pt idx="1185">
                  <c:v>47.580823353777703</c:v>
                </c:pt>
                <c:pt idx="1186">
                  <c:v>47.580823353777703</c:v>
                </c:pt>
                <c:pt idx="1187">
                  <c:v>47.580823353777703</c:v>
                </c:pt>
                <c:pt idx="1188">
                  <c:v>47.580823353777703</c:v>
                </c:pt>
                <c:pt idx="1189">
                  <c:v>47.580823353777703</c:v>
                </c:pt>
                <c:pt idx="1190">
                  <c:v>47.580823353777703</c:v>
                </c:pt>
                <c:pt idx="1191">
                  <c:v>47.580823353777703</c:v>
                </c:pt>
                <c:pt idx="1192">
                  <c:v>47.580823353777703</c:v>
                </c:pt>
                <c:pt idx="1193">
                  <c:v>47.580823353777703</c:v>
                </c:pt>
                <c:pt idx="1194">
                  <c:v>47.580823353777703</c:v>
                </c:pt>
                <c:pt idx="1195">
                  <c:v>47.580823353777703</c:v>
                </c:pt>
                <c:pt idx="1196">
                  <c:v>47.580823353777703</c:v>
                </c:pt>
                <c:pt idx="1197">
                  <c:v>47.580823353777703</c:v>
                </c:pt>
                <c:pt idx="1198">
                  <c:v>47.580823353777703</c:v>
                </c:pt>
                <c:pt idx="1199">
                  <c:v>47.580823353777703</c:v>
                </c:pt>
                <c:pt idx="1200">
                  <c:v>47.580823353777703</c:v>
                </c:pt>
                <c:pt idx="1201">
                  <c:v>47.580823353777703</c:v>
                </c:pt>
                <c:pt idx="1202">
                  <c:v>47.580823353777703</c:v>
                </c:pt>
                <c:pt idx="1203">
                  <c:v>47.580823353777703</c:v>
                </c:pt>
                <c:pt idx="1204">
                  <c:v>47.580823353777703</c:v>
                </c:pt>
                <c:pt idx="1205">
                  <c:v>47.580823353777703</c:v>
                </c:pt>
                <c:pt idx="1206">
                  <c:v>47.580823353777703</c:v>
                </c:pt>
                <c:pt idx="1207">
                  <c:v>47.580823353777703</c:v>
                </c:pt>
                <c:pt idx="1208">
                  <c:v>47.580823353777703</c:v>
                </c:pt>
                <c:pt idx="1209">
                  <c:v>47.580823353777703</c:v>
                </c:pt>
                <c:pt idx="1210">
                  <c:v>47.580823353777703</c:v>
                </c:pt>
                <c:pt idx="1211">
                  <c:v>47.580823353777703</c:v>
                </c:pt>
                <c:pt idx="1212">
                  <c:v>47.580823353777703</c:v>
                </c:pt>
                <c:pt idx="1213">
                  <c:v>47.580823353777703</c:v>
                </c:pt>
                <c:pt idx="1214">
                  <c:v>47.580823353777703</c:v>
                </c:pt>
                <c:pt idx="1215">
                  <c:v>47.580823353777703</c:v>
                </c:pt>
                <c:pt idx="1216">
                  <c:v>47.580823353777703</c:v>
                </c:pt>
                <c:pt idx="1217">
                  <c:v>47.580823353777703</c:v>
                </c:pt>
                <c:pt idx="1218">
                  <c:v>47.580823353777703</c:v>
                </c:pt>
                <c:pt idx="1219">
                  <c:v>47.580823353777703</c:v>
                </c:pt>
                <c:pt idx="1220">
                  <c:v>47.580823353777703</c:v>
                </c:pt>
                <c:pt idx="1221">
                  <c:v>47.580823353777703</c:v>
                </c:pt>
                <c:pt idx="1222">
                  <c:v>47.580823353777703</c:v>
                </c:pt>
                <c:pt idx="1223">
                  <c:v>47.580823353777703</c:v>
                </c:pt>
                <c:pt idx="1224">
                  <c:v>47.580823353777703</c:v>
                </c:pt>
                <c:pt idx="1225">
                  <c:v>47.580823353777703</c:v>
                </c:pt>
                <c:pt idx="1226">
                  <c:v>47.580823353777703</c:v>
                </c:pt>
                <c:pt idx="1227">
                  <c:v>47.580823353777703</c:v>
                </c:pt>
                <c:pt idx="1228">
                  <c:v>47.580823353777703</c:v>
                </c:pt>
                <c:pt idx="1229">
                  <c:v>47.580823353777703</c:v>
                </c:pt>
                <c:pt idx="1230">
                  <c:v>47.580823353777703</c:v>
                </c:pt>
                <c:pt idx="1231">
                  <c:v>47.580823353777703</c:v>
                </c:pt>
                <c:pt idx="1232">
                  <c:v>47.580823353777703</c:v>
                </c:pt>
                <c:pt idx="1233">
                  <c:v>47.580823353777703</c:v>
                </c:pt>
                <c:pt idx="1234">
                  <c:v>47.580823353777703</c:v>
                </c:pt>
                <c:pt idx="1235">
                  <c:v>47.580823353777703</c:v>
                </c:pt>
                <c:pt idx="1236">
                  <c:v>47.580823353777703</c:v>
                </c:pt>
                <c:pt idx="1237">
                  <c:v>47.580823353777703</c:v>
                </c:pt>
                <c:pt idx="1238">
                  <c:v>47.580823353777703</c:v>
                </c:pt>
                <c:pt idx="1239">
                  <c:v>47.580823353777703</c:v>
                </c:pt>
                <c:pt idx="1240">
                  <c:v>47.580823353777703</c:v>
                </c:pt>
                <c:pt idx="1241">
                  <c:v>47.580823353777703</c:v>
                </c:pt>
                <c:pt idx="1242">
                  <c:v>47.580823353777703</c:v>
                </c:pt>
                <c:pt idx="1243">
                  <c:v>47.580823353777703</c:v>
                </c:pt>
                <c:pt idx="1244">
                  <c:v>47.580823353777703</c:v>
                </c:pt>
                <c:pt idx="1245">
                  <c:v>47.580823353777703</c:v>
                </c:pt>
                <c:pt idx="1246">
                  <c:v>47.580823353777703</c:v>
                </c:pt>
                <c:pt idx="1247">
                  <c:v>47.580823353777703</c:v>
                </c:pt>
                <c:pt idx="1248">
                  <c:v>47.580823353777703</c:v>
                </c:pt>
                <c:pt idx="1249">
                  <c:v>47.580823353777703</c:v>
                </c:pt>
                <c:pt idx="1250">
                  <c:v>47.580823353777703</c:v>
                </c:pt>
                <c:pt idx="1251">
                  <c:v>47.580823353777703</c:v>
                </c:pt>
                <c:pt idx="1252">
                  <c:v>47.580823353777703</c:v>
                </c:pt>
                <c:pt idx="1253">
                  <c:v>47.580823353777703</c:v>
                </c:pt>
                <c:pt idx="1254">
                  <c:v>47.580823353777703</c:v>
                </c:pt>
                <c:pt idx="1255">
                  <c:v>47.580823353777703</c:v>
                </c:pt>
                <c:pt idx="1256">
                  <c:v>47.580823353777703</c:v>
                </c:pt>
                <c:pt idx="1257">
                  <c:v>47.580823353777703</c:v>
                </c:pt>
                <c:pt idx="1258">
                  <c:v>47.580823353777703</c:v>
                </c:pt>
                <c:pt idx="1259">
                  <c:v>47.580823353777703</c:v>
                </c:pt>
                <c:pt idx="1260">
                  <c:v>47.580823353777703</c:v>
                </c:pt>
                <c:pt idx="1261">
                  <c:v>47.580823353777703</c:v>
                </c:pt>
                <c:pt idx="1262">
                  <c:v>47.580823353777703</c:v>
                </c:pt>
                <c:pt idx="1263">
                  <c:v>47.580823353777703</c:v>
                </c:pt>
                <c:pt idx="1264">
                  <c:v>47.580823353777703</c:v>
                </c:pt>
                <c:pt idx="1265">
                  <c:v>47.580823353777703</c:v>
                </c:pt>
                <c:pt idx="1266">
                  <c:v>47.580823353777703</c:v>
                </c:pt>
                <c:pt idx="1267">
                  <c:v>47.580823353777703</c:v>
                </c:pt>
                <c:pt idx="1268">
                  <c:v>47.580823353777703</c:v>
                </c:pt>
                <c:pt idx="1269">
                  <c:v>47.580823353777703</c:v>
                </c:pt>
                <c:pt idx="1270">
                  <c:v>47.580823353777703</c:v>
                </c:pt>
                <c:pt idx="1271">
                  <c:v>47.580823353777703</c:v>
                </c:pt>
                <c:pt idx="1272">
                  <c:v>47.580823353777703</c:v>
                </c:pt>
                <c:pt idx="1273">
                  <c:v>47.580823353777703</c:v>
                </c:pt>
                <c:pt idx="1274">
                  <c:v>47.580823353777703</c:v>
                </c:pt>
                <c:pt idx="1275">
                  <c:v>47.580823353777703</c:v>
                </c:pt>
                <c:pt idx="1276">
                  <c:v>47.580823353777703</c:v>
                </c:pt>
                <c:pt idx="1277">
                  <c:v>47.580823353777703</c:v>
                </c:pt>
                <c:pt idx="1278">
                  <c:v>47.580823353777703</c:v>
                </c:pt>
                <c:pt idx="1279">
                  <c:v>47.580823353777703</c:v>
                </c:pt>
                <c:pt idx="1280">
                  <c:v>47.580823353777703</c:v>
                </c:pt>
                <c:pt idx="1281">
                  <c:v>47.580823353777703</c:v>
                </c:pt>
                <c:pt idx="1282">
                  <c:v>47.580823353777703</c:v>
                </c:pt>
                <c:pt idx="1283">
                  <c:v>47.580823353777703</c:v>
                </c:pt>
                <c:pt idx="1284">
                  <c:v>47.580823353777703</c:v>
                </c:pt>
                <c:pt idx="1285">
                  <c:v>47.580823353777703</c:v>
                </c:pt>
                <c:pt idx="1286">
                  <c:v>47.580823353777703</c:v>
                </c:pt>
                <c:pt idx="1287">
                  <c:v>47.580823353777703</c:v>
                </c:pt>
                <c:pt idx="1288">
                  <c:v>47.580823353777703</c:v>
                </c:pt>
                <c:pt idx="1289">
                  <c:v>47.580823353777703</c:v>
                </c:pt>
                <c:pt idx="1290">
                  <c:v>47.580823353777703</c:v>
                </c:pt>
                <c:pt idx="1291">
                  <c:v>47.580823353777703</c:v>
                </c:pt>
                <c:pt idx="1292">
                  <c:v>47.580823353777703</c:v>
                </c:pt>
                <c:pt idx="1293">
                  <c:v>47.580823353777703</c:v>
                </c:pt>
                <c:pt idx="1294">
                  <c:v>47.580823353777703</c:v>
                </c:pt>
                <c:pt idx="1295">
                  <c:v>47.580823353777703</c:v>
                </c:pt>
                <c:pt idx="1296">
                  <c:v>47.580823353777703</c:v>
                </c:pt>
                <c:pt idx="1297">
                  <c:v>47.580823353777703</c:v>
                </c:pt>
                <c:pt idx="1298">
                  <c:v>47.580823353777703</c:v>
                </c:pt>
                <c:pt idx="1299">
                  <c:v>47.580823353777703</c:v>
                </c:pt>
                <c:pt idx="1300">
                  <c:v>47.580823353777703</c:v>
                </c:pt>
                <c:pt idx="1301">
                  <c:v>47.580823353777703</c:v>
                </c:pt>
                <c:pt idx="1302">
                  <c:v>47.580823353777703</c:v>
                </c:pt>
                <c:pt idx="1303">
                  <c:v>47.580823353777703</c:v>
                </c:pt>
                <c:pt idx="1304">
                  <c:v>47.580823353777703</c:v>
                </c:pt>
                <c:pt idx="1305">
                  <c:v>47.580823353777703</c:v>
                </c:pt>
                <c:pt idx="1306">
                  <c:v>47.580823353777703</c:v>
                </c:pt>
                <c:pt idx="1307">
                  <c:v>47.580823353777703</c:v>
                </c:pt>
                <c:pt idx="1308">
                  <c:v>47.580823353777703</c:v>
                </c:pt>
                <c:pt idx="1309">
                  <c:v>47.580823353777703</c:v>
                </c:pt>
                <c:pt idx="1310">
                  <c:v>47.580823353777703</c:v>
                </c:pt>
                <c:pt idx="1311">
                  <c:v>47.580823353777703</c:v>
                </c:pt>
                <c:pt idx="1312">
                  <c:v>47.580823353777703</c:v>
                </c:pt>
                <c:pt idx="1313">
                  <c:v>47.580823353777703</c:v>
                </c:pt>
                <c:pt idx="1314">
                  <c:v>47.580823353777703</c:v>
                </c:pt>
                <c:pt idx="1315">
                  <c:v>47.580823353777703</c:v>
                </c:pt>
                <c:pt idx="1316">
                  <c:v>47.580823353777703</c:v>
                </c:pt>
                <c:pt idx="1317">
                  <c:v>47.580823353777703</c:v>
                </c:pt>
                <c:pt idx="1318">
                  <c:v>47.580823353777703</c:v>
                </c:pt>
                <c:pt idx="1319">
                  <c:v>47.580823353777703</c:v>
                </c:pt>
                <c:pt idx="1320">
                  <c:v>47.580823353777703</c:v>
                </c:pt>
                <c:pt idx="1321">
                  <c:v>47.580823353777703</c:v>
                </c:pt>
                <c:pt idx="1322">
                  <c:v>47.580823353777703</c:v>
                </c:pt>
                <c:pt idx="1323">
                  <c:v>47.580823353777703</c:v>
                </c:pt>
                <c:pt idx="1324">
                  <c:v>47.580823353777703</c:v>
                </c:pt>
                <c:pt idx="1325">
                  <c:v>47.580823353777703</c:v>
                </c:pt>
                <c:pt idx="1326">
                  <c:v>47.580823353777703</c:v>
                </c:pt>
                <c:pt idx="1327">
                  <c:v>47.580823353777703</c:v>
                </c:pt>
                <c:pt idx="1328">
                  <c:v>47.580823353777703</c:v>
                </c:pt>
                <c:pt idx="1329">
                  <c:v>47.580823353777703</c:v>
                </c:pt>
                <c:pt idx="1330">
                  <c:v>47.580823353777703</c:v>
                </c:pt>
                <c:pt idx="1331">
                  <c:v>47.580823353777703</c:v>
                </c:pt>
                <c:pt idx="1332">
                  <c:v>47.580823353777703</c:v>
                </c:pt>
                <c:pt idx="1333">
                  <c:v>47.580823353777703</c:v>
                </c:pt>
                <c:pt idx="1334">
                  <c:v>47.580823353777703</c:v>
                </c:pt>
                <c:pt idx="1335">
                  <c:v>47.580823353777703</c:v>
                </c:pt>
                <c:pt idx="1336">
                  <c:v>47.580823353777703</c:v>
                </c:pt>
                <c:pt idx="1337">
                  <c:v>47.580823353777703</c:v>
                </c:pt>
                <c:pt idx="1338">
                  <c:v>47.580823353777703</c:v>
                </c:pt>
                <c:pt idx="1339">
                  <c:v>47.580823353777703</c:v>
                </c:pt>
                <c:pt idx="1340">
                  <c:v>47.580823353777703</c:v>
                </c:pt>
                <c:pt idx="1341">
                  <c:v>47.580823353777703</c:v>
                </c:pt>
                <c:pt idx="1342">
                  <c:v>47.580823353777703</c:v>
                </c:pt>
                <c:pt idx="1343">
                  <c:v>47.580823353777703</c:v>
                </c:pt>
                <c:pt idx="1344">
                  <c:v>47.580823353777703</c:v>
                </c:pt>
                <c:pt idx="1345">
                  <c:v>47.580823353777703</c:v>
                </c:pt>
                <c:pt idx="1346">
                  <c:v>47.580823353777703</c:v>
                </c:pt>
                <c:pt idx="1347">
                  <c:v>47.580823353777703</c:v>
                </c:pt>
                <c:pt idx="1348">
                  <c:v>47.580823353777703</c:v>
                </c:pt>
                <c:pt idx="1349">
                  <c:v>47.580823353777703</c:v>
                </c:pt>
                <c:pt idx="1350">
                  <c:v>47.580823353777703</c:v>
                </c:pt>
                <c:pt idx="1351">
                  <c:v>47.580823353777703</c:v>
                </c:pt>
                <c:pt idx="1352">
                  <c:v>47.580823353777703</c:v>
                </c:pt>
                <c:pt idx="1353">
                  <c:v>47.580823353777703</c:v>
                </c:pt>
                <c:pt idx="1354">
                  <c:v>47.580823353777703</c:v>
                </c:pt>
                <c:pt idx="1355">
                  <c:v>47.580823353777703</c:v>
                </c:pt>
                <c:pt idx="1356">
                  <c:v>47.580823353777703</c:v>
                </c:pt>
                <c:pt idx="1357">
                  <c:v>47.580823353777703</c:v>
                </c:pt>
                <c:pt idx="1358">
                  <c:v>47.580823353777703</c:v>
                </c:pt>
                <c:pt idx="1359">
                  <c:v>47.580823353777703</c:v>
                </c:pt>
                <c:pt idx="1360">
                  <c:v>47.580823353777703</c:v>
                </c:pt>
                <c:pt idx="1361">
                  <c:v>47.580823353777703</c:v>
                </c:pt>
                <c:pt idx="1362">
                  <c:v>47.580823353777703</c:v>
                </c:pt>
                <c:pt idx="1363">
                  <c:v>47.580823353777703</c:v>
                </c:pt>
                <c:pt idx="1364">
                  <c:v>47.580823353777703</c:v>
                </c:pt>
                <c:pt idx="1365">
                  <c:v>47.580823353777703</c:v>
                </c:pt>
                <c:pt idx="1366">
                  <c:v>47.580823353777703</c:v>
                </c:pt>
                <c:pt idx="1367">
                  <c:v>47.580823353777703</c:v>
                </c:pt>
                <c:pt idx="1368">
                  <c:v>47.580823353777703</c:v>
                </c:pt>
                <c:pt idx="1369">
                  <c:v>47.580823353777703</c:v>
                </c:pt>
                <c:pt idx="1370">
                  <c:v>47.580823353777703</c:v>
                </c:pt>
                <c:pt idx="1371">
                  <c:v>47.580823353777703</c:v>
                </c:pt>
                <c:pt idx="1372">
                  <c:v>47.580823353777703</c:v>
                </c:pt>
                <c:pt idx="1373">
                  <c:v>47.580823353777703</c:v>
                </c:pt>
                <c:pt idx="1374">
                  <c:v>47.580823353777703</c:v>
                </c:pt>
                <c:pt idx="1375">
                  <c:v>47.580823353777703</c:v>
                </c:pt>
                <c:pt idx="1376">
                  <c:v>47.580823353777703</c:v>
                </c:pt>
                <c:pt idx="1377">
                  <c:v>47.580823353777703</c:v>
                </c:pt>
                <c:pt idx="1378">
                  <c:v>47.580823353777703</c:v>
                </c:pt>
                <c:pt idx="1379">
                  <c:v>47.580823353777703</c:v>
                </c:pt>
                <c:pt idx="1380">
                  <c:v>47.580823353777703</c:v>
                </c:pt>
                <c:pt idx="1381">
                  <c:v>47.580823353777703</c:v>
                </c:pt>
                <c:pt idx="1382">
                  <c:v>47.580823353777703</c:v>
                </c:pt>
                <c:pt idx="1383">
                  <c:v>47.580823353777703</c:v>
                </c:pt>
                <c:pt idx="1384">
                  <c:v>47.580823353777703</c:v>
                </c:pt>
                <c:pt idx="1385">
                  <c:v>47.580823353777703</c:v>
                </c:pt>
                <c:pt idx="1386">
                  <c:v>47.580823353777703</c:v>
                </c:pt>
                <c:pt idx="1387">
                  <c:v>47.580823353777703</c:v>
                </c:pt>
                <c:pt idx="1388">
                  <c:v>47.580823353777703</c:v>
                </c:pt>
                <c:pt idx="1389">
                  <c:v>47.580823353777703</c:v>
                </c:pt>
                <c:pt idx="1390">
                  <c:v>47.580823353777703</c:v>
                </c:pt>
                <c:pt idx="1391">
                  <c:v>47.580823353777703</c:v>
                </c:pt>
                <c:pt idx="1392">
                  <c:v>47.580823353777703</c:v>
                </c:pt>
                <c:pt idx="1393">
                  <c:v>47.580823353777703</c:v>
                </c:pt>
                <c:pt idx="1394">
                  <c:v>47.580823353777703</c:v>
                </c:pt>
                <c:pt idx="1395">
                  <c:v>47.580823353777703</c:v>
                </c:pt>
                <c:pt idx="1396">
                  <c:v>47.580823353777703</c:v>
                </c:pt>
                <c:pt idx="1397">
                  <c:v>47.580823353777703</c:v>
                </c:pt>
                <c:pt idx="1398">
                  <c:v>47.580823353777703</c:v>
                </c:pt>
                <c:pt idx="1399">
                  <c:v>47.580823353777703</c:v>
                </c:pt>
                <c:pt idx="1400">
                  <c:v>47.580823353777703</c:v>
                </c:pt>
                <c:pt idx="1401">
                  <c:v>47.580823353777703</c:v>
                </c:pt>
                <c:pt idx="1402">
                  <c:v>47.580823353777703</c:v>
                </c:pt>
                <c:pt idx="1403">
                  <c:v>47.580823353777703</c:v>
                </c:pt>
                <c:pt idx="1404">
                  <c:v>47.580823353777703</c:v>
                </c:pt>
                <c:pt idx="1405">
                  <c:v>47.580823353777703</c:v>
                </c:pt>
                <c:pt idx="1406">
                  <c:v>47.580823353777703</c:v>
                </c:pt>
                <c:pt idx="1407">
                  <c:v>47.580823353777703</c:v>
                </c:pt>
                <c:pt idx="1408">
                  <c:v>47.580823353777703</c:v>
                </c:pt>
                <c:pt idx="1409">
                  <c:v>47.580823353777703</c:v>
                </c:pt>
                <c:pt idx="1410">
                  <c:v>47.580823353777703</c:v>
                </c:pt>
                <c:pt idx="1411">
                  <c:v>47.580823353777703</c:v>
                </c:pt>
                <c:pt idx="1412">
                  <c:v>47.580823353777703</c:v>
                </c:pt>
                <c:pt idx="1413">
                  <c:v>47.580823353777703</c:v>
                </c:pt>
                <c:pt idx="1414">
                  <c:v>47.580823353777703</c:v>
                </c:pt>
                <c:pt idx="1415">
                  <c:v>47.580823353777703</c:v>
                </c:pt>
                <c:pt idx="1416">
                  <c:v>47.580823353777703</c:v>
                </c:pt>
                <c:pt idx="1417">
                  <c:v>47.580823353777703</c:v>
                </c:pt>
                <c:pt idx="1418">
                  <c:v>47.580823353777703</c:v>
                </c:pt>
                <c:pt idx="1419">
                  <c:v>47.580823353777703</c:v>
                </c:pt>
                <c:pt idx="1420">
                  <c:v>47.580823353777703</c:v>
                </c:pt>
                <c:pt idx="1421">
                  <c:v>47.580823353777703</c:v>
                </c:pt>
                <c:pt idx="1422">
                  <c:v>47.580823353777703</c:v>
                </c:pt>
                <c:pt idx="1423">
                  <c:v>47.580823353777703</c:v>
                </c:pt>
                <c:pt idx="1424">
                  <c:v>47.580823353777703</c:v>
                </c:pt>
                <c:pt idx="1425">
                  <c:v>47.580823353777703</c:v>
                </c:pt>
                <c:pt idx="1426">
                  <c:v>47.580823353777703</c:v>
                </c:pt>
                <c:pt idx="1427">
                  <c:v>47.580823353777703</c:v>
                </c:pt>
                <c:pt idx="1428">
                  <c:v>47.580823353777703</c:v>
                </c:pt>
                <c:pt idx="1429">
                  <c:v>47.580823353777703</c:v>
                </c:pt>
                <c:pt idx="1430">
                  <c:v>47.580823353777703</c:v>
                </c:pt>
                <c:pt idx="1431">
                  <c:v>47.580823353777703</c:v>
                </c:pt>
                <c:pt idx="1432">
                  <c:v>47.580823353777703</c:v>
                </c:pt>
                <c:pt idx="1433">
                  <c:v>47.580823353777703</c:v>
                </c:pt>
                <c:pt idx="1434">
                  <c:v>47.580823353777703</c:v>
                </c:pt>
                <c:pt idx="1435">
                  <c:v>47.580823353777703</c:v>
                </c:pt>
                <c:pt idx="1436">
                  <c:v>47.580823353777703</c:v>
                </c:pt>
                <c:pt idx="1437">
                  <c:v>47.580823353777703</c:v>
                </c:pt>
                <c:pt idx="1438">
                  <c:v>47.580823353777703</c:v>
                </c:pt>
                <c:pt idx="1439">
                  <c:v>47.580823353777703</c:v>
                </c:pt>
                <c:pt idx="1440">
                  <c:v>47.580823353777703</c:v>
                </c:pt>
                <c:pt idx="1441">
                  <c:v>47.580823353777703</c:v>
                </c:pt>
                <c:pt idx="1442">
                  <c:v>47.580823353777703</c:v>
                </c:pt>
                <c:pt idx="1443">
                  <c:v>47.580823353777703</c:v>
                </c:pt>
                <c:pt idx="1444">
                  <c:v>47.580823353777703</c:v>
                </c:pt>
                <c:pt idx="1445">
                  <c:v>47.580823353777703</c:v>
                </c:pt>
                <c:pt idx="1446">
                  <c:v>47.580823353777703</c:v>
                </c:pt>
                <c:pt idx="1447">
                  <c:v>47.580823353777703</c:v>
                </c:pt>
                <c:pt idx="1448">
                  <c:v>47.580823353777703</c:v>
                </c:pt>
                <c:pt idx="1449">
                  <c:v>47.580823353777703</c:v>
                </c:pt>
                <c:pt idx="1450">
                  <c:v>47.580823353777703</c:v>
                </c:pt>
                <c:pt idx="1451">
                  <c:v>47.580823353777703</c:v>
                </c:pt>
                <c:pt idx="1452">
                  <c:v>47.580823353777703</c:v>
                </c:pt>
                <c:pt idx="1453">
                  <c:v>47.580823353777703</c:v>
                </c:pt>
                <c:pt idx="1454">
                  <c:v>47.580823353777703</c:v>
                </c:pt>
                <c:pt idx="1455">
                  <c:v>47.580823353777703</c:v>
                </c:pt>
                <c:pt idx="1456">
                  <c:v>47.580823353777703</c:v>
                </c:pt>
                <c:pt idx="1457">
                  <c:v>47.580823353777703</c:v>
                </c:pt>
                <c:pt idx="1458">
                  <c:v>47.580823353777703</c:v>
                </c:pt>
                <c:pt idx="1459">
                  <c:v>47.580823353777703</c:v>
                </c:pt>
                <c:pt idx="1460">
                  <c:v>47.580823353777703</c:v>
                </c:pt>
                <c:pt idx="1461">
                  <c:v>47.580823353777703</c:v>
                </c:pt>
                <c:pt idx="1462">
                  <c:v>47.580823353777703</c:v>
                </c:pt>
                <c:pt idx="1463">
                  <c:v>47.580823353777703</c:v>
                </c:pt>
                <c:pt idx="1464">
                  <c:v>47.580823353777703</c:v>
                </c:pt>
                <c:pt idx="1465">
                  <c:v>47.580823353777703</c:v>
                </c:pt>
                <c:pt idx="1466">
                  <c:v>47.580823353777703</c:v>
                </c:pt>
                <c:pt idx="1467">
                  <c:v>47.580823353777703</c:v>
                </c:pt>
                <c:pt idx="1468">
                  <c:v>47.580823353777703</c:v>
                </c:pt>
                <c:pt idx="1469">
                  <c:v>47.580823353777703</c:v>
                </c:pt>
                <c:pt idx="1470">
                  <c:v>47.580823353777703</c:v>
                </c:pt>
                <c:pt idx="1471">
                  <c:v>47.580823353777703</c:v>
                </c:pt>
                <c:pt idx="1472">
                  <c:v>47.580823353777703</c:v>
                </c:pt>
                <c:pt idx="1473">
                  <c:v>47.580823353777703</c:v>
                </c:pt>
                <c:pt idx="1474">
                  <c:v>47.580823353777703</c:v>
                </c:pt>
                <c:pt idx="1475">
                  <c:v>47.580823353777703</c:v>
                </c:pt>
                <c:pt idx="1476">
                  <c:v>47.580823353777703</c:v>
                </c:pt>
                <c:pt idx="1477">
                  <c:v>47.580823353777703</c:v>
                </c:pt>
                <c:pt idx="1478">
                  <c:v>47.580823353777703</c:v>
                </c:pt>
                <c:pt idx="1479">
                  <c:v>47.580823353777703</c:v>
                </c:pt>
                <c:pt idx="1480">
                  <c:v>47.580823353777703</c:v>
                </c:pt>
                <c:pt idx="1481">
                  <c:v>47.580823353777703</c:v>
                </c:pt>
                <c:pt idx="1482">
                  <c:v>47.580823353777703</c:v>
                </c:pt>
                <c:pt idx="1483">
                  <c:v>47.580823353777703</c:v>
                </c:pt>
                <c:pt idx="1484">
                  <c:v>47.580823353777703</c:v>
                </c:pt>
                <c:pt idx="1485">
                  <c:v>47.580823353777703</c:v>
                </c:pt>
                <c:pt idx="1486">
                  <c:v>47.580823353777703</c:v>
                </c:pt>
                <c:pt idx="1487">
                  <c:v>47.580823353777703</c:v>
                </c:pt>
                <c:pt idx="1488">
                  <c:v>47.580823353777703</c:v>
                </c:pt>
                <c:pt idx="1489">
                  <c:v>47.580823353777703</c:v>
                </c:pt>
                <c:pt idx="1490">
                  <c:v>47.580823353777703</c:v>
                </c:pt>
                <c:pt idx="1491">
                  <c:v>47.580823353777703</c:v>
                </c:pt>
                <c:pt idx="1492">
                  <c:v>47.580823353777703</c:v>
                </c:pt>
                <c:pt idx="1493">
                  <c:v>47.580823353777703</c:v>
                </c:pt>
                <c:pt idx="1494">
                  <c:v>47.580823353777703</c:v>
                </c:pt>
                <c:pt idx="1495">
                  <c:v>47.580823353777703</c:v>
                </c:pt>
                <c:pt idx="1496">
                  <c:v>47.580823353777703</c:v>
                </c:pt>
                <c:pt idx="1497">
                  <c:v>47.580823353777703</c:v>
                </c:pt>
                <c:pt idx="1498">
                  <c:v>47.580823353777703</c:v>
                </c:pt>
                <c:pt idx="1499">
                  <c:v>47.580823353777703</c:v>
                </c:pt>
                <c:pt idx="1500">
                  <c:v>47.580823353777703</c:v>
                </c:pt>
                <c:pt idx="1501">
                  <c:v>47.580823353777703</c:v>
                </c:pt>
                <c:pt idx="1502">
                  <c:v>47.580823353777703</c:v>
                </c:pt>
                <c:pt idx="1503">
                  <c:v>47.580823353777703</c:v>
                </c:pt>
                <c:pt idx="1504">
                  <c:v>47.580823353777703</c:v>
                </c:pt>
                <c:pt idx="1505">
                  <c:v>47.580823353777703</c:v>
                </c:pt>
                <c:pt idx="1506">
                  <c:v>47.580823353777703</c:v>
                </c:pt>
                <c:pt idx="1507">
                  <c:v>47.580823353777703</c:v>
                </c:pt>
                <c:pt idx="1508">
                  <c:v>47.580823353777703</c:v>
                </c:pt>
                <c:pt idx="1509">
                  <c:v>47.580823353777703</c:v>
                </c:pt>
                <c:pt idx="1510">
                  <c:v>47.580823353777703</c:v>
                </c:pt>
                <c:pt idx="1511">
                  <c:v>47.580823353777703</c:v>
                </c:pt>
                <c:pt idx="1512">
                  <c:v>47.580823353777703</c:v>
                </c:pt>
                <c:pt idx="1513">
                  <c:v>47.580823353777703</c:v>
                </c:pt>
                <c:pt idx="1514">
                  <c:v>47.580823353777703</c:v>
                </c:pt>
                <c:pt idx="1515">
                  <c:v>47.580823353777703</c:v>
                </c:pt>
                <c:pt idx="1516">
                  <c:v>47.580823353777703</c:v>
                </c:pt>
                <c:pt idx="1517">
                  <c:v>47.580823353777703</c:v>
                </c:pt>
                <c:pt idx="1518">
                  <c:v>47.580823353777703</c:v>
                </c:pt>
                <c:pt idx="1519">
                  <c:v>47.580823353777703</c:v>
                </c:pt>
                <c:pt idx="1520">
                  <c:v>47.580823353777703</c:v>
                </c:pt>
                <c:pt idx="1521">
                  <c:v>47.580823353777703</c:v>
                </c:pt>
                <c:pt idx="1522">
                  <c:v>47.580823353777703</c:v>
                </c:pt>
                <c:pt idx="1523">
                  <c:v>47.580823353777703</c:v>
                </c:pt>
                <c:pt idx="1524">
                  <c:v>47.580823353777703</c:v>
                </c:pt>
                <c:pt idx="1525">
                  <c:v>47.580823353777703</c:v>
                </c:pt>
                <c:pt idx="1526">
                  <c:v>47.580823353777703</c:v>
                </c:pt>
                <c:pt idx="1527">
                  <c:v>47.580823353777703</c:v>
                </c:pt>
                <c:pt idx="1528">
                  <c:v>47.580823353777703</c:v>
                </c:pt>
                <c:pt idx="1529">
                  <c:v>47.580823353777703</c:v>
                </c:pt>
                <c:pt idx="1530">
                  <c:v>47.580823353777703</c:v>
                </c:pt>
                <c:pt idx="1531">
                  <c:v>47.580823353777703</c:v>
                </c:pt>
                <c:pt idx="1532">
                  <c:v>47.580823353777703</c:v>
                </c:pt>
                <c:pt idx="1533">
                  <c:v>47.580823353777703</c:v>
                </c:pt>
                <c:pt idx="1534">
                  <c:v>47.580823353777703</c:v>
                </c:pt>
                <c:pt idx="1535">
                  <c:v>47.580823353777703</c:v>
                </c:pt>
                <c:pt idx="1536">
                  <c:v>47.580823353777703</c:v>
                </c:pt>
                <c:pt idx="1537">
                  <c:v>47.580823353777703</c:v>
                </c:pt>
                <c:pt idx="1538">
                  <c:v>47.580823353777703</c:v>
                </c:pt>
                <c:pt idx="1539">
                  <c:v>47.580823353777703</c:v>
                </c:pt>
                <c:pt idx="1540">
                  <c:v>47.580823353777703</c:v>
                </c:pt>
                <c:pt idx="1541">
                  <c:v>47.580823353777703</c:v>
                </c:pt>
                <c:pt idx="1542">
                  <c:v>47.580823353777703</c:v>
                </c:pt>
                <c:pt idx="1543">
                  <c:v>47.580823353777703</c:v>
                </c:pt>
                <c:pt idx="1544">
                  <c:v>47.580823353777703</c:v>
                </c:pt>
                <c:pt idx="1545">
                  <c:v>47.580823353777703</c:v>
                </c:pt>
                <c:pt idx="1546">
                  <c:v>47.580823353777703</c:v>
                </c:pt>
                <c:pt idx="1547">
                  <c:v>47.580823353777703</c:v>
                </c:pt>
                <c:pt idx="1548">
                  <c:v>47.580823353777703</c:v>
                </c:pt>
                <c:pt idx="1549">
                  <c:v>47.580823353777703</c:v>
                </c:pt>
                <c:pt idx="1550">
                  <c:v>47.580823353777703</c:v>
                </c:pt>
                <c:pt idx="1551">
                  <c:v>47.580823353777703</c:v>
                </c:pt>
                <c:pt idx="1552">
                  <c:v>47.580823353777703</c:v>
                </c:pt>
                <c:pt idx="1553">
                  <c:v>47.580823353777703</c:v>
                </c:pt>
                <c:pt idx="1554">
                  <c:v>47.580823353777703</c:v>
                </c:pt>
                <c:pt idx="1555">
                  <c:v>47.580823353777703</c:v>
                </c:pt>
                <c:pt idx="1556">
                  <c:v>47.580823353777703</c:v>
                </c:pt>
                <c:pt idx="1557">
                  <c:v>47.580823353777703</c:v>
                </c:pt>
                <c:pt idx="1558">
                  <c:v>47.580823353777703</c:v>
                </c:pt>
                <c:pt idx="1559">
                  <c:v>47.580823353777703</c:v>
                </c:pt>
                <c:pt idx="1560">
                  <c:v>47.580823353777703</c:v>
                </c:pt>
                <c:pt idx="1561">
                  <c:v>47.580823353777703</c:v>
                </c:pt>
                <c:pt idx="1562">
                  <c:v>47.580823353777703</c:v>
                </c:pt>
                <c:pt idx="1563">
                  <c:v>47.580823353777703</c:v>
                </c:pt>
                <c:pt idx="1564">
                  <c:v>47.580823353777703</c:v>
                </c:pt>
                <c:pt idx="1565">
                  <c:v>47.580823353777703</c:v>
                </c:pt>
                <c:pt idx="1566">
                  <c:v>47.580823353777703</c:v>
                </c:pt>
                <c:pt idx="1567">
                  <c:v>47.580823353777703</c:v>
                </c:pt>
                <c:pt idx="1568">
                  <c:v>47.580823353777703</c:v>
                </c:pt>
                <c:pt idx="1569">
                  <c:v>47.580823353777703</c:v>
                </c:pt>
                <c:pt idx="1570">
                  <c:v>47.580823353777703</c:v>
                </c:pt>
                <c:pt idx="1571">
                  <c:v>47.580823353777703</c:v>
                </c:pt>
                <c:pt idx="1572">
                  <c:v>47.580823353777703</c:v>
                </c:pt>
                <c:pt idx="1573">
                  <c:v>47.580823353777703</c:v>
                </c:pt>
                <c:pt idx="1574">
                  <c:v>47.580823353777703</c:v>
                </c:pt>
                <c:pt idx="1575">
                  <c:v>47.580823353777703</c:v>
                </c:pt>
                <c:pt idx="1576">
                  <c:v>47.580823353777703</c:v>
                </c:pt>
                <c:pt idx="1577">
                  <c:v>47.580823353777703</c:v>
                </c:pt>
                <c:pt idx="1578">
                  <c:v>47.580823353777703</c:v>
                </c:pt>
                <c:pt idx="1579">
                  <c:v>47.580823353777703</c:v>
                </c:pt>
                <c:pt idx="1580">
                  <c:v>47.580823353777703</c:v>
                </c:pt>
                <c:pt idx="1581">
                  <c:v>47.580823353777703</c:v>
                </c:pt>
                <c:pt idx="1582">
                  <c:v>47.580823353777703</c:v>
                </c:pt>
                <c:pt idx="1583">
                  <c:v>47.580823353777703</c:v>
                </c:pt>
                <c:pt idx="1584">
                  <c:v>47.580823353777703</c:v>
                </c:pt>
                <c:pt idx="1585">
                  <c:v>47.580823353777703</c:v>
                </c:pt>
                <c:pt idx="1586">
                  <c:v>47.580823353777703</c:v>
                </c:pt>
                <c:pt idx="1587">
                  <c:v>47.580823353777703</c:v>
                </c:pt>
                <c:pt idx="1588">
                  <c:v>47.580823353777703</c:v>
                </c:pt>
                <c:pt idx="1589">
                  <c:v>47.580823353777703</c:v>
                </c:pt>
                <c:pt idx="1590">
                  <c:v>47.580823353777703</c:v>
                </c:pt>
                <c:pt idx="1591">
                  <c:v>47.580823353777703</c:v>
                </c:pt>
                <c:pt idx="1592">
                  <c:v>47.580823353777703</c:v>
                </c:pt>
                <c:pt idx="1593">
                  <c:v>47.580823353777703</c:v>
                </c:pt>
                <c:pt idx="1594">
                  <c:v>47.580823353777703</c:v>
                </c:pt>
                <c:pt idx="1595">
                  <c:v>47.580823353777703</c:v>
                </c:pt>
                <c:pt idx="1596">
                  <c:v>47.580823353777703</c:v>
                </c:pt>
                <c:pt idx="1597">
                  <c:v>47.580823353777703</c:v>
                </c:pt>
                <c:pt idx="1598">
                  <c:v>47.580823353777703</c:v>
                </c:pt>
                <c:pt idx="1599">
                  <c:v>47.580823353777703</c:v>
                </c:pt>
                <c:pt idx="1600">
                  <c:v>47.580823353777703</c:v>
                </c:pt>
                <c:pt idx="1601">
                  <c:v>47.580823353777703</c:v>
                </c:pt>
                <c:pt idx="1602">
                  <c:v>47.580823353777703</c:v>
                </c:pt>
                <c:pt idx="1603">
                  <c:v>47.580823353777703</c:v>
                </c:pt>
                <c:pt idx="1604">
                  <c:v>47.580823353777703</c:v>
                </c:pt>
                <c:pt idx="1605">
                  <c:v>47.580823353777703</c:v>
                </c:pt>
                <c:pt idx="1606">
                  <c:v>47.580823353777703</c:v>
                </c:pt>
                <c:pt idx="1607">
                  <c:v>47.580823353777703</c:v>
                </c:pt>
                <c:pt idx="1608">
                  <c:v>47.580823353777703</c:v>
                </c:pt>
                <c:pt idx="1609">
                  <c:v>47.580823353777703</c:v>
                </c:pt>
                <c:pt idx="1610">
                  <c:v>47.580823353777703</c:v>
                </c:pt>
                <c:pt idx="1611">
                  <c:v>47.580823353777703</c:v>
                </c:pt>
                <c:pt idx="1612">
                  <c:v>47.580823353777703</c:v>
                </c:pt>
                <c:pt idx="1613">
                  <c:v>47.580823353777703</c:v>
                </c:pt>
                <c:pt idx="1614">
                  <c:v>47.580823353777703</c:v>
                </c:pt>
                <c:pt idx="1615">
                  <c:v>47.580823353777703</c:v>
                </c:pt>
                <c:pt idx="1616">
                  <c:v>47.580823353777703</c:v>
                </c:pt>
                <c:pt idx="1617">
                  <c:v>47.580823353777703</c:v>
                </c:pt>
                <c:pt idx="1618">
                  <c:v>47.580823353777703</c:v>
                </c:pt>
                <c:pt idx="1619">
                  <c:v>47.580823353777703</c:v>
                </c:pt>
                <c:pt idx="1620">
                  <c:v>47.580823353777703</c:v>
                </c:pt>
                <c:pt idx="1621">
                  <c:v>47.580823353777703</c:v>
                </c:pt>
                <c:pt idx="1622">
                  <c:v>47.580823353777703</c:v>
                </c:pt>
                <c:pt idx="1623">
                  <c:v>47.580823353777703</c:v>
                </c:pt>
                <c:pt idx="1624">
                  <c:v>47.580823353777703</c:v>
                </c:pt>
                <c:pt idx="1625">
                  <c:v>47.580823353777703</c:v>
                </c:pt>
                <c:pt idx="1626">
                  <c:v>47.580823353777703</c:v>
                </c:pt>
                <c:pt idx="1627">
                  <c:v>47.580823353777703</c:v>
                </c:pt>
                <c:pt idx="1628">
                  <c:v>47.580823353777703</c:v>
                </c:pt>
                <c:pt idx="1629">
                  <c:v>47.580823353777703</c:v>
                </c:pt>
                <c:pt idx="1630">
                  <c:v>47.580823353777703</c:v>
                </c:pt>
                <c:pt idx="1631">
                  <c:v>47.580823353777703</c:v>
                </c:pt>
                <c:pt idx="1632">
                  <c:v>47.580823353777703</c:v>
                </c:pt>
                <c:pt idx="1633">
                  <c:v>47.580823353777703</c:v>
                </c:pt>
                <c:pt idx="1634">
                  <c:v>47.580823353777703</c:v>
                </c:pt>
                <c:pt idx="1635">
                  <c:v>47.580823353777703</c:v>
                </c:pt>
                <c:pt idx="1636">
                  <c:v>47.580823353777703</c:v>
                </c:pt>
                <c:pt idx="1637">
                  <c:v>47.580823353777703</c:v>
                </c:pt>
                <c:pt idx="1638">
                  <c:v>47.580823353777703</c:v>
                </c:pt>
                <c:pt idx="1639">
                  <c:v>47.580823353777703</c:v>
                </c:pt>
                <c:pt idx="1640">
                  <c:v>47.580823353777703</c:v>
                </c:pt>
                <c:pt idx="1641">
                  <c:v>47.580823353777703</c:v>
                </c:pt>
                <c:pt idx="1642">
                  <c:v>47.580823353777703</c:v>
                </c:pt>
                <c:pt idx="1643">
                  <c:v>47.580823353777703</c:v>
                </c:pt>
                <c:pt idx="1644">
                  <c:v>47.580823353777703</c:v>
                </c:pt>
                <c:pt idx="1645">
                  <c:v>47.580823353777703</c:v>
                </c:pt>
                <c:pt idx="1646">
                  <c:v>47.580823353777703</c:v>
                </c:pt>
                <c:pt idx="1647">
                  <c:v>47.580823353777703</c:v>
                </c:pt>
                <c:pt idx="1648">
                  <c:v>47.580823353777703</c:v>
                </c:pt>
                <c:pt idx="1649">
                  <c:v>47.580823353777703</c:v>
                </c:pt>
                <c:pt idx="1650">
                  <c:v>47.580823353777703</c:v>
                </c:pt>
                <c:pt idx="1651">
                  <c:v>47.580823353777703</c:v>
                </c:pt>
                <c:pt idx="1652">
                  <c:v>47.580823353777703</c:v>
                </c:pt>
                <c:pt idx="1653">
                  <c:v>47.580823353777703</c:v>
                </c:pt>
                <c:pt idx="1654">
                  <c:v>47.580823353777703</c:v>
                </c:pt>
                <c:pt idx="1655">
                  <c:v>47.580823353777703</c:v>
                </c:pt>
                <c:pt idx="1656">
                  <c:v>47.580823353777703</c:v>
                </c:pt>
                <c:pt idx="1657">
                  <c:v>47.580823353777703</c:v>
                </c:pt>
                <c:pt idx="1658">
                  <c:v>47.580823353777703</c:v>
                </c:pt>
                <c:pt idx="1659">
                  <c:v>47.580823353777703</c:v>
                </c:pt>
                <c:pt idx="1660">
                  <c:v>47.580823353777703</c:v>
                </c:pt>
                <c:pt idx="1661">
                  <c:v>47.580823353777703</c:v>
                </c:pt>
                <c:pt idx="1662">
                  <c:v>47.580823353777703</c:v>
                </c:pt>
                <c:pt idx="1663">
                  <c:v>47.580823353777703</c:v>
                </c:pt>
                <c:pt idx="1664">
                  <c:v>47.580823353777703</c:v>
                </c:pt>
                <c:pt idx="1665">
                  <c:v>47.580823353777703</c:v>
                </c:pt>
                <c:pt idx="1666">
                  <c:v>47.580823353777703</c:v>
                </c:pt>
                <c:pt idx="1667">
                  <c:v>47.580823353777703</c:v>
                </c:pt>
                <c:pt idx="1668">
                  <c:v>47.580823353777703</c:v>
                </c:pt>
                <c:pt idx="1669">
                  <c:v>47.580823353777703</c:v>
                </c:pt>
                <c:pt idx="1670">
                  <c:v>47.580823353777703</c:v>
                </c:pt>
                <c:pt idx="1671">
                  <c:v>47.580823353777703</c:v>
                </c:pt>
                <c:pt idx="1672">
                  <c:v>47.580823353777703</c:v>
                </c:pt>
                <c:pt idx="1673">
                  <c:v>47.580823353777703</c:v>
                </c:pt>
                <c:pt idx="1674">
                  <c:v>47.580823353777703</c:v>
                </c:pt>
                <c:pt idx="1675">
                  <c:v>47.580823353777703</c:v>
                </c:pt>
                <c:pt idx="1676">
                  <c:v>47.580823353777703</c:v>
                </c:pt>
                <c:pt idx="1677">
                  <c:v>47.580823353777703</c:v>
                </c:pt>
                <c:pt idx="1678">
                  <c:v>47.580823353777703</c:v>
                </c:pt>
                <c:pt idx="1679">
                  <c:v>47.580823353777703</c:v>
                </c:pt>
                <c:pt idx="1680">
                  <c:v>47.580823353777703</c:v>
                </c:pt>
                <c:pt idx="1681">
                  <c:v>47.580823353777703</c:v>
                </c:pt>
                <c:pt idx="1682">
                  <c:v>47.580823353777703</c:v>
                </c:pt>
                <c:pt idx="1683">
                  <c:v>47.580823353777703</c:v>
                </c:pt>
                <c:pt idx="1684">
                  <c:v>47.580823353777703</c:v>
                </c:pt>
                <c:pt idx="1685">
                  <c:v>47.580823353777703</c:v>
                </c:pt>
                <c:pt idx="1686">
                  <c:v>47.580823353777703</c:v>
                </c:pt>
                <c:pt idx="1687">
                  <c:v>47.580823353777703</c:v>
                </c:pt>
                <c:pt idx="1688">
                  <c:v>47.580823353777703</c:v>
                </c:pt>
                <c:pt idx="1689">
                  <c:v>47.580823353777703</c:v>
                </c:pt>
                <c:pt idx="1690">
                  <c:v>47.580823353777703</c:v>
                </c:pt>
                <c:pt idx="1691">
                  <c:v>47.580823353777703</c:v>
                </c:pt>
                <c:pt idx="1692">
                  <c:v>47.580823353777703</c:v>
                </c:pt>
                <c:pt idx="1693">
                  <c:v>47.580823353777703</c:v>
                </c:pt>
                <c:pt idx="1694">
                  <c:v>47.580823353777703</c:v>
                </c:pt>
                <c:pt idx="1695">
                  <c:v>47.580823353777703</c:v>
                </c:pt>
                <c:pt idx="1696">
                  <c:v>47.580823353777703</c:v>
                </c:pt>
                <c:pt idx="1697">
                  <c:v>47.580823353777703</c:v>
                </c:pt>
                <c:pt idx="1698">
                  <c:v>47.580823353777703</c:v>
                </c:pt>
                <c:pt idx="1699">
                  <c:v>47.580823353777703</c:v>
                </c:pt>
                <c:pt idx="1700">
                  <c:v>47.580823353777703</c:v>
                </c:pt>
                <c:pt idx="1701">
                  <c:v>47.580823353777703</c:v>
                </c:pt>
                <c:pt idx="1702">
                  <c:v>47.580823353777703</c:v>
                </c:pt>
                <c:pt idx="1703">
                  <c:v>47.580823353777703</c:v>
                </c:pt>
                <c:pt idx="1704">
                  <c:v>47.580823353777703</c:v>
                </c:pt>
                <c:pt idx="1705">
                  <c:v>47.580823353777703</c:v>
                </c:pt>
                <c:pt idx="1706">
                  <c:v>47.580823353777703</c:v>
                </c:pt>
                <c:pt idx="1707">
                  <c:v>47.580823353777703</c:v>
                </c:pt>
                <c:pt idx="1708">
                  <c:v>47.580823353777703</c:v>
                </c:pt>
                <c:pt idx="1709">
                  <c:v>47.580823353777703</c:v>
                </c:pt>
                <c:pt idx="1710">
                  <c:v>47.580823353777703</c:v>
                </c:pt>
                <c:pt idx="1711">
                  <c:v>47.580823353777703</c:v>
                </c:pt>
                <c:pt idx="1712">
                  <c:v>47.580823353777703</c:v>
                </c:pt>
                <c:pt idx="1713">
                  <c:v>47.580823353777703</c:v>
                </c:pt>
                <c:pt idx="1714">
                  <c:v>47.580823353777703</c:v>
                </c:pt>
                <c:pt idx="1715">
                  <c:v>47.580823353777703</c:v>
                </c:pt>
                <c:pt idx="1716">
                  <c:v>47.580823353777703</c:v>
                </c:pt>
                <c:pt idx="1717">
                  <c:v>47.580823353777703</c:v>
                </c:pt>
                <c:pt idx="1718">
                  <c:v>47.580823353777703</c:v>
                </c:pt>
                <c:pt idx="1719">
                  <c:v>47.580823353777703</c:v>
                </c:pt>
                <c:pt idx="1720">
                  <c:v>47.580823353777703</c:v>
                </c:pt>
                <c:pt idx="1721">
                  <c:v>47.580823353777703</c:v>
                </c:pt>
                <c:pt idx="1722">
                  <c:v>47.580823353777703</c:v>
                </c:pt>
                <c:pt idx="1723">
                  <c:v>47.580823353777703</c:v>
                </c:pt>
                <c:pt idx="1724">
                  <c:v>47.580823353777703</c:v>
                </c:pt>
                <c:pt idx="1725">
                  <c:v>47.580823353777703</c:v>
                </c:pt>
                <c:pt idx="1726">
                  <c:v>47.580823353777703</c:v>
                </c:pt>
                <c:pt idx="1727">
                  <c:v>47.580823353777703</c:v>
                </c:pt>
                <c:pt idx="1728">
                  <c:v>47.580823353777703</c:v>
                </c:pt>
                <c:pt idx="1729">
                  <c:v>47.580823353777703</c:v>
                </c:pt>
                <c:pt idx="1730">
                  <c:v>47.580823353777703</c:v>
                </c:pt>
                <c:pt idx="1731">
                  <c:v>47.580823353777703</c:v>
                </c:pt>
                <c:pt idx="1732">
                  <c:v>47.580823353777703</c:v>
                </c:pt>
                <c:pt idx="1733">
                  <c:v>47.580823353777703</c:v>
                </c:pt>
                <c:pt idx="1734">
                  <c:v>47.580823353777703</c:v>
                </c:pt>
                <c:pt idx="1735">
                  <c:v>47.580823353777703</c:v>
                </c:pt>
                <c:pt idx="1736">
                  <c:v>47.580823353777703</c:v>
                </c:pt>
                <c:pt idx="1737">
                  <c:v>47.580823353777703</c:v>
                </c:pt>
                <c:pt idx="1738">
                  <c:v>47.580823353777703</c:v>
                </c:pt>
                <c:pt idx="1739">
                  <c:v>47.580823353777703</c:v>
                </c:pt>
                <c:pt idx="1740">
                  <c:v>47.580823353777703</c:v>
                </c:pt>
                <c:pt idx="1741">
                  <c:v>47.580823353777703</c:v>
                </c:pt>
                <c:pt idx="1742">
                  <c:v>47.580823353777703</c:v>
                </c:pt>
                <c:pt idx="1743">
                  <c:v>47.580823353777703</c:v>
                </c:pt>
                <c:pt idx="1744">
                  <c:v>47.580823353777703</c:v>
                </c:pt>
                <c:pt idx="1745">
                  <c:v>47.580823353777703</c:v>
                </c:pt>
                <c:pt idx="1746">
                  <c:v>47.580823353777703</c:v>
                </c:pt>
                <c:pt idx="1747">
                  <c:v>47.580823353777703</c:v>
                </c:pt>
                <c:pt idx="1748">
                  <c:v>47.580823353777703</c:v>
                </c:pt>
                <c:pt idx="1749">
                  <c:v>47.580823353777703</c:v>
                </c:pt>
                <c:pt idx="1750">
                  <c:v>47.580823353777703</c:v>
                </c:pt>
                <c:pt idx="1751">
                  <c:v>47.580823353777703</c:v>
                </c:pt>
                <c:pt idx="1752">
                  <c:v>47.580823353777703</c:v>
                </c:pt>
                <c:pt idx="1753">
                  <c:v>47.580823353777703</c:v>
                </c:pt>
                <c:pt idx="1754">
                  <c:v>47.580823353777703</c:v>
                </c:pt>
                <c:pt idx="1755">
                  <c:v>47.580823353777703</c:v>
                </c:pt>
                <c:pt idx="1756">
                  <c:v>47.580823353777703</c:v>
                </c:pt>
                <c:pt idx="1757">
                  <c:v>47.580823353777703</c:v>
                </c:pt>
                <c:pt idx="1758">
                  <c:v>47.580823353777703</c:v>
                </c:pt>
                <c:pt idx="1759">
                  <c:v>47.580823353777703</c:v>
                </c:pt>
                <c:pt idx="1760">
                  <c:v>47.580823353777703</c:v>
                </c:pt>
                <c:pt idx="1761">
                  <c:v>47.580823353777703</c:v>
                </c:pt>
                <c:pt idx="1762">
                  <c:v>47.580823353777703</c:v>
                </c:pt>
                <c:pt idx="1763">
                  <c:v>47.580823353777703</c:v>
                </c:pt>
                <c:pt idx="1764">
                  <c:v>47.580823353777703</c:v>
                </c:pt>
                <c:pt idx="1765">
                  <c:v>47.580823353777703</c:v>
                </c:pt>
                <c:pt idx="1766">
                  <c:v>47.580823353777703</c:v>
                </c:pt>
                <c:pt idx="1767">
                  <c:v>47.580823353777703</c:v>
                </c:pt>
                <c:pt idx="1768">
                  <c:v>47.580823353777703</c:v>
                </c:pt>
                <c:pt idx="1769">
                  <c:v>47.580823353777703</c:v>
                </c:pt>
                <c:pt idx="1770">
                  <c:v>47.580823353777703</c:v>
                </c:pt>
                <c:pt idx="1771">
                  <c:v>47.580823353777703</c:v>
                </c:pt>
                <c:pt idx="1772">
                  <c:v>47.580823353777703</c:v>
                </c:pt>
                <c:pt idx="1773">
                  <c:v>47.580823353777703</c:v>
                </c:pt>
                <c:pt idx="1774">
                  <c:v>47.580823353777703</c:v>
                </c:pt>
                <c:pt idx="1775">
                  <c:v>47.580823353777703</c:v>
                </c:pt>
                <c:pt idx="1776">
                  <c:v>47.580823353777703</c:v>
                </c:pt>
                <c:pt idx="1777">
                  <c:v>47.580823353777703</c:v>
                </c:pt>
                <c:pt idx="1778">
                  <c:v>47.580823353777703</c:v>
                </c:pt>
                <c:pt idx="1779">
                  <c:v>47.580823353777703</c:v>
                </c:pt>
                <c:pt idx="1780">
                  <c:v>47.580823353777703</c:v>
                </c:pt>
                <c:pt idx="1781">
                  <c:v>47.580823353777703</c:v>
                </c:pt>
                <c:pt idx="1782">
                  <c:v>47.580823353777703</c:v>
                </c:pt>
                <c:pt idx="1783">
                  <c:v>47.580823353777703</c:v>
                </c:pt>
                <c:pt idx="1784">
                  <c:v>47.580823353777703</c:v>
                </c:pt>
                <c:pt idx="1785">
                  <c:v>47.580823353777703</c:v>
                </c:pt>
                <c:pt idx="1786">
                  <c:v>47.580823353777703</c:v>
                </c:pt>
                <c:pt idx="1787">
                  <c:v>47.580823353777703</c:v>
                </c:pt>
                <c:pt idx="1788">
                  <c:v>47.580823353777703</c:v>
                </c:pt>
                <c:pt idx="1789">
                  <c:v>47.580823353777703</c:v>
                </c:pt>
                <c:pt idx="1790">
                  <c:v>47.580823353777703</c:v>
                </c:pt>
                <c:pt idx="1791">
                  <c:v>47.580823353777703</c:v>
                </c:pt>
                <c:pt idx="1792">
                  <c:v>47.580823353777703</c:v>
                </c:pt>
                <c:pt idx="1793">
                  <c:v>47.580823353777703</c:v>
                </c:pt>
                <c:pt idx="1794">
                  <c:v>47.580823353777703</c:v>
                </c:pt>
                <c:pt idx="1795">
                  <c:v>47.580823353777703</c:v>
                </c:pt>
                <c:pt idx="1796">
                  <c:v>47.580823353777703</c:v>
                </c:pt>
                <c:pt idx="1797">
                  <c:v>47.580823353777703</c:v>
                </c:pt>
                <c:pt idx="1798">
                  <c:v>47.580823353777703</c:v>
                </c:pt>
                <c:pt idx="1799">
                  <c:v>47.580823353777703</c:v>
                </c:pt>
                <c:pt idx="1800">
                  <c:v>47.580823353777703</c:v>
                </c:pt>
                <c:pt idx="1801">
                  <c:v>47.580823353777703</c:v>
                </c:pt>
                <c:pt idx="1802">
                  <c:v>47.580823353777703</c:v>
                </c:pt>
                <c:pt idx="1803">
                  <c:v>47.580823353777703</c:v>
                </c:pt>
                <c:pt idx="1804">
                  <c:v>47.580823353777703</c:v>
                </c:pt>
                <c:pt idx="1805">
                  <c:v>47.580823353777703</c:v>
                </c:pt>
                <c:pt idx="1806">
                  <c:v>47.580823353777703</c:v>
                </c:pt>
                <c:pt idx="1807">
                  <c:v>47.580823353777703</c:v>
                </c:pt>
                <c:pt idx="1808">
                  <c:v>47.580823353777703</c:v>
                </c:pt>
                <c:pt idx="1809">
                  <c:v>47.580823353777703</c:v>
                </c:pt>
                <c:pt idx="1810">
                  <c:v>47.580823353777703</c:v>
                </c:pt>
                <c:pt idx="1811">
                  <c:v>47.580823353777703</c:v>
                </c:pt>
                <c:pt idx="1812">
                  <c:v>47.580823353777703</c:v>
                </c:pt>
                <c:pt idx="1813">
                  <c:v>47.580823353777703</c:v>
                </c:pt>
                <c:pt idx="1814">
                  <c:v>47.580823353777703</c:v>
                </c:pt>
                <c:pt idx="1815">
                  <c:v>47.580823353777703</c:v>
                </c:pt>
                <c:pt idx="1816">
                  <c:v>47.580823353777703</c:v>
                </c:pt>
                <c:pt idx="1817">
                  <c:v>47.580823353777703</c:v>
                </c:pt>
                <c:pt idx="1818">
                  <c:v>47.580823353777703</c:v>
                </c:pt>
                <c:pt idx="1819">
                  <c:v>47.580823353777703</c:v>
                </c:pt>
                <c:pt idx="1820">
                  <c:v>47.580823353777703</c:v>
                </c:pt>
                <c:pt idx="1821">
                  <c:v>47.580823353777703</c:v>
                </c:pt>
                <c:pt idx="1822">
                  <c:v>47.580823353777703</c:v>
                </c:pt>
                <c:pt idx="1823">
                  <c:v>47.580823353777703</c:v>
                </c:pt>
                <c:pt idx="1824">
                  <c:v>47.580823353777703</c:v>
                </c:pt>
                <c:pt idx="1825">
                  <c:v>47.580823353777703</c:v>
                </c:pt>
                <c:pt idx="1826">
                  <c:v>47.580823353777703</c:v>
                </c:pt>
                <c:pt idx="1827">
                  <c:v>47.580823353777703</c:v>
                </c:pt>
                <c:pt idx="1828">
                  <c:v>47.580823353777703</c:v>
                </c:pt>
                <c:pt idx="1829">
                  <c:v>47.580823353777703</c:v>
                </c:pt>
                <c:pt idx="1830">
                  <c:v>47.580823353777703</c:v>
                </c:pt>
                <c:pt idx="1831">
                  <c:v>47.580823353777703</c:v>
                </c:pt>
                <c:pt idx="1832">
                  <c:v>47.580823353777703</c:v>
                </c:pt>
                <c:pt idx="1833">
                  <c:v>47.580823353777703</c:v>
                </c:pt>
                <c:pt idx="1834">
                  <c:v>47.580823353777703</c:v>
                </c:pt>
                <c:pt idx="1835">
                  <c:v>47.580823353777703</c:v>
                </c:pt>
                <c:pt idx="1836">
                  <c:v>47.580823353777703</c:v>
                </c:pt>
                <c:pt idx="1837">
                  <c:v>47.580823353777703</c:v>
                </c:pt>
                <c:pt idx="1838">
                  <c:v>47.580823353777703</c:v>
                </c:pt>
                <c:pt idx="1839">
                  <c:v>47.580823353777703</c:v>
                </c:pt>
                <c:pt idx="1840">
                  <c:v>47.580823353777703</c:v>
                </c:pt>
                <c:pt idx="1841">
                  <c:v>47.580823353777703</c:v>
                </c:pt>
                <c:pt idx="1842">
                  <c:v>47.580823353777703</c:v>
                </c:pt>
                <c:pt idx="1843">
                  <c:v>47.580823353777703</c:v>
                </c:pt>
                <c:pt idx="1844">
                  <c:v>47.580823353777703</c:v>
                </c:pt>
                <c:pt idx="1845">
                  <c:v>47.580823353777703</c:v>
                </c:pt>
                <c:pt idx="1846">
                  <c:v>47.580823353777703</c:v>
                </c:pt>
                <c:pt idx="1847">
                  <c:v>47.580823353777703</c:v>
                </c:pt>
                <c:pt idx="1848">
                  <c:v>47.580823353777703</c:v>
                </c:pt>
                <c:pt idx="1849">
                  <c:v>47.580823353777703</c:v>
                </c:pt>
                <c:pt idx="1850">
                  <c:v>47.580823353777703</c:v>
                </c:pt>
                <c:pt idx="1851">
                  <c:v>47.580823353777703</c:v>
                </c:pt>
                <c:pt idx="1852">
                  <c:v>47.580823353777703</c:v>
                </c:pt>
                <c:pt idx="1853">
                  <c:v>47.580823353777703</c:v>
                </c:pt>
                <c:pt idx="1854">
                  <c:v>47.580823353777703</c:v>
                </c:pt>
                <c:pt idx="1855">
                  <c:v>47.580823353777703</c:v>
                </c:pt>
                <c:pt idx="1856">
                  <c:v>47.580823353777703</c:v>
                </c:pt>
                <c:pt idx="1857">
                  <c:v>47.580823353777703</c:v>
                </c:pt>
                <c:pt idx="1858">
                  <c:v>47.580823353777703</c:v>
                </c:pt>
                <c:pt idx="1859">
                  <c:v>47.580823353777703</c:v>
                </c:pt>
                <c:pt idx="1860">
                  <c:v>47.580823353777703</c:v>
                </c:pt>
                <c:pt idx="1861">
                  <c:v>47.580823353777703</c:v>
                </c:pt>
                <c:pt idx="1862">
                  <c:v>47.580823353777703</c:v>
                </c:pt>
                <c:pt idx="1863">
                  <c:v>47.580823353777703</c:v>
                </c:pt>
                <c:pt idx="1864">
                  <c:v>47.580823353777703</c:v>
                </c:pt>
                <c:pt idx="1865">
                  <c:v>47.580823353777703</c:v>
                </c:pt>
                <c:pt idx="1866">
                  <c:v>47.580823353777703</c:v>
                </c:pt>
                <c:pt idx="1867">
                  <c:v>47.580823353777703</c:v>
                </c:pt>
                <c:pt idx="1868">
                  <c:v>47.580823353777703</c:v>
                </c:pt>
                <c:pt idx="1869">
                  <c:v>47.580823353777703</c:v>
                </c:pt>
                <c:pt idx="1870">
                  <c:v>47.580823353777703</c:v>
                </c:pt>
                <c:pt idx="1871">
                  <c:v>47.580823353777703</c:v>
                </c:pt>
                <c:pt idx="1872">
                  <c:v>47.580823353777703</c:v>
                </c:pt>
                <c:pt idx="1873">
                  <c:v>47.580823353777703</c:v>
                </c:pt>
                <c:pt idx="1874">
                  <c:v>47.580823353777703</c:v>
                </c:pt>
                <c:pt idx="1875">
                  <c:v>47.580823353777703</c:v>
                </c:pt>
                <c:pt idx="1876">
                  <c:v>47.580823353777703</c:v>
                </c:pt>
                <c:pt idx="1877">
                  <c:v>47.580823353777703</c:v>
                </c:pt>
                <c:pt idx="1878">
                  <c:v>47.580823353777703</c:v>
                </c:pt>
                <c:pt idx="1879">
                  <c:v>47.580823353777703</c:v>
                </c:pt>
                <c:pt idx="1880">
                  <c:v>47.580823353777703</c:v>
                </c:pt>
                <c:pt idx="1881">
                  <c:v>47.580823353777703</c:v>
                </c:pt>
                <c:pt idx="1882">
                  <c:v>47.580823353777703</c:v>
                </c:pt>
                <c:pt idx="1883">
                  <c:v>47.580823353777703</c:v>
                </c:pt>
                <c:pt idx="1884">
                  <c:v>47.580823353777703</c:v>
                </c:pt>
                <c:pt idx="1885">
                  <c:v>47.580823353777703</c:v>
                </c:pt>
                <c:pt idx="1886">
                  <c:v>47.580823353777703</c:v>
                </c:pt>
                <c:pt idx="1887">
                  <c:v>47.580823353777703</c:v>
                </c:pt>
                <c:pt idx="1888">
                  <c:v>47.580823353777703</c:v>
                </c:pt>
                <c:pt idx="1889">
                  <c:v>47.580823353777703</c:v>
                </c:pt>
                <c:pt idx="1890">
                  <c:v>47.580823353777703</c:v>
                </c:pt>
                <c:pt idx="1891">
                  <c:v>47.580823353777703</c:v>
                </c:pt>
                <c:pt idx="1892">
                  <c:v>47.580823353777703</c:v>
                </c:pt>
                <c:pt idx="1893">
                  <c:v>47.580823353777703</c:v>
                </c:pt>
                <c:pt idx="1894">
                  <c:v>47.580823353777703</c:v>
                </c:pt>
                <c:pt idx="1895">
                  <c:v>47.580823353777703</c:v>
                </c:pt>
                <c:pt idx="1896">
                  <c:v>47.580823353777703</c:v>
                </c:pt>
                <c:pt idx="1897">
                  <c:v>47.580823353777703</c:v>
                </c:pt>
                <c:pt idx="1898">
                  <c:v>47.580823353777703</c:v>
                </c:pt>
                <c:pt idx="1899">
                  <c:v>47.580823353777703</c:v>
                </c:pt>
                <c:pt idx="1900">
                  <c:v>47.580823353777703</c:v>
                </c:pt>
                <c:pt idx="1901">
                  <c:v>47.580823353777703</c:v>
                </c:pt>
                <c:pt idx="1902">
                  <c:v>47.580823353777703</c:v>
                </c:pt>
                <c:pt idx="1903">
                  <c:v>47.580823353777703</c:v>
                </c:pt>
                <c:pt idx="1904">
                  <c:v>47.580823353777703</c:v>
                </c:pt>
                <c:pt idx="1905">
                  <c:v>47.580823353777703</c:v>
                </c:pt>
                <c:pt idx="1906">
                  <c:v>47.580823353777703</c:v>
                </c:pt>
                <c:pt idx="1907">
                  <c:v>47.580823353777703</c:v>
                </c:pt>
                <c:pt idx="1908">
                  <c:v>47.580823353777703</c:v>
                </c:pt>
                <c:pt idx="1909">
                  <c:v>47.580823353777703</c:v>
                </c:pt>
                <c:pt idx="1910">
                  <c:v>47.580823353777703</c:v>
                </c:pt>
                <c:pt idx="1911">
                  <c:v>47.580823353777703</c:v>
                </c:pt>
                <c:pt idx="1912">
                  <c:v>47.580823353777703</c:v>
                </c:pt>
                <c:pt idx="1913">
                  <c:v>47.580823353777703</c:v>
                </c:pt>
                <c:pt idx="1914">
                  <c:v>47.580823353777703</c:v>
                </c:pt>
                <c:pt idx="1915">
                  <c:v>47.580823353777703</c:v>
                </c:pt>
                <c:pt idx="1916">
                  <c:v>47.580823353777703</c:v>
                </c:pt>
                <c:pt idx="1917">
                  <c:v>47.580823353777703</c:v>
                </c:pt>
                <c:pt idx="1918">
                  <c:v>47.580823353777703</c:v>
                </c:pt>
                <c:pt idx="1919">
                  <c:v>47.580823353777703</c:v>
                </c:pt>
                <c:pt idx="1920">
                  <c:v>47.580823353777703</c:v>
                </c:pt>
                <c:pt idx="1921">
                  <c:v>47.580823353777703</c:v>
                </c:pt>
                <c:pt idx="1922">
                  <c:v>47.580823353777703</c:v>
                </c:pt>
                <c:pt idx="1923">
                  <c:v>47.580823353777703</c:v>
                </c:pt>
                <c:pt idx="1924">
                  <c:v>47.580823353777703</c:v>
                </c:pt>
                <c:pt idx="1925">
                  <c:v>47.580823353777703</c:v>
                </c:pt>
                <c:pt idx="1926">
                  <c:v>47.580823353777703</c:v>
                </c:pt>
                <c:pt idx="1927">
                  <c:v>47.580823353777703</c:v>
                </c:pt>
                <c:pt idx="1928">
                  <c:v>47.580823353777703</c:v>
                </c:pt>
                <c:pt idx="1929">
                  <c:v>47.580823353777703</c:v>
                </c:pt>
                <c:pt idx="1930">
                  <c:v>47.580823353777703</c:v>
                </c:pt>
                <c:pt idx="1931">
                  <c:v>47.580823353777703</c:v>
                </c:pt>
                <c:pt idx="1932">
                  <c:v>47.580823353777703</c:v>
                </c:pt>
                <c:pt idx="1933">
                  <c:v>47.580823353777703</c:v>
                </c:pt>
                <c:pt idx="1934">
                  <c:v>47.580823353777703</c:v>
                </c:pt>
                <c:pt idx="1935">
                  <c:v>47.580823353777703</c:v>
                </c:pt>
                <c:pt idx="1936">
                  <c:v>47.580823353777703</c:v>
                </c:pt>
                <c:pt idx="1937">
                  <c:v>47.580823353777703</c:v>
                </c:pt>
                <c:pt idx="1938">
                  <c:v>47.580823353777703</c:v>
                </c:pt>
                <c:pt idx="1939">
                  <c:v>47.580823353777703</c:v>
                </c:pt>
                <c:pt idx="1940">
                  <c:v>47.580823353777703</c:v>
                </c:pt>
                <c:pt idx="1941">
                  <c:v>47.580823353777703</c:v>
                </c:pt>
                <c:pt idx="1942">
                  <c:v>47.580823353777703</c:v>
                </c:pt>
                <c:pt idx="1943">
                  <c:v>47.580823353777703</c:v>
                </c:pt>
                <c:pt idx="1944">
                  <c:v>47.580823353777703</c:v>
                </c:pt>
                <c:pt idx="1945">
                  <c:v>47.580823353777703</c:v>
                </c:pt>
                <c:pt idx="1946">
                  <c:v>47.580823353777703</c:v>
                </c:pt>
                <c:pt idx="1947">
                  <c:v>47.580823353777703</c:v>
                </c:pt>
                <c:pt idx="1948">
                  <c:v>47.580823353777703</c:v>
                </c:pt>
                <c:pt idx="1949">
                  <c:v>47.580823353777703</c:v>
                </c:pt>
                <c:pt idx="1950">
                  <c:v>47.580823353777703</c:v>
                </c:pt>
                <c:pt idx="1951">
                  <c:v>47.580823353777703</c:v>
                </c:pt>
                <c:pt idx="1952">
                  <c:v>47.580823353777703</c:v>
                </c:pt>
                <c:pt idx="1953">
                  <c:v>47.580823353777703</c:v>
                </c:pt>
                <c:pt idx="1954">
                  <c:v>47.580823353777703</c:v>
                </c:pt>
                <c:pt idx="1955">
                  <c:v>47.580823353777703</c:v>
                </c:pt>
                <c:pt idx="1956">
                  <c:v>47.580823353777703</c:v>
                </c:pt>
                <c:pt idx="1957">
                  <c:v>47.580823353777703</c:v>
                </c:pt>
                <c:pt idx="1958">
                  <c:v>47.580823353777703</c:v>
                </c:pt>
                <c:pt idx="1959">
                  <c:v>47.580823353777703</c:v>
                </c:pt>
                <c:pt idx="1960">
                  <c:v>47.580823353777703</c:v>
                </c:pt>
                <c:pt idx="1961">
                  <c:v>47.580823353777703</c:v>
                </c:pt>
                <c:pt idx="1962">
                  <c:v>47.580823353777703</c:v>
                </c:pt>
                <c:pt idx="1963">
                  <c:v>47.580823353777703</c:v>
                </c:pt>
                <c:pt idx="1964">
                  <c:v>47.580823353777703</c:v>
                </c:pt>
                <c:pt idx="1965">
                  <c:v>47.580823353777703</c:v>
                </c:pt>
                <c:pt idx="1966">
                  <c:v>47.580823353777703</c:v>
                </c:pt>
                <c:pt idx="1967">
                  <c:v>47.580823353777703</c:v>
                </c:pt>
                <c:pt idx="1968">
                  <c:v>47.580823353777703</c:v>
                </c:pt>
                <c:pt idx="1969">
                  <c:v>47.580823353777703</c:v>
                </c:pt>
                <c:pt idx="1970">
                  <c:v>47.580823353777703</c:v>
                </c:pt>
                <c:pt idx="1971">
                  <c:v>47.580823353777703</c:v>
                </c:pt>
                <c:pt idx="1972">
                  <c:v>47.580823353777703</c:v>
                </c:pt>
                <c:pt idx="1973">
                  <c:v>47.580823353777703</c:v>
                </c:pt>
                <c:pt idx="1974">
                  <c:v>47.580823353777703</c:v>
                </c:pt>
                <c:pt idx="1975">
                  <c:v>47.580823353777703</c:v>
                </c:pt>
                <c:pt idx="1976">
                  <c:v>47.580823353777703</c:v>
                </c:pt>
                <c:pt idx="1977">
                  <c:v>47.580823353777703</c:v>
                </c:pt>
                <c:pt idx="1978">
                  <c:v>47.580823353777703</c:v>
                </c:pt>
                <c:pt idx="1979">
                  <c:v>47.580823353777703</c:v>
                </c:pt>
                <c:pt idx="1980">
                  <c:v>47.580823353777703</c:v>
                </c:pt>
                <c:pt idx="1981">
                  <c:v>47.580823353777703</c:v>
                </c:pt>
                <c:pt idx="1982">
                  <c:v>47.580823353777703</c:v>
                </c:pt>
                <c:pt idx="1983">
                  <c:v>47.580823353777703</c:v>
                </c:pt>
                <c:pt idx="1984">
                  <c:v>47.580823353777703</c:v>
                </c:pt>
                <c:pt idx="1985">
                  <c:v>47.580823353777703</c:v>
                </c:pt>
                <c:pt idx="1986">
                  <c:v>47.580823353777703</c:v>
                </c:pt>
                <c:pt idx="1987">
                  <c:v>47.580823353777703</c:v>
                </c:pt>
                <c:pt idx="1988">
                  <c:v>47.580823353777703</c:v>
                </c:pt>
                <c:pt idx="1989">
                  <c:v>47.580823353777703</c:v>
                </c:pt>
                <c:pt idx="1990">
                  <c:v>47.580823353777703</c:v>
                </c:pt>
                <c:pt idx="1991">
                  <c:v>47.580823353777703</c:v>
                </c:pt>
                <c:pt idx="1992">
                  <c:v>47.580823353777703</c:v>
                </c:pt>
                <c:pt idx="1993">
                  <c:v>47.580823353777703</c:v>
                </c:pt>
                <c:pt idx="1994">
                  <c:v>47.580823353777703</c:v>
                </c:pt>
                <c:pt idx="1995">
                  <c:v>47.580823353777703</c:v>
                </c:pt>
                <c:pt idx="1996">
                  <c:v>47.580823353777703</c:v>
                </c:pt>
                <c:pt idx="1997">
                  <c:v>47.580823353777703</c:v>
                </c:pt>
                <c:pt idx="1998">
                  <c:v>47.580823353777703</c:v>
                </c:pt>
                <c:pt idx="1999">
                  <c:v>47.580823353777703</c:v>
                </c:pt>
                <c:pt idx="2000">
                  <c:v>47.580823353777703</c:v>
                </c:pt>
                <c:pt idx="2001">
                  <c:v>47.580823353777703</c:v>
                </c:pt>
                <c:pt idx="2002">
                  <c:v>47.580823353777703</c:v>
                </c:pt>
                <c:pt idx="2003">
                  <c:v>47.580823353777703</c:v>
                </c:pt>
                <c:pt idx="2004">
                  <c:v>47.580823353777703</c:v>
                </c:pt>
                <c:pt idx="2005">
                  <c:v>47.580823353777703</c:v>
                </c:pt>
                <c:pt idx="2006">
                  <c:v>47.580823353777703</c:v>
                </c:pt>
                <c:pt idx="2007">
                  <c:v>47.580823353777703</c:v>
                </c:pt>
                <c:pt idx="2008">
                  <c:v>47.580823353777703</c:v>
                </c:pt>
                <c:pt idx="2009">
                  <c:v>47.580823353777703</c:v>
                </c:pt>
                <c:pt idx="2010">
                  <c:v>47.580823353777703</c:v>
                </c:pt>
                <c:pt idx="2011">
                  <c:v>47.580823353777703</c:v>
                </c:pt>
                <c:pt idx="2012">
                  <c:v>47.580823353777703</c:v>
                </c:pt>
                <c:pt idx="2013">
                  <c:v>47.580823353777703</c:v>
                </c:pt>
                <c:pt idx="2014">
                  <c:v>47.580823353777703</c:v>
                </c:pt>
                <c:pt idx="2015">
                  <c:v>47.580823353777703</c:v>
                </c:pt>
                <c:pt idx="2016">
                  <c:v>47.580823353777703</c:v>
                </c:pt>
                <c:pt idx="2017">
                  <c:v>47.580823353777703</c:v>
                </c:pt>
                <c:pt idx="2018">
                  <c:v>47.580823353777703</c:v>
                </c:pt>
                <c:pt idx="2019">
                  <c:v>47.580823353777703</c:v>
                </c:pt>
                <c:pt idx="2020">
                  <c:v>47.580823353777703</c:v>
                </c:pt>
                <c:pt idx="2021">
                  <c:v>47.580823353777703</c:v>
                </c:pt>
                <c:pt idx="2022">
                  <c:v>47.580823353777703</c:v>
                </c:pt>
                <c:pt idx="2023">
                  <c:v>47.580823353777703</c:v>
                </c:pt>
                <c:pt idx="2024">
                  <c:v>47.580823353777703</c:v>
                </c:pt>
                <c:pt idx="2025">
                  <c:v>47.580823353777703</c:v>
                </c:pt>
                <c:pt idx="2026">
                  <c:v>47.580823353777703</c:v>
                </c:pt>
                <c:pt idx="2027">
                  <c:v>47.580823353777703</c:v>
                </c:pt>
                <c:pt idx="2028">
                  <c:v>47.580823353777703</c:v>
                </c:pt>
                <c:pt idx="2029">
                  <c:v>47.580823353777703</c:v>
                </c:pt>
                <c:pt idx="2030">
                  <c:v>47.580823353777703</c:v>
                </c:pt>
                <c:pt idx="2031">
                  <c:v>47.580823353777703</c:v>
                </c:pt>
                <c:pt idx="2032">
                  <c:v>47.580823353777703</c:v>
                </c:pt>
                <c:pt idx="2033">
                  <c:v>47.580823353777703</c:v>
                </c:pt>
                <c:pt idx="2034">
                  <c:v>47.580823353777703</c:v>
                </c:pt>
                <c:pt idx="2035">
                  <c:v>47.580823353777703</c:v>
                </c:pt>
                <c:pt idx="2036">
                  <c:v>47.580823353777703</c:v>
                </c:pt>
                <c:pt idx="2037">
                  <c:v>47.580823353777703</c:v>
                </c:pt>
                <c:pt idx="2038">
                  <c:v>47.580823353777703</c:v>
                </c:pt>
                <c:pt idx="2039">
                  <c:v>47.580823353777703</c:v>
                </c:pt>
                <c:pt idx="2040">
                  <c:v>47.580823353777703</c:v>
                </c:pt>
                <c:pt idx="2041">
                  <c:v>47.580823353777703</c:v>
                </c:pt>
                <c:pt idx="2042">
                  <c:v>47.580823353777703</c:v>
                </c:pt>
                <c:pt idx="2043">
                  <c:v>47.580823353777703</c:v>
                </c:pt>
                <c:pt idx="2044">
                  <c:v>47.580823353777703</c:v>
                </c:pt>
                <c:pt idx="2045">
                  <c:v>47.580823353777703</c:v>
                </c:pt>
                <c:pt idx="2046">
                  <c:v>47.580823353777703</c:v>
                </c:pt>
                <c:pt idx="2047">
                  <c:v>47.580823353777703</c:v>
                </c:pt>
                <c:pt idx="2048">
                  <c:v>47.580823353777703</c:v>
                </c:pt>
                <c:pt idx="2049">
                  <c:v>47.580823353777703</c:v>
                </c:pt>
                <c:pt idx="2050">
                  <c:v>47.580823353777703</c:v>
                </c:pt>
                <c:pt idx="2051">
                  <c:v>47.580823353777703</c:v>
                </c:pt>
                <c:pt idx="2052">
                  <c:v>47.580823353777703</c:v>
                </c:pt>
                <c:pt idx="2053">
                  <c:v>47.580823353777703</c:v>
                </c:pt>
                <c:pt idx="2054">
                  <c:v>47.580823353777703</c:v>
                </c:pt>
                <c:pt idx="2055">
                  <c:v>47.580823353777703</c:v>
                </c:pt>
                <c:pt idx="2056">
                  <c:v>47.580823353777703</c:v>
                </c:pt>
                <c:pt idx="2057">
                  <c:v>47.580823353777703</c:v>
                </c:pt>
                <c:pt idx="2058">
                  <c:v>47.580823353777703</c:v>
                </c:pt>
                <c:pt idx="2059">
                  <c:v>47.580823353777703</c:v>
                </c:pt>
                <c:pt idx="2060">
                  <c:v>47.580823353777703</c:v>
                </c:pt>
                <c:pt idx="2061">
                  <c:v>47.580823353777703</c:v>
                </c:pt>
                <c:pt idx="2062">
                  <c:v>47.580823353777703</c:v>
                </c:pt>
                <c:pt idx="2063">
                  <c:v>47.580823353777703</c:v>
                </c:pt>
                <c:pt idx="2064">
                  <c:v>47.580823353777703</c:v>
                </c:pt>
                <c:pt idx="2065">
                  <c:v>47.580823353777703</c:v>
                </c:pt>
                <c:pt idx="2066">
                  <c:v>47.580823353777703</c:v>
                </c:pt>
                <c:pt idx="2067">
                  <c:v>47.580823353777703</c:v>
                </c:pt>
                <c:pt idx="2068">
                  <c:v>47.580823353777703</c:v>
                </c:pt>
                <c:pt idx="2069">
                  <c:v>47.580823353777703</c:v>
                </c:pt>
                <c:pt idx="2070">
                  <c:v>47.580823353777703</c:v>
                </c:pt>
                <c:pt idx="2071">
                  <c:v>47.580823353777703</c:v>
                </c:pt>
                <c:pt idx="2072">
                  <c:v>47.580823353777703</c:v>
                </c:pt>
                <c:pt idx="2073">
                  <c:v>47.580823353777703</c:v>
                </c:pt>
                <c:pt idx="2074">
                  <c:v>47.580823353777703</c:v>
                </c:pt>
                <c:pt idx="2075">
                  <c:v>47.580823353777703</c:v>
                </c:pt>
                <c:pt idx="2076">
                  <c:v>47.580823353777703</c:v>
                </c:pt>
                <c:pt idx="2077">
                  <c:v>47.580823353777703</c:v>
                </c:pt>
                <c:pt idx="2078">
                  <c:v>47.580823353777703</c:v>
                </c:pt>
                <c:pt idx="2079">
                  <c:v>47.580823353777703</c:v>
                </c:pt>
                <c:pt idx="2080">
                  <c:v>47.580823353777703</c:v>
                </c:pt>
                <c:pt idx="2081">
                  <c:v>47.580823353777703</c:v>
                </c:pt>
                <c:pt idx="2082">
                  <c:v>47.580823353777703</c:v>
                </c:pt>
                <c:pt idx="2083">
                  <c:v>47.580823353777703</c:v>
                </c:pt>
                <c:pt idx="2084">
                  <c:v>47.580823353777703</c:v>
                </c:pt>
                <c:pt idx="2085">
                  <c:v>47.580823353777703</c:v>
                </c:pt>
                <c:pt idx="2086">
                  <c:v>47.580823353777703</c:v>
                </c:pt>
                <c:pt idx="2087">
                  <c:v>47.580823353777703</c:v>
                </c:pt>
                <c:pt idx="2088">
                  <c:v>47.580823353777703</c:v>
                </c:pt>
                <c:pt idx="2089">
                  <c:v>47.580823353777703</c:v>
                </c:pt>
                <c:pt idx="2090">
                  <c:v>47.580823353777703</c:v>
                </c:pt>
                <c:pt idx="2091">
                  <c:v>47.580823353777703</c:v>
                </c:pt>
                <c:pt idx="2092">
                  <c:v>47.580823353777703</c:v>
                </c:pt>
                <c:pt idx="2093">
                  <c:v>47.580823353777703</c:v>
                </c:pt>
                <c:pt idx="2094">
                  <c:v>47.580823353777703</c:v>
                </c:pt>
                <c:pt idx="2095">
                  <c:v>47.580823353777703</c:v>
                </c:pt>
                <c:pt idx="2096">
                  <c:v>47.580823353777703</c:v>
                </c:pt>
                <c:pt idx="2097">
                  <c:v>47.580823353777703</c:v>
                </c:pt>
                <c:pt idx="2098">
                  <c:v>47.580823353777703</c:v>
                </c:pt>
                <c:pt idx="2099">
                  <c:v>47.580823353777703</c:v>
                </c:pt>
                <c:pt idx="2100">
                  <c:v>47.580823353777703</c:v>
                </c:pt>
                <c:pt idx="2101">
                  <c:v>47.580823353777703</c:v>
                </c:pt>
                <c:pt idx="2102">
                  <c:v>47.580823353777703</c:v>
                </c:pt>
                <c:pt idx="2103">
                  <c:v>47.580823353777703</c:v>
                </c:pt>
                <c:pt idx="2104">
                  <c:v>47.580823353777703</c:v>
                </c:pt>
                <c:pt idx="2105">
                  <c:v>47.580823353777703</c:v>
                </c:pt>
                <c:pt idx="2106">
                  <c:v>47.580823353777703</c:v>
                </c:pt>
                <c:pt idx="2107">
                  <c:v>47.580823353777703</c:v>
                </c:pt>
                <c:pt idx="2108">
                  <c:v>47.580823353777703</c:v>
                </c:pt>
                <c:pt idx="2109">
                  <c:v>47.580823353777703</c:v>
                </c:pt>
                <c:pt idx="2110">
                  <c:v>47.580823353777703</c:v>
                </c:pt>
                <c:pt idx="2111">
                  <c:v>47.580823353777703</c:v>
                </c:pt>
                <c:pt idx="2112">
                  <c:v>47.580823353777703</c:v>
                </c:pt>
                <c:pt idx="2113">
                  <c:v>47.580823353777703</c:v>
                </c:pt>
                <c:pt idx="2114">
                  <c:v>47.580823353777703</c:v>
                </c:pt>
                <c:pt idx="2115">
                  <c:v>47.580823353777703</c:v>
                </c:pt>
                <c:pt idx="2116">
                  <c:v>47.580823353777703</c:v>
                </c:pt>
                <c:pt idx="2117">
                  <c:v>47.580823353777703</c:v>
                </c:pt>
                <c:pt idx="2118">
                  <c:v>47.580823353777703</c:v>
                </c:pt>
                <c:pt idx="2119">
                  <c:v>47.580823353777703</c:v>
                </c:pt>
                <c:pt idx="2120">
                  <c:v>47.580823353777703</c:v>
                </c:pt>
                <c:pt idx="2121">
                  <c:v>47.580823353777703</c:v>
                </c:pt>
                <c:pt idx="2122">
                  <c:v>47.580823353777703</c:v>
                </c:pt>
                <c:pt idx="2123">
                  <c:v>47.580823353777703</c:v>
                </c:pt>
                <c:pt idx="2124">
                  <c:v>47.580823353777703</c:v>
                </c:pt>
                <c:pt idx="2125">
                  <c:v>47.580823353777703</c:v>
                </c:pt>
                <c:pt idx="2126">
                  <c:v>47.580823353777703</c:v>
                </c:pt>
                <c:pt idx="2127">
                  <c:v>47.580823353777703</c:v>
                </c:pt>
                <c:pt idx="2128">
                  <c:v>47.580823353777703</c:v>
                </c:pt>
                <c:pt idx="2129">
                  <c:v>47.580823353777703</c:v>
                </c:pt>
                <c:pt idx="2130">
                  <c:v>47.580823353777703</c:v>
                </c:pt>
                <c:pt idx="2131">
                  <c:v>47.580823353777703</c:v>
                </c:pt>
                <c:pt idx="2132">
                  <c:v>47.580823353777703</c:v>
                </c:pt>
                <c:pt idx="2133">
                  <c:v>47.580823353777703</c:v>
                </c:pt>
                <c:pt idx="2134">
                  <c:v>47.580823353777703</c:v>
                </c:pt>
                <c:pt idx="2135">
                  <c:v>47.580823353777703</c:v>
                </c:pt>
                <c:pt idx="2136">
                  <c:v>47.580823353777703</c:v>
                </c:pt>
                <c:pt idx="2137">
                  <c:v>47.580823353777703</c:v>
                </c:pt>
                <c:pt idx="2138">
                  <c:v>47.580823353777703</c:v>
                </c:pt>
                <c:pt idx="2139">
                  <c:v>47.580823353777703</c:v>
                </c:pt>
                <c:pt idx="2140">
                  <c:v>47.580823353777703</c:v>
                </c:pt>
                <c:pt idx="2141">
                  <c:v>47.580823353777703</c:v>
                </c:pt>
                <c:pt idx="2142">
                  <c:v>47.580823353777703</c:v>
                </c:pt>
                <c:pt idx="2143">
                  <c:v>47.580823353777703</c:v>
                </c:pt>
                <c:pt idx="2144">
                  <c:v>47.580823353777703</c:v>
                </c:pt>
                <c:pt idx="2145">
                  <c:v>47.580823353777703</c:v>
                </c:pt>
                <c:pt idx="2146">
                  <c:v>47.580823353777703</c:v>
                </c:pt>
                <c:pt idx="2147">
                  <c:v>47.580823353777703</c:v>
                </c:pt>
                <c:pt idx="2148">
                  <c:v>47.580823353777703</c:v>
                </c:pt>
                <c:pt idx="2149">
                  <c:v>47.580823353777703</c:v>
                </c:pt>
                <c:pt idx="2150">
                  <c:v>47.580823353777703</c:v>
                </c:pt>
                <c:pt idx="2151">
                  <c:v>47.580823353777703</c:v>
                </c:pt>
                <c:pt idx="2152">
                  <c:v>47.580823353777703</c:v>
                </c:pt>
                <c:pt idx="2153">
                  <c:v>47.580823353777703</c:v>
                </c:pt>
                <c:pt idx="2154">
                  <c:v>47.580823353777703</c:v>
                </c:pt>
                <c:pt idx="2155">
                  <c:v>47.580823353777703</c:v>
                </c:pt>
                <c:pt idx="2156">
                  <c:v>47.580823353777703</c:v>
                </c:pt>
                <c:pt idx="2157">
                  <c:v>47.580823353777703</c:v>
                </c:pt>
                <c:pt idx="2158">
                  <c:v>47.580823353777703</c:v>
                </c:pt>
                <c:pt idx="2159">
                  <c:v>47.580823353777703</c:v>
                </c:pt>
                <c:pt idx="2160">
                  <c:v>47.580823353777703</c:v>
                </c:pt>
                <c:pt idx="2161">
                  <c:v>47.580823353777703</c:v>
                </c:pt>
                <c:pt idx="2162">
                  <c:v>47.580823353777703</c:v>
                </c:pt>
                <c:pt idx="2163">
                  <c:v>47.580823353777703</c:v>
                </c:pt>
                <c:pt idx="2164">
                  <c:v>47.580823353777703</c:v>
                </c:pt>
                <c:pt idx="2165">
                  <c:v>47.580823353777703</c:v>
                </c:pt>
                <c:pt idx="2166">
                  <c:v>47.580823353777703</c:v>
                </c:pt>
                <c:pt idx="2167">
                  <c:v>47.580823353777703</c:v>
                </c:pt>
                <c:pt idx="2168">
                  <c:v>47.580823353777703</c:v>
                </c:pt>
                <c:pt idx="2169">
                  <c:v>47.580823353777703</c:v>
                </c:pt>
                <c:pt idx="2170">
                  <c:v>47.580823353777703</c:v>
                </c:pt>
                <c:pt idx="2171">
                  <c:v>47.580823353777703</c:v>
                </c:pt>
                <c:pt idx="2172">
                  <c:v>47.580823353777703</c:v>
                </c:pt>
                <c:pt idx="2173">
                  <c:v>47.580823353777703</c:v>
                </c:pt>
                <c:pt idx="2174">
                  <c:v>47.580823353777703</c:v>
                </c:pt>
                <c:pt idx="2175">
                  <c:v>47.580823353777703</c:v>
                </c:pt>
                <c:pt idx="2176">
                  <c:v>47.580823353777703</c:v>
                </c:pt>
                <c:pt idx="2177">
                  <c:v>47.580823353777703</c:v>
                </c:pt>
                <c:pt idx="2178">
                  <c:v>47.580823353777703</c:v>
                </c:pt>
                <c:pt idx="2179">
                  <c:v>47.580823353777703</c:v>
                </c:pt>
                <c:pt idx="2180">
                  <c:v>47.580823353777703</c:v>
                </c:pt>
                <c:pt idx="2181">
                  <c:v>47.580823353777703</c:v>
                </c:pt>
                <c:pt idx="2182">
                  <c:v>47.580823353777703</c:v>
                </c:pt>
                <c:pt idx="2183">
                  <c:v>47.580823353777703</c:v>
                </c:pt>
                <c:pt idx="2184">
                  <c:v>47.580823353777703</c:v>
                </c:pt>
                <c:pt idx="2185">
                  <c:v>47.580823353777703</c:v>
                </c:pt>
                <c:pt idx="2186">
                  <c:v>47.580823353777703</c:v>
                </c:pt>
                <c:pt idx="2187">
                  <c:v>47.580823353777703</c:v>
                </c:pt>
                <c:pt idx="2188">
                  <c:v>47.580823353777703</c:v>
                </c:pt>
                <c:pt idx="2189">
                  <c:v>47.580823353777703</c:v>
                </c:pt>
                <c:pt idx="2190">
                  <c:v>47.580823353777703</c:v>
                </c:pt>
                <c:pt idx="2191">
                  <c:v>47.580823353777703</c:v>
                </c:pt>
                <c:pt idx="2192">
                  <c:v>47.580823353777703</c:v>
                </c:pt>
                <c:pt idx="2193">
                  <c:v>47.580823353777703</c:v>
                </c:pt>
                <c:pt idx="2194">
                  <c:v>47.580823353777703</c:v>
                </c:pt>
                <c:pt idx="2195">
                  <c:v>47.580823353777703</c:v>
                </c:pt>
                <c:pt idx="2196">
                  <c:v>47.580823353777703</c:v>
                </c:pt>
                <c:pt idx="2197">
                  <c:v>47.580823353777703</c:v>
                </c:pt>
                <c:pt idx="2198">
                  <c:v>47.580823353777703</c:v>
                </c:pt>
                <c:pt idx="2199">
                  <c:v>47.580823353777703</c:v>
                </c:pt>
                <c:pt idx="2200">
                  <c:v>47.580823353777703</c:v>
                </c:pt>
                <c:pt idx="2201">
                  <c:v>47.580823353777703</c:v>
                </c:pt>
                <c:pt idx="2202">
                  <c:v>47.580823353777703</c:v>
                </c:pt>
                <c:pt idx="2203">
                  <c:v>47.580823353777703</c:v>
                </c:pt>
                <c:pt idx="2204">
                  <c:v>47.580823353777703</c:v>
                </c:pt>
                <c:pt idx="2205">
                  <c:v>47.580823353777703</c:v>
                </c:pt>
                <c:pt idx="2206">
                  <c:v>47.580823353777703</c:v>
                </c:pt>
                <c:pt idx="2207">
                  <c:v>47.580823353777703</c:v>
                </c:pt>
                <c:pt idx="2208">
                  <c:v>47.580823353777703</c:v>
                </c:pt>
                <c:pt idx="2209">
                  <c:v>47.580823353777703</c:v>
                </c:pt>
                <c:pt idx="2210">
                  <c:v>47.580823353777703</c:v>
                </c:pt>
                <c:pt idx="2211">
                  <c:v>47.580823353777703</c:v>
                </c:pt>
                <c:pt idx="2212">
                  <c:v>47.580823353777703</c:v>
                </c:pt>
                <c:pt idx="2213">
                  <c:v>47.580823353777703</c:v>
                </c:pt>
                <c:pt idx="2214">
                  <c:v>47.580823353777703</c:v>
                </c:pt>
                <c:pt idx="2215">
                  <c:v>47.580823353777703</c:v>
                </c:pt>
                <c:pt idx="2216">
                  <c:v>47.580823353777703</c:v>
                </c:pt>
                <c:pt idx="2217">
                  <c:v>47.580823353777703</c:v>
                </c:pt>
                <c:pt idx="2218">
                  <c:v>47.580823353777703</c:v>
                </c:pt>
                <c:pt idx="2219">
                  <c:v>47.580823353777703</c:v>
                </c:pt>
                <c:pt idx="2220">
                  <c:v>47.580823353777703</c:v>
                </c:pt>
                <c:pt idx="2221">
                  <c:v>47.580823353777703</c:v>
                </c:pt>
                <c:pt idx="2222">
                  <c:v>47.580823353777703</c:v>
                </c:pt>
                <c:pt idx="2223">
                  <c:v>47.580823353777703</c:v>
                </c:pt>
                <c:pt idx="2224">
                  <c:v>47.580823353777703</c:v>
                </c:pt>
                <c:pt idx="2225">
                  <c:v>47.580823353777703</c:v>
                </c:pt>
                <c:pt idx="2226">
                  <c:v>47.580823353777703</c:v>
                </c:pt>
                <c:pt idx="2227">
                  <c:v>47.580823353777703</c:v>
                </c:pt>
                <c:pt idx="2228">
                  <c:v>47.580823353777703</c:v>
                </c:pt>
                <c:pt idx="2229">
                  <c:v>47.580823353777703</c:v>
                </c:pt>
                <c:pt idx="2230">
                  <c:v>47.580823353777703</c:v>
                </c:pt>
                <c:pt idx="2231">
                  <c:v>47.580823353777703</c:v>
                </c:pt>
                <c:pt idx="2232">
                  <c:v>47.580823353777703</c:v>
                </c:pt>
                <c:pt idx="2233">
                  <c:v>47.580823353777703</c:v>
                </c:pt>
                <c:pt idx="2234">
                  <c:v>47.580823353777703</c:v>
                </c:pt>
                <c:pt idx="2235">
                  <c:v>47.580823353777703</c:v>
                </c:pt>
                <c:pt idx="2236">
                  <c:v>47.580823353777703</c:v>
                </c:pt>
                <c:pt idx="2237">
                  <c:v>47.580823353777703</c:v>
                </c:pt>
                <c:pt idx="2238">
                  <c:v>47.580823353777703</c:v>
                </c:pt>
                <c:pt idx="2239">
                  <c:v>47.580823353777703</c:v>
                </c:pt>
                <c:pt idx="2240">
                  <c:v>47.580823353777703</c:v>
                </c:pt>
                <c:pt idx="2241">
                  <c:v>47.580823353777703</c:v>
                </c:pt>
                <c:pt idx="2242">
                  <c:v>47.580823353777703</c:v>
                </c:pt>
                <c:pt idx="2243">
                  <c:v>47.580823353777703</c:v>
                </c:pt>
                <c:pt idx="2244">
                  <c:v>47.580823353777703</c:v>
                </c:pt>
                <c:pt idx="2245">
                  <c:v>47.580823353777703</c:v>
                </c:pt>
                <c:pt idx="2246">
                  <c:v>47.580823353777703</c:v>
                </c:pt>
                <c:pt idx="2247">
                  <c:v>47.580823353777703</c:v>
                </c:pt>
                <c:pt idx="2248">
                  <c:v>47.580823353777703</c:v>
                </c:pt>
                <c:pt idx="2249">
                  <c:v>47.580823353777703</c:v>
                </c:pt>
                <c:pt idx="2250">
                  <c:v>47.580823353777703</c:v>
                </c:pt>
                <c:pt idx="2251">
                  <c:v>47.580823353777703</c:v>
                </c:pt>
                <c:pt idx="2252">
                  <c:v>47.580823353777703</c:v>
                </c:pt>
                <c:pt idx="2253">
                  <c:v>47.580823353777703</c:v>
                </c:pt>
                <c:pt idx="2254">
                  <c:v>47.580823353777703</c:v>
                </c:pt>
                <c:pt idx="2255">
                  <c:v>47.580823353777703</c:v>
                </c:pt>
                <c:pt idx="2256">
                  <c:v>47.580823353777703</c:v>
                </c:pt>
                <c:pt idx="2257">
                  <c:v>47.580823353777703</c:v>
                </c:pt>
                <c:pt idx="2258">
                  <c:v>47.580823353777703</c:v>
                </c:pt>
                <c:pt idx="2259">
                  <c:v>47.580823353777703</c:v>
                </c:pt>
                <c:pt idx="2260">
                  <c:v>47.580823353777703</c:v>
                </c:pt>
                <c:pt idx="2261">
                  <c:v>47.580823353777703</c:v>
                </c:pt>
                <c:pt idx="2262">
                  <c:v>47.580823353777703</c:v>
                </c:pt>
                <c:pt idx="2263">
                  <c:v>47.580823353777703</c:v>
                </c:pt>
                <c:pt idx="2264">
                  <c:v>47.580823353777703</c:v>
                </c:pt>
                <c:pt idx="2265">
                  <c:v>47.580823353777703</c:v>
                </c:pt>
                <c:pt idx="2266">
                  <c:v>47.580823353777703</c:v>
                </c:pt>
                <c:pt idx="2267">
                  <c:v>47.580823353777703</c:v>
                </c:pt>
                <c:pt idx="2268">
                  <c:v>47.580823353777703</c:v>
                </c:pt>
                <c:pt idx="2269">
                  <c:v>47.580823353777703</c:v>
                </c:pt>
                <c:pt idx="2270">
                  <c:v>47.580823353777703</c:v>
                </c:pt>
                <c:pt idx="2271">
                  <c:v>47.580823353777703</c:v>
                </c:pt>
                <c:pt idx="2272">
                  <c:v>47.580823353777703</c:v>
                </c:pt>
                <c:pt idx="2273">
                  <c:v>47.580823353777703</c:v>
                </c:pt>
                <c:pt idx="2274">
                  <c:v>47.580823353777703</c:v>
                </c:pt>
                <c:pt idx="2275">
                  <c:v>47.580823353777703</c:v>
                </c:pt>
                <c:pt idx="2276">
                  <c:v>47.580823353777703</c:v>
                </c:pt>
                <c:pt idx="2277">
                  <c:v>47.580823353777703</c:v>
                </c:pt>
                <c:pt idx="2278">
                  <c:v>47.580823353777703</c:v>
                </c:pt>
                <c:pt idx="2279">
                  <c:v>47.580823353777703</c:v>
                </c:pt>
                <c:pt idx="2280">
                  <c:v>47.580823353777703</c:v>
                </c:pt>
                <c:pt idx="2281">
                  <c:v>47.580823353777703</c:v>
                </c:pt>
                <c:pt idx="2282">
                  <c:v>47.580823353777703</c:v>
                </c:pt>
                <c:pt idx="2283">
                  <c:v>47.580823353777703</c:v>
                </c:pt>
                <c:pt idx="2284">
                  <c:v>47.580823353777703</c:v>
                </c:pt>
                <c:pt idx="2285">
                  <c:v>47.580823353777703</c:v>
                </c:pt>
                <c:pt idx="2286">
                  <c:v>47.580823353777703</c:v>
                </c:pt>
                <c:pt idx="2287">
                  <c:v>47.580823353777703</c:v>
                </c:pt>
                <c:pt idx="2288">
                  <c:v>47.580823353777703</c:v>
                </c:pt>
                <c:pt idx="2289">
                  <c:v>47.580823353777703</c:v>
                </c:pt>
                <c:pt idx="2290">
                  <c:v>47.580823353777703</c:v>
                </c:pt>
                <c:pt idx="2291">
                  <c:v>47.580823353777703</c:v>
                </c:pt>
                <c:pt idx="2292">
                  <c:v>47.580823353777703</c:v>
                </c:pt>
                <c:pt idx="2293">
                  <c:v>47.580823353777703</c:v>
                </c:pt>
                <c:pt idx="2294">
                  <c:v>47.580823353777703</c:v>
                </c:pt>
                <c:pt idx="2295">
                  <c:v>47.580823353777703</c:v>
                </c:pt>
                <c:pt idx="2296">
                  <c:v>47.580823353777703</c:v>
                </c:pt>
                <c:pt idx="2297">
                  <c:v>47.580823353777703</c:v>
                </c:pt>
                <c:pt idx="2298">
                  <c:v>47.580823353777703</c:v>
                </c:pt>
                <c:pt idx="2299">
                  <c:v>47.580823353777703</c:v>
                </c:pt>
                <c:pt idx="2300">
                  <c:v>47.580823353777703</c:v>
                </c:pt>
                <c:pt idx="2301">
                  <c:v>47.580823353777703</c:v>
                </c:pt>
                <c:pt idx="2302">
                  <c:v>47.580823353777703</c:v>
                </c:pt>
                <c:pt idx="2303">
                  <c:v>47.580823353777703</c:v>
                </c:pt>
                <c:pt idx="2304">
                  <c:v>47.580823353777703</c:v>
                </c:pt>
                <c:pt idx="2305">
                  <c:v>47.580823353777703</c:v>
                </c:pt>
                <c:pt idx="2306">
                  <c:v>47.580823353777703</c:v>
                </c:pt>
                <c:pt idx="2307">
                  <c:v>47.580823353777703</c:v>
                </c:pt>
                <c:pt idx="2308">
                  <c:v>47.580823353777703</c:v>
                </c:pt>
                <c:pt idx="2309">
                  <c:v>47.580823353777703</c:v>
                </c:pt>
                <c:pt idx="2310">
                  <c:v>47.580823353777703</c:v>
                </c:pt>
                <c:pt idx="2311">
                  <c:v>47.580823353777703</c:v>
                </c:pt>
                <c:pt idx="2312">
                  <c:v>47.580823353777703</c:v>
                </c:pt>
                <c:pt idx="2313">
                  <c:v>47.580823353777703</c:v>
                </c:pt>
                <c:pt idx="2314">
                  <c:v>47.580823353777703</c:v>
                </c:pt>
                <c:pt idx="2315">
                  <c:v>47.580823353777703</c:v>
                </c:pt>
                <c:pt idx="2316">
                  <c:v>47.580823353777703</c:v>
                </c:pt>
                <c:pt idx="2317">
                  <c:v>47.580823353777703</c:v>
                </c:pt>
                <c:pt idx="2318">
                  <c:v>47.580823353777703</c:v>
                </c:pt>
                <c:pt idx="2319">
                  <c:v>47.580823353777703</c:v>
                </c:pt>
                <c:pt idx="2320">
                  <c:v>47.580823353777703</c:v>
                </c:pt>
                <c:pt idx="2321">
                  <c:v>47.580823353777703</c:v>
                </c:pt>
                <c:pt idx="2322">
                  <c:v>47.580823353777703</c:v>
                </c:pt>
                <c:pt idx="2323">
                  <c:v>47.580823353777703</c:v>
                </c:pt>
                <c:pt idx="2324">
                  <c:v>47.580823353777703</c:v>
                </c:pt>
                <c:pt idx="2325">
                  <c:v>47.580823353777703</c:v>
                </c:pt>
                <c:pt idx="2326">
                  <c:v>47.580823353777703</c:v>
                </c:pt>
                <c:pt idx="2327">
                  <c:v>47.580823353777703</c:v>
                </c:pt>
                <c:pt idx="2328">
                  <c:v>47.580823353777703</c:v>
                </c:pt>
                <c:pt idx="2329">
                  <c:v>47.580823353777703</c:v>
                </c:pt>
                <c:pt idx="2330">
                  <c:v>47.580823353777703</c:v>
                </c:pt>
                <c:pt idx="2331">
                  <c:v>47.580823353777703</c:v>
                </c:pt>
                <c:pt idx="2332">
                  <c:v>47.580823353777703</c:v>
                </c:pt>
                <c:pt idx="2333">
                  <c:v>47.580823353777703</c:v>
                </c:pt>
                <c:pt idx="2334">
                  <c:v>47.580823353777703</c:v>
                </c:pt>
                <c:pt idx="2335">
                  <c:v>47.580823353777703</c:v>
                </c:pt>
                <c:pt idx="2336">
                  <c:v>47.580823353777703</c:v>
                </c:pt>
                <c:pt idx="2337">
                  <c:v>47.580823353777703</c:v>
                </c:pt>
                <c:pt idx="2338">
                  <c:v>47.580823353777703</c:v>
                </c:pt>
                <c:pt idx="2339">
                  <c:v>47.580823353777703</c:v>
                </c:pt>
                <c:pt idx="2340">
                  <c:v>47.580823353777703</c:v>
                </c:pt>
                <c:pt idx="2341">
                  <c:v>47.580823353777703</c:v>
                </c:pt>
                <c:pt idx="2342">
                  <c:v>47.580823353777703</c:v>
                </c:pt>
                <c:pt idx="2343">
                  <c:v>47.580823353777703</c:v>
                </c:pt>
                <c:pt idx="2344">
                  <c:v>47.580823353777703</c:v>
                </c:pt>
                <c:pt idx="2345">
                  <c:v>47.580823353777703</c:v>
                </c:pt>
                <c:pt idx="2346">
                  <c:v>47.580823353777703</c:v>
                </c:pt>
                <c:pt idx="2347">
                  <c:v>47.580823353777703</c:v>
                </c:pt>
                <c:pt idx="2348">
                  <c:v>47.580823353777703</c:v>
                </c:pt>
                <c:pt idx="2349">
                  <c:v>47.580823353777703</c:v>
                </c:pt>
                <c:pt idx="2350">
                  <c:v>47.580823353777703</c:v>
                </c:pt>
                <c:pt idx="2351">
                  <c:v>47.580823353777703</c:v>
                </c:pt>
                <c:pt idx="2352">
                  <c:v>47.580823353777703</c:v>
                </c:pt>
                <c:pt idx="2353">
                  <c:v>47.580823353777703</c:v>
                </c:pt>
                <c:pt idx="2354">
                  <c:v>47.580823353777703</c:v>
                </c:pt>
                <c:pt idx="2355">
                  <c:v>47.580823353777703</c:v>
                </c:pt>
                <c:pt idx="2356">
                  <c:v>47.580823353777703</c:v>
                </c:pt>
                <c:pt idx="2357">
                  <c:v>47.580823353777703</c:v>
                </c:pt>
                <c:pt idx="2358">
                  <c:v>47.580823353777703</c:v>
                </c:pt>
                <c:pt idx="2359">
                  <c:v>47.580823353777703</c:v>
                </c:pt>
                <c:pt idx="2360">
                  <c:v>47.580823353777703</c:v>
                </c:pt>
                <c:pt idx="2361">
                  <c:v>47.580823353777703</c:v>
                </c:pt>
                <c:pt idx="2362">
                  <c:v>47.580823353777703</c:v>
                </c:pt>
                <c:pt idx="2363">
                  <c:v>47.580823353777703</c:v>
                </c:pt>
                <c:pt idx="2364">
                  <c:v>47.580823353777703</c:v>
                </c:pt>
                <c:pt idx="2365">
                  <c:v>47.580823353777703</c:v>
                </c:pt>
                <c:pt idx="2366">
                  <c:v>47.580823353777703</c:v>
                </c:pt>
                <c:pt idx="2367">
                  <c:v>47.580823353777703</c:v>
                </c:pt>
                <c:pt idx="2368">
                  <c:v>47.580823353777703</c:v>
                </c:pt>
                <c:pt idx="2369">
                  <c:v>47.580823353777703</c:v>
                </c:pt>
                <c:pt idx="2370">
                  <c:v>47.580823353777703</c:v>
                </c:pt>
                <c:pt idx="2371">
                  <c:v>47.580823353777703</c:v>
                </c:pt>
                <c:pt idx="2372">
                  <c:v>47.580823353777703</c:v>
                </c:pt>
                <c:pt idx="2373">
                  <c:v>47.580823353777703</c:v>
                </c:pt>
                <c:pt idx="2374">
                  <c:v>47.580823353777703</c:v>
                </c:pt>
                <c:pt idx="2375">
                  <c:v>47.580823353777703</c:v>
                </c:pt>
                <c:pt idx="2376">
                  <c:v>47.580823353777703</c:v>
                </c:pt>
                <c:pt idx="2377">
                  <c:v>47.580823353777703</c:v>
                </c:pt>
                <c:pt idx="2378">
                  <c:v>47.580823353777703</c:v>
                </c:pt>
                <c:pt idx="2379">
                  <c:v>47.580823353777703</c:v>
                </c:pt>
                <c:pt idx="2380">
                  <c:v>47.580823353777703</c:v>
                </c:pt>
                <c:pt idx="2381">
                  <c:v>47.580823353777703</c:v>
                </c:pt>
                <c:pt idx="2382">
                  <c:v>47.580823353777703</c:v>
                </c:pt>
                <c:pt idx="2383">
                  <c:v>47.580823353777703</c:v>
                </c:pt>
                <c:pt idx="2384">
                  <c:v>47.580823353777703</c:v>
                </c:pt>
                <c:pt idx="2385">
                  <c:v>47.580823353777703</c:v>
                </c:pt>
                <c:pt idx="2386">
                  <c:v>47.580823353777703</c:v>
                </c:pt>
                <c:pt idx="2387">
                  <c:v>47.580823353777703</c:v>
                </c:pt>
                <c:pt idx="2388">
                  <c:v>47.580823353777703</c:v>
                </c:pt>
                <c:pt idx="2389">
                  <c:v>47.580823353777703</c:v>
                </c:pt>
                <c:pt idx="2390">
                  <c:v>47.580823353777703</c:v>
                </c:pt>
                <c:pt idx="2391">
                  <c:v>47.580823353777703</c:v>
                </c:pt>
                <c:pt idx="2392">
                  <c:v>47.580823353777703</c:v>
                </c:pt>
                <c:pt idx="2393">
                  <c:v>47.580823353777703</c:v>
                </c:pt>
                <c:pt idx="2394">
                  <c:v>47.580823353777703</c:v>
                </c:pt>
                <c:pt idx="2395">
                  <c:v>47.580823353777703</c:v>
                </c:pt>
                <c:pt idx="2396">
                  <c:v>47.580823353777703</c:v>
                </c:pt>
                <c:pt idx="2397">
                  <c:v>47.580823353777703</c:v>
                </c:pt>
                <c:pt idx="2398">
                  <c:v>47.580823353777703</c:v>
                </c:pt>
                <c:pt idx="2399">
                  <c:v>47.580823353777703</c:v>
                </c:pt>
                <c:pt idx="2400">
                  <c:v>47.580823353777703</c:v>
                </c:pt>
                <c:pt idx="2401">
                  <c:v>47.580823353777703</c:v>
                </c:pt>
                <c:pt idx="2402">
                  <c:v>47.580823353777703</c:v>
                </c:pt>
                <c:pt idx="2403">
                  <c:v>47.580823353777703</c:v>
                </c:pt>
                <c:pt idx="2404">
                  <c:v>47.580823353777703</c:v>
                </c:pt>
                <c:pt idx="2405">
                  <c:v>47.580823353777703</c:v>
                </c:pt>
                <c:pt idx="2406">
                  <c:v>47.580823353777703</c:v>
                </c:pt>
                <c:pt idx="2407">
                  <c:v>47.580823353777703</c:v>
                </c:pt>
                <c:pt idx="2408">
                  <c:v>47.580823353777703</c:v>
                </c:pt>
                <c:pt idx="2409">
                  <c:v>47.580823353777703</c:v>
                </c:pt>
                <c:pt idx="2410">
                  <c:v>47.580823353777703</c:v>
                </c:pt>
                <c:pt idx="2411">
                  <c:v>47.580823353777703</c:v>
                </c:pt>
                <c:pt idx="2412">
                  <c:v>47.580823353777703</c:v>
                </c:pt>
                <c:pt idx="2413">
                  <c:v>47.580823353777703</c:v>
                </c:pt>
                <c:pt idx="2414">
                  <c:v>47.580823353777703</c:v>
                </c:pt>
                <c:pt idx="2415">
                  <c:v>47.580823353777703</c:v>
                </c:pt>
                <c:pt idx="2416">
                  <c:v>47.580823353777703</c:v>
                </c:pt>
                <c:pt idx="2417">
                  <c:v>47.580823353777703</c:v>
                </c:pt>
                <c:pt idx="2418">
                  <c:v>47.580823353777703</c:v>
                </c:pt>
                <c:pt idx="2419">
                  <c:v>47.580823353777703</c:v>
                </c:pt>
                <c:pt idx="2420">
                  <c:v>47.580823353777703</c:v>
                </c:pt>
                <c:pt idx="2421">
                  <c:v>47.580823353777703</c:v>
                </c:pt>
                <c:pt idx="2422">
                  <c:v>47.580823353777703</c:v>
                </c:pt>
                <c:pt idx="2423">
                  <c:v>47.580823353777703</c:v>
                </c:pt>
                <c:pt idx="2424">
                  <c:v>47.580823353777703</c:v>
                </c:pt>
                <c:pt idx="2425">
                  <c:v>47.580823353777703</c:v>
                </c:pt>
                <c:pt idx="2426">
                  <c:v>47.580823353777703</c:v>
                </c:pt>
                <c:pt idx="2427">
                  <c:v>47.580823353777703</c:v>
                </c:pt>
                <c:pt idx="2428">
                  <c:v>47.580823353777703</c:v>
                </c:pt>
                <c:pt idx="2429">
                  <c:v>47.580823353777703</c:v>
                </c:pt>
                <c:pt idx="2430">
                  <c:v>47.580823353777703</c:v>
                </c:pt>
                <c:pt idx="2431">
                  <c:v>47.580823353777703</c:v>
                </c:pt>
                <c:pt idx="2432">
                  <c:v>47.580823353777703</c:v>
                </c:pt>
                <c:pt idx="2433">
                  <c:v>47.580823353777703</c:v>
                </c:pt>
                <c:pt idx="2434">
                  <c:v>47.580823353777703</c:v>
                </c:pt>
                <c:pt idx="2435">
                  <c:v>47.580823353777703</c:v>
                </c:pt>
                <c:pt idx="2436">
                  <c:v>47.580823353777703</c:v>
                </c:pt>
                <c:pt idx="2437">
                  <c:v>47.580823353777703</c:v>
                </c:pt>
                <c:pt idx="2438">
                  <c:v>47.580823353777703</c:v>
                </c:pt>
                <c:pt idx="2439">
                  <c:v>47.580823353777703</c:v>
                </c:pt>
                <c:pt idx="2440">
                  <c:v>47.580823353777703</c:v>
                </c:pt>
                <c:pt idx="2441">
                  <c:v>47.580823353777703</c:v>
                </c:pt>
                <c:pt idx="2442">
                  <c:v>47.580823353777703</c:v>
                </c:pt>
                <c:pt idx="2443">
                  <c:v>47.580823353777703</c:v>
                </c:pt>
                <c:pt idx="2444">
                  <c:v>47.580823353777703</c:v>
                </c:pt>
                <c:pt idx="2445">
                  <c:v>47.580823353777703</c:v>
                </c:pt>
                <c:pt idx="2446">
                  <c:v>47.580823353777703</c:v>
                </c:pt>
                <c:pt idx="2447">
                  <c:v>47.580823353777703</c:v>
                </c:pt>
                <c:pt idx="2448">
                  <c:v>47.580823353777703</c:v>
                </c:pt>
                <c:pt idx="2449">
                  <c:v>47.580823353777703</c:v>
                </c:pt>
                <c:pt idx="2450">
                  <c:v>47.580823353777703</c:v>
                </c:pt>
                <c:pt idx="2451">
                  <c:v>47.580823353777703</c:v>
                </c:pt>
                <c:pt idx="2452">
                  <c:v>47.580823353777703</c:v>
                </c:pt>
                <c:pt idx="2453">
                  <c:v>47.580823353777703</c:v>
                </c:pt>
                <c:pt idx="2454">
                  <c:v>47.580823353777703</c:v>
                </c:pt>
                <c:pt idx="2455">
                  <c:v>47.580823353777703</c:v>
                </c:pt>
                <c:pt idx="2456">
                  <c:v>47.580823353777703</c:v>
                </c:pt>
                <c:pt idx="2457">
                  <c:v>47.580823353777703</c:v>
                </c:pt>
                <c:pt idx="2458">
                  <c:v>47.580823353777703</c:v>
                </c:pt>
                <c:pt idx="2459">
                  <c:v>47.580823353777703</c:v>
                </c:pt>
                <c:pt idx="2460">
                  <c:v>47.580823353777703</c:v>
                </c:pt>
                <c:pt idx="2461">
                  <c:v>47.580823353777703</c:v>
                </c:pt>
                <c:pt idx="2462">
                  <c:v>47.580823353777703</c:v>
                </c:pt>
                <c:pt idx="2463">
                  <c:v>47.580823353777703</c:v>
                </c:pt>
                <c:pt idx="2464">
                  <c:v>47.580823353777703</c:v>
                </c:pt>
                <c:pt idx="2465">
                  <c:v>47.580823353777703</c:v>
                </c:pt>
                <c:pt idx="2466">
                  <c:v>47.580823353777703</c:v>
                </c:pt>
                <c:pt idx="2467">
                  <c:v>47.580823353777703</c:v>
                </c:pt>
                <c:pt idx="2468">
                  <c:v>47.580823353777703</c:v>
                </c:pt>
                <c:pt idx="2469">
                  <c:v>47.580823353777703</c:v>
                </c:pt>
                <c:pt idx="2470">
                  <c:v>47.580823353777703</c:v>
                </c:pt>
                <c:pt idx="2471">
                  <c:v>47.580823353777703</c:v>
                </c:pt>
                <c:pt idx="2472">
                  <c:v>47.580823353777703</c:v>
                </c:pt>
                <c:pt idx="2473">
                  <c:v>47.580823353777703</c:v>
                </c:pt>
                <c:pt idx="2474">
                  <c:v>47.580823353777703</c:v>
                </c:pt>
                <c:pt idx="2475">
                  <c:v>47.580823353777703</c:v>
                </c:pt>
                <c:pt idx="2476">
                  <c:v>47.580823353777703</c:v>
                </c:pt>
                <c:pt idx="2477">
                  <c:v>47.580823353777703</c:v>
                </c:pt>
                <c:pt idx="2478">
                  <c:v>47.580823353777703</c:v>
                </c:pt>
                <c:pt idx="2479">
                  <c:v>47.580823353777703</c:v>
                </c:pt>
                <c:pt idx="2480">
                  <c:v>47.580823353777703</c:v>
                </c:pt>
                <c:pt idx="2481">
                  <c:v>47.580823353777703</c:v>
                </c:pt>
                <c:pt idx="2482">
                  <c:v>47.580823353777703</c:v>
                </c:pt>
                <c:pt idx="2483">
                  <c:v>47.580823353777703</c:v>
                </c:pt>
                <c:pt idx="2484">
                  <c:v>47.580823353777703</c:v>
                </c:pt>
                <c:pt idx="2485">
                  <c:v>47.580823353777703</c:v>
                </c:pt>
                <c:pt idx="2486">
                  <c:v>47.580823353777703</c:v>
                </c:pt>
                <c:pt idx="2487">
                  <c:v>47.580823353777703</c:v>
                </c:pt>
                <c:pt idx="2488">
                  <c:v>47.580823353777703</c:v>
                </c:pt>
                <c:pt idx="2489">
                  <c:v>47.580823353777703</c:v>
                </c:pt>
                <c:pt idx="2490">
                  <c:v>47.580823353777703</c:v>
                </c:pt>
                <c:pt idx="2491">
                  <c:v>47.580823353777703</c:v>
                </c:pt>
                <c:pt idx="2492">
                  <c:v>47.580823353777703</c:v>
                </c:pt>
                <c:pt idx="2493">
                  <c:v>47.580823353777703</c:v>
                </c:pt>
                <c:pt idx="2494">
                  <c:v>47.580823353777703</c:v>
                </c:pt>
                <c:pt idx="2495">
                  <c:v>47.580823353777703</c:v>
                </c:pt>
                <c:pt idx="2496">
                  <c:v>47.580823353777703</c:v>
                </c:pt>
                <c:pt idx="2497">
                  <c:v>47.580823353777703</c:v>
                </c:pt>
                <c:pt idx="2498">
                  <c:v>47.580823353777703</c:v>
                </c:pt>
                <c:pt idx="2499">
                  <c:v>47.580823353777703</c:v>
                </c:pt>
                <c:pt idx="2500">
                  <c:v>47.580823353777703</c:v>
                </c:pt>
                <c:pt idx="2501">
                  <c:v>47.580823353777703</c:v>
                </c:pt>
                <c:pt idx="2502">
                  <c:v>47.580823353777703</c:v>
                </c:pt>
                <c:pt idx="2503">
                  <c:v>47.580823353777703</c:v>
                </c:pt>
                <c:pt idx="2504">
                  <c:v>47.580823353777703</c:v>
                </c:pt>
                <c:pt idx="2505">
                  <c:v>47.580823353777703</c:v>
                </c:pt>
                <c:pt idx="2506">
                  <c:v>47.580823353777703</c:v>
                </c:pt>
                <c:pt idx="2507">
                  <c:v>47.580823353777703</c:v>
                </c:pt>
                <c:pt idx="2508">
                  <c:v>47.580823353777703</c:v>
                </c:pt>
                <c:pt idx="2509">
                  <c:v>47.580823353777703</c:v>
                </c:pt>
                <c:pt idx="2510">
                  <c:v>47.580823353777703</c:v>
                </c:pt>
                <c:pt idx="2511">
                  <c:v>47.580823353777703</c:v>
                </c:pt>
                <c:pt idx="2512">
                  <c:v>47.580823353777703</c:v>
                </c:pt>
                <c:pt idx="2513">
                  <c:v>47.580823353777703</c:v>
                </c:pt>
                <c:pt idx="2514">
                  <c:v>47.580823353777703</c:v>
                </c:pt>
                <c:pt idx="2515">
                  <c:v>47.580823353777703</c:v>
                </c:pt>
                <c:pt idx="2516">
                  <c:v>47.580823353777703</c:v>
                </c:pt>
                <c:pt idx="2517">
                  <c:v>47.580823353777703</c:v>
                </c:pt>
                <c:pt idx="2518">
                  <c:v>47.580823353777703</c:v>
                </c:pt>
                <c:pt idx="2519">
                  <c:v>47.580823353777703</c:v>
                </c:pt>
                <c:pt idx="2520">
                  <c:v>47.580823353777703</c:v>
                </c:pt>
                <c:pt idx="2521">
                  <c:v>47.580823353777703</c:v>
                </c:pt>
                <c:pt idx="2522">
                  <c:v>47.580823353777703</c:v>
                </c:pt>
                <c:pt idx="2523">
                  <c:v>47.580823353777703</c:v>
                </c:pt>
                <c:pt idx="2524">
                  <c:v>47.580823353777703</c:v>
                </c:pt>
                <c:pt idx="2525">
                  <c:v>47.580823353777703</c:v>
                </c:pt>
                <c:pt idx="2526">
                  <c:v>47.580823353777703</c:v>
                </c:pt>
                <c:pt idx="2527">
                  <c:v>47.580823353777703</c:v>
                </c:pt>
                <c:pt idx="2528">
                  <c:v>47.580823353777703</c:v>
                </c:pt>
                <c:pt idx="2529">
                  <c:v>47.580823353777703</c:v>
                </c:pt>
                <c:pt idx="2530">
                  <c:v>47.580823353777703</c:v>
                </c:pt>
                <c:pt idx="2531">
                  <c:v>47.580823353777703</c:v>
                </c:pt>
                <c:pt idx="2532">
                  <c:v>47.580823353777703</c:v>
                </c:pt>
                <c:pt idx="2533">
                  <c:v>47.580823353777703</c:v>
                </c:pt>
                <c:pt idx="2534">
                  <c:v>47.580823353777703</c:v>
                </c:pt>
                <c:pt idx="2535">
                  <c:v>47.580823353777703</c:v>
                </c:pt>
                <c:pt idx="2536">
                  <c:v>47.580823353777703</c:v>
                </c:pt>
                <c:pt idx="2537">
                  <c:v>47.580823353777703</c:v>
                </c:pt>
                <c:pt idx="2538">
                  <c:v>47.580823353777703</c:v>
                </c:pt>
                <c:pt idx="2539">
                  <c:v>47.580823353777703</c:v>
                </c:pt>
                <c:pt idx="2540">
                  <c:v>47.580823353777703</c:v>
                </c:pt>
                <c:pt idx="2541">
                  <c:v>47.580823353777703</c:v>
                </c:pt>
                <c:pt idx="2542">
                  <c:v>47.580823353777703</c:v>
                </c:pt>
                <c:pt idx="2543">
                  <c:v>47.580823353777703</c:v>
                </c:pt>
                <c:pt idx="2544">
                  <c:v>47.580823353777703</c:v>
                </c:pt>
                <c:pt idx="2545">
                  <c:v>47.580823353777703</c:v>
                </c:pt>
                <c:pt idx="2546">
                  <c:v>47.580823353777703</c:v>
                </c:pt>
                <c:pt idx="2547">
                  <c:v>47.580823353777703</c:v>
                </c:pt>
                <c:pt idx="2548">
                  <c:v>47.580823353777703</c:v>
                </c:pt>
                <c:pt idx="2549">
                  <c:v>47.580823353777703</c:v>
                </c:pt>
                <c:pt idx="2550">
                  <c:v>47.580823353777703</c:v>
                </c:pt>
                <c:pt idx="2551">
                  <c:v>47.580823353777703</c:v>
                </c:pt>
                <c:pt idx="2552">
                  <c:v>47.580823353777703</c:v>
                </c:pt>
                <c:pt idx="2553">
                  <c:v>47.580823353777703</c:v>
                </c:pt>
                <c:pt idx="2554">
                  <c:v>47.580823353777703</c:v>
                </c:pt>
                <c:pt idx="2555">
                  <c:v>47.580823353777703</c:v>
                </c:pt>
                <c:pt idx="2556">
                  <c:v>47.580823353777703</c:v>
                </c:pt>
                <c:pt idx="2557">
                  <c:v>47.580823353777703</c:v>
                </c:pt>
                <c:pt idx="2558">
                  <c:v>47.580823353777703</c:v>
                </c:pt>
                <c:pt idx="2559">
                  <c:v>47.580823353777703</c:v>
                </c:pt>
                <c:pt idx="2560">
                  <c:v>47.580823353777703</c:v>
                </c:pt>
                <c:pt idx="2561">
                  <c:v>47.580823353777703</c:v>
                </c:pt>
                <c:pt idx="2562">
                  <c:v>47.580823353777703</c:v>
                </c:pt>
                <c:pt idx="2563">
                  <c:v>47.580823353777703</c:v>
                </c:pt>
                <c:pt idx="2564">
                  <c:v>47.580823353777703</c:v>
                </c:pt>
                <c:pt idx="2565">
                  <c:v>47.580823353777703</c:v>
                </c:pt>
                <c:pt idx="2566">
                  <c:v>47.580823353777703</c:v>
                </c:pt>
                <c:pt idx="2567">
                  <c:v>47.580823353777703</c:v>
                </c:pt>
                <c:pt idx="2568">
                  <c:v>47.580823353777703</c:v>
                </c:pt>
                <c:pt idx="2569">
                  <c:v>47.580823353777703</c:v>
                </c:pt>
                <c:pt idx="2570">
                  <c:v>47.580823353777703</c:v>
                </c:pt>
                <c:pt idx="2571">
                  <c:v>47.580823353777703</c:v>
                </c:pt>
                <c:pt idx="2572">
                  <c:v>47.580823353777703</c:v>
                </c:pt>
                <c:pt idx="2573">
                  <c:v>47.580823353777703</c:v>
                </c:pt>
                <c:pt idx="2574">
                  <c:v>47.580823353777703</c:v>
                </c:pt>
                <c:pt idx="2575">
                  <c:v>47.580823353777703</c:v>
                </c:pt>
                <c:pt idx="2576">
                  <c:v>47.580823353777703</c:v>
                </c:pt>
                <c:pt idx="2577">
                  <c:v>47.580823353777703</c:v>
                </c:pt>
                <c:pt idx="2578">
                  <c:v>47.580823353777703</c:v>
                </c:pt>
                <c:pt idx="2579">
                  <c:v>47.580823353777703</c:v>
                </c:pt>
                <c:pt idx="2580">
                  <c:v>47.580823353777703</c:v>
                </c:pt>
                <c:pt idx="2581">
                  <c:v>47.580823353777703</c:v>
                </c:pt>
                <c:pt idx="2582">
                  <c:v>47.580823353777703</c:v>
                </c:pt>
                <c:pt idx="2583">
                  <c:v>47.580823353777703</c:v>
                </c:pt>
                <c:pt idx="2584">
                  <c:v>47.580823353777703</c:v>
                </c:pt>
                <c:pt idx="2585">
                  <c:v>47.580823353777703</c:v>
                </c:pt>
                <c:pt idx="2586">
                  <c:v>47.580823353777703</c:v>
                </c:pt>
                <c:pt idx="2587">
                  <c:v>47.580823353777703</c:v>
                </c:pt>
                <c:pt idx="2588">
                  <c:v>47.580823353777703</c:v>
                </c:pt>
                <c:pt idx="2589">
                  <c:v>47.580823353777703</c:v>
                </c:pt>
                <c:pt idx="2590">
                  <c:v>47.580823353777703</c:v>
                </c:pt>
                <c:pt idx="2591">
                  <c:v>47.580823353777703</c:v>
                </c:pt>
                <c:pt idx="2592">
                  <c:v>47.580823353777703</c:v>
                </c:pt>
                <c:pt idx="2593">
                  <c:v>47.580823353777703</c:v>
                </c:pt>
                <c:pt idx="2594">
                  <c:v>47.580823353777703</c:v>
                </c:pt>
                <c:pt idx="2595">
                  <c:v>47.580823353777703</c:v>
                </c:pt>
                <c:pt idx="2596">
                  <c:v>47.580823353777703</c:v>
                </c:pt>
                <c:pt idx="2597">
                  <c:v>47.580823353777703</c:v>
                </c:pt>
                <c:pt idx="2598">
                  <c:v>47.580823353777703</c:v>
                </c:pt>
                <c:pt idx="2599">
                  <c:v>47.580823353777703</c:v>
                </c:pt>
                <c:pt idx="2600">
                  <c:v>47.580823353777703</c:v>
                </c:pt>
                <c:pt idx="2601">
                  <c:v>47.580823353777703</c:v>
                </c:pt>
                <c:pt idx="2602">
                  <c:v>47.580823353777703</c:v>
                </c:pt>
                <c:pt idx="2603">
                  <c:v>47.580823353777703</c:v>
                </c:pt>
                <c:pt idx="2604">
                  <c:v>47.580823353777703</c:v>
                </c:pt>
                <c:pt idx="2605">
                  <c:v>47.580823353777703</c:v>
                </c:pt>
                <c:pt idx="2606">
                  <c:v>47.580823353777703</c:v>
                </c:pt>
                <c:pt idx="2607">
                  <c:v>47.580823353777703</c:v>
                </c:pt>
                <c:pt idx="2608">
                  <c:v>47.580823353777703</c:v>
                </c:pt>
                <c:pt idx="2609">
                  <c:v>47.580823353777703</c:v>
                </c:pt>
                <c:pt idx="2610">
                  <c:v>47.580823353777703</c:v>
                </c:pt>
                <c:pt idx="2611">
                  <c:v>47.580823353777703</c:v>
                </c:pt>
                <c:pt idx="2612">
                  <c:v>47.580823353777703</c:v>
                </c:pt>
                <c:pt idx="2613">
                  <c:v>47.580823353777703</c:v>
                </c:pt>
                <c:pt idx="2614">
                  <c:v>47.580823353777703</c:v>
                </c:pt>
                <c:pt idx="2615">
                  <c:v>47.580823353777703</c:v>
                </c:pt>
                <c:pt idx="2616">
                  <c:v>47.580823353777703</c:v>
                </c:pt>
                <c:pt idx="2617">
                  <c:v>47.580823353777703</c:v>
                </c:pt>
                <c:pt idx="2618">
                  <c:v>47.580823353777703</c:v>
                </c:pt>
                <c:pt idx="2619">
                  <c:v>47.580823353777703</c:v>
                </c:pt>
                <c:pt idx="2620">
                  <c:v>47.580823353777703</c:v>
                </c:pt>
                <c:pt idx="2621">
                  <c:v>47.580823353777703</c:v>
                </c:pt>
                <c:pt idx="2622">
                  <c:v>47.580823353777703</c:v>
                </c:pt>
                <c:pt idx="2623">
                  <c:v>47.580823353777703</c:v>
                </c:pt>
                <c:pt idx="2624">
                  <c:v>47.580823353777703</c:v>
                </c:pt>
                <c:pt idx="2625">
                  <c:v>47.580823353777703</c:v>
                </c:pt>
                <c:pt idx="2626">
                  <c:v>47.580823353777703</c:v>
                </c:pt>
                <c:pt idx="2627">
                  <c:v>47.580823353777703</c:v>
                </c:pt>
                <c:pt idx="2628">
                  <c:v>47.580823353777703</c:v>
                </c:pt>
                <c:pt idx="2629">
                  <c:v>47.580823353777703</c:v>
                </c:pt>
                <c:pt idx="2630">
                  <c:v>47.580823353777703</c:v>
                </c:pt>
                <c:pt idx="2631">
                  <c:v>47.580823353777703</c:v>
                </c:pt>
                <c:pt idx="2632">
                  <c:v>47.580823353777703</c:v>
                </c:pt>
                <c:pt idx="2633">
                  <c:v>47.580823353777703</c:v>
                </c:pt>
                <c:pt idx="2634">
                  <c:v>47.580823353777703</c:v>
                </c:pt>
                <c:pt idx="2635">
                  <c:v>47.580823353777703</c:v>
                </c:pt>
                <c:pt idx="2636">
                  <c:v>47.580823353777703</c:v>
                </c:pt>
                <c:pt idx="2637">
                  <c:v>47.580823353777703</c:v>
                </c:pt>
                <c:pt idx="2638">
                  <c:v>47.580823353777703</c:v>
                </c:pt>
                <c:pt idx="2639">
                  <c:v>47.580823353777703</c:v>
                </c:pt>
                <c:pt idx="2640">
                  <c:v>47.580823353777703</c:v>
                </c:pt>
                <c:pt idx="2641">
                  <c:v>47.580823353777703</c:v>
                </c:pt>
                <c:pt idx="2642">
                  <c:v>47.580823353777703</c:v>
                </c:pt>
                <c:pt idx="2643">
                  <c:v>47.580823353777703</c:v>
                </c:pt>
                <c:pt idx="2644">
                  <c:v>47.580823353777703</c:v>
                </c:pt>
                <c:pt idx="2645">
                  <c:v>47.580823353777703</c:v>
                </c:pt>
                <c:pt idx="2646">
                  <c:v>47.580823353777703</c:v>
                </c:pt>
                <c:pt idx="2647">
                  <c:v>47.580823353777703</c:v>
                </c:pt>
                <c:pt idx="2648">
                  <c:v>47.580823353777703</c:v>
                </c:pt>
                <c:pt idx="2649">
                  <c:v>47.580823353777703</c:v>
                </c:pt>
                <c:pt idx="2650">
                  <c:v>47.580823353777703</c:v>
                </c:pt>
                <c:pt idx="2651">
                  <c:v>47.580823353777703</c:v>
                </c:pt>
                <c:pt idx="2652">
                  <c:v>47.580823353777703</c:v>
                </c:pt>
                <c:pt idx="2653">
                  <c:v>47.580823353777703</c:v>
                </c:pt>
                <c:pt idx="2654">
                  <c:v>47.580823353777703</c:v>
                </c:pt>
                <c:pt idx="2655">
                  <c:v>47.580823353777703</c:v>
                </c:pt>
                <c:pt idx="2656">
                  <c:v>47.580823353777703</c:v>
                </c:pt>
                <c:pt idx="2657">
                  <c:v>47.580823353777703</c:v>
                </c:pt>
                <c:pt idx="2658">
                  <c:v>47.580823353777703</c:v>
                </c:pt>
                <c:pt idx="2659">
                  <c:v>47.580823353777703</c:v>
                </c:pt>
                <c:pt idx="2660">
                  <c:v>47.580823353777703</c:v>
                </c:pt>
                <c:pt idx="2661">
                  <c:v>47.580823353777703</c:v>
                </c:pt>
                <c:pt idx="2662">
                  <c:v>47.580823353777703</c:v>
                </c:pt>
                <c:pt idx="2663">
                  <c:v>47.580823353777703</c:v>
                </c:pt>
                <c:pt idx="2664">
                  <c:v>47.580823353777703</c:v>
                </c:pt>
                <c:pt idx="2665">
                  <c:v>47.580823353777703</c:v>
                </c:pt>
                <c:pt idx="2666">
                  <c:v>47.580823353777703</c:v>
                </c:pt>
                <c:pt idx="2667">
                  <c:v>47.580823353777703</c:v>
                </c:pt>
                <c:pt idx="2668">
                  <c:v>47.580823353777703</c:v>
                </c:pt>
                <c:pt idx="2669">
                  <c:v>47.580823353777703</c:v>
                </c:pt>
                <c:pt idx="2670">
                  <c:v>47.580823353777703</c:v>
                </c:pt>
                <c:pt idx="2671">
                  <c:v>47.580823353777703</c:v>
                </c:pt>
                <c:pt idx="2672">
                  <c:v>47.580823353777703</c:v>
                </c:pt>
                <c:pt idx="2673">
                  <c:v>47.580823353777703</c:v>
                </c:pt>
                <c:pt idx="2674">
                  <c:v>47.580823353777703</c:v>
                </c:pt>
                <c:pt idx="2675">
                  <c:v>47.580823353777703</c:v>
                </c:pt>
                <c:pt idx="2676">
                  <c:v>47.580823353777703</c:v>
                </c:pt>
                <c:pt idx="2677">
                  <c:v>47.580823353777703</c:v>
                </c:pt>
                <c:pt idx="2678">
                  <c:v>47.580823353777703</c:v>
                </c:pt>
                <c:pt idx="2679">
                  <c:v>47.580823353777703</c:v>
                </c:pt>
                <c:pt idx="2680">
                  <c:v>47.580823353777703</c:v>
                </c:pt>
                <c:pt idx="2681">
                  <c:v>47.580823353777703</c:v>
                </c:pt>
                <c:pt idx="2682">
                  <c:v>47.580823353777703</c:v>
                </c:pt>
                <c:pt idx="2683">
                  <c:v>47.580823353777703</c:v>
                </c:pt>
                <c:pt idx="2684">
                  <c:v>47.580823353777703</c:v>
                </c:pt>
                <c:pt idx="2685">
                  <c:v>47.580823353777703</c:v>
                </c:pt>
                <c:pt idx="2686">
                  <c:v>47.580823353777703</c:v>
                </c:pt>
                <c:pt idx="2687">
                  <c:v>47.580823353777703</c:v>
                </c:pt>
                <c:pt idx="2688">
                  <c:v>47.580823353777703</c:v>
                </c:pt>
                <c:pt idx="2689">
                  <c:v>47.580823353777703</c:v>
                </c:pt>
                <c:pt idx="2690">
                  <c:v>47.580823353777703</c:v>
                </c:pt>
                <c:pt idx="2691">
                  <c:v>47.580823353777703</c:v>
                </c:pt>
                <c:pt idx="2692">
                  <c:v>47.580823353777703</c:v>
                </c:pt>
                <c:pt idx="2693">
                  <c:v>47.580823353777703</c:v>
                </c:pt>
                <c:pt idx="2694">
                  <c:v>47.580823353777703</c:v>
                </c:pt>
                <c:pt idx="2695">
                  <c:v>47.580823353777703</c:v>
                </c:pt>
                <c:pt idx="2696">
                  <c:v>47.580823353777703</c:v>
                </c:pt>
                <c:pt idx="2697">
                  <c:v>47.580823353777703</c:v>
                </c:pt>
                <c:pt idx="2698">
                  <c:v>47.580823353777703</c:v>
                </c:pt>
                <c:pt idx="2699">
                  <c:v>47.580823353777703</c:v>
                </c:pt>
                <c:pt idx="2700">
                  <c:v>47.580823353777703</c:v>
                </c:pt>
                <c:pt idx="2701">
                  <c:v>47.580823353777703</c:v>
                </c:pt>
                <c:pt idx="2702">
                  <c:v>47.580823353777703</c:v>
                </c:pt>
                <c:pt idx="2703">
                  <c:v>47.580823353777703</c:v>
                </c:pt>
                <c:pt idx="2704">
                  <c:v>47.580823353777703</c:v>
                </c:pt>
                <c:pt idx="2705">
                  <c:v>47.580823353777703</c:v>
                </c:pt>
                <c:pt idx="2706">
                  <c:v>47.580823353777703</c:v>
                </c:pt>
                <c:pt idx="2707">
                  <c:v>47.580823353777703</c:v>
                </c:pt>
                <c:pt idx="2708">
                  <c:v>47.580823353777703</c:v>
                </c:pt>
                <c:pt idx="2709">
                  <c:v>47.580823353777703</c:v>
                </c:pt>
                <c:pt idx="2710">
                  <c:v>47.580823353777703</c:v>
                </c:pt>
                <c:pt idx="2711">
                  <c:v>47.580823353777703</c:v>
                </c:pt>
                <c:pt idx="2712">
                  <c:v>47.580823353777703</c:v>
                </c:pt>
                <c:pt idx="2713">
                  <c:v>47.580823353777703</c:v>
                </c:pt>
                <c:pt idx="2714">
                  <c:v>47.580823353777703</c:v>
                </c:pt>
                <c:pt idx="2715">
                  <c:v>47.580823353777703</c:v>
                </c:pt>
                <c:pt idx="2716">
                  <c:v>47.580823353777703</c:v>
                </c:pt>
                <c:pt idx="2717">
                  <c:v>47.580823353777703</c:v>
                </c:pt>
                <c:pt idx="2718">
                  <c:v>47.580823353777703</c:v>
                </c:pt>
                <c:pt idx="2719">
                  <c:v>47.580823353777703</c:v>
                </c:pt>
                <c:pt idx="2720">
                  <c:v>47.580823353777703</c:v>
                </c:pt>
                <c:pt idx="2721">
                  <c:v>47.580823353777703</c:v>
                </c:pt>
                <c:pt idx="2722">
                  <c:v>47.580823353777703</c:v>
                </c:pt>
                <c:pt idx="2723">
                  <c:v>47.580823353777703</c:v>
                </c:pt>
                <c:pt idx="2724">
                  <c:v>47.580823353777703</c:v>
                </c:pt>
                <c:pt idx="2725">
                  <c:v>47.580823353777703</c:v>
                </c:pt>
                <c:pt idx="2726">
                  <c:v>47.580823353777703</c:v>
                </c:pt>
                <c:pt idx="2727">
                  <c:v>47.580823353777703</c:v>
                </c:pt>
                <c:pt idx="2728">
                  <c:v>47.580823353777703</c:v>
                </c:pt>
                <c:pt idx="2729">
                  <c:v>47.580823353777703</c:v>
                </c:pt>
                <c:pt idx="2730">
                  <c:v>47.580823353777703</c:v>
                </c:pt>
                <c:pt idx="2731">
                  <c:v>47.580823353777703</c:v>
                </c:pt>
                <c:pt idx="2732">
                  <c:v>47.580823353777703</c:v>
                </c:pt>
                <c:pt idx="2733">
                  <c:v>47.580823353777703</c:v>
                </c:pt>
                <c:pt idx="2734">
                  <c:v>47.580823353777703</c:v>
                </c:pt>
                <c:pt idx="2735">
                  <c:v>47.580823353777703</c:v>
                </c:pt>
                <c:pt idx="2736">
                  <c:v>47.580823353777703</c:v>
                </c:pt>
                <c:pt idx="2737">
                  <c:v>47.580823353777703</c:v>
                </c:pt>
                <c:pt idx="2738">
                  <c:v>47.580823353777703</c:v>
                </c:pt>
                <c:pt idx="2739">
                  <c:v>47.580823353777703</c:v>
                </c:pt>
                <c:pt idx="2740">
                  <c:v>47.580823353777703</c:v>
                </c:pt>
                <c:pt idx="2741">
                  <c:v>47.580823353777703</c:v>
                </c:pt>
                <c:pt idx="2742">
                  <c:v>47.580823353777703</c:v>
                </c:pt>
                <c:pt idx="2743">
                  <c:v>47.580823353777703</c:v>
                </c:pt>
                <c:pt idx="2744">
                  <c:v>47.580823353777703</c:v>
                </c:pt>
                <c:pt idx="2745">
                  <c:v>47.580823353777703</c:v>
                </c:pt>
                <c:pt idx="2746">
                  <c:v>47.580823353777703</c:v>
                </c:pt>
                <c:pt idx="2747">
                  <c:v>47.580823353777703</c:v>
                </c:pt>
                <c:pt idx="2748">
                  <c:v>47.580823353777703</c:v>
                </c:pt>
                <c:pt idx="2749">
                  <c:v>47.580823353777703</c:v>
                </c:pt>
                <c:pt idx="2750">
                  <c:v>47.580823353777703</c:v>
                </c:pt>
                <c:pt idx="2751">
                  <c:v>47.580823353777703</c:v>
                </c:pt>
                <c:pt idx="2752">
                  <c:v>47.580823353777703</c:v>
                </c:pt>
                <c:pt idx="2753">
                  <c:v>47.580823353777703</c:v>
                </c:pt>
                <c:pt idx="2754">
                  <c:v>47.580823353777703</c:v>
                </c:pt>
                <c:pt idx="2755">
                  <c:v>47.580823353777703</c:v>
                </c:pt>
                <c:pt idx="2756">
                  <c:v>47.580823353777703</c:v>
                </c:pt>
                <c:pt idx="2757">
                  <c:v>47.580823353777703</c:v>
                </c:pt>
                <c:pt idx="2758">
                  <c:v>47.580823353777703</c:v>
                </c:pt>
                <c:pt idx="2759">
                  <c:v>47.580823353777703</c:v>
                </c:pt>
                <c:pt idx="2760">
                  <c:v>47.580823353777703</c:v>
                </c:pt>
                <c:pt idx="2761">
                  <c:v>47.580823353777703</c:v>
                </c:pt>
                <c:pt idx="2762">
                  <c:v>47.580823353777703</c:v>
                </c:pt>
                <c:pt idx="2763">
                  <c:v>47.580823353777703</c:v>
                </c:pt>
                <c:pt idx="2764">
                  <c:v>47.580823353777703</c:v>
                </c:pt>
                <c:pt idx="2765">
                  <c:v>47.580823353777703</c:v>
                </c:pt>
                <c:pt idx="2766">
                  <c:v>47.580823353777703</c:v>
                </c:pt>
                <c:pt idx="2767">
                  <c:v>47.580823353777703</c:v>
                </c:pt>
                <c:pt idx="2768">
                  <c:v>47.580823353777703</c:v>
                </c:pt>
                <c:pt idx="2769">
                  <c:v>47.580823353777703</c:v>
                </c:pt>
                <c:pt idx="2770">
                  <c:v>47.580823353777703</c:v>
                </c:pt>
                <c:pt idx="2771">
                  <c:v>47.580823353777703</c:v>
                </c:pt>
                <c:pt idx="2772">
                  <c:v>47.580823353777703</c:v>
                </c:pt>
                <c:pt idx="2773">
                  <c:v>47.580823353777703</c:v>
                </c:pt>
                <c:pt idx="2774">
                  <c:v>47.580823353777703</c:v>
                </c:pt>
                <c:pt idx="2775">
                  <c:v>47.580823353777703</c:v>
                </c:pt>
                <c:pt idx="2776">
                  <c:v>47.580823353777703</c:v>
                </c:pt>
                <c:pt idx="2777">
                  <c:v>47.580823353777703</c:v>
                </c:pt>
                <c:pt idx="2778">
                  <c:v>47.580823353777703</c:v>
                </c:pt>
                <c:pt idx="2779">
                  <c:v>47.580823353777703</c:v>
                </c:pt>
                <c:pt idx="2780">
                  <c:v>47.580823353777703</c:v>
                </c:pt>
                <c:pt idx="2781">
                  <c:v>47.580823353777703</c:v>
                </c:pt>
                <c:pt idx="2782">
                  <c:v>47.580823353777703</c:v>
                </c:pt>
                <c:pt idx="2783">
                  <c:v>47.580823353777703</c:v>
                </c:pt>
                <c:pt idx="2784">
                  <c:v>47.580823353777703</c:v>
                </c:pt>
                <c:pt idx="2785">
                  <c:v>47.580823353777703</c:v>
                </c:pt>
                <c:pt idx="2786">
                  <c:v>47.580823353777703</c:v>
                </c:pt>
                <c:pt idx="2787">
                  <c:v>47.580823353777703</c:v>
                </c:pt>
                <c:pt idx="2788">
                  <c:v>47.580823353777703</c:v>
                </c:pt>
                <c:pt idx="2789">
                  <c:v>47.580823353777703</c:v>
                </c:pt>
                <c:pt idx="2790">
                  <c:v>47.580823353777703</c:v>
                </c:pt>
                <c:pt idx="2791">
                  <c:v>47.580823353777703</c:v>
                </c:pt>
                <c:pt idx="2792">
                  <c:v>47.580823353777703</c:v>
                </c:pt>
                <c:pt idx="2793">
                  <c:v>47.580823353777703</c:v>
                </c:pt>
                <c:pt idx="2794">
                  <c:v>47.580823353777703</c:v>
                </c:pt>
                <c:pt idx="2795">
                  <c:v>47.580823353777703</c:v>
                </c:pt>
                <c:pt idx="2796">
                  <c:v>47.580823353777703</c:v>
                </c:pt>
                <c:pt idx="2797">
                  <c:v>47.580823353777703</c:v>
                </c:pt>
                <c:pt idx="2798">
                  <c:v>47.580823353777703</c:v>
                </c:pt>
                <c:pt idx="2799">
                  <c:v>47.580823353777703</c:v>
                </c:pt>
                <c:pt idx="2800">
                  <c:v>47.580823353777703</c:v>
                </c:pt>
                <c:pt idx="2801">
                  <c:v>47.580823353777703</c:v>
                </c:pt>
                <c:pt idx="2802">
                  <c:v>47.580823353777703</c:v>
                </c:pt>
                <c:pt idx="2803">
                  <c:v>47.580823353777703</c:v>
                </c:pt>
                <c:pt idx="2804">
                  <c:v>47.580823353777703</c:v>
                </c:pt>
                <c:pt idx="2805">
                  <c:v>47.580823353777703</c:v>
                </c:pt>
                <c:pt idx="2806">
                  <c:v>47.580823353777703</c:v>
                </c:pt>
                <c:pt idx="2807">
                  <c:v>47.580823353777703</c:v>
                </c:pt>
                <c:pt idx="2808">
                  <c:v>47.580823353777703</c:v>
                </c:pt>
                <c:pt idx="2809">
                  <c:v>47.580823353777703</c:v>
                </c:pt>
                <c:pt idx="2810">
                  <c:v>47.580823353777703</c:v>
                </c:pt>
                <c:pt idx="2811">
                  <c:v>47.580823353777703</c:v>
                </c:pt>
                <c:pt idx="2812">
                  <c:v>47.580823353777703</c:v>
                </c:pt>
                <c:pt idx="2813">
                  <c:v>47.580823353777703</c:v>
                </c:pt>
                <c:pt idx="2814">
                  <c:v>47.580823353777703</c:v>
                </c:pt>
                <c:pt idx="2815">
                  <c:v>47.580823353777703</c:v>
                </c:pt>
                <c:pt idx="2816">
                  <c:v>47.580823353777703</c:v>
                </c:pt>
                <c:pt idx="2817">
                  <c:v>47.580823353777703</c:v>
                </c:pt>
                <c:pt idx="2818">
                  <c:v>47.580823353777703</c:v>
                </c:pt>
                <c:pt idx="2819">
                  <c:v>47.580823353777703</c:v>
                </c:pt>
                <c:pt idx="2820">
                  <c:v>47.580823353777703</c:v>
                </c:pt>
                <c:pt idx="2821">
                  <c:v>47.580823353777703</c:v>
                </c:pt>
                <c:pt idx="2822">
                  <c:v>47.580823353777703</c:v>
                </c:pt>
                <c:pt idx="2823">
                  <c:v>47.580823353777703</c:v>
                </c:pt>
                <c:pt idx="2824">
                  <c:v>47.580823353777703</c:v>
                </c:pt>
                <c:pt idx="2825">
                  <c:v>47.580823353777703</c:v>
                </c:pt>
                <c:pt idx="2826">
                  <c:v>47.580823353777703</c:v>
                </c:pt>
                <c:pt idx="2827">
                  <c:v>47.580823353777703</c:v>
                </c:pt>
                <c:pt idx="2828">
                  <c:v>47.580823353777703</c:v>
                </c:pt>
                <c:pt idx="2829">
                  <c:v>47.580823353777703</c:v>
                </c:pt>
                <c:pt idx="2830">
                  <c:v>47.580823353777703</c:v>
                </c:pt>
                <c:pt idx="2831">
                  <c:v>47.580823353777703</c:v>
                </c:pt>
                <c:pt idx="2832">
                  <c:v>47.580823353777703</c:v>
                </c:pt>
                <c:pt idx="2833">
                  <c:v>47.580823353777703</c:v>
                </c:pt>
                <c:pt idx="2834">
                  <c:v>47.580823353777703</c:v>
                </c:pt>
                <c:pt idx="2835">
                  <c:v>47.580823353777703</c:v>
                </c:pt>
                <c:pt idx="2836">
                  <c:v>47.580823353777703</c:v>
                </c:pt>
                <c:pt idx="2837">
                  <c:v>47.580823353777703</c:v>
                </c:pt>
                <c:pt idx="2838">
                  <c:v>47.580823353777703</c:v>
                </c:pt>
                <c:pt idx="2839">
                  <c:v>47.580823353777703</c:v>
                </c:pt>
                <c:pt idx="2840">
                  <c:v>47.580823353777703</c:v>
                </c:pt>
                <c:pt idx="2841">
                  <c:v>47.580823353777703</c:v>
                </c:pt>
                <c:pt idx="2842">
                  <c:v>47.580823353777703</c:v>
                </c:pt>
                <c:pt idx="2843">
                  <c:v>47.580823353777703</c:v>
                </c:pt>
                <c:pt idx="2844">
                  <c:v>47.580823353777703</c:v>
                </c:pt>
                <c:pt idx="2845">
                  <c:v>47.580823353777703</c:v>
                </c:pt>
                <c:pt idx="2846">
                  <c:v>47.580823353777703</c:v>
                </c:pt>
                <c:pt idx="2847">
                  <c:v>47.580823353777703</c:v>
                </c:pt>
                <c:pt idx="2848">
                  <c:v>47.580823353777703</c:v>
                </c:pt>
                <c:pt idx="2849">
                  <c:v>47.580823353777703</c:v>
                </c:pt>
                <c:pt idx="2850">
                  <c:v>47.580823353777703</c:v>
                </c:pt>
                <c:pt idx="2851">
                  <c:v>47.580823353777703</c:v>
                </c:pt>
                <c:pt idx="2852">
                  <c:v>47.580823353777703</c:v>
                </c:pt>
                <c:pt idx="2853">
                  <c:v>47.580823353777703</c:v>
                </c:pt>
                <c:pt idx="2854">
                  <c:v>47.580823353777703</c:v>
                </c:pt>
                <c:pt idx="2855">
                  <c:v>47.580823353777703</c:v>
                </c:pt>
                <c:pt idx="2856">
                  <c:v>47.580823353777703</c:v>
                </c:pt>
                <c:pt idx="2857">
                  <c:v>47.580823353777703</c:v>
                </c:pt>
                <c:pt idx="2858">
                  <c:v>47.580823353777703</c:v>
                </c:pt>
                <c:pt idx="2859">
                  <c:v>47.580823353777703</c:v>
                </c:pt>
                <c:pt idx="2860">
                  <c:v>47.580823353777703</c:v>
                </c:pt>
                <c:pt idx="2861">
                  <c:v>47.580823353777703</c:v>
                </c:pt>
                <c:pt idx="2862">
                  <c:v>47.580823353777703</c:v>
                </c:pt>
                <c:pt idx="2863">
                  <c:v>47.580823353777703</c:v>
                </c:pt>
                <c:pt idx="2864">
                  <c:v>47.580823353777703</c:v>
                </c:pt>
                <c:pt idx="2865">
                  <c:v>47.580823353777703</c:v>
                </c:pt>
                <c:pt idx="2866">
                  <c:v>47.580823353777703</c:v>
                </c:pt>
                <c:pt idx="2867">
                  <c:v>47.580823353777703</c:v>
                </c:pt>
                <c:pt idx="2868">
                  <c:v>47.580823353777703</c:v>
                </c:pt>
                <c:pt idx="2869">
                  <c:v>47.580823353777703</c:v>
                </c:pt>
                <c:pt idx="2870">
                  <c:v>47.580823353777703</c:v>
                </c:pt>
                <c:pt idx="2871">
                  <c:v>47.580823353777703</c:v>
                </c:pt>
                <c:pt idx="2872">
                  <c:v>47.580823353777703</c:v>
                </c:pt>
                <c:pt idx="2873">
                  <c:v>47.580823353777703</c:v>
                </c:pt>
                <c:pt idx="2874">
                  <c:v>47.580823353777703</c:v>
                </c:pt>
                <c:pt idx="2875">
                  <c:v>47.580823353777703</c:v>
                </c:pt>
                <c:pt idx="2876">
                  <c:v>47.580823353777703</c:v>
                </c:pt>
                <c:pt idx="2877">
                  <c:v>47.580823353777703</c:v>
                </c:pt>
                <c:pt idx="2878">
                  <c:v>47.580823353777703</c:v>
                </c:pt>
                <c:pt idx="2879">
                  <c:v>47.580823353777703</c:v>
                </c:pt>
                <c:pt idx="2880">
                  <c:v>47.580823353777703</c:v>
                </c:pt>
                <c:pt idx="2881">
                  <c:v>47.580823353777703</c:v>
                </c:pt>
                <c:pt idx="2882">
                  <c:v>47.580823353777703</c:v>
                </c:pt>
                <c:pt idx="2883">
                  <c:v>47.580823353777703</c:v>
                </c:pt>
                <c:pt idx="2884">
                  <c:v>47.580823353777703</c:v>
                </c:pt>
                <c:pt idx="2885">
                  <c:v>47.580823353777703</c:v>
                </c:pt>
                <c:pt idx="2886">
                  <c:v>47.580823353777703</c:v>
                </c:pt>
                <c:pt idx="2887">
                  <c:v>47.580823353777703</c:v>
                </c:pt>
                <c:pt idx="2888">
                  <c:v>47.580823353777703</c:v>
                </c:pt>
                <c:pt idx="2889">
                  <c:v>47.580823353777703</c:v>
                </c:pt>
                <c:pt idx="2890">
                  <c:v>47.580823353777703</c:v>
                </c:pt>
                <c:pt idx="2891">
                  <c:v>47.580823353777703</c:v>
                </c:pt>
                <c:pt idx="2892">
                  <c:v>47.580823353777703</c:v>
                </c:pt>
                <c:pt idx="2893">
                  <c:v>47.580823353777703</c:v>
                </c:pt>
                <c:pt idx="2894">
                  <c:v>47.580823353777703</c:v>
                </c:pt>
                <c:pt idx="2895">
                  <c:v>47.580823353777703</c:v>
                </c:pt>
                <c:pt idx="2896">
                  <c:v>47.580823353777703</c:v>
                </c:pt>
                <c:pt idx="2897">
                  <c:v>47.580823353777703</c:v>
                </c:pt>
                <c:pt idx="2898">
                  <c:v>47.580823353777703</c:v>
                </c:pt>
                <c:pt idx="2899">
                  <c:v>47.580823353777703</c:v>
                </c:pt>
                <c:pt idx="2900">
                  <c:v>47.580823353777703</c:v>
                </c:pt>
                <c:pt idx="2901">
                  <c:v>47.580823353777703</c:v>
                </c:pt>
                <c:pt idx="2902">
                  <c:v>47.580823353777703</c:v>
                </c:pt>
                <c:pt idx="2903">
                  <c:v>47.580823353777703</c:v>
                </c:pt>
                <c:pt idx="2904">
                  <c:v>47.580823353777703</c:v>
                </c:pt>
                <c:pt idx="2905">
                  <c:v>47.580823353777703</c:v>
                </c:pt>
                <c:pt idx="2906">
                  <c:v>47.580823353777703</c:v>
                </c:pt>
                <c:pt idx="2907">
                  <c:v>47.580823353777703</c:v>
                </c:pt>
                <c:pt idx="2908">
                  <c:v>47.580823353777703</c:v>
                </c:pt>
                <c:pt idx="2909">
                  <c:v>47.580823353777703</c:v>
                </c:pt>
                <c:pt idx="2910">
                  <c:v>47.580823353777703</c:v>
                </c:pt>
                <c:pt idx="2911">
                  <c:v>47.580823353777703</c:v>
                </c:pt>
                <c:pt idx="2912">
                  <c:v>47.580823353777703</c:v>
                </c:pt>
                <c:pt idx="2913">
                  <c:v>47.580823353777703</c:v>
                </c:pt>
                <c:pt idx="2914">
                  <c:v>47.580823353777703</c:v>
                </c:pt>
                <c:pt idx="2915">
                  <c:v>47.580823353777703</c:v>
                </c:pt>
                <c:pt idx="2916">
                  <c:v>47.580823353777703</c:v>
                </c:pt>
                <c:pt idx="2917">
                  <c:v>47.580823353777703</c:v>
                </c:pt>
                <c:pt idx="2918">
                  <c:v>47.580823353777703</c:v>
                </c:pt>
                <c:pt idx="2919">
                  <c:v>47.580823353777703</c:v>
                </c:pt>
                <c:pt idx="2920">
                  <c:v>47.580823353777703</c:v>
                </c:pt>
                <c:pt idx="2921">
                  <c:v>47.580823353777703</c:v>
                </c:pt>
                <c:pt idx="2922">
                  <c:v>47.580823353777703</c:v>
                </c:pt>
                <c:pt idx="2923">
                  <c:v>47.580823353777703</c:v>
                </c:pt>
                <c:pt idx="2924">
                  <c:v>47.580823353777703</c:v>
                </c:pt>
                <c:pt idx="2925">
                  <c:v>47.580823353777703</c:v>
                </c:pt>
                <c:pt idx="2926">
                  <c:v>47.580823353777703</c:v>
                </c:pt>
                <c:pt idx="2927">
                  <c:v>47.580823353777703</c:v>
                </c:pt>
                <c:pt idx="2928">
                  <c:v>47.580823353777703</c:v>
                </c:pt>
                <c:pt idx="2929">
                  <c:v>47.580823353777703</c:v>
                </c:pt>
                <c:pt idx="2930">
                  <c:v>47.580823353777703</c:v>
                </c:pt>
                <c:pt idx="2931">
                  <c:v>47.580823353777703</c:v>
                </c:pt>
                <c:pt idx="2932">
                  <c:v>47.580823353777703</c:v>
                </c:pt>
                <c:pt idx="2933">
                  <c:v>47.580823353777703</c:v>
                </c:pt>
                <c:pt idx="2934">
                  <c:v>47.580823353777703</c:v>
                </c:pt>
                <c:pt idx="2935">
                  <c:v>47.580823353777703</c:v>
                </c:pt>
                <c:pt idx="2936">
                  <c:v>47.580823353777703</c:v>
                </c:pt>
                <c:pt idx="2937">
                  <c:v>47.580823353777703</c:v>
                </c:pt>
                <c:pt idx="2938">
                  <c:v>47.580823353777703</c:v>
                </c:pt>
                <c:pt idx="2939">
                  <c:v>47.580823353777703</c:v>
                </c:pt>
                <c:pt idx="2940">
                  <c:v>47.580823353777703</c:v>
                </c:pt>
                <c:pt idx="2941">
                  <c:v>47.580823353777703</c:v>
                </c:pt>
                <c:pt idx="2942">
                  <c:v>47.580823353777703</c:v>
                </c:pt>
                <c:pt idx="2943">
                  <c:v>47.580823353777703</c:v>
                </c:pt>
                <c:pt idx="2944">
                  <c:v>47.580823353777703</c:v>
                </c:pt>
                <c:pt idx="2945">
                  <c:v>47.580823353777703</c:v>
                </c:pt>
                <c:pt idx="2946">
                  <c:v>47.580823353777703</c:v>
                </c:pt>
                <c:pt idx="2947">
                  <c:v>47.580823353777703</c:v>
                </c:pt>
                <c:pt idx="2948">
                  <c:v>47.580823353777703</c:v>
                </c:pt>
                <c:pt idx="2949">
                  <c:v>47.580823353777703</c:v>
                </c:pt>
                <c:pt idx="2950">
                  <c:v>47.580823353777703</c:v>
                </c:pt>
                <c:pt idx="2951">
                  <c:v>47.580823353777703</c:v>
                </c:pt>
                <c:pt idx="2952">
                  <c:v>47.580823353777703</c:v>
                </c:pt>
                <c:pt idx="2953">
                  <c:v>47.580823353777703</c:v>
                </c:pt>
                <c:pt idx="2954">
                  <c:v>47.580823353777703</c:v>
                </c:pt>
                <c:pt idx="2955">
                  <c:v>47.580823353777703</c:v>
                </c:pt>
                <c:pt idx="2956">
                  <c:v>47.580823353777703</c:v>
                </c:pt>
                <c:pt idx="2957">
                  <c:v>47.580823353777703</c:v>
                </c:pt>
                <c:pt idx="2958">
                  <c:v>47.580823353777703</c:v>
                </c:pt>
                <c:pt idx="2959">
                  <c:v>47.580823353777703</c:v>
                </c:pt>
                <c:pt idx="2960">
                  <c:v>47.580823353777703</c:v>
                </c:pt>
                <c:pt idx="2961">
                  <c:v>47.580823353777703</c:v>
                </c:pt>
                <c:pt idx="2962">
                  <c:v>47.580823353777703</c:v>
                </c:pt>
                <c:pt idx="2963">
                  <c:v>47.580823353777703</c:v>
                </c:pt>
                <c:pt idx="2964">
                  <c:v>47.580823353777703</c:v>
                </c:pt>
                <c:pt idx="2965">
                  <c:v>47.580823353777703</c:v>
                </c:pt>
                <c:pt idx="2966">
                  <c:v>47.580823353777703</c:v>
                </c:pt>
                <c:pt idx="2967">
                  <c:v>47.580823353777703</c:v>
                </c:pt>
                <c:pt idx="2968">
                  <c:v>47.580823353777703</c:v>
                </c:pt>
                <c:pt idx="2969">
                  <c:v>47.580823353777703</c:v>
                </c:pt>
                <c:pt idx="2970">
                  <c:v>47.580823353777703</c:v>
                </c:pt>
                <c:pt idx="2971">
                  <c:v>47.580823353777703</c:v>
                </c:pt>
                <c:pt idx="2972">
                  <c:v>47.580823353777703</c:v>
                </c:pt>
                <c:pt idx="2973">
                  <c:v>47.580823353777703</c:v>
                </c:pt>
                <c:pt idx="2974">
                  <c:v>47.580823353777703</c:v>
                </c:pt>
                <c:pt idx="2975">
                  <c:v>47.580823353777703</c:v>
                </c:pt>
                <c:pt idx="2976">
                  <c:v>47.580823353777703</c:v>
                </c:pt>
                <c:pt idx="2977">
                  <c:v>47.580823353777703</c:v>
                </c:pt>
                <c:pt idx="2978">
                  <c:v>47.580823353777703</c:v>
                </c:pt>
                <c:pt idx="2979">
                  <c:v>47.580823353777703</c:v>
                </c:pt>
                <c:pt idx="2980">
                  <c:v>47.580823353777703</c:v>
                </c:pt>
                <c:pt idx="2981">
                  <c:v>47.580823353777703</c:v>
                </c:pt>
                <c:pt idx="2982">
                  <c:v>47.580823353777703</c:v>
                </c:pt>
                <c:pt idx="2983">
                  <c:v>47.580823353777703</c:v>
                </c:pt>
                <c:pt idx="2984">
                  <c:v>47.580823353777703</c:v>
                </c:pt>
                <c:pt idx="2985">
                  <c:v>47.580823353777703</c:v>
                </c:pt>
                <c:pt idx="2986">
                  <c:v>47.580823353777703</c:v>
                </c:pt>
                <c:pt idx="2987">
                  <c:v>47.580823353777703</c:v>
                </c:pt>
                <c:pt idx="2988">
                  <c:v>47.580823353777703</c:v>
                </c:pt>
                <c:pt idx="2989">
                  <c:v>47.580823353777703</c:v>
                </c:pt>
                <c:pt idx="2990">
                  <c:v>47.580823353777703</c:v>
                </c:pt>
                <c:pt idx="2991">
                  <c:v>47.580823353777703</c:v>
                </c:pt>
                <c:pt idx="2992">
                  <c:v>47.580823353777703</c:v>
                </c:pt>
                <c:pt idx="2993">
                  <c:v>47.580823353777703</c:v>
                </c:pt>
                <c:pt idx="2994">
                  <c:v>47.580823353777703</c:v>
                </c:pt>
                <c:pt idx="2995">
                  <c:v>47.580823353777703</c:v>
                </c:pt>
                <c:pt idx="2996">
                  <c:v>47.580823353777703</c:v>
                </c:pt>
                <c:pt idx="2997">
                  <c:v>47.580823353777703</c:v>
                </c:pt>
                <c:pt idx="2998">
                  <c:v>47.580823353777703</c:v>
                </c:pt>
                <c:pt idx="2999">
                  <c:v>47.580823353777703</c:v>
                </c:pt>
                <c:pt idx="3000">
                  <c:v>47.580823353777703</c:v>
                </c:pt>
                <c:pt idx="3001">
                  <c:v>47.580823353777703</c:v>
                </c:pt>
                <c:pt idx="3002">
                  <c:v>47.580823353777703</c:v>
                </c:pt>
                <c:pt idx="3003">
                  <c:v>47.580823353777703</c:v>
                </c:pt>
                <c:pt idx="3004">
                  <c:v>47.580823353777703</c:v>
                </c:pt>
                <c:pt idx="3005">
                  <c:v>47.580823353777703</c:v>
                </c:pt>
                <c:pt idx="3006">
                  <c:v>47.580823353777703</c:v>
                </c:pt>
                <c:pt idx="3007">
                  <c:v>47.580823353777703</c:v>
                </c:pt>
                <c:pt idx="3008">
                  <c:v>47.580823353777703</c:v>
                </c:pt>
                <c:pt idx="3009">
                  <c:v>47.580823353777703</c:v>
                </c:pt>
                <c:pt idx="3010">
                  <c:v>47.580823353777703</c:v>
                </c:pt>
                <c:pt idx="3011">
                  <c:v>47.580823353777703</c:v>
                </c:pt>
                <c:pt idx="3012">
                  <c:v>47.580823353777703</c:v>
                </c:pt>
                <c:pt idx="3013">
                  <c:v>47.580823353777703</c:v>
                </c:pt>
                <c:pt idx="3014">
                  <c:v>47.580823353777703</c:v>
                </c:pt>
                <c:pt idx="3015">
                  <c:v>47.580823353777703</c:v>
                </c:pt>
                <c:pt idx="3016">
                  <c:v>47.580823353777703</c:v>
                </c:pt>
                <c:pt idx="3017">
                  <c:v>47.580823353777703</c:v>
                </c:pt>
                <c:pt idx="3018">
                  <c:v>47.580823353777703</c:v>
                </c:pt>
                <c:pt idx="3019">
                  <c:v>47.580823353777703</c:v>
                </c:pt>
                <c:pt idx="3020">
                  <c:v>47.580823353777703</c:v>
                </c:pt>
                <c:pt idx="3021">
                  <c:v>47.580823353777703</c:v>
                </c:pt>
                <c:pt idx="3022">
                  <c:v>47.580823353777703</c:v>
                </c:pt>
                <c:pt idx="3023">
                  <c:v>47.580823353777703</c:v>
                </c:pt>
                <c:pt idx="3024">
                  <c:v>47.580823353777703</c:v>
                </c:pt>
                <c:pt idx="3025">
                  <c:v>47.580823353777703</c:v>
                </c:pt>
                <c:pt idx="3026">
                  <c:v>47.580823353777703</c:v>
                </c:pt>
                <c:pt idx="3027">
                  <c:v>47.580823353777703</c:v>
                </c:pt>
                <c:pt idx="3028">
                  <c:v>47.580823353777703</c:v>
                </c:pt>
                <c:pt idx="3029">
                  <c:v>47.580823353777703</c:v>
                </c:pt>
                <c:pt idx="3030">
                  <c:v>47.580823353777703</c:v>
                </c:pt>
                <c:pt idx="3031">
                  <c:v>47.580823353777703</c:v>
                </c:pt>
                <c:pt idx="3032">
                  <c:v>47.580823353777703</c:v>
                </c:pt>
                <c:pt idx="3033">
                  <c:v>47.580823353777703</c:v>
                </c:pt>
                <c:pt idx="3034">
                  <c:v>47.580823353777703</c:v>
                </c:pt>
                <c:pt idx="3035">
                  <c:v>47.580823353777703</c:v>
                </c:pt>
                <c:pt idx="3036">
                  <c:v>47.580823353777703</c:v>
                </c:pt>
                <c:pt idx="3037">
                  <c:v>47.580823353777703</c:v>
                </c:pt>
                <c:pt idx="3038">
                  <c:v>47.580823353777703</c:v>
                </c:pt>
                <c:pt idx="3039">
                  <c:v>47.580823353777703</c:v>
                </c:pt>
                <c:pt idx="3040">
                  <c:v>47.580823353777703</c:v>
                </c:pt>
                <c:pt idx="3041">
                  <c:v>47.580823353777703</c:v>
                </c:pt>
                <c:pt idx="3042">
                  <c:v>47.580823353777703</c:v>
                </c:pt>
                <c:pt idx="3043">
                  <c:v>47.580823353777703</c:v>
                </c:pt>
                <c:pt idx="3044">
                  <c:v>47.580823353777703</c:v>
                </c:pt>
                <c:pt idx="3045">
                  <c:v>47.580823353777703</c:v>
                </c:pt>
                <c:pt idx="3046">
                  <c:v>47.580823353777703</c:v>
                </c:pt>
                <c:pt idx="3047">
                  <c:v>47.580823353777703</c:v>
                </c:pt>
                <c:pt idx="3048">
                  <c:v>47.580823353777703</c:v>
                </c:pt>
                <c:pt idx="3049">
                  <c:v>47.580823353777703</c:v>
                </c:pt>
                <c:pt idx="3050">
                  <c:v>47.580823353777703</c:v>
                </c:pt>
                <c:pt idx="3051">
                  <c:v>47.580823353777703</c:v>
                </c:pt>
                <c:pt idx="3052">
                  <c:v>47.580823353777703</c:v>
                </c:pt>
                <c:pt idx="3053">
                  <c:v>47.580823353777703</c:v>
                </c:pt>
                <c:pt idx="3054">
                  <c:v>47.580823353777703</c:v>
                </c:pt>
                <c:pt idx="3055">
                  <c:v>47.580823353777703</c:v>
                </c:pt>
                <c:pt idx="3056">
                  <c:v>47.580823353777703</c:v>
                </c:pt>
                <c:pt idx="3057">
                  <c:v>47.580823353777703</c:v>
                </c:pt>
                <c:pt idx="3058">
                  <c:v>47.580823353777703</c:v>
                </c:pt>
                <c:pt idx="3059">
                  <c:v>47.580823353777703</c:v>
                </c:pt>
                <c:pt idx="3060">
                  <c:v>47.580823353777703</c:v>
                </c:pt>
                <c:pt idx="3061">
                  <c:v>47.580823353777703</c:v>
                </c:pt>
                <c:pt idx="3062">
                  <c:v>47.580823353777703</c:v>
                </c:pt>
                <c:pt idx="3063">
                  <c:v>47.580823353777703</c:v>
                </c:pt>
                <c:pt idx="3064">
                  <c:v>47.580823353777703</c:v>
                </c:pt>
                <c:pt idx="3065">
                  <c:v>47.580823353777703</c:v>
                </c:pt>
                <c:pt idx="3066">
                  <c:v>47.580823353777703</c:v>
                </c:pt>
                <c:pt idx="3067">
                  <c:v>47.580823353777703</c:v>
                </c:pt>
                <c:pt idx="3068">
                  <c:v>47.580823353777703</c:v>
                </c:pt>
                <c:pt idx="3069">
                  <c:v>47.580823353777703</c:v>
                </c:pt>
                <c:pt idx="3070">
                  <c:v>47.580823353777703</c:v>
                </c:pt>
                <c:pt idx="3071">
                  <c:v>47.580823353777703</c:v>
                </c:pt>
                <c:pt idx="3072">
                  <c:v>47.580823353777703</c:v>
                </c:pt>
                <c:pt idx="3073">
                  <c:v>47.580823353777703</c:v>
                </c:pt>
                <c:pt idx="3074">
                  <c:v>47.580823353777703</c:v>
                </c:pt>
                <c:pt idx="3075">
                  <c:v>47.580823353777703</c:v>
                </c:pt>
                <c:pt idx="3076">
                  <c:v>47.580823353777703</c:v>
                </c:pt>
                <c:pt idx="3077">
                  <c:v>47.580823353777703</c:v>
                </c:pt>
                <c:pt idx="3078">
                  <c:v>47.580823353777703</c:v>
                </c:pt>
                <c:pt idx="3079">
                  <c:v>47.580823353777703</c:v>
                </c:pt>
                <c:pt idx="3080">
                  <c:v>47.580823353777703</c:v>
                </c:pt>
                <c:pt idx="3081">
                  <c:v>47.580823353777703</c:v>
                </c:pt>
                <c:pt idx="3082">
                  <c:v>47.580823353777703</c:v>
                </c:pt>
                <c:pt idx="3083">
                  <c:v>47.580823353777703</c:v>
                </c:pt>
                <c:pt idx="3084">
                  <c:v>47.580823353777703</c:v>
                </c:pt>
                <c:pt idx="3085">
                  <c:v>47.580823353777703</c:v>
                </c:pt>
                <c:pt idx="3086">
                  <c:v>47.580823353777703</c:v>
                </c:pt>
                <c:pt idx="3087">
                  <c:v>47.580823353777703</c:v>
                </c:pt>
                <c:pt idx="3088">
                  <c:v>47.580823353777703</c:v>
                </c:pt>
                <c:pt idx="3089">
                  <c:v>47.580823353777703</c:v>
                </c:pt>
                <c:pt idx="3090">
                  <c:v>47.580823353777703</c:v>
                </c:pt>
                <c:pt idx="3091">
                  <c:v>47.580823353777703</c:v>
                </c:pt>
                <c:pt idx="3092">
                  <c:v>47.580823353777703</c:v>
                </c:pt>
                <c:pt idx="3093">
                  <c:v>47.580823353777703</c:v>
                </c:pt>
                <c:pt idx="3094">
                  <c:v>47.580823353777703</c:v>
                </c:pt>
                <c:pt idx="3095">
                  <c:v>47.580823353777703</c:v>
                </c:pt>
                <c:pt idx="3096">
                  <c:v>47.580823353777703</c:v>
                </c:pt>
                <c:pt idx="3097">
                  <c:v>47.580823353777703</c:v>
                </c:pt>
                <c:pt idx="3098">
                  <c:v>47.580823353777703</c:v>
                </c:pt>
                <c:pt idx="3099">
                  <c:v>47.580823353777703</c:v>
                </c:pt>
                <c:pt idx="3100">
                  <c:v>47.580823353777703</c:v>
                </c:pt>
                <c:pt idx="3101">
                  <c:v>47.580823353777703</c:v>
                </c:pt>
                <c:pt idx="3102">
                  <c:v>47.580823353777703</c:v>
                </c:pt>
                <c:pt idx="3103">
                  <c:v>47.580823353777703</c:v>
                </c:pt>
                <c:pt idx="3104">
                  <c:v>47.580823353777703</c:v>
                </c:pt>
                <c:pt idx="3105">
                  <c:v>47.580823353777703</c:v>
                </c:pt>
                <c:pt idx="3106">
                  <c:v>47.580823353777703</c:v>
                </c:pt>
                <c:pt idx="3107">
                  <c:v>47.580823353777703</c:v>
                </c:pt>
                <c:pt idx="3108">
                  <c:v>47.580823353777703</c:v>
                </c:pt>
                <c:pt idx="3109">
                  <c:v>47.580823353777703</c:v>
                </c:pt>
                <c:pt idx="3110">
                  <c:v>47.580823353777703</c:v>
                </c:pt>
                <c:pt idx="3111">
                  <c:v>47.580823353777703</c:v>
                </c:pt>
                <c:pt idx="3112">
                  <c:v>47.580823353777703</c:v>
                </c:pt>
                <c:pt idx="3113">
                  <c:v>47.580823353777703</c:v>
                </c:pt>
                <c:pt idx="3114">
                  <c:v>47.580823353777703</c:v>
                </c:pt>
                <c:pt idx="3115">
                  <c:v>47.580823353777703</c:v>
                </c:pt>
                <c:pt idx="3116">
                  <c:v>47.580823353777703</c:v>
                </c:pt>
                <c:pt idx="3117">
                  <c:v>47.580823353777703</c:v>
                </c:pt>
                <c:pt idx="3118">
                  <c:v>47.580823353777703</c:v>
                </c:pt>
                <c:pt idx="3119">
                  <c:v>47.580823353777703</c:v>
                </c:pt>
                <c:pt idx="3120">
                  <c:v>47.580823353777703</c:v>
                </c:pt>
                <c:pt idx="3121">
                  <c:v>47.580823353777703</c:v>
                </c:pt>
                <c:pt idx="3122">
                  <c:v>47.580823353777703</c:v>
                </c:pt>
                <c:pt idx="3123">
                  <c:v>47.580823353777703</c:v>
                </c:pt>
                <c:pt idx="3124">
                  <c:v>47.580823353777703</c:v>
                </c:pt>
                <c:pt idx="3125">
                  <c:v>47.580823353777703</c:v>
                </c:pt>
                <c:pt idx="3126">
                  <c:v>47.580823353777703</c:v>
                </c:pt>
                <c:pt idx="3127">
                  <c:v>47.580823353777703</c:v>
                </c:pt>
                <c:pt idx="3128">
                  <c:v>47.580823353777703</c:v>
                </c:pt>
                <c:pt idx="3129">
                  <c:v>47.580823353777703</c:v>
                </c:pt>
                <c:pt idx="3130">
                  <c:v>47.580823353777703</c:v>
                </c:pt>
                <c:pt idx="3131">
                  <c:v>47.580823353777703</c:v>
                </c:pt>
                <c:pt idx="3132">
                  <c:v>47.580823353777703</c:v>
                </c:pt>
                <c:pt idx="3133">
                  <c:v>47.580823353777703</c:v>
                </c:pt>
                <c:pt idx="3134">
                  <c:v>47.580823353777703</c:v>
                </c:pt>
                <c:pt idx="3135">
                  <c:v>47.580823353777703</c:v>
                </c:pt>
                <c:pt idx="3136">
                  <c:v>47.580823353777703</c:v>
                </c:pt>
                <c:pt idx="3137">
                  <c:v>47.580823353777703</c:v>
                </c:pt>
                <c:pt idx="3138">
                  <c:v>47.580823353777703</c:v>
                </c:pt>
                <c:pt idx="3139">
                  <c:v>47.580823353777703</c:v>
                </c:pt>
                <c:pt idx="3140">
                  <c:v>47.580823353777703</c:v>
                </c:pt>
                <c:pt idx="3141">
                  <c:v>47.580823353777703</c:v>
                </c:pt>
                <c:pt idx="3142">
                  <c:v>47.580823353777703</c:v>
                </c:pt>
                <c:pt idx="3143">
                  <c:v>47.580823353777703</c:v>
                </c:pt>
                <c:pt idx="3144">
                  <c:v>47.580823353777703</c:v>
                </c:pt>
                <c:pt idx="3145">
                  <c:v>47.580823353777703</c:v>
                </c:pt>
                <c:pt idx="3146">
                  <c:v>47.580823353777703</c:v>
                </c:pt>
                <c:pt idx="3147">
                  <c:v>47.580823353777703</c:v>
                </c:pt>
                <c:pt idx="3148">
                  <c:v>47.580823353777703</c:v>
                </c:pt>
                <c:pt idx="3149">
                  <c:v>47.580823353777703</c:v>
                </c:pt>
                <c:pt idx="3150">
                  <c:v>47.580823353777703</c:v>
                </c:pt>
                <c:pt idx="3151">
                  <c:v>47.580823353777703</c:v>
                </c:pt>
                <c:pt idx="3152">
                  <c:v>47.580823353777703</c:v>
                </c:pt>
                <c:pt idx="3153">
                  <c:v>47.580823353777703</c:v>
                </c:pt>
                <c:pt idx="3154">
                  <c:v>47.580823353777703</c:v>
                </c:pt>
                <c:pt idx="3155">
                  <c:v>47.580823353777703</c:v>
                </c:pt>
                <c:pt idx="3156">
                  <c:v>47.580823353777703</c:v>
                </c:pt>
                <c:pt idx="3157">
                  <c:v>47.580823353777703</c:v>
                </c:pt>
                <c:pt idx="3158">
                  <c:v>47.580823353777703</c:v>
                </c:pt>
                <c:pt idx="3159">
                  <c:v>47.580823353777703</c:v>
                </c:pt>
                <c:pt idx="3160">
                  <c:v>47.580823353777703</c:v>
                </c:pt>
                <c:pt idx="3161">
                  <c:v>47.580823353777703</c:v>
                </c:pt>
                <c:pt idx="3162">
                  <c:v>47.580823353777703</c:v>
                </c:pt>
                <c:pt idx="3163">
                  <c:v>47.580823353777703</c:v>
                </c:pt>
                <c:pt idx="3164">
                  <c:v>47.580823353777703</c:v>
                </c:pt>
                <c:pt idx="3165">
                  <c:v>47.580823353777703</c:v>
                </c:pt>
                <c:pt idx="3166">
                  <c:v>47.580823353777703</c:v>
                </c:pt>
                <c:pt idx="3167">
                  <c:v>47.580823353777703</c:v>
                </c:pt>
                <c:pt idx="3168">
                  <c:v>47.580823353777703</c:v>
                </c:pt>
                <c:pt idx="3169">
                  <c:v>47.580823353777703</c:v>
                </c:pt>
                <c:pt idx="3170">
                  <c:v>47.580823353777703</c:v>
                </c:pt>
                <c:pt idx="3171">
                  <c:v>47.580823353777703</c:v>
                </c:pt>
                <c:pt idx="3172">
                  <c:v>47.580823353777703</c:v>
                </c:pt>
                <c:pt idx="3173">
                  <c:v>47.580823353777703</c:v>
                </c:pt>
                <c:pt idx="3174">
                  <c:v>47.580823353777703</c:v>
                </c:pt>
                <c:pt idx="3175">
                  <c:v>47.580823353777703</c:v>
                </c:pt>
                <c:pt idx="3176">
                  <c:v>47.580823353777703</c:v>
                </c:pt>
                <c:pt idx="3177">
                  <c:v>47.580823353777703</c:v>
                </c:pt>
                <c:pt idx="3178">
                  <c:v>47.580823353777703</c:v>
                </c:pt>
                <c:pt idx="3179">
                  <c:v>47.580823353777703</c:v>
                </c:pt>
                <c:pt idx="3180">
                  <c:v>47.580823353777703</c:v>
                </c:pt>
                <c:pt idx="3181">
                  <c:v>47.580823353777703</c:v>
                </c:pt>
                <c:pt idx="3182">
                  <c:v>47.580823353777703</c:v>
                </c:pt>
                <c:pt idx="3183">
                  <c:v>47.580823353777703</c:v>
                </c:pt>
                <c:pt idx="3184">
                  <c:v>47.580823353777703</c:v>
                </c:pt>
                <c:pt idx="3185">
                  <c:v>47.580823353777703</c:v>
                </c:pt>
                <c:pt idx="3186">
                  <c:v>47.580823353777703</c:v>
                </c:pt>
                <c:pt idx="3187">
                  <c:v>47.580823353777703</c:v>
                </c:pt>
                <c:pt idx="3188">
                  <c:v>47.580823353777703</c:v>
                </c:pt>
                <c:pt idx="3189">
                  <c:v>47.580823353777703</c:v>
                </c:pt>
                <c:pt idx="3190">
                  <c:v>47.580823353777703</c:v>
                </c:pt>
                <c:pt idx="3191">
                  <c:v>47.580823353777703</c:v>
                </c:pt>
                <c:pt idx="3192">
                  <c:v>47.580823353777703</c:v>
                </c:pt>
                <c:pt idx="3193">
                  <c:v>47.580823353777703</c:v>
                </c:pt>
                <c:pt idx="3194">
                  <c:v>47.580823353777703</c:v>
                </c:pt>
                <c:pt idx="3195">
                  <c:v>47.580823353777703</c:v>
                </c:pt>
                <c:pt idx="3196">
                  <c:v>47.580823353777703</c:v>
                </c:pt>
                <c:pt idx="3197">
                  <c:v>47.580823353777703</c:v>
                </c:pt>
                <c:pt idx="3198">
                  <c:v>47.580823353777703</c:v>
                </c:pt>
                <c:pt idx="3199">
                  <c:v>47.580823353777703</c:v>
                </c:pt>
                <c:pt idx="3200">
                  <c:v>47.580823353777703</c:v>
                </c:pt>
                <c:pt idx="3201">
                  <c:v>47.580823353777703</c:v>
                </c:pt>
                <c:pt idx="3202">
                  <c:v>47.580823353777703</c:v>
                </c:pt>
                <c:pt idx="3203">
                  <c:v>47.580823353777703</c:v>
                </c:pt>
                <c:pt idx="3204">
                  <c:v>47.580823353777703</c:v>
                </c:pt>
                <c:pt idx="3205">
                  <c:v>47.580823353777703</c:v>
                </c:pt>
                <c:pt idx="3206">
                  <c:v>47.580823353777703</c:v>
                </c:pt>
                <c:pt idx="3207">
                  <c:v>47.580823353777703</c:v>
                </c:pt>
                <c:pt idx="3208">
                  <c:v>47.580823353777703</c:v>
                </c:pt>
                <c:pt idx="3209">
                  <c:v>47.580823353777703</c:v>
                </c:pt>
                <c:pt idx="3210">
                  <c:v>47.580823353777703</c:v>
                </c:pt>
                <c:pt idx="3211">
                  <c:v>47.580823353777703</c:v>
                </c:pt>
                <c:pt idx="3212">
                  <c:v>47.580823353777703</c:v>
                </c:pt>
                <c:pt idx="3213">
                  <c:v>47.580823353777703</c:v>
                </c:pt>
                <c:pt idx="3214">
                  <c:v>47.580823353777703</c:v>
                </c:pt>
                <c:pt idx="3215">
                  <c:v>47.580823353777703</c:v>
                </c:pt>
                <c:pt idx="3216">
                  <c:v>47.580823353777703</c:v>
                </c:pt>
                <c:pt idx="3217">
                  <c:v>47.580823353777703</c:v>
                </c:pt>
                <c:pt idx="3218">
                  <c:v>47.580823353777703</c:v>
                </c:pt>
                <c:pt idx="3219">
                  <c:v>47.580823353777703</c:v>
                </c:pt>
                <c:pt idx="3220">
                  <c:v>47.580823353777703</c:v>
                </c:pt>
                <c:pt idx="3221">
                  <c:v>47.580823353777703</c:v>
                </c:pt>
                <c:pt idx="3222">
                  <c:v>47.580823353777703</c:v>
                </c:pt>
                <c:pt idx="3223">
                  <c:v>47.580823353777703</c:v>
                </c:pt>
                <c:pt idx="3224">
                  <c:v>47.580823353777703</c:v>
                </c:pt>
                <c:pt idx="3225">
                  <c:v>47.580823353777703</c:v>
                </c:pt>
                <c:pt idx="3226">
                  <c:v>47.580823353777703</c:v>
                </c:pt>
                <c:pt idx="3227">
                  <c:v>47.580823353777703</c:v>
                </c:pt>
                <c:pt idx="3228">
                  <c:v>47.580823353777703</c:v>
                </c:pt>
                <c:pt idx="3229">
                  <c:v>47.580823353777703</c:v>
                </c:pt>
                <c:pt idx="3230">
                  <c:v>47.580823353777703</c:v>
                </c:pt>
                <c:pt idx="3231">
                  <c:v>47.580823353777703</c:v>
                </c:pt>
                <c:pt idx="3232">
                  <c:v>47.580823353777703</c:v>
                </c:pt>
                <c:pt idx="3233">
                  <c:v>47.580823353777703</c:v>
                </c:pt>
                <c:pt idx="3234">
                  <c:v>47.580823353777703</c:v>
                </c:pt>
                <c:pt idx="3235">
                  <c:v>47.580823353777703</c:v>
                </c:pt>
                <c:pt idx="3236">
                  <c:v>47.580823353777703</c:v>
                </c:pt>
                <c:pt idx="3237">
                  <c:v>47.580823353777703</c:v>
                </c:pt>
                <c:pt idx="3238">
                  <c:v>47.580823353777703</c:v>
                </c:pt>
                <c:pt idx="3239">
                  <c:v>47.580823353777703</c:v>
                </c:pt>
                <c:pt idx="3240">
                  <c:v>47.580823353777703</c:v>
                </c:pt>
                <c:pt idx="3241">
                  <c:v>47.580823353777703</c:v>
                </c:pt>
                <c:pt idx="3242">
                  <c:v>47.580823353777703</c:v>
                </c:pt>
                <c:pt idx="3243">
                  <c:v>47.580823353777703</c:v>
                </c:pt>
                <c:pt idx="3244">
                  <c:v>47.580823353777703</c:v>
                </c:pt>
                <c:pt idx="3245">
                  <c:v>47.580823353777703</c:v>
                </c:pt>
                <c:pt idx="3246">
                  <c:v>47.580823353777703</c:v>
                </c:pt>
                <c:pt idx="3247">
                  <c:v>47.580823353777703</c:v>
                </c:pt>
                <c:pt idx="3248">
                  <c:v>47.580823353777703</c:v>
                </c:pt>
                <c:pt idx="3249">
                  <c:v>47.580823353777703</c:v>
                </c:pt>
                <c:pt idx="3250">
                  <c:v>47.580823353777703</c:v>
                </c:pt>
                <c:pt idx="3251">
                  <c:v>47.580823353777703</c:v>
                </c:pt>
                <c:pt idx="3252">
                  <c:v>47.580823353777703</c:v>
                </c:pt>
                <c:pt idx="3253">
                  <c:v>47.580823353777703</c:v>
                </c:pt>
                <c:pt idx="3254">
                  <c:v>47.580823353777703</c:v>
                </c:pt>
                <c:pt idx="3255">
                  <c:v>47.580823353777703</c:v>
                </c:pt>
                <c:pt idx="3256">
                  <c:v>47.580823353777703</c:v>
                </c:pt>
                <c:pt idx="3257">
                  <c:v>47.580823353777703</c:v>
                </c:pt>
                <c:pt idx="3258">
                  <c:v>47.580823353777703</c:v>
                </c:pt>
                <c:pt idx="3259">
                  <c:v>47.580823353777703</c:v>
                </c:pt>
                <c:pt idx="3260">
                  <c:v>47.580823353777703</c:v>
                </c:pt>
                <c:pt idx="3261">
                  <c:v>47.580823353777703</c:v>
                </c:pt>
                <c:pt idx="3262">
                  <c:v>47.580823353777703</c:v>
                </c:pt>
                <c:pt idx="3263">
                  <c:v>47.580823353777703</c:v>
                </c:pt>
                <c:pt idx="3264">
                  <c:v>47.580823353777703</c:v>
                </c:pt>
                <c:pt idx="3265">
                  <c:v>47.580823353777703</c:v>
                </c:pt>
                <c:pt idx="3266">
                  <c:v>47.580823353777703</c:v>
                </c:pt>
                <c:pt idx="3267">
                  <c:v>47.580823353777703</c:v>
                </c:pt>
                <c:pt idx="3268">
                  <c:v>47.580823353777703</c:v>
                </c:pt>
                <c:pt idx="3269">
                  <c:v>47.580823353777703</c:v>
                </c:pt>
                <c:pt idx="3270">
                  <c:v>47.580823353777703</c:v>
                </c:pt>
                <c:pt idx="3271">
                  <c:v>47.580823353777703</c:v>
                </c:pt>
                <c:pt idx="3272">
                  <c:v>47.580823353777703</c:v>
                </c:pt>
                <c:pt idx="3273">
                  <c:v>47.580823353777703</c:v>
                </c:pt>
                <c:pt idx="3274">
                  <c:v>47.580823353777703</c:v>
                </c:pt>
                <c:pt idx="3275">
                  <c:v>47.580823353777703</c:v>
                </c:pt>
                <c:pt idx="3276">
                  <c:v>47.580823353777703</c:v>
                </c:pt>
                <c:pt idx="3277">
                  <c:v>47.580823353777703</c:v>
                </c:pt>
                <c:pt idx="3278">
                  <c:v>47.580823353777703</c:v>
                </c:pt>
                <c:pt idx="3285">
                  <c:v>47.580823353777703</c:v>
                </c:pt>
                <c:pt idx="3286">
                  <c:v>47.580823353777703</c:v>
                </c:pt>
                <c:pt idx="3287">
                  <c:v>47.580823353777703</c:v>
                </c:pt>
                <c:pt idx="3288">
                  <c:v>47.580823353777703</c:v>
                </c:pt>
                <c:pt idx="3289">
                  <c:v>47.580823353777703</c:v>
                </c:pt>
                <c:pt idx="3290">
                  <c:v>47.580823353777703</c:v>
                </c:pt>
                <c:pt idx="3291">
                  <c:v>47.580823353777703</c:v>
                </c:pt>
                <c:pt idx="3292">
                  <c:v>47.580823353777703</c:v>
                </c:pt>
                <c:pt idx="3293">
                  <c:v>47.580823353777703</c:v>
                </c:pt>
                <c:pt idx="3294">
                  <c:v>47.580823353777703</c:v>
                </c:pt>
                <c:pt idx="3295">
                  <c:v>47.580823353777703</c:v>
                </c:pt>
                <c:pt idx="3296">
                  <c:v>47.580823353777703</c:v>
                </c:pt>
                <c:pt idx="3297">
                  <c:v>47.580823353777703</c:v>
                </c:pt>
                <c:pt idx="3298">
                  <c:v>47.580823353777703</c:v>
                </c:pt>
                <c:pt idx="3299">
                  <c:v>47.580823353777703</c:v>
                </c:pt>
                <c:pt idx="3300">
                  <c:v>47.580823353777703</c:v>
                </c:pt>
                <c:pt idx="3301">
                  <c:v>47.580823353777703</c:v>
                </c:pt>
                <c:pt idx="3302">
                  <c:v>47.580823353777703</c:v>
                </c:pt>
                <c:pt idx="3303">
                  <c:v>47.580823353777703</c:v>
                </c:pt>
                <c:pt idx="3304">
                  <c:v>47.580823353777703</c:v>
                </c:pt>
                <c:pt idx="3305">
                  <c:v>47.580823353777703</c:v>
                </c:pt>
                <c:pt idx="3306">
                  <c:v>47.580823353777703</c:v>
                </c:pt>
                <c:pt idx="3307">
                  <c:v>47.580823353777703</c:v>
                </c:pt>
                <c:pt idx="3308">
                  <c:v>47.580823353777703</c:v>
                </c:pt>
                <c:pt idx="3309">
                  <c:v>47.580823353777703</c:v>
                </c:pt>
                <c:pt idx="3310">
                  <c:v>47.580823353777703</c:v>
                </c:pt>
                <c:pt idx="3311">
                  <c:v>47.580823353777703</c:v>
                </c:pt>
                <c:pt idx="3312">
                  <c:v>47.580823353777703</c:v>
                </c:pt>
                <c:pt idx="3313">
                  <c:v>47.580823353777703</c:v>
                </c:pt>
                <c:pt idx="3314">
                  <c:v>47.580823353777703</c:v>
                </c:pt>
                <c:pt idx="3315">
                  <c:v>47.580823353777703</c:v>
                </c:pt>
                <c:pt idx="3316">
                  <c:v>47.580823353777703</c:v>
                </c:pt>
                <c:pt idx="3317">
                  <c:v>47.580823353777703</c:v>
                </c:pt>
                <c:pt idx="3318">
                  <c:v>47.580823353777703</c:v>
                </c:pt>
                <c:pt idx="3319">
                  <c:v>47.580823353777703</c:v>
                </c:pt>
                <c:pt idx="3320">
                  <c:v>47.580823353777703</c:v>
                </c:pt>
                <c:pt idx="3321">
                  <c:v>47.580823353777703</c:v>
                </c:pt>
                <c:pt idx="3322">
                  <c:v>47.580823353777703</c:v>
                </c:pt>
                <c:pt idx="3323">
                  <c:v>47.580823353777703</c:v>
                </c:pt>
                <c:pt idx="3324">
                  <c:v>47.580823353777703</c:v>
                </c:pt>
                <c:pt idx="3325">
                  <c:v>47.580823353777703</c:v>
                </c:pt>
                <c:pt idx="3326">
                  <c:v>47.580823353777703</c:v>
                </c:pt>
                <c:pt idx="3327">
                  <c:v>47.580823353777703</c:v>
                </c:pt>
                <c:pt idx="3328">
                  <c:v>47.580823353777703</c:v>
                </c:pt>
                <c:pt idx="3329">
                  <c:v>47.580823353777703</c:v>
                </c:pt>
                <c:pt idx="3330">
                  <c:v>47.580823353777703</c:v>
                </c:pt>
                <c:pt idx="3331">
                  <c:v>47.580823353777703</c:v>
                </c:pt>
                <c:pt idx="3332">
                  <c:v>47.580823353777703</c:v>
                </c:pt>
                <c:pt idx="3333">
                  <c:v>47.580823353777703</c:v>
                </c:pt>
                <c:pt idx="3334">
                  <c:v>47.580823353777703</c:v>
                </c:pt>
                <c:pt idx="3335">
                  <c:v>47.580823353777703</c:v>
                </c:pt>
                <c:pt idx="3336">
                  <c:v>47.580823353777703</c:v>
                </c:pt>
                <c:pt idx="3337">
                  <c:v>47.580823353777703</c:v>
                </c:pt>
                <c:pt idx="3338">
                  <c:v>47.580823353777703</c:v>
                </c:pt>
                <c:pt idx="3339">
                  <c:v>47.580823353777703</c:v>
                </c:pt>
                <c:pt idx="3340">
                  <c:v>47.580823353777703</c:v>
                </c:pt>
                <c:pt idx="3341">
                  <c:v>47.580823353777703</c:v>
                </c:pt>
                <c:pt idx="3342">
                  <c:v>47.580823353777703</c:v>
                </c:pt>
                <c:pt idx="3343">
                  <c:v>47.580823353777703</c:v>
                </c:pt>
                <c:pt idx="3344">
                  <c:v>47.580823353777703</c:v>
                </c:pt>
                <c:pt idx="3345">
                  <c:v>47.580823353777703</c:v>
                </c:pt>
                <c:pt idx="3346">
                  <c:v>47.580823353777703</c:v>
                </c:pt>
                <c:pt idx="3347">
                  <c:v>47.580823353777703</c:v>
                </c:pt>
                <c:pt idx="3348">
                  <c:v>47.580823353777703</c:v>
                </c:pt>
                <c:pt idx="3349">
                  <c:v>47.580823353777703</c:v>
                </c:pt>
                <c:pt idx="3350">
                  <c:v>47.580823353777703</c:v>
                </c:pt>
                <c:pt idx="3351">
                  <c:v>47.580823353777703</c:v>
                </c:pt>
                <c:pt idx="3352">
                  <c:v>47.580823353777703</c:v>
                </c:pt>
                <c:pt idx="3353">
                  <c:v>47.580823353777703</c:v>
                </c:pt>
                <c:pt idx="3354">
                  <c:v>47.580823353777703</c:v>
                </c:pt>
                <c:pt idx="3355">
                  <c:v>47.580823353777703</c:v>
                </c:pt>
                <c:pt idx="3356">
                  <c:v>47.580823353777703</c:v>
                </c:pt>
                <c:pt idx="3357">
                  <c:v>47.580823353777703</c:v>
                </c:pt>
                <c:pt idx="3358">
                  <c:v>47.580823353777703</c:v>
                </c:pt>
                <c:pt idx="3359">
                  <c:v>47.580823353777703</c:v>
                </c:pt>
                <c:pt idx="3360">
                  <c:v>47.580823353777703</c:v>
                </c:pt>
                <c:pt idx="3361">
                  <c:v>47.580823353777703</c:v>
                </c:pt>
                <c:pt idx="3362">
                  <c:v>47.580823353777703</c:v>
                </c:pt>
                <c:pt idx="3363">
                  <c:v>47.580823353777703</c:v>
                </c:pt>
                <c:pt idx="3364">
                  <c:v>47.580823353777703</c:v>
                </c:pt>
                <c:pt idx="3365">
                  <c:v>47.580823353777703</c:v>
                </c:pt>
                <c:pt idx="3366">
                  <c:v>47.580823353777703</c:v>
                </c:pt>
                <c:pt idx="3367">
                  <c:v>47.580823353777703</c:v>
                </c:pt>
                <c:pt idx="3368">
                  <c:v>47.580823353777703</c:v>
                </c:pt>
                <c:pt idx="3369">
                  <c:v>47.580823353777703</c:v>
                </c:pt>
                <c:pt idx="3370">
                  <c:v>47.580823353777703</c:v>
                </c:pt>
                <c:pt idx="3371">
                  <c:v>47.580823353777703</c:v>
                </c:pt>
                <c:pt idx="3372">
                  <c:v>47.580823353777703</c:v>
                </c:pt>
                <c:pt idx="3373">
                  <c:v>47.580823353777703</c:v>
                </c:pt>
                <c:pt idx="3374">
                  <c:v>47.580823353777703</c:v>
                </c:pt>
                <c:pt idx="3375">
                  <c:v>47.580823353777703</c:v>
                </c:pt>
                <c:pt idx="3376">
                  <c:v>47.580823353777703</c:v>
                </c:pt>
                <c:pt idx="3377">
                  <c:v>47.580823353777703</c:v>
                </c:pt>
              </c:numCache>
            </c:numRef>
          </c:val>
        </c:ser>
        <c:marker val="1"/>
        <c:axId val="97490432"/>
        <c:axId val="97491968"/>
      </c:lineChart>
      <c:dateAx>
        <c:axId val="97490432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97491968"/>
        <c:crosses val="autoZero"/>
        <c:auto val="1"/>
        <c:lblOffset val="100"/>
      </c:dateAx>
      <c:valAx>
        <c:axId val="974919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97490432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Sheet1!$AI$2:$AI$5486</c:f>
              <c:numCache>
                <c:formatCode>[$-409]d\-mmm\-yy;@</c:formatCode>
                <c:ptCount val="5485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  <c:pt idx="3327">
                  <c:v>40955</c:v>
                </c:pt>
                <c:pt idx="3328">
                  <c:v>40956</c:v>
                </c:pt>
                <c:pt idx="3329">
                  <c:v>40957</c:v>
                </c:pt>
                <c:pt idx="3330">
                  <c:v>40958</c:v>
                </c:pt>
                <c:pt idx="3331">
                  <c:v>40959</c:v>
                </c:pt>
                <c:pt idx="3332">
                  <c:v>40960</c:v>
                </c:pt>
                <c:pt idx="3333">
                  <c:v>40961</c:v>
                </c:pt>
                <c:pt idx="3334">
                  <c:v>40962</c:v>
                </c:pt>
                <c:pt idx="3335">
                  <c:v>40963</c:v>
                </c:pt>
                <c:pt idx="3336">
                  <c:v>40964</c:v>
                </c:pt>
                <c:pt idx="3337">
                  <c:v>40965</c:v>
                </c:pt>
                <c:pt idx="3338">
                  <c:v>40966</c:v>
                </c:pt>
                <c:pt idx="3339">
                  <c:v>40967</c:v>
                </c:pt>
                <c:pt idx="3340">
                  <c:v>40968</c:v>
                </c:pt>
                <c:pt idx="3341">
                  <c:v>40969</c:v>
                </c:pt>
                <c:pt idx="3342">
                  <c:v>40970</c:v>
                </c:pt>
                <c:pt idx="3343">
                  <c:v>40971</c:v>
                </c:pt>
                <c:pt idx="3344">
                  <c:v>40972</c:v>
                </c:pt>
                <c:pt idx="3345">
                  <c:v>40973</c:v>
                </c:pt>
                <c:pt idx="3346">
                  <c:v>40974</c:v>
                </c:pt>
                <c:pt idx="3347">
                  <c:v>40975</c:v>
                </c:pt>
                <c:pt idx="3348">
                  <c:v>40976</c:v>
                </c:pt>
                <c:pt idx="3349">
                  <c:v>40977</c:v>
                </c:pt>
                <c:pt idx="3350">
                  <c:v>40978</c:v>
                </c:pt>
                <c:pt idx="3351">
                  <c:v>40979</c:v>
                </c:pt>
                <c:pt idx="3352">
                  <c:v>40980</c:v>
                </c:pt>
                <c:pt idx="3353">
                  <c:v>40981</c:v>
                </c:pt>
                <c:pt idx="3354">
                  <c:v>40982</c:v>
                </c:pt>
                <c:pt idx="3355">
                  <c:v>40983</c:v>
                </c:pt>
                <c:pt idx="3356">
                  <c:v>40984</c:v>
                </c:pt>
                <c:pt idx="3357">
                  <c:v>40985</c:v>
                </c:pt>
                <c:pt idx="3358">
                  <c:v>40986</c:v>
                </c:pt>
                <c:pt idx="3359">
                  <c:v>40987</c:v>
                </c:pt>
                <c:pt idx="3360">
                  <c:v>40988</c:v>
                </c:pt>
                <c:pt idx="3361">
                  <c:v>40989</c:v>
                </c:pt>
                <c:pt idx="3362">
                  <c:v>40990</c:v>
                </c:pt>
                <c:pt idx="3363">
                  <c:v>40991</c:v>
                </c:pt>
                <c:pt idx="3364">
                  <c:v>40992</c:v>
                </c:pt>
                <c:pt idx="3365">
                  <c:v>40993</c:v>
                </c:pt>
                <c:pt idx="3366">
                  <c:v>40994</c:v>
                </c:pt>
                <c:pt idx="3367">
                  <c:v>40995</c:v>
                </c:pt>
                <c:pt idx="3368">
                  <c:v>40996</c:v>
                </c:pt>
                <c:pt idx="3369">
                  <c:v>40997</c:v>
                </c:pt>
                <c:pt idx="3370">
                  <c:v>40998</c:v>
                </c:pt>
                <c:pt idx="3371">
                  <c:v>40999</c:v>
                </c:pt>
                <c:pt idx="3372">
                  <c:v>41000</c:v>
                </c:pt>
                <c:pt idx="3373">
                  <c:v>41001</c:v>
                </c:pt>
                <c:pt idx="3374">
                  <c:v>41002</c:v>
                </c:pt>
                <c:pt idx="3375">
                  <c:v>41003</c:v>
                </c:pt>
                <c:pt idx="3376">
                  <c:v>41004</c:v>
                </c:pt>
                <c:pt idx="3377">
                  <c:v>41005</c:v>
                </c:pt>
              </c:numCache>
            </c:numRef>
          </c:cat>
          <c:val>
            <c:numRef>
              <c:f>Sheet1!$AK$2:$AK$5486</c:f>
              <c:numCache>
                <c:formatCode>General</c:formatCode>
                <c:ptCount val="5485"/>
                <c:pt idx="0">
                  <c:v>100.40717200240317</c:v>
                </c:pt>
                <c:pt idx="1">
                  <c:v>103.00333542351041</c:v>
                </c:pt>
                <c:pt idx="2">
                  <c:v>99.993244741946796</c:v>
                </c:pt>
                <c:pt idx="3">
                  <c:v>90.175155369954382</c:v>
                </c:pt>
                <c:pt idx="4">
                  <c:v>82.776804259151959</c:v>
                </c:pt>
                <c:pt idx="5">
                  <c:v>74.081603771586515</c:v>
                </c:pt>
                <c:pt idx="6">
                  <c:v>70.175795571047956</c:v>
                </c:pt>
                <c:pt idx="7">
                  <c:v>69.706867843622831</c:v>
                </c:pt>
                <c:pt idx="8">
                  <c:v>72.122024196081611</c:v>
                </c:pt>
                <c:pt idx="9">
                  <c:v>82.376975215355515</c:v>
                </c:pt>
                <c:pt idx="10">
                  <c:v>86.489112419562844</c:v>
                </c:pt>
                <c:pt idx="11">
                  <c:v>95.598335340507447</c:v>
                </c:pt>
                <c:pt idx="12">
                  <c:v>95.897423368186992</c:v>
                </c:pt>
                <c:pt idx="13">
                  <c:v>89.385814790411246</c:v>
                </c:pt>
                <c:pt idx="14">
                  <c:v>88.955910815424318</c:v>
                </c:pt>
                <c:pt idx="15">
                  <c:v>81.662274842425859</c:v>
                </c:pt>
                <c:pt idx="16">
                  <c:v>80.800616689614799</c:v>
                </c:pt>
                <c:pt idx="17">
                  <c:v>84.072226514630415</c:v>
                </c:pt>
                <c:pt idx="18">
                  <c:v>81.141105216315054</c:v>
                </c:pt>
                <c:pt idx="19">
                  <c:v>87.089271911528044</c:v>
                </c:pt>
                <c:pt idx="20">
                  <c:v>81.768092603868581</c:v>
                </c:pt>
                <c:pt idx="21">
                  <c:v>85.415836721963501</c:v>
                </c:pt>
                <c:pt idx="22">
                  <c:v>89.525141969107949</c:v>
                </c:pt>
                <c:pt idx="23">
                  <c:v>75.25381673462266</c:v>
                </c:pt>
                <c:pt idx="24">
                  <c:v>81.624639109895952</c:v>
                </c:pt>
                <c:pt idx="25">
                  <c:v>81.225167849861919</c:v>
                </c:pt>
                <c:pt idx="26">
                  <c:v>88.520592018066509</c:v>
                </c:pt>
                <c:pt idx="27">
                  <c:v>103.10316685509224</c:v>
                </c:pt>
                <c:pt idx="28">
                  <c:v>96.180673728695183</c:v>
                </c:pt>
                <c:pt idx="29">
                  <c:v>80.31537029475453</c:v>
                </c:pt>
                <c:pt idx="30">
                  <c:v>67.176410632310763</c:v>
                </c:pt>
                <c:pt idx="31">
                  <c:v>60.316464704037344</c:v>
                </c:pt>
                <c:pt idx="32">
                  <c:v>65.756455386158905</c:v>
                </c:pt>
                <c:pt idx="33">
                  <c:v>84.29632929967795</c:v>
                </c:pt>
                <c:pt idx="34">
                  <c:v>90.360728911145429</c:v>
                </c:pt>
                <c:pt idx="35">
                  <c:v>99.258091414360706</c:v>
                </c:pt>
                <c:pt idx="36">
                  <c:v>105.53711984881568</c:v>
                </c:pt>
                <c:pt idx="37">
                  <c:v>101.39815273883414</c:v>
                </c:pt>
                <c:pt idx="38">
                  <c:v>103.08759378874845</c:v>
                </c:pt>
                <c:pt idx="39">
                  <c:v>90.450440670590865</c:v>
                </c:pt>
                <c:pt idx="40">
                  <c:v>72.767168376658674</c:v>
                </c:pt>
                <c:pt idx="41">
                  <c:v>60.282337672121002</c:v>
                </c:pt>
                <c:pt idx="42">
                  <c:v>43.253604046176633</c:v>
                </c:pt>
                <c:pt idx="43">
                  <c:v>36.935099253838871</c:v>
                </c:pt>
                <c:pt idx="44">
                  <c:v>34.066024740688363</c:v>
                </c:pt>
                <c:pt idx="45">
                  <c:v>49.292910579788668</c:v>
                </c:pt>
                <c:pt idx="46">
                  <c:v>70.587247359274897</c:v>
                </c:pt>
                <c:pt idx="47">
                  <c:v>84.918620348365721</c:v>
                </c:pt>
                <c:pt idx="48">
                  <c:v>103.9689839222508</c:v>
                </c:pt>
                <c:pt idx="49">
                  <c:v>110.47299092094011</c:v>
                </c:pt>
                <c:pt idx="50">
                  <c:v>101.05002666217013</c:v>
                </c:pt>
                <c:pt idx="51">
                  <c:v>90.661379124577138</c:v>
                </c:pt>
                <c:pt idx="52">
                  <c:v>70.873474379897516</c:v>
                </c:pt>
                <c:pt idx="53">
                  <c:v>71.438417374494975</c:v>
                </c:pt>
                <c:pt idx="54">
                  <c:v>71.874768028142398</c:v>
                </c:pt>
                <c:pt idx="55">
                  <c:v>67.773602702151265</c:v>
                </c:pt>
                <c:pt idx="56">
                  <c:v>71.549619602406892</c:v>
                </c:pt>
                <c:pt idx="57">
                  <c:v>51.50755383703995</c:v>
                </c:pt>
                <c:pt idx="58">
                  <c:v>55.686575427415619</c:v>
                </c:pt>
                <c:pt idx="59">
                  <c:v>68.352869628186909</c:v>
                </c:pt>
                <c:pt idx="60">
                  <c:v>70.476442589534599</c:v>
                </c:pt>
                <c:pt idx="61">
                  <c:v>69.525647894153508</c:v>
                </c:pt>
                <c:pt idx="62">
                  <c:v>53.569255178116464</c:v>
                </c:pt>
                <c:pt idx="63">
                  <c:v>45.177934752452302</c:v>
                </c:pt>
                <c:pt idx="64">
                  <c:v>57.246164851854701</c:v>
                </c:pt>
                <c:pt idx="65">
                  <c:v>75.898080082414026</c:v>
                </c:pt>
                <c:pt idx="66">
                  <c:v>91.526304313578407</c:v>
                </c:pt>
                <c:pt idx="67">
                  <c:v>98.687537393942762</c:v>
                </c:pt>
                <c:pt idx="68">
                  <c:v>101.35529641120218</c:v>
                </c:pt>
                <c:pt idx="69">
                  <c:v>90.443657059444718</c:v>
                </c:pt>
                <c:pt idx="70">
                  <c:v>86.031966071775628</c:v>
                </c:pt>
                <c:pt idx="71">
                  <c:v>81.47403511972243</c:v>
                </c:pt>
                <c:pt idx="72">
                  <c:v>65.087603092677682</c:v>
                </c:pt>
                <c:pt idx="73">
                  <c:v>65.486272018418276</c:v>
                </c:pt>
                <c:pt idx="74">
                  <c:v>61.621187873197414</c:v>
                </c:pt>
                <c:pt idx="75">
                  <c:v>60.083463423687817</c:v>
                </c:pt>
                <c:pt idx="76">
                  <c:v>67.758668855689621</c:v>
                </c:pt>
                <c:pt idx="77">
                  <c:v>74.17141233380903</c:v>
                </c:pt>
                <c:pt idx="78">
                  <c:v>93.557796485420795</c:v>
                </c:pt>
                <c:pt idx="79">
                  <c:v>95.833527436994245</c:v>
                </c:pt>
                <c:pt idx="80">
                  <c:v>97.53565299290085</c:v>
                </c:pt>
                <c:pt idx="81">
                  <c:v>104.77189572519103</c:v>
                </c:pt>
                <c:pt idx="82">
                  <c:v>97.915508539539701</c:v>
                </c:pt>
                <c:pt idx="83">
                  <c:v>105.71379733728008</c:v>
                </c:pt>
                <c:pt idx="84">
                  <c:v>106.7619720785741</c:v>
                </c:pt>
                <c:pt idx="85">
                  <c:v>99.628174937276185</c:v>
                </c:pt>
                <c:pt idx="86">
                  <c:v>96.528691182300577</c:v>
                </c:pt>
                <c:pt idx="87">
                  <c:v>91.260662952387179</c:v>
                </c:pt>
                <c:pt idx="88">
                  <c:v>91.366509053635127</c:v>
                </c:pt>
                <c:pt idx="89">
                  <c:v>78.507400640407695</c:v>
                </c:pt>
                <c:pt idx="90">
                  <c:v>66.269292382214644</c:v>
                </c:pt>
                <c:pt idx="91">
                  <c:v>63.037111923392104</c:v>
                </c:pt>
                <c:pt idx="92">
                  <c:v>48.779063684051607</c:v>
                </c:pt>
                <c:pt idx="93">
                  <c:v>64.047075670554477</c:v>
                </c:pt>
                <c:pt idx="94">
                  <c:v>76.345887908308896</c:v>
                </c:pt>
                <c:pt idx="95">
                  <c:v>76.309003059448742</c:v>
                </c:pt>
                <c:pt idx="96">
                  <c:v>99.988208968250319</c:v>
                </c:pt>
                <c:pt idx="97">
                  <c:v>100.7987287865908</c:v>
                </c:pt>
                <c:pt idx="98">
                  <c:v>87.568687926916823</c:v>
                </c:pt>
                <c:pt idx="99">
                  <c:v>89.407779921584847</c:v>
                </c:pt>
                <c:pt idx="100">
                  <c:v>77.019250694924949</c:v>
                </c:pt>
                <c:pt idx="101">
                  <c:v>71.661589934144331</c:v>
                </c:pt>
                <c:pt idx="102">
                  <c:v>89.109166544049117</c:v>
                </c:pt>
                <c:pt idx="103">
                  <c:v>97.135370621679385</c:v>
                </c:pt>
                <c:pt idx="104">
                  <c:v>105.58182899669123</c:v>
                </c:pt>
                <c:pt idx="105">
                  <c:v>105.73124637776709</c:v>
                </c:pt>
                <c:pt idx="106">
                  <c:v>95.986990771962041</c:v>
                </c:pt>
                <c:pt idx="107">
                  <c:v>81.811189696546307</c:v>
                </c:pt>
                <c:pt idx="108">
                  <c:v>64.766389414649439</c:v>
                </c:pt>
                <c:pt idx="109">
                  <c:v>50.203043834797882</c:v>
                </c:pt>
                <c:pt idx="110">
                  <c:v>50.979039705777268</c:v>
                </c:pt>
                <c:pt idx="111">
                  <c:v>50.524637511141691</c:v>
                </c:pt>
                <c:pt idx="112">
                  <c:v>59.888717585643235</c:v>
                </c:pt>
                <c:pt idx="113">
                  <c:v>73.929421090265805</c:v>
                </c:pt>
                <c:pt idx="114">
                  <c:v>86.095792377446969</c:v>
                </c:pt>
                <c:pt idx="115">
                  <c:v>91.767644461810164</c:v>
                </c:pt>
                <c:pt idx="116">
                  <c:v>85.287777396072215</c:v>
                </c:pt>
                <c:pt idx="117">
                  <c:v>72.116314752965764</c:v>
                </c:pt>
                <c:pt idx="118">
                  <c:v>65.214136625123274</c:v>
                </c:pt>
                <c:pt idx="119">
                  <c:v>78.011049971124066</c:v>
                </c:pt>
                <c:pt idx="120">
                  <c:v>96.737945922692461</c:v>
                </c:pt>
                <c:pt idx="121">
                  <c:v>104.92547422512746</c:v>
                </c:pt>
                <c:pt idx="122">
                  <c:v>100.74570693367718</c:v>
                </c:pt>
                <c:pt idx="123">
                  <c:v>84.248270534872518</c:v>
                </c:pt>
                <c:pt idx="124">
                  <c:v>72.062476476455004</c:v>
                </c:pt>
                <c:pt idx="125">
                  <c:v>78.807572718515075</c:v>
                </c:pt>
                <c:pt idx="126">
                  <c:v>92.329453853472046</c:v>
                </c:pt>
                <c:pt idx="127">
                  <c:v>110.18184314246582</c:v>
                </c:pt>
                <c:pt idx="128">
                  <c:v>114.15321385552625</c:v>
                </c:pt>
                <c:pt idx="129">
                  <c:v>128.84320026739113</c:v>
                </c:pt>
                <c:pt idx="130">
                  <c:v>132.10764506434055</c:v>
                </c:pt>
                <c:pt idx="131">
                  <c:v>107.06153433266809</c:v>
                </c:pt>
                <c:pt idx="132">
                  <c:v>105.45535787646759</c:v>
                </c:pt>
                <c:pt idx="133">
                  <c:v>112.57869392975761</c:v>
                </c:pt>
                <c:pt idx="134">
                  <c:v>105.56646145149023</c:v>
                </c:pt>
                <c:pt idx="135">
                  <c:v>125.30883197336232</c:v>
                </c:pt>
                <c:pt idx="136">
                  <c:v>132.11530602162622</c:v>
                </c:pt>
                <c:pt idx="137">
                  <c:v>140.07523513947217</c:v>
                </c:pt>
                <c:pt idx="138">
                  <c:v>154.00726357821122</c:v>
                </c:pt>
                <c:pt idx="139">
                  <c:v>157.42106337935877</c:v>
                </c:pt>
                <c:pt idx="140">
                  <c:v>156.85075192252782</c:v>
                </c:pt>
                <c:pt idx="141">
                  <c:v>146.67310494356934</c:v>
                </c:pt>
                <c:pt idx="142">
                  <c:v>149.68267832959236</c:v>
                </c:pt>
                <c:pt idx="143">
                  <c:v>164.14183816041725</c:v>
                </c:pt>
                <c:pt idx="144">
                  <c:v>178.21887146890731</c:v>
                </c:pt>
                <c:pt idx="145">
                  <c:v>175.18632766895109</c:v>
                </c:pt>
                <c:pt idx="146">
                  <c:v>167.41395813159602</c:v>
                </c:pt>
                <c:pt idx="147">
                  <c:v>167.66077878739463</c:v>
                </c:pt>
                <c:pt idx="148">
                  <c:v>169.34237321197509</c:v>
                </c:pt>
                <c:pt idx="149">
                  <c:v>180.50134066818794</c:v>
                </c:pt>
                <c:pt idx="150">
                  <c:v>186.72337677542862</c:v>
                </c:pt>
                <c:pt idx="151">
                  <c:v>185.09053221814827</c:v>
                </c:pt>
                <c:pt idx="152">
                  <c:v>179.92373444633176</c:v>
                </c:pt>
                <c:pt idx="153">
                  <c:v>172.49864116002743</c:v>
                </c:pt>
                <c:pt idx="154">
                  <c:v>168.37587554016534</c:v>
                </c:pt>
                <c:pt idx="155">
                  <c:v>161.60732344304733</c:v>
                </c:pt>
                <c:pt idx="156">
                  <c:v>154.1821202786557</c:v>
                </c:pt>
                <c:pt idx="157">
                  <c:v>149.98568381705684</c:v>
                </c:pt>
                <c:pt idx="158">
                  <c:v>140.14039168525517</c:v>
                </c:pt>
                <c:pt idx="159">
                  <c:v>124.20817647208708</c:v>
                </c:pt>
                <c:pt idx="160">
                  <c:v>103.42849171650664</c:v>
                </c:pt>
                <c:pt idx="161">
                  <c:v>103.13218596512183</c:v>
                </c:pt>
                <c:pt idx="162">
                  <c:v>107.6343128819118</c:v>
                </c:pt>
                <c:pt idx="163">
                  <c:v>129.33563949978668</c:v>
                </c:pt>
                <c:pt idx="164">
                  <c:v>161.7832064694785</c:v>
                </c:pt>
                <c:pt idx="165">
                  <c:v>171.69556587033867</c:v>
                </c:pt>
                <c:pt idx="166">
                  <c:v>178.58282873022654</c:v>
                </c:pt>
                <c:pt idx="167">
                  <c:v>183.08622058000333</c:v>
                </c:pt>
                <c:pt idx="168">
                  <c:v>181.96676819712525</c:v>
                </c:pt>
                <c:pt idx="169">
                  <c:v>175.94619114880913</c:v>
                </c:pt>
                <c:pt idx="170">
                  <c:v>169.4831473673504</c:v>
                </c:pt>
                <c:pt idx="171">
                  <c:v>159.03466372361788</c:v>
                </c:pt>
                <c:pt idx="172">
                  <c:v>146.19646138931148</c:v>
                </c:pt>
                <c:pt idx="173">
                  <c:v>138.33458023738046</c:v>
                </c:pt>
                <c:pt idx="174">
                  <c:v>127.30765584853214</c:v>
                </c:pt>
                <c:pt idx="175">
                  <c:v>121.80452311822717</c:v>
                </c:pt>
                <c:pt idx="176">
                  <c:v>120.42002298520958</c:v>
                </c:pt>
                <c:pt idx="177">
                  <c:v>136.36700465634215</c:v>
                </c:pt>
                <c:pt idx="178">
                  <c:v>150.58082366394012</c:v>
                </c:pt>
                <c:pt idx="179">
                  <c:v>162.31908965195259</c:v>
                </c:pt>
                <c:pt idx="180">
                  <c:v>169.37411671248697</c:v>
                </c:pt>
                <c:pt idx="181">
                  <c:v>172.15512007150039</c:v>
                </c:pt>
                <c:pt idx="182">
                  <c:v>175.88444408456303</c:v>
                </c:pt>
                <c:pt idx="183">
                  <c:v>178.38850807028348</c:v>
                </c:pt>
                <c:pt idx="184">
                  <c:v>176.87911265693515</c:v>
                </c:pt>
                <c:pt idx="185">
                  <c:v>167.29016824152552</c:v>
                </c:pt>
                <c:pt idx="186">
                  <c:v>145.9800706442345</c:v>
                </c:pt>
                <c:pt idx="187">
                  <c:v>140.09898289990338</c:v>
                </c:pt>
                <c:pt idx="188">
                  <c:v>132.01567864229344</c:v>
                </c:pt>
                <c:pt idx="189">
                  <c:v>120.79699966598434</c:v>
                </c:pt>
                <c:pt idx="190">
                  <c:v>134.96696366969013</c:v>
                </c:pt>
                <c:pt idx="191">
                  <c:v>137.14803696048261</c:v>
                </c:pt>
                <c:pt idx="192">
                  <c:v>150.65919448807142</c:v>
                </c:pt>
                <c:pt idx="193">
                  <c:v>168.35657695720545</c:v>
                </c:pt>
                <c:pt idx="194">
                  <c:v>180.05614090417066</c:v>
                </c:pt>
                <c:pt idx="195">
                  <c:v>183.85490392876261</c:v>
                </c:pt>
                <c:pt idx="196">
                  <c:v>184.03213796755472</c:v>
                </c:pt>
                <c:pt idx="197">
                  <c:v>185.28801352094217</c:v>
                </c:pt>
                <c:pt idx="198">
                  <c:v>183.84652569428999</c:v>
                </c:pt>
                <c:pt idx="199">
                  <c:v>180.44856832351343</c:v>
                </c:pt>
                <c:pt idx="200">
                  <c:v>180.21358278630055</c:v>
                </c:pt>
                <c:pt idx="201">
                  <c:v>175.75285496729975</c:v>
                </c:pt>
                <c:pt idx="202">
                  <c:v>175.83790624126743</c:v>
                </c:pt>
                <c:pt idx="203">
                  <c:v>177.98206595617523</c:v>
                </c:pt>
                <c:pt idx="204">
                  <c:v>177.97916135187552</c:v>
                </c:pt>
                <c:pt idx="205">
                  <c:v>178.39936500840963</c:v>
                </c:pt>
                <c:pt idx="206">
                  <c:v>178.14341702230706</c:v>
                </c:pt>
                <c:pt idx="207">
                  <c:v>173.03952585097704</c:v>
                </c:pt>
                <c:pt idx="208">
                  <c:v>174.05559299554636</c:v>
                </c:pt>
                <c:pt idx="209">
                  <c:v>181.38018346522313</c:v>
                </c:pt>
                <c:pt idx="210">
                  <c:v>183.43040325354298</c:v>
                </c:pt>
                <c:pt idx="211">
                  <c:v>187.26940775051366</c:v>
                </c:pt>
                <c:pt idx="212">
                  <c:v>188.0073625426819</c:v>
                </c:pt>
                <c:pt idx="213">
                  <c:v>185.86680939590451</c:v>
                </c:pt>
                <c:pt idx="214">
                  <c:v>177.272891891428</c:v>
                </c:pt>
                <c:pt idx="215">
                  <c:v>173.18732764993069</c:v>
                </c:pt>
                <c:pt idx="216">
                  <c:v>166.63784245720649</c:v>
                </c:pt>
                <c:pt idx="217">
                  <c:v>160.66038832712115</c:v>
                </c:pt>
                <c:pt idx="218">
                  <c:v>169.47310371541096</c:v>
                </c:pt>
                <c:pt idx="219">
                  <c:v>170.48150026109386</c:v>
                </c:pt>
                <c:pt idx="220">
                  <c:v>171.15478937577871</c:v>
                </c:pt>
                <c:pt idx="221">
                  <c:v>169.72211911244733</c:v>
                </c:pt>
                <c:pt idx="222">
                  <c:v>161.25031410633881</c:v>
                </c:pt>
                <c:pt idx="223">
                  <c:v>153.74914306061862</c:v>
                </c:pt>
                <c:pt idx="224">
                  <c:v>149.12602594233567</c:v>
                </c:pt>
                <c:pt idx="225">
                  <c:v>147.32118771621583</c:v>
                </c:pt>
                <c:pt idx="226">
                  <c:v>146.04336226063197</c:v>
                </c:pt>
                <c:pt idx="227">
                  <c:v>136.58051037454823</c:v>
                </c:pt>
                <c:pt idx="228">
                  <c:v>131.37129308969133</c:v>
                </c:pt>
                <c:pt idx="229">
                  <c:v>131.76421103499445</c:v>
                </c:pt>
                <c:pt idx="230">
                  <c:v>135.36054651017764</c:v>
                </c:pt>
                <c:pt idx="231">
                  <c:v>148.00923793059587</c:v>
                </c:pt>
                <c:pt idx="232">
                  <c:v>155.47573554245173</c:v>
                </c:pt>
                <c:pt idx="233">
                  <c:v>160.72631735689174</c:v>
                </c:pt>
                <c:pt idx="234">
                  <c:v>166.02280005276975</c:v>
                </c:pt>
                <c:pt idx="235">
                  <c:v>169.94590029138078</c:v>
                </c:pt>
                <c:pt idx="236">
                  <c:v>170.42798582162811</c:v>
                </c:pt>
                <c:pt idx="237">
                  <c:v>167.67871163124482</c:v>
                </c:pt>
                <c:pt idx="238">
                  <c:v>164.10180114537923</c:v>
                </c:pt>
                <c:pt idx="239">
                  <c:v>156.73397292457184</c:v>
                </c:pt>
                <c:pt idx="240">
                  <c:v>153.10682626853998</c:v>
                </c:pt>
                <c:pt idx="241">
                  <c:v>148.66657264251296</c:v>
                </c:pt>
                <c:pt idx="242">
                  <c:v>147.7380832914705</c:v>
                </c:pt>
                <c:pt idx="243">
                  <c:v>148.24947349114552</c:v>
                </c:pt>
                <c:pt idx="244">
                  <c:v>143.11221787095008</c:v>
                </c:pt>
                <c:pt idx="245">
                  <c:v>143.90864115405964</c:v>
                </c:pt>
                <c:pt idx="246">
                  <c:v>143.30932430033886</c:v>
                </c:pt>
                <c:pt idx="247">
                  <c:v>144.74792374174456</c:v>
                </c:pt>
                <c:pt idx="248">
                  <c:v>155.5843853736925</c:v>
                </c:pt>
                <c:pt idx="249">
                  <c:v>158.48452693223237</c:v>
                </c:pt>
                <c:pt idx="250">
                  <c:v>159.81721008761519</c:v>
                </c:pt>
                <c:pt idx="251">
                  <c:v>155.47620823646741</c:v>
                </c:pt>
                <c:pt idx="252">
                  <c:v>166.46371975250781</c:v>
                </c:pt>
                <c:pt idx="253">
                  <c:v>179.85043815449467</c:v>
                </c:pt>
                <c:pt idx="254">
                  <c:v>188.59723718698865</c:v>
                </c:pt>
                <c:pt idx="255">
                  <c:v>194.08720943117908</c:v>
                </c:pt>
                <c:pt idx="256">
                  <c:v>191.23794583987342</c:v>
                </c:pt>
                <c:pt idx="257">
                  <c:v>187.09005825920792</c:v>
                </c:pt>
                <c:pt idx="258">
                  <c:v>176.52606882206089</c:v>
                </c:pt>
                <c:pt idx="259">
                  <c:v>171.44320240916807</c:v>
                </c:pt>
                <c:pt idx="260">
                  <c:v>170.01978376962791</c:v>
                </c:pt>
                <c:pt idx="261">
                  <c:v>161.59989459867029</c:v>
                </c:pt>
                <c:pt idx="262">
                  <c:v>145.56851732865653</c:v>
                </c:pt>
                <c:pt idx="263">
                  <c:v>156.17335971508862</c:v>
                </c:pt>
                <c:pt idx="264">
                  <c:v>164.54717451227611</c:v>
                </c:pt>
                <c:pt idx="265">
                  <c:v>177.26500727293433</c:v>
                </c:pt>
                <c:pt idx="266">
                  <c:v>194.77667193875811</c:v>
                </c:pt>
                <c:pt idx="267">
                  <c:v>196.74272882016373</c:v>
                </c:pt>
                <c:pt idx="268">
                  <c:v>197.18498155206231</c:v>
                </c:pt>
                <c:pt idx="269">
                  <c:v>197.34965089138512</c:v>
                </c:pt>
                <c:pt idx="270">
                  <c:v>196.81274596194015</c:v>
                </c:pt>
                <c:pt idx="271">
                  <c:v>192.16039762856849</c:v>
                </c:pt>
                <c:pt idx="272">
                  <c:v>189.11925078742252</c:v>
                </c:pt>
                <c:pt idx="273">
                  <c:v>181.80064516805601</c:v>
                </c:pt>
                <c:pt idx="274">
                  <c:v>162.64669244970264</c:v>
                </c:pt>
                <c:pt idx="275">
                  <c:v>159.3862030486207</c:v>
                </c:pt>
                <c:pt idx="276">
                  <c:v>143.35546110515725</c:v>
                </c:pt>
                <c:pt idx="277">
                  <c:v>135.11096081910523</c:v>
                </c:pt>
                <c:pt idx="278">
                  <c:v>147.33048238053721</c:v>
                </c:pt>
                <c:pt idx="279">
                  <c:v>162.34634008149555</c:v>
                </c:pt>
                <c:pt idx="280">
                  <c:v>172.08230904180812</c:v>
                </c:pt>
                <c:pt idx="281">
                  <c:v>180.93874713720879</c:v>
                </c:pt>
                <c:pt idx="282">
                  <c:v>178.40638845351202</c:v>
                </c:pt>
                <c:pt idx="283">
                  <c:v>162.60146289834961</c:v>
                </c:pt>
                <c:pt idx="284">
                  <c:v>146.76141725702246</c:v>
                </c:pt>
                <c:pt idx="285">
                  <c:v>135.31630160323357</c:v>
                </c:pt>
                <c:pt idx="286">
                  <c:v>149.53939879529389</c:v>
                </c:pt>
                <c:pt idx="287">
                  <c:v>156.03167099216876</c:v>
                </c:pt>
                <c:pt idx="288">
                  <c:v>168.25051832456643</c:v>
                </c:pt>
                <c:pt idx="289">
                  <c:v>172.85795211323591</c:v>
                </c:pt>
                <c:pt idx="290">
                  <c:v>164.87633376768065</c:v>
                </c:pt>
                <c:pt idx="291">
                  <c:v>159.68188577277772</c:v>
                </c:pt>
                <c:pt idx="292">
                  <c:v>157.61196350801697</c:v>
                </c:pt>
                <c:pt idx="293">
                  <c:v>151.88750344695939</c:v>
                </c:pt>
                <c:pt idx="294">
                  <c:v>148.62275077166453</c:v>
                </c:pt>
                <c:pt idx="295">
                  <c:v>151.889473033954</c:v>
                </c:pt>
                <c:pt idx="296">
                  <c:v>139.60756974031779</c:v>
                </c:pt>
                <c:pt idx="297">
                  <c:v>133.0331247358514</c:v>
                </c:pt>
                <c:pt idx="298">
                  <c:v>133.40590784834194</c:v>
                </c:pt>
                <c:pt idx="299">
                  <c:v>130.07247755998071</c:v>
                </c:pt>
                <c:pt idx="300">
                  <c:v>132.46546277972641</c:v>
                </c:pt>
                <c:pt idx="301">
                  <c:v>125.93034719734692</c:v>
                </c:pt>
                <c:pt idx="302">
                  <c:v>119.29902300956087</c:v>
                </c:pt>
                <c:pt idx="303">
                  <c:v>108.88899030706909</c:v>
                </c:pt>
                <c:pt idx="304">
                  <c:v>108.46188947015526</c:v>
                </c:pt>
                <c:pt idx="305">
                  <c:v>106.4264592201506</c:v>
                </c:pt>
                <c:pt idx="306">
                  <c:v>103.02245615924244</c:v>
                </c:pt>
                <c:pt idx="307">
                  <c:v>103.25882697084796</c:v>
                </c:pt>
                <c:pt idx="308">
                  <c:v>97.571340642750783</c:v>
                </c:pt>
                <c:pt idx="309">
                  <c:v>98.498435851395016</c:v>
                </c:pt>
                <c:pt idx="310">
                  <c:v>86.277942900175049</c:v>
                </c:pt>
                <c:pt idx="311">
                  <c:v>83.04660785394185</c:v>
                </c:pt>
                <c:pt idx="312">
                  <c:v>61.613546225193204</c:v>
                </c:pt>
                <c:pt idx="313">
                  <c:v>67.877286283298872</c:v>
                </c:pt>
                <c:pt idx="314">
                  <c:v>80.765202543320129</c:v>
                </c:pt>
                <c:pt idx="315">
                  <c:v>95.618925482869258</c:v>
                </c:pt>
                <c:pt idx="316">
                  <c:v>122.20212982013459</c:v>
                </c:pt>
                <c:pt idx="317">
                  <c:v>118.73549335784628</c:v>
                </c:pt>
                <c:pt idx="318">
                  <c:v>119.84704948340823</c:v>
                </c:pt>
                <c:pt idx="319">
                  <c:v>110.4179277678594</c:v>
                </c:pt>
                <c:pt idx="320">
                  <c:v>100.76863708342285</c:v>
                </c:pt>
                <c:pt idx="321">
                  <c:v>96.729901671837638</c:v>
                </c:pt>
                <c:pt idx="322">
                  <c:v>84.90548018140953</c:v>
                </c:pt>
                <c:pt idx="323">
                  <c:v>80.999622986210852</c:v>
                </c:pt>
                <c:pt idx="324">
                  <c:v>84.422628745032512</c:v>
                </c:pt>
                <c:pt idx="325">
                  <c:v>95.838669230978667</c:v>
                </c:pt>
                <c:pt idx="326">
                  <c:v>107.22912853700473</c:v>
                </c:pt>
                <c:pt idx="327">
                  <c:v>113.77829735261946</c:v>
                </c:pt>
                <c:pt idx="328">
                  <c:v>100.91188903525176</c:v>
                </c:pt>
                <c:pt idx="329">
                  <c:v>92.487030132990412</c:v>
                </c:pt>
                <c:pt idx="330">
                  <c:v>91.819324458311712</c:v>
                </c:pt>
                <c:pt idx="331">
                  <c:v>90.447425758805707</c:v>
                </c:pt>
                <c:pt idx="332">
                  <c:v>106.45426844467806</c:v>
                </c:pt>
                <c:pt idx="333">
                  <c:v>113.41590358339431</c:v>
                </c:pt>
                <c:pt idx="334">
                  <c:v>112.83431415423433</c:v>
                </c:pt>
                <c:pt idx="335">
                  <c:v>107.29695311244984</c:v>
                </c:pt>
                <c:pt idx="336">
                  <c:v>100.43731980449468</c:v>
                </c:pt>
                <c:pt idx="337">
                  <c:v>82.308184633808423</c:v>
                </c:pt>
                <c:pt idx="338">
                  <c:v>81.253443783520879</c:v>
                </c:pt>
                <c:pt idx="339">
                  <c:v>85.062339201215423</c:v>
                </c:pt>
                <c:pt idx="340">
                  <c:v>78.632915452690213</c:v>
                </c:pt>
                <c:pt idx="341">
                  <c:v>86.088103428415252</c:v>
                </c:pt>
                <c:pt idx="342">
                  <c:v>80.330352340653235</c:v>
                </c:pt>
                <c:pt idx="343">
                  <c:v>88.988543619263169</c:v>
                </c:pt>
                <c:pt idx="344">
                  <c:v>96.960132874073338</c:v>
                </c:pt>
                <c:pt idx="345">
                  <c:v>103.29489350182325</c:v>
                </c:pt>
                <c:pt idx="346">
                  <c:v>105.37076246313097</c:v>
                </c:pt>
                <c:pt idx="347">
                  <c:v>98.744015460636092</c:v>
                </c:pt>
                <c:pt idx="348">
                  <c:v>97.387736371609549</c:v>
                </c:pt>
                <c:pt idx="349">
                  <c:v>90.67417941177132</c:v>
                </c:pt>
                <c:pt idx="350">
                  <c:v>92.232310200771394</c:v>
                </c:pt>
                <c:pt idx="351">
                  <c:v>88.811660694958505</c:v>
                </c:pt>
                <c:pt idx="352">
                  <c:v>89.432014721135715</c:v>
                </c:pt>
                <c:pt idx="353">
                  <c:v>101.03857859082598</c:v>
                </c:pt>
                <c:pt idx="354">
                  <c:v>99.73841570099944</c:v>
                </c:pt>
                <c:pt idx="355">
                  <c:v>104.47770866224926</c:v>
                </c:pt>
                <c:pt idx="356">
                  <c:v>107.61290101334021</c:v>
                </c:pt>
                <c:pt idx="357">
                  <c:v>99.872350332252608</c:v>
                </c:pt>
                <c:pt idx="358">
                  <c:v>99.49912170167147</c:v>
                </c:pt>
                <c:pt idx="359">
                  <c:v>100.55069109196529</c:v>
                </c:pt>
                <c:pt idx="360">
                  <c:v>100.49975395165143</c:v>
                </c:pt>
                <c:pt idx="361">
                  <c:v>96.551383114995588</c:v>
                </c:pt>
                <c:pt idx="362">
                  <c:v>95.295862380829703</c:v>
                </c:pt>
                <c:pt idx="363">
                  <c:v>93.091592331112338</c:v>
                </c:pt>
                <c:pt idx="364">
                  <c:v>90.240048906182551</c:v>
                </c:pt>
                <c:pt idx="365">
                  <c:v>91.357502926041661</c:v>
                </c:pt>
                <c:pt idx="366">
                  <c:v>90.97965282033806</c:v>
                </c:pt>
                <c:pt idx="367">
                  <c:v>87.612219538513727</c:v>
                </c:pt>
                <c:pt idx="368">
                  <c:v>78.404874298230197</c:v>
                </c:pt>
                <c:pt idx="369">
                  <c:v>75.353664121828842</c:v>
                </c:pt>
                <c:pt idx="370">
                  <c:v>73.122426413388439</c:v>
                </c:pt>
                <c:pt idx="371">
                  <c:v>73.673413629662264</c:v>
                </c:pt>
                <c:pt idx="372">
                  <c:v>68.782957866749484</c:v>
                </c:pt>
                <c:pt idx="373">
                  <c:v>58.429745296710507</c:v>
                </c:pt>
                <c:pt idx="374">
                  <c:v>66.99673622048681</c:v>
                </c:pt>
                <c:pt idx="375">
                  <c:v>83.878963904661191</c:v>
                </c:pt>
                <c:pt idx="376">
                  <c:v>87.40746966168615</c:v>
                </c:pt>
                <c:pt idx="377">
                  <c:v>96.882687603287991</c:v>
                </c:pt>
                <c:pt idx="378">
                  <c:v>78.485945287848836</c:v>
                </c:pt>
                <c:pt idx="379">
                  <c:v>74.825783583320117</c:v>
                </c:pt>
                <c:pt idx="380">
                  <c:v>80.779368845830732</c:v>
                </c:pt>
                <c:pt idx="381">
                  <c:v>79.666283641497557</c:v>
                </c:pt>
                <c:pt idx="382">
                  <c:v>82.499652897015949</c:v>
                </c:pt>
                <c:pt idx="383">
                  <c:v>86.577360242930013</c:v>
                </c:pt>
                <c:pt idx="384">
                  <c:v>79.946036839661247</c:v>
                </c:pt>
                <c:pt idx="385">
                  <c:v>82.166630397737208</c:v>
                </c:pt>
                <c:pt idx="386">
                  <c:v>73.731767722615814</c:v>
                </c:pt>
                <c:pt idx="387">
                  <c:v>70.225928060723845</c:v>
                </c:pt>
                <c:pt idx="388">
                  <c:v>58.38593469726834</c:v>
                </c:pt>
                <c:pt idx="389">
                  <c:v>61.796038017153251</c:v>
                </c:pt>
                <c:pt idx="390">
                  <c:v>67.545353063950415</c:v>
                </c:pt>
                <c:pt idx="391">
                  <c:v>73.85410460342905</c:v>
                </c:pt>
                <c:pt idx="392">
                  <c:v>84.337403715761525</c:v>
                </c:pt>
                <c:pt idx="393">
                  <c:v>81.916939480976453</c:v>
                </c:pt>
                <c:pt idx="394">
                  <c:v>75.488071610911447</c:v>
                </c:pt>
                <c:pt idx="395">
                  <c:v>73.662876009767842</c:v>
                </c:pt>
                <c:pt idx="396">
                  <c:v>71.368891090272882</c:v>
                </c:pt>
                <c:pt idx="397">
                  <c:v>67.927868836451125</c:v>
                </c:pt>
                <c:pt idx="398">
                  <c:v>78.093846743428458</c:v>
                </c:pt>
                <c:pt idx="399">
                  <c:v>83.647453699457969</c:v>
                </c:pt>
                <c:pt idx="400">
                  <c:v>88.342567622551314</c:v>
                </c:pt>
                <c:pt idx="401">
                  <c:v>94.27254375911923</c:v>
                </c:pt>
                <c:pt idx="402">
                  <c:v>96.014880759225889</c:v>
                </c:pt>
                <c:pt idx="403">
                  <c:v>93.502828210799862</c:v>
                </c:pt>
                <c:pt idx="404">
                  <c:v>89.058346183836761</c:v>
                </c:pt>
                <c:pt idx="405">
                  <c:v>87.798468064886947</c:v>
                </c:pt>
                <c:pt idx="406">
                  <c:v>89.259282558803989</c:v>
                </c:pt>
                <c:pt idx="407">
                  <c:v>90.951080243162664</c:v>
                </c:pt>
                <c:pt idx="408">
                  <c:v>93.814617748217188</c:v>
                </c:pt>
                <c:pt idx="409">
                  <c:v>88.550248642440806</c:v>
                </c:pt>
                <c:pt idx="410">
                  <c:v>83.771006886660757</c:v>
                </c:pt>
                <c:pt idx="411">
                  <c:v>79.032849702971362</c:v>
                </c:pt>
                <c:pt idx="412">
                  <c:v>73.063116459595221</c:v>
                </c:pt>
                <c:pt idx="413">
                  <c:v>69.594856103573875</c:v>
                </c:pt>
                <c:pt idx="414">
                  <c:v>66.885209392451998</c:v>
                </c:pt>
                <c:pt idx="415">
                  <c:v>74.899190720385604</c:v>
                </c:pt>
                <c:pt idx="416">
                  <c:v>74.288680637735979</c:v>
                </c:pt>
                <c:pt idx="417">
                  <c:v>82.580100221421617</c:v>
                </c:pt>
                <c:pt idx="418">
                  <c:v>86.071955772816409</c:v>
                </c:pt>
                <c:pt idx="419">
                  <c:v>75.65296178881681</c:v>
                </c:pt>
                <c:pt idx="420">
                  <c:v>70.400903517759389</c:v>
                </c:pt>
                <c:pt idx="421">
                  <c:v>59.075793687853547</c:v>
                </c:pt>
                <c:pt idx="422">
                  <c:v>56.071433607174868</c:v>
                </c:pt>
                <c:pt idx="423">
                  <c:v>65.422659279335448</c:v>
                </c:pt>
                <c:pt idx="424">
                  <c:v>74.502046747876875</c:v>
                </c:pt>
                <c:pt idx="425">
                  <c:v>87.66261380540368</c:v>
                </c:pt>
                <c:pt idx="426">
                  <c:v>88.052396900842382</c:v>
                </c:pt>
                <c:pt idx="427">
                  <c:v>81.963140886474321</c:v>
                </c:pt>
                <c:pt idx="428">
                  <c:v>84.361424923696632</c:v>
                </c:pt>
                <c:pt idx="429">
                  <c:v>71.933544007901673</c:v>
                </c:pt>
                <c:pt idx="430">
                  <c:v>76.110048998606771</c:v>
                </c:pt>
                <c:pt idx="431">
                  <c:v>75.798455172176773</c:v>
                </c:pt>
                <c:pt idx="432">
                  <c:v>71.040632378907958</c:v>
                </c:pt>
                <c:pt idx="433">
                  <c:v>62.405434663908409</c:v>
                </c:pt>
                <c:pt idx="434">
                  <c:v>66.385251966841679</c:v>
                </c:pt>
                <c:pt idx="435">
                  <c:v>59.756245917862771</c:v>
                </c:pt>
                <c:pt idx="436">
                  <c:v>60.048453498225626</c:v>
                </c:pt>
                <c:pt idx="437">
                  <c:v>68.605219814602378</c:v>
                </c:pt>
                <c:pt idx="438">
                  <c:v>57.39880491417648</c:v>
                </c:pt>
                <c:pt idx="439">
                  <c:v>54.182031720350551</c:v>
                </c:pt>
                <c:pt idx="440">
                  <c:v>47.525794436878186</c:v>
                </c:pt>
                <c:pt idx="441">
                  <c:v>40.783353904311525</c:v>
                </c:pt>
                <c:pt idx="442">
                  <c:v>31.333085645360597</c:v>
                </c:pt>
                <c:pt idx="443">
                  <c:v>39.540876185295247</c:v>
                </c:pt>
                <c:pt idx="444">
                  <c:v>45.291177696407658</c:v>
                </c:pt>
                <c:pt idx="445">
                  <c:v>49.51982042969189</c:v>
                </c:pt>
                <c:pt idx="446">
                  <c:v>53.711654468711458</c:v>
                </c:pt>
                <c:pt idx="447">
                  <c:v>58.334383990485549</c:v>
                </c:pt>
                <c:pt idx="448">
                  <c:v>66.068118801197897</c:v>
                </c:pt>
                <c:pt idx="449">
                  <c:v>77.942561757473868</c:v>
                </c:pt>
                <c:pt idx="450">
                  <c:v>93.880627408098121</c:v>
                </c:pt>
                <c:pt idx="451">
                  <c:v>92.107452246956314</c:v>
                </c:pt>
                <c:pt idx="452">
                  <c:v>87.830511320502637</c:v>
                </c:pt>
                <c:pt idx="453">
                  <c:v>75.228043052117528</c:v>
                </c:pt>
                <c:pt idx="454">
                  <c:v>85.492945646847375</c:v>
                </c:pt>
                <c:pt idx="455">
                  <c:v>91.430291532072033</c:v>
                </c:pt>
                <c:pt idx="456">
                  <c:v>97.737313775204257</c:v>
                </c:pt>
                <c:pt idx="457">
                  <c:v>108.45638953335936</c:v>
                </c:pt>
                <c:pt idx="458">
                  <c:v>93.698122563913216</c:v>
                </c:pt>
                <c:pt idx="459">
                  <c:v>81.559546248047809</c:v>
                </c:pt>
                <c:pt idx="460">
                  <c:v>71.19376365821131</c:v>
                </c:pt>
                <c:pt idx="461">
                  <c:v>65.109394629965891</c:v>
                </c:pt>
                <c:pt idx="462">
                  <c:v>79.940508215398268</c:v>
                </c:pt>
                <c:pt idx="463">
                  <c:v>88.322778176566203</c:v>
                </c:pt>
                <c:pt idx="464">
                  <c:v>85.394241473880697</c:v>
                </c:pt>
                <c:pt idx="465">
                  <c:v>81.648162158274545</c:v>
                </c:pt>
                <c:pt idx="466">
                  <c:v>73.613424273431747</c:v>
                </c:pt>
                <c:pt idx="467">
                  <c:v>65.395870388638514</c:v>
                </c:pt>
                <c:pt idx="468">
                  <c:v>68.17152185877012</c:v>
                </c:pt>
                <c:pt idx="469">
                  <c:v>73.580180679622117</c:v>
                </c:pt>
                <c:pt idx="470">
                  <c:v>73.328682494827717</c:v>
                </c:pt>
                <c:pt idx="471">
                  <c:v>76.308201152629181</c:v>
                </c:pt>
                <c:pt idx="472">
                  <c:v>76.688808548371071</c:v>
                </c:pt>
                <c:pt idx="473">
                  <c:v>76.443685783239289</c:v>
                </c:pt>
                <c:pt idx="474">
                  <c:v>68.952314942676594</c:v>
                </c:pt>
                <c:pt idx="475">
                  <c:v>62.733719340710877</c:v>
                </c:pt>
                <c:pt idx="476">
                  <c:v>57.528957643471585</c:v>
                </c:pt>
                <c:pt idx="477">
                  <c:v>52.14753657579854</c:v>
                </c:pt>
                <c:pt idx="478">
                  <c:v>50.871458446705674</c:v>
                </c:pt>
                <c:pt idx="479">
                  <c:v>62.258931706829799</c:v>
                </c:pt>
                <c:pt idx="480">
                  <c:v>71.76779316023817</c:v>
                </c:pt>
                <c:pt idx="481">
                  <c:v>70.031095738602289</c:v>
                </c:pt>
                <c:pt idx="482">
                  <c:v>64.83435474780299</c:v>
                </c:pt>
                <c:pt idx="483">
                  <c:v>55.988265296306054</c:v>
                </c:pt>
                <c:pt idx="484">
                  <c:v>44.706536581203181</c:v>
                </c:pt>
                <c:pt idx="485">
                  <c:v>41.295358237650589</c:v>
                </c:pt>
                <c:pt idx="486">
                  <c:v>60.353146534108873</c:v>
                </c:pt>
                <c:pt idx="487">
                  <c:v>74.373564281158224</c:v>
                </c:pt>
                <c:pt idx="488">
                  <c:v>86.661738408484325</c:v>
                </c:pt>
                <c:pt idx="489">
                  <c:v>108.35598589355618</c:v>
                </c:pt>
                <c:pt idx="490">
                  <c:v>105.15525359720527</c:v>
                </c:pt>
                <c:pt idx="491">
                  <c:v>106.64950872272459</c:v>
                </c:pt>
                <c:pt idx="492">
                  <c:v>113.61421577350848</c:v>
                </c:pt>
                <c:pt idx="493">
                  <c:v>113.11900091570089</c:v>
                </c:pt>
                <c:pt idx="494">
                  <c:v>99.987489561407415</c:v>
                </c:pt>
                <c:pt idx="495">
                  <c:v>99.771547853047878</c:v>
                </c:pt>
                <c:pt idx="496">
                  <c:v>99.197426492261002</c:v>
                </c:pt>
                <c:pt idx="497">
                  <c:v>81.099455478840582</c:v>
                </c:pt>
                <c:pt idx="498">
                  <c:v>116.05202418169461</c:v>
                </c:pt>
                <c:pt idx="499">
                  <c:v>135.61995302089849</c:v>
                </c:pt>
                <c:pt idx="500">
                  <c:v>149.91027395184165</c:v>
                </c:pt>
                <c:pt idx="501">
                  <c:v>172.77598974711282</c:v>
                </c:pt>
                <c:pt idx="502">
                  <c:v>181.09336018455429</c:v>
                </c:pt>
                <c:pt idx="503">
                  <c:v>185.00841091073676</c:v>
                </c:pt>
                <c:pt idx="504">
                  <c:v>184.71442804008404</c:v>
                </c:pt>
                <c:pt idx="505">
                  <c:v>183.46933511127463</c:v>
                </c:pt>
                <c:pt idx="506">
                  <c:v>181.35228966227589</c:v>
                </c:pt>
                <c:pt idx="507">
                  <c:v>174.37653029985688</c:v>
                </c:pt>
                <c:pt idx="508">
                  <c:v>171.52845123136478</c:v>
                </c:pt>
                <c:pt idx="509">
                  <c:v>165.82273938910191</c:v>
                </c:pt>
                <c:pt idx="510">
                  <c:v>155.65328165497317</c:v>
                </c:pt>
                <c:pt idx="511">
                  <c:v>147.23904755609385</c:v>
                </c:pt>
                <c:pt idx="512">
                  <c:v>140.02385694440784</c:v>
                </c:pt>
                <c:pt idx="513">
                  <c:v>129.56407827371606</c:v>
                </c:pt>
                <c:pt idx="514">
                  <c:v>132.66278385205544</c:v>
                </c:pt>
                <c:pt idx="515">
                  <c:v>141.26208663979787</c:v>
                </c:pt>
                <c:pt idx="516">
                  <c:v>141.15107099651846</c:v>
                </c:pt>
                <c:pt idx="517">
                  <c:v>139.24932090068046</c:v>
                </c:pt>
                <c:pt idx="518">
                  <c:v>133.95783151427975</c:v>
                </c:pt>
                <c:pt idx="519">
                  <c:v>122.10915315456145</c:v>
                </c:pt>
                <c:pt idx="520">
                  <c:v>129.06884486926344</c:v>
                </c:pt>
                <c:pt idx="521">
                  <c:v>151.88848824575712</c:v>
                </c:pt>
                <c:pt idx="522">
                  <c:v>166.40638411448299</c:v>
                </c:pt>
                <c:pt idx="523">
                  <c:v>182.15264505893424</c:v>
                </c:pt>
                <c:pt idx="524">
                  <c:v>184.42790974142645</c:v>
                </c:pt>
                <c:pt idx="525">
                  <c:v>181.19475688793977</c:v>
                </c:pt>
                <c:pt idx="526">
                  <c:v>176.23879600092221</c:v>
                </c:pt>
                <c:pt idx="527">
                  <c:v>159.86107133242558</c:v>
                </c:pt>
                <c:pt idx="528">
                  <c:v>130.58970148066498</c:v>
                </c:pt>
                <c:pt idx="529">
                  <c:v>117.44272831832848</c:v>
                </c:pt>
                <c:pt idx="530">
                  <c:v>117.96928266890598</c:v>
                </c:pt>
                <c:pt idx="531">
                  <c:v>121.73033120909565</c:v>
                </c:pt>
                <c:pt idx="532">
                  <c:v>147.3614583935298</c:v>
                </c:pt>
                <c:pt idx="533">
                  <c:v>165.16030166341727</c:v>
                </c:pt>
                <c:pt idx="534">
                  <c:v>171.21581641126784</c:v>
                </c:pt>
                <c:pt idx="535">
                  <c:v>178.49885033590567</c:v>
                </c:pt>
                <c:pt idx="536">
                  <c:v>182.70474445433933</c:v>
                </c:pt>
                <c:pt idx="537">
                  <c:v>171.11881412568118</c:v>
                </c:pt>
                <c:pt idx="538">
                  <c:v>161.76140814184271</c:v>
                </c:pt>
                <c:pt idx="539">
                  <c:v>157.73805824262979</c:v>
                </c:pt>
                <c:pt idx="540">
                  <c:v>152.63777668354157</c:v>
                </c:pt>
                <c:pt idx="541">
                  <c:v>159.7096873030664</c:v>
                </c:pt>
                <c:pt idx="542">
                  <c:v>164.02756410559732</c:v>
                </c:pt>
                <c:pt idx="543">
                  <c:v>168.38847526175607</c:v>
                </c:pt>
                <c:pt idx="544">
                  <c:v>170.2012008952139</c:v>
                </c:pt>
                <c:pt idx="545">
                  <c:v>170.99045380433324</c:v>
                </c:pt>
                <c:pt idx="546">
                  <c:v>175.27867028095545</c:v>
                </c:pt>
                <c:pt idx="547">
                  <c:v>177.43877056924862</c:v>
                </c:pt>
                <c:pt idx="548">
                  <c:v>181.27641528479046</c:v>
                </c:pt>
                <c:pt idx="549">
                  <c:v>182.06401073306176</c:v>
                </c:pt>
                <c:pt idx="550">
                  <c:v>180.88635445870011</c:v>
                </c:pt>
                <c:pt idx="551">
                  <c:v>180.77952966792657</c:v>
                </c:pt>
                <c:pt idx="552">
                  <c:v>178.98329102781952</c:v>
                </c:pt>
                <c:pt idx="553">
                  <c:v>177.95042648527135</c:v>
                </c:pt>
                <c:pt idx="554">
                  <c:v>165.27967159419734</c:v>
                </c:pt>
                <c:pt idx="555">
                  <c:v>137.72981871757543</c:v>
                </c:pt>
                <c:pt idx="556">
                  <c:v>135.24156675157451</c:v>
                </c:pt>
                <c:pt idx="557">
                  <c:v>136.07489640167114</c:v>
                </c:pt>
                <c:pt idx="558">
                  <c:v>147.93125399318387</c:v>
                </c:pt>
                <c:pt idx="559">
                  <c:v>164.22562764526936</c:v>
                </c:pt>
                <c:pt idx="560">
                  <c:v>162.86338757899807</c:v>
                </c:pt>
                <c:pt idx="561">
                  <c:v>160.52835375791324</c:v>
                </c:pt>
                <c:pt idx="562">
                  <c:v>140.21930312770041</c:v>
                </c:pt>
                <c:pt idx="563">
                  <c:v>128.88425413107109</c:v>
                </c:pt>
                <c:pt idx="564">
                  <c:v>122.37717511884773</c:v>
                </c:pt>
                <c:pt idx="565">
                  <c:v>130.31461374560615</c:v>
                </c:pt>
                <c:pt idx="566">
                  <c:v>159.58809265934076</c:v>
                </c:pt>
                <c:pt idx="567">
                  <c:v>174.81227160899516</c:v>
                </c:pt>
                <c:pt idx="568">
                  <c:v>182.22217003922356</c:v>
                </c:pt>
                <c:pt idx="569">
                  <c:v>184.67488729029628</c:v>
                </c:pt>
                <c:pt idx="570">
                  <c:v>185.79152517508805</c:v>
                </c:pt>
                <c:pt idx="571">
                  <c:v>182.99890439519493</c:v>
                </c:pt>
                <c:pt idx="572">
                  <c:v>179.39162736146443</c:v>
                </c:pt>
                <c:pt idx="573">
                  <c:v>170.47011862268664</c:v>
                </c:pt>
                <c:pt idx="574">
                  <c:v>167.50593520256484</c:v>
                </c:pt>
                <c:pt idx="575">
                  <c:v>165.37980553858449</c:v>
                </c:pt>
                <c:pt idx="576">
                  <c:v>167.90976262828895</c:v>
                </c:pt>
                <c:pt idx="577">
                  <c:v>174.40776628589049</c:v>
                </c:pt>
                <c:pt idx="578">
                  <c:v>174.83730484924274</c:v>
                </c:pt>
                <c:pt idx="579">
                  <c:v>172.0480740609454</c:v>
                </c:pt>
                <c:pt idx="580">
                  <c:v>165.86542818695705</c:v>
                </c:pt>
                <c:pt idx="581">
                  <c:v>162.55232344616331</c:v>
                </c:pt>
                <c:pt idx="582">
                  <c:v>159.57012862635702</c:v>
                </c:pt>
                <c:pt idx="583">
                  <c:v>165.18228555048302</c:v>
                </c:pt>
                <c:pt idx="584">
                  <c:v>168.64930710331475</c:v>
                </c:pt>
                <c:pt idx="585">
                  <c:v>171.52287150091047</c:v>
                </c:pt>
                <c:pt idx="586">
                  <c:v>171.05955168146602</c:v>
                </c:pt>
                <c:pt idx="587">
                  <c:v>167.20268203971796</c:v>
                </c:pt>
                <c:pt idx="588">
                  <c:v>155.47857166679375</c:v>
                </c:pt>
                <c:pt idx="589">
                  <c:v>128.48648320099119</c:v>
                </c:pt>
                <c:pt idx="590">
                  <c:v>109.57076555561309</c:v>
                </c:pt>
                <c:pt idx="591">
                  <c:v>106.1550970637561</c:v>
                </c:pt>
                <c:pt idx="592">
                  <c:v>124.36280602257784</c:v>
                </c:pt>
                <c:pt idx="593">
                  <c:v>158.37512718708695</c:v>
                </c:pt>
                <c:pt idx="594">
                  <c:v>171.8499463648111</c:v>
                </c:pt>
                <c:pt idx="595">
                  <c:v>178.980775803955</c:v>
                </c:pt>
                <c:pt idx="596">
                  <c:v>170.64286212018965</c:v>
                </c:pt>
                <c:pt idx="597">
                  <c:v>151.89095019637307</c:v>
                </c:pt>
                <c:pt idx="598">
                  <c:v>149.08697547295901</c:v>
                </c:pt>
                <c:pt idx="599">
                  <c:v>142.81939252028099</c:v>
                </c:pt>
                <c:pt idx="600">
                  <c:v>156.53819240006908</c:v>
                </c:pt>
                <c:pt idx="601">
                  <c:v>161.60251663120027</c:v>
                </c:pt>
                <c:pt idx="602">
                  <c:v>160.54298662360566</c:v>
                </c:pt>
                <c:pt idx="603">
                  <c:v>158.40340341158708</c:v>
                </c:pt>
                <c:pt idx="604">
                  <c:v>152.47158542822376</c:v>
                </c:pt>
                <c:pt idx="605">
                  <c:v>151.11762111347673</c:v>
                </c:pt>
                <c:pt idx="606">
                  <c:v>155.10242880844771</c:v>
                </c:pt>
                <c:pt idx="607">
                  <c:v>155.6712042987848</c:v>
                </c:pt>
                <c:pt idx="608">
                  <c:v>158.53552790636547</c:v>
                </c:pt>
                <c:pt idx="609">
                  <c:v>166.79166966226808</c:v>
                </c:pt>
                <c:pt idx="610">
                  <c:v>157.11532715511794</c:v>
                </c:pt>
                <c:pt idx="611">
                  <c:v>155.60185073426123</c:v>
                </c:pt>
                <c:pt idx="612">
                  <c:v>145.23124792572639</c:v>
                </c:pt>
                <c:pt idx="613">
                  <c:v>127.09258662184675</c:v>
                </c:pt>
                <c:pt idx="614">
                  <c:v>134.63109666645892</c:v>
                </c:pt>
                <c:pt idx="615">
                  <c:v>147.96204444085868</c:v>
                </c:pt>
                <c:pt idx="616">
                  <c:v>162.49063490870947</c:v>
                </c:pt>
                <c:pt idx="617">
                  <c:v>177.2784759059416</c:v>
                </c:pt>
                <c:pt idx="618">
                  <c:v>183.64413945905619</c:v>
                </c:pt>
                <c:pt idx="619">
                  <c:v>181.13596703466419</c:v>
                </c:pt>
                <c:pt idx="620">
                  <c:v>183.56069655956333</c:v>
                </c:pt>
                <c:pt idx="621">
                  <c:v>179.76283673793557</c:v>
                </c:pt>
                <c:pt idx="622">
                  <c:v>178.97260015501718</c:v>
                </c:pt>
                <c:pt idx="623">
                  <c:v>179.46524363946799</c:v>
                </c:pt>
                <c:pt idx="624">
                  <c:v>175.0564515004578</c:v>
                </c:pt>
                <c:pt idx="625">
                  <c:v>174.60906589505282</c:v>
                </c:pt>
                <c:pt idx="626">
                  <c:v>166.0326228191218</c:v>
                </c:pt>
                <c:pt idx="627">
                  <c:v>166.41858759894615</c:v>
                </c:pt>
                <c:pt idx="628">
                  <c:v>171.88653015831676</c:v>
                </c:pt>
                <c:pt idx="629">
                  <c:v>180.09183289934947</c:v>
                </c:pt>
                <c:pt idx="630">
                  <c:v>184.49369934527795</c:v>
                </c:pt>
                <c:pt idx="631">
                  <c:v>182.03182189491622</c:v>
                </c:pt>
                <c:pt idx="632">
                  <c:v>177.55017565268622</c:v>
                </c:pt>
                <c:pt idx="633">
                  <c:v>173.45797579172802</c:v>
                </c:pt>
                <c:pt idx="634">
                  <c:v>172.55117141367316</c:v>
                </c:pt>
                <c:pt idx="635">
                  <c:v>173.73886225364879</c:v>
                </c:pt>
                <c:pt idx="636">
                  <c:v>168.38886895932808</c:v>
                </c:pt>
                <c:pt idx="637">
                  <c:v>156.8712059416514</c:v>
                </c:pt>
                <c:pt idx="638">
                  <c:v>160.23820680151857</c:v>
                </c:pt>
                <c:pt idx="639">
                  <c:v>166.21366057917919</c:v>
                </c:pt>
                <c:pt idx="640">
                  <c:v>175.65398798072226</c:v>
                </c:pt>
                <c:pt idx="641">
                  <c:v>181.68369233068086</c:v>
                </c:pt>
                <c:pt idx="642">
                  <c:v>183.49945686117769</c:v>
                </c:pt>
                <c:pt idx="643">
                  <c:v>182.42356054210143</c:v>
                </c:pt>
                <c:pt idx="644">
                  <c:v>180.63486746365811</c:v>
                </c:pt>
                <c:pt idx="645">
                  <c:v>183.89648708374136</c:v>
                </c:pt>
                <c:pt idx="646">
                  <c:v>177.60527393338657</c:v>
                </c:pt>
                <c:pt idx="647">
                  <c:v>174.33930049995615</c:v>
                </c:pt>
                <c:pt idx="648">
                  <c:v>172.45774630315873</c:v>
                </c:pt>
                <c:pt idx="649">
                  <c:v>166.34940298322852</c:v>
                </c:pt>
                <c:pt idx="650">
                  <c:v>165.20840765702542</c:v>
                </c:pt>
                <c:pt idx="651">
                  <c:v>161.49974904749831</c:v>
                </c:pt>
                <c:pt idx="652">
                  <c:v>155.57730378854205</c:v>
                </c:pt>
                <c:pt idx="653">
                  <c:v>145.18538796554822</c:v>
                </c:pt>
                <c:pt idx="654">
                  <c:v>144.81990247552119</c:v>
                </c:pt>
                <c:pt idx="655">
                  <c:v>145.26971264517022</c:v>
                </c:pt>
                <c:pt idx="656">
                  <c:v>142.26552253871535</c:v>
                </c:pt>
                <c:pt idx="657">
                  <c:v>152.55325294556997</c:v>
                </c:pt>
                <c:pt idx="658">
                  <c:v>148.59726392917787</c:v>
                </c:pt>
                <c:pt idx="659">
                  <c:v>141.07115971483972</c:v>
                </c:pt>
                <c:pt idx="660">
                  <c:v>142.27148128928036</c:v>
                </c:pt>
                <c:pt idx="661">
                  <c:v>132.93829647745554</c:v>
                </c:pt>
                <c:pt idx="662">
                  <c:v>133.1512699479689</c:v>
                </c:pt>
                <c:pt idx="663">
                  <c:v>127.87308254458139</c:v>
                </c:pt>
                <c:pt idx="664">
                  <c:v>116.93536889329471</c:v>
                </c:pt>
                <c:pt idx="665">
                  <c:v>114.22104845668639</c:v>
                </c:pt>
                <c:pt idx="666">
                  <c:v>97.711116650140639</c:v>
                </c:pt>
                <c:pt idx="667">
                  <c:v>97.554590089305634</c:v>
                </c:pt>
                <c:pt idx="668">
                  <c:v>108.02618273325322</c:v>
                </c:pt>
                <c:pt idx="669">
                  <c:v>103.46311283750799</c:v>
                </c:pt>
                <c:pt idx="670">
                  <c:v>115.70511592612741</c:v>
                </c:pt>
                <c:pt idx="671">
                  <c:v>114.32407766376639</c:v>
                </c:pt>
                <c:pt idx="672">
                  <c:v>103.76524720649445</c:v>
                </c:pt>
                <c:pt idx="673">
                  <c:v>108.71882220269754</c:v>
                </c:pt>
                <c:pt idx="674">
                  <c:v>103.86185587299337</c:v>
                </c:pt>
                <c:pt idx="675">
                  <c:v>97.53638137588996</c:v>
                </c:pt>
                <c:pt idx="676">
                  <c:v>101.23810710390967</c:v>
                </c:pt>
                <c:pt idx="677">
                  <c:v>89.789918834862988</c:v>
                </c:pt>
                <c:pt idx="678">
                  <c:v>87.602292034169864</c:v>
                </c:pt>
                <c:pt idx="679">
                  <c:v>80.42810640690027</c:v>
                </c:pt>
                <c:pt idx="680">
                  <c:v>64.391849091885433</c:v>
                </c:pt>
                <c:pt idx="681">
                  <c:v>72.520548187336772</c:v>
                </c:pt>
                <c:pt idx="682">
                  <c:v>75.072537987563464</c:v>
                </c:pt>
                <c:pt idx="683">
                  <c:v>92.360829153447753</c:v>
                </c:pt>
                <c:pt idx="684">
                  <c:v>109.05077311405921</c:v>
                </c:pt>
                <c:pt idx="685">
                  <c:v>107.87933173552665</c:v>
                </c:pt>
                <c:pt idx="686">
                  <c:v>114.03210715446653</c:v>
                </c:pt>
                <c:pt idx="687">
                  <c:v>110.64350829405896</c:v>
                </c:pt>
                <c:pt idx="688">
                  <c:v>112.11141414155566</c:v>
                </c:pt>
                <c:pt idx="689">
                  <c:v>116.56936780756109</c:v>
                </c:pt>
                <c:pt idx="690">
                  <c:v>110.51716482672248</c:v>
                </c:pt>
                <c:pt idx="691">
                  <c:v>110.53890786726549</c:v>
                </c:pt>
                <c:pt idx="692">
                  <c:v>100.16510253664717</c:v>
                </c:pt>
                <c:pt idx="693">
                  <c:v>94.899985914129161</c:v>
                </c:pt>
                <c:pt idx="694">
                  <c:v>94.771549160584641</c:v>
                </c:pt>
                <c:pt idx="695">
                  <c:v>92.457913548214833</c:v>
                </c:pt>
                <c:pt idx="696">
                  <c:v>105.33229717567167</c:v>
                </c:pt>
                <c:pt idx="697">
                  <c:v>107.85036100907143</c:v>
                </c:pt>
                <c:pt idx="698">
                  <c:v>104.69540973652249</c:v>
                </c:pt>
                <c:pt idx="699">
                  <c:v>107.15781609074054</c:v>
                </c:pt>
                <c:pt idx="700">
                  <c:v>100.08027116430901</c:v>
                </c:pt>
                <c:pt idx="701">
                  <c:v>100.27935085547426</c:v>
                </c:pt>
                <c:pt idx="702">
                  <c:v>102.38476770334398</c:v>
                </c:pt>
                <c:pt idx="703">
                  <c:v>107.38066058699349</c:v>
                </c:pt>
                <c:pt idx="704">
                  <c:v>107.45188513752259</c:v>
                </c:pt>
                <c:pt idx="705">
                  <c:v>109.33216962213896</c:v>
                </c:pt>
                <c:pt idx="706">
                  <c:v>109.04049470119674</c:v>
                </c:pt>
                <c:pt idx="707">
                  <c:v>107.01233468479234</c:v>
                </c:pt>
                <c:pt idx="708">
                  <c:v>104.2998477509766</c:v>
                </c:pt>
                <c:pt idx="709">
                  <c:v>104.73751601136496</c:v>
                </c:pt>
                <c:pt idx="710">
                  <c:v>108.05788124613412</c:v>
                </c:pt>
                <c:pt idx="711">
                  <c:v>103.69187602868044</c:v>
                </c:pt>
                <c:pt idx="712">
                  <c:v>106.20592115689044</c:v>
                </c:pt>
                <c:pt idx="713">
                  <c:v>100.19600649027132</c:v>
                </c:pt>
                <c:pt idx="714">
                  <c:v>85.549218427476831</c:v>
                </c:pt>
                <c:pt idx="715">
                  <c:v>87.701546923018896</c:v>
                </c:pt>
                <c:pt idx="716">
                  <c:v>78.077130474033993</c:v>
                </c:pt>
                <c:pt idx="717">
                  <c:v>65.252671256199392</c:v>
                </c:pt>
                <c:pt idx="718">
                  <c:v>58.69847114297454</c:v>
                </c:pt>
                <c:pt idx="719">
                  <c:v>42.39759642733884</c:v>
                </c:pt>
                <c:pt idx="720">
                  <c:v>45.74552322674549</c:v>
                </c:pt>
                <c:pt idx="721">
                  <c:v>53.707287439132188</c:v>
                </c:pt>
                <c:pt idx="722">
                  <c:v>61.98179906093219</c:v>
                </c:pt>
                <c:pt idx="723">
                  <c:v>66.717829925602018</c:v>
                </c:pt>
                <c:pt idx="724">
                  <c:v>71.11598127405864</c:v>
                </c:pt>
                <c:pt idx="725">
                  <c:v>74.887092153447384</c:v>
                </c:pt>
                <c:pt idx="726">
                  <c:v>78.241058617564704</c:v>
                </c:pt>
                <c:pt idx="727">
                  <c:v>77.929021069430291</c:v>
                </c:pt>
                <c:pt idx="728">
                  <c:v>76.462920066346896</c:v>
                </c:pt>
                <c:pt idx="729">
                  <c:v>73.894600187226615</c:v>
                </c:pt>
                <c:pt idx="730">
                  <c:v>73.227199884784795</c:v>
                </c:pt>
                <c:pt idx="731">
                  <c:v>76.358716106468819</c:v>
                </c:pt>
                <c:pt idx="732">
                  <c:v>70.31877038935886</c:v>
                </c:pt>
                <c:pt idx="733">
                  <c:v>73.168727106352435</c:v>
                </c:pt>
                <c:pt idx="734">
                  <c:v>75.714867375362701</c:v>
                </c:pt>
                <c:pt idx="735">
                  <c:v>77.430669964516483</c:v>
                </c:pt>
                <c:pt idx="736">
                  <c:v>82.394169654029383</c:v>
                </c:pt>
                <c:pt idx="737">
                  <c:v>88.902777164938925</c:v>
                </c:pt>
                <c:pt idx="738">
                  <c:v>90.283048937541935</c:v>
                </c:pt>
                <c:pt idx="739">
                  <c:v>92.35933519755099</c:v>
                </c:pt>
                <c:pt idx="740">
                  <c:v>90.304922841709981</c:v>
                </c:pt>
                <c:pt idx="741">
                  <c:v>85.482151992769786</c:v>
                </c:pt>
                <c:pt idx="742">
                  <c:v>85.446683472128143</c:v>
                </c:pt>
                <c:pt idx="743">
                  <c:v>87.06247954968876</c:v>
                </c:pt>
                <c:pt idx="744">
                  <c:v>93.314786510905719</c:v>
                </c:pt>
                <c:pt idx="745">
                  <c:v>86.861050235424045</c:v>
                </c:pt>
                <c:pt idx="746">
                  <c:v>78.416798231825851</c:v>
                </c:pt>
                <c:pt idx="747">
                  <c:v>75.828186225367062</c:v>
                </c:pt>
                <c:pt idx="748">
                  <c:v>60.518580377442731</c:v>
                </c:pt>
                <c:pt idx="749">
                  <c:v>52.297658487186027</c:v>
                </c:pt>
                <c:pt idx="750">
                  <c:v>58.976367546309802</c:v>
                </c:pt>
                <c:pt idx="751">
                  <c:v>60.483625867159162</c:v>
                </c:pt>
                <c:pt idx="752">
                  <c:v>71.285434274478121</c:v>
                </c:pt>
                <c:pt idx="753">
                  <c:v>87.722155782885693</c:v>
                </c:pt>
                <c:pt idx="754">
                  <c:v>74.011999913377167</c:v>
                </c:pt>
                <c:pt idx="755">
                  <c:v>79.127180385130487</c:v>
                </c:pt>
                <c:pt idx="756">
                  <c:v>83.969794511353371</c:v>
                </c:pt>
                <c:pt idx="757">
                  <c:v>76.584701743942105</c:v>
                </c:pt>
                <c:pt idx="758">
                  <c:v>89.124334495175958</c:v>
                </c:pt>
                <c:pt idx="759">
                  <c:v>84.548083581283095</c:v>
                </c:pt>
                <c:pt idx="760">
                  <c:v>72.273684688013645</c:v>
                </c:pt>
                <c:pt idx="761">
                  <c:v>73.92213339975774</c:v>
                </c:pt>
                <c:pt idx="762">
                  <c:v>68.836668510099798</c:v>
                </c:pt>
                <c:pt idx="763">
                  <c:v>63.293756674152064</c:v>
                </c:pt>
                <c:pt idx="764">
                  <c:v>60.108223851768798</c:v>
                </c:pt>
                <c:pt idx="765">
                  <c:v>47.142894697084557</c:v>
                </c:pt>
                <c:pt idx="766">
                  <c:v>39.233155992447792</c:v>
                </c:pt>
                <c:pt idx="767">
                  <c:v>43.241844334757161</c:v>
                </c:pt>
                <c:pt idx="768">
                  <c:v>50.00142718245479</c:v>
                </c:pt>
                <c:pt idx="769">
                  <c:v>69.60638898712341</c:v>
                </c:pt>
                <c:pt idx="770">
                  <c:v>70.428001634320708</c:v>
                </c:pt>
                <c:pt idx="771">
                  <c:v>64.708479305080118</c:v>
                </c:pt>
                <c:pt idx="772">
                  <c:v>52.90875723670797</c:v>
                </c:pt>
                <c:pt idx="773">
                  <c:v>36.145974600778345</c:v>
                </c:pt>
                <c:pt idx="774">
                  <c:v>30.776821644103848</c:v>
                </c:pt>
                <c:pt idx="775">
                  <c:v>41.164248274923466</c:v>
                </c:pt>
                <c:pt idx="776">
                  <c:v>55.675299184940059</c:v>
                </c:pt>
                <c:pt idx="777">
                  <c:v>71.35171105864265</c:v>
                </c:pt>
                <c:pt idx="778">
                  <c:v>91.781876444318073</c:v>
                </c:pt>
                <c:pt idx="779">
                  <c:v>100.36265955990984</c:v>
                </c:pt>
                <c:pt idx="780">
                  <c:v>113.43861783793318</c:v>
                </c:pt>
                <c:pt idx="781">
                  <c:v>117.2972792143886</c:v>
                </c:pt>
                <c:pt idx="782">
                  <c:v>116.10067722489771</c:v>
                </c:pt>
                <c:pt idx="783">
                  <c:v>120.755513555373</c:v>
                </c:pt>
                <c:pt idx="784">
                  <c:v>108.34704310448001</c:v>
                </c:pt>
                <c:pt idx="785">
                  <c:v>103.62624098696779</c:v>
                </c:pt>
                <c:pt idx="786">
                  <c:v>100.63029844331072</c:v>
                </c:pt>
                <c:pt idx="787">
                  <c:v>94.635643698228478</c:v>
                </c:pt>
                <c:pt idx="788">
                  <c:v>95.821039682396531</c:v>
                </c:pt>
                <c:pt idx="789">
                  <c:v>99.033393215066326</c:v>
                </c:pt>
                <c:pt idx="790">
                  <c:v>105.801723638265</c:v>
                </c:pt>
                <c:pt idx="791">
                  <c:v>107.50995036424911</c:v>
                </c:pt>
                <c:pt idx="792">
                  <c:v>116.68010663514417</c:v>
                </c:pt>
                <c:pt idx="793">
                  <c:v>116.32862697098142</c:v>
                </c:pt>
                <c:pt idx="794">
                  <c:v>107.65641278454416</c:v>
                </c:pt>
                <c:pt idx="795">
                  <c:v>99.07676330580307</c:v>
                </c:pt>
                <c:pt idx="796">
                  <c:v>89.211529642164351</c:v>
                </c:pt>
                <c:pt idx="797">
                  <c:v>75.418060165558245</c:v>
                </c:pt>
                <c:pt idx="798">
                  <c:v>70.129763619860569</c:v>
                </c:pt>
                <c:pt idx="799">
                  <c:v>70.415684666384777</c:v>
                </c:pt>
                <c:pt idx="800">
                  <c:v>75.937436757721343</c:v>
                </c:pt>
                <c:pt idx="801">
                  <c:v>88.524394374661483</c:v>
                </c:pt>
                <c:pt idx="802">
                  <c:v>91.945101255308714</c:v>
                </c:pt>
                <c:pt idx="803">
                  <c:v>93.956994405043588</c:v>
                </c:pt>
                <c:pt idx="804">
                  <c:v>87.016542233534437</c:v>
                </c:pt>
                <c:pt idx="805">
                  <c:v>79.254744514262711</c:v>
                </c:pt>
                <c:pt idx="806">
                  <c:v>72.379629521954712</c:v>
                </c:pt>
                <c:pt idx="807">
                  <c:v>60.109077619880964</c:v>
                </c:pt>
                <c:pt idx="808">
                  <c:v>59.700674334229234</c:v>
                </c:pt>
                <c:pt idx="809">
                  <c:v>61.616093465046106</c:v>
                </c:pt>
                <c:pt idx="810">
                  <c:v>63.743980474026785</c:v>
                </c:pt>
                <c:pt idx="811">
                  <c:v>71.44659567851113</c:v>
                </c:pt>
                <c:pt idx="812">
                  <c:v>65.663637175499616</c:v>
                </c:pt>
                <c:pt idx="813">
                  <c:v>64.940044038431097</c:v>
                </c:pt>
                <c:pt idx="814">
                  <c:v>72.946080075901364</c:v>
                </c:pt>
                <c:pt idx="815">
                  <c:v>77.405924802723803</c:v>
                </c:pt>
                <c:pt idx="816">
                  <c:v>76.861686976263854</c:v>
                </c:pt>
                <c:pt idx="817">
                  <c:v>84.507821707175026</c:v>
                </c:pt>
                <c:pt idx="818">
                  <c:v>82.555890877497859</c:v>
                </c:pt>
                <c:pt idx="819">
                  <c:v>78.748044879133431</c:v>
                </c:pt>
                <c:pt idx="820">
                  <c:v>98.291739464319221</c:v>
                </c:pt>
                <c:pt idx="821">
                  <c:v>95.352564142885399</c:v>
                </c:pt>
                <c:pt idx="822">
                  <c:v>100.73925734010368</c:v>
                </c:pt>
                <c:pt idx="823">
                  <c:v>99.50417007165413</c:v>
                </c:pt>
                <c:pt idx="824">
                  <c:v>94.702869026982853</c:v>
                </c:pt>
                <c:pt idx="825">
                  <c:v>92.221098435701037</c:v>
                </c:pt>
                <c:pt idx="826">
                  <c:v>76.450898818291535</c:v>
                </c:pt>
                <c:pt idx="827">
                  <c:v>75.253011348122072</c:v>
                </c:pt>
                <c:pt idx="828">
                  <c:v>62.784449394016974</c:v>
                </c:pt>
                <c:pt idx="829">
                  <c:v>57.781333271277617</c:v>
                </c:pt>
                <c:pt idx="830">
                  <c:v>76.553460968958461</c:v>
                </c:pt>
                <c:pt idx="831">
                  <c:v>80.924917191288841</c:v>
                </c:pt>
                <c:pt idx="832">
                  <c:v>88.239795231266726</c:v>
                </c:pt>
                <c:pt idx="833">
                  <c:v>95.020230314387732</c:v>
                </c:pt>
                <c:pt idx="834">
                  <c:v>82.464497182626474</c:v>
                </c:pt>
                <c:pt idx="835">
                  <c:v>74.548090185613546</c:v>
                </c:pt>
                <c:pt idx="836">
                  <c:v>67.596000281394936</c:v>
                </c:pt>
                <c:pt idx="837">
                  <c:v>61.28815270559835</c:v>
                </c:pt>
                <c:pt idx="838">
                  <c:v>62.610236357653775</c:v>
                </c:pt>
                <c:pt idx="839">
                  <c:v>60.424789926581525</c:v>
                </c:pt>
                <c:pt idx="840">
                  <c:v>60.668578399192938</c:v>
                </c:pt>
                <c:pt idx="841">
                  <c:v>65.440238014032275</c:v>
                </c:pt>
                <c:pt idx="842">
                  <c:v>66.745317482864948</c:v>
                </c:pt>
                <c:pt idx="843">
                  <c:v>67.120691519959109</c:v>
                </c:pt>
                <c:pt idx="844">
                  <c:v>74.856439781811105</c:v>
                </c:pt>
                <c:pt idx="845">
                  <c:v>72.601967888378567</c:v>
                </c:pt>
                <c:pt idx="846">
                  <c:v>65.799090643179852</c:v>
                </c:pt>
                <c:pt idx="847">
                  <c:v>64.116907229816889</c:v>
                </c:pt>
                <c:pt idx="848">
                  <c:v>52.997202766826149</c:v>
                </c:pt>
                <c:pt idx="849">
                  <c:v>46.022645588187743</c:v>
                </c:pt>
                <c:pt idx="850">
                  <c:v>45.329814468502036</c:v>
                </c:pt>
                <c:pt idx="851">
                  <c:v>45.408869796243607</c:v>
                </c:pt>
                <c:pt idx="852">
                  <c:v>47.646186469790564</c:v>
                </c:pt>
                <c:pt idx="853">
                  <c:v>57.209070267484321</c:v>
                </c:pt>
                <c:pt idx="854">
                  <c:v>75.240930232592746</c:v>
                </c:pt>
                <c:pt idx="855">
                  <c:v>69.796606572335122</c:v>
                </c:pt>
                <c:pt idx="856">
                  <c:v>79.202459452857966</c:v>
                </c:pt>
                <c:pt idx="857">
                  <c:v>81.550918113083981</c:v>
                </c:pt>
                <c:pt idx="858">
                  <c:v>83.661444215799406</c:v>
                </c:pt>
                <c:pt idx="859">
                  <c:v>92.615393647548217</c:v>
                </c:pt>
                <c:pt idx="860">
                  <c:v>93.809425086756164</c:v>
                </c:pt>
                <c:pt idx="861">
                  <c:v>95.504918253295727</c:v>
                </c:pt>
                <c:pt idx="862">
                  <c:v>91.949591900381051</c:v>
                </c:pt>
                <c:pt idx="863">
                  <c:v>94.097791796810156</c:v>
                </c:pt>
                <c:pt idx="864">
                  <c:v>95.956160544269437</c:v>
                </c:pt>
                <c:pt idx="865">
                  <c:v>105.26094033169795</c:v>
                </c:pt>
                <c:pt idx="866">
                  <c:v>116.25377377876453</c:v>
                </c:pt>
                <c:pt idx="867">
                  <c:v>130.08923182710907</c:v>
                </c:pt>
                <c:pt idx="868">
                  <c:v>126.35877213687218</c:v>
                </c:pt>
                <c:pt idx="869">
                  <c:v>130.19449678738761</c:v>
                </c:pt>
                <c:pt idx="870">
                  <c:v>121.6434108119239</c:v>
                </c:pt>
                <c:pt idx="871">
                  <c:v>122.37338567852282</c:v>
                </c:pt>
                <c:pt idx="872">
                  <c:v>145.14952943254491</c:v>
                </c:pt>
                <c:pt idx="873">
                  <c:v>150.98495357370894</c:v>
                </c:pt>
                <c:pt idx="874">
                  <c:v>153.50670538790541</c:v>
                </c:pt>
                <c:pt idx="875">
                  <c:v>166.72087572378348</c:v>
                </c:pt>
                <c:pt idx="876">
                  <c:v>173.41070321444579</c:v>
                </c:pt>
                <c:pt idx="877">
                  <c:v>176.7848155821921</c:v>
                </c:pt>
                <c:pt idx="878">
                  <c:v>177.83916400838825</c:v>
                </c:pt>
                <c:pt idx="879">
                  <c:v>174.31786230511591</c:v>
                </c:pt>
                <c:pt idx="880">
                  <c:v>169.82318166111168</c:v>
                </c:pt>
                <c:pt idx="881">
                  <c:v>171.4361231189705</c:v>
                </c:pt>
                <c:pt idx="882">
                  <c:v>184.21462549838066</c:v>
                </c:pt>
                <c:pt idx="883">
                  <c:v>186.78076922638638</c:v>
                </c:pt>
                <c:pt idx="884">
                  <c:v>187.03680646333839</c:v>
                </c:pt>
                <c:pt idx="885">
                  <c:v>175.32648943268168</c:v>
                </c:pt>
                <c:pt idx="886">
                  <c:v>151.84563969903274</c:v>
                </c:pt>
                <c:pt idx="887">
                  <c:v>144.81514069153809</c:v>
                </c:pt>
                <c:pt idx="888">
                  <c:v>140.98954817628226</c:v>
                </c:pt>
                <c:pt idx="889">
                  <c:v>147.10872590936208</c:v>
                </c:pt>
                <c:pt idx="890">
                  <c:v>150.74298391186107</c:v>
                </c:pt>
                <c:pt idx="891">
                  <c:v>150.16040506131151</c:v>
                </c:pt>
                <c:pt idx="892">
                  <c:v>158.62788243923239</c:v>
                </c:pt>
                <c:pt idx="893">
                  <c:v>170.01978376962791</c:v>
                </c:pt>
                <c:pt idx="894">
                  <c:v>183.06288771088123</c:v>
                </c:pt>
                <c:pt idx="895">
                  <c:v>182.27499565930816</c:v>
                </c:pt>
                <c:pt idx="896">
                  <c:v>169.36095693579375</c:v>
                </c:pt>
                <c:pt idx="897">
                  <c:v>147.64804894326846</c:v>
                </c:pt>
                <c:pt idx="898">
                  <c:v>144.05102329265219</c:v>
                </c:pt>
                <c:pt idx="899">
                  <c:v>144.37295042343601</c:v>
                </c:pt>
                <c:pt idx="900">
                  <c:v>159.43301344247595</c:v>
                </c:pt>
                <c:pt idx="901">
                  <c:v>177.57594107509908</c:v>
                </c:pt>
                <c:pt idx="902">
                  <c:v>178.00174706052644</c:v>
                </c:pt>
                <c:pt idx="903">
                  <c:v>179.27546564607644</c:v>
                </c:pt>
                <c:pt idx="904">
                  <c:v>169.32998067053711</c:v>
                </c:pt>
                <c:pt idx="905">
                  <c:v>141.32055832126503</c:v>
                </c:pt>
                <c:pt idx="906">
                  <c:v>140.13211112076397</c:v>
                </c:pt>
                <c:pt idx="907">
                  <c:v>148.02821159638893</c:v>
                </c:pt>
                <c:pt idx="908">
                  <c:v>155.43554686471953</c:v>
                </c:pt>
                <c:pt idx="909">
                  <c:v>169.60700024180039</c:v>
                </c:pt>
                <c:pt idx="910">
                  <c:v>168.33293737321969</c:v>
                </c:pt>
                <c:pt idx="911">
                  <c:v>167.83509704151083</c:v>
                </c:pt>
                <c:pt idx="912">
                  <c:v>168.33569581629229</c:v>
                </c:pt>
                <c:pt idx="913">
                  <c:v>167.6830943990426</c:v>
                </c:pt>
                <c:pt idx="914">
                  <c:v>168.43255291630544</c:v>
                </c:pt>
                <c:pt idx="915">
                  <c:v>169.18843623289138</c:v>
                </c:pt>
                <c:pt idx="916">
                  <c:v>169.00760107956125</c:v>
                </c:pt>
                <c:pt idx="917">
                  <c:v>172.40109590354837</c:v>
                </c:pt>
                <c:pt idx="918">
                  <c:v>171.26854987039053</c:v>
                </c:pt>
                <c:pt idx="919">
                  <c:v>155.58155281118707</c:v>
                </c:pt>
                <c:pt idx="920">
                  <c:v>155.237160497123</c:v>
                </c:pt>
                <c:pt idx="921">
                  <c:v>149.14934729682329</c:v>
                </c:pt>
                <c:pt idx="922">
                  <c:v>146.43480005434287</c:v>
                </c:pt>
                <c:pt idx="923">
                  <c:v>156.47656482687307</c:v>
                </c:pt>
                <c:pt idx="924">
                  <c:v>165.20301824237947</c:v>
                </c:pt>
                <c:pt idx="925">
                  <c:v>170.39759959153912</c:v>
                </c:pt>
                <c:pt idx="926">
                  <c:v>176.75821443936502</c:v>
                </c:pt>
                <c:pt idx="927">
                  <c:v>177.20154630320474</c:v>
                </c:pt>
                <c:pt idx="928">
                  <c:v>176.82601383414908</c:v>
                </c:pt>
                <c:pt idx="929">
                  <c:v>170.25760447382845</c:v>
                </c:pt>
                <c:pt idx="930">
                  <c:v>166.10379222324298</c:v>
                </c:pt>
                <c:pt idx="931">
                  <c:v>160.39874931669613</c:v>
                </c:pt>
                <c:pt idx="932">
                  <c:v>155.45540719270809</c:v>
                </c:pt>
                <c:pt idx="933">
                  <c:v>165.99618906159924</c:v>
                </c:pt>
                <c:pt idx="934">
                  <c:v>166.18508875915791</c:v>
                </c:pt>
                <c:pt idx="935">
                  <c:v>171.42233438721394</c:v>
                </c:pt>
                <c:pt idx="936">
                  <c:v>174.48874151262214</c:v>
                </c:pt>
                <c:pt idx="937">
                  <c:v>175.9305930377061</c:v>
                </c:pt>
                <c:pt idx="938">
                  <c:v>179.35616397782326</c:v>
                </c:pt>
                <c:pt idx="939">
                  <c:v>177.24594647612264</c:v>
                </c:pt>
                <c:pt idx="940">
                  <c:v>178.00884274412442</c:v>
                </c:pt>
                <c:pt idx="941">
                  <c:v>174.53844830721596</c:v>
                </c:pt>
                <c:pt idx="942">
                  <c:v>172.021922248382</c:v>
                </c:pt>
                <c:pt idx="943">
                  <c:v>162.04340099111437</c:v>
                </c:pt>
                <c:pt idx="944">
                  <c:v>155.02642949748054</c:v>
                </c:pt>
                <c:pt idx="945">
                  <c:v>154.46957917818099</c:v>
                </c:pt>
                <c:pt idx="946">
                  <c:v>155.17266776828285</c:v>
                </c:pt>
                <c:pt idx="947">
                  <c:v>167.34107691504209</c:v>
                </c:pt>
                <c:pt idx="948">
                  <c:v>169.79092305248116</c:v>
                </c:pt>
                <c:pt idx="949">
                  <c:v>172.224157617478</c:v>
                </c:pt>
                <c:pt idx="950">
                  <c:v>169.30170002858301</c:v>
                </c:pt>
                <c:pt idx="951">
                  <c:v>168.81056111977864</c:v>
                </c:pt>
                <c:pt idx="952">
                  <c:v>172.01307917786426</c:v>
                </c:pt>
                <c:pt idx="953">
                  <c:v>158.20114157453213</c:v>
                </c:pt>
                <c:pt idx="954">
                  <c:v>144.32459030574273</c:v>
                </c:pt>
                <c:pt idx="955">
                  <c:v>156.07063601869766</c:v>
                </c:pt>
                <c:pt idx="956">
                  <c:v>154.89659903581969</c:v>
                </c:pt>
                <c:pt idx="957">
                  <c:v>161.71255584554319</c:v>
                </c:pt>
                <c:pt idx="958">
                  <c:v>172.48951572582848</c:v>
                </c:pt>
                <c:pt idx="959">
                  <c:v>168.31007670646511</c:v>
                </c:pt>
                <c:pt idx="960">
                  <c:v>162.81615043644013</c:v>
                </c:pt>
                <c:pt idx="961">
                  <c:v>150.18147040309111</c:v>
                </c:pt>
                <c:pt idx="962">
                  <c:v>143.80186410350893</c:v>
                </c:pt>
                <c:pt idx="963">
                  <c:v>140.50414619618061</c:v>
                </c:pt>
                <c:pt idx="964">
                  <c:v>160.68340379977815</c:v>
                </c:pt>
                <c:pt idx="965">
                  <c:v>185.96921835952651</c:v>
                </c:pt>
                <c:pt idx="966">
                  <c:v>186.42220327633765</c:v>
                </c:pt>
                <c:pt idx="967">
                  <c:v>190.48817575164685</c:v>
                </c:pt>
                <c:pt idx="968">
                  <c:v>183.44000409642422</c:v>
                </c:pt>
                <c:pt idx="969">
                  <c:v>180.23606003660109</c:v>
                </c:pt>
                <c:pt idx="970">
                  <c:v>176.27447484896754</c:v>
                </c:pt>
                <c:pt idx="971">
                  <c:v>178.9389353578315</c:v>
                </c:pt>
                <c:pt idx="972">
                  <c:v>185.12685873759494</c:v>
                </c:pt>
                <c:pt idx="973">
                  <c:v>170.70107645418011</c:v>
                </c:pt>
                <c:pt idx="974">
                  <c:v>155.61223382328399</c:v>
                </c:pt>
                <c:pt idx="975">
                  <c:v>126.28315249964066</c:v>
                </c:pt>
                <c:pt idx="976">
                  <c:v>96.070649253191846</c:v>
                </c:pt>
                <c:pt idx="977">
                  <c:v>131.68560267884232</c:v>
                </c:pt>
                <c:pt idx="978">
                  <c:v>169.96734815062598</c:v>
                </c:pt>
                <c:pt idx="979">
                  <c:v>193.24644380523489</c:v>
                </c:pt>
                <c:pt idx="980">
                  <c:v>195.14171685440294</c:v>
                </c:pt>
                <c:pt idx="981">
                  <c:v>197.41174396604282</c:v>
                </c:pt>
                <c:pt idx="982">
                  <c:v>196.83596639812407</c:v>
                </c:pt>
                <c:pt idx="983">
                  <c:v>196.85089666220648</c:v>
                </c:pt>
                <c:pt idx="984">
                  <c:v>193.30191372232866</c:v>
                </c:pt>
                <c:pt idx="985">
                  <c:v>186.30808336942687</c:v>
                </c:pt>
                <c:pt idx="986">
                  <c:v>182.99500523208746</c:v>
                </c:pt>
                <c:pt idx="987">
                  <c:v>180.87711769973691</c:v>
                </c:pt>
                <c:pt idx="988">
                  <c:v>178.80018175564464</c:v>
                </c:pt>
                <c:pt idx="989">
                  <c:v>176.41689246738133</c:v>
                </c:pt>
                <c:pt idx="990">
                  <c:v>175.03050052872732</c:v>
                </c:pt>
                <c:pt idx="991">
                  <c:v>177.93492031534663</c:v>
                </c:pt>
                <c:pt idx="992">
                  <c:v>174.03862202038499</c:v>
                </c:pt>
                <c:pt idx="993">
                  <c:v>163.83272455617634</c:v>
                </c:pt>
                <c:pt idx="994">
                  <c:v>163.71707682634406</c:v>
                </c:pt>
                <c:pt idx="995">
                  <c:v>156.6720263384118</c:v>
                </c:pt>
                <c:pt idx="996">
                  <c:v>152.0960436967282</c:v>
                </c:pt>
                <c:pt idx="997">
                  <c:v>155.97530373491145</c:v>
                </c:pt>
                <c:pt idx="998">
                  <c:v>147.81776022162887</c:v>
                </c:pt>
                <c:pt idx="999">
                  <c:v>155.52677118343695</c:v>
                </c:pt>
                <c:pt idx="1000">
                  <c:v>160.85667442628187</c:v>
                </c:pt>
                <c:pt idx="1001">
                  <c:v>159.82482049554483</c:v>
                </c:pt>
                <c:pt idx="1002">
                  <c:v>157.45706479817079</c:v>
                </c:pt>
                <c:pt idx="1003">
                  <c:v>143.21162131346534</c:v>
                </c:pt>
                <c:pt idx="1004">
                  <c:v>137.90830612672733</c:v>
                </c:pt>
                <c:pt idx="1005">
                  <c:v>136.68058722322917</c:v>
                </c:pt>
                <c:pt idx="1006">
                  <c:v>150.93571422550156</c:v>
                </c:pt>
                <c:pt idx="1007">
                  <c:v>158.38653011622091</c:v>
                </c:pt>
                <c:pt idx="1008">
                  <c:v>172.19111941572191</c:v>
                </c:pt>
                <c:pt idx="1009">
                  <c:v>179.76652955962084</c:v>
                </c:pt>
                <c:pt idx="1010">
                  <c:v>184.25459668110386</c:v>
                </c:pt>
                <c:pt idx="1011">
                  <c:v>191.80274322645971</c:v>
                </c:pt>
                <c:pt idx="1012">
                  <c:v>191.7014148739803</c:v>
                </c:pt>
                <c:pt idx="1013">
                  <c:v>190.51733342154694</c:v>
                </c:pt>
                <c:pt idx="1014">
                  <c:v>180.13479812538708</c:v>
                </c:pt>
                <c:pt idx="1015">
                  <c:v>160.46002889146541</c:v>
                </c:pt>
                <c:pt idx="1016">
                  <c:v>153.94569205898586</c:v>
                </c:pt>
                <c:pt idx="1017">
                  <c:v>157.67641633325763</c:v>
                </c:pt>
                <c:pt idx="1018">
                  <c:v>164.44366020675682</c:v>
                </c:pt>
                <c:pt idx="1019">
                  <c:v>170.84558372667743</c:v>
                </c:pt>
                <c:pt idx="1020">
                  <c:v>166.56687228202304</c:v>
                </c:pt>
                <c:pt idx="1021">
                  <c:v>152.92690065463648</c:v>
                </c:pt>
                <c:pt idx="1022">
                  <c:v>142.22813760704946</c:v>
                </c:pt>
                <c:pt idx="1023">
                  <c:v>138.82020024175699</c:v>
                </c:pt>
                <c:pt idx="1024">
                  <c:v>142.06110607714834</c:v>
                </c:pt>
                <c:pt idx="1025">
                  <c:v>149.14377096134388</c:v>
                </c:pt>
                <c:pt idx="1026">
                  <c:v>164.14436601099533</c:v>
                </c:pt>
                <c:pt idx="1027">
                  <c:v>155.73248966663948</c:v>
                </c:pt>
                <c:pt idx="1028">
                  <c:v>140.15971068349734</c:v>
                </c:pt>
                <c:pt idx="1029">
                  <c:v>125.18433101462495</c:v>
                </c:pt>
                <c:pt idx="1030">
                  <c:v>107.54865012671053</c:v>
                </c:pt>
                <c:pt idx="1031">
                  <c:v>121.49610370850996</c:v>
                </c:pt>
                <c:pt idx="1032">
                  <c:v>139.54710588048113</c:v>
                </c:pt>
                <c:pt idx="1033">
                  <c:v>145.32185456410616</c:v>
                </c:pt>
                <c:pt idx="1034">
                  <c:v>136.2507010315486</c:v>
                </c:pt>
                <c:pt idx="1035">
                  <c:v>120.06520846244939</c:v>
                </c:pt>
                <c:pt idx="1036">
                  <c:v>107.72338653357224</c:v>
                </c:pt>
                <c:pt idx="1037">
                  <c:v>103.07839091935762</c:v>
                </c:pt>
                <c:pt idx="1038">
                  <c:v>113.00049541875137</c:v>
                </c:pt>
                <c:pt idx="1039">
                  <c:v>123.67508117881437</c:v>
                </c:pt>
                <c:pt idx="1040">
                  <c:v>112.51691169858964</c:v>
                </c:pt>
                <c:pt idx="1041">
                  <c:v>88.103452175298798</c:v>
                </c:pt>
                <c:pt idx="1042">
                  <c:v>80.475392132565048</c:v>
                </c:pt>
                <c:pt idx="1043">
                  <c:v>80.185222824385392</c:v>
                </c:pt>
                <c:pt idx="1044">
                  <c:v>83.390808726761861</c:v>
                </c:pt>
                <c:pt idx="1045">
                  <c:v>94.441231742390187</c:v>
                </c:pt>
                <c:pt idx="1046">
                  <c:v>78.947206177844464</c:v>
                </c:pt>
                <c:pt idx="1047">
                  <c:v>79.84176091818108</c:v>
                </c:pt>
                <c:pt idx="1048">
                  <c:v>81.7853324029536</c:v>
                </c:pt>
                <c:pt idx="1049">
                  <c:v>96.369776342501609</c:v>
                </c:pt>
                <c:pt idx="1050">
                  <c:v>104.21683484985226</c:v>
                </c:pt>
                <c:pt idx="1051">
                  <c:v>100.9262084000477</c:v>
                </c:pt>
                <c:pt idx="1052">
                  <c:v>110.31183122262587</c:v>
                </c:pt>
                <c:pt idx="1053">
                  <c:v>111.99692063414159</c:v>
                </c:pt>
                <c:pt idx="1054">
                  <c:v>115.98362240175948</c:v>
                </c:pt>
                <c:pt idx="1055">
                  <c:v>109.08366002815274</c:v>
                </c:pt>
                <c:pt idx="1056">
                  <c:v>107.51271490861473</c:v>
                </c:pt>
                <c:pt idx="1057">
                  <c:v>103.66082574755558</c:v>
                </c:pt>
                <c:pt idx="1058">
                  <c:v>101.12871378694172</c:v>
                </c:pt>
                <c:pt idx="1059">
                  <c:v>97.606293803606263</c:v>
                </c:pt>
                <c:pt idx="1060">
                  <c:v>91.46180051222143</c:v>
                </c:pt>
                <c:pt idx="1061">
                  <c:v>95.696120011872495</c:v>
                </c:pt>
                <c:pt idx="1062">
                  <c:v>87.674065437896616</c:v>
                </c:pt>
                <c:pt idx="1063">
                  <c:v>94.834301277124041</c:v>
                </c:pt>
                <c:pt idx="1064">
                  <c:v>90.163079991368363</c:v>
                </c:pt>
                <c:pt idx="1065">
                  <c:v>88.601187791488655</c:v>
                </c:pt>
                <c:pt idx="1066">
                  <c:v>86.327105700493235</c:v>
                </c:pt>
                <c:pt idx="1067">
                  <c:v>89.488804398752563</c:v>
                </c:pt>
                <c:pt idx="1068">
                  <c:v>95.610101390559521</c:v>
                </c:pt>
                <c:pt idx="1069">
                  <c:v>95.529931742162489</c:v>
                </c:pt>
                <c:pt idx="1070">
                  <c:v>107.0684627872165</c:v>
                </c:pt>
                <c:pt idx="1071">
                  <c:v>99.026163939048615</c:v>
                </c:pt>
                <c:pt idx="1072">
                  <c:v>94.002208205306715</c:v>
                </c:pt>
                <c:pt idx="1073">
                  <c:v>90.97890095944058</c:v>
                </c:pt>
                <c:pt idx="1074">
                  <c:v>93.447845423815579</c:v>
                </c:pt>
                <c:pt idx="1075">
                  <c:v>97.809338159328718</c:v>
                </c:pt>
                <c:pt idx="1076">
                  <c:v>99.219094682510445</c:v>
                </c:pt>
                <c:pt idx="1077">
                  <c:v>99.190203232142608</c:v>
                </c:pt>
                <c:pt idx="1078">
                  <c:v>90.866844070009051</c:v>
                </c:pt>
                <c:pt idx="1079">
                  <c:v>85.69253455429282</c:v>
                </c:pt>
                <c:pt idx="1080">
                  <c:v>87.592364081946471</c:v>
                </c:pt>
                <c:pt idx="1081">
                  <c:v>87.123714463576334</c:v>
                </c:pt>
                <c:pt idx="1082">
                  <c:v>87.511396372234458</c:v>
                </c:pt>
                <c:pt idx="1083">
                  <c:v>90.775801560450759</c:v>
                </c:pt>
                <c:pt idx="1084">
                  <c:v>88.462788040581017</c:v>
                </c:pt>
                <c:pt idx="1085">
                  <c:v>89.05227728607224</c:v>
                </c:pt>
                <c:pt idx="1086">
                  <c:v>87.157386436534466</c:v>
                </c:pt>
                <c:pt idx="1087">
                  <c:v>88.241318137685084</c:v>
                </c:pt>
                <c:pt idx="1088">
                  <c:v>88.420946667510634</c:v>
                </c:pt>
                <c:pt idx="1089">
                  <c:v>76.39158526752226</c:v>
                </c:pt>
                <c:pt idx="1090">
                  <c:v>78.358762811238648</c:v>
                </c:pt>
                <c:pt idx="1091">
                  <c:v>67.992533800107594</c:v>
                </c:pt>
                <c:pt idx="1092">
                  <c:v>70.46412796700406</c:v>
                </c:pt>
                <c:pt idx="1093">
                  <c:v>74.995957789464455</c:v>
                </c:pt>
                <c:pt idx="1094">
                  <c:v>68.851540247038656</c:v>
                </c:pt>
                <c:pt idx="1095">
                  <c:v>65.84088322307457</c:v>
                </c:pt>
                <c:pt idx="1096">
                  <c:v>51.541874233054614</c:v>
                </c:pt>
                <c:pt idx="1097">
                  <c:v>49.446271028731871</c:v>
                </c:pt>
                <c:pt idx="1098">
                  <c:v>46.38548104157644</c:v>
                </c:pt>
                <c:pt idx="1099">
                  <c:v>48.336391399706827</c:v>
                </c:pt>
                <c:pt idx="1100">
                  <c:v>65.803270199313829</c:v>
                </c:pt>
                <c:pt idx="1101">
                  <c:v>64.253152379250423</c:v>
                </c:pt>
                <c:pt idx="1102">
                  <c:v>70.708666717969209</c:v>
                </c:pt>
                <c:pt idx="1103">
                  <c:v>76.20152392990849</c:v>
                </c:pt>
                <c:pt idx="1104">
                  <c:v>66.087324583626241</c:v>
                </c:pt>
                <c:pt idx="1105">
                  <c:v>64.243903366370887</c:v>
                </c:pt>
                <c:pt idx="1106">
                  <c:v>59.091218686118964</c:v>
                </c:pt>
                <c:pt idx="1107">
                  <c:v>57.973261905273375</c:v>
                </c:pt>
                <c:pt idx="1108">
                  <c:v>67.011713810752099</c:v>
                </c:pt>
                <c:pt idx="1109">
                  <c:v>63.241434534235168</c:v>
                </c:pt>
                <c:pt idx="1110">
                  <c:v>66.025527065366305</c:v>
                </c:pt>
                <c:pt idx="1111">
                  <c:v>62.203866744076549</c:v>
                </c:pt>
                <c:pt idx="1112">
                  <c:v>58.451218563084012</c:v>
                </c:pt>
                <c:pt idx="1113">
                  <c:v>72.65487648248768</c:v>
                </c:pt>
                <c:pt idx="1114">
                  <c:v>80.799829766889616</c:v>
                </c:pt>
                <c:pt idx="1115">
                  <c:v>87.948725730857404</c:v>
                </c:pt>
                <c:pt idx="1116">
                  <c:v>97.020753195674729</c:v>
                </c:pt>
                <c:pt idx="1117">
                  <c:v>99.114343000462782</c:v>
                </c:pt>
                <c:pt idx="1118">
                  <c:v>102.32365299996229</c:v>
                </c:pt>
                <c:pt idx="1119">
                  <c:v>104.91425818198559</c:v>
                </c:pt>
                <c:pt idx="1120">
                  <c:v>107.05391272656925</c:v>
                </c:pt>
                <c:pt idx="1121">
                  <c:v>104.21331653911284</c:v>
                </c:pt>
                <c:pt idx="1122">
                  <c:v>99.321625085743221</c:v>
                </c:pt>
                <c:pt idx="1123">
                  <c:v>93.826486201067041</c:v>
                </c:pt>
                <c:pt idx="1124">
                  <c:v>86.937660927234219</c:v>
                </c:pt>
                <c:pt idx="1125">
                  <c:v>89.030276109855663</c:v>
                </c:pt>
                <c:pt idx="1126">
                  <c:v>69.941439337605061</c:v>
                </c:pt>
                <c:pt idx="1127">
                  <c:v>62.025040235625056</c:v>
                </c:pt>
                <c:pt idx="1128">
                  <c:v>60.6310865898663</c:v>
                </c:pt>
                <c:pt idx="1129">
                  <c:v>58.547398464286516</c:v>
                </c:pt>
                <c:pt idx="1130">
                  <c:v>78.981308692395487</c:v>
                </c:pt>
                <c:pt idx="1131">
                  <c:v>87.379951445125926</c:v>
                </c:pt>
                <c:pt idx="1132">
                  <c:v>86.155757084490915</c:v>
                </c:pt>
                <c:pt idx="1133">
                  <c:v>91.41078363017607</c:v>
                </c:pt>
                <c:pt idx="1134">
                  <c:v>98.297544404562132</c:v>
                </c:pt>
                <c:pt idx="1135">
                  <c:v>102.02490423621816</c:v>
                </c:pt>
                <c:pt idx="1136">
                  <c:v>101.15803442073695</c:v>
                </c:pt>
                <c:pt idx="1137">
                  <c:v>95.250931648506935</c:v>
                </c:pt>
                <c:pt idx="1138">
                  <c:v>80.207313538758171</c:v>
                </c:pt>
                <c:pt idx="1139">
                  <c:v>70.688160765807879</c:v>
                </c:pt>
                <c:pt idx="1140">
                  <c:v>66.628683753749783</c:v>
                </c:pt>
                <c:pt idx="1141">
                  <c:v>72.488787320628489</c:v>
                </c:pt>
                <c:pt idx="1142">
                  <c:v>77.405924802723803</c:v>
                </c:pt>
                <c:pt idx="1143">
                  <c:v>89.338089756272211</c:v>
                </c:pt>
                <c:pt idx="1144">
                  <c:v>99.54311027525182</c:v>
                </c:pt>
                <c:pt idx="1145">
                  <c:v>95.749036516268006</c:v>
                </c:pt>
                <c:pt idx="1146">
                  <c:v>94.900723824500687</c:v>
                </c:pt>
                <c:pt idx="1147">
                  <c:v>91.935371197021936</c:v>
                </c:pt>
                <c:pt idx="1148">
                  <c:v>84.848272884457629</c:v>
                </c:pt>
                <c:pt idx="1149">
                  <c:v>86.76984897905254</c:v>
                </c:pt>
                <c:pt idx="1150">
                  <c:v>79.529447285907509</c:v>
                </c:pt>
                <c:pt idx="1151">
                  <c:v>65.15297232998546</c:v>
                </c:pt>
                <c:pt idx="1152">
                  <c:v>77.459403085324766</c:v>
                </c:pt>
                <c:pt idx="1153">
                  <c:v>81.586997271360588</c:v>
                </c:pt>
                <c:pt idx="1154">
                  <c:v>95.510068339680629</c:v>
                </c:pt>
                <c:pt idx="1155">
                  <c:v>113.17989515438455</c:v>
                </c:pt>
                <c:pt idx="1156">
                  <c:v>112.52698641893062</c:v>
                </c:pt>
                <c:pt idx="1157">
                  <c:v>105.97814700931076</c:v>
                </c:pt>
                <c:pt idx="1158">
                  <c:v>104.59361351741472</c:v>
                </c:pt>
                <c:pt idx="1159">
                  <c:v>99.658443285270323</c:v>
                </c:pt>
                <c:pt idx="1160">
                  <c:v>93.534771001583863</c:v>
                </c:pt>
                <c:pt idx="1161">
                  <c:v>100.01770236701429</c:v>
                </c:pt>
                <c:pt idx="1162">
                  <c:v>88.248932510766167</c:v>
                </c:pt>
                <c:pt idx="1163">
                  <c:v>67.221309915484198</c:v>
                </c:pt>
                <c:pt idx="1164">
                  <c:v>62.59670054132107</c:v>
                </c:pt>
                <c:pt idx="1165">
                  <c:v>57.93970541981821</c:v>
                </c:pt>
                <c:pt idx="1166">
                  <c:v>73.024110437702802</c:v>
                </c:pt>
                <c:pt idx="1167">
                  <c:v>90.243821183280829</c:v>
                </c:pt>
                <c:pt idx="1168">
                  <c:v>91.275679790482741</c:v>
                </c:pt>
                <c:pt idx="1169">
                  <c:v>88.854945776590171</c:v>
                </c:pt>
                <c:pt idx="1170">
                  <c:v>86.740717983307832</c:v>
                </c:pt>
                <c:pt idx="1171">
                  <c:v>82.480903850519326</c:v>
                </c:pt>
                <c:pt idx="1172">
                  <c:v>80.651053787975343</c:v>
                </c:pt>
                <c:pt idx="1173">
                  <c:v>76.410022114657295</c:v>
                </c:pt>
                <c:pt idx="1174">
                  <c:v>65.677018391169895</c:v>
                </c:pt>
                <c:pt idx="1175">
                  <c:v>73.634503268519666</c:v>
                </c:pt>
                <c:pt idx="1176">
                  <c:v>83.637348903645261</c:v>
                </c:pt>
                <c:pt idx="1177">
                  <c:v>90.717092432554864</c:v>
                </c:pt>
                <c:pt idx="1178">
                  <c:v>92.129887265609568</c:v>
                </c:pt>
                <c:pt idx="1179">
                  <c:v>90.885649669296868</c:v>
                </c:pt>
                <c:pt idx="1180">
                  <c:v>90.320006994273967</c:v>
                </c:pt>
                <c:pt idx="1181">
                  <c:v>88.509184550754981</c:v>
                </c:pt>
                <c:pt idx="1182">
                  <c:v>90.899188675166329</c:v>
                </c:pt>
                <c:pt idx="1183">
                  <c:v>81.207100871879675</c:v>
                </c:pt>
                <c:pt idx="1184">
                  <c:v>76.088378838688641</c:v>
                </c:pt>
                <c:pt idx="1185">
                  <c:v>73.670981910977616</c:v>
                </c:pt>
                <c:pt idx="1186">
                  <c:v>72.878596638762247</c:v>
                </c:pt>
                <c:pt idx="1187">
                  <c:v>80.143402569291311</c:v>
                </c:pt>
                <c:pt idx="1188">
                  <c:v>73.293777149233165</c:v>
                </c:pt>
                <c:pt idx="1189">
                  <c:v>77.32448726197299</c:v>
                </c:pt>
                <c:pt idx="1190">
                  <c:v>82.473091297282508</c:v>
                </c:pt>
                <c:pt idx="1191">
                  <c:v>74.092932777102078</c:v>
                </c:pt>
                <c:pt idx="1192">
                  <c:v>83.425822762746066</c:v>
                </c:pt>
                <c:pt idx="1193">
                  <c:v>80.365043931695709</c:v>
                </c:pt>
                <c:pt idx="1194">
                  <c:v>64.832676800792797</c:v>
                </c:pt>
                <c:pt idx="1195">
                  <c:v>63.368846454239929</c:v>
                </c:pt>
                <c:pt idx="1196">
                  <c:v>55.859132774809268</c:v>
                </c:pt>
                <c:pt idx="1197">
                  <c:v>63.354505084445464</c:v>
                </c:pt>
                <c:pt idx="1198">
                  <c:v>87.166568811427624</c:v>
                </c:pt>
                <c:pt idx="1199">
                  <c:v>103.57823526660968</c:v>
                </c:pt>
                <c:pt idx="1200">
                  <c:v>111.65635587864074</c:v>
                </c:pt>
                <c:pt idx="1201">
                  <c:v>110.14439409146644</c:v>
                </c:pt>
                <c:pt idx="1202">
                  <c:v>101.82761648005521</c:v>
                </c:pt>
                <c:pt idx="1203">
                  <c:v>92.324224182304306</c:v>
                </c:pt>
                <c:pt idx="1204">
                  <c:v>85.96042816071872</c:v>
                </c:pt>
                <c:pt idx="1205">
                  <c:v>83.6326850006717</c:v>
                </c:pt>
                <c:pt idx="1206">
                  <c:v>75.356884326841964</c:v>
                </c:pt>
                <c:pt idx="1207">
                  <c:v>75.429327729395254</c:v>
                </c:pt>
                <c:pt idx="1208">
                  <c:v>67.894701062212107</c:v>
                </c:pt>
                <c:pt idx="1209">
                  <c:v>65.584172234405514</c:v>
                </c:pt>
                <c:pt idx="1210">
                  <c:v>70.01958199992373</c:v>
                </c:pt>
                <c:pt idx="1211">
                  <c:v>77.247016179360344</c:v>
                </c:pt>
                <c:pt idx="1212">
                  <c:v>85.364930313876471</c:v>
                </c:pt>
                <c:pt idx="1213">
                  <c:v>83.925548234765756</c:v>
                </c:pt>
                <c:pt idx="1214">
                  <c:v>85.463647377298912</c:v>
                </c:pt>
                <c:pt idx="1215">
                  <c:v>75.715671240662232</c:v>
                </c:pt>
                <c:pt idx="1216">
                  <c:v>71.751457117570908</c:v>
                </c:pt>
                <c:pt idx="1217">
                  <c:v>67.445690412656859</c:v>
                </c:pt>
                <c:pt idx="1218">
                  <c:v>61.096813360695933</c:v>
                </c:pt>
                <c:pt idx="1219">
                  <c:v>60.399205147341036</c:v>
                </c:pt>
                <c:pt idx="1220">
                  <c:v>50.755014624095338</c:v>
                </c:pt>
                <c:pt idx="1221">
                  <c:v>42.240631863697217</c:v>
                </c:pt>
                <c:pt idx="1222">
                  <c:v>39.757748873051014</c:v>
                </c:pt>
                <c:pt idx="1223">
                  <c:v>38.472649933232105</c:v>
                </c:pt>
                <c:pt idx="1224">
                  <c:v>52.347681903471994</c:v>
                </c:pt>
                <c:pt idx="1225">
                  <c:v>58.337821001090788</c:v>
                </c:pt>
                <c:pt idx="1226">
                  <c:v>85.033757272256253</c:v>
                </c:pt>
                <c:pt idx="1227">
                  <c:v>122.64913367251427</c:v>
                </c:pt>
                <c:pt idx="1228">
                  <c:v>145.00544461275103</c:v>
                </c:pt>
                <c:pt idx="1229">
                  <c:v>170.35541060410083</c:v>
                </c:pt>
                <c:pt idx="1230">
                  <c:v>183.17299863795245</c:v>
                </c:pt>
                <c:pt idx="1231">
                  <c:v>181.51344849712768</c:v>
                </c:pt>
                <c:pt idx="1232">
                  <c:v>184.59772730362442</c:v>
                </c:pt>
                <c:pt idx="1233">
                  <c:v>182.45193882714636</c:v>
                </c:pt>
                <c:pt idx="1234">
                  <c:v>162.04296667429617</c:v>
                </c:pt>
                <c:pt idx="1235">
                  <c:v>161.66585340454219</c:v>
                </c:pt>
                <c:pt idx="1236">
                  <c:v>157.08798124778662</c:v>
                </c:pt>
                <c:pt idx="1237">
                  <c:v>130.72375886307395</c:v>
                </c:pt>
                <c:pt idx="1238">
                  <c:v>136.40460868659056</c:v>
                </c:pt>
                <c:pt idx="1239">
                  <c:v>127.36198213894727</c:v>
                </c:pt>
                <c:pt idx="1240">
                  <c:v>116.54183517256922</c:v>
                </c:pt>
                <c:pt idx="1241">
                  <c:v>141.42485758364921</c:v>
                </c:pt>
                <c:pt idx="1242">
                  <c:v>147.9035344330357</c:v>
                </c:pt>
                <c:pt idx="1243">
                  <c:v>147.81930172766931</c:v>
                </c:pt>
                <c:pt idx="1244">
                  <c:v>149.35595212271699</c:v>
                </c:pt>
                <c:pt idx="1245">
                  <c:v>146.30500801022902</c:v>
                </c:pt>
                <c:pt idx="1246">
                  <c:v>129.59711007773944</c:v>
                </c:pt>
                <c:pt idx="1247">
                  <c:v>103.90415057534369</c:v>
                </c:pt>
                <c:pt idx="1248">
                  <c:v>86.280247648930981</c:v>
                </c:pt>
                <c:pt idx="1249">
                  <c:v>66.61368422002738</c:v>
                </c:pt>
                <c:pt idx="1250">
                  <c:v>75.170042344222111</c:v>
                </c:pt>
                <c:pt idx="1251">
                  <c:v>95.721110073183922</c:v>
                </c:pt>
                <c:pt idx="1252">
                  <c:v>117.39578157901803</c:v>
                </c:pt>
                <c:pt idx="1253">
                  <c:v>140.15198347377623</c:v>
                </c:pt>
                <c:pt idx="1254">
                  <c:v>158.18193851667468</c:v>
                </c:pt>
                <c:pt idx="1255">
                  <c:v>173.72213367221536</c:v>
                </c:pt>
                <c:pt idx="1256">
                  <c:v>176.85058047254756</c:v>
                </c:pt>
                <c:pt idx="1257">
                  <c:v>165.02824200979683</c:v>
                </c:pt>
                <c:pt idx="1258">
                  <c:v>161.8912282452502</c:v>
                </c:pt>
                <c:pt idx="1259">
                  <c:v>159.55260961160195</c:v>
                </c:pt>
                <c:pt idx="1260">
                  <c:v>150.95809896737774</c:v>
                </c:pt>
                <c:pt idx="1261">
                  <c:v>163.68908838699849</c:v>
                </c:pt>
                <c:pt idx="1262">
                  <c:v>170.56678652222649</c:v>
                </c:pt>
                <c:pt idx="1263">
                  <c:v>169.33036797853481</c:v>
                </c:pt>
                <c:pt idx="1264">
                  <c:v>175.75387656447754</c:v>
                </c:pt>
                <c:pt idx="1265">
                  <c:v>176.79345730166847</c:v>
                </c:pt>
                <c:pt idx="1266">
                  <c:v>173.49983788144027</c:v>
                </c:pt>
                <c:pt idx="1267">
                  <c:v>172.55262980293332</c:v>
                </c:pt>
                <c:pt idx="1268">
                  <c:v>160.56160609682354</c:v>
                </c:pt>
                <c:pt idx="1269">
                  <c:v>158.57830663636707</c:v>
                </c:pt>
                <c:pt idx="1270">
                  <c:v>154.18787880646676</c:v>
                </c:pt>
                <c:pt idx="1271">
                  <c:v>152.74466118528517</c:v>
                </c:pt>
                <c:pt idx="1272">
                  <c:v>153.33631091882148</c:v>
                </c:pt>
                <c:pt idx="1273">
                  <c:v>153.08301912414231</c:v>
                </c:pt>
                <c:pt idx="1274">
                  <c:v>154.0860886314066</c:v>
                </c:pt>
                <c:pt idx="1275">
                  <c:v>154.86994273282767</c:v>
                </c:pt>
                <c:pt idx="1276">
                  <c:v>165.28795301018181</c:v>
                </c:pt>
                <c:pt idx="1277">
                  <c:v>164.9895701415046</c:v>
                </c:pt>
                <c:pt idx="1278">
                  <c:v>161.93604422202429</c:v>
                </c:pt>
                <c:pt idx="1279">
                  <c:v>156.38777740263401</c:v>
                </c:pt>
                <c:pt idx="1280">
                  <c:v>150.43238935627164</c:v>
                </c:pt>
                <c:pt idx="1281">
                  <c:v>136.83679295525894</c:v>
                </c:pt>
                <c:pt idx="1282">
                  <c:v>135.13283388405387</c:v>
                </c:pt>
                <c:pt idx="1283">
                  <c:v>129.99286641701133</c:v>
                </c:pt>
                <c:pt idx="1284">
                  <c:v>135.09081118947392</c:v>
                </c:pt>
                <c:pt idx="1285">
                  <c:v>150.12628935820101</c:v>
                </c:pt>
                <c:pt idx="1286">
                  <c:v>152.98529466043317</c:v>
                </c:pt>
                <c:pt idx="1287">
                  <c:v>162.85694803871786</c:v>
                </c:pt>
                <c:pt idx="1288">
                  <c:v>159.82168689091816</c:v>
                </c:pt>
                <c:pt idx="1289">
                  <c:v>152.68220531295458</c:v>
                </c:pt>
                <c:pt idx="1290">
                  <c:v>149.29067622930017</c:v>
                </c:pt>
                <c:pt idx="1291">
                  <c:v>148.39823917268723</c:v>
                </c:pt>
                <c:pt idx="1292">
                  <c:v>153.14859485198679</c:v>
                </c:pt>
                <c:pt idx="1293">
                  <c:v>161.80151194455243</c:v>
                </c:pt>
                <c:pt idx="1294">
                  <c:v>170.49856824653307</c:v>
                </c:pt>
                <c:pt idx="1295">
                  <c:v>170.84256927327283</c:v>
                </c:pt>
                <c:pt idx="1296">
                  <c:v>174.51290148868861</c:v>
                </c:pt>
                <c:pt idx="1297">
                  <c:v>170.44924609082045</c:v>
                </c:pt>
                <c:pt idx="1298">
                  <c:v>167.29016824152552</c:v>
                </c:pt>
                <c:pt idx="1299">
                  <c:v>168.48013516703315</c:v>
                </c:pt>
                <c:pt idx="1300">
                  <c:v>160.42362247531946</c:v>
                </c:pt>
                <c:pt idx="1301">
                  <c:v>145.45446224198963</c:v>
                </c:pt>
                <c:pt idx="1302">
                  <c:v>135.55285769720285</c:v>
                </c:pt>
                <c:pt idx="1303">
                  <c:v>134.91335446112691</c:v>
                </c:pt>
                <c:pt idx="1304">
                  <c:v>143.89956922711144</c:v>
                </c:pt>
                <c:pt idx="1305">
                  <c:v>165.78330890323878</c:v>
                </c:pt>
                <c:pt idx="1306">
                  <c:v>172.08782866627246</c:v>
                </c:pt>
                <c:pt idx="1307">
                  <c:v>172.67680159740098</c:v>
                </c:pt>
                <c:pt idx="1308">
                  <c:v>170.40519773916697</c:v>
                </c:pt>
                <c:pt idx="1309">
                  <c:v>165.04902386245669</c:v>
                </c:pt>
                <c:pt idx="1310">
                  <c:v>160.62585168174382</c:v>
                </c:pt>
                <c:pt idx="1311">
                  <c:v>154.85994447653843</c:v>
                </c:pt>
                <c:pt idx="1312">
                  <c:v>148.78214785046214</c:v>
                </c:pt>
                <c:pt idx="1313">
                  <c:v>144.46960482050201</c:v>
                </c:pt>
                <c:pt idx="1314">
                  <c:v>145.5527567780681</c:v>
                </c:pt>
                <c:pt idx="1315">
                  <c:v>146.71779015692812</c:v>
                </c:pt>
                <c:pt idx="1316">
                  <c:v>137.06081050400883</c:v>
                </c:pt>
                <c:pt idx="1317">
                  <c:v>129.93477459213341</c:v>
                </c:pt>
                <c:pt idx="1318">
                  <c:v>127.51691026503238</c:v>
                </c:pt>
                <c:pt idx="1319">
                  <c:v>120.28754306348844</c:v>
                </c:pt>
                <c:pt idx="1320">
                  <c:v>124.27553518263085</c:v>
                </c:pt>
                <c:pt idx="1321">
                  <c:v>126.59950379717668</c:v>
                </c:pt>
                <c:pt idx="1322">
                  <c:v>117.62842434035724</c:v>
                </c:pt>
                <c:pt idx="1323">
                  <c:v>116.00730318478304</c:v>
                </c:pt>
                <c:pt idx="1324">
                  <c:v>115.53699285699793</c:v>
                </c:pt>
                <c:pt idx="1325">
                  <c:v>114.0247847055266</c:v>
                </c:pt>
                <c:pt idx="1326">
                  <c:v>111.38747415950377</c:v>
                </c:pt>
                <c:pt idx="1327">
                  <c:v>101.12442258880901</c:v>
                </c:pt>
                <c:pt idx="1328">
                  <c:v>93.092336707912978</c:v>
                </c:pt>
                <c:pt idx="1329">
                  <c:v>82.633976392209661</c:v>
                </c:pt>
                <c:pt idx="1330">
                  <c:v>80.930422645063572</c:v>
                </c:pt>
                <c:pt idx="1331">
                  <c:v>81.62934391038425</c:v>
                </c:pt>
                <c:pt idx="1332">
                  <c:v>84.415656992597292</c:v>
                </c:pt>
                <c:pt idx="1333">
                  <c:v>85.96658286057891</c:v>
                </c:pt>
                <c:pt idx="1334">
                  <c:v>85.835758995622541</c:v>
                </c:pt>
                <c:pt idx="1335">
                  <c:v>80.466723797082295</c:v>
                </c:pt>
                <c:pt idx="1336">
                  <c:v>72.516476506613344</c:v>
                </c:pt>
                <c:pt idx="1337">
                  <c:v>70.934942346818616</c:v>
                </c:pt>
                <c:pt idx="1338">
                  <c:v>64.260719514908487</c:v>
                </c:pt>
                <c:pt idx="1339">
                  <c:v>67.051649853581694</c:v>
                </c:pt>
                <c:pt idx="1340">
                  <c:v>67.978441528298617</c:v>
                </c:pt>
                <c:pt idx="1341">
                  <c:v>68.992778922438902</c:v>
                </c:pt>
                <c:pt idx="1342">
                  <c:v>76.473337998996385</c:v>
                </c:pt>
                <c:pt idx="1343">
                  <c:v>75.677886706741901</c:v>
                </c:pt>
                <c:pt idx="1344">
                  <c:v>72.549048097276682</c:v>
                </c:pt>
                <c:pt idx="1345">
                  <c:v>81.772794494463824</c:v>
                </c:pt>
                <c:pt idx="1346">
                  <c:v>84.568211831058647</c:v>
                </c:pt>
                <c:pt idx="1347">
                  <c:v>93.931047608334552</c:v>
                </c:pt>
                <c:pt idx="1348">
                  <c:v>108.48526230931247</c:v>
                </c:pt>
                <c:pt idx="1349">
                  <c:v>105.17205552764847</c:v>
                </c:pt>
                <c:pt idx="1350">
                  <c:v>99.975259239598586</c:v>
                </c:pt>
                <c:pt idx="1351">
                  <c:v>105.75078733668204</c:v>
                </c:pt>
                <c:pt idx="1352">
                  <c:v>107.29210934399907</c:v>
                </c:pt>
                <c:pt idx="1353">
                  <c:v>113.08954967652357</c:v>
                </c:pt>
                <c:pt idx="1354">
                  <c:v>119.92472352769062</c:v>
                </c:pt>
                <c:pt idx="1355">
                  <c:v>112.57600821222456</c:v>
                </c:pt>
                <c:pt idx="1356">
                  <c:v>108.01860182325629</c:v>
                </c:pt>
                <c:pt idx="1357">
                  <c:v>103.40941205320098</c:v>
                </c:pt>
                <c:pt idx="1358">
                  <c:v>100.08674265363584</c:v>
                </c:pt>
                <c:pt idx="1359">
                  <c:v>100.34901661080323</c:v>
                </c:pt>
                <c:pt idx="1360">
                  <c:v>95.073321984811173</c:v>
                </c:pt>
                <c:pt idx="1361">
                  <c:v>92.6407585497426</c:v>
                </c:pt>
                <c:pt idx="1362">
                  <c:v>88.248932510766167</c:v>
                </c:pt>
                <c:pt idx="1363">
                  <c:v>81.430090553100172</c:v>
                </c:pt>
                <c:pt idx="1364">
                  <c:v>77.999902062730371</c:v>
                </c:pt>
                <c:pt idx="1365">
                  <c:v>67.429906993311533</c:v>
                </c:pt>
                <c:pt idx="1366">
                  <c:v>59.992086699466654</c:v>
                </c:pt>
                <c:pt idx="1367">
                  <c:v>56.349350274343124</c:v>
                </c:pt>
                <c:pt idx="1368">
                  <c:v>55.763762289062015</c:v>
                </c:pt>
                <c:pt idx="1369">
                  <c:v>64.506954568490528</c:v>
                </c:pt>
                <c:pt idx="1370">
                  <c:v>67.988389093786509</c:v>
                </c:pt>
                <c:pt idx="1371">
                  <c:v>68.351214059262247</c:v>
                </c:pt>
                <c:pt idx="1372">
                  <c:v>61.367200446672996</c:v>
                </c:pt>
                <c:pt idx="1373">
                  <c:v>55.765496584112952</c:v>
                </c:pt>
                <c:pt idx="1374">
                  <c:v>58.643545121682109</c:v>
                </c:pt>
                <c:pt idx="1375">
                  <c:v>61.379098121637981</c:v>
                </c:pt>
                <c:pt idx="1376">
                  <c:v>68.949011479736555</c:v>
                </c:pt>
                <c:pt idx="1377">
                  <c:v>69.600622610277924</c:v>
                </c:pt>
                <c:pt idx="1378">
                  <c:v>67.405814666630249</c:v>
                </c:pt>
                <c:pt idx="1379">
                  <c:v>66.766972313478391</c:v>
                </c:pt>
                <c:pt idx="1380">
                  <c:v>72.989975159714277</c:v>
                </c:pt>
                <c:pt idx="1381">
                  <c:v>75.787204638370213</c:v>
                </c:pt>
                <c:pt idx="1382">
                  <c:v>68.243579340643237</c:v>
                </c:pt>
                <c:pt idx="1383">
                  <c:v>70.934942346818616</c:v>
                </c:pt>
                <c:pt idx="1384">
                  <c:v>60.603816596832985</c:v>
                </c:pt>
                <c:pt idx="1385">
                  <c:v>56.838718774118661</c:v>
                </c:pt>
                <c:pt idx="1386">
                  <c:v>65.111070827859976</c:v>
                </c:pt>
                <c:pt idx="1387">
                  <c:v>60.46998387417807</c:v>
                </c:pt>
                <c:pt idx="1388">
                  <c:v>65.172244796140376</c:v>
                </c:pt>
                <c:pt idx="1389">
                  <c:v>62.02164902005984</c:v>
                </c:pt>
                <c:pt idx="1390">
                  <c:v>67.117364629463964</c:v>
                </c:pt>
                <c:pt idx="1391">
                  <c:v>62.599238558561865</c:v>
                </c:pt>
                <c:pt idx="1392">
                  <c:v>67.698095009146527</c:v>
                </c:pt>
                <c:pt idx="1393">
                  <c:v>75.20951654158057</c:v>
                </c:pt>
                <c:pt idx="1394">
                  <c:v>73.675845324495185</c:v>
                </c:pt>
                <c:pt idx="1395">
                  <c:v>85.195158912385068</c:v>
                </c:pt>
                <c:pt idx="1396">
                  <c:v>87.786259880684952</c:v>
                </c:pt>
                <c:pt idx="1397">
                  <c:v>89.868532823905525</c:v>
                </c:pt>
                <c:pt idx="1398">
                  <c:v>90.250611115096603</c:v>
                </c:pt>
                <c:pt idx="1399">
                  <c:v>92.498974232461705</c:v>
                </c:pt>
                <c:pt idx="1400">
                  <c:v>90.66514399443372</c:v>
                </c:pt>
                <c:pt idx="1401">
                  <c:v>90.555935869308087</c:v>
                </c:pt>
                <c:pt idx="1402">
                  <c:v>88.620191888953514</c:v>
                </c:pt>
                <c:pt idx="1403">
                  <c:v>87.217830057556853</c:v>
                </c:pt>
                <c:pt idx="1404">
                  <c:v>87.495352065545944</c:v>
                </c:pt>
                <c:pt idx="1405">
                  <c:v>85.563091737137711</c:v>
                </c:pt>
                <c:pt idx="1406">
                  <c:v>85.564633162985729</c:v>
                </c:pt>
                <c:pt idx="1407">
                  <c:v>81.047579360782038</c:v>
                </c:pt>
                <c:pt idx="1408">
                  <c:v>83.238240555952643</c:v>
                </c:pt>
                <c:pt idx="1409">
                  <c:v>84.822756843418006</c:v>
                </c:pt>
                <c:pt idx="1410">
                  <c:v>81.324118591171555</c:v>
                </c:pt>
                <c:pt idx="1411">
                  <c:v>75.915751213532076</c:v>
                </c:pt>
                <c:pt idx="1412">
                  <c:v>60.964923764304331</c:v>
                </c:pt>
                <c:pt idx="1413">
                  <c:v>60.120176364174085</c:v>
                </c:pt>
                <c:pt idx="1414">
                  <c:v>55.668359736186176</c:v>
                </c:pt>
                <c:pt idx="1415">
                  <c:v>63.453191949501843</c:v>
                </c:pt>
                <c:pt idx="1416">
                  <c:v>68.691210727339922</c:v>
                </c:pt>
                <c:pt idx="1417">
                  <c:v>67.003393033278599</c:v>
                </c:pt>
                <c:pt idx="1418">
                  <c:v>67.405814666630249</c:v>
                </c:pt>
                <c:pt idx="1419">
                  <c:v>71.185577165151699</c:v>
                </c:pt>
                <c:pt idx="1420">
                  <c:v>63.758301029339918</c:v>
                </c:pt>
                <c:pt idx="1421">
                  <c:v>57.04510530280686</c:v>
                </c:pt>
                <c:pt idx="1422">
                  <c:v>59.116068266118191</c:v>
                </c:pt>
                <c:pt idx="1423">
                  <c:v>59.851119196841637</c:v>
                </c:pt>
                <c:pt idx="1424">
                  <c:v>73.767421793949779</c:v>
                </c:pt>
                <c:pt idx="1425">
                  <c:v>76.018539625618814</c:v>
                </c:pt>
                <c:pt idx="1426">
                  <c:v>90.203077084437041</c:v>
                </c:pt>
                <c:pt idx="1427">
                  <c:v>88.74101918205622</c:v>
                </c:pt>
                <c:pt idx="1428">
                  <c:v>89.984133992463057</c:v>
                </c:pt>
                <c:pt idx="1429">
                  <c:v>95.057838333440031</c:v>
                </c:pt>
                <c:pt idx="1430">
                  <c:v>89.75967505272456</c:v>
                </c:pt>
                <c:pt idx="1431">
                  <c:v>84.174612341242323</c:v>
                </c:pt>
                <c:pt idx="1432">
                  <c:v>75.242541082448952</c:v>
                </c:pt>
                <c:pt idx="1433">
                  <c:v>69.260176526642226</c:v>
                </c:pt>
                <c:pt idx="1434">
                  <c:v>56.863769560774472</c:v>
                </c:pt>
                <c:pt idx="1435">
                  <c:v>62.246225401548827</c:v>
                </c:pt>
                <c:pt idx="1436">
                  <c:v>65.072515594316428</c:v>
                </c:pt>
                <c:pt idx="1437">
                  <c:v>59.980128621692074</c:v>
                </c:pt>
                <c:pt idx="1438">
                  <c:v>75.521058556383878</c:v>
                </c:pt>
                <c:pt idx="1439">
                  <c:v>64.873783450866767</c:v>
                </c:pt>
                <c:pt idx="1440">
                  <c:v>70.202917650499785</c:v>
                </c:pt>
                <c:pt idx="1441">
                  <c:v>85.353359065692871</c:v>
                </c:pt>
                <c:pt idx="1442">
                  <c:v>83.79353452032467</c:v>
                </c:pt>
                <c:pt idx="1443">
                  <c:v>95.314273766449105</c:v>
                </c:pt>
                <c:pt idx="1444">
                  <c:v>99.666369937218292</c:v>
                </c:pt>
                <c:pt idx="1445">
                  <c:v>98.864882233608569</c:v>
                </c:pt>
                <c:pt idx="1446">
                  <c:v>100.64535562042147</c:v>
                </c:pt>
                <c:pt idx="1447">
                  <c:v>96.025155053027561</c:v>
                </c:pt>
                <c:pt idx="1448">
                  <c:v>91.902435368730607</c:v>
                </c:pt>
                <c:pt idx="1449">
                  <c:v>94.696959987829814</c:v>
                </c:pt>
                <c:pt idx="1450">
                  <c:v>87.479306590130022</c:v>
                </c:pt>
                <c:pt idx="1451">
                  <c:v>87.331786301571583</c:v>
                </c:pt>
                <c:pt idx="1452">
                  <c:v>86.194956059804213</c:v>
                </c:pt>
                <c:pt idx="1453">
                  <c:v>79.555555140382921</c:v>
                </c:pt>
                <c:pt idx="1454">
                  <c:v>76.997661749647932</c:v>
                </c:pt>
                <c:pt idx="1455">
                  <c:v>75.423694012406031</c:v>
                </c:pt>
                <c:pt idx="1456">
                  <c:v>72.221510779011851</c:v>
                </c:pt>
                <c:pt idx="1457">
                  <c:v>64.543072308616274</c:v>
                </c:pt>
                <c:pt idx="1458">
                  <c:v>61.700138999459114</c:v>
                </c:pt>
                <c:pt idx="1459">
                  <c:v>55.308143219524254</c:v>
                </c:pt>
                <c:pt idx="1460">
                  <c:v>48.747085316817447</c:v>
                </c:pt>
                <c:pt idx="1461">
                  <c:v>48.357740077972039</c:v>
                </c:pt>
                <c:pt idx="1462">
                  <c:v>57.518616590463353</c:v>
                </c:pt>
                <c:pt idx="1463">
                  <c:v>68.405842236607896</c:v>
                </c:pt>
                <c:pt idx="1464">
                  <c:v>76.92088540869122</c:v>
                </c:pt>
                <c:pt idx="1465">
                  <c:v>88.985508216317385</c:v>
                </c:pt>
                <c:pt idx="1466">
                  <c:v>88.274819396910857</c:v>
                </c:pt>
                <c:pt idx="1467">
                  <c:v>86.316352265485079</c:v>
                </c:pt>
                <c:pt idx="1468">
                  <c:v>79.697910815468276</c:v>
                </c:pt>
                <c:pt idx="1469">
                  <c:v>68.590333862119905</c:v>
                </c:pt>
                <c:pt idx="1470">
                  <c:v>61.779067204348848</c:v>
                </c:pt>
                <c:pt idx="1471">
                  <c:v>50.391271764209932</c:v>
                </c:pt>
                <c:pt idx="1472">
                  <c:v>44.443533319300741</c:v>
                </c:pt>
                <c:pt idx="1473">
                  <c:v>42.636066911271655</c:v>
                </c:pt>
                <c:pt idx="1474">
                  <c:v>50.041230854885271</c:v>
                </c:pt>
                <c:pt idx="1475">
                  <c:v>68.105244402148173</c:v>
                </c:pt>
                <c:pt idx="1476">
                  <c:v>78.021401135241149</c:v>
                </c:pt>
                <c:pt idx="1477">
                  <c:v>86.327105700493235</c:v>
                </c:pt>
                <c:pt idx="1478">
                  <c:v>84.13273281162617</c:v>
                </c:pt>
                <c:pt idx="1479">
                  <c:v>73.251559487695658</c:v>
                </c:pt>
                <c:pt idx="1480">
                  <c:v>67.85157661648077</c:v>
                </c:pt>
                <c:pt idx="1481">
                  <c:v>73.283223405668423</c:v>
                </c:pt>
                <c:pt idx="1482">
                  <c:v>84.392416267459566</c:v>
                </c:pt>
                <c:pt idx="1483">
                  <c:v>95.354036706561715</c:v>
                </c:pt>
                <c:pt idx="1484">
                  <c:v>105.42110490465495</c:v>
                </c:pt>
                <c:pt idx="1485">
                  <c:v>100.89900070057536</c:v>
                </c:pt>
                <c:pt idx="1486">
                  <c:v>99.90545980939612</c:v>
                </c:pt>
                <c:pt idx="1487">
                  <c:v>96.248858957844618</c:v>
                </c:pt>
                <c:pt idx="1488">
                  <c:v>97.678365413865436</c:v>
                </c:pt>
                <c:pt idx="1489">
                  <c:v>104.89743284518886</c:v>
                </c:pt>
                <c:pt idx="1490">
                  <c:v>103.29701484780458</c:v>
                </c:pt>
                <c:pt idx="1491">
                  <c:v>104.03802085777477</c:v>
                </c:pt>
                <c:pt idx="1492">
                  <c:v>99.99828038578471</c:v>
                </c:pt>
                <c:pt idx="1493">
                  <c:v>93.70777114254156</c:v>
                </c:pt>
                <c:pt idx="1494">
                  <c:v>90.669661750805744</c:v>
                </c:pt>
                <c:pt idx="1495">
                  <c:v>81.753202654233519</c:v>
                </c:pt>
                <c:pt idx="1496">
                  <c:v>82.764320117431453</c:v>
                </c:pt>
                <c:pt idx="1497">
                  <c:v>72.187265751938185</c:v>
                </c:pt>
                <c:pt idx="1498">
                  <c:v>70.726710585729734</c:v>
                </c:pt>
                <c:pt idx="1499">
                  <c:v>79.774589103253447</c:v>
                </c:pt>
                <c:pt idx="1500">
                  <c:v>79.677353634719111</c:v>
                </c:pt>
                <c:pt idx="1501">
                  <c:v>90.723867385576227</c:v>
                </c:pt>
                <c:pt idx="1502">
                  <c:v>83.954270482589436</c:v>
                </c:pt>
                <c:pt idx="1503">
                  <c:v>87.478542490719974</c:v>
                </c:pt>
                <c:pt idx="1504">
                  <c:v>75.193405392842578</c:v>
                </c:pt>
                <c:pt idx="1505">
                  <c:v>69.270899637650018</c:v>
                </c:pt>
                <c:pt idx="1506">
                  <c:v>74.412358500990877</c:v>
                </c:pt>
                <c:pt idx="1507">
                  <c:v>73.982857594805864</c:v>
                </c:pt>
                <c:pt idx="1508">
                  <c:v>87.984558810386261</c:v>
                </c:pt>
                <c:pt idx="1509">
                  <c:v>92.010206270962954</c:v>
                </c:pt>
                <c:pt idx="1510">
                  <c:v>97.357848329848593</c:v>
                </c:pt>
                <c:pt idx="1511">
                  <c:v>95.443107087706153</c:v>
                </c:pt>
                <c:pt idx="1512">
                  <c:v>91.544301876190048</c:v>
                </c:pt>
                <c:pt idx="1513">
                  <c:v>92.197925564980551</c:v>
                </c:pt>
                <c:pt idx="1514">
                  <c:v>87.606110358074829</c:v>
                </c:pt>
                <c:pt idx="1515">
                  <c:v>86.763716455864255</c:v>
                </c:pt>
                <c:pt idx="1516">
                  <c:v>76.919285641870829</c:v>
                </c:pt>
                <c:pt idx="1517">
                  <c:v>70.686520218080432</c:v>
                </c:pt>
                <c:pt idx="1518">
                  <c:v>62.808965499729538</c:v>
                </c:pt>
                <c:pt idx="1519">
                  <c:v>55.174356399978478</c:v>
                </c:pt>
                <c:pt idx="1520">
                  <c:v>53.671475297467623</c:v>
                </c:pt>
                <c:pt idx="1521">
                  <c:v>58.38249828030257</c:v>
                </c:pt>
                <c:pt idx="1522">
                  <c:v>65.697088942590653</c:v>
                </c:pt>
                <c:pt idx="1523">
                  <c:v>70.762794473195527</c:v>
                </c:pt>
                <c:pt idx="1524">
                  <c:v>84.000839388670215</c:v>
                </c:pt>
                <c:pt idx="1525">
                  <c:v>88.362355277017855</c:v>
                </c:pt>
                <c:pt idx="1526">
                  <c:v>96.734289484783631</c:v>
                </c:pt>
                <c:pt idx="1527">
                  <c:v>96.462796947494326</c:v>
                </c:pt>
                <c:pt idx="1528">
                  <c:v>95.369497985147746</c:v>
                </c:pt>
                <c:pt idx="1529">
                  <c:v>91.799103353634678</c:v>
                </c:pt>
                <c:pt idx="1530">
                  <c:v>73.856534525294592</c:v>
                </c:pt>
                <c:pt idx="1531">
                  <c:v>64.243903366370887</c:v>
                </c:pt>
                <c:pt idx="1532">
                  <c:v>57.039925903513449</c:v>
                </c:pt>
                <c:pt idx="1533">
                  <c:v>54.204702066575919</c:v>
                </c:pt>
                <c:pt idx="1534">
                  <c:v>49.439180965179958</c:v>
                </c:pt>
                <c:pt idx="1535">
                  <c:v>50.678242312292468</c:v>
                </c:pt>
                <c:pt idx="1536">
                  <c:v>57.063232449008183</c:v>
                </c:pt>
                <c:pt idx="1537">
                  <c:v>64.71015803654268</c:v>
                </c:pt>
                <c:pt idx="1538">
                  <c:v>80.00921189433916</c:v>
                </c:pt>
                <c:pt idx="1539">
                  <c:v>89.302478515019402</c:v>
                </c:pt>
                <c:pt idx="1540">
                  <c:v>88.72354516503583</c:v>
                </c:pt>
                <c:pt idx="1541">
                  <c:v>86.421559979006133</c:v>
                </c:pt>
                <c:pt idx="1542">
                  <c:v>81.606603157523296</c:v>
                </c:pt>
                <c:pt idx="1543">
                  <c:v>72.76066007972554</c:v>
                </c:pt>
                <c:pt idx="1544">
                  <c:v>77.054428540246136</c:v>
                </c:pt>
                <c:pt idx="1545">
                  <c:v>73.473122264234462</c:v>
                </c:pt>
                <c:pt idx="1546">
                  <c:v>73.662876009767842</c:v>
                </c:pt>
                <c:pt idx="1547">
                  <c:v>81.5995452293173</c:v>
                </c:pt>
                <c:pt idx="1548">
                  <c:v>77.551964221755725</c:v>
                </c:pt>
                <c:pt idx="1549">
                  <c:v>66.625350598238356</c:v>
                </c:pt>
                <c:pt idx="1550">
                  <c:v>63.948607405258826</c:v>
                </c:pt>
                <c:pt idx="1551">
                  <c:v>57.304816053281911</c:v>
                </c:pt>
                <c:pt idx="1552">
                  <c:v>56.661572062599589</c:v>
                </c:pt>
                <c:pt idx="1553">
                  <c:v>70.4542758396517</c:v>
                </c:pt>
                <c:pt idx="1554">
                  <c:v>73.331929254603665</c:v>
                </c:pt>
                <c:pt idx="1555">
                  <c:v>81.031070902282408</c:v>
                </c:pt>
                <c:pt idx="1556">
                  <c:v>85.863469265131812</c:v>
                </c:pt>
                <c:pt idx="1557">
                  <c:v>87.84195420741537</c:v>
                </c:pt>
                <c:pt idx="1558">
                  <c:v>90.808912416960879</c:v>
                </c:pt>
                <c:pt idx="1559">
                  <c:v>82.712035405162396</c:v>
                </c:pt>
                <c:pt idx="1560">
                  <c:v>77.740965340590037</c:v>
                </c:pt>
                <c:pt idx="1561">
                  <c:v>66.38858817535538</c:v>
                </c:pt>
                <c:pt idx="1562">
                  <c:v>64.259037947757633</c:v>
                </c:pt>
                <c:pt idx="1563">
                  <c:v>54.218652158409213</c:v>
                </c:pt>
                <c:pt idx="1564">
                  <c:v>52.982317787645798</c:v>
                </c:pt>
                <c:pt idx="1565">
                  <c:v>56.45057909804018</c:v>
                </c:pt>
                <c:pt idx="1566">
                  <c:v>59.509935952544765</c:v>
                </c:pt>
                <c:pt idx="1567">
                  <c:v>59.86991903258513</c:v>
                </c:pt>
                <c:pt idx="1568">
                  <c:v>62.002996576500664</c:v>
                </c:pt>
                <c:pt idx="1569">
                  <c:v>57.774445490353628</c:v>
                </c:pt>
                <c:pt idx="1570">
                  <c:v>44.280393880009797</c:v>
                </c:pt>
                <c:pt idx="1571">
                  <c:v>55.300326238530715</c:v>
                </c:pt>
                <c:pt idx="1572">
                  <c:v>56.280978670595005</c:v>
                </c:pt>
                <c:pt idx="1573">
                  <c:v>53.270249896508176</c:v>
                </c:pt>
                <c:pt idx="1574">
                  <c:v>60.808275396191902</c:v>
                </c:pt>
                <c:pt idx="1575">
                  <c:v>50.472534908559965</c:v>
                </c:pt>
                <c:pt idx="1576">
                  <c:v>55.687442812131849</c:v>
                </c:pt>
                <c:pt idx="1577">
                  <c:v>64.711836757404171</c:v>
                </c:pt>
                <c:pt idx="1578">
                  <c:v>69.913466678202667</c:v>
                </c:pt>
                <c:pt idx="1579">
                  <c:v>77.889191077316127</c:v>
                </c:pt>
                <c:pt idx="1580">
                  <c:v>87.144377418834097</c:v>
                </c:pt>
                <c:pt idx="1581">
                  <c:v>87.889245147350834</c:v>
                </c:pt>
                <c:pt idx="1582">
                  <c:v>86.189576216417777</c:v>
                </c:pt>
                <c:pt idx="1583">
                  <c:v>84.533373342727714</c:v>
                </c:pt>
                <c:pt idx="1584">
                  <c:v>79.607762191209531</c:v>
                </c:pt>
                <c:pt idx="1585">
                  <c:v>62.463844352840624</c:v>
                </c:pt>
                <c:pt idx="1586">
                  <c:v>52.118556760126239</c:v>
                </c:pt>
                <c:pt idx="1587">
                  <c:v>58.558560049551033</c:v>
                </c:pt>
                <c:pt idx="1588">
                  <c:v>62.863062121964731</c:v>
                </c:pt>
                <c:pt idx="1589">
                  <c:v>64.799954715276954</c:v>
                </c:pt>
                <c:pt idx="1590">
                  <c:v>63.525707879320635</c:v>
                </c:pt>
                <c:pt idx="1591">
                  <c:v>56.970858129664975</c:v>
                </c:pt>
                <c:pt idx="1592">
                  <c:v>51.244296884885443</c:v>
                </c:pt>
                <c:pt idx="1593">
                  <c:v>60.170541959299271</c:v>
                </c:pt>
                <c:pt idx="1594">
                  <c:v>64.741212656493872</c:v>
                </c:pt>
                <c:pt idx="1595">
                  <c:v>59.528759051532461</c:v>
                </c:pt>
                <c:pt idx="1596">
                  <c:v>59.704094447312855</c:v>
                </c:pt>
                <c:pt idx="1597">
                  <c:v>51.485551463043521</c:v>
                </c:pt>
                <c:pt idx="1598">
                  <c:v>41.826518611578422</c:v>
                </c:pt>
                <c:pt idx="1599">
                  <c:v>49.442726018157373</c:v>
                </c:pt>
                <c:pt idx="1600">
                  <c:v>57.075316563849356</c:v>
                </c:pt>
                <c:pt idx="1601">
                  <c:v>67.225466865618046</c:v>
                </c:pt>
                <c:pt idx="1602">
                  <c:v>68.730062601062855</c:v>
                </c:pt>
                <c:pt idx="1603">
                  <c:v>61.47765887473588</c:v>
                </c:pt>
                <c:pt idx="1604">
                  <c:v>54.274445741292084</c:v>
                </c:pt>
                <c:pt idx="1605">
                  <c:v>43.553777208387373</c:v>
                </c:pt>
                <c:pt idx="1606">
                  <c:v>41.675630039535235</c:v>
                </c:pt>
                <c:pt idx="1607">
                  <c:v>52.434544214467905</c:v>
                </c:pt>
                <c:pt idx="1608">
                  <c:v>57.216834655736648</c:v>
                </c:pt>
                <c:pt idx="1609">
                  <c:v>59.221439986753694</c:v>
                </c:pt>
                <c:pt idx="1610">
                  <c:v>75.120086281370504</c:v>
                </c:pt>
                <c:pt idx="1611">
                  <c:v>74.556974770151555</c:v>
                </c:pt>
                <c:pt idx="1612">
                  <c:v>64.454029030531274</c:v>
                </c:pt>
                <c:pt idx="1613">
                  <c:v>68.996081823541545</c:v>
                </c:pt>
                <c:pt idx="1614">
                  <c:v>53.852237406858649</c:v>
                </c:pt>
                <c:pt idx="1615">
                  <c:v>60.967477070410268</c:v>
                </c:pt>
                <c:pt idx="1616">
                  <c:v>89.241092211795035</c:v>
                </c:pt>
                <c:pt idx="1617">
                  <c:v>84.372272376345791</c:v>
                </c:pt>
                <c:pt idx="1618">
                  <c:v>105.38614633341558</c:v>
                </c:pt>
                <c:pt idx="1619">
                  <c:v>127.5278829359429</c:v>
                </c:pt>
                <c:pt idx="1620">
                  <c:v>144.82783830512824</c:v>
                </c:pt>
                <c:pt idx="1621">
                  <c:v>158.62651838897193</c:v>
                </c:pt>
                <c:pt idx="1622">
                  <c:v>160.99958050408429</c:v>
                </c:pt>
                <c:pt idx="1623">
                  <c:v>160.39608384248243</c:v>
                </c:pt>
                <c:pt idx="1624">
                  <c:v>150.12076949001994</c:v>
                </c:pt>
                <c:pt idx="1625">
                  <c:v>150.92029050363544</c:v>
                </c:pt>
                <c:pt idx="1626">
                  <c:v>145.85756190606162</c:v>
                </c:pt>
                <c:pt idx="1627">
                  <c:v>159.04416148623341</c:v>
                </c:pt>
                <c:pt idx="1628">
                  <c:v>163.49752508468532</c:v>
                </c:pt>
                <c:pt idx="1629">
                  <c:v>166.11319366923954</c:v>
                </c:pt>
                <c:pt idx="1630">
                  <c:v>158.65152218732999</c:v>
                </c:pt>
                <c:pt idx="1631">
                  <c:v>156.30591487189383</c:v>
                </c:pt>
                <c:pt idx="1632">
                  <c:v>162.79380898832665</c:v>
                </c:pt>
                <c:pt idx="1633">
                  <c:v>164.08324958154469</c:v>
                </c:pt>
                <c:pt idx="1634">
                  <c:v>172.21608359493587</c:v>
                </c:pt>
                <c:pt idx="1635">
                  <c:v>170.02284416648206</c:v>
                </c:pt>
                <c:pt idx="1636">
                  <c:v>167.30460338760497</c:v>
                </c:pt>
                <c:pt idx="1637">
                  <c:v>166.38237697033549</c:v>
                </c:pt>
                <c:pt idx="1638">
                  <c:v>171.88394427879939</c:v>
                </c:pt>
                <c:pt idx="1639">
                  <c:v>173.8632526752657</c:v>
                </c:pt>
                <c:pt idx="1640">
                  <c:v>172.29493383070815</c:v>
                </c:pt>
                <c:pt idx="1641">
                  <c:v>172.78324851321179</c:v>
                </c:pt>
                <c:pt idx="1642">
                  <c:v>169.16474642738456</c:v>
                </c:pt>
                <c:pt idx="1643">
                  <c:v>166.02853018532051</c:v>
                </c:pt>
                <c:pt idx="1644">
                  <c:v>156.2834469654349</c:v>
                </c:pt>
                <c:pt idx="1645">
                  <c:v>142.61438013544307</c:v>
                </c:pt>
                <c:pt idx="1646">
                  <c:v>133.88519308772254</c:v>
                </c:pt>
                <c:pt idx="1647">
                  <c:v>129.02181589351983</c:v>
                </c:pt>
                <c:pt idx="1648">
                  <c:v>145.277087826723</c:v>
                </c:pt>
                <c:pt idx="1649">
                  <c:v>155.00741906903511</c:v>
                </c:pt>
                <c:pt idx="1650">
                  <c:v>162.16750683524913</c:v>
                </c:pt>
                <c:pt idx="1651">
                  <c:v>166.39010909161925</c:v>
                </c:pt>
                <c:pt idx="1652">
                  <c:v>166.86359395054944</c:v>
                </c:pt>
                <c:pt idx="1653">
                  <c:v>168.65871288038613</c:v>
                </c:pt>
                <c:pt idx="1654">
                  <c:v>167.27733411717441</c:v>
                </c:pt>
                <c:pt idx="1655">
                  <c:v>168.42429088832046</c:v>
                </c:pt>
                <c:pt idx="1656">
                  <c:v>163.92535413529924</c:v>
                </c:pt>
                <c:pt idx="1657">
                  <c:v>164.4403048135199</c:v>
                </c:pt>
                <c:pt idx="1658">
                  <c:v>164.02714206969426</c:v>
                </c:pt>
                <c:pt idx="1659">
                  <c:v>167.96847602603384</c:v>
                </c:pt>
                <c:pt idx="1660">
                  <c:v>174.16222865247232</c:v>
                </c:pt>
                <c:pt idx="1661">
                  <c:v>178.92035954782705</c:v>
                </c:pt>
                <c:pt idx="1662">
                  <c:v>185.95703252277519</c:v>
                </c:pt>
                <c:pt idx="1663">
                  <c:v>189.12392318725813</c:v>
                </c:pt>
                <c:pt idx="1664">
                  <c:v>190.84039466229353</c:v>
                </c:pt>
                <c:pt idx="1665">
                  <c:v>189.57807554122132</c:v>
                </c:pt>
                <c:pt idx="1666">
                  <c:v>189.7396500699856</c:v>
                </c:pt>
                <c:pt idx="1667">
                  <c:v>187.8422356758233</c:v>
                </c:pt>
                <c:pt idx="1668">
                  <c:v>183.55851171723009</c:v>
                </c:pt>
                <c:pt idx="1669">
                  <c:v>183.94366437700467</c:v>
                </c:pt>
                <c:pt idx="1670">
                  <c:v>184.46729756143725</c:v>
                </c:pt>
                <c:pt idx="1671">
                  <c:v>184.84857077660706</c:v>
                </c:pt>
                <c:pt idx="1672">
                  <c:v>187.08060107892652</c:v>
                </c:pt>
                <c:pt idx="1673">
                  <c:v>188.03467195465726</c:v>
                </c:pt>
                <c:pt idx="1674">
                  <c:v>182.97661646668757</c:v>
                </c:pt>
                <c:pt idx="1675">
                  <c:v>180.55643865109164</c:v>
                </c:pt>
                <c:pt idx="1676">
                  <c:v>173.38955887248699</c:v>
                </c:pt>
                <c:pt idx="1677">
                  <c:v>175.96280035974337</c:v>
                </c:pt>
                <c:pt idx="1678">
                  <c:v>181.84551242172711</c:v>
                </c:pt>
                <c:pt idx="1679">
                  <c:v>186.31518687585549</c:v>
                </c:pt>
                <c:pt idx="1680">
                  <c:v>192.42548615237013</c:v>
                </c:pt>
                <c:pt idx="1681">
                  <c:v>177.76849230356129</c:v>
                </c:pt>
                <c:pt idx="1682">
                  <c:v>171.11918899375314</c:v>
                </c:pt>
                <c:pt idx="1683">
                  <c:v>165.62081188909735</c:v>
                </c:pt>
                <c:pt idx="1684">
                  <c:v>162.3891409333022</c:v>
                </c:pt>
                <c:pt idx="1685">
                  <c:v>175.53299998471573</c:v>
                </c:pt>
                <c:pt idx="1686">
                  <c:v>162.22124759600342</c:v>
                </c:pt>
                <c:pt idx="1687">
                  <c:v>151.2277851066317</c:v>
                </c:pt>
                <c:pt idx="1688">
                  <c:v>147.13770081946791</c:v>
                </c:pt>
                <c:pt idx="1689">
                  <c:v>149.4034897259221</c:v>
                </c:pt>
                <c:pt idx="1690">
                  <c:v>165.14702476887442</c:v>
                </c:pt>
                <c:pt idx="1691">
                  <c:v>175.36017287826894</c:v>
                </c:pt>
                <c:pt idx="1692">
                  <c:v>173.99475207307546</c:v>
                </c:pt>
                <c:pt idx="1693">
                  <c:v>175.20081185005995</c:v>
                </c:pt>
                <c:pt idx="1694">
                  <c:v>177.58604703876188</c:v>
                </c:pt>
                <c:pt idx="1695">
                  <c:v>176.97749749386821</c:v>
                </c:pt>
                <c:pt idx="1696">
                  <c:v>174.44599299658012</c:v>
                </c:pt>
                <c:pt idx="1697">
                  <c:v>168.67085974982842</c:v>
                </c:pt>
                <c:pt idx="1698">
                  <c:v>145.61578466947174</c:v>
                </c:pt>
                <c:pt idx="1699">
                  <c:v>124.26742882617862</c:v>
                </c:pt>
                <c:pt idx="1700">
                  <c:v>134.42057923058212</c:v>
                </c:pt>
                <c:pt idx="1701">
                  <c:v>147.32170410898254</c:v>
                </c:pt>
                <c:pt idx="1702">
                  <c:v>175.62291826005071</c:v>
                </c:pt>
                <c:pt idx="1703">
                  <c:v>182.66449454152519</c:v>
                </c:pt>
                <c:pt idx="1704">
                  <c:v>169.97462321461933</c:v>
                </c:pt>
                <c:pt idx="1705">
                  <c:v>153.33582637586915</c:v>
                </c:pt>
                <c:pt idx="1706">
                  <c:v>138.89443334562111</c:v>
                </c:pt>
                <c:pt idx="1707">
                  <c:v>133.80960519743724</c:v>
                </c:pt>
                <c:pt idx="1708">
                  <c:v>148.72972316030598</c:v>
                </c:pt>
                <c:pt idx="1709">
                  <c:v>159.58315297297315</c:v>
                </c:pt>
                <c:pt idx="1710">
                  <c:v>170.46935976198733</c:v>
                </c:pt>
                <c:pt idx="1711">
                  <c:v>184.81992207398764</c:v>
                </c:pt>
                <c:pt idx="1712">
                  <c:v>189.95011476286936</c:v>
                </c:pt>
                <c:pt idx="1713">
                  <c:v>190.49887382086149</c:v>
                </c:pt>
                <c:pt idx="1714">
                  <c:v>192.09772209377627</c:v>
                </c:pt>
                <c:pt idx="1715">
                  <c:v>189.17459978235365</c:v>
                </c:pt>
                <c:pt idx="1716">
                  <c:v>190.72129863935447</c:v>
                </c:pt>
                <c:pt idx="1717">
                  <c:v>195.03983143798587</c:v>
                </c:pt>
                <c:pt idx="1718">
                  <c:v>192.86910446191052</c:v>
                </c:pt>
                <c:pt idx="1719">
                  <c:v>182.10965029049953</c:v>
                </c:pt>
                <c:pt idx="1720">
                  <c:v>175.06406095776117</c:v>
                </c:pt>
                <c:pt idx="1721">
                  <c:v>164.2664317100506</c:v>
                </c:pt>
                <c:pt idx="1722">
                  <c:v>162.70351100306584</c:v>
                </c:pt>
                <c:pt idx="1723">
                  <c:v>180.25427418043489</c:v>
                </c:pt>
                <c:pt idx="1724">
                  <c:v>179.20865413194599</c:v>
                </c:pt>
                <c:pt idx="1725">
                  <c:v>182.61290685974211</c:v>
                </c:pt>
                <c:pt idx="1726">
                  <c:v>180.26792852726976</c:v>
                </c:pt>
                <c:pt idx="1727">
                  <c:v>178.8409149502171</c:v>
                </c:pt>
                <c:pt idx="1728">
                  <c:v>179.92863590469835</c:v>
                </c:pt>
                <c:pt idx="1729">
                  <c:v>175.16597294690882</c:v>
                </c:pt>
                <c:pt idx="1730">
                  <c:v>177.3664050421703</c:v>
                </c:pt>
                <c:pt idx="1731">
                  <c:v>173.82490397766583</c:v>
                </c:pt>
                <c:pt idx="1732">
                  <c:v>172.90793336789943</c:v>
                </c:pt>
                <c:pt idx="1733">
                  <c:v>171.34400528547201</c:v>
                </c:pt>
                <c:pt idx="1734">
                  <c:v>168.71041736806717</c:v>
                </c:pt>
                <c:pt idx="1735">
                  <c:v>166.40597729058982</c:v>
                </c:pt>
                <c:pt idx="1736">
                  <c:v>160.24443926431525</c:v>
                </c:pt>
                <c:pt idx="1737">
                  <c:v>161.18353600319301</c:v>
                </c:pt>
                <c:pt idx="1738">
                  <c:v>154.79421257441459</c:v>
                </c:pt>
                <c:pt idx="1739">
                  <c:v>144.18257187199356</c:v>
                </c:pt>
                <c:pt idx="1740">
                  <c:v>136.33337915980894</c:v>
                </c:pt>
                <c:pt idx="1741">
                  <c:v>129.46373257882476</c:v>
                </c:pt>
                <c:pt idx="1742">
                  <c:v>130.78329685656377</c:v>
                </c:pt>
                <c:pt idx="1743">
                  <c:v>136.27465491137536</c:v>
                </c:pt>
                <c:pt idx="1744">
                  <c:v>142.45982894308406</c:v>
                </c:pt>
                <c:pt idx="1745">
                  <c:v>142.95782870435926</c:v>
                </c:pt>
                <c:pt idx="1746">
                  <c:v>138.77161638306086</c:v>
                </c:pt>
                <c:pt idx="1747">
                  <c:v>137.39464891967748</c:v>
                </c:pt>
                <c:pt idx="1748">
                  <c:v>128.82629217345141</c:v>
                </c:pt>
                <c:pt idx="1749">
                  <c:v>118.33664420341086</c:v>
                </c:pt>
                <c:pt idx="1750">
                  <c:v>103.25316885035136</c:v>
                </c:pt>
                <c:pt idx="1751">
                  <c:v>97.001035335554207</c:v>
                </c:pt>
                <c:pt idx="1752">
                  <c:v>93.816843134804913</c:v>
                </c:pt>
                <c:pt idx="1753">
                  <c:v>90.939048539475607</c:v>
                </c:pt>
                <c:pt idx="1754">
                  <c:v>80.174965715011695</c:v>
                </c:pt>
                <c:pt idx="1755">
                  <c:v>69.919226005580185</c:v>
                </c:pt>
                <c:pt idx="1756">
                  <c:v>72.281020773384171</c:v>
                </c:pt>
                <c:pt idx="1757">
                  <c:v>74.795930449776051</c:v>
                </c:pt>
                <c:pt idx="1758">
                  <c:v>95.292179904942827</c:v>
                </c:pt>
                <c:pt idx="1759">
                  <c:v>103.35852350582525</c:v>
                </c:pt>
                <c:pt idx="1760">
                  <c:v>105.49868925215924</c:v>
                </c:pt>
                <c:pt idx="1761">
                  <c:v>107.56661504848</c:v>
                </c:pt>
                <c:pt idx="1762">
                  <c:v>104.26608424349274</c:v>
                </c:pt>
                <c:pt idx="1763">
                  <c:v>101.7477889699577</c:v>
                </c:pt>
                <c:pt idx="1764">
                  <c:v>98.423034744830261</c:v>
                </c:pt>
                <c:pt idx="1765">
                  <c:v>96.381497827195631</c:v>
                </c:pt>
                <c:pt idx="1766">
                  <c:v>101.88247860924196</c:v>
                </c:pt>
                <c:pt idx="1767">
                  <c:v>100.36050547365517</c:v>
                </c:pt>
                <c:pt idx="1768">
                  <c:v>97.486845295543162</c:v>
                </c:pt>
                <c:pt idx="1769">
                  <c:v>93.633539778675868</c:v>
                </c:pt>
                <c:pt idx="1770">
                  <c:v>85.694845353400297</c:v>
                </c:pt>
                <c:pt idx="1771">
                  <c:v>85.519927509516151</c:v>
                </c:pt>
                <c:pt idx="1772">
                  <c:v>82.502777589689003</c:v>
                </c:pt>
                <c:pt idx="1773">
                  <c:v>81.710094775339485</c:v>
                </c:pt>
                <c:pt idx="1774">
                  <c:v>67.116532900214906</c:v>
                </c:pt>
                <c:pt idx="1775">
                  <c:v>73.796589490605811</c:v>
                </c:pt>
                <c:pt idx="1776">
                  <c:v>85.020623818195645</c:v>
                </c:pt>
                <c:pt idx="1777">
                  <c:v>100.50477651687095</c:v>
                </c:pt>
                <c:pt idx="1778">
                  <c:v>118.40534897138377</c:v>
                </c:pt>
                <c:pt idx="1779">
                  <c:v>113.9169078660392</c:v>
                </c:pt>
                <c:pt idx="1780">
                  <c:v>111.87965384738209</c:v>
                </c:pt>
                <c:pt idx="1781">
                  <c:v>103.33448802728083</c:v>
                </c:pt>
                <c:pt idx="1782">
                  <c:v>99.008089589552469</c:v>
                </c:pt>
                <c:pt idx="1783">
                  <c:v>99.036284851268533</c:v>
                </c:pt>
                <c:pt idx="1784">
                  <c:v>99.175033523261845</c:v>
                </c:pt>
                <c:pt idx="1785">
                  <c:v>101.45099573667494</c:v>
                </c:pt>
                <c:pt idx="1786">
                  <c:v>97.011259652338367</c:v>
                </c:pt>
                <c:pt idx="1787">
                  <c:v>95.983320751901715</c:v>
                </c:pt>
                <c:pt idx="1788">
                  <c:v>93.405483923193174</c:v>
                </c:pt>
                <c:pt idx="1789">
                  <c:v>91.598285405016895</c:v>
                </c:pt>
                <c:pt idx="1790">
                  <c:v>90.227977174238731</c:v>
                </c:pt>
                <c:pt idx="1791">
                  <c:v>85.563862451386854</c:v>
                </c:pt>
                <c:pt idx="1792">
                  <c:v>81.316266894836417</c:v>
                </c:pt>
                <c:pt idx="1793">
                  <c:v>75.518645028506853</c:v>
                </c:pt>
                <c:pt idx="1794">
                  <c:v>81.952178675907362</c:v>
                </c:pt>
                <c:pt idx="1795">
                  <c:v>78.767095409643161</c:v>
                </c:pt>
                <c:pt idx="1796">
                  <c:v>68.152468827181565</c:v>
                </c:pt>
                <c:pt idx="1797">
                  <c:v>66.163298932858424</c:v>
                </c:pt>
                <c:pt idx="1798">
                  <c:v>53.943012226362043</c:v>
                </c:pt>
                <c:pt idx="1799">
                  <c:v>62.431678259019918</c:v>
                </c:pt>
                <c:pt idx="1800">
                  <c:v>77.303724263261302</c:v>
                </c:pt>
                <c:pt idx="1801">
                  <c:v>81.619150055409818</c:v>
                </c:pt>
                <c:pt idx="1802">
                  <c:v>81.821375110710505</c:v>
                </c:pt>
                <c:pt idx="1803">
                  <c:v>71.231418112859501</c:v>
                </c:pt>
                <c:pt idx="1804">
                  <c:v>58.294855320823217</c:v>
                </c:pt>
                <c:pt idx="1805">
                  <c:v>61.255847032311976</c:v>
                </c:pt>
                <c:pt idx="1806">
                  <c:v>69.339352018859472</c:v>
                </c:pt>
                <c:pt idx="1807">
                  <c:v>78.694854069065741</c:v>
                </c:pt>
                <c:pt idx="1808">
                  <c:v>86.986677861869452</c:v>
                </c:pt>
                <c:pt idx="1809">
                  <c:v>83.202418989475291</c:v>
                </c:pt>
                <c:pt idx="1810">
                  <c:v>74.992732835335801</c:v>
                </c:pt>
                <c:pt idx="1811">
                  <c:v>69.843521626431766</c:v>
                </c:pt>
                <c:pt idx="1812">
                  <c:v>67.627546022035403</c:v>
                </c:pt>
                <c:pt idx="1813">
                  <c:v>55.855665318982801</c:v>
                </c:pt>
                <c:pt idx="1814">
                  <c:v>55.308143219524254</c:v>
                </c:pt>
                <c:pt idx="1815">
                  <c:v>65.209109955468648</c:v>
                </c:pt>
                <c:pt idx="1816">
                  <c:v>76.347491470181239</c:v>
                </c:pt>
                <c:pt idx="1817">
                  <c:v>91.399528256461167</c:v>
                </c:pt>
                <c:pt idx="1818">
                  <c:v>105.67819615864596</c:v>
                </c:pt>
                <c:pt idx="1819">
                  <c:v>107.04975535172002</c:v>
                </c:pt>
                <c:pt idx="1820">
                  <c:v>99.429873810868571</c:v>
                </c:pt>
                <c:pt idx="1821">
                  <c:v>93.704802396820696</c:v>
                </c:pt>
                <c:pt idx="1822">
                  <c:v>88.225327091582017</c:v>
                </c:pt>
                <c:pt idx="1823">
                  <c:v>86.796676773744025</c:v>
                </c:pt>
                <c:pt idx="1824">
                  <c:v>88.984749358955469</c:v>
                </c:pt>
                <c:pt idx="1825">
                  <c:v>95.875392554365703</c:v>
                </c:pt>
                <c:pt idx="1826">
                  <c:v>90.875870964380852</c:v>
                </c:pt>
                <c:pt idx="1827">
                  <c:v>86.460712189315245</c:v>
                </c:pt>
                <c:pt idx="1828">
                  <c:v>78.139213583301398</c:v>
                </c:pt>
                <c:pt idx="1829">
                  <c:v>57.906144903445693</c:v>
                </c:pt>
                <c:pt idx="1830">
                  <c:v>52.180025664422601</c:v>
                </c:pt>
                <c:pt idx="1831">
                  <c:v>38.62783455381782</c:v>
                </c:pt>
                <c:pt idx="1832">
                  <c:v>32.088938472775908</c:v>
                </c:pt>
                <c:pt idx="1833">
                  <c:v>31.888420855362256</c:v>
                </c:pt>
                <c:pt idx="1834">
                  <c:v>24.203746870830628</c:v>
                </c:pt>
                <c:pt idx="1835">
                  <c:v>17.536911507159175</c:v>
                </c:pt>
                <c:pt idx="1836">
                  <c:v>16.557588230334204</c:v>
                </c:pt>
                <c:pt idx="1837">
                  <c:v>15.902576485861573</c:v>
                </c:pt>
                <c:pt idx="1838">
                  <c:v>19.427340332660606</c:v>
                </c:pt>
                <c:pt idx="1839">
                  <c:v>30.683707117572794</c:v>
                </c:pt>
                <c:pt idx="1840">
                  <c:v>46.445463767555339</c:v>
                </c:pt>
                <c:pt idx="1841">
                  <c:v>61.135091962888964</c:v>
                </c:pt>
                <c:pt idx="1842">
                  <c:v>71.969455898950173</c:v>
                </c:pt>
                <c:pt idx="1843">
                  <c:v>79.848081985485351</c:v>
                </c:pt>
                <c:pt idx="1844">
                  <c:v>68.800311760520799</c:v>
                </c:pt>
                <c:pt idx="1845">
                  <c:v>53.109253310552049</c:v>
                </c:pt>
                <c:pt idx="1846">
                  <c:v>53.179262850916984</c:v>
                </c:pt>
                <c:pt idx="1847">
                  <c:v>37.914646693360737</c:v>
                </c:pt>
                <c:pt idx="1848">
                  <c:v>38.312794967782565</c:v>
                </c:pt>
                <c:pt idx="1849">
                  <c:v>40.072269709037982</c:v>
                </c:pt>
                <c:pt idx="1850">
                  <c:v>37.523371313824327</c:v>
                </c:pt>
                <c:pt idx="1851">
                  <c:v>48.783504852302258</c:v>
                </c:pt>
                <c:pt idx="1852">
                  <c:v>56.580306571468554</c:v>
                </c:pt>
                <c:pt idx="1853">
                  <c:v>70.931664431574518</c:v>
                </c:pt>
                <c:pt idx="1854">
                  <c:v>71.592125147254592</c:v>
                </c:pt>
                <c:pt idx="1855">
                  <c:v>77.16232854491227</c:v>
                </c:pt>
                <c:pt idx="1856">
                  <c:v>79.820426063821287</c:v>
                </c:pt>
                <c:pt idx="1857">
                  <c:v>81.601897895904131</c:v>
                </c:pt>
                <c:pt idx="1858">
                  <c:v>83.00218226910124</c:v>
                </c:pt>
                <c:pt idx="1859">
                  <c:v>77.76169057959487</c:v>
                </c:pt>
                <c:pt idx="1860">
                  <c:v>74.477001965144609</c:v>
                </c:pt>
                <c:pt idx="1861">
                  <c:v>70.155246619782474</c:v>
                </c:pt>
                <c:pt idx="1862">
                  <c:v>74.91854718720424</c:v>
                </c:pt>
                <c:pt idx="1863">
                  <c:v>81.355522726336631</c:v>
                </c:pt>
                <c:pt idx="1864">
                  <c:v>85.039164942490061</c:v>
                </c:pt>
                <c:pt idx="1865">
                  <c:v>89.291869779616718</c:v>
                </c:pt>
                <c:pt idx="1866">
                  <c:v>82.889910859316387</c:v>
                </c:pt>
                <c:pt idx="1867">
                  <c:v>81.719500814479943</c:v>
                </c:pt>
                <c:pt idx="1868">
                  <c:v>79.19691339043743</c:v>
                </c:pt>
                <c:pt idx="1869">
                  <c:v>76.219173022163204</c:v>
                </c:pt>
                <c:pt idx="1870">
                  <c:v>79.987102554530111</c:v>
                </c:pt>
                <c:pt idx="1871">
                  <c:v>79.371156115744725</c:v>
                </c:pt>
                <c:pt idx="1872">
                  <c:v>75.631250914245811</c:v>
                </c:pt>
                <c:pt idx="1873">
                  <c:v>67.045826227635871</c:v>
                </c:pt>
                <c:pt idx="1874">
                  <c:v>64.427982444197823</c:v>
                </c:pt>
                <c:pt idx="1875">
                  <c:v>66.921003037263972</c:v>
                </c:pt>
                <c:pt idx="1876">
                  <c:v>76.426854533312053</c:v>
                </c:pt>
                <c:pt idx="1877">
                  <c:v>85.506051528477656</c:v>
                </c:pt>
                <c:pt idx="1878">
                  <c:v>94.280685377437521</c:v>
                </c:pt>
                <c:pt idx="1879">
                  <c:v>92.719817698160455</c:v>
                </c:pt>
                <c:pt idx="1880">
                  <c:v>89.831497111718591</c:v>
                </c:pt>
                <c:pt idx="1881">
                  <c:v>91.867996971470916</c:v>
                </c:pt>
                <c:pt idx="1882">
                  <c:v>85.975045295943687</c:v>
                </c:pt>
                <c:pt idx="1883">
                  <c:v>78.885333296432236</c:v>
                </c:pt>
                <c:pt idx="1884">
                  <c:v>71.201131275375019</c:v>
                </c:pt>
                <c:pt idx="1885">
                  <c:v>65.62599886906105</c:v>
                </c:pt>
                <c:pt idx="1886">
                  <c:v>66.64201595176587</c:v>
                </c:pt>
                <c:pt idx="1887">
                  <c:v>69.320385115338468</c:v>
                </c:pt>
                <c:pt idx="1888">
                  <c:v>76.231205758731221</c:v>
                </c:pt>
                <c:pt idx="1889">
                  <c:v>75.618384299135869</c:v>
                </c:pt>
                <c:pt idx="1890">
                  <c:v>60.917257672239884</c:v>
                </c:pt>
                <c:pt idx="1891">
                  <c:v>58.839169524847193</c:v>
                </c:pt>
                <c:pt idx="1892">
                  <c:v>57.584965048536105</c:v>
                </c:pt>
                <c:pt idx="1893">
                  <c:v>51.296262672134617</c:v>
                </c:pt>
                <c:pt idx="1894">
                  <c:v>58.539670950581922</c:v>
                </c:pt>
                <c:pt idx="1895">
                  <c:v>68.588679814396073</c:v>
                </c:pt>
                <c:pt idx="1896">
                  <c:v>71.149553447279914</c:v>
                </c:pt>
                <c:pt idx="1897">
                  <c:v>71.215047299884191</c:v>
                </c:pt>
                <c:pt idx="1898">
                  <c:v>76.229601428307888</c:v>
                </c:pt>
                <c:pt idx="1899">
                  <c:v>81.754770062405896</c:v>
                </c:pt>
                <c:pt idx="1900">
                  <c:v>87.825171102546733</c:v>
                </c:pt>
                <c:pt idx="1901">
                  <c:v>97.047770829143019</c:v>
                </c:pt>
                <c:pt idx="1902">
                  <c:v>97.529097426742851</c:v>
                </c:pt>
                <c:pt idx="1903">
                  <c:v>98.779487025741787</c:v>
                </c:pt>
                <c:pt idx="1904">
                  <c:v>94.894820467324848</c:v>
                </c:pt>
                <c:pt idx="1905">
                  <c:v>92.452687067858847</c:v>
                </c:pt>
                <c:pt idx="1906">
                  <c:v>85.168137999374153</c:v>
                </c:pt>
                <c:pt idx="1907">
                  <c:v>70.330270622740727</c:v>
                </c:pt>
                <c:pt idx="1908">
                  <c:v>70.002310417966328</c:v>
                </c:pt>
                <c:pt idx="1909">
                  <c:v>60.714584061910273</c:v>
                </c:pt>
                <c:pt idx="1910">
                  <c:v>72.090212787868495</c:v>
                </c:pt>
                <c:pt idx="1911">
                  <c:v>81.397126674071615</c:v>
                </c:pt>
                <c:pt idx="1912">
                  <c:v>78.092254768125031</c:v>
                </c:pt>
                <c:pt idx="1913">
                  <c:v>82.014812882682691</c:v>
                </c:pt>
                <c:pt idx="1914">
                  <c:v>69.720865864575217</c:v>
                </c:pt>
                <c:pt idx="1915">
                  <c:v>68.761470474250928</c:v>
                </c:pt>
                <c:pt idx="1916">
                  <c:v>68.035634818283597</c:v>
                </c:pt>
                <c:pt idx="1917">
                  <c:v>63.729659152813383</c:v>
                </c:pt>
                <c:pt idx="1918">
                  <c:v>70.524053519562131</c:v>
                </c:pt>
                <c:pt idx="1919">
                  <c:v>65.916093170776776</c:v>
                </c:pt>
                <c:pt idx="1920">
                  <c:v>54.596789609709276</c:v>
                </c:pt>
                <c:pt idx="1921">
                  <c:v>52.667803185162256</c:v>
                </c:pt>
                <c:pt idx="1922">
                  <c:v>43.701044466678013</c:v>
                </c:pt>
                <c:pt idx="1923">
                  <c:v>36.903719056537057</c:v>
                </c:pt>
                <c:pt idx="1924">
                  <c:v>41.13419450196011</c:v>
                </c:pt>
                <c:pt idx="1925">
                  <c:v>49.070263936172978</c:v>
                </c:pt>
                <c:pt idx="1926">
                  <c:v>62.295353143865441</c:v>
                </c:pt>
                <c:pt idx="1927">
                  <c:v>71.954765290935484</c:v>
                </c:pt>
                <c:pt idx="1928">
                  <c:v>77.437853566714921</c:v>
                </c:pt>
                <c:pt idx="1929">
                  <c:v>78.418388044585527</c:v>
                </c:pt>
                <c:pt idx="1930">
                  <c:v>75.821758196962719</c:v>
                </c:pt>
                <c:pt idx="1931">
                  <c:v>79.852032566419894</c:v>
                </c:pt>
                <c:pt idx="1932">
                  <c:v>91.596786048061858</c:v>
                </c:pt>
                <c:pt idx="1933">
                  <c:v>95.000317396018886</c:v>
                </c:pt>
                <c:pt idx="1934">
                  <c:v>99.509939478338083</c:v>
                </c:pt>
                <c:pt idx="1935">
                  <c:v>106.32144118069732</c:v>
                </c:pt>
                <c:pt idx="1936">
                  <c:v>106.47234216676998</c:v>
                </c:pt>
                <c:pt idx="1937">
                  <c:v>110.08241532924012</c:v>
                </c:pt>
                <c:pt idx="1938">
                  <c:v>105.180455920432</c:v>
                </c:pt>
                <c:pt idx="1939">
                  <c:v>102.15584218762081</c:v>
                </c:pt>
                <c:pt idx="1940">
                  <c:v>101.29599609717536</c:v>
                </c:pt>
                <c:pt idx="1941">
                  <c:v>89.528169824352631</c:v>
                </c:pt>
                <c:pt idx="1942">
                  <c:v>79.640978849318117</c:v>
                </c:pt>
                <c:pt idx="1943">
                  <c:v>83.002961739531656</c:v>
                </c:pt>
                <c:pt idx="1944">
                  <c:v>75.029817247743267</c:v>
                </c:pt>
                <c:pt idx="1945">
                  <c:v>75.360104489452624</c:v>
                </c:pt>
                <c:pt idx="1946">
                  <c:v>79.059805155949562</c:v>
                </c:pt>
                <c:pt idx="1947">
                  <c:v>50.815888746072005</c:v>
                </c:pt>
                <c:pt idx="1948">
                  <c:v>69.397893181744166</c:v>
                </c:pt>
                <c:pt idx="1949">
                  <c:v>88.072210807951251</c:v>
                </c:pt>
                <c:pt idx="1950">
                  <c:v>101.76204632063684</c:v>
                </c:pt>
                <c:pt idx="1951">
                  <c:v>119.21523478592064</c:v>
                </c:pt>
                <c:pt idx="1952">
                  <c:v>116.87191824838749</c:v>
                </c:pt>
                <c:pt idx="1953">
                  <c:v>109.74421121882983</c:v>
                </c:pt>
                <c:pt idx="1954">
                  <c:v>103.04582332368557</c:v>
                </c:pt>
                <c:pt idx="1955">
                  <c:v>102.9594212370306</c:v>
                </c:pt>
                <c:pt idx="1956">
                  <c:v>94.856444511407972</c:v>
                </c:pt>
                <c:pt idx="1957">
                  <c:v>88.766088149018287</c:v>
                </c:pt>
                <c:pt idx="1958">
                  <c:v>88.408012257562859</c:v>
                </c:pt>
                <c:pt idx="1959">
                  <c:v>90.722361859011585</c:v>
                </c:pt>
                <c:pt idx="1960">
                  <c:v>97.263781285616574</c:v>
                </c:pt>
                <c:pt idx="1961">
                  <c:v>93.186106980732347</c:v>
                </c:pt>
                <c:pt idx="1962">
                  <c:v>80.209680277779171</c:v>
                </c:pt>
                <c:pt idx="1963">
                  <c:v>73.892980491083108</c:v>
                </c:pt>
                <c:pt idx="1964">
                  <c:v>69.869856128565289</c:v>
                </c:pt>
                <c:pt idx="1965">
                  <c:v>69.415205613513308</c:v>
                </c:pt>
                <c:pt idx="1966">
                  <c:v>79.852822674656181</c:v>
                </c:pt>
                <c:pt idx="1967">
                  <c:v>83.245248467388365</c:v>
                </c:pt>
                <c:pt idx="1968">
                  <c:v>89.612175892644018</c:v>
                </c:pt>
                <c:pt idx="1969">
                  <c:v>95.312064487630778</c:v>
                </c:pt>
                <c:pt idx="1970">
                  <c:v>106.3506575625596</c:v>
                </c:pt>
                <c:pt idx="1971">
                  <c:v>105.27493404287634</c:v>
                </c:pt>
                <c:pt idx="1972">
                  <c:v>113.63556879296095</c:v>
                </c:pt>
                <c:pt idx="1973">
                  <c:v>116.79600638636907</c:v>
                </c:pt>
                <c:pt idx="1974">
                  <c:v>116.65914414561598</c:v>
                </c:pt>
                <c:pt idx="1975">
                  <c:v>126.14656678785832</c:v>
                </c:pt>
                <c:pt idx="1976">
                  <c:v>127.14516225698776</c:v>
                </c:pt>
                <c:pt idx="1977">
                  <c:v>125.84278098066738</c:v>
                </c:pt>
                <c:pt idx="1978">
                  <c:v>115.84739124612338</c:v>
                </c:pt>
                <c:pt idx="1979">
                  <c:v>95.565239687369399</c:v>
                </c:pt>
                <c:pt idx="1980">
                  <c:v>80.363467152501244</c:v>
                </c:pt>
                <c:pt idx="1981">
                  <c:v>89.543308464533766</c:v>
                </c:pt>
                <c:pt idx="1982">
                  <c:v>108.21491283342959</c:v>
                </c:pt>
                <c:pt idx="1983">
                  <c:v>133.86949774942525</c:v>
                </c:pt>
                <c:pt idx="1984">
                  <c:v>148.30368903709427</c:v>
                </c:pt>
                <c:pt idx="1985">
                  <c:v>142.4154770769029</c:v>
                </c:pt>
                <c:pt idx="1986">
                  <c:v>121.07180121972476</c:v>
                </c:pt>
                <c:pt idx="1987">
                  <c:v>121.24815394827783</c:v>
                </c:pt>
                <c:pt idx="1988">
                  <c:v>122.3935949244493</c:v>
                </c:pt>
                <c:pt idx="1989">
                  <c:v>131.48739644049169</c:v>
                </c:pt>
                <c:pt idx="1990">
                  <c:v>157.33145146673905</c:v>
                </c:pt>
                <c:pt idx="1991">
                  <c:v>158.06387431374264</c:v>
                </c:pt>
                <c:pt idx="1992">
                  <c:v>144.96635462866334</c:v>
                </c:pt>
                <c:pt idx="1993">
                  <c:v>145.62681062688171</c:v>
                </c:pt>
                <c:pt idx="1994">
                  <c:v>143.41176435035447</c:v>
                </c:pt>
                <c:pt idx="1995">
                  <c:v>149.21775802386094</c:v>
                </c:pt>
                <c:pt idx="1996">
                  <c:v>160.19857399808723</c:v>
                </c:pt>
                <c:pt idx="1997">
                  <c:v>169.43523077101611</c:v>
                </c:pt>
                <c:pt idx="1998">
                  <c:v>174.07856479163979</c:v>
                </c:pt>
                <c:pt idx="1999">
                  <c:v>173.50448698534285</c:v>
                </c:pt>
                <c:pt idx="2000">
                  <c:v>177.33755377787645</c:v>
                </c:pt>
                <c:pt idx="2001">
                  <c:v>171.69519509943859</c:v>
                </c:pt>
                <c:pt idx="2002">
                  <c:v>165.5090874360252</c:v>
                </c:pt>
                <c:pt idx="2003">
                  <c:v>159.76122768546884</c:v>
                </c:pt>
                <c:pt idx="2004">
                  <c:v>157.8272166889476</c:v>
                </c:pt>
                <c:pt idx="2005">
                  <c:v>153.07087017048593</c:v>
                </c:pt>
                <c:pt idx="2006">
                  <c:v>144.57306568923116</c:v>
                </c:pt>
                <c:pt idx="2007">
                  <c:v>140.82998953403182</c:v>
                </c:pt>
                <c:pt idx="2008">
                  <c:v>129.83829909902818</c:v>
                </c:pt>
                <c:pt idx="2009">
                  <c:v>123.07406559683147</c:v>
                </c:pt>
                <c:pt idx="2010">
                  <c:v>130.36239170219346</c:v>
                </c:pt>
                <c:pt idx="2011">
                  <c:v>147.89994059090748</c:v>
                </c:pt>
                <c:pt idx="2012">
                  <c:v>158.75735845076247</c:v>
                </c:pt>
                <c:pt idx="2013">
                  <c:v>162.14539195401278</c:v>
                </c:pt>
                <c:pt idx="2014">
                  <c:v>167.98988402790815</c:v>
                </c:pt>
                <c:pt idx="2015">
                  <c:v>164.33788384279046</c:v>
                </c:pt>
                <c:pt idx="2016">
                  <c:v>159.92010951413238</c:v>
                </c:pt>
                <c:pt idx="2017">
                  <c:v>157.24497856510459</c:v>
                </c:pt>
                <c:pt idx="2018">
                  <c:v>157.21027088208575</c:v>
                </c:pt>
                <c:pt idx="2019">
                  <c:v>159.08259287206317</c:v>
                </c:pt>
                <c:pt idx="2020">
                  <c:v>162.00039077010911</c:v>
                </c:pt>
                <c:pt idx="2021">
                  <c:v>159.82302988023071</c:v>
                </c:pt>
                <c:pt idx="2022">
                  <c:v>154.83280046098355</c:v>
                </c:pt>
                <c:pt idx="2023">
                  <c:v>149.1422500869229</c:v>
                </c:pt>
                <c:pt idx="2024">
                  <c:v>148.96719043846656</c:v>
                </c:pt>
                <c:pt idx="2025">
                  <c:v>158.65515843561047</c:v>
                </c:pt>
                <c:pt idx="2026">
                  <c:v>167.26249127794415</c:v>
                </c:pt>
                <c:pt idx="2027">
                  <c:v>173.95828073173516</c:v>
                </c:pt>
                <c:pt idx="2028">
                  <c:v>175.34092831168323</c:v>
                </c:pt>
                <c:pt idx="2029">
                  <c:v>172.13490520729169</c:v>
                </c:pt>
                <c:pt idx="2030">
                  <c:v>170.38202007485722</c:v>
                </c:pt>
                <c:pt idx="2031">
                  <c:v>156.54939245224807</c:v>
                </c:pt>
                <c:pt idx="2032">
                  <c:v>154.01688020582969</c:v>
                </c:pt>
                <c:pt idx="2033">
                  <c:v>152.33204202114962</c:v>
                </c:pt>
                <c:pt idx="2034">
                  <c:v>159.49957881325054</c:v>
                </c:pt>
                <c:pt idx="2035">
                  <c:v>159.00163859891541</c:v>
                </c:pt>
                <c:pt idx="2036">
                  <c:v>164.38575590134485</c:v>
                </c:pt>
                <c:pt idx="2037">
                  <c:v>165.54208907173006</c:v>
                </c:pt>
                <c:pt idx="2038">
                  <c:v>171.5581997231194</c:v>
                </c:pt>
                <c:pt idx="2039">
                  <c:v>177.69476910578339</c:v>
                </c:pt>
                <c:pt idx="2040">
                  <c:v>177.80157455948995</c:v>
                </c:pt>
                <c:pt idx="2041">
                  <c:v>181.92063064444221</c:v>
                </c:pt>
                <c:pt idx="2042">
                  <c:v>179.12825747639988</c:v>
                </c:pt>
                <c:pt idx="2043">
                  <c:v>178.97228567120396</c:v>
                </c:pt>
                <c:pt idx="2044">
                  <c:v>174.78200478042083</c:v>
                </c:pt>
                <c:pt idx="2045">
                  <c:v>171.03928225877303</c:v>
                </c:pt>
                <c:pt idx="2046">
                  <c:v>163.62755809282442</c:v>
                </c:pt>
                <c:pt idx="2047">
                  <c:v>150.29373993854108</c:v>
                </c:pt>
                <c:pt idx="2048">
                  <c:v>150.79232479625853</c:v>
                </c:pt>
                <c:pt idx="2049">
                  <c:v>154.35327327657922</c:v>
                </c:pt>
                <c:pt idx="2050">
                  <c:v>167.56225182939579</c:v>
                </c:pt>
                <c:pt idx="2051">
                  <c:v>180.23940001052654</c:v>
                </c:pt>
                <c:pt idx="2052">
                  <c:v>186.36851429763374</c:v>
                </c:pt>
                <c:pt idx="2053">
                  <c:v>186.02658016895145</c:v>
                </c:pt>
                <c:pt idx="2054">
                  <c:v>188.88894717270875</c:v>
                </c:pt>
                <c:pt idx="2055">
                  <c:v>189.67529887333978</c:v>
                </c:pt>
                <c:pt idx="2056">
                  <c:v>188.56942478074916</c:v>
                </c:pt>
                <c:pt idx="2057">
                  <c:v>189.8072023489608</c:v>
                </c:pt>
                <c:pt idx="2058">
                  <c:v>168.18260337230697</c:v>
                </c:pt>
                <c:pt idx="2059">
                  <c:v>154.8799398203895</c:v>
                </c:pt>
                <c:pt idx="2060">
                  <c:v>149.58230416836568</c:v>
                </c:pt>
                <c:pt idx="2061">
                  <c:v>137.535263222195</c:v>
                </c:pt>
                <c:pt idx="2062">
                  <c:v>170.09624280760715</c:v>
                </c:pt>
                <c:pt idx="2063">
                  <c:v>182.30379731594451</c:v>
                </c:pt>
                <c:pt idx="2064">
                  <c:v>187.9267891742561</c:v>
                </c:pt>
                <c:pt idx="2065">
                  <c:v>184.73875088330863</c:v>
                </c:pt>
                <c:pt idx="2066">
                  <c:v>178.77395025994349</c:v>
                </c:pt>
                <c:pt idx="2067">
                  <c:v>175.05679741270762</c:v>
                </c:pt>
                <c:pt idx="2068">
                  <c:v>169.02395811879398</c:v>
                </c:pt>
                <c:pt idx="2069">
                  <c:v>178.72902994278559</c:v>
                </c:pt>
                <c:pt idx="2070">
                  <c:v>181.95379886776323</c:v>
                </c:pt>
                <c:pt idx="2071">
                  <c:v>181.80470030991751</c:v>
                </c:pt>
                <c:pt idx="2072">
                  <c:v>180.2661082577622</c:v>
                </c:pt>
                <c:pt idx="2073">
                  <c:v>184.12005709026039</c:v>
                </c:pt>
                <c:pt idx="2074">
                  <c:v>182.79097204542325</c:v>
                </c:pt>
                <c:pt idx="2075">
                  <c:v>182.99723338889578</c:v>
                </c:pt>
                <c:pt idx="2076">
                  <c:v>185.7880177397841</c:v>
                </c:pt>
                <c:pt idx="2077">
                  <c:v>185.90149415649307</c:v>
                </c:pt>
                <c:pt idx="2078">
                  <c:v>189.34564213813303</c:v>
                </c:pt>
                <c:pt idx="2079">
                  <c:v>189.07607675645772</c:v>
                </c:pt>
                <c:pt idx="2080">
                  <c:v>188.66232997136467</c:v>
                </c:pt>
                <c:pt idx="2081">
                  <c:v>184.68720115302187</c:v>
                </c:pt>
                <c:pt idx="2082">
                  <c:v>178.54340733642107</c:v>
                </c:pt>
                <c:pt idx="2083">
                  <c:v>176.77251466184953</c:v>
                </c:pt>
                <c:pt idx="2084">
                  <c:v>176.35279633136281</c:v>
                </c:pt>
                <c:pt idx="2085">
                  <c:v>173.40031138563165</c:v>
                </c:pt>
                <c:pt idx="2086">
                  <c:v>163.15725200489896</c:v>
                </c:pt>
                <c:pt idx="2087">
                  <c:v>160.0112595135771</c:v>
                </c:pt>
                <c:pt idx="2088">
                  <c:v>139.98959208026997</c:v>
                </c:pt>
                <c:pt idx="2089">
                  <c:v>136.72775406986182</c:v>
                </c:pt>
                <c:pt idx="2090">
                  <c:v>145.59477961261882</c:v>
                </c:pt>
                <c:pt idx="2091">
                  <c:v>148.64670236252596</c:v>
                </c:pt>
                <c:pt idx="2092">
                  <c:v>165.38683390692722</c:v>
                </c:pt>
                <c:pt idx="2093">
                  <c:v>173.83023203416337</c:v>
                </c:pt>
                <c:pt idx="2094">
                  <c:v>176.93976126105076</c:v>
                </c:pt>
                <c:pt idx="2095">
                  <c:v>163.77767884202251</c:v>
                </c:pt>
                <c:pt idx="2096">
                  <c:v>162.66994198462191</c:v>
                </c:pt>
                <c:pt idx="2097">
                  <c:v>158.80727407312304</c:v>
                </c:pt>
                <c:pt idx="2098">
                  <c:v>164.43611033345826</c:v>
                </c:pt>
                <c:pt idx="2099">
                  <c:v>177.07036691942915</c:v>
                </c:pt>
                <c:pt idx="2100">
                  <c:v>173.62021227582943</c:v>
                </c:pt>
                <c:pt idx="2101">
                  <c:v>167.28014181376659</c:v>
                </c:pt>
                <c:pt idx="2102">
                  <c:v>141.85141938474612</c:v>
                </c:pt>
                <c:pt idx="2103">
                  <c:v>126.39257282318533</c:v>
                </c:pt>
                <c:pt idx="2104">
                  <c:v>122.32600962455149</c:v>
                </c:pt>
                <c:pt idx="2105">
                  <c:v>128.36474687927614</c:v>
                </c:pt>
                <c:pt idx="2106">
                  <c:v>148.62733769969054</c:v>
                </c:pt>
                <c:pt idx="2107">
                  <c:v>157.05737997879601</c:v>
                </c:pt>
                <c:pt idx="2108">
                  <c:v>162.03775466576406</c:v>
                </c:pt>
                <c:pt idx="2109">
                  <c:v>161.88948725183002</c:v>
                </c:pt>
                <c:pt idx="2110">
                  <c:v>157.37211252979102</c:v>
                </c:pt>
                <c:pt idx="2111">
                  <c:v>152.58208787279557</c:v>
                </c:pt>
                <c:pt idx="2112">
                  <c:v>144.16447356667084</c:v>
                </c:pt>
                <c:pt idx="2113">
                  <c:v>115.794711100119</c:v>
                </c:pt>
                <c:pt idx="2114">
                  <c:v>97.82315805008102</c:v>
                </c:pt>
                <c:pt idx="2115">
                  <c:v>97.0616433391383</c:v>
                </c:pt>
                <c:pt idx="2116">
                  <c:v>91.03227649747032</c:v>
                </c:pt>
                <c:pt idx="2117">
                  <c:v>94.575048230663924</c:v>
                </c:pt>
                <c:pt idx="2118">
                  <c:v>97.149966876855729</c:v>
                </c:pt>
                <c:pt idx="2119">
                  <c:v>91.515805030441584</c:v>
                </c:pt>
                <c:pt idx="2120">
                  <c:v>86.65023418324995</c:v>
                </c:pt>
                <c:pt idx="2121">
                  <c:v>88.767607387593102</c:v>
                </c:pt>
                <c:pt idx="2122">
                  <c:v>76.607929450728079</c:v>
                </c:pt>
                <c:pt idx="2123">
                  <c:v>57.702113550373497</c:v>
                </c:pt>
                <c:pt idx="2124">
                  <c:v>48.382644939953707</c:v>
                </c:pt>
                <c:pt idx="2125">
                  <c:v>59.300228396826014</c:v>
                </c:pt>
                <c:pt idx="2126">
                  <c:v>78.379434580294173</c:v>
                </c:pt>
                <c:pt idx="2127">
                  <c:v>83.428934861783091</c:v>
                </c:pt>
                <c:pt idx="2128">
                  <c:v>74.615120495673182</c:v>
                </c:pt>
                <c:pt idx="2129">
                  <c:v>61.501444058590778</c:v>
                </c:pt>
                <c:pt idx="2130">
                  <c:v>98.18286543018462</c:v>
                </c:pt>
                <c:pt idx="2131">
                  <c:v>133.34404682047034</c:v>
                </c:pt>
                <c:pt idx="2132">
                  <c:v>172.51761675750913</c:v>
                </c:pt>
                <c:pt idx="2133">
                  <c:v>191.5065935308661</c:v>
                </c:pt>
                <c:pt idx="2134">
                  <c:v>193.42912479151846</c:v>
                </c:pt>
                <c:pt idx="2135">
                  <c:v>195.53853012523564</c:v>
                </c:pt>
                <c:pt idx="2136">
                  <c:v>195.20336522042351</c:v>
                </c:pt>
                <c:pt idx="2137">
                  <c:v>195.45653458589709</c:v>
                </c:pt>
                <c:pt idx="2138">
                  <c:v>192.11226998817097</c:v>
                </c:pt>
                <c:pt idx="2139">
                  <c:v>184.89278297010435</c:v>
                </c:pt>
                <c:pt idx="2140">
                  <c:v>177.562897358736</c:v>
                </c:pt>
                <c:pt idx="2141">
                  <c:v>175.44392720766893</c:v>
                </c:pt>
                <c:pt idx="2142">
                  <c:v>181.75368360274865</c:v>
                </c:pt>
                <c:pt idx="2143">
                  <c:v>185.26242189588163</c:v>
                </c:pt>
                <c:pt idx="2144">
                  <c:v>184.11229524302973</c:v>
                </c:pt>
                <c:pt idx="2145">
                  <c:v>176.46146775459908</c:v>
                </c:pt>
                <c:pt idx="2146">
                  <c:v>172.1404191471288</c:v>
                </c:pt>
                <c:pt idx="2147">
                  <c:v>170.38049988349439</c:v>
                </c:pt>
                <c:pt idx="2148">
                  <c:v>173.79683304000787</c:v>
                </c:pt>
                <c:pt idx="2149">
                  <c:v>175.85591583176108</c:v>
                </c:pt>
                <c:pt idx="2150">
                  <c:v>168.1762817164647</c:v>
                </c:pt>
                <c:pt idx="2151">
                  <c:v>165.75741937348516</c:v>
                </c:pt>
                <c:pt idx="2152">
                  <c:v>163.83103150973886</c:v>
                </c:pt>
                <c:pt idx="2153">
                  <c:v>160.14198297371456</c:v>
                </c:pt>
                <c:pt idx="2154">
                  <c:v>157.53823953209087</c:v>
                </c:pt>
                <c:pt idx="2155">
                  <c:v>150.06103405331362</c:v>
                </c:pt>
                <c:pt idx="2156">
                  <c:v>144.99910668227767</c:v>
                </c:pt>
                <c:pt idx="2157">
                  <c:v>141.28012319798415</c:v>
                </c:pt>
                <c:pt idx="2158">
                  <c:v>136.26324888497277</c:v>
                </c:pt>
                <c:pt idx="2159">
                  <c:v>133.85089336523288</c:v>
                </c:pt>
                <c:pt idx="2160">
                  <c:v>122.59364616845266</c:v>
                </c:pt>
                <c:pt idx="2161">
                  <c:v>122.90612576321701</c:v>
                </c:pt>
                <c:pt idx="2162">
                  <c:v>123.0904091939741</c:v>
                </c:pt>
                <c:pt idx="2163">
                  <c:v>124.33725351226838</c:v>
                </c:pt>
                <c:pt idx="2164">
                  <c:v>128.82870774265109</c:v>
                </c:pt>
                <c:pt idx="2165">
                  <c:v>113.27487309156936</c:v>
                </c:pt>
                <c:pt idx="2166">
                  <c:v>102.79358881684379</c:v>
                </c:pt>
                <c:pt idx="2167">
                  <c:v>96.874649124516395</c:v>
                </c:pt>
                <c:pt idx="2168">
                  <c:v>88.190295001911977</c:v>
                </c:pt>
                <c:pt idx="2169">
                  <c:v>99.760024262290699</c:v>
                </c:pt>
                <c:pt idx="2170">
                  <c:v>107.84553210015702</c:v>
                </c:pt>
                <c:pt idx="2171">
                  <c:v>108.04685631247855</c:v>
                </c:pt>
                <c:pt idx="2172">
                  <c:v>108.09439649302078</c:v>
                </c:pt>
                <c:pt idx="2173">
                  <c:v>101.94017376069019</c:v>
                </c:pt>
                <c:pt idx="2174">
                  <c:v>88.979437283217521</c:v>
                </c:pt>
                <c:pt idx="2175">
                  <c:v>72.232109482811211</c:v>
                </c:pt>
                <c:pt idx="2176">
                  <c:v>61.486153821771495</c:v>
                </c:pt>
                <c:pt idx="2177">
                  <c:v>56.39174966698215</c:v>
                </c:pt>
                <c:pt idx="2178">
                  <c:v>58.40827037397753</c:v>
                </c:pt>
                <c:pt idx="2179">
                  <c:v>67.283657210777164</c:v>
                </c:pt>
                <c:pt idx="2180">
                  <c:v>58.981511152326902</c:v>
                </c:pt>
                <c:pt idx="2181">
                  <c:v>59.673311903059584</c:v>
                </c:pt>
                <c:pt idx="2182">
                  <c:v>57.181461815183411</c:v>
                </c:pt>
                <c:pt idx="2183">
                  <c:v>60.599555415280292</c:v>
                </c:pt>
                <c:pt idx="2184">
                  <c:v>80.717188132546426</c:v>
                </c:pt>
                <c:pt idx="2185">
                  <c:v>82.839994815396267</c:v>
                </c:pt>
                <c:pt idx="2186">
                  <c:v>84.888474122540515</c:v>
                </c:pt>
                <c:pt idx="2187">
                  <c:v>74.038710688176025</c:v>
                </c:pt>
                <c:pt idx="2188">
                  <c:v>66.486153515112846</c:v>
                </c:pt>
                <c:pt idx="2189">
                  <c:v>53.806839247993594</c:v>
                </c:pt>
                <c:pt idx="2190">
                  <c:v>48.358629573105873</c:v>
                </c:pt>
                <c:pt idx="2191">
                  <c:v>49.90587647286884</c:v>
                </c:pt>
                <c:pt idx="2192">
                  <c:v>56.616619578519021</c:v>
                </c:pt>
                <c:pt idx="2193">
                  <c:v>76.348293247142237</c:v>
                </c:pt>
                <c:pt idx="2194">
                  <c:v>86.017352662697931</c:v>
                </c:pt>
                <c:pt idx="2195">
                  <c:v>97.791152634952368</c:v>
                </c:pt>
                <c:pt idx="2196">
                  <c:v>96.200471801690355</c:v>
                </c:pt>
                <c:pt idx="2197">
                  <c:v>88.820774059270434</c:v>
                </c:pt>
                <c:pt idx="2198">
                  <c:v>85.486777908121439</c:v>
                </c:pt>
                <c:pt idx="2199">
                  <c:v>78.082702693690635</c:v>
                </c:pt>
                <c:pt idx="2200">
                  <c:v>76.085168280315656</c:v>
                </c:pt>
                <c:pt idx="2201">
                  <c:v>69.012595693013282</c:v>
                </c:pt>
                <c:pt idx="2202">
                  <c:v>67.575244417644399</c:v>
                </c:pt>
                <c:pt idx="2203">
                  <c:v>57.54274512051029</c:v>
                </c:pt>
                <c:pt idx="2204">
                  <c:v>51.351741378978204</c:v>
                </c:pt>
                <c:pt idx="2205">
                  <c:v>63.582189264423278</c:v>
                </c:pt>
                <c:pt idx="2206">
                  <c:v>62.013170795634323</c:v>
                </c:pt>
                <c:pt idx="2207">
                  <c:v>61.950423698139275</c:v>
                </c:pt>
                <c:pt idx="2208">
                  <c:v>62.040300180933627</c:v>
                </c:pt>
                <c:pt idx="2209">
                  <c:v>48.288351292338803</c:v>
                </c:pt>
                <c:pt idx="2210">
                  <c:v>48.885633435852469</c:v>
                </c:pt>
                <c:pt idx="2211">
                  <c:v>50.701187863386167</c:v>
                </c:pt>
                <c:pt idx="2212">
                  <c:v>55.885137341916334</c:v>
                </c:pt>
                <c:pt idx="2213">
                  <c:v>60.096270819929032</c:v>
                </c:pt>
                <c:pt idx="2214">
                  <c:v>63.166309138433007</c:v>
                </c:pt>
                <c:pt idx="2215">
                  <c:v>62.825026567405757</c:v>
                </c:pt>
                <c:pt idx="2216">
                  <c:v>65.64105483562912</c:v>
                </c:pt>
                <c:pt idx="2217">
                  <c:v>63.871153888799427</c:v>
                </c:pt>
                <c:pt idx="2218">
                  <c:v>60.780171362956025</c:v>
                </c:pt>
                <c:pt idx="2219">
                  <c:v>61.444526049054048</c:v>
                </c:pt>
                <c:pt idx="2220">
                  <c:v>62.663527039501787</c:v>
                </c:pt>
                <c:pt idx="2221">
                  <c:v>69.729099636773299</c:v>
                </c:pt>
                <c:pt idx="2222">
                  <c:v>64.31368345391661</c:v>
                </c:pt>
                <c:pt idx="2223">
                  <c:v>60.696693889139624</c:v>
                </c:pt>
                <c:pt idx="2224">
                  <c:v>58.449500762728121</c:v>
                </c:pt>
                <c:pt idx="2225">
                  <c:v>56.618348652723398</c:v>
                </c:pt>
                <c:pt idx="2226">
                  <c:v>59.194886665581635</c:v>
                </c:pt>
                <c:pt idx="2227">
                  <c:v>67.189714929274942</c:v>
                </c:pt>
                <c:pt idx="2228">
                  <c:v>65.855926929928955</c:v>
                </c:pt>
                <c:pt idx="2229">
                  <c:v>55.575528303898864</c:v>
                </c:pt>
                <c:pt idx="2230">
                  <c:v>50.167682456943112</c:v>
                </c:pt>
                <c:pt idx="2231">
                  <c:v>39.782446442884975</c:v>
                </c:pt>
                <c:pt idx="2232">
                  <c:v>32.239715182756527</c:v>
                </c:pt>
                <c:pt idx="2233">
                  <c:v>29.613382393992424</c:v>
                </c:pt>
                <c:pt idx="2234">
                  <c:v>38.904958232885974</c:v>
                </c:pt>
                <c:pt idx="2235">
                  <c:v>45.719501990719209</c:v>
                </c:pt>
                <c:pt idx="2236">
                  <c:v>43.059058962594463</c:v>
                </c:pt>
                <c:pt idx="2237">
                  <c:v>54.324999299457204</c:v>
                </c:pt>
                <c:pt idx="2238">
                  <c:v>52.687086884725204</c:v>
                </c:pt>
                <c:pt idx="2239">
                  <c:v>53.59372141478093</c:v>
                </c:pt>
                <c:pt idx="2240">
                  <c:v>63.096229459099959</c:v>
                </c:pt>
                <c:pt idx="2241">
                  <c:v>55.774167900355906</c:v>
                </c:pt>
                <c:pt idx="2242">
                  <c:v>51.047800495122601</c:v>
                </c:pt>
                <c:pt idx="2243">
                  <c:v>53.446892828723321</c:v>
                </c:pt>
                <c:pt idx="2244">
                  <c:v>46.93740961072217</c:v>
                </c:pt>
                <c:pt idx="2245">
                  <c:v>44.142423766405955</c:v>
                </c:pt>
                <c:pt idx="2246">
                  <c:v>62.130994354995892</c:v>
                </c:pt>
                <c:pt idx="2247">
                  <c:v>53.790249671633774</c:v>
                </c:pt>
                <c:pt idx="2248">
                  <c:v>78.49230263076106</c:v>
                </c:pt>
                <c:pt idx="2249">
                  <c:v>84.121873894315854</c:v>
                </c:pt>
                <c:pt idx="2250">
                  <c:v>97.529097426742851</c:v>
                </c:pt>
                <c:pt idx="2251">
                  <c:v>113.84095284198065</c:v>
                </c:pt>
                <c:pt idx="2252">
                  <c:v>111.9666007090118</c:v>
                </c:pt>
                <c:pt idx="2253">
                  <c:v>116.7973155136965</c:v>
                </c:pt>
                <c:pt idx="2254">
                  <c:v>95.862172921197043</c:v>
                </c:pt>
                <c:pt idx="2255">
                  <c:v>83.382248923933503</c:v>
                </c:pt>
                <c:pt idx="2256">
                  <c:v>77.985568274401658</c:v>
                </c:pt>
                <c:pt idx="2257">
                  <c:v>77.406723073502235</c:v>
                </c:pt>
                <c:pt idx="2258">
                  <c:v>92.090250450706435</c:v>
                </c:pt>
                <c:pt idx="2259">
                  <c:v>105.29802134874194</c:v>
                </c:pt>
                <c:pt idx="2260">
                  <c:v>105.8233498504153</c:v>
                </c:pt>
                <c:pt idx="2261">
                  <c:v>93.560767330080807</c:v>
                </c:pt>
                <c:pt idx="2262">
                  <c:v>89.313086730987493</c:v>
                </c:pt>
                <c:pt idx="2263">
                  <c:v>79.330774904902</c:v>
                </c:pt>
                <c:pt idx="2264">
                  <c:v>77.999105763683019</c:v>
                </c:pt>
                <c:pt idx="2265">
                  <c:v>75.984013986629861</c:v>
                </c:pt>
                <c:pt idx="2266">
                  <c:v>63.756616297879191</c:v>
                </c:pt>
                <c:pt idx="2267">
                  <c:v>70.056588597178461</c:v>
                </c:pt>
                <c:pt idx="2268">
                  <c:v>68.288294584999676</c:v>
                </c:pt>
                <c:pt idx="2269">
                  <c:v>65.549032741155088</c:v>
                </c:pt>
                <c:pt idx="2270">
                  <c:v>65.761471656523327</c:v>
                </c:pt>
                <c:pt idx="2271">
                  <c:v>63.680792410422555</c:v>
                </c:pt>
                <c:pt idx="2272">
                  <c:v>63.169686011246313</c:v>
                </c:pt>
                <c:pt idx="2273">
                  <c:v>78.019808677606079</c:v>
                </c:pt>
                <c:pt idx="2274">
                  <c:v>84.854458156747341</c:v>
                </c:pt>
                <c:pt idx="2275">
                  <c:v>82.414488700570246</c:v>
                </c:pt>
                <c:pt idx="2276">
                  <c:v>76.796872055640961</c:v>
                </c:pt>
                <c:pt idx="2277">
                  <c:v>60.68647040853557</c:v>
                </c:pt>
                <c:pt idx="2278">
                  <c:v>60.222605163089838</c:v>
                </c:pt>
                <c:pt idx="2279">
                  <c:v>59.420936666105035</c:v>
                </c:pt>
                <c:pt idx="2280">
                  <c:v>67.489712789032183</c:v>
                </c:pt>
                <c:pt idx="2281">
                  <c:v>77.495314656389382</c:v>
                </c:pt>
                <c:pt idx="2282">
                  <c:v>83.8067393383227</c:v>
                </c:pt>
                <c:pt idx="2283">
                  <c:v>82.203395920463663</c:v>
                </c:pt>
                <c:pt idx="2284">
                  <c:v>73.011107073515404</c:v>
                </c:pt>
                <c:pt idx="2285">
                  <c:v>66.37274080726479</c:v>
                </c:pt>
                <c:pt idx="2286">
                  <c:v>63.028665501077739</c:v>
                </c:pt>
                <c:pt idx="2287">
                  <c:v>66.279305301040949</c:v>
                </c:pt>
                <c:pt idx="2288">
                  <c:v>72.362518389598335</c:v>
                </c:pt>
                <c:pt idx="2289">
                  <c:v>84.597626819655375</c:v>
                </c:pt>
                <c:pt idx="2290">
                  <c:v>82.153330788246876</c:v>
                </c:pt>
                <c:pt idx="2291">
                  <c:v>82.700328242706746</c:v>
                </c:pt>
                <c:pt idx="2292">
                  <c:v>63.695116344709504</c:v>
                </c:pt>
                <c:pt idx="2293">
                  <c:v>49.984619576121986</c:v>
                </c:pt>
                <c:pt idx="2294">
                  <c:v>62.067426852453082</c:v>
                </c:pt>
                <c:pt idx="2295">
                  <c:v>68.441427111160692</c:v>
                </c:pt>
                <c:pt idx="2296">
                  <c:v>102.56018582673528</c:v>
                </c:pt>
                <c:pt idx="2297">
                  <c:v>97.992555748601148</c:v>
                </c:pt>
                <c:pt idx="2298">
                  <c:v>87.178046243383164</c:v>
                </c:pt>
                <c:pt idx="2299">
                  <c:v>96.462796947494326</c:v>
                </c:pt>
                <c:pt idx="2300">
                  <c:v>95.64833636771823</c:v>
                </c:pt>
                <c:pt idx="2301">
                  <c:v>124.95983534646973</c:v>
                </c:pt>
                <c:pt idx="2302">
                  <c:v>132.32374762878146</c:v>
                </c:pt>
                <c:pt idx="2303">
                  <c:v>123.51910124904543</c:v>
                </c:pt>
                <c:pt idx="2304">
                  <c:v>123.98467375869564</c:v>
                </c:pt>
                <c:pt idx="2305">
                  <c:v>109.57008236077377</c:v>
                </c:pt>
                <c:pt idx="2306">
                  <c:v>118.75295237762009</c:v>
                </c:pt>
                <c:pt idx="2307">
                  <c:v>134.91335446112691</c:v>
                </c:pt>
                <c:pt idx="2308">
                  <c:v>144.66000091679621</c:v>
                </c:pt>
                <c:pt idx="2309">
                  <c:v>160.69535131493728</c:v>
                </c:pt>
                <c:pt idx="2310">
                  <c:v>169.11772599275128</c:v>
                </c:pt>
                <c:pt idx="2311">
                  <c:v>168.22880986095936</c:v>
                </c:pt>
                <c:pt idx="2312">
                  <c:v>164.9662727986871</c:v>
                </c:pt>
                <c:pt idx="2313">
                  <c:v>158.22993739586127</c:v>
                </c:pt>
                <c:pt idx="2314">
                  <c:v>148.88691288362554</c:v>
                </c:pt>
                <c:pt idx="2315">
                  <c:v>146.04179351608343</c:v>
                </c:pt>
                <c:pt idx="2316">
                  <c:v>137.4240277297456</c:v>
                </c:pt>
                <c:pt idx="2317">
                  <c:v>131.50752645548334</c:v>
                </c:pt>
                <c:pt idx="2318">
                  <c:v>129.88924192564275</c:v>
                </c:pt>
                <c:pt idx="2319">
                  <c:v>120.83528459915794</c:v>
                </c:pt>
                <c:pt idx="2320">
                  <c:v>130.62009957950829</c:v>
                </c:pt>
                <c:pt idx="2321">
                  <c:v>134.22072621904158</c:v>
                </c:pt>
                <c:pt idx="2322">
                  <c:v>143.25672590783881</c:v>
                </c:pt>
                <c:pt idx="2323">
                  <c:v>129.83710021371905</c:v>
                </c:pt>
                <c:pt idx="2324">
                  <c:v>130.69100167027989</c:v>
                </c:pt>
                <c:pt idx="2325">
                  <c:v>136.42853251342194</c:v>
                </c:pt>
                <c:pt idx="2326">
                  <c:v>133.04716745153223</c:v>
                </c:pt>
                <c:pt idx="2327">
                  <c:v>144.78286071974856</c:v>
                </c:pt>
                <c:pt idx="2328">
                  <c:v>134.05481183557072</c:v>
                </c:pt>
                <c:pt idx="2329">
                  <c:v>128.8039461481942</c:v>
                </c:pt>
                <c:pt idx="2330">
                  <c:v>112.76793014482951</c:v>
                </c:pt>
                <c:pt idx="2331">
                  <c:v>99.338227094177682</c:v>
                </c:pt>
                <c:pt idx="2332">
                  <c:v>79.07724528713311</c:v>
                </c:pt>
                <c:pt idx="2333">
                  <c:v>83.182948394793357</c:v>
                </c:pt>
                <c:pt idx="2334">
                  <c:v>98.423034744830261</c:v>
                </c:pt>
                <c:pt idx="2335">
                  <c:v>126.75220603441574</c:v>
                </c:pt>
                <c:pt idx="2336">
                  <c:v>138.33458023738046</c:v>
                </c:pt>
                <c:pt idx="2337">
                  <c:v>134.6969557446281</c:v>
                </c:pt>
                <c:pt idx="2338">
                  <c:v>141.35988667405138</c:v>
                </c:pt>
                <c:pt idx="2339">
                  <c:v>149.61762362780883</c:v>
                </c:pt>
                <c:pt idx="2340">
                  <c:v>164.64760033771415</c:v>
                </c:pt>
                <c:pt idx="2341">
                  <c:v>174.90086916630923</c:v>
                </c:pt>
                <c:pt idx="2342">
                  <c:v>170.01825350759646</c:v>
                </c:pt>
                <c:pt idx="2343">
                  <c:v>151.23175254209696</c:v>
                </c:pt>
                <c:pt idx="2344">
                  <c:v>148.06204750580173</c:v>
                </c:pt>
                <c:pt idx="2345">
                  <c:v>141.93023400703885</c:v>
                </c:pt>
                <c:pt idx="2346">
                  <c:v>146.86884707721697</c:v>
                </c:pt>
                <c:pt idx="2347">
                  <c:v>158.67061059857679</c:v>
                </c:pt>
                <c:pt idx="2348">
                  <c:v>161.91646788482603</c:v>
                </c:pt>
                <c:pt idx="2349">
                  <c:v>164.82381223223615</c:v>
                </c:pt>
                <c:pt idx="2350">
                  <c:v>166.35754632504745</c:v>
                </c:pt>
                <c:pt idx="2351">
                  <c:v>162.03862336035445</c:v>
                </c:pt>
                <c:pt idx="2352">
                  <c:v>155.4123705734994</c:v>
                </c:pt>
                <c:pt idx="2353">
                  <c:v>149.52627097462084</c:v>
                </c:pt>
                <c:pt idx="2354">
                  <c:v>148.553411061872</c:v>
                </c:pt>
                <c:pt idx="2355">
                  <c:v>150.93372421095103</c:v>
                </c:pt>
                <c:pt idx="2356">
                  <c:v>146.09773065940283</c:v>
                </c:pt>
                <c:pt idx="2357">
                  <c:v>145.84027335737971</c:v>
                </c:pt>
                <c:pt idx="2358">
                  <c:v>138.92511754430564</c:v>
                </c:pt>
                <c:pt idx="2359">
                  <c:v>134.00255617462085</c:v>
                </c:pt>
                <c:pt idx="2360">
                  <c:v>139.61200621451894</c:v>
                </c:pt>
                <c:pt idx="2361">
                  <c:v>135.27664022080205</c:v>
                </c:pt>
                <c:pt idx="2362">
                  <c:v>130.08863349620344</c:v>
                </c:pt>
                <c:pt idx="2363">
                  <c:v>126.98125727312765</c:v>
                </c:pt>
                <c:pt idx="2364">
                  <c:v>111.88706964081859</c:v>
                </c:pt>
                <c:pt idx="2365">
                  <c:v>101.56306052648006</c:v>
                </c:pt>
                <c:pt idx="2366">
                  <c:v>80.141824300697863</c:v>
                </c:pt>
                <c:pt idx="2367">
                  <c:v>93.186851020960603</c:v>
                </c:pt>
                <c:pt idx="2368">
                  <c:v>112.40537831322411</c:v>
                </c:pt>
                <c:pt idx="2369">
                  <c:v>123.89217675572627</c:v>
                </c:pt>
                <c:pt idx="2370">
                  <c:v>147.60995285995796</c:v>
                </c:pt>
                <c:pt idx="2371">
                  <c:v>145.46971185122322</c:v>
                </c:pt>
                <c:pt idx="2372">
                  <c:v>148.52943667684735</c:v>
                </c:pt>
                <c:pt idx="2373">
                  <c:v>155.03070625951693</c:v>
                </c:pt>
                <c:pt idx="2374">
                  <c:v>155.22388658942771</c:v>
                </c:pt>
                <c:pt idx="2375">
                  <c:v>160.78113961203769</c:v>
                </c:pt>
                <c:pt idx="2376">
                  <c:v>156.46862458599855</c:v>
                </c:pt>
                <c:pt idx="2377">
                  <c:v>155.07013739103706</c:v>
                </c:pt>
                <c:pt idx="2378">
                  <c:v>159.79034370242789</c:v>
                </c:pt>
                <c:pt idx="2379">
                  <c:v>160.77318407101018</c:v>
                </c:pt>
                <c:pt idx="2380">
                  <c:v>158.42756694644197</c:v>
                </c:pt>
                <c:pt idx="2381">
                  <c:v>157.2990927838382</c:v>
                </c:pt>
                <c:pt idx="2382">
                  <c:v>160.10586716064677</c:v>
                </c:pt>
                <c:pt idx="2383">
                  <c:v>162.34634008149555</c:v>
                </c:pt>
                <c:pt idx="2384">
                  <c:v>170.51563086536567</c:v>
                </c:pt>
                <c:pt idx="2385">
                  <c:v>168.43884701031789</c:v>
                </c:pt>
                <c:pt idx="2386">
                  <c:v>165.30078710999362</c:v>
                </c:pt>
                <c:pt idx="2387">
                  <c:v>157.80332833314708</c:v>
                </c:pt>
                <c:pt idx="2388">
                  <c:v>147.62385446378357</c:v>
                </c:pt>
                <c:pt idx="2389">
                  <c:v>148.39670665074323</c:v>
                </c:pt>
                <c:pt idx="2390">
                  <c:v>137.67853180919587</c:v>
                </c:pt>
                <c:pt idx="2391">
                  <c:v>114.66130128623797</c:v>
                </c:pt>
                <c:pt idx="2392">
                  <c:v>109.21514662447487</c:v>
                </c:pt>
                <c:pt idx="2393">
                  <c:v>99.635382110826754</c:v>
                </c:pt>
                <c:pt idx="2394">
                  <c:v>92.453433715860228</c:v>
                </c:pt>
                <c:pt idx="2395">
                  <c:v>121.6129451833599</c:v>
                </c:pt>
                <c:pt idx="2396">
                  <c:v>131.4862122265564</c:v>
                </c:pt>
                <c:pt idx="2397">
                  <c:v>141.29651756464682</c:v>
                </c:pt>
                <c:pt idx="2398">
                  <c:v>153.23595402329215</c:v>
                </c:pt>
                <c:pt idx="2399">
                  <c:v>148.62377010755506</c:v>
                </c:pt>
                <c:pt idx="2400">
                  <c:v>154.22194228727278</c:v>
                </c:pt>
                <c:pt idx="2401">
                  <c:v>151.92639493895763</c:v>
                </c:pt>
                <c:pt idx="2402">
                  <c:v>149.20407974240993</c:v>
                </c:pt>
                <c:pt idx="2403">
                  <c:v>155.42514197004959</c:v>
                </c:pt>
                <c:pt idx="2404">
                  <c:v>152.52587566751799</c:v>
                </c:pt>
                <c:pt idx="2405">
                  <c:v>157.11208320776677</c:v>
                </c:pt>
                <c:pt idx="2406">
                  <c:v>160.5944004607951</c:v>
                </c:pt>
                <c:pt idx="2407">
                  <c:v>163.66066407253129</c:v>
                </c:pt>
                <c:pt idx="2408">
                  <c:v>159.20048016986391</c:v>
                </c:pt>
                <c:pt idx="2409">
                  <c:v>155.80832715590202</c:v>
                </c:pt>
                <c:pt idx="2410">
                  <c:v>149.63124337747433</c:v>
                </c:pt>
                <c:pt idx="2411">
                  <c:v>149.19698653957562</c:v>
                </c:pt>
                <c:pt idx="2412">
                  <c:v>150.69561217717933</c:v>
                </c:pt>
                <c:pt idx="2413">
                  <c:v>151.99871862984389</c:v>
                </c:pt>
                <c:pt idx="2414">
                  <c:v>160.38319937215135</c:v>
                </c:pt>
                <c:pt idx="2415">
                  <c:v>156.02133985189437</c:v>
                </c:pt>
                <c:pt idx="2416">
                  <c:v>166.55875623701627</c:v>
                </c:pt>
                <c:pt idx="2417">
                  <c:v>167.83549444667858</c:v>
                </c:pt>
                <c:pt idx="2418">
                  <c:v>166.24874532353908</c:v>
                </c:pt>
                <c:pt idx="2419">
                  <c:v>164.97209791354317</c:v>
                </c:pt>
                <c:pt idx="2420">
                  <c:v>156.86144443617809</c:v>
                </c:pt>
                <c:pt idx="2421">
                  <c:v>155.65139483827295</c:v>
                </c:pt>
                <c:pt idx="2422">
                  <c:v>156.3489612921403</c:v>
                </c:pt>
                <c:pt idx="2423">
                  <c:v>163.52261611898382</c:v>
                </c:pt>
                <c:pt idx="2424">
                  <c:v>163.04131173147164</c:v>
                </c:pt>
                <c:pt idx="2425">
                  <c:v>161.14396747644082</c:v>
                </c:pt>
                <c:pt idx="2426">
                  <c:v>152.05673294621147</c:v>
                </c:pt>
                <c:pt idx="2427">
                  <c:v>156.63847178610217</c:v>
                </c:pt>
                <c:pt idx="2428">
                  <c:v>155.40953222300982</c:v>
                </c:pt>
                <c:pt idx="2429">
                  <c:v>156.93532390253836</c:v>
                </c:pt>
                <c:pt idx="2430">
                  <c:v>165.80918791444435</c:v>
                </c:pt>
                <c:pt idx="2431">
                  <c:v>158.05105053312775</c:v>
                </c:pt>
                <c:pt idx="2432">
                  <c:v>165.68133376885555</c:v>
                </c:pt>
                <c:pt idx="2433">
                  <c:v>165.67557224762083</c:v>
                </c:pt>
                <c:pt idx="2434">
                  <c:v>170.50615229522487</c:v>
                </c:pt>
                <c:pt idx="2435">
                  <c:v>166.44258082701981</c:v>
                </c:pt>
                <c:pt idx="2436">
                  <c:v>161.87512243818139</c:v>
                </c:pt>
                <c:pt idx="2437">
                  <c:v>168.23986244419859</c:v>
                </c:pt>
                <c:pt idx="2438">
                  <c:v>162.72631152064116</c:v>
                </c:pt>
                <c:pt idx="2439">
                  <c:v>166.35388195241251</c:v>
                </c:pt>
                <c:pt idx="2440">
                  <c:v>166.3620247111927</c:v>
                </c:pt>
                <c:pt idx="2441">
                  <c:v>159.03240217930522</c:v>
                </c:pt>
                <c:pt idx="2442">
                  <c:v>155.94945598803054</c:v>
                </c:pt>
                <c:pt idx="2443">
                  <c:v>151.84071329338428</c:v>
                </c:pt>
                <c:pt idx="2444">
                  <c:v>139.80427505203136</c:v>
                </c:pt>
                <c:pt idx="2445">
                  <c:v>134.59006176537559</c:v>
                </c:pt>
                <c:pt idx="2446">
                  <c:v>126.47918887160347</c:v>
                </c:pt>
                <c:pt idx="2447">
                  <c:v>104.59291128106133</c:v>
                </c:pt>
                <c:pt idx="2448">
                  <c:v>126.14902894715078</c:v>
                </c:pt>
                <c:pt idx="2449">
                  <c:v>134.47266292161646</c:v>
                </c:pt>
                <c:pt idx="2450">
                  <c:v>145.79834974541586</c:v>
                </c:pt>
                <c:pt idx="2451">
                  <c:v>159.24695306312765</c:v>
                </c:pt>
                <c:pt idx="2452">
                  <c:v>148.48861575008186</c:v>
                </c:pt>
                <c:pt idx="2453">
                  <c:v>143.72278083877086</c:v>
                </c:pt>
                <c:pt idx="2454">
                  <c:v>133.24769445973925</c:v>
                </c:pt>
                <c:pt idx="2455">
                  <c:v>136.56628825452071</c:v>
                </c:pt>
                <c:pt idx="2456">
                  <c:v>135.63887078378116</c:v>
                </c:pt>
                <c:pt idx="2457">
                  <c:v>130.38090110074313</c:v>
                </c:pt>
                <c:pt idx="2458">
                  <c:v>129.06100782633894</c:v>
                </c:pt>
                <c:pt idx="2459">
                  <c:v>123.96342958324362</c:v>
                </c:pt>
                <c:pt idx="2460">
                  <c:v>115.60558150613804</c:v>
                </c:pt>
                <c:pt idx="2461">
                  <c:v>116.76065594146712</c:v>
                </c:pt>
                <c:pt idx="2462">
                  <c:v>113.96153203013557</c:v>
                </c:pt>
                <c:pt idx="2463">
                  <c:v>110.15324640883728</c:v>
                </c:pt>
                <c:pt idx="2464">
                  <c:v>107.36751900611864</c:v>
                </c:pt>
                <c:pt idx="2465">
                  <c:v>98.039786950332882</c:v>
                </c:pt>
                <c:pt idx="2466">
                  <c:v>93.266448012669002</c:v>
                </c:pt>
                <c:pt idx="2467">
                  <c:v>76.491768628818363</c:v>
                </c:pt>
                <c:pt idx="2468">
                  <c:v>69.625334739590471</c:v>
                </c:pt>
                <c:pt idx="2469">
                  <c:v>56.081827928719576</c:v>
                </c:pt>
                <c:pt idx="2470">
                  <c:v>57.236676006005155</c:v>
                </c:pt>
                <c:pt idx="2471">
                  <c:v>71.774327280485295</c:v>
                </c:pt>
                <c:pt idx="2472">
                  <c:v>81.275433801809413</c:v>
                </c:pt>
                <c:pt idx="2473">
                  <c:v>95.537288067613986</c:v>
                </c:pt>
                <c:pt idx="2474">
                  <c:v>95.426915358994052</c:v>
                </c:pt>
                <c:pt idx="2475">
                  <c:v>88.17049177501201</c:v>
                </c:pt>
                <c:pt idx="2476">
                  <c:v>72.521362515530882</c:v>
                </c:pt>
                <c:pt idx="2477">
                  <c:v>69.981747487022858</c:v>
                </c:pt>
                <c:pt idx="2478">
                  <c:v>64.018464700379809</c:v>
                </c:pt>
                <c:pt idx="2479">
                  <c:v>74.466498556371334</c:v>
                </c:pt>
                <c:pt idx="2480">
                  <c:v>89.976580255407043</c:v>
                </c:pt>
                <c:pt idx="2481">
                  <c:v>88.168206672010228</c:v>
                </c:pt>
                <c:pt idx="2482">
                  <c:v>97.483202453037165</c:v>
                </c:pt>
                <c:pt idx="2483">
                  <c:v>89.848882013923003</c:v>
                </c:pt>
                <c:pt idx="2484">
                  <c:v>84.007047855299788</c:v>
                </c:pt>
                <c:pt idx="2485">
                  <c:v>82.702669722901192</c:v>
                </c:pt>
                <c:pt idx="2486">
                  <c:v>74.607853031307968</c:v>
                </c:pt>
                <c:pt idx="2487">
                  <c:v>75.707632468408747</c:v>
                </c:pt>
                <c:pt idx="2488">
                  <c:v>70.886588797056902</c:v>
                </c:pt>
                <c:pt idx="2489">
                  <c:v>71.717964916058691</c:v>
                </c:pt>
                <c:pt idx="2490">
                  <c:v>76.602322966946758</c:v>
                </c:pt>
                <c:pt idx="2491">
                  <c:v>80.359525158136648</c:v>
                </c:pt>
                <c:pt idx="2492">
                  <c:v>85.817283574489693</c:v>
                </c:pt>
                <c:pt idx="2493">
                  <c:v>89.857196036786036</c:v>
                </c:pt>
                <c:pt idx="2494">
                  <c:v>86.224158658002011</c:v>
                </c:pt>
                <c:pt idx="2495">
                  <c:v>82.597279501089361</c:v>
                </c:pt>
                <c:pt idx="2496">
                  <c:v>82.404329401239693</c:v>
                </c:pt>
                <c:pt idx="2497">
                  <c:v>73.033049857030846</c:v>
                </c:pt>
                <c:pt idx="2498">
                  <c:v>65.744750384284089</c:v>
                </c:pt>
                <c:pt idx="2499">
                  <c:v>60.470836518615897</c:v>
                </c:pt>
                <c:pt idx="2500">
                  <c:v>68.382668056112607</c:v>
                </c:pt>
                <c:pt idx="2501">
                  <c:v>87.97693524119461</c:v>
                </c:pt>
                <c:pt idx="2502">
                  <c:v>97.166751259796456</c:v>
                </c:pt>
                <c:pt idx="2503">
                  <c:v>83.460831432124451</c:v>
                </c:pt>
                <c:pt idx="2504">
                  <c:v>73.986905344440402</c:v>
                </c:pt>
                <c:pt idx="2505">
                  <c:v>61.750214389719758</c:v>
                </c:pt>
                <c:pt idx="2506">
                  <c:v>63.581346346131113</c:v>
                </c:pt>
                <c:pt idx="2507">
                  <c:v>71.964559125018468</c:v>
                </c:pt>
                <c:pt idx="2508">
                  <c:v>76.816878515894814</c:v>
                </c:pt>
                <c:pt idx="2509">
                  <c:v>79.16838873246752</c:v>
                </c:pt>
                <c:pt idx="2510">
                  <c:v>76.492569928747798</c:v>
                </c:pt>
                <c:pt idx="2511">
                  <c:v>79.966570592855078</c:v>
                </c:pt>
                <c:pt idx="2512">
                  <c:v>78.648798686298733</c:v>
                </c:pt>
                <c:pt idx="2513">
                  <c:v>79.211966686315918</c:v>
                </c:pt>
                <c:pt idx="2514">
                  <c:v>77.900344142952463</c:v>
                </c:pt>
                <c:pt idx="2515">
                  <c:v>66.389422220858478</c:v>
                </c:pt>
                <c:pt idx="2516">
                  <c:v>67.106551942510123</c:v>
                </c:pt>
                <c:pt idx="2517">
                  <c:v>62.411360859612842</c:v>
                </c:pt>
                <c:pt idx="2518">
                  <c:v>65.973739593141772</c:v>
                </c:pt>
                <c:pt idx="2519">
                  <c:v>69.678045977060947</c:v>
                </c:pt>
                <c:pt idx="2520">
                  <c:v>75.570932792403937</c:v>
                </c:pt>
                <c:pt idx="2521">
                  <c:v>77.554357571193123</c:v>
                </c:pt>
                <c:pt idx="2522">
                  <c:v>78.779001216035567</c:v>
                </c:pt>
                <c:pt idx="2523">
                  <c:v>86.726917754898182</c:v>
                </c:pt>
                <c:pt idx="2524">
                  <c:v>77.721832760633561</c:v>
                </c:pt>
                <c:pt idx="2525">
                  <c:v>70.012180036480004</c:v>
                </c:pt>
                <c:pt idx="2526">
                  <c:v>67.31025418633385</c:v>
                </c:pt>
                <c:pt idx="2527">
                  <c:v>57.012300829309197</c:v>
                </c:pt>
                <c:pt idx="2528">
                  <c:v>58.356723801469343</c:v>
                </c:pt>
                <c:pt idx="2529">
                  <c:v>54.335457543245184</c:v>
                </c:pt>
                <c:pt idx="2530">
                  <c:v>45.664760391931168</c:v>
                </c:pt>
                <c:pt idx="2531">
                  <c:v>55.511309378200849</c:v>
                </c:pt>
                <c:pt idx="2532">
                  <c:v>45.202204639545698</c:v>
                </c:pt>
                <c:pt idx="2533">
                  <c:v>48.142404332454589</c:v>
                </c:pt>
                <c:pt idx="2534">
                  <c:v>59.716919493725754</c:v>
                </c:pt>
                <c:pt idx="2535">
                  <c:v>62.743866114622733</c:v>
                </c:pt>
                <c:pt idx="2536">
                  <c:v>79.139860639869312</c:v>
                </c:pt>
                <c:pt idx="2537">
                  <c:v>86.968297783465573</c:v>
                </c:pt>
                <c:pt idx="2538">
                  <c:v>93.462707067609017</c:v>
                </c:pt>
                <c:pt idx="2539">
                  <c:v>92.795119937850359</c:v>
                </c:pt>
                <c:pt idx="2540">
                  <c:v>93.547398195188066</c:v>
                </c:pt>
                <c:pt idx="2541">
                  <c:v>93.962183374809229</c:v>
                </c:pt>
                <c:pt idx="2542">
                  <c:v>81.441862234088831</c:v>
                </c:pt>
                <c:pt idx="2543">
                  <c:v>79.183443841066037</c:v>
                </c:pt>
                <c:pt idx="2544">
                  <c:v>71.904157735336184</c:v>
                </c:pt>
                <c:pt idx="2545">
                  <c:v>72.381259092653863</c:v>
                </c:pt>
                <c:pt idx="2546">
                  <c:v>72.667898419108042</c:v>
                </c:pt>
                <c:pt idx="2547">
                  <c:v>69.971054108339104</c:v>
                </c:pt>
                <c:pt idx="2548">
                  <c:v>77.235033888891166</c:v>
                </c:pt>
                <c:pt idx="2549">
                  <c:v>73.56152988378517</c:v>
                </c:pt>
                <c:pt idx="2550">
                  <c:v>72.006994662818443</c:v>
                </c:pt>
                <c:pt idx="2551">
                  <c:v>70.608581990332596</c:v>
                </c:pt>
                <c:pt idx="2552">
                  <c:v>71.981697416377756</c:v>
                </c:pt>
                <c:pt idx="2553">
                  <c:v>72.603596012081653</c:v>
                </c:pt>
                <c:pt idx="2554">
                  <c:v>59.804968707310536</c:v>
                </c:pt>
                <c:pt idx="2555">
                  <c:v>55.041376085307775</c:v>
                </c:pt>
                <c:pt idx="2556">
                  <c:v>47.521334545134778</c:v>
                </c:pt>
                <c:pt idx="2557">
                  <c:v>52.995451632557661</c:v>
                </c:pt>
                <c:pt idx="2558">
                  <c:v>56.272322857880908</c:v>
                </c:pt>
                <c:pt idx="2559">
                  <c:v>56.914728074458935</c:v>
                </c:pt>
                <c:pt idx="2560">
                  <c:v>53.202012299593207</c:v>
                </c:pt>
                <c:pt idx="2561">
                  <c:v>60.169688381999777</c:v>
                </c:pt>
                <c:pt idx="2562">
                  <c:v>66.827762838404624</c:v>
                </c:pt>
                <c:pt idx="2563">
                  <c:v>67.819228579445053</c:v>
                </c:pt>
                <c:pt idx="2564">
                  <c:v>68.243579340643237</c:v>
                </c:pt>
                <c:pt idx="2565">
                  <c:v>63.243966485223382</c:v>
                </c:pt>
                <c:pt idx="2566">
                  <c:v>65.748930801725464</c:v>
                </c:pt>
                <c:pt idx="2567">
                  <c:v>68.440599611592461</c:v>
                </c:pt>
                <c:pt idx="2568">
                  <c:v>69.962828127657986</c:v>
                </c:pt>
                <c:pt idx="2569">
                  <c:v>57.003667437083323</c:v>
                </c:pt>
                <c:pt idx="2570">
                  <c:v>53.392687192876338</c:v>
                </c:pt>
                <c:pt idx="2571">
                  <c:v>50.552009757875339</c:v>
                </c:pt>
                <c:pt idx="2572">
                  <c:v>48.141514193328248</c:v>
                </c:pt>
                <c:pt idx="2573">
                  <c:v>56.606244910679379</c:v>
                </c:pt>
                <c:pt idx="2574">
                  <c:v>56.550906903638406</c:v>
                </c:pt>
                <c:pt idx="2575">
                  <c:v>57.814908774395008</c:v>
                </c:pt>
                <c:pt idx="2576">
                  <c:v>59.666470871239198</c:v>
                </c:pt>
                <c:pt idx="2577">
                  <c:v>61.889358538819351</c:v>
                </c:pt>
                <c:pt idx="2578">
                  <c:v>54.514060261416944</c:v>
                </c:pt>
                <c:pt idx="2579">
                  <c:v>49.678376873329626</c:v>
                </c:pt>
                <c:pt idx="2580">
                  <c:v>47.603385947211336</c:v>
                </c:pt>
                <c:pt idx="2581">
                  <c:v>42.772900588312041</c:v>
                </c:pt>
                <c:pt idx="2582">
                  <c:v>49.911185656577572</c:v>
                </c:pt>
                <c:pt idx="2583">
                  <c:v>58.912921894243254</c:v>
                </c:pt>
                <c:pt idx="2584">
                  <c:v>67.731287907053684</c:v>
                </c:pt>
                <c:pt idx="2585">
                  <c:v>63.105518176914984</c:v>
                </c:pt>
                <c:pt idx="2586">
                  <c:v>64.621170661268707</c:v>
                </c:pt>
                <c:pt idx="2587">
                  <c:v>67.262045169904241</c:v>
                </c:pt>
                <c:pt idx="2588">
                  <c:v>63.53751094300469</c:v>
                </c:pt>
                <c:pt idx="2589">
                  <c:v>72.881036117162012</c:v>
                </c:pt>
                <c:pt idx="2590">
                  <c:v>66.653681068493142</c:v>
                </c:pt>
                <c:pt idx="2591">
                  <c:v>60.308786491555793</c:v>
                </c:pt>
                <c:pt idx="2592">
                  <c:v>56.294827419701051</c:v>
                </c:pt>
                <c:pt idx="2593">
                  <c:v>56.139855876986076</c:v>
                </c:pt>
                <c:pt idx="2594">
                  <c:v>63.819786472796523</c:v>
                </c:pt>
                <c:pt idx="2595">
                  <c:v>65.970398116078286</c:v>
                </c:pt>
                <c:pt idx="2596">
                  <c:v>71.183121165555121</c:v>
                </c:pt>
                <c:pt idx="2597">
                  <c:v>75.665826580605653</c:v>
                </c:pt>
                <c:pt idx="2598">
                  <c:v>79.764314078690859</c:v>
                </c:pt>
                <c:pt idx="2599">
                  <c:v>78.558250055086774</c:v>
                </c:pt>
                <c:pt idx="2600">
                  <c:v>81.218883842617743</c:v>
                </c:pt>
                <c:pt idx="2601">
                  <c:v>77.473768357743211</c:v>
                </c:pt>
                <c:pt idx="2602">
                  <c:v>76.016933890601877</c:v>
                </c:pt>
                <c:pt idx="2603">
                  <c:v>77.638907274585108</c:v>
                </c:pt>
                <c:pt idx="2604">
                  <c:v>71.315711012142174</c:v>
                </c:pt>
                <c:pt idx="2605">
                  <c:v>66.486153515112846</c:v>
                </c:pt>
                <c:pt idx="2606">
                  <c:v>56.896591355822011</c:v>
                </c:pt>
                <c:pt idx="2607">
                  <c:v>55.011816479360505</c:v>
                </c:pt>
                <c:pt idx="2608">
                  <c:v>46.829250309216604</c:v>
                </c:pt>
                <c:pt idx="2609">
                  <c:v>45.570509953471856</c:v>
                </c:pt>
                <c:pt idx="2610">
                  <c:v>40.86996146704746</c:v>
                </c:pt>
                <c:pt idx="2611">
                  <c:v>33.117721224070465</c:v>
                </c:pt>
                <c:pt idx="2612">
                  <c:v>37.480071464336106</c:v>
                </c:pt>
                <c:pt idx="2613">
                  <c:v>41.206136597624663</c:v>
                </c:pt>
                <c:pt idx="2614">
                  <c:v>52.079912516498553</c:v>
                </c:pt>
                <c:pt idx="2615">
                  <c:v>55.987398831201062</c:v>
                </c:pt>
                <c:pt idx="2616">
                  <c:v>58.110027398786087</c:v>
                </c:pt>
                <c:pt idx="2617">
                  <c:v>64.369158203459165</c:v>
                </c:pt>
                <c:pt idx="2618">
                  <c:v>75.241735658845755</c:v>
                </c:pt>
                <c:pt idx="2619">
                  <c:v>83.294297836839178</c:v>
                </c:pt>
                <c:pt idx="2620">
                  <c:v>89.249429643661756</c:v>
                </c:pt>
                <c:pt idx="2621">
                  <c:v>83.320764554974403</c:v>
                </c:pt>
                <c:pt idx="2622">
                  <c:v>67.936989230992594</c:v>
                </c:pt>
                <c:pt idx="2623">
                  <c:v>69.682163585333001</c:v>
                </c:pt>
                <c:pt idx="2624">
                  <c:v>69.00433889078613</c:v>
                </c:pt>
                <c:pt idx="2625">
                  <c:v>78.112153697490612</c:v>
                </c:pt>
                <c:pt idx="2626">
                  <c:v>84.65799296474745</c:v>
                </c:pt>
                <c:pt idx="2627">
                  <c:v>82.747153314792286</c:v>
                </c:pt>
                <c:pt idx="2628">
                  <c:v>81.386922621220037</c:v>
                </c:pt>
                <c:pt idx="2629">
                  <c:v>73.725284612954965</c:v>
                </c:pt>
                <c:pt idx="2630">
                  <c:v>64.591781498048704</c:v>
                </c:pt>
                <c:pt idx="2631">
                  <c:v>48.389760233180368</c:v>
                </c:pt>
                <c:pt idx="2632">
                  <c:v>41.160605547062687</c:v>
                </c:pt>
                <c:pt idx="2633">
                  <c:v>46.23412847997065</c:v>
                </c:pt>
                <c:pt idx="2634">
                  <c:v>64.540552625292321</c:v>
                </c:pt>
                <c:pt idx="2635">
                  <c:v>80.260165028251095</c:v>
                </c:pt>
                <c:pt idx="2636">
                  <c:v>87.068603804328177</c:v>
                </c:pt>
                <c:pt idx="2637">
                  <c:v>80.215991465227717</c:v>
                </c:pt>
                <c:pt idx="2638">
                  <c:v>62.107264231195813</c:v>
                </c:pt>
                <c:pt idx="2639">
                  <c:v>49.284930120043327</c:v>
                </c:pt>
                <c:pt idx="2640">
                  <c:v>43.81302884336219</c:v>
                </c:pt>
                <c:pt idx="2641">
                  <c:v>50.179175369851691</c:v>
                </c:pt>
                <c:pt idx="2642">
                  <c:v>58.26649434243086</c:v>
                </c:pt>
                <c:pt idx="2643">
                  <c:v>66.337706388189417</c:v>
                </c:pt>
                <c:pt idx="2644">
                  <c:v>66.609517530497214</c:v>
                </c:pt>
                <c:pt idx="2645">
                  <c:v>49.935075802612801</c:v>
                </c:pt>
                <c:pt idx="2646">
                  <c:v>53.515072545796329</c:v>
                </c:pt>
                <c:pt idx="2647">
                  <c:v>56.747999006032387</c:v>
                </c:pt>
                <c:pt idx="2648">
                  <c:v>66.680342241911831</c:v>
                </c:pt>
                <c:pt idx="2649">
                  <c:v>73.142734794934313</c:v>
                </c:pt>
                <c:pt idx="2650">
                  <c:v>61.639017550402514</c:v>
                </c:pt>
                <c:pt idx="2651">
                  <c:v>53.043603962312091</c:v>
                </c:pt>
                <c:pt idx="2652">
                  <c:v>37.066124608324571</c:v>
                </c:pt>
                <c:pt idx="2653">
                  <c:v>40.736849451395528</c:v>
                </c:pt>
                <c:pt idx="2654">
                  <c:v>56.566471815291607</c:v>
                </c:pt>
                <c:pt idx="2655">
                  <c:v>74.775757359710951</c:v>
                </c:pt>
                <c:pt idx="2656">
                  <c:v>69.942262016503491</c:v>
                </c:pt>
                <c:pt idx="2657">
                  <c:v>76.156593179821584</c:v>
                </c:pt>
                <c:pt idx="2658">
                  <c:v>71.552889514119897</c:v>
                </c:pt>
                <c:pt idx="2659">
                  <c:v>59.336189561220863</c:v>
                </c:pt>
                <c:pt idx="2660">
                  <c:v>74.609468041940545</c:v>
                </c:pt>
                <c:pt idx="2661">
                  <c:v>95.012117877156697</c:v>
                </c:pt>
                <c:pt idx="2662">
                  <c:v>121.02975216070661</c:v>
                </c:pt>
                <c:pt idx="2663">
                  <c:v>136.69991078968712</c:v>
                </c:pt>
                <c:pt idx="2664">
                  <c:v>130.96650736065817</c:v>
                </c:pt>
                <c:pt idx="2665">
                  <c:v>143.51946334744343</c:v>
                </c:pt>
                <c:pt idx="2666">
                  <c:v>148.07844863973787</c:v>
                </c:pt>
                <c:pt idx="2667">
                  <c:v>157.49305009331215</c:v>
                </c:pt>
                <c:pt idx="2668">
                  <c:v>175.02253924398144</c:v>
                </c:pt>
                <c:pt idx="2669">
                  <c:v>170.47998284711537</c:v>
                </c:pt>
                <c:pt idx="2670">
                  <c:v>162.39000532930731</c:v>
                </c:pt>
                <c:pt idx="2671">
                  <c:v>155.542359241437</c:v>
                </c:pt>
                <c:pt idx="2672">
                  <c:v>145.48653641966814</c:v>
                </c:pt>
                <c:pt idx="2673">
                  <c:v>114.39981334866491</c:v>
                </c:pt>
                <c:pt idx="2674">
                  <c:v>99.594297671678305</c:v>
                </c:pt>
                <c:pt idx="2675">
                  <c:v>72.538462795416763</c:v>
                </c:pt>
                <c:pt idx="2676">
                  <c:v>59.298515843818677</c:v>
                </c:pt>
                <c:pt idx="2677">
                  <c:v>67.114037696566129</c:v>
                </c:pt>
                <c:pt idx="2678">
                  <c:v>75.261065093869775</c:v>
                </c:pt>
                <c:pt idx="2679">
                  <c:v>91.250901439162362</c:v>
                </c:pt>
                <c:pt idx="2680">
                  <c:v>100.43014218040594</c:v>
                </c:pt>
                <c:pt idx="2681">
                  <c:v>104.19924263361088</c:v>
                </c:pt>
                <c:pt idx="2682">
                  <c:v>87.617564932263122</c:v>
                </c:pt>
                <c:pt idx="2683">
                  <c:v>87.285904957132516</c:v>
                </c:pt>
                <c:pt idx="2684">
                  <c:v>82.960086930359239</c:v>
                </c:pt>
                <c:pt idx="2685">
                  <c:v>83.600812443574341</c:v>
                </c:pt>
                <c:pt idx="2686">
                  <c:v>90.864587286787014</c:v>
                </c:pt>
                <c:pt idx="2687">
                  <c:v>90.975141615200982</c:v>
                </c:pt>
                <c:pt idx="2688">
                  <c:v>96.800095230215788</c:v>
                </c:pt>
                <c:pt idx="2689">
                  <c:v>109.15010036302215</c:v>
                </c:pt>
                <c:pt idx="2690">
                  <c:v>118.88867880401335</c:v>
                </c:pt>
                <c:pt idx="2691">
                  <c:v>113.05339796153146</c:v>
                </c:pt>
                <c:pt idx="2692">
                  <c:v>134.70099860076243</c:v>
                </c:pt>
                <c:pt idx="2693">
                  <c:v>151.36258276053752</c:v>
                </c:pt>
                <c:pt idx="2694">
                  <c:v>166.07353458116415</c:v>
                </c:pt>
                <c:pt idx="2695">
                  <c:v>174.55628770468707</c:v>
                </c:pt>
                <c:pt idx="2696">
                  <c:v>153.60917089139537</c:v>
                </c:pt>
                <c:pt idx="2697">
                  <c:v>146.12176907729065</c:v>
                </c:pt>
                <c:pt idx="2698">
                  <c:v>136.42112801896087</c:v>
                </c:pt>
                <c:pt idx="2699">
                  <c:v>140.64382894144626</c:v>
                </c:pt>
                <c:pt idx="2700">
                  <c:v>153.18646103528556</c:v>
                </c:pt>
                <c:pt idx="2701">
                  <c:v>148.49525030483301</c:v>
                </c:pt>
                <c:pt idx="2702">
                  <c:v>147.51052587308084</c:v>
                </c:pt>
                <c:pt idx="2703">
                  <c:v>151.47146684720474</c:v>
                </c:pt>
                <c:pt idx="2704">
                  <c:v>165.88430062751661</c:v>
                </c:pt>
                <c:pt idx="2705">
                  <c:v>170.56034735689627</c:v>
                </c:pt>
                <c:pt idx="2706">
                  <c:v>167.68707845513632</c:v>
                </c:pt>
                <c:pt idx="2707">
                  <c:v>153.0694121847398</c:v>
                </c:pt>
                <c:pt idx="2708">
                  <c:v>134.50853031003328</c:v>
                </c:pt>
                <c:pt idx="2709">
                  <c:v>120.66164982556506</c:v>
                </c:pt>
                <c:pt idx="2710">
                  <c:v>131.27288103274623</c:v>
                </c:pt>
                <c:pt idx="2711">
                  <c:v>149.13971524321812</c:v>
                </c:pt>
                <c:pt idx="2712">
                  <c:v>145.64413477007645</c:v>
                </c:pt>
                <c:pt idx="2713">
                  <c:v>155.40905915531914</c:v>
                </c:pt>
                <c:pt idx="2714">
                  <c:v>151.86140241618955</c:v>
                </c:pt>
                <c:pt idx="2715">
                  <c:v>148.65281672415824</c:v>
                </c:pt>
                <c:pt idx="2716">
                  <c:v>158.29069403182984</c:v>
                </c:pt>
                <c:pt idx="2717">
                  <c:v>158.6647027803682</c:v>
                </c:pt>
                <c:pt idx="2718">
                  <c:v>161.46516877688759</c:v>
                </c:pt>
                <c:pt idx="2719">
                  <c:v>145.79939804242872</c:v>
                </c:pt>
                <c:pt idx="2720">
                  <c:v>151.94460425426144</c:v>
                </c:pt>
                <c:pt idx="2721">
                  <c:v>149.47424700166516</c:v>
                </c:pt>
                <c:pt idx="2722">
                  <c:v>155.46628110559993</c:v>
                </c:pt>
                <c:pt idx="2723">
                  <c:v>166.76336182627074</c:v>
                </c:pt>
                <c:pt idx="2724">
                  <c:v>166.3054106193905</c:v>
                </c:pt>
                <c:pt idx="2725">
                  <c:v>174.47928417431592</c:v>
                </c:pt>
                <c:pt idx="2726">
                  <c:v>168.91092135709812</c:v>
                </c:pt>
                <c:pt idx="2727">
                  <c:v>172.19332263035017</c:v>
                </c:pt>
                <c:pt idx="2728">
                  <c:v>159.23522469435329</c:v>
                </c:pt>
                <c:pt idx="2729">
                  <c:v>151.91655055522017</c:v>
                </c:pt>
                <c:pt idx="2730">
                  <c:v>145.64046019298939</c:v>
                </c:pt>
                <c:pt idx="2731">
                  <c:v>146.21264628145582</c:v>
                </c:pt>
                <c:pt idx="2732">
                  <c:v>154.57378628335653</c:v>
                </c:pt>
                <c:pt idx="2733">
                  <c:v>153.54876932089553</c:v>
                </c:pt>
                <c:pt idx="2734">
                  <c:v>161.33852534219034</c:v>
                </c:pt>
                <c:pt idx="2735">
                  <c:v>153.13596920784937</c:v>
                </c:pt>
                <c:pt idx="2736">
                  <c:v>158.72330668628479</c:v>
                </c:pt>
                <c:pt idx="2737">
                  <c:v>155.68205035567735</c:v>
                </c:pt>
                <c:pt idx="2738">
                  <c:v>138.40127527987943</c:v>
                </c:pt>
                <c:pt idx="2739">
                  <c:v>128.02683850776839</c:v>
                </c:pt>
                <c:pt idx="2740">
                  <c:v>113.34774243815775</c:v>
                </c:pt>
                <c:pt idx="2741">
                  <c:v>88.353983795690624</c:v>
                </c:pt>
                <c:pt idx="2742">
                  <c:v>85.391156268829036</c:v>
                </c:pt>
                <c:pt idx="2743">
                  <c:v>76.088378838688641</c:v>
                </c:pt>
                <c:pt idx="2744">
                  <c:v>96.352925519650512</c:v>
                </c:pt>
                <c:pt idx="2745">
                  <c:v>128.44531075783971</c:v>
                </c:pt>
                <c:pt idx="2746">
                  <c:v>143.39353602210053</c:v>
                </c:pt>
                <c:pt idx="2747">
                  <c:v>159.33801243843197</c:v>
                </c:pt>
                <c:pt idx="2748">
                  <c:v>159.34837372779475</c:v>
                </c:pt>
                <c:pt idx="2749">
                  <c:v>153.6405633432189</c:v>
                </c:pt>
                <c:pt idx="2750">
                  <c:v>149.66906587851133</c:v>
                </c:pt>
                <c:pt idx="2751">
                  <c:v>142.6813209772456</c:v>
                </c:pt>
                <c:pt idx="2752">
                  <c:v>150.31076922650027</c:v>
                </c:pt>
                <c:pt idx="2753">
                  <c:v>150.16341468207054</c:v>
                </c:pt>
                <c:pt idx="2754">
                  <c:v>159.9732937504067</c:v>
                </c:pt>
                <c:pt idx="2755">
                  <c:v>159.90177684099035</c:v>
                </c:pt>
                <c:pt idx="2756">
                  <c:v>153.45784738538794</c:v>
                </c:pt>
                <c:pt idx="2757">
                  <c:v>163.49412220029569</c:v>
                </c:pt>
                <c:pt idx="2758">
                  <c:v>160.55894645829687</c:v>
                </c:pt>
                <c:pt idx="2759">
                  <c:v>167.25687412239301</c:v>
                </c:pt>
                <c:pt idx="2760">
                  <c:v>160.58465230092031</c:v>
                </c:pt>
                <c:pt idx="2761">
                  <c:v>151.4556371336007</c:v>
                </c:pt>
                <c:pt idx="2762">
                  <c:v>150.51788008375945</c:v>
                </c:pt>
                <c:pt idx="2763">
                  <c:v>151.59454909110843</c:v>
                </c:pt>
                <c:pt idx="2764">
                  <c:v>161.42794368488444</c:v>
                </c:pt>
                <c:pt idx="2765">
                  <c:v>164.49606619649353</c:v>
                </c:pt>
                <c:pt idx="2766">
                  <c:v>162.47682306025524</c:v>
                </c:pt>
                <c:pt idx="2767">
                  <c:v>156.50878500029205</c:v>
                </c:pt>
                <c:pt idx="2768">
                  <c:v>157.43306564381498</c:v>
                </c:pt>
                <c:pt idx="2769">
                  <c:v>155.09863045420639</c:v>
                </c:pt>
                <c:pt idx="2770">
                  <c:v>161.32843694409269</c:v>
                </c:pt>
                <c:pt idx="2771">
                  <c:v>159.27265898721896</c:v>
                </c:pt>
                <c:pt idx="2772">
                  <c:v>157.86028104351703</c:v>
                </c:pt>
                <c:pt idx="2773">
                  <c:v>162.51825046427746</c:v>
                </c:pt>
                <c:pt idx="2774">
                  <c:v>158.32173946372961</c:v>
                </c:pt>
                <c:pt idx="2775">
                  <c:v>164.58694465459871</c:v>
                </c:pt>
                <c:pt idx="2776">
                  <c:v>166.12954067088128</c:v>
                </c:pt>
                <c:pt idx="2777">
                  <c:v>161.25470525595597</c:v>
                </c:pt>
                <c:pt idx="2778">
                  <c:v>159.48294291269315</c:v>
                </c:pt>
                <c:pt idx="2779">
                  <c:v>152.2580212582086</c:v>
                </c:pt>
                <c:pt idx="2780">
                  <c:v>149.67763690630886</c:v>
                </c:pt>
                <c:pt idx="2781">
                  <c:v>149.16100587115272</c:v>
                </c:pt>
                <c:pt idx="2782">
                  <c:v>157.32914056289962</c:v>
                </c:pt>
                <c:pt idx="2783">
                  <c:v>152.92251956577456</c:v>
                </c:pt>
                <c:pt idx="2784">
                  <c:v>157.4635248845774</c:v>
                </c:pt>
                <c:pt idx="2785">
                  <c:v>160.33430698271502</c:v>
                </c:pt>
                <c:pt idx="2786">
                  <c:v>148.61153737722464</c:v>
                </c:pt>
                <c:pt idx="2787">
                  <c:v>141.45651047404942</c:v>
                </c:pt>
                <c:pt idx="2788">
                  <c:v>134.98194709054178</c:v>
                </c:pt>
                <c:pt idx="2789">
                  <c:v>150.56534144739101</c:v>
                </c:pt>
                <c:pt idx="2790">
                  <c:v>164.84174097753942</c:v>
                </c:pt>
                <c:pt idx="2791">
                  <c:v>177.20779813692411</c:v>
                </c:pt>
                <c:pt idx="2792">
                  <c:v>180.38997155224195</c:v>
                </c:pt>
                <c:pt idx="2793">
                  <c:v>177.77076353564178</c:v>
                </c:pt>
                <c:pt idx="2794">
                  <c:v>165.05650370750675</c:v>
                </c:pt>
                <c:pt idx="2795">
                  <c:v>145.56273873705095</c:v>
                </c:pt>
                <c:pt idx="2796">
                  <c:v>130.77020077184682</c:v>
                </c:pt>
                <c:pt idx="2797">
                  <c:v>119.39822187428763</c:v>
                </c:pt>
                <c:pt idx="2798">
                  <c:v>126.26777775184962</c:v>
                </c:pt>
                <c:pt idx="2799">
                  <c:v>139.0633758132376</c:v>
                </c:pt>
                <c:pt idx="2800">
                  <c:v>148.24333400584544</c:v>
                </c:pt>
                <c:pt idx="2801">
                  <c:v>148.04820693817771</c:v>
                </c:pt>
                <c:pt idx="2802">
                  <c:v>145.80516348651145</c:v>
                </c:pt>
                <c:pt idx="2803">
                  <c:v>146.58107485516121</c:v>
                </c:pt>
                <c:pt idx="2804">
                  <c:v>149.59592892686385</c:v>
                </c:pt>
                <c:pt idx="2805">
                  <c:v>152.02084708645748</c:v>
                </c:pt>
                <c:pt idx="2806">
                  <c:v>154.03611028085618</c:v>
                </c:pt>
                <c:pt idx="2807">
                  <c:v>159.77690693209672</c:v>
                </c:pt>
                <c:pt idx="2808">
                  <c:v>156.1841406730598</c:v>
                </c:pt>
                <c:pt idx="2809">
                  <c:v>164.46169253948631</c:v>
                </c:pt>
                <c:pt idx="2810">
                  <c:v>163.78615032862422</c:v>
                </c:pt>
                <c:pt idx="2811">
                  <c:v>163.76666432463469</c:v>
                </c:pt>
                <c:pt idx="2812">
                  <c:v>162.89815079262746</c:v>
                </c:pt>
                <c:pt idx="2813">
                  <c:v>151.1394657965152</c:v>
                </c:pt>
                <c:pt idx="2814">
                  <c:v>137.2634869212086</c:v>
                </c:pt>
                <c:pt idx="2815">
                  <c:v>126.52892319934597</c:v>
                </c:pt>
                <c:pt idx="2816">
                  <c:v>121.59580558398955</c:v>
                </c:pt>
                <c:pt idx="2817">
                  <c:v>111.10801487829633</c:v>
                </c:pt>
                <c:pt idx="2818">
                  <c:v>117.36251932639664</c:v>
                </c:pt>
                <c:pt idx="2819">
                  <c:v>105.65655285816126</c:v>
                </c:pt>
                <c:pt idx="2820">
                  <c:v>87.321081507892472</c:v>
                </c:pt>
                <c:pt idx="2821">
                  <c:v>108.0702834855424</c:v>
                </c:pt>
                <c:pt idx="2822">
                  <c:v>120.83656059928603</c:v>
                </c:pt>
                <c:pt idx="2823">
                  <c:v>124.32354057260341</c:v>
                </c:pt>
                <c:pt idx="2824">
                  <c:v>141.01091527033077</c:v>
                </c:pt>
                <c:pt idx="2825">
                  <c:v>154.39780389673717</c:v>
                </c:pt>
                <c:pt idx="2826">
                  <c:v>159.55395737123092</c:v>
                </c:pt>
                <c:pt idx="2827">
                  <c:v>176.0383088431322</c:v>
                </c:pt>
                <c:pt idx="2828">
                  <c:v>179.33561680314392</c:v>
                </c:pt>
                <c:pt idx="2829">
                  <c:v>169.75672388619535</c:v>
                </c:pt>
                <c:pt idx="2830">
                  <c:v>167.43116449989634</c:v>
                </c:pt>
                <c:pt idx="2831">
                  <c:v>156.75445621223821</c:v>
                </c:pt>
                <c:pt idx="2832">
                  <c:v>138.77496763799832</c:v>
                </c:pt>
                <c:pt idx="2833">
                  <c:v>121.89388567646415</c:v>
                </c:pt>
                <c:pt idx="2834">
                  <c:v>104.63433869145149</c:v>
                </c:pt>
                <c:pt idx="2835">
                  <c:v>76.840884081804006</c:v>
                </c:pt>
                <c:pt idx="2836">
                  <c:v>89.181204870649708</c:v>
                </c:pt>
                <c:pt idx="2837">
                  <c:v>107.19936074030113</c:v>
                </c:pt>
                <c:pt idx="2838">
                  <c:v>119.02945212492841</c:v>
                </c:pt>
                <c:pt idx="2839">
                  <c:v>136.94403268981262</c:v>
                </c:pt>
                <c:pt idx="2840">
                  <c:v>139.47883820758807</c:v>
                </c:pt>
                <c:pt idx="2841">
                  <c:v>133.25412019515386</c:v>
                </c:pt>
                <c:pt idx="2842">
                  <c:v>129.49979343135931</c:v>
                </c:pt>
                <c:pt idx="2843">
                  <c:v>132.78595758767528</c:v>
                </c:pt>
                <c:pt idx="2844">
                  <c:v>133.70719945895962</c:v>
                </c:pt>
                <c:pt idx="2845">
                  <c:v>131.43528099907451</c:v>
                </c:pt>
                <c:pt idx="2846">
                  <c:v>117.87568418666774</c:v>
                </c:pt>
                <c:pt idx="2847">
                  <c:v>97.299517372731771</c:v>
                </c:pt>
                <c:pt idx="2848">
                  <c:v>90.361482947837089</c:v>
                </c:pt>
                <c:pt idx="2849">
                  <c:v>89.961471986242032</c:v>
                </c:pt>
                <c:pt idx="2850">
                  <c:v>101.19235535562404</c:v>
                </c:pt>
                <c:pt idx="2851">
                  <c:v>116.37850996485565</c:v>
                </c:pt>
                <c:pt idx="2852">
                  <c:v>124.49921837104</c:v>
                </c:pt>
                <c:pt idx="2853">
                  <c:v>123.79711940974676</c:v>
                </c:pt>
                <c:pt idx="2854">
                  <c:v>131.26932260295621</c:v>
                </c:pt>
                <c:pt idx="2855">
                  <c:v>122.87528482665209</c:v>
                </c:pt>
                <c:pt idx="2856">
                  <c:v>113.014559733954</c:v>
                </c:pt>
                <c:pt idx="2857">
                  <c:v>112.7068875890501</c:v>
                </c:pt>
                <c:pt idx="2858">
                  <c:v>102.38121505957531</c:v>
                </c:pt>
                <c:pt idx="2859">
                  <c:v>119.82393236100165</c:v>
                </c:pt>
                <c:pt idx="2860">
                  <c:v>116.93079081558108</c:v>
                </c:pt>
                <c:pt idx="2861">
                  <c:v>116.67224601959242</c:v>
                </c:pt>
                <c:pt idx="2862">
                  <c:v>112.87118293596427</c:v>
                </c:pt>
                <c:pt idx="2863">
                  <c:v>107.5790512525432</c:v>
                </c:pt>
                <c:pt idx="2864">
                  <c:v>108.63299020657439</c:v>
                </c:pt>
                <c:pt idx="2865">
                  <c:v>107.32117000682422</c:v>
                </c:pt>
                <c:pt idx="2866">
                  <c:v>109.50448331698863</c:v>
                </c:pt>
                <c:pt idx="2867">
                  <c:v>101.44099952583304</c:v>
                </c:pt>
                <c:pt idx="2868">
                  <c:v>90.999200273459223</c:v>
                </c:pt>
                <c:pt idx="2869">
                  <c:v>92.53480246020581</c:v>
                </c:pt>
                <c:pt idx="2870">
                  <c:v>93.664720179413735</c:v>
                </c:pt>
                <c:pt idx="2871">
                  <c:v>95.757119772412125</c:v>
                </c:pt>
                <c:pt idx="2872">
                  <c:v>110.18728960931242</c:v>
                </c:pt>
                <c:pt idx="2873">
                  <c:v>100.31813693014055</c:v>
                </c:pt>
                <c:pt idx="2874">
                  <c:v>85.46056312631049</c:v>
                </c:pt>
                <c:pt idx="2875">
                  <c:v>92.462393285162989</c:v>
                </c:pt>
                <c:pt idx="2876">
                  <c:v>83.73138391765201</c:v>
                </c:pt>
                <c:pt idx="2877">
                  <c:v>84.414882340186864</c:v>
                </c:pt>
                <c:pt idx="2878">
                  <c:v>91.841041270651431</c:v>
                </c:pt>
                <c:pt idx="2879">
                  <c:v>85.936577096728115</c:v>
                </c:pt>
                <c:pt idx="2880">
                  <c:v>81.36337309758369</c:v>
                </c:pt>
                <c:pt idx="2881">
                  <c:v>84.840541055579479</c:v>
                </c:pt>
                <c:pt idx="2882">
                  <c:v>86.9031893955123</c:v>
                </c:pt>
                <c:pt idx="2883">
                  <c:v>84.212607448915605</c:v>
                </c:pt>
                <c:pt idx="2884">
                  <c:v>86.592704112734509</c:v>
                </c:pt>
                <c:pt idx="2885">
                  <c:v>85.130303267096565</c:v>
                </c:pt>
                <c:pt idx="2886">
                  <c:v>85.92195744383605</c:v>
                </c:pt>
                <c:pt idx="2887">
                  <c:v>81.053867989932996</c:v>
                </c:pt>
                <c:pt idx="2888">
                  <c:v>88.169730076661494</c:v>
                </c:pt>
                <c:pt idx="2889">
                  <c:v>82.727644027541828</c:v>
                </c:pt>
                <c:pt idx="2890">
                  <c:v>80.905253796308216</c:v>
                </c:pt>
                <c:pt idx="2891">
                  <c:v>88.255785219949189</c:v>
                </c:pt>
                <c:pt idx="2892">
                  <c:v>78.967033817477613</c:v>
                </c:pt>
                <c:pt idx="2893">
                  <c:v>81.509341695375952</c:v>
                </c:pt>
                <c:pt idx="2894">
                  <c:v>67.251238477648485</c:v>
                </c:pt>
                <c:pt idx="2895">
                  <c:v>50.136737772964352</c:v>
                </c:pt>
                <c:pt idx="2896">
                  <c:v>50.246355743961658</c:v>
                </c:pt>
                <c:pt idx="2897">
                  <c:v>38.79578934823644</c:v>
                </c:pt>
                <c:pt idx="2898">
                  <c:v>51.264555831324969</c:v>
                </c:pt>
                <c:pt idx="2899">
                  <c:v>66.139089709567315</c:v>
                </c:pt>
                <c:pt idx="2900">
                  <c:v>74.966125345843466</c:v>
                </c:pt>
                <c:pt idx="2901">
                  <c:v>90.086838505479363</c:v>
                </c:pt>
                <c:pt idx="2902">
                  <c:v>98.361387552888118</c:v>
                </c:pt>
                <c:pt idx="2903">
                  <c:v>97.290766266267042</c:v>
                </c:pt>
                <c:pt idx="2904">
                  <c:v>96.373439379348383</c:v>
                </c:pt>
                <c:pt idx="2905">
                  <c:v>95.244301689260624</c:v>
                </c:pt>
                <c:pt idx="2906">
                  <c:v>90.80515007802228</c:v>
                </c:pt>
                <c:pt idx="2907">
                  <c:v>95.660834709768778</c:v>
                </c:pt>
                <c:pt idx="2908">
                  <c:v>93.574135606316759</c:v>
                </c:pt>
                <c:pt idx="2909">
                  <c:v>93.677339488744451</c:v>
                </c:pt>
                <c:pt idx="2910">
                  <c:v>94.538091029251518</c:v>
                </c:pt>
                <c:pt idx="2911">
                  <c:v>93.034267358986881</c:v>
                </c:pt>
                <c:pt idx="2912">
                  <c:v>88.570777790316242</c:v>
                </c:pt>
                <c:pt idx="2913">
                  <c:v>91.214104017543491</c:v>
                </c:pt>
                <c:pt idx="2914">
                  <c:v>88.427033183644653</c:v>
                </c:pt>
                <c:pt idx="2915">
                  <c:v>81.01770605606157</c:v>
                </c:pt>
                <c:pt idx="2916">
                  <c:v>74.393770365913269</c:v>
                </c:pt>
                <c:pt idx="2917">
                  <c:v>60.924067622797111</c:v>
                </c:pt>
                <c:pt idx="2918">
                  <c:v>64.141301904468492</c:v>
                </c:pt>
                <c:pt idx="2919">
                  <c:v>62.218269430991541</c:v>
                </c:pt>
                <c:pt idx="2920">
                  <c:v>73.319753686804006</c:v>
                </c:pt>
                <c:pt idx="2921">
                  <c:v>75.230459450134958</c:v>
                </c:pt>
                <c:pt idx="2922">
                  <c:v>71.491571613410315</c:v>
                </c:pt>
                <c:pt idx="2923">
                  <c:v>78.381024642170587</c:v>
                </c:pt>
                <c:pt idx="2924">
                  <c:v>64.229608806633678</c:v>
                </c:pt>
                <c:pt idx="2925">
                  <c:v>57.653020512798093</c:v>
                </c:pt>
                <c:pt idx="2926">
                  <c:v>52.600300135545467</c:v>
                </c:pt>
                <c:pt idx="2927">
                  <c:v>58.670151268810514</c:v>
                </c:pt>
                <c:pt idx="2928">
                  <c:v>59.0749367183289</c:v>
                </c:pt>
                <c:pt idx="2929">
                  <c:v>60.777616307733979</c:v>
                </c:pt>
                <c:pt idx="2930">
                  <c:v>63.070050438174803</c:v>
                </c:pt>
                <c:pt idx="2931">
                  <c:v>64.547271727818952</c:v>
                </c:pt>
                <c:pt idx="2932">
                  <c:v>57.802856493466834</c:v>
                </c:pt>
                <c:pt idx="2933">
                  <c:v>58.160759815361644</c:v>
                </c:pt>
                <c:pt idx="2934">
                  <c:v>59.257411391427695</c:v>
                </c:pt>
                <c:pt idx="2935">
                  <c:v>64.900625175470623</c:v>
                </c:pt>
                <c:pt idx="2936">
                  <c:v>75.073343967703295</c:v>
                </c:pt>
                <c:pt idx="2937">
                  <c:v>84.162204397379696</c:v>
                </c:pt>
                <c:pt idx="2938">
                  <c:v>83.483389730973613</c:v>
                </c:pt>
                <c:pt idx="2939">
                  <c:v>76.692811761799476</c:v>
                </c:pt>
                <c:pt idx="2940">
                  <c:v>66.890204148688554</c:v>
                </c:pt>
                <c:pt idx="2941">
                  <c:v>55.859132774809268</c:v>
                </c:pt>
                <c:pt idx="2942">
                  <c:v>56.440198324194853</c:v>
                </c:pt>
                <c:pt idx="2943">
                  <c:v>57.70728073765622</c:v>
                </c:pt>
                <c:pt idx="2944">
                  <c:v>66.557011565740595</c:v>
                </c:pt>
                <c:pt idx="2945">
                  <c:v>69.979279824002333</c:v>
                </c:pt>
                <c:pt idx="2946">
                  <c:v>69.326157799602697</c:v>
                </c:pt>
                <c:pt idx="2947">
                  <c:v>71.850273981806822</c:v>
                </c:pt>
                <c:pt idx="2948">
                  <c:v>68.439772109373962</c:v>
                </c:pt>
                <c:pt idx="2949">
                  <c:v>71.328802531781776</c:v>
                </c:pt>
                <c:pt idx="2950">
                  <c:v>66.702002447081895</c:v>
                </c:pt>
                <c:pt idx="2951">
                  <c:v>64.587582781142373</c:v>
                </c:pt>
                <c:pt idx="2952">
                  <c:v>58.568004118028512</c:v>
                </c:pt>
                <c:pt idx="2953">
                  <c:v>44.762350656521903</c:v>
                </c:pt>
                <c:pt idx="2954">
                  <c:v>43.837407135901685</c:v>
                </c:pt>
                <c:pt idx="2955">
                  <c:v>43.03371384278762</c:v>
                </c:pt>
                <c:pt idx="2956">
                  <c:v>50.446921773124586</c:v>
                </c:pt>
                <c:pt idx="2957">
                  <c:v>60.729917565501864</c:v>
                </c:pt>
                <c:pt idx="2958">
                  <c:v>65.73220873443347</c:v>
                </c:pt>
                <c:pt idx="2959">
                  <c:v>60.758026758630422</c:v>
                </c:pt>
                <c:pt idx="2960">
                  <c:v>63.97217576232083</c:v>
                </c:pt>
                <c:pt idx="2961">
                  <c:v>65.458652577800422</c:v>
                </c:pt>
                <c:pt idx="2962">
                  <c:v>64.549791347538303</c:v>
                </c:pt>
                <c:pt idx="2963">
                  <c:v>72.043711940367757</c:v>
                </c:pt>
                <c:pt idx="2964">
                  <c:v>72.113052155738387</c:v>
                </c:pt>
                <c:pt idx="2965">
                  <c:v>70.797233397740683</c:v>
                </c:pt>
                <c:pt idx="2966">
                  <c:v>64.223722588833198</c:v>
                </c:pt>
                <c:pt idx="2967">
                  <c:v>60.869583269223313</c:v>
                </c:pt>
                <c:pt idx="2968">
                  <c:v>51.089225493554522</c:v>
                </c:pt>
                <c:pt idx="2969">
                  <c:v>41.977334155373455</c:v>
                </c:pt>
                <c:pt idx="2970">
                  <c:v>41.395474658442254</c:v>
                </c:pt>
                <c:pt idx="2971">
                  <c:v>38.777437952786158</c:v>
                </c:pt>
                <c:pt idx="2972">
                  <c:v>36.224604067038626</c:v>
                </c:pt>
                <c:pt idx="2973">
                  <c:v>40.226672331612917</c:v>
                </c:pt>
                <c:pt idx="2974">
                  <c:v>43.108837970331479</c:v>
                </c:pt>
                <c:pt idx="2975">
                  <c:v>50.105789842519926</c:v>
                </c:pt>
                <c:pt idx="2976">
                  <c:v>58.152161749980905</c:v>
                </c:pt>
                <c:pt idx="2977">
                  <c:v>49.047191393948879</c:v>
                </c:pt>
                <c:pt idx="2978">
                  <c:v>47.306289203932465</c:v>
                </c:pt>
                <c:pt idx="2979">
                  <c:v>50.050075386626986</c:v>
                </c:pt>
                <c:pt idx="2980">
                  <c:v>51.686151783520245</c:v>
                </c:pt>
                <c:pt idx="2981">
                  <c:v>64.767228598843303</c:v>
                </c:pt>
                <c:pt idx="2982">
                  <c:v>66.175820070347527</c:v>
                </c:pt>
                <c:pt idx="2983">
                  <c:v>63.359566831828488</c:v>
                </c:pt>
                <c:pt idx="2984">
                  <c:v>56.465284541052824</c:v>
                </c:pt>
                <c:pt idx="2985">
                  <c:v>51.628097437538372</c:v>
                </c:pt>
                <c:pt idx="2986">
                  <c:v>47.081263891577919</c:v>
                </c:pt>
                <c:pt idx="2987">
                  <c:v>44.627299112170704</c:v>
                </c:pt>
                <c:pt idx="2988">
                  <c:v>48.546253772516138</c:v>
                </c:pt>
                <c:pt idx="2989">
                  <c:v>43.022851012542333</c:v>
                </c:pt>
                <c:pt idx="2990">
                  <c:v>43.255413192796141</c:v>
                </c:pt>
                <c:pt idx="2991">
                  <c:v>35.711780665227252</c:v>
                </c:pt>
                <c:pt idx="2992">
                  <c:v>20.297078481928338</c:v>
                </c:pt>
                <c:pt idx="2993">
                  <c:v>15.636508479549775</c:v>
                </c:pt>
                <c:pt idx="2994">
                  <c:v>25.056953728080771</c:v>
                </c:pt>
                <c:pt idx="2995">
                  <c:v>34.745024682612893</c:v>
                </c:pt>
                <c:pt idx="2996">
                  <c:v>45.923125901520507</c:v>
                </c:pt>
                <c:pt idx="2997">
                  <c:v>60.683062496862249</c:v>
                </c:pt>
                <c:pt idx="2998">
                  <c:v>59.258267796465134</c:v>
                </c:pt>
                <c:pt idx="2999">
                  <c:v>64.626208477563523</c:v>
                </c:pt>
                <c:pt idx="3000">
                  <c:v>65.76314372544357</c:v>
                </c:pt>
                <c:pt idx="3001">
                  <c:v>68.52250921286759</c:v>
                </c:pt>
                <c:pt idx="3002">
                  <c:v>64.725266142671899</c:v>
                </c:pt>
                <c:pt idx="3003">
                  <c:v>56.477394330798234</c:v>
                </c:pt>
                <c:pt idx="3004">
                  <c:v>58.380780055918422</c:v>
                </c:pt>
                <c:pt idx="3005">
                  <c:v>41.541041299430617</c:v>
                </c:pt>
                <c:pt idx="3006">
                  <c:v>38.366088871457578</c:v>
                </c:pt>
                <c:pt idx="3007">
                  <c:v>37.466251131103945</c:v>
                </c:pt>
                <c:pt idx="3008">
                  <c:v>32.673867512409288</c:v>
                </c:pt>
                <c:pt idx="3009">
                  <c:v>42.84537076401898</c:v>
                </c:pt>
                <c:pt idx="3010">
                  <c:v>41.831971047896332</c:v>
                </c:pt>
                <c:pt idx="3011">
                  <c:v>46.636970702021472</c:v>
                </c:pt>
                <c:pt idx="3012">
                  <c:v>50.788541063818684</c:v>
                </c:pt>
                <c:pt idx="3013">
                  <c:v>45.277698599827545</c:v>
                </c:pt>
                <c:pt idx="3014">
                  <c:v>47.800396024498923</c:v>
                </c:pt>
                <c:pt idx="3015">
                  <c:v>43.228274880428899</c:v>
                </c:pt>
                <c:pt idx="3016">
                  <c:v>41.072256414542608</c:v>
                </c:pt>
                <c:pt idx="3017">
                  <c:v>45.338799062041062</c:v>
                </c:pt>
                <c:pt idx="3018">
                  <c:v>44.222688439013837</c:v>
                </c:pt>
                <c:pt idx="3019">
                  <c:v>45.29567059609235</c:v>
                </c:pt>
                <c:pt idx="3020">
                  <c:v>47.904643075252125</c:v>
                </c:pt>
                <c:pt idx="3021">
                  <c:v>52.510856317921252</c:v>
                </c:pt>
                <c:pt idx="3022">
                  <c:v>54.974427884473016</c:v>
                </c:pt>
                <c:pt idx="3023">
                  <c:v>53.727375226610093</c:v>
                </c:pt>
                <c:pt idx="3024">
                  <c:v>42.568080704156728</c:v>
                </c:pt>
                <c:pt idx="3025">
                  <c:v>42.500079589801771</c:v>
                </c:pt>
                <c:pt idx="3026">
                  <c:v>39.217578864171173</c:v>
                </c:pt>
                <c:pt idx="3027">
                  <c:v>38.495611008369224</c:v>
                </c:pt>
                <c:pt idx="3028">
                  <c:v>50.698540391229471</c:v>
                </c:pt>
                <c:pt idx="3029">
                  <c:v>45.402582055589164</c:v>
                </c:pt>
                <c:pt idx="3030">
                  <c:v>44.098224143714106</c:v>
                </c:pt>
                <c:pt idx="3031">
                  <c:v>45.672837641401884</c:v>
                </c:pt>
                <c:pt idx="3032">
                  <c:v>32.708462854851177</c:v>
                </c:pt>
                <c:pt idx="3033">
                  <c:v>27.476718230743472</c:v>
                </c:pt>
                <c:pt idx="3034">
                  <c:v>24.313987218856255</c:v>
                </c:pt>
                <c:pt idx="3035">
                  <c:v>16.718218691338961</c:v>
                </c:pt>
                <c:pt idx="3036">
                  <c:v>20.555841217251782</c:v>
                </c:pt>
                <c:pt idx="3037">
                  <c:v>24.525742013678155</c:v>
                </c:pt>
                <c:pt idx="3038">
                  <c:v>30.590566616667729</c:v>
                </c:pt>
                <c:pt idx="3039">
                  <c:v>32.371705441757058</c:v>
                </c:pt>
                <c:pt idx="3040">
                  <c:v>33.57309979386082</c:v>
                </c:pt>
                <c:pt idx="3041">
                  <c:v>27.386487241477198</c:v>
                </c:pt>
                <c:pt idx="3042">
                  <c:v>18.432697824029219</c:v>
                </c:pt>
                <c:pt idx="3043">
                  <c:v>15.603113512503569</c:v>
                </c:pt>
                <c:pt idx="3044">
                  <c:v>11.630075974265083</c:v>
                </c:pt>
                <c:pt idx="3045">
                  <c:v>15.333877539483638</c:v>
                </c:pt>
                <c:pt idx="3046">
                  <c:v>16.458627907272785</c:v>
                </c:pt>
                <c:pt idx="3047">
                  <c:v>14.208604680972485</c:v>
                </c:pt>
                <c:pt idx="3048">
                  <c:v>16.823960800850955</c:v>
                </c:pt>
                <c:pt idx="3049">
                  <c:v>17.461673224761853</c:v>
                </c:pt>
                <c:pt idx="3050">
                  <c:v>23.765314930600198</c:v>
                </c:pt>
                <c:pt idx="3051">
                  <c:v>28.33035151278682</c:v>
                </c:pt>
                <c:pt idx="3052">
                  <c:v>35.209278206889394</c:v>
                </c:pt>
                <c:pt idx="3053">
                  <c:v>36.097862428551707</c:v>
                </c:pt>
                <c:pt idx="3054">
                  <c:v>29.722832900174353</c:v>
                </c:pt>
                <c:pt idx="3055">
                  <c:v>29.840735337698788</c:v>
                </c:pt>
                <c:pt idx="3056">
                  <c:v>28.585076327489787</c:v>
                </c:pt>
                <c:pt idx="3057">
                  <c:v>31.30210212972861</c:v>
                </c:pt>
                <c:pt idx="3058">
                  <c:v>41.506475365303913</c:v>
                </c:pt>
                <c:pt idx="3059">
                  <c:v>47.562363050059275</c:v>
                </c:pt>
                <c:pt idx="3060">
                  <c:v>52.677445195279688</c:v>
                </c:pt>
                <c:pt idx="3061">
                  <c:v>58.058425649614946</c:v>
                </c:pt>
                <c:pt idx="3062">
                  <c:v>55.427976714021952</c:v>
                </c:pt>
                <c:pt idx="3063">
                  <c:v>50.92789943576463</c:v>
                </c:pt>
                <c:pt idx="3064">
                  <c:v>46.664702296709493</c:v>
                </c:pt>
                <c:pt idx="3065">
                  <c:v>44.733544663925613</c:v>
                </c:pt>
                <c:pt idx="3066">
                  <c:v>38.236514046398725</c:v>
                </c:pt>
                <c:pt idx="3067">
                  <c:v>25.254872329054933</c:v>
                </c:pt>
                <c:pt idx="3068">
                  <c:v>24.376281477254679</c:v>
                </c:pt>
                <c:pt idx="3069">
                  <c:v>21.834272402562647</c:v>
                </c:pt>
                <c:pt idx="3070">
                  <c:v>27.687480553920523</c:v>
                </c:pt>
                <c:pt idx="3071">
                  <c:v>44.03326621518454</c:v>
                </c:pt>
                <c:pt idx="3072">
                  <c:v>47.632811962403366</c:v>
                </c:pt>
                <c:pt idx="3073">
                  <c:v>39.016840314054889</c:v>
                </c:pt>
                <c:pt idx="3074">
                  <c:v>39.729390021474501</c:v>
                </c:pt>
                <c:pt idx="3075">
                  <c:v>45.390904478421817</c:v>
                </c:pt>
                <c:pt idx="3076">
                  <c:v>45.84510115897865</c:v>
                </c:pt>
                <c:pt idx="3077">
                  <c:v>50.521105422824803</c:v>
                </c:pt>
                <c:pt idx="3078">
                  <c:v>64.777298602459268</c:v>
                </c:pt>
                <c:pt idx="3079">
                  <c:v>70.482189209318221</c:v>
                </c:pt>
                <c:pt idx="3080">
                  <c:v>92.854746088944694</c:v>
                </c:pt>
                <c:pt idx="3081">
                  <c:v>105.31061320823756</c:v>
                </c:pt>
                <c:pt idx="3082">
                  <c:v>111.74813882586102</c:v>
                </c:pt>
                <c:pt idx="3083">
                  <c:v>113.70961604606589</c:v>
                </c:pt>
                <c:pt idx="3084">
                  <c:v>116.7194039885245</c:v>
                </c:pt>
                <c:pt idx="3085">
                  <c:v>134.32561597350002</c:v>
                </c:pt>
                <c:pt idx="3086">
                  <c:v>138.18536149894783</c:v>
                </c:pt>
                <c:pt idx="3087">
                  <c:v>149.56867747788942</c:v>
                </c:pt>
                <c:pt idx="3088">
                  <c:v>142.46091047330287</c:v>
                </c:pt>
                <c:pt idx="3089">
                  <c:v>150.52937292403681</c:v>
                </c:pt>
                <c:pt idx="3090">
                  <c:v>153.84891790596032</c:v>
                </c:pt>
                <c:pt idx="3091">
                  <c:v>140.88265224227655</c:v>
                </c:pt>
                <c:pt idx="3092">
                  <c:v>150.36183870875766</c:v>
                </c:pt>
                <c:pt idx="3093">
                  <c:v>132.32374762878146</c:v>
                </c:pt>
                <c:pt idx="3094">
                  <c:v>134.32445744506981</c:v>
                </c:pt>
                <c:pt idx="3095">
                  <c:v>140.00175174652543</c:v>
                </c:pt>
                <c:pt idx="3096">
                  <c:v>146.27162126195731</c:v>
                </c:pt>
                <c:pt idx="3097">
                  <c:v>147.97641005142316</c:v>
                </c:pt>
                <c:pt idx="3098">
                  <c:v>144.0520891126281</c:v>
                </c:pt>
                <c:pt idx="3099">
                  <c:v>146.11445363070322</c:v>
                </c:pt>
                <c:pt idx="3100">
                  <c:v>137.45114027092484</c:v>
                </c:pt>
                <c:pt idx="3101">
                  <c:v>135.14779746038778</c:v>
                </c:pt>
                <c:pt idx="3102">
                  <c:v>143.35814287461517</c:v>
                </c:pt>
                <c:pt idx="3103">
                  <c:v>156.6720263384118</c:v>
                </c:pt>
                <c:pt idx="3104">
                  <c:v>156.00208294049946</c:v>
                </c:pt>
                <c:pt idx="3105">
                  <c:v>166.19855994938609</c:v>
                </c:pt>
                <c:pt idx="3106">
                  <c:v>151.96674582924584</c:v>
                </c:pt>
                <c:pt idx="3107">
                  <c:v>139.34885242737425</c:v>
                </c:pt>
                <c:pt idx="3108">
                  <c:v>146.45511404533408</c:v>
                </c:pt>
                <c:pt idx="3109">
                  <c:v>139.07340434307412</c:v>
                </c:pt>
                <c:pt idx="3110">
                  <c:v>151.59454909110843</c:v>
                </c:pt>
                <c:pt idx="3111">
                  <c:v>149.38933203755971</c:v>
                </c:pt>
                <c:pt idx="3112">
                  <c:v>146.57067075426846</c:v>
                </c:pt>
                <c:pt idx="3113">
                  <c:v>148.00103197847034</c:v>
                </c:pt>
                <c:pt idx="3114">
                  <c:v>145.14900200974614</c:v>
                </c:pt>
                <c:pt idx="3115">
                  <c:v>140.46231812580845</c:v>
                </c:pt>
                <c:pt idx="3116">
                  <c:v>130.06529652374036</c:v>
                </c:pt>
                <c:pt idx="3117">
                  <c:v>126.05420520485382</c:v>
                </c:pt>
                <c:pt idx="3118">
                  <c:v>116.28398184330615</c:v>
                </c:pt>
                <c:pt idx="3119">
                  <c:v>123.83715101831763</c:v>
                </c:pt>
                <c:pt idx="3120">
                  <c:v>127.01429821692045</c:v>
                </c:pt>
                <c:pt idx="3121">
                  <c:v>122.7442973640658</c:v>
                </c:pt>
                <c:pt idx="3122">
                  <c:v>116.03952984268517</c:v>
                </c:pt>
                <c:pt idx="3123">
                  <c:v>127.59918436709881</c:v>
                </c:pt>
                <c:pt idx="3124">
                  <c:v>113.93955445098618</c:v>
                </c:pt>
                <c:pt idx="3125">
                  <c:v>124.10395909278554</c:v>
                </c:pt>
                <c:pt idx="3126">
                  <c:v>104.99555912374205</c:v>
                </c:pt>
                <c:pt idx="3127">
                  <c:v>119.17654819208383</c:v>
                </c:pt>
                <c:pt idx="3128">
                  <c:v>112.65119227488071</c:v>
                </c:pt>
                <c:pt idx="3129">
                  <c:v>103.65376814993419</c:v>
                </c:pt>
                <c:pt idx="3130">
                  <c:v>97.012720226619194</c:v>
                </c:pt>
                <c:pt idx="3131">
                  <c:v>74.430945234125375</c:v>
                </c:pt>
                <c:pt idx="3132">
                  <c:v>93.381698254256207</c:v>
                </c:pt>
                <c:pt idx="3133">
                  <c:v>90.466268261793402</c:v>
                </c:pt>
                <c:pt idx="3134">
                  <c:v>110.25127288981503</c:v>
                </c:pt>
                <c:pt idx="3135">
                  <c:v>105.77590837371258</c:v>
                </c:pt>
                <c:pt idx="3136">
                  <c:v>115.64316120158435</c:v>
                </c:pt>
                <c:pt idx="3137">
                  <c:v>117.0824522216426</c:v>
                </c:pt>
                <c:pt idx="3138">
                  <c:v>116.7580370825724</c:v>
                </c:pt>
                <c:pt idx="3139">
                  <c:v>132.58177747548098</c:v>
                </c:pt>
                <c:pt idx="3140">
                  <c:v>117.1797802283412</c:v>
                </c:pt>
                <c:pt idx="3141">
                  <c:v>135.23351571155717</c:v>
                </c:pt>
                <c:pt idx="3142">
                  <c:v>142.94490822157456</c:v>
                </c:pt>
                <c:pt idx="3143">
                  <c:v>146.2413551450137</c:v>
                </c:pt>
                <c:pt idx="3144">
                  <c:v>135.62224623677639</c:v>
                </c:pt>
                <c:pt idx="3145">
                  <c:v>111.84594165387989</c:v>
                </c:pt>
                <c:pt idx="3146">
                  <c:v>92.563908399224601</c:v>
                </c:pt>
                <c:pt idx="3147">
                  <c:v>103.13784771105907</c:v>
                </c:pt>
                <c:pt idx="3148">
                  <c:v>89.562230274035869</c:v>
                </c:pt>
                <c:pt idx="3149">
                  <c:v>119.81173027279203</c:v>
                </c:pt>
                <c:pt idx="3150">
                  <c:v>107.85243050171061</c:v>
                </c:pt>
                <c:pt idx="3151">
                  <c:v>117.70003891413853</c:v>
                </c:pt>
                <c:pt idx="3152">
                  <c:v>102.61128941998595</c:v>
                </c:pt>
                <c:pt idx="3153">
                  <c:v>87.163508062199298</c:v>
                </c:pt>
                <c:pt idx="3154">
                  <c:v>104.28859392692698</c:v>
                </c:pt>
                <c:pt idx="3155">
                  <c:v>68.668062147543878</c:v>
                </c:pt>
                <c:pt idx="3156">
                  <c:v>78.940860983338553</c:v>
                </c:pt>
                <c:pt idx="3157">
                  <c:v>57.603057355524697</c:v>
                </c:pt>
                <c:pt idx="3158">
                  <c:v>67.440706278325706</c:v>
                </c:pt>
                <c:pt idx="3159">
                  <c:v>58.247585420145697</c:v>
                </c:pt>
                <c:pt idx="3160">
                  <c:v>58.246725893201528</c:v>
                </c:pt>
                <c:pt idx="3161">
                  <c:v>53.689818658271861</c:v>
                </c:pt>
                <c:pt idx="3162">
                  <c:v>42.821819817337655</c:v>
                </c:pt>
                <c:pt idx="3163">
                  <c:v>49.038316862215652</c:v>
                </c:pt>
                <c:pt idx="3164">
                  <c:v>46.034298910944699</c:v>
                </c:pt>
                <c:pt idx="3165">
                  <c:v>54.727366199503649</c:v>
                </c:pt>
                <c:pt idx="3166">
                  <c:v>50.092525449941832</c:v>
                </c:pt>
                <c:pt idx="3167">
                  <c:v>59.561268655855883</c:v>
                </c:pt>
                <c:pt idx="3168">
                  <c:v>50.294079865553613</c:v>
                </c:pt>
                <c:pt idx="3169">
                  <c:v>53.536047676464932</c:v>
                </c:pt>
                <c:pt idx="3170">
                  <c:v>58.960936155820036</c:v>
                </c:pt>
                <c:pt idx="3171">
                  <c:v>49.297344075780302</c:v>
                </c:pt>
                <c:pt idx="3172">
                  <c:v>33.767003747371746</c:v>
                </c:pt>
                <c:pt idx="3173">
                  <c:v>41.946450171711604</c:v>
                </c:pt>
                <c:pt idx="3174">
                  <c:v>39.654364006781179</c:v>
                </c:pt>
                <c:pt idx="3175">
                  <c:v>46.69511466566496</c:v>
                </c:pt>
                <c:pt idx="3176">
                  <c:v>50.203927814915687</c:v>
                </c:pt>
                <c:pt idx="3177">
                  <c:v>59.847700907079115</c:v>
                </c:pt>
                <c:pt idx="3178">
                  <c:v>71.686919385523197</c:v>
                </c:pt>
                <c:pt idx="3179">
                  <c:v>79.476431551761834</c:v>
                </c:pt>
                <c:pt idx="3180">
                  <c:v>97.212718694612363</c:v>
                </c:pt>
                <c:pt idx="3181">
                  <c:v>108.33809986752408</c:v>
                </c:pt>
                <c:pt idx="3182">
                  <c:v>93.942909403942508</c:v>
                </c:pt>
                <c:pt idx="3183">
                  <c:v>91.670991492519306</c:v>
                </c:pt>
                <c:pt idx="3184">
                  <c:v>65.580825817414279</c:v>
                </c:pt>
                <c:pt idx="3185">
                  <c:v>43.311491480053974</c:v>
                </c:pt>
                <c:pt idx="3186">
                  <c:v>62.871513738624117</c:v>
                </c:pt>
                <c:pt idx="3187">
                  <c:v>75.334342001290224</c:v>
                </c:pt>
                <c:pt idx="3188">
                  <c:v>91.947346589770632</c:v>
                </c:pt>
                <c:pt idx="3189">
                  <c:v>106.84315235850818</c:v>
                </c:pt>
                <c:pt idx="3190">
                  <c:v>111.26370172795021</c:v>
                </c:pt>
                <c:pt idx="3191">
                  <c:v>108.29268883243094</c:v>
                </c:pt>
                <c:pt idx="3192">
                  <c:v>105.63770016652245</c:v>
                </c:pt>
                <c:pt idx="3193">
                  <c:v>99.188758548316855</c:v>
                </c:pt>
                <c:pt idx="3194">
                  <c:v>91.379267081124226</c:v>
                </c:pt>
                <c:pt idx="3195">
                  <c:v>86.105018766462081</c:v>
                </c:pt>
                <c:pt idx="3196">
                  <c:v>64.50443454329411</c:v>
                </c:pt>
                <c:pt idx="3197">
                  <c:v>67.613433926910602</c:v>
                </c:pt>
                <c:pt idx="3198">
                  <c:v>71.583134187305177</c:v>
                </c:pt>
                <c:pt idx="3199">
                  <c:v>75.21434967948835</c:v>
                </c:pt>
                <c:pt idx="3200">
                  <c:v>94.174819326940337</c:v>
                </c:pt>
                <c:pt idx="3201">
                  <c:v>94.441231742390187</c:v>
                </c:pt>
                <c:pt idx="3202">
                  <c:v>88.693152230996475</c:v>
                </c:pt>
                <c:pt idx="3203">
                  <c:v>85.423548807031011</c:v>
                </c:pt>
                <c:pt idx="3204">
                  <c:v>84.669599990305869</c:v>
                </c:pt>
                <c:pt idx="3205">
                  <c:v>77.491324746844157</c:v>
                </c:pt>
                <c:pt idx="3206">
                  <c:v>69.808130365781153</c:v>
                </c:pt>
                <c:pt idx="3207">
                  <c:v>60.780171362956025</c:v>
                </c:pt>
                <c:pt idx="3208">
                  <c:v>57.957774797485172</c:v>
                </c:pt>
                <c:pt idx="3209">
                  <c:v>58.918066676938452</c:v>
                </c:pt>
                <c:pt idx="3210">
                  <c:v>56.956179042651911</c:v>
                </c:pt>
                <c:pt idx="3211">
                  <c:v>65.456978579552469</c:v>
                </c:pt>
                <c:pt idx="3212">
                  <c:v>67.089084348240931</c:v>
                </c:pt>
                <c:pt idx="3213">
                  <c:v>65.932803577294862</c:v>
                </c:pt>
                <c:pt idx="3214">
                  <c:v>71.296890764056343</c:v>
                </c:pt>
                <c:pt idx="3215">
                  <c:v>68.780478643661581</c:v>
                </c:pt>
                <c:pt idx="3216">
                  <c:v>61.707778214601831</c:v>
                </c:pt>
                <c:pt idx="3217">
                  <c:v>55.755090654797414</c:v>
                </c:pt>
                <c:pt idx="3218">
                  <c:v>54.383386277657337</c:v>
                </c:pt>
                <c:pt idx="3219">
                  <c:v>46.689747999640531</c:v>
                </c:pt>
                <c:pt idx="3220">
                  <c:v>43.25631776213072</c:v>
                </c:pt>
                <c:pt idx="3221">
                  <c:v>40.161814177593669</c:v>
                </c:pt>
                <c:pt idx="3222">
                  <c:v>41.637441836905282</c:v>
                </c:pt>
                <c:pt idx="3223">
                  <c:v>56.117338981247258</c:v>
                </c:pt>
                <c:pt idx="3224">
                  <c:v>70.938220219659797</c:v>
                </c:pt>
                <c:pt idx="3225">
                  <c:v>92.880827196569498</c:v>
                </c:pt>
                <c:pt idx="3226">
                  <c:v>106.81332108744084</c:v>
                </c:pt>
                <c:pt idx="3227">
                  <c:v>111.25558240222438</c:v>
                </c:pt>
                <c:pt idx="3228">
                  <c:v>111.80278037835512</c:v>
                </c:pt>
                <c:pt idx="3229">
                  <c:v>109.28359053415738</c:v>
                </c:pt>
                <c:pt idx="3230">
                  <c:v>105.37495819132607</c:v>
                </c:pt>
                <c:pt idx="3231">
                  <c:v>103.89710212082923</c:v>
                </c:pt>
                <c:pt idx="3232">
                  <c:v>95.63510199427094</c:v>
                </c:pt>
                <c:pt idx="3233">
                  <c:v>96.243727533998367</c:v>
                </c:pt>
                <c:pt idx="3234">
                  <c:v>89.984889351592756</c:v>
                </c:pt>
                <c:pt idx="3235">
                  <c:v>91.814831046455652</c:v>
                </c:pt>
                <c:pt idx="3236">
                  <c:v>97.387007447984729</c:v>
                </c:pt>
                <c:pt idx="3237">
                  <c:v>92.522113994534379</c:v>
                </c:pt>
                <c:pt idx="3238">
                  <c:v>97.339621727745453</c:v>
                </c:pt>
                <c:pt idx="3239">
                  <c:v>95.476958375592176</c:v>
                </c:pt>
                <c:pt idx="3240">
                  <c:v>93.958476981084573</c:v>
                </c:pt>
                <c:pt idx="3241">
                  <c:v>85.635527292619713</c:v>
                </c:pt>
                <c:pt idx="3242">
                  <c:v>77.069617387322523</c:v>
                </c:pt>
                <c:pt idx="3243">
                  <c:v>57.473800950866917</c:v>
                </c:pt>
                <c:pt idx="3244">
                  <c:v>52.952545531582246</c:v>
                </c:pt>
                <c:pt idx="3245">
                  <c:v>56.711702917705225</c:v>
                </c:pt>
                <c:pt idx="3246">
                  <c:v>67.693115708736286</c:v>
                </c:pt>
                <c:pt idx="3247">
                  <c:v>82.349617783005669</c:v>
                </c:pt>
                <c:pt idx="3248">
                  <c:v>79.415488328899528</c:v>
                </c:pt>
                <c:pt idx="3249">
                  <c:v>69.377281620072381</c:v>
                </c:pt>
                <c:pt idx="3250">
                  <c:v>57.842454894558387</c:v>
                </c:pt>
                <c:pt idx="3251">
                  <c:v>54.168951859522167</c:v>
                </c:pt>
                <c:pt idx="3252">
                  <c:v>58.620369950708209</c:v>
                </c:pt>
                <c:pt idx="3253">
                  <c:v>68.405014623081797</c:v>
                </c:pt>
                <c:pt idx="3254">
                  <c:v>75.017725120733076</c:v>
                </c:pt>
                <c:pt idx="3255">
                  <c:v>78.613059919955276</c:v>
                </c:pt>
                <c:pt idx="3256">
                  <c:v>76.128507240611725</c:v>
                </c:pt>
                <c:pt idx="3257">
                  <c:v>69.69780989252672</c:v>
                </c:pt>
                <c:pt idx="3258">
                  <c:v>67.054977581532512</c:v>
                </c:pt>
                <c:pt idx="3259">
                  <c:v>68.078728670384407</c:v>
                </c:pt>
                <c:pt idx="3260">
                  <c:v>68.690384028124754</c:v>
                </c:pt>
                <c:pt idx="3261">
                  <c:v>72.003730645096994</c:v>
                </c:pt>
                <c:pt idx="3262">
                  <c:v>69.335228898221658</c:v>
                </c:pt>
                <c:pt idx="3263">
                  <c:v>57.333274719808969</c:v>
                </c:pt>
                <c:pt idx="3264">
                  <c:v>55.126560161111911</c:v>
                </c:pt>
                <c:pt idx="3265">
                  <c:v>49.878444170498369</c:v>
                </c:pt>
                <c:pt idx="3266">
                  <c:v>53.506332457487815</c:v>
                </c:pt>
                <c:pt idx="3267">
                  <c:v>60.812533331278928</c:v>
                </c:pt>
                <c:pt idx="3268">
                  <c:v>60.617451932572067</c:v>
                </c:pt>
                <c:pt idx="3269">
                  <c:v>60.867880458262562</c:v>
                </c:pt>
                <c:pt idx="3270">
                  <c:v>55.14133440004116</c:v>
                </c:pt>
                <c:pt idx="3271">
                  <c:v>52.928900675229897</c:v>
                </c:pt>
                <c:pt idx="3272">
                  <c:v>52.352947025355434</c:v>
                </c:pt>
                <c:pt idx="3273">
                  <c:v>49.489693967015683</c:v>
                </c:pt>
                <c:pt idx="3274">
                  <c:v>49.462223051581987</c:v>
                </c:pt>
                <c:pt idx="3275">
                  <c:v>53.505458434080765</c:v>
                </c:pt>
                <c:pt idx="3276">
                  <c:v>49.971349737432547</c:v>
                </c:pt>
                <c:pt idx="3277">
                  <c:v>54.524511604146937</c:v>
                </c:pt>
                <c:pt idx="3278">
                  <c:v>57.122784843445743</c:v>
                </c:pt>
                <c:pt idx="3285">
                  <c:v>63.205140615714299</c:v>
                </c:pt>
                <c:pt idx="3286">
                  <c:v>62.666910219733609</c:v>
                </c:pt>
                <c:pt idx="3287">
                  <c:v>58.004233544879071</c:v>
                </c:pt>
                <c:pt idx="3288">
                  <c:v>58.658135904832989</c:v>
                </c:pt>
                <c:pt idx="3289">
                  <c:v>52.241481582857432</c:v>
                </c:pt>
                <c:pt idx="3290">
                  <c:v>49.99965800578866</c:v>
                </c:pt>
                <c:pt idx="3291">
                  <c:v>45.43222312460648</c:v>
                </c:pt>
                <c:pt idx="3292">
                  <c:v>49.324830272127883</c:v>
                </c:pt>
                <c:pt idx="3293">
                  <c:v>44.453445072274235</c:v>
                </c:pt>
                <c:pt idx="3294">
                  <c:v>42.958571458182178</c:v>
                </c:pt>
                <c:pt idx="3295">
                  <c:v>41.468266459499318</c:v>
                </c:pt>
                <c:pt idx="3296">
                  <c:v>55.494818393685819</c:v>
                </c:pt>
                <c:pt idx="3297">
                  <c:v>58.935215263544023</c:v>
                </c:pt>
                <c:pt idx="3298">
                  <c:v>63.658041058232584</c:v>
                </c:pt>
                <c:pt idx="3299">
                  <c:v>57.854505468772913</c:v>
                </c:pt>
                <c:pt idx="3300">
                  <c:v>55.69091232449432</c:v>
                </c:pt>
                <c:pt idx="3301">
                  <c:v>55.696983869097267</c:v>
                </c:pt>
                <c:pt idx="3302">
                  <c:v>59.166617428329118</c:v>
                </c:pt>
                <c:pt idx="3303">
                  <c:v>68.068784571326432</c:v>
                </c:pt>
                <c:pt idx="3304">
                  <c:v>66.5011603474195</c:v>
                </c:pt>
                <c:pt idx="3305">
                  <c:v>63.153645487733684</c:v>
                </c:pt>
                <c:pt idx="3306">
                  <c:v>62.047929831592</c:v>
                </c:pt>
                <c:pt idx="3307">
                  <c:v>63.176439629664173</c:v>
                </c:pt>
                <c:pt idx="3308">
                  <c:v>66.159125087853226</c:v>
                </c:pt>
                <c:pt idx="3309">
                  <c:v>63.06329414838001</c:v>
                </c:pt>
                <c:pt idx="3310">
                  <c:v>64.543072308616274</c:v>
                </c:pt>
                <c:pt idx="3311">
                  <c:v>75.722905909100518</c:v>
                </c:pt>
                <c:pt idx="3312">
                  <c:v>70.643041840666683</c:v>
                </c:pt>
                <c:pt idx="3313">
                  <c:v>65.479576661467945</c:v>
                </c:pt>
                <c:pt idx="3314">
                  <c:v>44.931531057385655</c:v>
                </c:pt>
                <c:pt idx="3315">
                  <c:v>45.336103711806345</c:v>
                </c:pt>
                <c:pt idx="3316">
                  <c:v>34.975377243351204</c:v>
                </c:pt>
                <c:pt idx="3317">
                  <c:v>42.41845857501994</c:v>
                </c:pt>
                <c:pt idx="3318">
                  <c:v>45.23725773234878</c:v>
                </c:pt>
                <c:pt idx="3319">
                  <c:v>57.124510811643631</c:v>
                </c:pt>
                <c:pt idx="3320">
                  <c:v>54.058185141206877</c:v>
                </c:pt>
                <c:pt idx="3321">
                  <c:v>58.191710656386704</c:v>
                </c:pt>
                <c:pt idx="3322">
                  <c:v>50.808831523499975</c:v>
                </c:pt>
                <c:pt idx="3323">
                  <c:v>48.162876800918411</c:v>
                </c:pt>
                <c:pt idx="3324">
                  <c:v>38.797624429477764</c:v>
                </c:pt>
                <c:pt idx="3325">
                  <c:v>36.112666937102858</c:v>
                </c:pt>
                <c:pt idx="3326">
                  <c:v>36.858489265410753</c:v>
                </c:pt>
                <c:pt idx="3327">
                  <c:v>50.329426084402257</c:v>
                </c:pt>
                <c:pt idx="3328">
                  <c:v>66.603684053847701</c:v>
                </c:pt>
                <c:pt idx="3329">
                  <c:v>78.103398372633364</c:v>
                </c:pt>
                <c:pt idx="3330">
                  <c:v>77.397941949182268</c:v>
                </c:pt>
                <c:pt idx="3331">
                  <c:v>67.199692706768474</c:v>
                </c:pt>
                <c:pt idx="3332">
                  <c:v>49.402841727375289</c:v>
                </c:pt>
                <c:pt idx="3333">
                  <c:v>43.216514204345458</c:v>
                </c:pt>
                <c:pt idx="3334">
                  <c:v>43.166752542010045</c:v>
                </c:pt>
                <c:pt idx="3335">
                  <c:v>52.224801974720776</c:v>
                </c:pt>
                <c:pt idx="3336">
                  <c:v>48.163766876440604</c:v>
                </c:pt>
                <c:pt idx="3337">
                  <c:v>50.22779427632895</c:v>
                </c:pt>
                <c:pt idx="3338">
                  <c:v>56.113874684430812</c:v>
                </c:pt>
                <c:pt idx="3339">
                  <c:v>68.082043285264945</c:v>
                </c:pt>
                <c:pt idx="3340">
                  <c:v>73.894600187226615</c:v>
                </c:pt>
                <c:pt idx="3341">
                  <c:v>78.902786254467401</c:v>
                </c:pt>
                <c:pt idx="3342">
                  <c:v>78.290374196499897</c:v>
                </c:pt>
                <c:pt idx="3343">
                  <c:v>64.990357484082097</c:v>
                </c:pt>
                <c:pt idx="3344">
                  <c:v>48.496469278227778</c:v>
                </c:pt>
                <c:pt idx="3345">
                  <c:v>52.273960179435107</c:v>
                </c:pt>
                <c:pt idx="3346">
                  <c:v>49.300004141572799</c:v>
                </c:pt>
                <c:pt idx="3347">
                  <c:v>57.01057417206539</c:v>
                </c:pt>
                <c:pt idx="3348">
                  <c:v>65.378288704295755</c:v>
                </c:pt>
                <c:pt idx="3349">
                  <c:v>57.236676006005155</c:v>
                </c:pt>
                <c:pt idx="3350">
                  <c:v>70.072211993601059</c:v>
                </c:pt>
                <c:pt idx="3351">
                  <c:v>86.892463824454012</c:v>
                </c:pt>
                <c:pt idx="3352">
                  <c:v>93.946616075935708</c:v>
                </c:pt>
                <c:pt idx="3353">
                  <c:v>101.25669065094462</c:v>
                </c:pt>
                <c:pt idx="3354">
                  <c:v>94.671844679204014</c:v>
                </c:pt>
                <c:pt idx="3355">
                  <c:v>83.118294142361265</c:v>
                </c:pt>
                <c:pt idx="3356">
                  <c:v>75.065284047045679</c:v>
                </c:pt>
                <c:pt idx="3357">
                  <c:v>73.140297876604563</c:v>
                </c:pt>
                <c:pt idx="3358">
                  <c:v>67.961861404429101</c:v>
                </c:pt>
                <c:pt idx="3359">
                  <c:v>56.921636993185757</c:v>
                </c:pt>
                <c:pt idx="3360">
                  <c:v>53.255378973860843</c:v>
                </c:pt>
                <c:pt idx="3361">
                  <c:v>40.676656985881209</c:v>
                </c:pt>
                <c:pt idx="3362">
                  <c:v>31.699035866703525</c:v>
                </c:pt>
                <c:pt idx="3363">
                  <c:v>52.920142830742634</c:v>
                </c:pt>
                <c:pt idx="3364">
                  <c:v>62.413054034533843</c:v>
                </c:pt>
                <c:pt idx="3365">
                  <c:v>77.176711562908849</c:v>
                </c:pt>
                <c:pt idx="3366">
                  <c:v>84.313379961007399</c:v>
                </c:pt>
                <c:pt idx="3367">
                  <c:v>75.400352944345059</c:v>
                </c:pt>
                <c:pt idx="3368">
                  <c:v>65.431030251141237</c:v>
                </c:pt>
                <c:pt idx="3369">
                  <c:v>47.664018218745696</c:v>
                </c:pt>
                <c:pt idx="3370">
                  <c:v>43.761557214590994</c:v>
                </c:pt>
                <c:pt idx="3371">
                  <c:v>52.909633067534742</c:v>
                </c:pt>
                <c:pt idx="3372">
                  <c:v>64.317045888571329</c:v>
                </c:pt>
                <c:pt idx="3373">
                  <c:v>76.465324244403291</c:v>
                </c:pt>
                <c:pt idx="3374">
                  <c:v>76.51901133966544</c:v>
                </c:pt>
                <c:pt idx="3375">
                  <c:v>71.087318577062661</c:v>
                </c:pt>
                <c:pt idx="3376">
                  <c:v>63.043868870430742</c:v>
                </c:pt>
                <c:pt idx="3377">
                  <c:v>59.397826395289485</c:v>
                </c:pt>
              </c:numCache>
            </c:numRef>
          </c:val>
        </c:ser>
        <c:axId val="96531968"/>
        <c:axId val="9653350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Sheet1!$AL$2:$AL$5486</c:f>
              <c:numCache>
                <c:formatCode>0</c:formatCode>
                <c:ptCount val="5485"/>
                <c:pt idx="0">
                  <c:v>195.92057845971607</c:v>
                </c:pt>
                <c:pt idx="1">
                  <c:v>195.92057845971607</c:v>
                </c:pt>
                <c:pt idx="2">
                  <c:v>195.92057845971607</c:v>
                </c:pt>
                <c:pt idx="3">
                  <c:v>195.92057845971607</c:v>
                </c:pt>
                <c:pt idx="4">
                  <c:v>195.92057845971607</c:v>
                </c:pt>
                <c:pt idx="5">
                  <c:v>195.92057845971607</c:v>
                </c:pt>
                <c:pt idx="6">
                  <c:v>195.92057845971607</c:v>
                </c:pt>
                <c:pt idx="7">
                  <c:v>195.92057845971607</c:v>
                </c:pt>
                <c:pt idx="8">
                  <c:v>195.92057845971607</c:v>
                </c:pt>
                <c:pt idx="9">
                  <c:v>195.92057845971607</c:v>
                </c:pt>
                <c:pt idx="10">
                  <c:v>195.92057845971607</c:v>
                </c:pt>
                <c:pt idx="11">
                  <c:v>195.92057845971607</c:v>
                </c:pt>
                <c:pt idx="12">
                  <c:v>195.92057845971607</c:v>
                </c:pt>
                <c:pt idx="13">
                  <c:v>195.92057845971607</c:v>
                </c:pt>
                <c:pt idx="14">
                  <c:v>195.92057845971607</c:v>
                </c:pt>
                <c:pt idx="15">
                  <c:v>195.92057845971607</c:v>
                </c:pt>
                <c:pt idx="16">
                  <c:v>195.92057845971607</c:v>
                </c:pt>
                <c:pt idx="17">
                  <c:v>195.92057845971607</c:v>
                </c:pt>
                <c:pt idx="18">
                  <c:v>195.92057845971607</c:v>
                </c:pt>
                <c:pt idx="19">
                  <c:v>195.92057845971607</c:v>
                </c:pt>
                <c:pt idx="20">
                  <c:v>195.92057845971607</c:v>
                </c:pt>
                <c:pt idx="21">
                  <c:v>195.92057845971607</c:v>
                </c:pt>
                <c:pt idx="22">
                  <c:v>195.92057845971607</c:v>
                </c:pt>
                <c:pt idx="23">
                  <c:v>195.92057845971607</c:v>
                </c:pt>
                <c:pt idx="24">
                  <c:v>195.92057845971607</c:v>
                </c:pt>
                <c:pt idx="25">
                  <c:v>195.92057845971607</c:v>
                </c:pt>
                <c:pt idx="26">
                  <c:v>195.92057845971607</c:v>
                </c:pt>
                <c:pt idx="27">
                  <c:v>195.92057845971607</c:v>
                </c:pt>
                <c:pt idx="28">
                  <c:v>195.92057845971607</c:v>
                </c:pt>
                <c:pt idx="29">
                  <c:v>195.92057845971607</c:v>
                </c:pt>
                <c:pt idx="30">
                  <c:v>195.92057845971607</c:v>
                </c:pt>
                <c:pt idx="31">
                  <c:v>195.92057845971607</c:v>
                </c:pt>
                <c:pt idx="32">
                  <c:v>195.92057845971607</c:v>
                </c:pt>
                <c:pt idx="33">
                  <c:v>195.92057845971607</c:v>
                </c:pt>
                <c:pt idx="34">
                  <c:v>195.92057845971607</c:v>
                </c:pt>
                <c:pt idx="35">
                  <c:v>195.92057845971607</c:v>
                </c:pt>
                <c:pt idx="36">
                  <c:v>195.92057845971607</c:v>
                </c:pt>
                <c:pt idx="37">
                  <c:v>195.92057845971607</c:v>
                </c:pt>
                <c:pt idx="38">
                  <c:v>195.92057845971607</c:v>
                </c:pt>
                <c:pt idx="39">
                  <c:v>195.92057845971607</c:v>
                </c:pt>
                <c:pt idx="40">
                  <c:v>195.92057845971607</c:v>
                </c:pt>
                <c:pt idx="41">
                  <c:v>195.92057845971607</c:v>
                </c:pt>
                <c:pt idx="42">
                  <c:v>195.92057845971607</c:v>
                </c:pt>
                <c:pt idx="43">
                  <c:v>195.92057845971607</c:v>
                </c:pt>
                <c:pt idx="44">
                  <c:v>195.92057845971607</c:v>
                </c:pt>
                <c:pt idx="45">
                  <c:v>195.92057845971607</c:v>
                </c:pt>
                <c:pt idx="46">
                  <c:v>195.92057845971607</c:v>
                </c:pt>
                <c:pt idx="47">
                  <c:v>195.92057845971607</c:v>
                </c:pt>
                <c:pt idx="48">
                  <c:v>195.92057845971607</c:v>
                </c:pt>
                <c:pt idx="49">
                  <c:v>195.92057845971607</c:v>
                </c:pt>
                <c:pt idx="50">
                  <c:v>195.92057845971607</c:v>
                </c:pt>
                <c:pt idx="51">
                  <c:v>195.92057845971607</c:v>
                </c:pt>
                <c:pt idx="52">
                  <c:v>195.92057845971607</c:v>
                </c:pt>
                <c:pt idx="53">
                  <c:v>195.92057845971607</c:v>
                </c:pt>
                <c:pt idx="54">
                  <c:v>195.92057845971607</c:v>
                </c:pt>
                <c:pt idx="55">
                  <c:v>195.92057845971607</c:v>
                </c:pt>
                <c:pt idx="56">
                  <c:v>195.92057845971607</c:v>
                </c:pt>
                <c:pt idx="57">
                  <c:v>195.92057845971607</c:v>
                </c:pt>
                <c:pt idx="58">
                  <c:v>195.92057845971607</c:v>
                </c:pt>
                <c:pt idx="59">
                  <c:v>195.92057845971607</c:v>
                </c:pt>
                <c:pt idx="60">
                  <c:v>195.92057845971607</c:v>
                </c:pt>
                <c:pt idx="61">
                  <c:v>195.92057845971607</c:v>
                </c:pt>
                <c:pt idx="62">
                  <c:v>195.92057845971607</c:v>
                </c:pt>
                <c:pt idx="63">
                  <c:v>195.92057845971607</c:v>
                </c:pt>
                <c:pt idx="64">
                  <c:v>195.92057845971607</c:v>
                </c:pt>
                <c:pt idx="65">
                  <c:v>195.92057845971607</c:v>
                </c:pt>
                <c:pt idx="66">
                  <c:v>195.92057845971607</c:v>
                </c:pt>
                <c:pt idx="67">
                  <c:v>195.92057845971607</c:v>
                </c:pt>
                <c:pt idx="68">
                  <c:v>195.92057845971607</c:v>
                </c:pt>
                <c:pt idx="69">
                  <c:v>195.92057845971607</c:v>
                </c:pt>
                <c:pt idx="70">
                  <c:v>195.92057845971607</c:v>
                </c:pt>
                <c:pt idx="71">
                  <c:v>195.92057845971607</c:v>
                </c:pt>
                <c:pt idx="72">
                  <c:v>195.92057845971607</c:v>
                </c:pt>
                <c:pt idx="73">
                  <c:v>195.92057845971607</c:v>
                </c:pt>
                <c:pt idx="74">
                  <c:v>195.92057845971607</c:v>
                </c:pt>
                <c:pt idx="75">
                  <c:v>195.92057845971607</c:v>
                </c:pt>
                <c:pt idx="76">
                  <c:v>195.92057845971607</c:v>
                </c:pt>
                <c:pt idx="77">
                  <c:v>195.92057845971607</c:v>
                </c:pt>
                <c:pt idx="78">
                  <c:v>195.92057845971607</c:v>
                </c:pt>
                <c:pt idx="79">
                  <c:v>195.92057845971607</c:v>
                </c:pt>
                <c:pt idx="80">
                  <c:v>195.92057845971607</c:v>
                </c:pt>
                <c:pt idx="81">
                  <c:v>195.92057845971607</c:v>
                </c:pt>
                <c:pt idx="82">
                  <c:v>195.92057845971607</c:v>
                </c:pt>
                <c:pt idx="83">
                  <c:v>195.92057845971607</c:v>
                </c:pt>
                <c:pt idx="84">
                  <c:v>195.92057845971607</c:v>
                </c:pt>
                <c:pt idx="85">
                  <c:v>195.92057845971607</c:v>
                </c:pt>
                <c:pt idx="86">
                  <c:v>195.92057845971607</c:v>
                </c:pt>
                <c:pt idx="87">
                  <c:v>195.92057845971607</c:v>
                </c:pt>
                <c:pt idx="88">
                  <c:v>195.92057845971607</c:v>
                </c:pt>
                <c:pt idx="89">
                  <c:v>195.92057845971607</c:v>
                </c:pt>
                <c:pt idx="90">
                  <c:v>195.92057845971607</c:v>
                </c:pt>
                <c:pt idx="91">
                  <c:v>195.92057845971607</c:v>
                </c:pt>
                <c:pt idx="92">
                  <c:v>195.92057845971607</c:v>
                </c:pt>
                <c:pt idx="93">
                  <c:v>195.92057845971607</c:v>
                </c:pt>
                <c:pt idx="94">
                  <c:v>195.92057845971607</c:v>
                </c:pt>
                <c:pt idx="95">
                  <c:v>195.92057845971607</c:v>
                </c:pt>
                <c:pt idx="96">
                  <c:v>195.92057845971607</c:v>
                </c:pt>
                <c:pt idx="97">
                  <c:v>195.92057845971607</c:v>
                </c:pt>
                <c:pt idx="98">
                  <c:v>195.92057845971607</c:v>
                </c:pt>
                <c:pt idx="99">
                  <c:v>195.92057845971607</c:v>
                </c:pt>
                <c:pt idx="100">
                  <c:v>195.92057845971607</c:v>
                </c:pt>
                <c:pt idx="101">
                  <c:v>195.92057845971607</c:v>
                </c:pt>
                <c:pt idx="102">
                  <c:v>195.92057845971607</c:v>
                </c:pt>
                <c:pt idx="103">
                  <c:v>195.92057845971607</c:v>
                </c:pt>
                <c:pt idx="104">
                  <c:v>195.92057845971607</c:v>
                </c:pt>
                <c:pt idx="105">
                  <c:v>195.92057845971607</c:v>
                </c:pt>
                <c:pt idx="106">
                  <c:v>195.92057845971607</c:v>
                </c:pt>
                <c:pt idx="107">
                  <c:v>195.92057845971607</c:v>
                </c:pt>
                <c:pt idx="108">
                  <c:v>195.92057845971607</c:v>
                </c:pt>
                <c:pt idx="109">
                  <c:v>195.92057845971607</c:v>
                </c:pt>
                <c:pt idx="110">
                  <c:v>195.92057845971607</c:v>
                </c:pt>
                <c:pt idx="111">
                  <c:v>195.92057845971607</c:v>
                </c:pt>
                <c:pt idx="112">
                  <c:v>195.92057845971607</c:v>
                </c:pt>
                <c:pt idx="113">
                  <c:v>195.92057845971607</c:v>
                </c:pt>
                <c:pt idx="114">
                  <c:v>195.92057845971607</c:v>
                </c:pt>
                <c:pt idx="115">
                  <c:v>195.92057845971607</c:v>
                </c:pt>
                <c:pt idx="116">
                  <c:v>195.92057845971607</c:v>
                </c:pt>
                <c:pt idx="117">
                  <c:v>195.92057845971607</c:v>
                </c:pt>
                <c:pt idx="118">
                  <c:v>195.92057845971607</c:v>
                </c:pt>
                <c:pt idx="119">
                  <c:v>195.92057845971607</c:v>
                </c:pt>
                <c:pt idx="120">
                  <c:v>195.92057845971607</c:v>
                </c:pt>
                <c:pt idx="121">
                  <c:v>195.92057845971607</c:v>
                </c:pt>
                <c:pt idx="122">
                  <c:v>195.92057845971607</c:v>
                </c:pt>
                <c:pt idx="123">
                  <c:v>195.92057845971607</c:v>
                </c:pt>
                <c:pt idx="124">
                  <c:v>195.92057845971607</c:v>
                </c:pt>
                <c:pt idx="125">
                  <c:v>195.92057845971607</c:v>
                </c:pt>
                <c:pt idx="126">
                  <c:v>195.92057845971607</c:v>
                </c:pt>
                <c:pt idx="127">
                  <c:v>195.92057845971607</c:v>
                </c:pt>
                <c:pt idx="128">
                  <c:v>195.92057845971607</c:v>
                </c:pt>
                <c:pt idx="129">
                  <c:v>195.92057845971607</c:v>
                </c:pt>
                <c:pt idx="130">
                  <c:v>195.92057845971607</c:v>
                </c:pt>
                <c:pt idx="131">
                  <c:v>195.92057845971607</c:v>
                </c:pt>
                <c:pt idx="132">
                  <c:v>195.92057845971607</c:v>
                </c:pt>
                <c:pt idx="133">
                  <c:v>195.92057845971607</c:v>
                </c:pt>
                <c:pt idx="134">
                  <c:v>195.92057845971607</c:v>
                </c:pt>
                <c:pt idx="135">
                  <c:v>195.92057845971607</c:v>
                </c:pt>
                <c:pt idx="136">
                  <c:v>195.92057845971607</c:v>
                </c:pt>
                <c:pt idx="137">
                  <c:v>195.92057845971607</c:v>
                </c:pt>
                <c:pt idx="138">
                  <c:v>195.92057845971607</c:v>
                </c:pt>
                <c:pt idx="139">
                  <c:v>195.92057845971607</c:v>
                </c:pt>
                <c:pt idx="140">
                  <c:v>195.92057845971607</c:v>
                </c:pt>
                <c:pt idx="141">
                  <c:v>195.92057845971607</c:v>
                </c:pt>
                <c:pt idx="142">
                  <c:v>195.92057845971607</c:v>
                </c:pt>
                <c:pt idx="143">
                  <c:v>195.92057845971607</c:v>
                </c:pt>
                <c:pt idx="144">
                  <c:v>195.92057845971607</c:v>
                </c:pt>
                <c:pt idx="145">
                  <c:v>195.92057845971607</c:v>
                </c:pt>
                <c:pt idx="146">
                  <c:v>195.92057845971607</c:v>
                </c:pt>
                <c:pt idx="147">
                  <c:v>195.92057845971607</c:v>
                </c:pt>
                <c:pt idx="148">
                  <c:v>195.92057845971607</c:v>
                </c:pt>
                <c:pt idx="149">
                  <c:v>195.92057845971607</c:v>
                </c:pt>
                <c:pt idx="150">
                  <c:v>195.92057845971607</c:v>
                </c:pt>
                <c:pt idx="151">
                  <c:v>195.92057845971607</c:v>
                </c:pt>
                <c:pt idx="152">
                  <c:v>195.92057845971607</c:v>
                </c:pt>
                <c:pt idx="153">
                  <c:v>195.92057845971607</c:v>
                </c:pt>
                <c:pt idx="154">
                  <c:v>195.92057845971607</c:v>
                </c:pt>
                <c:pt idx="155">
                  <c:v>195.92057845971607</c:v>
                </c:pt>
                <c:pt idx="156">
                  <c:v>195.92057845971607</c:v>
                </c:pt>
                <c:pt idx="157">
                  <c:v>195.92057845971607</c:v>
                </c:pt>
                <c:pt idx="158">
                  <c:v>195.92057845971607</c:v>
                </c:pt>
                <c:pt idx="159">
                  <c:v>195.92057845971607</c:v>
                </c:pt>
                <c:pt idx="160">
                  <c:v>195.92057845971607</c:v>
                </c:pt>
                <c:pt idx="161">
                  <c:v>195.92057845971607</c:v>
                </c:pt>
                <c:pt idx="162">
                  <c:v>195.92057845971607</c:v>
                </c:pt>
                <c:pt idx="163">
                  <c:v>195.92057845971607</c:v>
                </c:pt>
                <c:pt idx="164">
                  <c:v>195.92057845971607</c:v>
                </c:pt>
                <c:pt idx="165">
                  <c:v>195.92057845971607</c:v>
                </c:pt>
                <c:pt idx="166">
                  <c:v>195.92057845971607</c:v>
                </c:pt>
                <c:pt idx="167">
                  <c:v>195.92057845971607</c:v>
                </c:pt>
                <c:pt idx="168">
                  <c:v>195.92057845971607</c:v>
                </c:pt>
                <c:pt idx="169">
                  <c:v>195.92057845971607</c:v>
                </c:pt>
                <c:pt idx="170">
                  <c:v>195.92057845971607</c:v>
                </c:pt>
                <c:pt idx="171">
                  <c:v>195.92057845971607</c:v>
                </c:pt>
                <c:pt idx="172">
                  <c:v>195.92057845971607</c:v>
                </c:pt>
                <c:pt idx="173">
                  <c:v>195.92057845971607</c:v>
                </c:pt>
                <c:pt idx="174">
                  <c:v>195.92057845971607</c:v>
                </c:pt>
                <c:pt idx="175">
                  <c:v>195.92057845971607</c:v>
                </c:pt>
                <c:pt idx="176">
                  <c:v>195.92057845971607</c:v>
                </c:pt>
                <c:pt idx="177">
                  <c:v>195.92057845971607</c:v>
                </c:pt>
                <c:pt idx="178">
                  <c:v>195.92057845971607</c:v>
                </c:pt>
                <c:pt idx="179">
                  <c:v>195.92057845971607</c:v>
                </c:pt>
                <c:pt idx="180">
                  <c:v>195.92057845971607</c:v>
                </c:pt>
                <c:pt idx="181">
                  <c:v>195.92057845971607</c:v>
                </c:pt>
                <c:pt idx="182">
                  <c:v>195.92057845971607</c:v>
                </c:pt>
                <c:pt idx="183">
                  <c:v>195.92057845971607</c:v>
                </c:pt>
                <c:pt idx="184">
                  <c:v>195.92057845971607</c:v>
                </c:pt>
                <c:pt idx="185">
                  <c:v>195.92057845971607</c:v>
                </c:pt>
                <c:pt idx="186">
                  <c:v>195.92057845971607</c:v>
                </c:pt>
                <c:pt idx="187">
                  <c:v>195.92057845971607</c:v>
                </c:pt>
                <c:pt idx="188">
                  <c:v>195.92057845971607</c:v>
                </c:pt>
                <c:pt idx="189">
                  <c:v>195.92057845971607</c:v>
                </c:pt>
                <c:pt idx="190">
                  <c:v>195.92057845971607</c:v>
                </c:pt>
                <c:pt idx="191">
                  <c:v>195.92057845971607</c:v>
                </c:pt>
                <c:pt idx="192">
                  <c:v>195.92057845971607</c:v>
                </c:pt>
                <c:pt idx="193">
                  <c:v>195.92057845971607</c:v>
                </c:pt>
                <c:pt idx="194">
                  <c:v>195.92057845971607</c:v>
                </c:pt>
                <c:pt idx="195">
                  <c:v>195.92057845971607</c:v>
                </c:pt>
                <c:pt idx="196">
                  <c:v>195.92057845971607</c:v>
                </c:pt>
                <c:pt idx="197">
                  <c:v>195.92057845971607</c:v>
                </c:pt>
                <c:pt idx="198">
                  <c:v>195.92057845971607</c:v>
                </c:pt>
                <c:pt idx="199">
                  <c:v>195.92057845971607</c:v>
                </c:pt>
                <c:pt idx="200">
                  <c:v>195.92057845971607</c:v>
                </c:pt>
                <c:pt idx="201">
                  <c:v>195.92057845971607</c:v>
                </c:pt>
                <c:pt idx="202">
                  <c:v>195.92057845971607</c:v>
                </c:pt>
                <c:pt idx="203">
                  <c:v>195.92057845971607</c:v>
                </c:pt>
                <c:pt idx="204">
                  <c:v>195.92057845971607</c:v>
                </c:pt>
                <c:pt idx="205">
                  <c:v>195.92057845971607</c:v>
                </c:pt>
                <c:pt idx="206">
                  <c:v>195.92057845971607</c:v>
                </c:pt>
                <c:pt idx="207">
                  <c:v>195.92057845971607</c:v>
                </c:pt>
                <c:pt idx="208">
                  <c:v>195.92057845971607</c:v>
                </c:pt>
                <c:pt idx="209">
                  <c:v>195.92057845971607</c:v>
                </c:pt>
                <c:pt idx="210">
                  <c:v>195.92057845971607</c:v>
                </c:pt>
                <c:pt idx="211">
                  <c:v>195.92057845971607</c:v>
                </c:pt>
                <c:pt idx="212">
                  <c:v>195.92057845971607</c:v>
                </c:pt>
                <c:pt idx="213">
                  <c:v>195.92057845971607</c:v>
                </c:pt>
                <c:pt idx="214">
                  <c:v>195.92057845971607</c:v>
                </c:pt>
                <c:pt idx="215">
                  <c:v>195.92057845971607</c:v>
                </c:pt>
                <c:pt idx="216">
                  <c:v>195.92057845971607</c:v>
                </c:pt>
                <c:pt idx="217">
                  <c:v>195.92057845971607</c:v>
                </c:pt>
                <c:pt idx="218">
                  <c:v>195.92057845971607</c:v>
                </c:pt>
                <c:pt idx="219">
                  <c:v>195.92057845971607</c:v>
                </c:pt>
                <c:pt idx="220">
                  <c:v>195.92057845971607</c:v>
                </c:pt>
                <c:pt idx="221">
                  <c:v>195.92057845971607</c:v>
                </c:pt>
                <c:pt idx="222">
                  <c:v>195.92057845971607</c:v>
                </c:pt>
                <c:pt idx="223">
                  <c:v>195.92057845971607</c:v>
                </c:pt>
                <c:pt idx="224">
                  <c:v>195.92057845971607</c:v>
                </c:pt>
                <c:pt idx="225">
                  <c:v>195.92057845971607</c:v>
                </c:pt>
                <c:pt idx="226">
                  <c:v>195.92057845971607</c:v>
                </c:pt>
                <c:pt idx="227">
                  <c:v>195.92057845971607</c:v>
                </c:pt>
                <c:pt idx="228">
                  <c:v>195.92057845971607</c:v>
                </c:pt>
                <c:pt idx="229">
                  <c:v>195.92057845971607</c:v>
                </c:pt>
                <c:pt idx="230">
                  <c:v>195.92057845971607</c:v>
                </c:pt>
                <c:pt idx="231">
                  <c:v>195.92057845971607</c:v>
                </c:pt>
                <c:pt idx="232">
                  <c:v>195.92057845971607</c:v>
                </c:pt>
                <c:pt idx="233">
                  <c:v>195.92057845971607</c:v>
                </c:pt>
                <c:pt idx="234">
                  <c:v>195.92057845971607</c:v>
                </c:pt>
                <c:pt idx="235">
                  <c:v>195.92057845971607</c:v>
                </c:pt>
                <c:pt idx="236">
                  <c:v>195.92057845971607</c:v>
                </c:pt>
                <c:pt idx="237">
                  <c:v>195.92057845971607</c:v>
                </c:pt>
                <c:pt idx="238">
                  <c:v>195.92057845971607</c:v>
                </c:pt>
                <c:pt idx="239">
                  <c:v>195.92057845971607</c:v>
                </c:pt>
                <c:pt idx="240">
                  <c:v>195.92057845971607</c:v>
                </c:pt>
                <c:pt idx="241">
                  <c:v>195.92057845971607</c:v>
                </c:pt>
                <c:pt idx="242">
                  <c:v>195.92057845971607</c:v>
                </c:pt>
                <c:pt idx="243">
                  <c:v>195.92057845971607</c:v>
                </c:pt>
                <c:pt idx="244">
                  <c:v>195.92057845971607</c:v>
                </c:pt>
                <c:pt idx="245">
                  <c:v>195.92057845971607</c:v>
                </c:pt>
                <c:pt idx="246">
                  <c:v>195.92057845971607</c:v>
                </c:pt>
                <c:pt idx="247">
                  <c:v>195.92057845971607</c:v>
                </c:pt>
                <c:pt idx="248">
                  <c:v>195.92057845971607</c:v>
                </c:pt>
                <c:pt idx="249">
                  <c:v>195.92057845971607</c:v>
                </c:pt>
                <c:pt idx="250">
                  <c:v>195.92057845971607</c:v>
                </c:pt>
                <c:pt idx="251">
                  <c:v>195.92057845971607</c:v>
                </c:pt>
                <c:pt idx="252">
                  <c:v>195.92057845971607</c:v>
                </c:pt>
                <c:pt idx="253">
                  <c:v>195.92057845971607</c:v>
                </c:pt>
                <c:pt idx="254">
                  <c:v>195.92057845971607</c:v>
                </c:pt>
                <c:pt idx="255">
                  <c:v>195.92057845971607</c:v>
                </c:pt>
                <c:pt idx="256">
                  <c:v>195.92057845971607</c:v>
                </c:pt>
                <c:pt idx="257">
                  <c:v>195.92057845971607</c:v>
                </c:pt>
                <c:pt idx="258">
                  <c:v>195.92057845971607</c:v>
                </c:pt>
                <c:pt idx="259">
                  <c:v>195.92057845971607</c:v>
                </c:pt>
                <c:pt idx="260">
                  <c:v>195.92057845971607</c:v>
                </c:pt>
                <c:pt idx="261">
                  <c:v>195.92057845971607</c:v>
                </c:pt>
                <c:pt idx="262">
                  <c:v>195.92057845971607</c:v>
                </c:pt>
                <c:pt idx="263">
                  <c:v>195.92057845971607</c:v>
                </c:pt>
                <c:pt idx="264">
                  <c:v>195.92057845971607</c:v>
                </c:pt>
                <c:pt idx="265">
                  <c:v>195.92057845971607</c:v>
                </c:pt>
                <c:pt idx="266">
                  <c:v>195.92057845971607</c:v>
                </c:pt>
                <c:pt idx="267">
                  <c:v>195.92057845971607</c:v>
                </c:pt>
                <c:pt idx="268">
                  <c:v>195.92057845971607</c:v>
                </c:pt>
                <c:pt idx="269">
                  <c:v>195.92057845971607</c:v>
                </c:pt>
                <c:pt idx="270">
                  <c:v>195.92057845971607</c:v>
                </c:pt>
                <c:pt idx="271">
                  <c:v>195.92057845971607</c:v>
                </c:pt>
                <c:pt idx="272">
                  <c:v>195.92057845971607</c:v>
                </c:pt>
                <c:pt idx="273">
                  <c:v>195.92057845971607</c:v>
                </c:pt>
                <c:pt idx="274">
                  <c:v>195.92057845971607</c:v>
                </c:pt>
                <c:pt idx="275">
                  <c:v>195.92057845971607</c:v>
                </c:pt>
                <c:pt idx="276">
                  <c:v>195.92057845971607</c:v>
                </c:pt>
                <c:pt idx="277">
                  <c:v>195.92057845971607</c:v>
                </c:pt>
                <c:pt idx="278">
                  <c:v>195.92057845971607</c:v>
                </c:pt>
                <c:pt idx="279">
                  <c:v>195.92057845971607</c:v>
                </c:pt>
                <c:pt idx="280">
                  <c:v>195.92057845971607</c:v>
                </c:pt>
                <c:pt idx="281">
                  <c:v>195.92057845971607</c:v>
                </c:pt>
                <c:pt idx="282">
                  <c:v>195.92057845971607</c:v>
                </c:pt>
                <c:pt idx="283">
                  <c:v>195.92057845971607</c:v>
                </c:pt>
                <c:pt idx="284">
                  <c:v>195.92057845971607</c:v>
                </c:pt>
                <c:pt idx="285">
                  <c:v>195.92057845971607</c:v>
                </c:pt>
                <c:pt idx="286">
                  <c:v>195.92057845971607</c:v>
                </c:pt>
                <c:pt idx="287">
                  <c:v>195.92057845971607</c:v>
                </c:pt>
                <c:pt idx="288">
                  <c:v>195.92057845971607</c:v>
                </c:pt>
                <c:pt idx="289">
                  <c:v>195.92057845971607</c:v>
                </c:pt>
                <c:pt idx="290">
                  <c:v>195.92057845971607</c:v>
                </c:pt>
                <c:pt idx="291">
                  <c:v>195.92057845971607</c:v>
                </c:pt>
                <c:pt idx="292">
                  <c:v>195.92057845971607</c:v>
                </c:pt>
                <c:pt idx="293">
                  <c:v>195.92057845971607</c:v>
                </c:pt>
                <c:pt idx="294">
                  <c:v>195.92057845971607</c:v>
                </c:pt>
                <c:pt idx="295">
                  <c:v>195.92057845971607</c:v>
                </c:pt>
                <c:pt idx="296">
                  <c:v>195.92057845971607</c:v>
                </c:pt>
                <c:pt idx="297">
                  <c:v>195.92057845971607</c:v>
                </c:pt>
                <c:pt idx="298">
                  <c:v>195.92057845971607</c:v>
                </c:pt>
                <c:pt idx="299">
                  <c:v>195.92057845971607</c:v>
                </c:pt>
                <c:pt idx="300">
                  <c:v>195.92057845971607</c:v>
                </c:pt>
                <c:pt idx="301">
                  <c:v>195.92057845971607</c:v>
                </c:pt>
                <c:pt idx="302">
                  <c:v>195.92057845971607</c:v>
                </c:pt>
                <c:pt idx="303">
                  <c:v>195.92057845971607</c:v>
                </c:pt>
                <c:pt idx="304">
                  <c:v>195.92057845971607</c:v>
                </c:pt>
                <c:pt idx="305">
                  <c:v>195.92057845971607</c:v>
                </c:pt>
                <c:pt idx="306">
                  <c:v>195.92057845971607</c:v>
                </c:pt>
                <c:pt idx="307">
                  <c:v>195.92057845971607</c:v>
                </c:pt>
                <c:pt idx="308">
                  <c:v>195.92057845971607</c:v>
                </c:pt>
                <c:pt idx="309">
                  <c:v>195.92057845971607</c:v>
                </c:pt>
                <c:pt idx="310">
                  <c:v>195.92057845971607</c:v>
                </c:pt>
                <c:pt idx="311">
                  <c:v>195.92057845971607</c:v>
                </c:pt>
                <c:pt idx="312">
                  <c:v>195.92057845971607</c:v>
                </c:pt>
                <c:pt idx="313">
                  <c:v>195.92057845971607</c:v>
                </c:pt>
                <c:pt idx="314">
                  <c:v>195.92057845971607</c:v>
                </c:pt>
                <c:pt idx="315">
                  <c:v>195.92057845971607</c:v>
                </c:pt>
                <c:pt idx="316">
                  <c:v>195.92057845971607</c:v>
                </c:pt>
                <c:pt idx="317">
                  <c:v>195.92057845971607</c:v>
                </c:pt>
                <c:pt idx="318">
                  <c:v>195.92057845971607</c:v>
                </c:pt>
                <c:pt idx="319">
                  <c:v>195.92057845971607</c:v>
                </c:pt>
                <c:pt idx="320">
                  <c:v>195.92057845971607</c:v>
                </c:pt>
                <c:pt idx="321">
                  <c:v>195.92057845971607</c:v>
                </c:pt>
                <c:pt idx="322">
                  <c:v>195.92057845971607</c:v>
                </c:pt>
                <c:pt idx="323">
                  <c:v>195.92057845971607</c:v>
                </c:pt>
                <c:pt idx="324">
                  <c:v>195.92057845971607</c:v>
                </c:pt>
                <c:pt idx="325">
                  <c:v>195.92057845971607</c:v>
                </c:pt>
                <c:pt idx="326">
                  <c:v>195.92057845971607</c:v>
                </c:pt>
                <c:pt idx="327">
                  <c:v>195.92057845971607</c:v>
                </c:pt>
                <c:pt idx="328">
                  <c:v>195.92057845971607</c:v>
                </c:pt>
                <c:pt idx="329">
                  <c:v>195.92057845971607</c:v>
                </c:pt>
                <c:pt idx="330">
                  <c:v>195.92057845971607</c:v>
                </c:pt>
                <c:pt idx="331">
                  <c:v>195.92057845971607</c:v>
                </c:pt>
                <c:pt idx="332">
                  <c:v>195.92057845971607</c:v>
                </c:pt>
                <c:pt idx="333">
                  <c:v>195.92057845971607</c:v>
                </c:pt>
                <c:pt idx="334">
                  <c:v>195.92057845971607</c:v>
                </c:pt>
                <c:pt idx="335">
                  <c:v>195.92057845971607</c:v>
                </c:pt>
                <c:pt idx="336">
                  <c:v>195.92057845971607</c:v>
                </c:pt>
                <c:pt idx="337">
                  <c:v>195.92057845971607</c:v>
                </c:pt>
                <c:pt idx="338">
                  <c:v>195.92057845971607</c:v>
                </c:pt>
                <c:pt idx="339">
                  <c:v>195.92057845971607</c:v>
                </c:pt>
                <c:pt idx="340">
                  <c:v>195.92057845971607</c:v>
                </c:pt>
                <c:pt idx="341">
                  <c:v>195.92057845971607</c:v>
                </c:pt>
                <c:pt idx="342">
                  <c:v>195.92057845971607</c:v>
                </c:pt>
                <c:pt idx="343">
                  <c:v>195.92057845971607</c:v>
                </c:pt>
                <c:pt idx="344">
                  <c:v>195.92057845971607</c:v>
                </c:pt>
                <c:pt idx="345">
                  <c:v>195.92057845971607</c:v>
                </c:pt>
                <c:pt idx="346">
                  <c:v>195.92057845971607</c:v>
                </c:pt>
                <c:pt idx="347">
                  <c:v>195.92057845971607</c:v>
                </c:pt>
                <c:pt idx="348">
                  <c:v>195.92057845971607</c:v>
                </c:pt>
                <c:pt idx="349">
                  <c:v>195.92057845971607</c:v>
                </c:pt>
                <c:pt idx="350">
                  <c:v>195.92057845971607</c:v>
                </c:pt>
                <c:pt idx="351">
                  <c:v>195.92057845971607</c:v>
                </c:pt>
                <c:pt idx="352">
                  <c:v>195.92057845971607</c:v>
                </c:pt>
                <c:pt idx="353">
                  <c:v>195.92057845971607</c:v>
                </c:pt>
                <c:pt idx="354">
                  <c:v>195.92057845971607</c:v>
                </c:pt>
                <c:pt idx="355">
                  <c:v>195.92057845971607</c:v>
                </c:pt>
                <c:pt idx="356">
                  <c:v>195.92057845971607</c:v>
                </c:pt>
                <c:pt idx="357">
                  <c:v>195.92057845971607</c:v>
                </c:pt>
                <c:pt idx="358">
                  <c:v>195.92057845971607</c:v>
                </c:pt>
                <c:pt idx="359">
                  <c:v>195.92057845971607</c:v>
                </c:pt>
                <c:pt idx="360">
                  <c:v>195.92057845971607</c:v>
                </c:pt>
                <c:pt idx="361">
                  <c:v>195.92057845971607</c:v>
                </c:pt>
                <c:pt idx="362">
                  <c:v>195.92057845971607</c:v>
                </c:pt>
                <c:pt idx="363">
                  <c:v>195.92057845971607</c:v>
                </c:pt>
                <c:pt idx="364">
                  <c:v>195.92057845971607</c:v>
                </c:pt>
                <c:pt idx="365">
                  <c:v>195.92057845971607</c:v>
                </c:pt>
                <c:pt idx="366">
                  <c:v>195.92057845971607</c:v>
                </c:pt>
                <c:pt idx="367">
                  <c:v>195.92057845971607</c:v>
                </c:pt>
                <c:pt idx="368">
                  <c:v>195.92057845971607</c:v>
                </c:pt>
                <c:pt idx="369">
                  <c:v>195.92057845971607</c:v>
                </c:pt>
                <c:pt idx="370">
                  <c:v>195.92057845971607</c:v>
                </c:pt>
                <c:pt idx="371">
                  <c:v>195.92057845971607</c:v>
                </c:pt>
                <c:pt idx="372">
                  <c:v>195.92057845971607</c:v>
                </c:pt>
                <c:pt idx="373">
                  <c:v>195.92057845971607</c:v>
                </c:pt>
                <c:pt idx="374">
                  <c:v>195.92057845971607</c:v>
                </c:pt>
                <c:pt idx="375">
                  <c:v>195.92057845971607</c:v>
                </c:pt>
                <c:pt idx="376">
                  <c:v>195.92057845971607</c:v>
                </c:pt>
                <c:pt idx="377">
                  <c:v>195.92057845971607</c:v>
                </c:pt>
                <c:pt idx="378">
                  <c:v>195.92057845971607</c:v>
                </c:pt>
                <c:pt idx="379">
                  <c:v>195.92057845971607</c:v>
                </c:pt>
                <c:pt idx="380">
                  <c:v>195.92057845971607</c:v>
                </c:pt>
                <c:pt idx="381">
                  <c:v>195.92057845971607</c:v>
                </c:pt>
                <c:pt idx="382">
                  <c:v>195.92057845971607</c:v>
                </c:pt>
                <c:pt idx="383">
                  <c:v>195.92057845971607</c:v>
                </c:pt>
                <c:pt idx="384">
                  <c:v>195.92057845971607</c:v>
                </c:pt>
                <c:pt idx="385">
                  <c:v>195.92057845971607</c:v>
                </c:pt>
                <c:pt idx="386">
                  <c:v>195.92057845971607</c:v>
                </c:pt>
                <c:pt idx="387">
                  <c:v>195.92057845971607</c:v>
                </c:pt>
                <c:pt idx="388">
                  <c:v>195.92057845971607</c:v>
                </c:pt>
                <c:pt idx="389">
                  <c:v>195.92057845971607</c:v>
                </c:pt>
                <c:pt idx="390">
                  <c:v>195.92057845971607</c:v>
                </c:pt>
                <c:pt idx="391">
                  <c:v>195.92057845971607</c:v>
                </c:pt>
                <c:pt idx="392">
                  <c:v>195.92057845971607</c:v>
                </c:pt>
                <c:pt idx="393">
                  <c:v>195.92057845971607</c:v>
                </c:pt>
                <c:pt idx="394">
                  <c:v>195.92057845971607</c:v>
                </c:pt>
                <c:pt idx="395">
                  <c:v>195.92057845971607</c:v>
                </c:pt>
                <c:pt idx="396">
                  <c:v>195.92057845971607</c:v>
                </c:pt>
                <c:pt idx="397">
                  <c:v>195.92057845971607</c:v>
                </c:pt>
                <c:pt idx="398">
                  <c:v>195.92057845971607</c:v>
                </c:pt>
                <c:pt idx="399">
                  <c:v>195.92057845971607</c:v>
                </c:pt>
                <c:pt idx="400">
                  <c:v>195.92057845971607</c:v>
                </c:pt>
                <c:pt idx="401">
                  <c:v>195.92057845971607</c:v>
                </c:pt>
                <c:pt idx="402">
                  <c:v>195.92057845971607</c:v>
                </c:pt>
                <c:pt idx="403">
                  <c:v>195.92057845971607</c:v>
                </c:pt>
                <c:pt idx="404">
                  <c:v>195.92057845971607</c:v>
                </c:pt>
                <c:pt idx="405">
                  <c:v>195.92057845971607</c:v>
                </c:pt>
                <c:pt idx="406">
                  <c:v>195.92057845971607</c:v>
                </c:pt>
                <c:pt idx="407">
                  <c:v>195.92057845971607</c:v>
                </c:pt>
                <c:pt idx="408">
                  <c:v>195.92057845971607</c:v>
                </c:pt>
                <c:pt idx="409">
                  <c:v>195.92057845971607</c:v>
                </c:pt>
                <c:pt idx="410">
                  <c:v>195.92057845971607</c:v>
                </c:pt>
                <c:pt idx="411">
                  <c:v>195.92057845971607</c:v>
                </c:pt>
                <c:pt idx="412">
                  <c:v>195.92057845971607</c:v>
                </c:pt>
                <c:pt idx="413">
                  <c:v>195.92057845971607</c:v>
                </c:pt>
                <c:pt idx="414">
                  <c:v>195.92057845971607</c:v>
                </c:pt>
                <c:pt idx="415">
                  <c:v>195.92057845971607</c:v>
                </c:pt>
                <c:pt idx="416">
                  <c:v>195.92057845971607</c:v>
                </c:pt>
                <c:pt idx="417">
                  <c:v>195.92057845971607</c:v>
                </c:pt>
                <c:pt idx="418">
                  <c:v>195.92057845971607</c:v>
                </c:pt>
                <c:pt idx="419">
                  <c:v>195.92057845971607</c:v>
                </c:pt>
                <c:pt idx="420">
                  <c:v>195.92057845971607</c:v>
                </c:pt>
                <c:pt idx="421">
                  <c:v>195.92057845971607</c:v>
                </c:pt>
                <c:pt idx="422">
                  <c:v>195.92057845971607</c:v>
                </c:pt>
                <c:pt idx="423">
                  <c:v>195.92057845971607</c:v>
                </c:pt>
                <c:pt idx="424">
                  <c:v>195.92057845971607</c:v>
                </c:pt>
                <c:pt idx="425">
                  <c:v>195.92057845971607</c:v>
                </c:pt>
                <c:pt idx="426">
                  <c:v>195.92057845971607</c:v>
                </c:pt>
                <c:pt idx="427">
                  <c:v>195.92057845971607</c:v>
                </c:pt>
                <c:pt idx="428">
                  <c:v>195.92057845971607</c:v>
                </c:pt>
                <c:pt idx="429">
                  <c:v>195.92057845971607</c:v>
                </c:pt>
                <c:pt idx="430">
                  <c:v>195.92057845971607</c:v>
                </c:pt>
                <c:pt idx="431">
                  <c:v>195.92057845971607</c:v>
                </c:pt>
                <c:pt idx="432">
                  <c:v>195.92057845971607</c:v>
                </c:pt>
                <c:pt idx="433">
                  <c:v>195.92057845971607</c:v>
                </c:pt>
                <c:pt idx="434">
                  <c:v>195.92057845971607</c:v>
                </c:pt>
                <c:pt idx="435">
                  <c:v>195.92057845971607</c:v>
                </c:pt>
                <c:pt idx="436">
                  <c:v>195.92057845971607</c:v>
                </c:pt>
                <c:pt idx="437">
                  <c:v>195.92057845971607</c:v>
                </c:pt>
                <c:pt idx="438">
                  <c:v>195.92057845971607</c:v>
                </c:pt>
                <c:pt idx="439">
                  <c:v>195.92057845971607</c:v>
                </c:pt>
                <c:pt idx="440">
                  <c:v>195.92057845971607</c:v>
                </c:pt>
                <c:pt idx="441">
                  <c:v>195.92057845971607</c:v>
                </c:pt>
                <c:pt idx="442">
                  <c:v>195.92057845971607</c:v>
                </c:pt>
                <c:pt idx="443">
                  <c:v>195.92057845971607</c:v>
                </c:pt>
                <c:pt idx="444">
                  <c:v>195.92057845971607</c:v>
                </c:pt>
                <c:pt idx="445">
                  <c:v>195.92057845971607</c:v>
                </c:pt>
                <c:pt idx="446">
                  <c:v>195.92057845971607</c:v>
                </c:pt>
                <c:pt idx="447">
                  <c:v>195.92057845971607</c:v>
                </c:pt>
                <c:pt idx="448">
                  <c:v>195.92057845971607</c:v>
                </c:pt>
                <c:pt idx="449">
                  <c:v>195.92057845971607</c:v>
                </c:pt>
                <c:pt idx="450">
                  <c:v>195.92057845971607</c:v>
                </c:pt>
                <c:pt idx="451">
                  <c:v>195.92057845971607</c:v>
                </c:pt>
                <c:pt idx="452">
                  <c:v>195.92057845971607</c:v>
                </c:pt>
                <c:pt idx="453">
                  <c:v>195.92057845971607</c:v>
                </c:pt>
                <c:pt idx="454">
                  <c:v>195.92057845971607</c:v>
                </c:pt>
                <c:pt idx="455">
                  <c:v>195.92057845971607</c:v>
                </c:pt>
                <c:pt idx="456">
                  <c:v>195.92057845971607</c:v>
                </c:pt>
                <c:pt idx="457">
                  <c:v>195.92057845971607</c:v>
                </c:pt>
                <c:pt idx="458">
                  <c:v>195.92057845971607</c:v>
                </c:pt>
                <c:pt idx="459">
                  <c:v>195.92057845971607</c:v>
                </c:pt>
                <c:pt idx="460">
                  <c:v>195.92057845971607</c:v>
                </c:pt>
                <c:pt idx="461">
                  <c:v>195.92057845971607</c:v>
                </c:pt>
                <c:pt idx="462">
                  <c:v>195.92057845971607</c:v>
                </c:pt>
                <c:pt idx="463">
                  <c:v>195.92057845971607</c:v>
                </c:pt>
                <c:pt idx="464">
                  <c:v>195.92057845971607</c:v>
                </c:pt>
                <c:pt idx="465">
                  <c:v>195.92057845971607</c:v>
                </c:pt>
                <c:pt idx="466">
                  <c:v>195.92057845971607</c:v>
                </c:pt>
                <c:pt idx="467">
                  <c:v>195.92057845971607</c:v>
                </c:pt>
                <c:pt idx="468">
                  <c:v>195.92057845971607</c:v>
                </c:pt>
                <c:pt idx="469">
                  <c:v>195.92057845971607</c:v>
                </c:pt>
                <c:pt idx="470">
                  <c:v>195.92057845971607</c:v>
                </c:pt>
                <c:pt idx="471">
                  <c:v>195.92057845971607</c:v>
                </c:pt>
                <c:pt idx="472">
                  <c:v>195.92057845971607</c:v>
                </c:pt>
                <c:pt idx="473">
                  <c:v>195.92057845971607</c:v>
                </c:pt>
                <c:pt idx="474">
                  <c:v>195.92057845971607</c:v>
                </c:pt>
                <c:pt idx="475">
                  <c:v>195.92057845971607</c:v>
                </c:pt>
                <c:pt idx="476">
                  <c:v>195.92057845971607</c:v>
                </c:pt>
                <c:pt idx="477">
                  <c:v>195.92057845971607</c:v>
                </c:pt>
                <c:pt idx="478">
                  <c:v>195.92057845971607</c:v>
                </c:pt>
                <c:pt idx="479">
                  <c:v>195.92057845971607</c:v>
                </c:pt>
                <c:pt idx="480">
                  <c:v>195.92057845971607</c:v>
                </c:pt>
                <c:pt idx="481">
                  <c:v>195.92057845971607</c:v>
                </c:pt>
                <c:pt idx="482">
                  <c:v>195.92057845971607</c:v>
                </c:pt>
                <c:pt idx="483">
                  <c:v>195.92057845971607</c:v>
                </c:pt>
                <c:pt idx="484">
                  <c:v>195.92057845971607</c:v>
                </c:pt>
                <c:pt idx="485">
                  <c:v>195.92057845971607</c:v>
                </c:pt>
                <c:pt idx="486">
                  <c:v>195.92057845971607</c:v>
                </c:pt>
                <c:pt idx="487">
                  <c:v>195.92057845971607</c:v>
                </c:pt>
                <c:pt idx="488">
                  <c:v>195.92057845971607</c:v>
                </c:pt>
                <c:pt idx="489">
                  <c:v>195.92057845971607</c:v>
                </c:pt>
                <c:pt idx="490">
                  <c:v>195.92057845971607</c:v>
                </c:pt>
                <c:pt idx="491">
                  <c:v>195.92057845971607</c:v>
                </c:pt>
                <c:pt idx="492">
                  <c:v>195.92057845971607</c:v>
                </c:pt>
                <c:pt idx="493">
                  <c:v>195.92057845971607</c:v>
                </c:pt>
                <c:pt idx="494">
                  <c:v>195.92057845971607</c:v>
                </c:pt>
                <c:pt idx="495">
                  <c:v>195.92057845971607</c:v>
                </c:pt>
                <c:pt idx="496">
                  <c:v>195.92057845971607</c:v>
                </c:pt>
                <c:pt idx="497">
                  <c:v>195.92057845971607</c:v>
                </c:pt>
                <c:pt idx="498">
                  <c:v>195.92057845971607</c:v>
                </c:pt>
                <c:pt idx="499">
                  <c:v>195.92057845971607</c:v>
                </c:pt>
                <c:pt idx="500">
                  <c:v>195.92057845971607</c:v>
                </c:pt>
                <c:pt idx="501">
                  <c:v>195.92057845971607</c:v>
                </c:pt>
                <c:pt idx="502">
                  <c:v>195.92057845971607</c:v>
                </c:pt>
                <c:pt idx="503">
                  <c:v>195.92057845971607</c:v>
                </c:pt>
                <c:pt idx="504">
                  <c:v>195.92057845971607</c:v>
                </c:pt>
                <c:pt idx="505">
                  <c:v>195.92057845971607</c:v>
                </c:pt>
                <c:pt idx="506">
                  <c:v>195.92057845971607</c:v>
                </c:pt>
                <c:pt idx="507">
                  <c:v>195.92057845971607</c:v>
                </c:pt>
                <c:pt idx="508">
                  <c:v>195.92057845971607</c:v>
                </c:pt>
                <c:pt idx="509">
                  <c:v>195.92057845971607</c:v>
                </c:pt>
                <c:pt idx="510">
                  <c:v>195.92057845971607</c:v>
                </c:pt>
                <c:pt idx="511">
                  <c:v>195.92057845971607</c:v>
                </c:pt>
                <c:pt idx="512">
                  <c:v>195.92057845971607</c:v>
                </c:pt>
                <c:pt idx="513">
                  <c:v>195.92057845971607</c:v>
                </c:pt>
                <c:pt idx="514">
                  <c:v>195.92057845971607</c:v>
                </c:pt>
                <c:pt idx="515">
                  <c:v>195.92057845971607</c:v>
                </c:pt>
                <c:pt idx="516">
                  <c:v>195.92057845971607</c:v>
                </c:pt>
                <c:pt idx="517">
                  <c:v>195.92057845971607</c:v>
                </c:pt>
                <c:pt idx="518">
                  <c:v>195.92057845971607</c:v>
                </c:pt>
                <c:pt idx="519">
                  <c:v>195.92057845971607</c:v>
                </c:pt>
                <c:pt idx="520">
                  <c:v>195.92057845971607</c:v>
                </c:pt>
                <c:pt idx="521">
                  <c:v>195.92057845971607</c:v>
                </c:pt>
                <c:pt idx="522">
                  <c:v>195.92057845971607</c:v>
                </c:pt>
                <c:pt idx="523">
                  <c:v>195.92057845971607</c:v>
                </c:pt>
                <c:pt idx="524">
                  <c:v>195.92057845971607</c:v>
                </c:pt>
                <c:pt idx="525">
                  <c:v>195.92057845971607</c:v>
                </c:pt>
                <c:pt idx="526">
                  <c:v>195.92057845971607</c:v>
                </c:pt>
                <c:pt idx="527">
                  <c:v>195.92057845971607</c:v>
                </c:pt>
                <c:pt idx="528">
                  <c:v>195.92057845971607</c:v>
                </c:pt>
                <c:pt idx="529">
                  <c:v>195.92057845971607</c:v>
                </c:pt>
                <c:pt idx="530">
                  <c:v>195.92057845971607</c:v>
                </c:pt>
                <c:pt idx="531">
                  <c:v>195.92057845971607</c:v>
                </c:pt>
                <c:pt idx="532">
                  <c:v>195.92057845971607</c:v>
                </c:pt>
                <c:pt idx="533">
                  <c:v>195.92057845971607</c:v>
                </c:pt>
                <c:pt idx="534">
                  <c:v>195.92057845971607</c:v>
                </c:pt>
                <c:pt idx="535">
                  <c:v>195.92057845971607</c:v>
                </c:pt>
                <c:pt idx="536">
                  <c:v>195.92057845971607</c:v>
                </c:pt>
                <c:pt idx="537">
                  <c:v>195.92057845971607</c:v>
                </c:pt>
                <c:pt idx="538">
                  <c:v>195.92057845971607</c:v>
                </c:pt>
                <c:pt idx="539">
                  <c:v>195.92057845971607</c:v>
                </c:pt>
                <c:pt idx="540">
                  <c:v>195.92057845971607</c:v>
                </c:pt>
                <c:pt idx="541">
                  <c:v>195.92057845971607</c:v>
                </c:pt>
                <c:pt idx="542">
                  <c:v>195.92057845971607</c:v>
                </c:pt>
                <c:pt idx="543">
                  <c:v>195.92057845971607</c:v>
                </c:pt>
                <c:pt idx="544">
                  <c:v>195.92057845971607</c:v>
                </c:pt>
                <c:pt idx="545">
                  <c:v>195.92057845971607</c:v>
                </c:pt>
                <c:pt idx="546">
                  <c:v>195.92057845971607</c:v>
                </c:pt>
                <c:pt idx="547">
                  <c:v>195.92057845971607</c:v>
                </c:pt>
                <c:pt idx="548">
                  <c:v>195.92057845971607</c:v>
                </c:pt>
                <c:pt idx="549">
                  <c:v>195.92057845971607</c:v>
                </c:pt>
                <c:pt idx="550">
                  <c:v>195.92057845971607</c:v>
                </c:pt>
                <c:pt idx="551">
                  <c:v>195.92057845971607</c:v>
                </c:pt>
                <c:pt idx="552">
                  <c:v>195.92057845971607</c:v>
                </c:pt>
                <c:pt idx="553">
                  <c:v>195.92057845971607</c:v>
                </c:pt>
                <c:pt idx="554">
                  <c:v>195.92057845971607</c:v>
                </c:pt>
                <c:pt idx="555">
                  <c:v>195.92057845971607</c:v>
                </c:pt>
                <c:pt idx="556">
                  <c:v>195.92057845971607</c:v>
                </c:pt>
                <c:pt idx="557">
                  <c:v>195.92057845971607</c:v>
                </c:pt>
                <c:pt idx="558">
                  <c:v>195.92057845971607</c:v>
                </c:pt>
                <c:pt idx="559">
                  <c:v>195.92057845971607</c:v>
                </c:pt>
                <c:pt idx="560">
                  <c:v>195.92057845971607</c:v>
                </c:pt>
                <c:pt idx="561">
                  <c:v>195.92057845971607</c:v>
                </c:pt>
                <c:pt idx="562">
                  <c:v>195.92057845971607</c:v>
                </c:pt>
                <c:pt idx="563">
                  <c:v>195.92057845971607</c:v>
                </c:pt>
                <c:pt idx="564">
                  <c:v>195.92057845971607</c:v>
                </c:pt>
                <c:pt idx="565">
                  <c:v>195.92057845971607</c:v>
                </c:pt>
                <c:pt idx="566">
                  <c:v>195.92057845971607</c:v>
                </c:pt>
                <c:pt idx="567">
                  <c:v>195.92057845971607</c:v>
                </c:pt>
                <c:pt idx="568">
                  <c:v>195.92057845971607</c:v>
                </c:pt>
                <c:pt idx="569">
                  <c:v>195.92057845971607</c:v>
                </c:pt>
                <c:pt idx="570">
                  <c:v>195.92057845971607</c:v>
                </c:pt>
                <c:pt idx="571">
                  <c:v>195.92057845971607</c:v>
                </c:pt>
                <c:pt idx="572">
                  <c:v>195.92057845971607</c:v>
                </c:pt>
                <c:pt idx="573">
                  <c:v>195.92057845971607</c:v>
                </c:pt>
                <c:pt idx="574">
                  <c:v>195.92057845971607</c:v>
                </c:pt>
                <c:pt idx="575">
                  <c:v>195.92057845971607</c:v>
                </c:pt>
                <c:pt idx="576">
                  <c:v>195.92057845971607</c:v>
                </c:pt>
                <c:pt idx="577">
                  <c:v>195.92057845971607</c:v>
                </c:pt>
                <c:pt idx="578">
                  <c:v>195.92057845971607</c:v>
                </c:pt>
                <c:pt idx="579">
                  <c:v>195.92057845971607</c:v>
                </c:pt>
                <c:pt idx="580">
                  <c:v>195.92057845971607</c:v>
                </c:pt>
                <c:pt idx="581">
                  <c:v>195.92057845971607</c:v>
                </c:pt>
                <c:pt idx="582">
                  <c:v>195.92057845971607</c:v>
                </c:pt>
                <c:pt idx="583">
                  <c:v>195.92057845971607</c:v>
                </c:pt>
                <c:pt idx="584">
                  <c:v>195.92057845971607</c:v>
                </c:pt>
                <c:pt idx="585">
                  <c:v>195.92057845971607</c:v>
                </c:pt>
                <c:pt idx="586">
                  <c:v>195.92057845971607</c:v>
                </c:pt>
                <c:pt idx="587">
                  <c:v>195.92057845971607</c:v>
                </c:pt>
                <c:pt idx="588">
                  <c:v>195.92057845971607</c:v>
                </c:pt>
                <c:pt idx="589">
                  <c:v>195.92057845971607</c:v>
                </c:pt>
                <c:pt idx="590">
                  <c:v>195.92057845971607</c:v>
                </c:pt>
                <c:pt idx="591">
                  <c:v>195.92057845971607</c:v>
                </c:pt>
                <c:pt idx="592">
                  <c:v>195.92057845971607</c:v>
                </c:pt>
                <c:pt idx="593">
                  <c:v>195.92057845971607</c:v>
                </c:pt>
                <c:pt idx="594">
                  <c:v>195.92057845971607</c:v>
                </c:pt>
                <c:pt idx="595">
                  <c:v>195.92057845971607</c:v>
                </c:pt>
                <c:pt idx="596">
                  <c:v>195.92057845971607</c:v>
                </c:pt>
                <c:pt idx="597">
                  <c:v>195.92057845971607</c:v>
                </c:pt>
                <c:pt idx="598">
                  <c:v>195.92057845971607</c:v>
                </c:pt>
                <c:pt idx="599">
                  <c:v>195.92057845971607</c:v>
                </c:pt>
                <c:pt idx="600">
                  <c:v>195.92057845971607</c:v>
                </c:pt>
                <c:pt idx="601">
                  <c:v>195.92057845971607</c:v>
                </c:pt>
                <c:pt idx="602">
                  <c:v>195.92057845971607</c:v>
                </c:pt>
                <c:pt idx="603">
                  <c:v>195.92057845971607</c:v>
                </c:pt>
                <c:pt idx="604">
                  <c:v>195.92057845971607</c:v>
                </c:pt>
                <c:pt idx="605">
                  <c:v>195.92057845971607</c:v>
                </c:pt>
                <c:pt idx="606">
                  <c:v>195.92057845971607</c:v>
                </c:pt>
                <c:pt idx="607">
                  <c:v>195.92057845971607</c:v>
                </c:pt>
                <c:pt idx="608">
                  <c:v>195.92057845971607</c:v>
                </c:pt>
                <c:pt idx="609">
                  <c:v>195.92057845971607</c:v>
                </c:pt>
                <c:pt idx="610">
                  <c:v>195.92057845971607</c:v>
                </c:pt>
                <c:pt idx="611">
                  <c:v>195.92057845971607</c:v>
                </c:pt>
                <c:pt idx="612">
                  <c:v>195.92057845971607</c:v>
                </c:pt>
                <c:pt idx="613">
                  <c:v>195.92057845971607</c:v>
                </c:pt>
                <c:pt idx="614">
                  <c:v>195.92057845971607</c:v>
                </c:pt>
                <c:pt idx="615">
                  <c:v>195.92057845971607</c:v>
                </c:pt>
                <c:pt idx="616">
                  <c:v>195.92057845971607</c:v>
                </c:pt>
                <c:pt idx="617">
                  <c:v>195.92057845971607</c:v>
                </c:pt>
                <c:pt idx="618">
                  <c:v>195.92057845971607</c:v>
                </c:pt>
                <c:pt idx="619">
                  <c:v>195.92057845971607</c:v>
                </c:pt>
                <c:pt idx="620">
                  <c:v>195.92057845971607</c:v>
                </c:pt>
                <c:pt idx="621">
                  <c:v>195.92057845971607</c:v>
                </c:pt>
                <c:pt idx="622">
                  <c:v>195.92057845971607</c:v>
                </c:pt>
                <c:pt idx="623">
                  <c:v>195.92057845971607</c:v>
                </c:pt>
                <c:pt idx="624">
                  <c:v>195.92057845971607</c:v>
                </c:pt>
                <c:pt idx="625">
                  <c:v>195.92057845971607</c:v>
                </c:pt>
                <c:pt idx="626">
                  <c:v>195.92057845971607</c:v>
                </c:pt>
                <c:pt idx="627">
                  <c:v>195.92057845971607</c:v>
                </c:pt>
                <c:pt idx="628">
                  <c:v>195.92057845971607</c:v>
                </c:pt>
                <c:pt idx="629">
                  <c:v>195.92057845971607</c:v>
                </c:pt>
                <c:pt idx="630">
                  <c:v>195.92057845971607</c:v>
                </c:pt>
                <c:pt idx="631">
                  <c:v>195.92057845971607</c:v>
                </c:pt>
                <c:pt idx="632">
                  <c:v>195.92057845971607</c:v>
                </c:pt>
                <c:pt idx="633">
                  <c:v>195.92057845971607</c:v>
                </c:pt>
                <c:pt idx="634">
                  <c:v>195.92057845971607</c:v>
                </c:pt>
                <c:pt idx="635">
                  <c:v>195.92057845971607</c:v>
                </c:pt>
                <c:pt idx="636">
                  <c:v>195.92057845971607</c:v>
                </c:pt>
                <c:pt idx="637">
                  <c:v>195.92057845971607</c:v>
                </c:pt>
                <c:pt idx="638">
                  <c:v>195.92057845971607</c:v>
                </c:pt>
                <c:pt idx="639">
                  <c:v>195.92057845971607</c:v>
                </c:pt>
                <c:pt idx="640">
                  <c:v>195.92057845971607</c:v>
                </c:pt>
                <c:pt idx="641">
                  <c:v>195.92057845971607</c:v>
                </c:pt>
                <c:pt idx="642">
                  <c:v>195.92057845971607</c:v>
                </c:pt>
                <c:pt idx="643">
                  <c:v>195.92057845971607</c:v>
                </c:pt>
                <c:pt idx="644">
                  <c:v>195.92057845971607</c:v>
                </c:pt>
                <c:pt idx="645">
                  <c:v>195.92057845971607</c:v>
                </c:pt>
                <c:pt idx="646">
                  <c:v>195.92057845971607</c:v>
                </c:pt>
                <c:pt idx="647">
                  <c:v>195.92057845971607</c:v>
                </c:pt>
                <c:pt idx="648">
                  <c:v>195.92057845971607</c:v>
                </c:pt>
                <c:pt idx="649">
                  <c:v>195.92057845971607</c:v>
                </c:pt>
                <c:pt idx="650">
                  <c:v>195.92057845971607</c:v>
                </c:pt>
                <c:pt idx="651">
                  <c:v>195.92057845971607</c:v>
                </c:pt>
                <c:pt idx="652">
                  <c:v>195.92057845971607</c:v>
                </c:pt>
                <c:pt idx="653">
                  <c:v>195.92057845971607</c:v>
                </c:pt>
                <c:pt idx="654">
                  <c:v>195.92057845971607</c:v>
                </c:pt>
                <c:pt idx="655">
                  <c:v>195.92057845971607</c:v>
                </c:pt>
                <c:pt idx="656">
                  <c:v>195.92057845971607</c:v>
                </c:pt>
                <c:pt idx="657">
                  <c:v>195.92057845971607</c:v>
                </c:pt>
                <c:pt idx="658">
                  <c:v>195.92057845971607</c:v>
                </c:pt>
                <c:pt idx="659">
                  <c:v>195.92057845971607</c:v>
                </c:pt>
                <c:pt idx="660">
                  <c:v>195.92057845971607</c:v>
                </c:pt>
                <c:pt idx="661">
                  <c:v>195.92057845971607</c:v>
                </c:pt>
                <c:pt idx="662">
                  <c:v>195.92057845971607</c:v>
                </c:pt>
                <c:pt idx="663">
                  <c:v>195.92057845971607</c:v>
                </c:pt>
                <c:pt idx="664">
                  <c:v>195.92057845971607</c:v>
                </c:pt>
                <c:pt idx="665">
                  <c:v>195.92057845971607</c:v>
                </c:pt>
                <c:pt idx="666">
                  <c:v>195.92057845971607</c:v>
                </c:pt>
                <c:pt idx="667">
                  <c:v>195.92057845971607</c:v>
                </c:pt>
                <c:pt idx="668">
                  <c:v>195.92057845971607</c:v>
                </c:pt>
                <c:pt idx="669">
                  <c:v>195.92057845971607</c:v>
                </c:pt>
                <c:pt idx="670">
                  <c:v>195.92057845971607</c:v>
                </c:pt>
                <c:pt idx="671">
                  <c:v>195.92057845971607</c:v>
                </c:pt>
                <c:pt idx="672">
                  <c:v>195.92057845971607</c:v>
                </c:pt>
                <c:pt idx="673">
                  <c:v>195.92057845971607</c:v>
                </c:pt>
                <c:pt idx="674">
                  <c:v>195.92057845971607</c:v>
                </c:pt>
                <c:pt idx="675">
                  <c:v>195.92057845971607</c:v>
                </c:pt>
                <c:pt idx="676">
                  <c:v>195.92057845971607</c:v>
                </c:pt>
                <c:pt idx="677">
                  <c:v>195.92057845971607</c:v>
                </c:pt>
                <c:pt idx="678">
                  <c:v>195.92057845971607</c:v>
                </c:pt>
                <c:pt idx="679">
                  <c:v>195.92057845971607</c:v>
                </c:pt>
                <c:pt idx="680">
                  <c:v>195.92057845971607</c:v>
                </c:pt>
                <c:pt idx="681">
                  <c:v>195.92057845971607</c:v>
                </c:pt>
                <c:pt idx="682">
                  <c:v>195.92057845971607</c:v>
                </c:pt>
                <c:pt idx="683">
                  <c:v>195.92057845971607</c:v>
                </c:pt>
                <c:pt idx="684">
                  <c:v>195.92057845971607</c:v>
                </c:pt>
                <c:pt idx="685">
                  <c:v>195.92057845971607</c:v>
                </c:pt>
                <c:pt idx="686">
                  <c:v>195.92057845971607</c:v>
                </c:pt>
                <c:pt idx="687">
                  <c:v>195.92057845971607</c:v>
                </c:pt>
                <c:pt idx="688">
                  <c:v>195.92057845971607</c:v>
                </c:pt>
                <c:pt idx="689">
                  <c:v>195.92057845971607</c:v>
                </c:pt>
                <c:pt idx="690">
                  <c:v>195.92057845971607</c:v>
                </c:pt>
                <c:pt idx="691">
                  <c:v>195.92057845971607</c:v>
                </c:pt>
                <c:pt idx="692">
                  <c:v>195.92057845971607</c:v>
                </c:pt>
                <c:pt idx="693">
                  <c:v>195.92057845971607</c:v>
                </c:pt>
                <c:pt idx="694">
                  <c:v>195.92057845971607</c:v>
                </c:pt>
                <c:pt idx="695">
                  <c:v>195.92057845971607</c:v>
                </c:pt>
                <c:pt idx="696">
                  <c:v>195.92057845971607</c:v>
                </c:pt>
                <c:pt idx="697">
                  <c:v>195.92057845971607</c:v>
                </c:pt>
                <c:pt idx="698">
                  <c:v>195.92057845971607</c:v>
                </c:pt>
                <c:pt idx="699">
                  <c:v>195.92057845971607</c:v>
                </c:pt>
                <c:pt idx="700">
                  <c:v>195.92057845971607</c:v>
                </c:pt>
                <c:pt idx="701">
                  <c:v>195.92057845971607</c:v>
                </c:pt>
                <c:pt idx="702">
                  <c:v>195.92057845971607</c:v>
                </c:pt>
                <c:pt idx="703">
                  <c:v>195.92057845971607</c:v>
                </c:pt>
                <c:pt idx="704">
                  <c:v>195.92057845971607</c:v>
                </c:pt>
                <c:pt idx="705">
                  <c:v>195.92057845971607</c:v>
                </c:pt>
                <c:pt idx="706">
                  <c:v>195.92057845971607</c:v>
                </c:pt>
                <c:pt idx="707">
                  <c:v>195.92057845971607</c:v>
                </c:pt>
                <c:pt idx="708">
                  <c:v>195.92057845971607</c:v>
                </c:pt>
                <c:pt idx="709">
                  <c:v>195.92057845971607</c:v>
                </c:pt>
                <c:pt idx="710">
                  <c:v>195.92057845971607</c:v>
                </c:pt>
                <c:pt idx="711">
                  <c:v>195.92057845971607</c:v>
                </c:pt>
                <c:pt idx="712">
                  <c:v>195.92057845971607</c:v>
                </c:pt>
                <c:pt idx="713">
                  <c:v>195.92057845971607</c:v>
                </c:pt>
                <c:pt idx="714">
                  <c:v>195.92057845971607</c:v>
                </c:pt>
                <c:pt idx="715">
                  <c:v>195.92057845971607</c:v>
                </c:pt>
                <c:pt idx="716">
                  <c:v>195.92057845971607</c:v>
                </c:pt>
                <c:pt idx="717">
                  <c:v>195.92057845971607</c:v>
                </c:pt>
                <c:pt idx="718">
                  <c:v>195.92057845971607</c:v>
                </c:pt>
                <c:pt idx="719">
                  <c:v>195.92057845971607</c:v>
                </c:pt>
                <c:pt idx="720">
                  <c:v>195.92057845971607</c:v>
                </c:pt>
                <c:pt idx="721">
                  <c:v>195.92057845971607</c:v>
                </c:pt>
                <c:pt idx="722">
                  <c:v>195.92057845971607</c:v>
                </c:pt>
                <c:pt idx="723">
                  <c:v>195.92057845971607</c:v>
                </c:pt>
                <c:pt idx="724">
                  <c:v>195.92057845971607</c:v>
                </c:pt>
                <c:pt idx="725">
                  <c:v>195.92057845971607</c:v>
                </c:pt>
                <c:pt idx="726">
                  <c:v>195.92057845971607</c:v>
                </c:pt>
                <c:pt idx="727">
                  <c:v>195.92057845971607</c:v>
                </c:pt>
                <c:pt idx="728">
                  <c:v>195.92057845971607</c:v>
                </c:pt>
                <c:pt idx="729">
                  <c:v>195.92057845971607</c:v>
                </c:pt>
                <c:pt idx="730">
                  <c:v>195.92057845971607</c:v>
                </c:pt>
                <c:pt idx="731">
                  <c:v>195.92057845971607</c:v>
                </c:pt>
                <c:pt idx="732">
                  <c:v>195.92057845971607</c:v>
                </c:pt>
                <c:pt idx="733">
                  <c:v>195.92057845971607</c:v>
                </c:pt>
                <c:pt idx="734">
                  <c:v>195.92057845971607</c:v>
                </c:pt>
                <c:pt idx="735">
                  <c:v>195.92057845971607</c:v>
                </c:pt>
                <c:pt idx="736">
                  <c:v>195.92057845971607</c:v>
                </c:pt>
                <c:pt idx="737">
                  <c:v>195.92057845971607</c:v>
                </c:pt>
                <c:pt idx="738">
                  <c:v>195.92057845971607</c:v>
                </c:pt>
                <c:pt idx="739">
                  <c:v>195.92057845971607</c:v>
                </c:pt>
                <c:pt idx="740">
                  <c:v>195.92057845971607</c:v>
                </c:pt>
                <c:pt idx="741">
                  <c:v>195.92057845971607</c:v>
                </c:pt>
                <c:pt idx="742">
                  <c:v>195.92057845971607</c:v>
                </c:pt>
                <c:pt idx="743">
                  <c:v>195.92057845971607</c:v>
                </c:pt>
                <c:pt idx="744">
                  <c:v>195.92057845971607</c:v>
                </c:pt>
                <c:pt idx="745">
                  <c:v>195.92057845971607</c:v>
                </c:pt>
                <c:pt idx="746">
                  <c:v>195.92057845971607</c:v>
                </c:pt>
                <c:pt idx="747">
                  <c:v>195.92057845971607</c:v>
                </c:pt>
                <c:pt idx="748">
                  <c:v>195.92057845971607</c:v>
                </c:pt>
                <c:pt idx="749">
                  <c:v>195.92057845971607</c:v>
                </c:pt>
                <c:pt idx="750">
                  <c:v>195.92057845971607</c:v>
                </c:pt>
                <c:pt idx="751">
                  <c:v>195.92057845971607</c:v>
                </c:pt>
                <c:pt idx="752">
                  <c:v>195.92057845971607</c:v>
                </c:pt>
                <c:pt idx="753">
                  <c:v>195.92057845971607</c:v>
                </c:pt>
                <c:pt idx="754">
                  <c:v>195.92057845971607</c:v>
                </c:pt>
                <c:pt idx="755">
                  <c:v>195.92057845971607</c:v>
                </c:pt>
                <c:pt idx="756">
                  <c:v>195.92057845971607</c:v>
                </c:pt>
                <c:pt idx="757">
                  <c:v>195.92057845971607</c:v>
                </c:pt>
                <c:pt idx="758">
                  <c:v>195.92057845971607</c:v>
                </c:pt>
                <c:pt idx="759">
                  <c:v>195.92057845971607</c:v>
                </c:pt>
                <c:pt idx="760">
                  <c:v>195.92057845971607</c:v>
                </c:pt>
                <c:pt idx="761">
                  <c:v>195.92057845971607</c:v>
                </c:pt>
                <c:pt idx="762">
                  <c:v>195.92057845971607</c:v>
                </c:pt>
                <c:pt idx="763">
                  <c:v>195.92057845971607</c:v>
                </c:pt>
                <c:pt idx="764">
                  <c:v>195.92057845971607</c:v>
                </c:pt>
                <c:pt idx="765">
                  <c:v>195.92057845971607</c:v>
                </c:pt>
                <c:pt idx="766">
                  <c:v>195.92057845971607</c:v>
                </c:pt>
                <c:pt idx="767">
                  <c:v>195.92057845971607</c:v>
                </c:pt>
                <c:pt idx="768">
                  <c:v>195.92057845971607</c:v>
                </c:pt>
                <c:pt idx="769">
                  <c:v>195.92057845971607</c:v>
                </c:pt>
                <c:pt idx="770">
                  <c:v>195.92057845971607</c:v>
                </c:pt>
                <c:pt idx="771">
                  <c:v>195.92057845971607</c:v>
                </c:pt>
                <c:pt idx="772">
                  <c:v>195.92057845971607</c:v>
                </c:pt>
                <c:pt idx="773">
                  <c:v>195.92057845971607</c:v>
                </c:pt>
                <c:pt idx="774">
                  <c:v>195.92057845971607</c:v>
                </c:pt>
                <c:pt idx="775">
                  <c:v>195.92057845971607</c:v>
                </c:pt>
                <c:pt idx="776">
                  <c:v>195.92057845971607</c:v>
                </c:pt>
                <c:pt idx="777">
                  <c:v>195.92057845971607</c:v>
                </c:pt>
                <c:pt idx="778">
                  <c:v>195.92057845971607</c:v>
                </c:pt>
                <c:pt idx="779">
                  <c:v>195.92057845971607</c:v>
                </c:pt>
                <c:pt idx="780">
                  <c:v>195.92057845971607</c:v>
                </c:pt>
                <c:pt idx="781">
                  <c:v>195.92057845971607</c:v>
                </c:pt>
                <c:pt idx="782">
                  <c:v>195.92057845971607</c:v>
                </c:pt>
                <c:pt idx="783">
                  <c:v>195.92057845971607</c:v>
                </c:pt>
                <c:pt idx="784">
                  <c:v>195.92057845971607</c:v>
                </c:pt>
                <c:pt idx="785">
                  <c:v>195.92057845971607</c:v>
                </c:pt>
                <c:pt idx="786">
                  <c:v>195.92057845971607</c:v>
                </c:pt>
                <c:pt idx="787">
                  <c:v>195.92057845971607</c:v>
                </c:pt>
                <c:pt idx="788">
                  <c:v>195.92057845971607</c:v>
                </c:pt>
                <c:pt idx="789">
                  <c:v>195.92057845971607</c:v>
                </c:pt>
                <c:pt idx="790">
                  <c:v>195.92057845971607</c:v>
                </c:pt>
                <c:pt idx="791">
                  <c:v>195.92057845971607</c:v>
                </c:pt>
                <c:pt idx="792">
                  <c:v>195.92057845971607</c:v>
                </c:pt>
                <c:pt idx="793">
                  <c:v>195.92057845971607</c:v>
                </c:pt>
                <c:pt idx="794">
                  <c:v>195.92057845971607</c:v>
                </c:pt>
                <c:pt idx="795">
                  <c:v>195.92057845971607</c:v>
                </c:pt>
                <c:pt idx="796">
                  <c:v>195.92057845971607</c:v>
                </c:pt>
                <c:pt idx="797">
                  <c:v>195.92057845971607</c:v>
                </c:pt>
                <c:pt idx="798">
                  <c:v>195.92057845971607</c:v>
                </c:pt>
                <c:pt idx="799">
                  <c:v>195.92057845971607</c:v>
                </c:pt>
                <c:pt idx="800">
                  <c:v>195.92057845971607</c:v>
                </c:pt>
                <c:pt idx="801">
                  <c:v>195.92057845971607</c:v>
                </c:pt>
                <c:pt idx="802">
                  <c:v>195.92057845971607</c:v>
                </c:pt>
                <c:pt idx="803">
                  <c:v>195.92057845971607</c:v>
                </c:pt>
                <c:pt idx="804">
                  <c:v>195.92057845971607</c:v>
                </c:pt>
                <c:pt idx="805">
                  <c:v>195.92057845971607</c:v>
                </c:pt>
                <c:pt idx="806">
                  <c:v>195.92057845971607</c:v>
                </c:pt>
                <c:pt idx="807">
                  <c:v>195.92057845971607</c:v>
                </c:pt>
                <c:pt idx="808">
                  <c:v>195.92057845971607</c:v>
                </c:pt>
                <c:pt idx="809">
                  <c:v>195.92057845971607</c:v>
                </c:pt>
                <c:pt idx="810">
                  <c:v>195.92057845971607</c:v>
                </c:pt>
                <c:pt idx="811">
                  <c:v>195.92057845971607</c:v>
                </c:pt>
                <c:pt idx="812">
                  <c:v>195.92057845971607</c:v>
                </c:pt>
                <c:pt idx="813">
                  <c:v>195.92057845971607</c:v>
                </c:pt>
                <c:pt idx="814">
                  <c:v>195.92057845971607</c:v>
                </c:pt>
                <c:pt idx="815">
                  <c:v>195.92057845971607</c:v>
                </c:pt>
                <c:pt idx="816">
                  <c:v>195.92057845971607</c:v>
                </c:pt>
                <c:pt idx="817">
                  <c:v>195.92057845971607</c:v>
                </c:pt>
                <c:pt idx="818">
                  <c:v>195.92057845971607</c:v>
                </c:pt>
                <c:pt idx="819">
                  <c:v>195.92057845971607</c:v>
                </c:pt>
                <c:pt idx="820">
                  <c:v>195.92057845971607</c:v>
                </c:pt>
                <c:pt idx="821">
                  <c:v>195.92057845971607</c:v>
                </c:pt>
                <c:pt idx="822">
                  <c:v>195.92057845971607</c:v>
                </c:pt>
                <c:pt idx="823">
                  <c:v>195.92057845971607</c:v>
                </c:pt>
                <c:pt idx="824">
                  <c:v>195.92057845971607</c:v>
                </c:pt>
                <c:pt idx="825">
                  <c:v>195.92057845971607</c:v>
                </c:pt>
                <c:pt idx="826">
                  <c:v>195.92057845971607</c:v>
                </c:pt>
                <c:pt idx="827">
                  <c:v>195.92057845971607</c:v>
                </c:pt>
                <c:pt idx="828">
                  <c:v>195.92057845971607</c:v>
                </c:pt>
                <c:pt idx="829">
                  <c:v>195.92057845971607</c:v>
                </c:pt>
                <c:pt idx="830">
                  <c:v>195.92057845971607</c:v>
                </c:pt>
                <c:pt idx="831">
                  <c:v>195.92057845971607</c:v>
                </c:pt>
                <c:pt idx="832">
                  <c:v>195.92057845971607</c:v>
                </c:pt>
                <c:pt idx="833">
                  <c:v>195.92057845971607</c:v>
                </c:pt>
                <c:pt idx="834">
                  <c:v>195.92057845971607</c:v>
                </c:pt>
                <c:pt idx="835">
                  <c:v>195.92057845971607</c:v>
                </c:pt>
                <c:pt idx="836">
                  <c:v>195.92057845971607</c:v>
                </c:pt>
                <c:pt idx="837">
                  <c:v>195.92057845971607</c:v>
                </c:pt>
                <c:pt idx="838">
                  <c:v>195.92057845971607</c:v>
                </c:pt>
                <c:pt idx="839">
                  <c:v>195.92057845971607</c:v>
                </c:pt>
                <c:pt idx="840">
                  <c:v>195.92057845971607</c:v>
                </c:pt>
                <c:pt idx="841">
                  <c:v>195.92057845971607</c:v>
                </c:pt>
                <c:pt idx="842">
                  <c:v>195.92057845971607</c:v>
                </c:pt>
                <c:pt idx="843">
                  <c:v>195.92057845971607</c:v>
                </c:pt>
                <c:pt idx="844">
                  <c:v>195.92057845971607</c:v>
                </c:pt>
                <c:pt idx="845">
                  <c:v>195.92057845971607</c:v>
                </c:pt>
                <c:pt idx="846">
                  <c:v>195.92057845971607</c:v>
                </c:pt>
                <c:pt idx="847">
                  <c:v>195.92057845971607</c:v>
                </c:pt>
                <c:pt idx="848">
                  <c:v>195.92057845971607</c:v>
                </c:pt>
                <c:pt idx="849">
                  <c:v>195.92057845971607</c:v>
                </c:pt>
                <c:pt idx="850">
                  <c:v>195.92057845971607</c:v>
                </c:pt>
                <c:pt idx="851">
                  <c:v>195.92057845971607</c:v>
                </c:pt>
                <c:pt idx="852">
                  <c:v>195.92057845971607</c:v>
                </c:pt>
                <c:pt idx="853">
                  <c:v>195.92057845971607</c:v>
                </c:pt>
                <c:pt idx="854">
                  <c:v>195.92057845971607</c:v>
                </c:pt>
                <c:pt idx="855">
                  <c:v>195.92057845971607</c:v>
                </c:pt>
                <c:pt idx="856">
                  <c:v>195.92057845971607</c:v>
                </c:pt>
                <c:pt idx="857">
                  <c:v>195.92057845971607</c:v>
                </c:pt>
                <c:pt idx="858">
                  <c:v>195.92057845971607</c:v>
                </c:pt>
                <c:pt idx="859">
                  <c:v>195.92057845971607</c:v>
                </c:pt>
                <c:pt idx="860">
                  <c:v>195.92057845971607</c:v>
                </c:pt>
                <c:pt idx="861">
                  <c:v>195.92057845971607</c:v>
                </c:pt>
                <c:pt idx="862">
                  <c:v>195.92057845971607</c:v>
                </c:pt>
                <c:pt idx="863">
                  <c:v>195.92057845971607</c:v>
                </c:pt>
                <c:pt idx="864">
                  <c:v>195.92057845971607</c:v>
                </c:pt>
                <c:pt idx="865">
                  <c:v>195.92057845971607</c:v>
                </c:pt>
                <c:pt idx="866">
                  <c:v>195.92057845971607</c:v>
                </c:pt>
                <c:pt idx="867">
                  <c:v>195.92057845971607</c:v>
                </c:pt>
                <c:pt idx="868">
                  <c:v>195.92057845971607</c:v>
                </c:pt>
                <c:pt idx="869">
                  <c:v>195.92057845971607</c:v>
                </c:pt>
                <c:pt idx="870">
                  <c:v>195.92057845971607</c:v>
                </c:pt>
                <c:pt idx="871">
                  <c:v>195.92057845971607</c:v>
                </c:pt>
                <c:pt idx="872">
                  <c:v>195.92057845971607</c:v>
                </c:pt>
                <c:pt idx="873">
                  <c:v>195.92057845971607</c:v>
                </c:pt>
                <c:pt idx="874">
                  <c:v>195.92057845971607</c:v>
                </c:pt>
                <c:pt idx="875">
                  <c:v>195.92057845971607</c:v>
                </c:pt>
                <c:pt idx="876">
                  <c:v>195.92057845971607</c:v>
                </c:pt>
                <c:pt idx="877">
                  <c:v>195.92057845971607</c:v>
                </c:pt>
                <c:pt idx="878">
                  <c:v>195.92057845971607</c:v>
                </c:pt>
                <c:pt idx="879">
                  <c:v>195.92057845971607</c:v>
                </c:pt>
                <c:pt idx="880">
                  <c:v>195.92057845971607</c:v>
                </c:pt>
                <c:pt idx="881">
                  <c:v>195.92057845971607</c:v>
                </c:pt>
                <c:pt idx="882">
                  <c:v>195.92057845971607</c:v>
                </c:pt>
                <c:pt idx="883">
                  <c:v>195.92057845971607</c:v>
                </c:pt>
                <c:pt idx="884">
                  <c:v>195.92057845971607</c:v>
                </c:pt>
                <c:pt idx="885">
                  <c:v>195.92057845971607</c:v>
                </c:pt>
                <c:pt idx="886">
                  <c:v>195.92057845971607</c:v>
                </c:pt>
                <c:pt idx="887">
                  <c:v>195.92057845971607</c:v>
                </c:pt>
                <c:pt idx="888">
                  <c:v>195.92057845971607</c:v>
                </c:pt>
                <c:pt idx="889">
                  <c:v>195.92057845971607</c:v>
                </c:pt>
                <c:pt idx="890">
                  <c:v>195.92057845971607</c:v>
                </c:pt>
                <c:pt idx="891">
                  <c:v>195.92057845971607</c:v>
                </c:pt>
                <c:pt idx="892">
                  <c:v>195.92057845971607</c:v>
                </c:pt>
                <c:pt idx="893">
                  <c:v>195.92057845971607</c:v>
                </c:pt>
                <c:pt idx="894">
                  <c:v>195.92057845971607</c:v>
                </c:pt>
                <c:pt idx="895">
                  <c:v>195.92057845971607</c:v>
                </c:pt>
                <c:pt idx="896">
                  <c:v>195.92057845971607</c:v>
                </c:pt>
                <c:pt idx="897">
                  <c:v>195.92057845971607</c:v>
                </c:pt>
                <c:pt idx="898">
                  <c:v>195.92057845971607</c:v>
                </c:pt>
                <c:pt idx="899">
                  <c:v>195.92057845971607</c:v>
                </c:pt>
                <c:pt idx="900">
                  <c:v>195.92057845971607</c:v>
                </c:pt>
                <c:pt idx="901">
                  <c:v>195.92057845971607</c:v>
                </c:pt>
                <c:pt idx="902">
                  <c:v>195.92057845971607</c:v>
                </c:pt>
                <c:pt idx="903">
                  <c:v>195.92057845971607</c:v>
                </c:pt>
                <c:pt idx="904">
                  <c:v>195.92057845971607</c:v>
                </c:pt>
                <c:pt idx="905">
                  <c:v>195.92057845971607</c:v>
                </c:pt>
                <c:pt idx="906">
                  <c:v>195.92057845971607</c:v>
                </c:pt>
                <c:pt idx="907">
                  <c:v>195.92057845971607</c:v>
                </c:pt>
                <c:pt idx="908">
                  <c:v>195.92057845971607</c:v>
                </c:pt>
                <c:pt idx="909">
                  <c:v>195.92057845971607</c:v>
                </c:pt>
                <c:pt idx="910">
                  <c:v>195.92057845971607</c:v>
                </c:pt>
                <c:pt idx="911">
                  <c:v>195.92057845971607</c:v>
                </c:pt>
                <c:pt idx="912">
                  <c:v>195.92057845971607</c:v>
                </c:pt>
                <c:pt idx="913">
                  <c:v>195.92057845971607</c:v>
                </c:pt>
                <c:pt idx="914">
                  <c:v>195.92057845971607</c:v>
                </c:pt>
                <c:pt idx="915">
                  <c:v>195.92057845971607</c:v>
                </c:pt>
                <c:pt idx="916">
                  <c:v>195.92057845971607</c:v>
                </c:pt>
                <c:pt idx="917">
                  <c:v>195.92057845971607</c:v>
                </c:pt>
                <c:pt idx="918">
                  <c:v>195.92057845971607</c:v>
                </c:pt>
                <c:pt idx="919">
                  <c:v>195.92057845971607</c:v>
                </c:pt>
                <c:pt idx="920">
                  <c:v>195.92057845971607</c:v>
                </c:pt>
                <c:pt idx="921">
                  <c:v>195.92057845971607</c:v>
                </c:pt>
                <c:pt idx="922">
                  <c:v>195.92057845971607</c:v>
                </c:pt>
                <c:pt idx="923">
                  <c:v>195.92057845971607</c:v>
                </c:pt>
                <c:pt idx="924">
                  <c:v>195.92057845971607</c:v>
                </c:pt>
                <c:pt idx="925">
                  <c:v>195.92057845971607</c:v>
                </c:pt>
                <c:pt idx="926">
                  <c:v>195.92057845971607</c:v>
                </c:pt>
                <c:pt idx="927">
                  <c:v>195.92057845971607</c:v>
                </c:pt>
                <c:pt idx="928">
                  <c:v>195.92057845971607</c:v>
                </c:pt>
                <c:pt idx="929">
                  <c:v>195.92057845971607</c:v>
                </c:pt>
                <c:pt idx="930">
                  <c:v>195.92057845971607</c:v>
                </c:pt>
                <c:pt idx="931">
                  <c:v>195.92057845971607</c:v>
                </c:pt>
                <c:pt idx="932">
                  <c:v>195.92057845971607</c:v>
                </c:pt>
                <c:pt idx="933">
                  <c:v>195.92057845971607</c:v>
                </c:pt>
                <c:pt idx="934">
                  <c:v>195.92057845971607</c:v>
                </c:pt>
                <c:pt idx="935">
                  <c:v>195.92057845971607</c:v>
                </c:pt>
                <c:pt idx="936">
                  <c:v>195.92057845971607</c:v>
                </c:pt>
                <c:pt idx="937">
                  <c:v>195.92057845971607</c:v>
                </c:pt>
                <c:pt idx="938">
                  <c:v>195.92057845971607</c:v>
                </c:pt>
                <c:pt idx="939">
                  <c:v>195.92057845971607</c:v>
                </c:pt>
                <c:pt idx="940">
                  <c:v>195.92057845971607</c:v>
                </c:pt>
                <c:pt idx="941">
                  <c:v>195.92057845971607</c:v>
                </c:pt>
                <c:pt idx="942">
                  <c:v>195.92057845971607</c:v>
                </c:pt>
                <c:pt idx="943">
                  <c:v>195.92057845971607</c:v>
                </c:pt>
                <c:pt idx="944">
                  <c:v>195.92057845971607</c:v>
                </c:pt>
                <c:pt idx="945">
                  <c:v>195.92057845971607</c:v>
                </c:pt>
                <c:pt idx="946">
                  <c:v>195.92057845971607</c:v>
                </c:pt>
                <c:pt idx="947">
                  <c:v>195.92057845971607</c:v>
                </c:pt>
                <c:pt idx="948">
                  <c:v>195.92057845971607</c:v>
                </c:pt>
                <c:pt idx="949">
                  <c:v>195.92057845971607</c:v>
                </c:pt>
                <c:pt idx="950">
                  <c:v>195.92057845971607</c:v>
                </c:pt>
                <c:pt idx="951">
                  <c:v>195.92057845971607</c:v>
                </c:pt>
                <c:pt idx="952">
                  <c:v>195.92057845971607</c:v>
                </c:pt>
                <c:pt idx="953">
                  <c:v>195.92057845971607</c:v>
                </c:pt>
                <c:pt idx="954">
                  <c:v>195.92057845971607</c:v>
                </c:pt>
                <c:pt idx="955">
                  <c:v>195.92057845971607</c:v>
                </c:pt>
                <c:pt idx="956">
                  <c:v>195.92057845971607</c:v>
                </c:pt>
                <c:pt idx="957">
                  <c:v>195.92057845971607</c:v>
                </c:pt>
                <c:pt idx="958">
                  <c:v>195.92057845971607</c:v>
                </c:pt>
                <c:pt idx="959">
                  <c:v>195.92057845971607</c:v>
                </c:pt>
                <c:pt idx="960">
                  <c:v>195.92057845971607</c:v>
                </c:pt>
                <c:pt idx="961">
                  <c:v>195.92057845971607</c:v>
                </c:pt>
                <c:pt idx="962">
                  <c:v>195.92057845971607</c:v>
                </c:pt>
                <c:pt idx="963">
                  <c:v>195.92057845971607</c:v>
                </c:pt>
                <c:pt idx="964">
                  <c:v>195.92057845971607</c:v>
                </c:pt>
                <c:pt idx="965">
                  <c:v>195.92057845971607</c:v>
                </c:pt>
                <c:pt idx="966">
                  <c:v>195.92057845971607</c:v>
                </c:pt>
                <c:pt idx="967">
                  <c:v>195.92057845971607</c:v>
                </c:pt>
                <c:pt idx="968">
                  <c:v>195.92057845971607</c:v>
                </c:pt>
                <c:pt idx="969">
                  <c:v>195.92057845971607</c:v>
                </c:pt>
                <c:pt idx="970">
                  <c:v>195.92057845971607</c:v>
                </c:pt>
                <c:pt idx="971">
                  <c:v>195.92057845971607</c:v>
                </c:pt>
                <c:pt idx="972">
                  <c:v>195.92057845971607</c:v>
                </c:pt>
                <c:pt idx="973">
                  <c:v>195.92057845971607</c:v>
                </c:pt>
                <c:pt idx="974">
                  <c:v>195.92057845971607</c:v>
                </c:pt>
                <c:pt idx="975">
                  <c:v>195.92057845971607</c:v>
                </c:pt>
                <c:pt idx="976">
                  <c:v>195.92057845971607</c:v>
                </c:pt>
                <c:pt idx="977">
                  <c:v>195.92057845971607</c:v>
                </c:pt>
                <c:pt idx="978">
                  <c:v>195.92057845971607</c:v>
                </c:pt>
                <c:pt idx="979">
                  <c:v>195.92057845971607</c:v>
                </c:pt>
                <c:pt idx="980">
                  <c:v>195.92057845971607</c:v>
                </c:pt>
                <c:pt idx="981">
                  <c:v>195.92057845971607</c:v>
                </c:pt>
                <c:pt idx="982">
                  <c:v>195.92057845971607</c:v>
                </c:pt>
                <c:pt idx="983">
                  <c:v>195.92057845971607</c:v>
                </c:pt>
                <c:pt idx="984">
                  <c:v>195.92057845971607</c:v>
                </c:pt>
                <c:pt idx="985">
                  <c:v>195.92057845971607</c:v>
                </c:pt>
                <c:pt idx="986">
                  <c:v>195.92057845971607</c:v>
                </c:pt>
                <c:pt idx="987">
                  <c:v>195.92057845971607</c:v>
                </c:pt>
                <c:pt idx="988">
                  <c:v>195.92057845971607</c:v>
                </c:pt>
                <c:pt idx="989">
                  <c:v>195.92057845971607</c:v>
                </c:pt>
                <c:pt idx="990">
                  <c:v>195.92057845971607</c:v>
                </c:pt>
                <c:pt idx="991">
                  <c:v>195.92057845971607</c:v>
                </c:pt>
                <c:pt idx="992">
                  <c:v>195.92057845971607</c:v>
                </c:pt>
                <c:pt idx="993">
                  <c:v>195.92057845971607</c:v>
                </c:pt>
                <c:pt idx="994">
                  <c:v>195.92057845971607</c:v>
                </c:pt>
                <c:pt idx="995">
                  <c:v>195.92057845971607</c:v>
                </c:pt>
                <c:pt idx="996">
                  <c:v>195.92057845971607</c:v>
                </c:pt>
                <c:pt idx="997">
                  <c:v>195.92057845971607</c:v>
                </c:pt>
                <c:pt idx="998">
                  <c:v>195.92057845971607</c:v>
                </c:pt>
                <c:pt idx="999">
                  <c:v>195.92057845971607</c:v>
                </c:pt>
                <c:pt idx="1000">
                  <c:v>195.92057845971607</c:v>
                </c:pt>
                <c:pt idx="1001">
                  <c:v>195.92057845971607</c:v>
                </c:pt>
                <c:pt idx="1002">
                  <c:v>195.92057845971607</c:v>
                </c:pt>
                <c:pt idx="1003">
                  <c:v>195.92057845971607</c:v>
                </c:pt>
                <c:pt idx="1004">
                  <c:v>195.92057845971607</c:v>
                </c:pt>
                <c:pt idx="1005">
                  <c:v>195.92057845971607</c:v>
                </c:pt>
                <c:pt idx="1006">
                  <c:v>195.92057845971607</c:v>
                </c:pt>
                <c:pt idx="1007">
                  <c:v>195.92057845971607</c:v>
                </c:pt>
                <c:pt idx="1008">
                  <c:v>195.92057845971607</c:v>
                </c:pt>
                <c:pt idx="1009">
                  <c:v>195.92057845971607</c:v>
                </c:pt>
                <c:pt idx="1010">
                  <c:v>195.92057845971607</c:v>
                </c:pt>
                <c:pt idx="1011">
                  <c:v>195.92057845971607</c:v>
                </c:pt>
                <c:pt idx="1012">
                  <c:v>195.92057845971607</c:v>
                </c:pt>
                <c:pt idx="1013">
                  <c:v>195.92057845971607</c:v>
                </c:pt>
                <c:pt idx="1014">
                  <c:v>195.92057845971607</c:v>
                </c:pt>
                <c:pt idx="1015">
                  <c:v>195.92057845971607</c:v>
                </c:pt>
                <c:pt idx="1016">
                  <c:v>195.92057845971607</c:v>
                </c:pt>
                <c:pt idx="1017">
                  <c:v>195.92057845971607</c:v>
                </c:pt>
                <c:pt idx="1018">
                  <c:v>195.92057845971607</c:v>
                </c:pt>
                <c:pt idx="1019">
                  <c:v>195.92057845971607</c:v>
                </c:pt>
                <c:pt idx="1020">
                  <c:v>195.92057845971607</c:v>
                </c:pt>
                <c:pt idx="1021">
                  <c:v>195.92057845971607</c:v>
                </c:pt>
                <c:pt idx="1022">
                  <c:v>195.92057845971607</c:v>
                </c:pt>
                <c:pt idx="1023">
                  <c:v>195.92057845971607</c:v>
                </c:pt>
                <c:pt idx="1024">
                  <c:v>195.92057845971607</c:v>
                </c:pt>
                <c:pt idx="1025">
                  <c:v>195.92057845971607</c:v>
                </c:pt>
                <c:pt idx="1026">
                  <c:v>195.92057845971607</c:v>
                </c:pt>
                <c:pt idx="1027">
                  <c:v>195.92057845971607</c:v>
                </c:pt>
                <c:pt idx="1028">
                  <c:v>195.92057845971607</c:v>
                </c:pt>
                <c:pt idx="1029">
                  <c:v>195.92057845971607</c:v>
                </c:pt>
                <c:pt idx="1030">
                  <c:v>195.92057845971607</c:v>
                </c:pt>
                <c:pt idx="1031">
                  <c:v>195.92057845971607</c:v>
                </c:pt>
                <c:pt idx="1032">
                  <c:v>195.92057845971607</c:v>
                </c:pt>
                <c:pt idx="1033">
                  <c:v>195.92057845971607</c:v>
                </c:pt>
                <c:pt idx="1034">
                  <c:v>195.92057845971607</c:v>
                </c:pt>
                <c:pt idx="1035">
                  <c:v>195.92057845971607</c:v>
                </c:pt>
                <c:pt idx="1036">
                  <c:v>195.92057845971607</c:v>
                </c:pt>
                <c:pt idx="1037">
                  <c:v>195.92057845971607</c:v>
                </c:pt>
                <c:pt idx="1038">
                  <c:v>195.92057845971607</c:v>
                </c:pt>
                <c:pt idx="1039">
                  <c:v>195.92057845971607</c:v>
                </c:pt>
                <c:pt idx="1040">
                  <c:v>195.92057845971607</c:v>
                </c:pt>
                <c:pt idx="1041">
                  <c:v>195.92057845971607</c:v>
                </c:pt>
                <c:pt idx="1042">
                  <c:v>195.92057845971607</c:v>
                </c:pt>
                <c:pt idx="1043">
                  <c:v>195.92057845971607</c:v>
                </c:pt>
                <c:pt idx="1044">
                  <c:v>195.92057845971607</c:v>
                </c:pt>
                <c:pt idx="1045">
                  <c:v>195.92057845971607</c:v>
                </c:pt>
                <c:pt idx="1046">
                  <c:v>195.92057845971607</c:v>
                </c:pt>
                <c:pt idx="1047">
                  <c:v>195.92057845971607</c:v>
                </c:pt>
                <c:pt idx="1048">
                  <c:v>195.92057845971607</c:v>
                </c:pt>
                <c:pt idx="1049">
                  <c:v>195.92057845971607</c:v>
                </c:pt>
                <c:pt idx="1050">
                  <c:v>195.92057845971607</c:v>
                </c:pt>
                <c:pt idx="1051">
                  <c:v>195.92057845971607</c:v>
                </c:pt>
                <c:pt idx="1052">
                  <c:v>195.92057845971607</c:v>
                </c:pt>
                <c:pt idx="1053">
                  <c:v>195.92057845971607</c:v>
                </c:pt>
                <c:pt idx="1054">
                  <c:v>195.92057845971607</c:v>
                </c:pt>
                <c:pt idx="1055">
                  <c:v>195.92057845971607</c:v>
                </c:pt>
                <c:pt idx="1056">
                  <c:v>195.92057845971607</c:v>
                </c:pt>
                <c:pt idx="1057">
                  <c:v>195.92057845971607</c:v>
                </c:pt>
                <c:pt idx="1058">
                  <c:v>195.92057845971607</c:v>
                </c:pt>
                <c:pt idx="1059">
                  <c:v>195.92057845971607</c:v>
                </c:pt>
                <c:pt idx="1060">
                  <c:v>195.92057845971607</c:v>
                </c:pt>
                <c:pt idx="1061">
                  <c:v>195.92057845971607</c:v>
                </c:pt>
                <c:pt idx="1062">
                  <c:v>195.92057845971607</c:v>
                </c:pt>
                <c:pt idx="1063">
                  <c:v>195.92057845971607</c:v>
                </c:pt>
                <c:pt idx="1064">
                  <c:v>195.92057845971607</c:v>
                </c:pt>
                <c:pt idx="1065">
                  <c:v>195.92057845971607</c:v>
                </c:pt>
                <c:pt idx="1066">
                  <c:v>195.92057845971607</c:v>
                </c:pt>
                <c:pt idx="1067">
                  <c:v>195.92057845971607</c:v>
                </c:pt>
                <c:pt idx="1068">
                  <c:v>195.92057845971607</c:v>
                </c:pt>
                <c:pt idx="1069">
                  <c:v>195.92057845971607</c:v>
                </c:pt>
                <c:pt idx="1070">
                  <c:v>195.92057845971607</c:v>
                </c:pt>
                <c:pt idx="1071">
                  <c:v>195.92057845971607</c:v>
                </c:pt>
                <c:pt idx="1072">
                  <c:v>195.92057845971607</c:v>
                </c:pt>
                <c:pt idx="1073">
                  <c:v>195.92057845971607</c:v>
                </c:pt>
                <c:pt idx="1074">
                  <c:v>195.92057845971607</c:v>
                </c:pt>
                <c:pt idx="1075">
                  <c:v>195.92057845971607</c:v>
                </c:pt>
                <c:pt idx="1076">
                  <c:v>195.92057845971607</c:v>
                </c:pt>
                <c:pt idx="1077">
                  <c:v>195.92057845971607</c:v>
                </c:pt>
                <c:pt idx="1078">
                  <c:v>195.92057845971607</c:v>
                </c:pt>
                <c:pt idx="1079">
                  <c:v>195.92057845971607</c:v>
                </c:pt>
                <c:pt idx="1080">
                  <c:v>195.92057845971607</c:v>
                </c:pt>
                <c:pt idx="1081">
                  <c:v>195.92057845971607</c:v>
                </c:pt>
                <c:pt idx="1082">
                  <c:v>195.92057845971607</c:v>
                </c:pt>
                <c:pt idx="1083">
                  <c:v>195.92057845971607</c:v>
                </c:pt>
                <c:pt idx="1084">
                  <c:v>195.92057845971607</c:v>
                </c:pt>
                <c:pt idx="1085">
                  <c:v>195.92057845971607</c:v>
                </c:pt>
                <c:pt idx="1086">
                  <c:v>195.92057845971607</c:v>
                </c:pt>
                <c:pt idx="1087">
                  <c:v>195.92057845971607</c:v>
                </c:pt>
                <c:pt idx="1088">
                  <c:v>195.92057845971607</c:v>
                </c:pt>
                <c:pt idx="1089">
                  <c:v>195.92057845971607</c:v>
                </c:pt>
                <c:pt idx="1090">
                  <c:v>195.92057845971607</c:v>
                </c:pt>
                <c:pt idx="1091">
                  <c:v>195.92057845971607</c:v>
                </c:pt>
                <c:pt idx="1092">
                  <c:v>195.92057845971607</c:v>
                </c:pt>
                <c:pt idx="1093">
                  <c:v>195.92057845971607</c:v>
                </c:pt>
                <c:pt idx="1094">
                  <c:v>195.92057845971607</c:v>
                </c:pt>
                <c:pt idx="1095">
                  <c:v>195.92057845971607</c:v>
                </c:pt>
                <c:pt idx="1096">
                  <c:v>195.92057845971607</c:v>
                </c:pt>
                <c:pt idx="1097">
                  <c:v>195.92057845971607</c:v>
                </c:pt>
                <c:pt idx="1098">
                  <c:v>195.92057845971607</c:v>
                </c:pt>
                <c:pt idx="1099">
                  <c:v>195.92057845971607</c:v>
                </c:pt>
                <c:pt idx="1100">
                  <c:v>195.92057845971607</c:v>
                </c:pt>
                <c:pt idx="1101">
                  <c:v>195.92057845971607</c:v>
                </c:pt>
                <c:pt idx="1102">
                  <c:v>195.92057845971607</c:v>
                </c:pt>
                <c:pt idx="1103">
                  <c:v>195.92057845971607</c:v>
                </c:pt>
                <c:pt idx="1104">
                  <c:v>195.92057845971607</c:v>
                </c:pt>
                <c:pt idx="1105">
                  <c:v>195.92057845971607</c:v>
                </c:pt>
                <c:pt idx="1106">
                  <c:v>195.92057845971607</c:v>
                </c:pt>
                <c:pt idx="1107">
                  <c:v>195.92057845971607</c:v>
                </c:pt>
                <c:pt idx="1108">
                  <c:v>195.92057845971607</c:v>
                </c:pt>
                <c:pt idx="1109">
                  <c:v>195.92057845971607</c:v>
                </c:pt>
                <c:pt idx="1110">
                  <c:v>195.92057845971607</c:v>
                </c:pt>
                <c:pt idx="1111">
                  <c:v>195.92057845971607</c:v>
                </c:pt>
                <c:pt idx="1112">
                  <c:v>195.92057845971607</c:v>
                </c:pt>
                <c:pt idx="1113">
                  <c:v>195.92057845971607</c:v>
                </c:pt>
                <c:pt idx="1114">
                  <c:v>195.92057845971607</c:v>
                </c:pt>
                <c:pt idx="1115">
                  <c:v>195.92057845971607</c:v>
                </c:pt>
                <c:pt idx="1116">
                  <c:v>195.92057845971607</c:v>
                </c:pt>
                <c:pt idx="1117">
                  <c:v>195.92057845971607</c:v>
                </c:pt>
                <c:pt idx="1118">
                  <c:v>195.92057845971607</c:v>
                </c:pt>
                <c:pt idx="1119">
                  <c:v>195.92057845971607</c:v>
                </c:pt>
                <c:pt idx="1120">
                  <c:v>195.92057845971607</c:v>
                </c:pt>
                <c:pt idx="1121">
                  <c:v>195.92057845971607</c:v>
                </c:pt>
                <c:pt idx="1122">
                  <c:v>195.92057845971607</c:v>
                </c:pt>
                <c:pt idx="1123">
                  <c:v>195.92057845971607</c:v>
                </c:pt>
                <c:pt idx="1124">
                  <c:v>195.92057845971607</c:v>
                </c:pt>
                <c:pt idx="1125">
                  <c:v>195.92057845971607</c:v>
                </c:pt>
                <c:pt idx="1126">
                  <c:v>195.92057845971607</c:v>
                </c:pt>
                <c:pt idx="1127">
                  <c:v>195.92057845971607</c:v>
                </c:pt>
                <c:pt idx="1128">
                  <c:v>195.92057845971607</c:v>
                </c:pt>
                <c:pt idx="1129">
                  <c:v>195.92057845971607</c:v>
                </c:pt>
                <c:pt idx="1130">
                  <c:v>195.92057845971607</c:v>
                </c:pt>
                <c:pt idx="1131">
                  <c:v>195.92057845971607</c:v>
                </c:pt>
                <c:pt idx="1132">
                  <c:v>195.92057845971607</c:v>
                </c:pt>
                <c:pt idx="1133">
                  <c:v>195.92057845971607</c:v>
                </c:pt>
                <c:pt idx="1134">
                  <c:v>195.92057845971607</c:v>
                </c:pt>
                <c:pt idx="1135">
                  <c:v>195.92057845971607</c:v>
                </c:pt>
                <c:pt idx="1136">
                  <c:v>195.92057845971607</c:v>
                </c:pt>
                <c:pt idx="1137">
                  <c:v>195.92057845971607</c:v>
                </c:pt>
                <c:pt idx="1138">
                  <c:v>195.92057845971607</c:v>
                </c:pt>
                <c:pt idx="1139">
                  <c:v>195.92057845971607</c:v>
                </c:pt>
                <c:pt idx="1140">
                  <c:v>195.92057845971607</c:v>
                </c:pt>
                <c:pt idx="1141">
                  <c:v>195.92057845971607</c:v>
                </c:pt>
                <c:pt idx="1142">
                  <c:v>195.92057845971607</c:v>
                </c:pt>
                <c:pt idx="1143">
                  <c:v>195.92057845971607</c:v>
                </c:pt>
                <c:pt idx="1144">
                  <c:v>195.92057845971607</c:v>
                </c:pt>
                <c:pt idx="1145">
                  <c:v>195.92057845971607</c:v>
                </c:pt>
                <c:pt idx="1146">
                  <c:v>195.92057845971607</c:v>
                </c:pt>
                <c:pt idx="1147">
                  <c:v>195.92057845971607</c:v>
                </c:pt>
                <c:pt idx="1148">
                  <c:v>195.92057845971607</c:v>
                </c:pt>
                <c:pt idx="1149">
                  <c:v>195.92057845971607</c:v>
                </c:pt>
                <c:pt idx="1150">
                  <c:v>195.92057845971607</c:v>
                </c:pt>
                <c:pt idx="1151">
                  <c:v>195.92057845971607</c:v>
                </c:pt>
                <c:pt idx="1152">
                  <c:v>195.92057845971607</c:v>
                </c:pt>
                <c:pt idx="1153">
                  <c:v>195.92057845971607</c:v>
                </c:pt>
                <c:pt idx="1154">
                  <c:v>195.92057845971607</c:v>
                </c:pt>
                <c:pt idx="1155">
                  <c:v>195.92057845971607</c:v>
                </c:pt>
                <c:pt idx="1156">
                  <c:v>195.92057845971607</c:v>
                </c:pt>
                <c:pt idx="1157">
                  <c:v>195.92057845971607</c:v>
                </c:pt>
                <c:pt idx="1158">
                  <c:v>195.92057845971607</c:v>
                </c:pt>
                <c:pt idx="1159">
                  <c:v>195.92057845971607</c:v>
                </c:pt>
                <c:pt idx="1160">
                  <c:v>195.92057845971607</c:v>
                </c:pt>
                <c:pt idx="1161">
                  <c:v>195.92057845971607</c:v>
                </c:pt>
                <c:pt idx="1162">
                  <c:v>195.92057845971607</c:v>
                </c:pt>
                <c:pt idx="1163">
                  <c:v>195.92057845971607</c:v>
                </c:pt>
                <c:pt idx="1164">
                  <c:v>195.92057845971607</c:v>
                </c:pt>
                <c:pt idx="1165">
                  <c:v>195.92057845971607</c:v>
                </c:pt>
                <c:pt idx="1166">
                  <c:v>195.92057845971607</c:v>
                </c:pt>
                <c:pt idx="1167">
                  <c:v>195.92057845971607</c:v>
                </c:pt>
                <c:pt idx="1168">
                  <c:v>195.92057845971607</c:v>
                </c:pt>
                <c:pt idx="1169">
                  <c:v>195.92057845971607</c:v>
                </c:pt>
                <c:pt idx="1170">
                  <c:v>195.92057845971607</c:v>
                </c:pt>
                <c:pt idx="1171">
                  <c:v>195.92057845971607</c:v>
                </c:pt>
                <c:pt idx="1172">
                  <c:v>195.92057845971607</c:v>
                </c:pt>
                <c:pt idx="1173">
                  <c:v>195.92057845971607</c:v>
                </c:pt>
                <c:pt idx="1174">
                  <c:v>195.92057845971607</c:v>
                </c:pt>
                <c:pt idx="1175">
                  <c:v>195.92057845971607</c:v>
                </c:pt>
                <c:pt idx="1176">
                  <c:v>195.92057845971607</c:v>
                </c:pt>
                <c:pt idx="1177">
                  <c:v>195.92057845971607</c:v>
                </c:pt>
                <c:pt idx="1178">
                  <c:v>195.92057845971607</c:v>
                </c:pt>
                <c:pt idx="1179">
                  <c:v>195.92057845971607</c:v>
                </c:pt>
                <c:pt idx="1180">
                  <c:v>195.92057845971607</c:v>
                </c:pt>
                <c:pt idx="1181">
                  <c:v>195.92057845971607</c:v>
                </c:pt>
                <c:pt idx="1182">
                  <c:v>195.92057845971607</c:v>
                </c:pt>
                <c:pt idx="1183">
                  <c:v>195.92057845971607</c:v>
                </c:pt>
                <c:pt idx="1184">
                  <c:v>195.92057845971607</c:v>
                </c:pt>
                <c:pt idx="1185">
                  <c:v>195.92057845971607</c:v>
                </c:pt>
                <c:pt idx="1186">
                  <c:v>195.92057845971607</c:v>
                </c:pt>
                <c:pt idx="1187">
                  <c:v>195.92057845971607</c:v>
                </c:pt>
                <c:pt idx="1188">
                  <c:v>195.92057845971607</c:v>
                </c:pt>
                <c:pt idx="1189">
                  <c:v>195.92057845971607</c:v>
                </c:pt>
                <c:pt idx="1190">
                  <c:v>195.92057845971607</c:v>
                </c:pt>
                <c:pt idx="1191">
                  <c:v>195.92057845971607</c:v>
                </c:pt>
                <c:pt idx="1192">
                  <c:v>195.92057845971607</c:v>
                </c:pt>
                <c:pt idx="1193">
                  <c:v>195.92057845971607</c:v>
                </c:pt>
                <c:pt idx="1194">
                  <c:v>195.92057845971607</c:v>
                </c:pt>
                <c:pt idx="1195">
                  <c:v>195.92057845971607</c:v>
                </c:pt>
                <c:pt idx="1196">
                  <c:v>195.92057845971607</c:v>
                </c:pt>
                <c:pt idx="1197">
                  <c:v>195.92057845971607</c:v>
                </c:pt>
                <c:pt idx="1198">
                  <c:v>195.92057845971607</c:v>
                </c:pt>
                <c:pt idx="1199">
                  <c:v>195.92057845971607</c:v>
                </c:pt>
                <c:pt idx="1200">
                  <c:v>195.92057845971607</c:v>
                </c:pt>
                <c:pt idx="1201">
                  <c:v>195.92057845971607</c:v>
                </c:pt>
                <c:pt idx="1202">
                  <c:v>195.92057845971607</c:v>
                </c:pt>
                <c:pt idx="1203">
                  <c:v>195.92057845971607</c:v>
                </c:pt>
                <c:pt idx="1204">
                  <c:v>195.92057845971607</c:v>
                </c:pt>
                <c:pt idx="1205">
                  <c:v>195.92057845971607</c:v>
                </c:pt>
                <c:pt idx="1206">
                  <c:v>195.92057845971607</c:v>
                </c:pt>
                <c:pt idx="1207">
                  <c:v>195.92057845971607</c:v>
                </c:pt>
                <c:pt idx="1208">
                  <c:v>195.92057845971607</c:v>
                </c:pt>
                <c:pt idx="1209">
                  <c:v>195.92057845971607</c:v>
                </c:pt>
                <c:pt idx="1210">
                  <c:v>195.92057845971607</c:v>
                </c:pt>
                <c:pt idx="1211">
                  <c:v>195.92057845971607</c:v>
                </c:pt>
                <c:pt idx="1212">
                  <c:v>195.92057845971607</c:v>
                </c:pt>
                <c:pt idx="1213">
                  <c:v>195.92057845971607</c:v>
                </c:pt>
                <c:pt idx="1214">
                  <c:v>195.92057845971607</c:v>
                </c:pt>
                <c:pt idx="1215">
                  <c:v>195.92057845971607</c:v>
                </c:pt>
                <c:pt idx="1216">
                  <c:v>195.92057845971607</c:v>
                </c:pt>
                <c:pt idx="1217">
                  <c:v>195.92057845971607</c:v>
                </c:pt>
                <c:pt idx="1218">
                  <c:v>195.92057845971607</c:v>
                </c:pt>
                <c:pt idx="1219">
                  <c:v>195.92057845971607</c:v>
                </c:pt>
                <c:pt idx="1220">
                  <c:v>195.92057845971607</c:v>
                </c:pt>
                <c:pt idx="1221">
                  <c:v>195.92057845971607</c:v>
                </c:pt>
                <c:pt idx="1222">
                  <c:v>195.92057845971607</c:v>
                </c:pt>
                <c:pt idx="1223">
                  <c:v>195.92057845971607</c:v>
                </c:pt>
                <c:pt idx="1224">
                  <c:v>195.92057845971607</c:v>
                </c:pt>
                <c:pt idx="1225">
                  <c:v>195.92057845971607</c:v>
                </c:pt>
                <c:pt idx="1226">
                  <c:v>195.92057845971607</c:v>
                </c:pt>
                <c:pt idx="1227">
                  <c:v>195.92057845971607</c:v>
                </c:pt>
                <c:pt idx="1228">
                  <c:v>195.92057845971607</c:v>
                </c:pt>
                <c:pt idx="1229">
                  <c:v>195.92057845971607</c:v>
                </c:pt>
                <c:pt idx="1230">
                  <c:v>195.92057845971607</c:v>
                </c:pt>
                <c:pt idx="1231">
                  <c:v>195.92057845971607</c:v>
                </c:pt>
                <c:pt idx="1232">
                  <c:v>195.92057845971607</c:v>
                </c:pt>
                <c:pt idx="1233">
                  <c:v>195.92057845971607</c:v>
                </c:pt>
                <c:pt idx="1234">
                  <c:v>195.92057845971607</c:v>
                </c:pt>
                <c:pt idx="1235">
                  <c:v>195.92057845971607</c:v>
                </c:pt>
                <c:pt idx="1236">
                  <c:v>195.92057845971607</c:v>
                </c:pt>
                <c:pt idx="1237">
                  <c:v>195.92057845971607</c:v>
                </c:pt>
                <c:pt idx="1238">
                  <c:v>195.92057845971607</c:v>
                </c:pt>
                <c:pt idx="1239">
                  <c:v>195.92057845971607</c:v>
                </c:pt>
                <c:pt idx="1240">
                  <c:v>195.92057845971607</c:v>
                </c:pt>
                <c:pt idx="1241">
                  <c:v>195.92057845971607</c:v>
                </c:pt>
                <c:pt idx="1242">
                  <c:v>195.92057845971607</c:v>
                </c:pt>
                <c:pt idx="1243">
                  <c:v>195.92057845971607</c:v>
                </c:pt>
                <c:pt idx="1244">
                  <c:v>195.92057845971607</c:v>
                </c:pt>
                <c:pt idx="1245">
                  <c:v>195.92057845971607</c:v>
                </c:pt>
                <c:pt idx="1246">
                  <c:v>195.92057845971607</c:v>
                </c:pt>
                <c:pt idx="1247">
                  <c:v>195.92057845971607</c:v>
                </c:pt>
                <c:pt idx="1248">
                  <c:v>195.92057845971607</c:v>
                </c:pt>
                <c:pt idx="1249">
                  <c:v>195.92057845971607</c:v>
                </c:pt>
                <c:pt idx="1250">
                  <c:v>195.92057845971607</c:v>
                </c:pt>
                <c:pt idx="1251">
                  <c:v>195.92057845971607</c:v>
                </c:pt>
                <c:pt idx="1252">
                  <c:v>195.92057845971607</c:v>
                </c:pt>
                <c:pt idx="1253">
                  <c:v>195.92057845971607</c:v>
                </c:pt>
                <c:pt idx="1254">
                  <c:v>195.92057845971607</c:v>
                </c:pt>
                <c:pt idx="1255">
                  <c:v>195.92057845971607</c:v>
                </c:pt>
                <c:pt idx="1256">
                  <c:v>195.92057845971607</c:v>
                </c:pt>
                <c:pt idx="1257">
                  <c:v>195.92057845971607</c:v>
                </c:pt>
                <c:pt idx="1258">
                  <c:v>195.92057845971607</c:v>
                </c:pt>
                <c:pt idx="1259">
                  <c:v>195.92057845971607</c:v>
                </c:pt>
                <c:pt idx="1260">
                  <c:v>195.92057845971607</c:v>
                </c:pt>
                <c:pt idx="1261">
                  <c:v>195.92057845971607</c:v>
                </c:pt>
                <c:pt idx="1262">
                  <c:v>195.92057845971607</c:v>
                </c:pt>
                <c:pt idx="1263">
                  <c:v>195.92057845971607</c:v>
                </c:pt>
                <c:pt idx="1264">
                  <c:v>195.92057845971607</c:v>
                </c:pt>
                <c:pt idx="1265">
                  <c:v>195.92057845971607</c:v>
                </c:pt>
                <c:pt idx="1266">
                  <c:v>195.92057845971607</c:v>
                </c:pt>
                <c:pt idx="1267">
                  <c:v>195.92057845971607</c:v>
                </c:pt>
                <c:pt idx="1268">
                  <c:v>195.92057845971607</c:v>
                </c:pt>
                <c:pt idx="1269">
                  <c:v>195.92057845971607</c:v>
                </c:pt>
                <c:pt idx="1270">
                  <c:v>195.92057845971607</c:v>
                </c:pt>
                <c:pt idx="1271">
                  <c:v>195.92057845971607</c:v>
                </c:pt>
                <c:pt idx="1272">
                  <c:v>195.92057845971607</c:v>
                </c:pt>
                <c:pt idx="1273">
                  <c:v>195.92057845971607</c:v>
                </c:pt>
                <c:pt idx="1274">
                  <c:v>195.92057845971607</c:v>
                </c:pt>
                <c:pt idx="1275">
                  <c:v>195.92057845971607</c:v>
                </c:pt>
                <c:pt idx="1276">
                  <c:v>195.92057845971607</c:v>
                </c:pt>
                <c:pt idx="1277">
                  <c:v>195.92057845971607</c:v>
                </c:pt>
                <c:pt idx="1278">
                  <c:v>195.92057845971607</c:v>
                </c:pt>
                <c:pt idx="1279">
                  <c:v>195.92057845971607</c:v>
                </c:pt>
                <c:pt idx="1280">
                  <c:v>195.92057845971607</c:v>
                </c:pt>
                <c:pt idx="1281">
                  <c:v>195.92057845971607</c:v>
                </c:pt>
                <c:pt idx="1282">
                  <c:v>195.92057845971607</c:v>
                </c:pt>
                <c:pt idx="1283">
                  <c:v>195.92057845971607</c:v>
                </c:pt>
                <c:pt idx="1284">
                  <c:v>195.92057845971607</c:v>
                </c:pt>
                <c:pt idx="1285">
                  <c:v>195.92057845971607</c:v>
                </c:pt>
                <c:pt idx="1286">
                  <c:v>195.92057845971607</c:v>
                </c:pt>
                <c:pt idx="1287">
                  <c:v>195.92057845971607</c:v>
                </c:pt>
                <c:pt idx="1288">
                  <c:v>195.92057845971607</c:v>
                </c:pt>
                <c:pt idx="1289">
                  <c:v>195.92057845971607</c:v>
                </c:pt>
                <c:pt idx="1290">
                  <c:v>195.92057845971607</c:v>
                </c:pt>
                <c:pt idx="1291">
                  <c:v>195.92057845971607</c:v>
                </c:pt>
                <c:pt idx="1292">
                  <c:v>195.92057845971607</c:v>
                </c:pt>
                <c:pt idx="1293">
                  <c:v>195.92057845971607</c:v>
                </c:pt>
                <c:pt idx="1294">
                  <c:v>195.92057845971607</c:v>
                </c:pt>
                <c:pt idx="1295">
                  <c:v>195.92057845971607</c:v>
                </c:pt>
                <c:pt idx="1296">
                  <c:v>195.92057845971607</c:v>
                </c:pt>
                <c:pt idx="1297">
                  <c:v>195.92057845971607</c:v>
                </c:pt>
                <c:pt idx="1298">
                  <c:v>195.92057845971607</c:v>
                </c:pt>
                <c:pt idx="1299">
                  <c:v>195.92057845971607</c:v>
                </c:pt>
                <c:pt idx="1300">
                  <c:v>195.92057845971607</c:v>
                </c:pt>
                <c:pt idx="1301">
                  <c:v>195.92057845971607</c:v>
                </c:pt>
                <c:pt idx="1302">
                  <c:v>195.92057845971607</c:v>
                </c:pt>
                <c:pt idx="1303">
                  <c:v>195.92057845971607</c:v>
                </c:pt>
                <c:pt idx="1304">
                  <c:v>195.92057845971607</c:v>
                </c:pt>
                <c:pt idx="1305">
                  <c:v>195.92057845971607</c:v>
                </c:pt>
                <c:pt idx="1306">
                  <c:v>195.92057845971607</c:v>
                </c:pt>
                <c:pt idx="1307">
                  <c:v>195.92057845971607</c:v>
                </c:pt>
                <c:pt idx="1308">
                  <c:v>195.92057845971607</c:v>
                </c:pt>
                <c:pt idx="1309">
                  <c:v>195.92057845971607</c:v>
                </c:pt>
                <c:pt idx="1310">
                  <c:v>195.92057845971607</c:v>
                </c:pt>
                <c:pt idx="1311">
                  <c:v>195.92057845971607</c:v>
                </c:pt>
                <c:pt idx="1312">
                  <c:v>195.92057845971607</c:v>
                </c:pt>
                <c:pt idx="1313">
                  <c:v>195.92057845971607</c:v>
                </c:pt>
                <c:pt idx="1314">
                  <c:v>195.92057845971607</c:v>
                </c:pt>
                <c:pt idx="1315">
                  <c:v>195.92057845971607</c:v>
                </c:pt>
                <c:pt idx="1316">
                  <c:v>195.92057845971607</c:v>
                </c:pt>
                <c:pt idx="1317">
                  <c:v>195.92057845971607</c:v>
                </c:pt>
                <c:pt idx="1318">
                  <c:v>195.92057845971607</c:v>
                </c:pt>
                <c:pt idx="1319">
                  <c:v>195.92057845971607</c:v>
                </c:pt>
                <c:pt idx="1320">
                  <c:v>195.92057845971607</c:v>
                </c:pt>
                <c:pt idx="1321">
                  <c:v>195.92057845971607</c:v>
                </c:pt>
                <c:pt idx="1322">
                  <c:v>195.92057845971607</c:v>
                </c:pt>
                <c:pt idx="1323">
                  <c:v>195.92057845971607</c:v>
                </c:pt>
                <c:pt idx="1324">
                  <c:v>195.92057845971607</c:v>
                </c:pt>
                <c:pt idx="1325">
                  <c:v>195.92057845971607</c:v>
                </c:pt>
                <c:pt idx="1326">
                  <c:v>195.92057845971607</c:v>
                </c:pt>
                <c:pt idx="1327">
                  <c:v>195.92057845971607</c:v>
                </c:pt>
                <c:pt idx="1328">
                  <c:v>195.92057845971607</c:v>
                </c:pt>
                <c:pt idx="1329">
                  <c:v>195.92057845971607</c:v>
                </c:pt>
                <c:pt idx="1330">
                  <c:v>195.92057845971607</c:v>
                </c:pt>
                <c:pt idx="1331">
                  <c:v>195.92057845971607</c:v>
                </c:pt>
                <c:pt idx="1332">
                  <c:v>195.92057845971607</c:v>
                </c:pt>
                <c:pt idx="1333">
                  <c:v>195.92057845971607</c:v>
                </c:pt>
                <c:pt idx="1334">
                  <c:v>195.92057845971607</c:v>
                </c:pt>
                <c:pt idx="1335">
                  <c:v>195.92057845971607</c:v>
                </c:pt>
                <c:pt idx="1336">
                  <c:v>195.92057845971607</c:v>
                </c:pt>
                <c:pt idx="1337">
                  <c:v>195.92057845971607</c:v>
                </c:pt>
                <c:pt idx="1338">
                  <c:v>195.92057845971607</c:v>
                </c:pt>
                <c:pt idx="1339">
                  <c:v>195.92057845971607</c:v>
                </c:pt>
                <c:pt idx="1340">
                  <c:v>195.92057845971607</c:v>
                </c:pt>
                <c:pt idx="1341">
                  <c:v>195.92057845971607</c:v>
                </c:pt>
                <c:pt idx="1342">
                  <c:v>195.92057845971607</c:v>
                </c:pt>
                <c:pt idx="1343">
                  <c:v>195.92057845971607</c:v>
                </c:pt>
                <c:pt idx="1344">
                  <c:v>195.92057845971607</c:v>
                </c:pt>
                <c:pt idx="1345">
                  <c:v>195.92057845971607</c:v>
                </c:pt>
                <c:pt idx="1346">
                  <c:v>195.92057845971607</c:v>
                </c:pt>
                <c:pt idx="1347">
                  <c:v>195.92057845971607</c:v>
                </c:pt>
                <c:pt idx="1348">
                  <c:v>195.92057845971607</c:v>
                </c:pt>
                <c:pt idx="1349">
                  <c:v>195.92057845971607</c:v>
                </c:pt>
                <c:pt idx="1350">
                  <c:v>195.92057845971607</c:v>
                </c:pt>
                <c:pt idx="1351">
                  <c:v>195.92057845971607</c:v>
                </c:pt>
                <c:pt idx="1352">
                  <c:v>195.92057845971607</c:v>
                </c:pt>
                <c:pt idx="1353">
                  <c:v>195.92057845971607</c:v>
                </c:pt>
                <c:pt idx="1354">
                  <c:v>195.92057845971607</c:v>
                </c:pt>
                <c:pt idx="1355">
                  <c:v>195.92057845971607</c:v>
                </c:pt>
                <c:pt idx="1356">
                  <c:v>195.92057845971607</c:v>
                </c:pt>
                <c:pt idx="1357">
                  <c:v>195.92057845971607</c:v>
                </c:pt>
                <c:pt idx="1358">
                  <c:v>195.92057845971607</c:v>
                </c:pt>
                <c:pt idx="1359">
                  <c:v>195.92057845971607</c:v>
                </c:pt>
                <c:pt idx="1360">
                  <c:v>195.92057845971607</c:v>
                </c:pt>
                <c:pt idx="1361">
                  <c:v>195.92057845971607</c:v>
                </c:pt>
                <c:pt idx="1362">
                  <c:v>195.92057845971607</c:v>
                </c:pt>
                <c:pt idx="1363">
                  <c:v>195.92057845971607</c:v>
                </c:pt>
                <c:pt idx="1364">
                  <c:v>195.92057845971607</c:v>
                </c:pt>
                <c:pt idx="1365">
                  <c:v>195.92057845971607</c:v>
                </c:pt>
                <c:pt idx="1366">
                  <c:v>195.92057845971607</c:v>
                </c:pt>
                <c:pt idx="1367">
                  <c:v>195.92057845971607</c:v>
                </c:pt>
                <c:pt idx="1368">
                  <c:v>195.92057845971607</c:v>
                </c:pt>
                <c:pt idx="1369">
                  <c:v>195.92057845971607</c:v>
                </c:pt>
                <c:pt idx="1370">
                  <c:v>195.92057845971607</c:v>
                </c:pt>
                <c:pt idx="1371">
                  <c:v>195.92057845971607</c:v>
                </c:pt>
                <c:pt idx="1372">
                  <c:v>195.92057845971607</c:v>
                </c:pt>
                <c:pt idx="1373">
                  <c:v>195.92057845971607</c:v>
                </c:pt>
                <c:pt idx="1374">
                  <c:v>195.92057845971607</c:v>
                </c:pt>
                <c:pt idx="1375">
                  <c:v>195.92057845971607</c:v>
                </c:pt>
                <c:pt idx="1376">
                  <c:v>195.92057845971607</c:v>
                </c:pt>
                <c:pt idx="1377">
                  <c:v>195.92057845971607</c:v>
                </c:pt>
                <c:pt idx="1378">
                  <c:v>195.92057845971607</c:v>
                </c:pt>
                <c:pt idx="1379">
                  <c:v>195.92057845971607</c:v>
                </c:pt>
                <c:pt idx="1380">
                  <c:v>195.92057845971607</c:v>
                </c:pt>
                <c:pt idx="1381">
                  <c:v>195.92057845971607</c:v>
                </c:pt>
                <c:pt idx="1382">
                  <c:v>195.92057845971607</c:v>
                </c:pt>
                <c:pt idx="1383">
                  <c:v>195.92057845971607</c:v>
                </c:pt>
                <c:pt idx="1384">
                  <c:v>195.92057845971607</c:v>
                </c:pt>
                <c:pt idx="1385">
                  <c:v>195.92057845971607</c:v>
                </c:pt>
                <c:pt idx="1386">
                  <c:v>195.92057845971607</c:v>
                </c:pt>
                <c:pt idx="1387">
                  <c:v>195.92057845971607</c:v>
                </c:pt>
                <c:pt idx="1388">
                  <c:v>195.92057845971607</c:v>
                </c:pt>
                <c:pt idx="1389">
                  <c:v>195.92057845971607</c:v>
                </c:pt>
                <c:pt idx="1390">
                  <c:v>195.92057845971607</c:v>
                </c:pt>
                <c:pt idx="1391">
                  <c:v>195.92057845971607</c:v>
                </c:pt>
                <c:pt idx="1392">
                  <c:v>195.92057845971607</c:v>
                </c:pt>
                <c:pt idx="1393">
                  <c:v>195.92057845971607</c:v>
                </c:pt>
                <c:pt idx="1394">
                  <c:v>195.92057845971607</c:v>
                </c:pt>
                <c:pt idx="1395">
                  <c:v>195.92057845971607</c:v>
                </c:pt>
                <c:pt idx="1396">
                  <c:v>195.92057845971607</c:v>
                </c:pt>
                <c:pt idx="1397">
                  <c:v>195.92057845971607</c:v>
                </c:pt>
                <c:pt idx="1398">
                  <c:v>195.92057845971607</c:v>
                </c:pt>
                <c:pt idx="1399">
                  <c:v>195.92057845971607</c:v>
                </c:pt>
                <c:pt idx="1400">
                  <c:v>195.92057845971607</c:v>
                </c:pt>
                <c:pt idx="1401">
                  <c:v>195.92057845971607</c:v>
                </c:pt>
                <c:pt idx="1402">
                  <c:v>195.92057845971607</c:v>
                </c:pt>
                <c:pt idx="1403">
                  <c:v>195.92057845971607</c:v>
                </c:pt>
                <c:pt idx="1404">
                  <c:v>195.92057845971607</c:v>
                </c:pt>
                <c:pt idx="1405">
                  <c:v>195.92057845971607</c:v>
                </c:pt>
                <c:pt idx="1406">
                  <c:v>195.92057845971607</c:v>
                </c:pt>
                <c:pt idx="1407">
                  <c:v>195.92057845971607</c:v>
                </c:pt>
                <c:pt idx="1408">
                  <c:v>195.92057845971607</c:v>
                </c:pt>
                <c:pt idx="1409">
                  <c:v>195.92057845971607</c:v>
                </c:pt>
                <c:pt idx="1410">
                  <c:v>195.92057845971607</c:v>
                </c:pt>
                <c:pt idx="1411">
                  <c:v>195.92057845971607</c:v>
                </c:pt>
                <c:pt idx="1412">
                  <c:v>195.92057845971607</c:v>
                </c:pt>
                <c:pt idx="1413">
                  <c:v>195.92057845971607</c:v>
                </c:pt>
                <c:pt idx="1414">
                  <c:v>195.92057845971607</c:v>
                </c:pt>
                <c:pt idx="1415">
                  <c:v>195.92057845971607</c:v>
                </c:pt>
                <c:pt idx="1416">
                  <c:v>195.92057845971607</c:v>
                </c:pt>
                <c:pt idx="1417">
                  <c:v>195.92057845971607</c:v>
                </c:pt>
                <c:pt idx="1418">
                  <c:v>195.92057845971607</c:v>
                </c:pt>
                <c:pt idx="1419">
                  <c:v>195.92057845971607</c:v>
                </c:pt>
                <c:pt idx="1420">
                  <c:v>195.92057845971607</c:v>
                </c:pt>
                <c:pt idx="1421">
                  <c:v>195.92057845971607</c:v>
                </c:pt>
                <c:pt idx="1422">
                  <c:v>195.92057845971607</c:v>
                </c:pt>
                <c:pt idx="1423">
                  <c:v>195.92057845971607</c:v>
                </c:pt>
                <c:pt idx="1424">
                  <c:v>195.92057845971607</c:v>
                </c:pt>
                <c:pt idx="1425">
                  <c:v>195.92057845971607</c:v>
                </c:pt>
                <c:pt idx="1426">
                  <c:v>195.92057845971607</c:v>
                </c:pt>
                <c:pt idx="1427">
                  <c:v>195.92057845971607</c:v>
                </c:pt>
                <c:pt idx="1428">
                  <c:v>195.92057845971607</c:v>
                </c:pt>
                <c:pt idx="1429">
                  <c:v>195.92057845971607</c:v>
                </c:pt>
                <c:pt idx="1430">
                  <c:v>195.92057845971607</c:v>
                </c:pt>
                <c:pt idx="1431">
                  <c:v>195.92057845971607</c:v>
                </c:pt>
                <c:pt idx="1432">
                  <c:v>195.92057845971607</c:v>
                </c:pt>
                <c:pt idx="1433">
                  <c:v>195.92057845971607</c:v>
                </c:pt>
                <c:pt idx="1434">
                  <c:v>195.92057845971607</c:v>
                </c:pt>
                <c:pt idx="1435">
                  <c:v>195.92057845971607</c:v>
                </c:pt>
                <c:pt idx="1436">
                  <c:v>195.92057845971607</c:v>
                </c:pt>
                <c:pt idx="1437">
                  <c:v>195.92057845971607</c:v>
                </c:pt>
                <c:pt idx="1438">
                  <c:v>195.92057845971607</c:v>
                </c:pt>
                <c:pt idx="1439">
                  <c:v>195.92057845971607</c:v>
                </c:pt>
                <c:pt idx="1440">
                  <c:v>195.92057845971607</c:v>
                </c:pt>
                <c:pt idx="1441">
                  <c:v>195.92057845971607</c:v>
                </c:pt>
                <c:pt idx="1442">
                  <c:v>195.92057845971607</c:v>
                </c:pt>
                <c:pt idx="1443">
                  <c:v>195.92057845971607</c:v>
                </c:pt>
                <c:pt idx="1444">
                  <c:v>195.92057845971607</c:v>
                </c:pt>
                <c:pt idx="1445">
                  <c:v>195.92057845971607</c:v>
                </c:pt>
                <c:pt idx="1446">
                  <c:v>195.92057845971607</c:v>
                </c:pt>
                <c:pt idx="1447">
                  <c:v>195.92057845971607</c:v>
                </c:pt>
                <c:pt idx="1448">
                  <c:v>195.92057845971607</c:v>
                </c:pt>
                <c:pt idx="1449">
                  <c:v>195.92057845971607</c:v>
                </c:pt>
                <c:pt idx="1450">
                  <c:v>195.92057845971607</c:v>
                </c:pt>
                <c:pt idx="1451">
                  <c:v>195.92057845971607</c:v>
                </c:pt>
                <c:pt idx="1452">
                  <c:v>195.92057845971607</c:v>
                </c:pt>
                <c:pt idx="1453">
                  <c:v>195.92057845971607</c:v>
                </c:pt>
                <c:pt idx="1454">
                  <c:v>195.92057845971607</c:v>
                </c:pt>
                <c:pt idx="1455">
                  <c:v>195.92057845971607</c:v>
                </c:pt>
                <c:pt idx="1456">
                  <c:v>195.92057845971607</c:v>
                </c:pt>
                <c:pt idx="1457">
                  <c:v>195.92057845971607</c:v>
                </c:pt>
                <c:pt idx="1458">
                  <c:v>195.92057845971607</c:v>
                </c:pt>
                <c:pt idx="1459">
                  <c:v>195.92057845971607</c:v>
                </c:pt>
                <c:pt idx="1460">
                  <c:v>195.92057845971607</c:v>
                </c:pt>
                <c:pt idx="1461">
                  <c:v>195.92057845971607</c:v>
                </c:pt>
                <c:pt idx="1462">
                  <c:v>195.92057845971607</c:v>
                </c:pt>
                <c:pt idx="1463">
                  <c:v>195.92057845971607</c:v>
                </c:pt>
                <c:pt idx="1464">
                  <c:v>195.92057845971607</c:v>
                </c:pt>
                <c:pt idx="1465">
                  <c:v>195.92057845971607</c:v>
                </c:pt>
                <c:pt idx="1466">
                  <c:v>195.92057845971607</c:v>
                </c:pt>
                <c:pt idx="1467">
                  <c:v>195.92057845971607</c:v>
                </c:pt>
                <c:pt idx="1468">
                  <c:v>195.92057845971607</c:v>
                </c:pt>
                <c:pt idx="1469">
                  <c:v>195.92057845971607</c:v>
                </c:pt>
                <c:pt idx="1470">
                  <c:v>195.92057845971607</c:v>
                </c:pt>
                <c:pt idx="1471">
                  <c:v>195.92057845971607</c:v>
                </c:pt>
                <c:pt idx="1472">
                  <c:v>195.92057845971607</c:v>
                </c:pt>
                <c:pt idx="1473">
                  <c:v>195.92057845971607</c:v>
                </c:pt>
                <c:pt idx="1474">
                  <c:v>195.92057845971607</c:v>
                </c:pt>
                <c:pt idx="1475">
                  <c:v>195.92057845971607</c:v>
                </c:pt>
                <c:pt idx="1476">
                  <c:v>195.92057845971607</c:v>
                </c:pt>
                <c:pt idx="1477">
                  <c:v>195.92057845971607</c:v>
                </c:pt>
                <c:pt idx="1478">
                  <c:v>195.92057845971607</c:v>
                </c:pt>
                <c:pt idx="1479">
                  <c:v>195.92057845971607</c:v>
                </c:pt>
                <c:pt idx="1480">
                  <c:v>195.92057845971607</c:v>
                </c:pt>
                <c:pt idx="1481">
                  <c:v>195.92057845971607</c:v>
                </c:pt>
                <c:pt idx="1482">
                  <c:v>195.92057845971607</c:v>
                </c:pt>
                <c:pt idx="1483">
                  <c:v>195.92057845971607</c:v>
                </c:pt>
                <c:pt idx="1484">
                  <c:v>195.92057845971607</c:v>
                </c:pt>
                <c:pt idx="1485">
                  <c:v>195.92057845971607</c:v>
                </c:pt>
                <c:pt idx="1486">
                  <c:v>195.92057845971607</c:v>
                </c:pt>
                <c:pt idx="1487">
                  <c:v>195.92057845971607</c:v>
                </c:pt>
                <c:pt idx="1488">
                  <c:v>195.92057845971607</c:v>
                </c:pt>
                <c:pt idx="1489">
                  <c:v>195.92057845971607</c:v>
                </c:pt>
                <c:pt idx="1490">
                  <c:v>195.92057845971607</c:v>
                </c:pt>
                <c:pt idx="1491">
                  <c:v>195.92057845971607</c:v>
                </c:pt>
                <c:pt idx="1492">
                  <c:v>195.92057845971607</c:v>
                </c:pt>
                <c:pt idx="1493">
                  <c:v>195.92057845971607</c:v>
                </c:pt>
                <c:pt idx="1494">
                  <c:v>195.92057845971607</c:v>
                </c:pt>
                <c:pt idx="1495">
                  <c:v>195.92057845971607</c:v>
                </c:pt>
                <c:pt idx="1496">
                  <c:v>195.92057845971607</c:v>
                </c:pt>
                <c:pt idx="1497">
                  <c:v>195.92057845971607</c:v>
                </c:pt>
                <c:pt idx="1498">
                  <c:v>195.92057845971607</c:v>
                </c:pt>
                <c:pt idx="1499">
                  <c:v>195.92057845971607</c:v>
                </c:pt>
                <c:pt idx="1500">
                  <c:v>195.92057845971607</c:v>
                </c:pt>
                <c:pt idx="1501">
                  <c:v>195.92057845971607</c:v>
                </c:pt>
                <c:pt idx="1502">
                  <c:v>195.92057845971607</c:v>
                </c:pt>
                <c:pt idx="1503">
                  <c:v>195.92057845971607</c:v>
                </c:pt>
                <c:pt idx="1504">
                  <c:v>195.92057845971607</c:v>
                </c:pt>
                <c:pt idx="1505">
                  <c:v>195.92057845971607</c:v>
                </c:pt>
                <c:pt idx="1506">
                  <c:v>195.92057845971607</c:v>
                </c:pt>
                <c:pt idx="1507">
                  <c:v>195.92057845971607</c:v>
                </c:pt>
                <c:pt idx="1508">
                  <c:v>195.92057845971607</c:v>
                </c:pt>
                <c:pt idx="1509">
                  <c:v>195.92057845971607</c:v>
                </c:pt>
                <c:pt idx="1510">
                  <c:v>195.92057845971607</c:v>
                </c:pt>
                <c:pt idx="1511">
                  <c:v>195.92057845971607</c:v>
                </c:pt>
                <c:pt idx="1512">
                  <c:v>195.92057845971607</c:v>
                </c:pt>
                <c:pt idx="1513">
                  <c:v>195.92057845971607</c:v>
                </c:pt>
                <c:pt idx="1514">
                  <c:v>195.92057845971607</c:v>
                </c:pt>
                <c:pt idx="1515">
                  <c:v>195.92057845971607</c:v>
                </c:pt>
                <c:pt idx="1516">
                  <c:v>195.92057845971607</c:v>
                </c:pt>
                <c:pt idx="1517">
                  <c:v>195.92057845971607</c:v>
                </c:pt>
                <c:pt idx="1518">
                  <c:v>195.92057845971607</c:v>
                </c:pt>
                <c:pt idx="1519">
                  <c:v>195.92057845971607</c:v>
                </c:pt>
                <c:pt idx="1520">
                  <c:v>195.92057845971607</c:v>
                </c:pt>
                <c:pt idx="1521">
                  <c:v>195.92057845971607</c:v>
                </c:pt>
                <c:pt idx="1522">
                  <c:v>195.92057845971607</c:v>
                </c:pt>
                <c:pt idx="1523">
                  <c:v>195.92057845971607</c:v>
                </c:pt>
                <c:pt idx="1524">
                  <c:v>195.92057845971607</c:v>
                </c:pt>
                <c:pt idx="1525">
                  <c:v>195.92057845971607</c:v>
                </c:pt>
                <c:pt idx="1526">
                  <c:v>195.92057845971607</c:v>
                </c:pt>
                <c:pt idx="1527">
                  <c:v>195.92057845971607</c:v>
                </c:pt>
                <c:pt idx="1528">
                  <c:v>195.92057845971607</c:v>
                </c:pt>
                <c:pt idx="1529">
                  <c:v>195.92057845971607</c:v>
                </c:pt>
                <c:pt idx="1530">
                  <c:v>195.92057845971607</c:v>
                </c:pt>
                <c:pt idx="1531">
                  <c:v>195.92057845971607</c:v>
                </c:pt>
                <c:pt idx="1532">
                  <c:v>195.92057845971607</c:v>
                </c:pt>
                <c:pt idx="1533">
                  <c:v>195.92057845971607</c:v>
                </c:pt>
                <c:pt idx="1534">
                  <c:v>195.92057845971607</c:v>
                </c:pt>
                <c:pt idx="1535">
                  <c:v>195.92057845971607</c:v>
                </c:pt>
                <c:pt idx="1536">
                  <c:v>195.92057845971607</c:v>
                </c:pt>
                <c:pt idx="1537">
                  <c:v>195.92057845971607</c:v>
                </c:pt>
                <c:pt idx="1538">
                  <c:v>195.92057845971607</c:v>
                </c:pt>
                <c:pt idx="1539">
                  <c:v>195.92057845971607</c:v>
                </c:pt>
                <c:pt idx="1540">
                  <c:v>195.92057845971607</c:v>
                </c:pt>
                <c:pt idx="1541">
                  <c:v>195.92057845971607</c:v>
                </c:pt>
                <c:pt idx="1542">
                  <c:v>195.92057845971607</c:v>
                </c:pt>
                <c:pt idx="1543">
                  <c:v>195.92057845971607</c:v>
                </c:pt>
                <c:pt idx="1544">
                  <c:v>195.92057845971607</c:v>
                </c:pt>
                <c:pt idx="1545">
                  <c:v>195.92057845971607</c:v>
                </c:pt>
                <c:pt idx="1546">
                  <c:v>195.92057845971607</c:v>
                </c:pt>
                <c:pt idx="1547">
                  <c:v>195.92057845971607</c:v>
                </c:pt>
                <c:pt idx="1548">
                  <c:v>195.92057845971607</c:v>
                </c:pt>
                <c:pt idx="1549">
                  <c:v>195.92057845971607</c:v>
                </c:pt>
                <c:pt idx="1550">
                  <c:v>195.92057845971607</c:v>
                </c:pt>
                <c:pt idx="1551">
                  <c:v>195.92057845971607</c:v>
                </c:pt>
                <c:pt idx="1552">
                  <c:v>195.92057845971607</c:v>
                </c:pt>
                <c:pt idx="1553">
                  <c:v>195.92057845971607</c:v>
                </c:pt>
                <c:pt idx="1554">
                  <c:v>195.92057845971607</c:v>
                </c:pt>
                <c:pt idx="1555">
                  <c:v>195.92057845971607</c:v>
                </c:pt>
                <c:pt idx="1556">
                  <c:v>195.92057845971607</c:v>
                </c:pt>
                <c:pt idx="1557">
                  <c:v>195.92057845971607</c:v>
                </c:pt>
                <c:pt idx="1558">
                  <c:v>195.92057845971607</c:v>
                </c:pt>
                <c:pt idx="1559">
                  <c:v>195.92057845971607</c:v>
                </c:pt>
                <c:pt idx="1560">
                  <c:v>195.92057845971607</c:v>
                </c:pt>
                <c:pt idx="1561">
                  <c:v>195.92057845971607</c:v>
                </c:pt>
                <c:pt idx="1562">
                  <c:v>195.92057845971607</c:v>
                </c:pt>
                <c:pt idx="1563">
                  <c:v>195.92057845971607</c:v>
                </c:pt>
                <c:pt idx="1564">
                  <c:v>195.92057845971607</c:v>
                </c:pt>
                <c:pt idx="1565">
                  <c:v>195.92057845971607</c:v>
                </c:pt>
                <c:pt idx="1566">
                  <c:v>195.92057845971607</c:v>
                </c:pt>
                <c:pt idx="1567">
                  <c:v>195.92057845971607</c:v>
                </c:pt>
                <c:pt idx="1568">
                  <c:v>195.92057845971607</c:v>
                </c:pt>
                <c:pt idx="1569">
                  <c:v>195.92057845971607</c:v>
                </c:pt>
                <c:pt idx="1570">
                  <c:v>195.92057845971607</c:v>
                </c:pt>
                <c:pt idx="1571">
                  <c:v>195.92057845971607</c:v>
                </c:pt>
                <c:pt idx="1572">
                  <c:v>195.92057845971607</c:v>
                </c:pt>
                <c:pt idx="1573">
                  <c:v>195.92057845971607</c:v>
                </c:pt>
                <c:pt idx="1574">
                  <c:v>195.92057845971607</c:v>
                </c:pt>
                <c:pt idx="1575">
                  <c:v>195.92057845971607</c:v>
                </c:pt>
                <c:pt idx="1576">
                  <c:v>195.92057845971607</c:v>
                </c:pt>
                <c:pt idx="1577">
                  <c:v>195.92057845971607</c:v>
                </c:pt>
                <c:pt idx="1578">
                  <c:v>195.92057845971607</c:v>
                </c:pt>
                <c:pt idx="1579">
                  <c:v>195.92057845971607</c:v>
                </c:pt>
                <c:pt idx="1580">
                  <c:v>195.92057845971607</c:v>
                </c:pt>
                <c:pt idx="1581">
                  <c:v>195.92057845971607</c:v>
                </c:pt>
                <c:pt idx="1582">
                  <c:v>195.92057845971607</c:v>
                </c:pt>
                <c:pt idx="1583">
                  <c:v>195.92057845971607</c:v>
                </c:pt>
                <c:pt idx="1584">
                  <c:v>195.92057845971607</c:v>
                </c:pt>
                <c:pt idx="1585">
                  <c:v>195.92057845971607</c:v>
                </c:pt>
                <c:pt idx="1586">
                  <c:v>195.92057845971607</c:v>
                </c:pt>
                <c:pt idx="1587">
                  <c:v>195.92057845971607</c:v>
                </c:pt>
                <c:pt idx="1588">
                  <c:v>195.92057845971607</c:v>
                </c:pt>
                <c:pt idx="1589">
                  <c:v>195.92057845971607</c:v>
                </c:pt>
                <c:pt idx="1590">
                  <c:v>195.92057845971607</c:v>
                </c:pt>
                <c:pt idx="1591">
                  <c:v>195.92057845971607</c:v>
                </c:pt>
                <c:pt idx="1592">
                  <c:v>195.92057845971607</c:v>
                </c:pt>
                <c:pt idx="1593">
                  <c:v>195.92057845971607</c:v>
                </c:pt>
                <c:pt idx="1594">
                  <c:v>195.92057845971607</c:v>
                </c:pt>
                <c:pt idx="1595">
                  <c:v>195.92057845971607</c:v>
                </c:pt>
                <c:pt idx="1596">
                  <c:v>195.92057845971607</c:v>
                </c:pt>
                <c:pt idx="1597">
                  <c:v>195.92057845971607</c:v>
                </c:pt>
                <c:pt idx="1598">
                  <c:v>195.92057845971607</c:v>
                </c:pt>
                <c:pt idx="1599">
                  <c:v>195.92057845971607</c:v>
                </c:pt>
                <c:pt idx="1600">
                  <c:v>195.92057845971607</c:v>
                </c:pt>
                <c:pt idx="1601">
                  <c:v>195.92057845971607</c:v>
                </c:pt>
                <c:pt idx="1602">
                  <c:v>195.92057845971607</c:v>
                </c:pt>
                <c:pt idx="1603">
                  <c:v>195.92057845971607</c:v>
                </c:pt>
                <c:pt idx="1604">
                  <c:v>195.92057845971607</c:v>
                </c:pt>
                <c:pt idx="1605">
                  <c:v>195.92057845971607</c:v>
                </c:pt>
                <c:pt idx="1606">
                  <c:v>195.92057845971607</c:v>
                </c:pt>
                <c:pt idx="1607">
                  <c:v>195.92057845971607</c:v>
                </c:pt>
                <c:pt idx="1608">
                  <c:v>195.92057845971607</c:v>
                </c:pt>
                <c:pt idx="1609">
                  <c:v>195.92057845971607</c:v>
                </c:pt>
                <c:pt idx="1610">
                  <c:v>195.92057845971607</c:v>
                </c:pt>
                <c:pt idx="1611">
                  <c:v>195.92057845971607</c:v>
                </c:pt>
                <c:pt idx="1612">
                  <c:v>195.92057845971607</c:v>
                </c:pt>
                <c:pt idx="1613">
                  <c:v>195.92057845971607</c:v>
                </c:pt>
                <c:pt idx="1614">
                  <c:v>195.92057845971607</c:v>
                </c:pt>
                <c:pt idx="1615">
                  <c:v>195.92057845971607</c:v>
                </c:pt>
                <c:pt idx="1616">
                  <c:v>195.92057845971607</c:v>
                </c:pt>
                <c:pt idx="1617">
                  <c:v>195.92057845971607</c:v>
                </c:pt>
                <c:pt idx="1618">
                  <c:v>195.92057845971607</c:v>
                </c:pt>
                <c:pt idx="1619">
                  <c:v>195.92057845971607</c:v>
                </c:pt>
                <c:pt idx="1620">
                  <c:v>195.92057845971607</c:v>
                </c:pt>
                <c:pt idx="1621">
                  <c:v>195.92057845971607</c:v>
                </c:pt>
                <c:pt idx="1622">
                  <c:v>195.92057845971607</c:v>
                </c:pt>
                <c:pt idx="1623">
                  <c:v>195.92057845971607</c:v>
                </c:pt>
                <c:pt idx="1624">
                  <c:v>195.92057845971607</c:v>
                </c:pt>
                <c:pt idx="1625">
                  <c:v>195.92057845971607</c:v>
                </c:pt>
                <c:pt idx="1626">
                  <c:v>195.92057845971607</c:v>
                </c:pt>
                <c:pt idx="1627">
                  <c:v>195.92057845971607</c:v>
                </c:pt>
                <c:pt idx="1628">
                  <c:v>195.92057845971607</c:v>
                </c:pt>
                <c:pt idx="1629">
                  <c:v>195.92057845971607</c:v>
                </c:pt>
                <c:pt idx="1630">
                  <c:v>195.92057845971607</c:v>
                </c:pt>
                <c:pt idx="1631">
                  <c:v>195.92057845971607</c:v>
                </c:pt>
                <c:pt idx="1632">
                  <c:v>195.92057845971607</c:v>
                </c:pt>
                <c:pt idx="1633">
                  <c:v>195.92057845971607</c:v>
                </c:pt>
                <c:pt idx="1634">
                  <c:v>195.92057845971607</c:v>
                </c:pt>
                <c:pt idx="1635">
                  <c:v>195.92057845971607</c:v>
                </c:pt>
                <c:pt idx="1636">
                  <c:v>195.92057845971607</c:v>
                </c:pt>
                <c:pt idx="1637">
                  <c:v>195.92057845971607</c:v>
                </c:pt>
                <c:pt idx="1638">
                  <c:v>195.92057845971607</c:v>
                </c:pt>
                <c:pt idx="1639">
                  <c:v>195.92057845971607</c:v>
                </c:pt>
                <c:pt idx="1640">
                  <c:v>195.92057845971607</c:v>
                </c:pt>
                <c:pt idx="1641">
                  <c:v>195.92057845971607</c:v>
                </c:pt>
                <c:pt idx="1642">
                  <c:v>195.92057845971607</c:v>
                </c:pt>
                <c:pt idx="1643">
                  <c:v>195.92057845971607</c:v>
                </c:pt>
                <c:pt idx="1644">
                  <c:v>195.92057845971607</c:v>
                </c:pt>
                <c:pt idx="1645">
                  <c:v>195.92057845971607</c:v>
                </c:pt>
                <c:pt idx="1646">
                  <c:v>195.92057845971607</c:v>
                </c:pt>
                <c:pt idx="1647">
                  <c:v>195.92057845971607</c:v>
                </c:pt>
                <c:pt idx="1648">
                  <c:v>195.92057845971607</c:v>
                </c:pt>
                <c:pt idx="1649">
                  <c:v>195.92057845971607</c:v>
                </c:pt>
                <c:pt idx="1650">
                  <c:v>195.92057845971607</c:v>
                </c:pt>
                <c:pt idx="1651">
                  <c:v>195.92057845971607</c:v>
                </c:pt>
                <c:pt idx="1652">
                  <c:v>195.92057845971607</c:v>
                </c:pt>
                <c:pt idx="1653">
                  <c:v>195.92057845971607</c:v>
                </c:pt>
                <c:pt idx="1654">
                  <c:v>195.92057845971607</c:v>
                </c:pt>
                <c:pt idx="1655">
                  <c:v>195.92057845971607</c:v>
                </c:pt>
                <c:pt idx="1656">
                  <c:v>195.92057845971607</c:v>
                </c:pt>
                <c:pt idx="1657">
                  <c:v>195.92057845971607</c:v>
                </c:pt>
                <c:pt idx="1658">
                  <c:v>195.92057845971607</c:v>
                </c:pt>
                <c:pt idx="1659">
                  <c:v>195.92057845971607</c:v>
                </c:pt>
                <c:pt idx="1660">
                  <c:v>195.92057845971607</c:v>
                </c:pt>
                <c:pt idx="1661">
                  <c:v>195.92057845971607</c:v>
                </c:pt>
                <c:pt idx="1662">
                  <c:v>195.92057845971607</c:v>
                </c:pt>
                <c:pt idx="1663">
                  <c:v>195.92057845971607</c:v>
                </c:pt>
                <c:pt idx="1664">
                  <c:v>195.92057845971607</c:v>
                </c:pt>
                <c:pt idx="1665">
                  <c:v>195.92057845971607</c:v>
                </c:pt>
                <c:pt idx="1666">
                  <c:v>195.92057845971607</c:v>
                </c:pt>
                <c:pt idx="1667">
                  <c:v>195.92057845971607</c:v>
                </c:pt>
                <c:pt idx="1668">
                  <c:v>195.92057845971607</c:v>
                </c:pt>
                <c:pt idx="1669">
                  <c:v>195.92057845971607</c:v>
                </c:pt>
                <c:pt idx="1670">
                  <c:v>195.92057845971607</c:v>
                </c:pt>
                <c:pt idx="1671">
                  <c:v>195.92057845971607</c:v>
                </c:pt>
                <c:pt idx="1672">
                  <c:v>195.92057845971607</c:v>
                </c:pt>
                <c:pt idx="1673">
                  <c:v>195.92057845971607</c:v>
                </c:pt>
                <c:pt idx="1674">
                  <c:v>195.92057845971607</c:v>
                </c:pt>
                <c:pt idx="1675">
                  <c:v>195.92057845971607</c:v>
                </c:pt>
                <c:pt idx="1676">
                  <c:v>195.92057845971607</c:v>
                </c:pt>
                <c:pt idx="1677">
                  <c:v>195.92057845971607</c:v>
                </c:pt>
                <c:pt idx="1678">
                  <c:v>195.92057845971607</c:v>
                </c:pt>
                <c:pt idx="1679">
                  <c:v>195.92057845971607</c:v>
                </c:pt>
                <c:pt idx="1680">
                  <c:v>195.92057845971607</c:v>
                </c:pt>
                <c:pt idx="1681">
                  <c:v>195.92057845971607</c:v>
                </c:pt>
                <c:pt idx="1682">
                  <c:v>195.92057845971607</c:v>
                </c:pt>
                <c:pt idx="1683">
                  <c:v>195.92057845971607</c:v>
                </c:pt>
                <c:pt idx="1684">
                  <c:v>195.92057845971607</c:v>
                </c:pt>
                <c:pt idx="1685">
                  <c:v>195.92057845971607</c:v>
                </c:pt>
                <c:pt idx="1686">
                  <c:v>195.92057845971607</c:v>
                </c:pt>
                <c:pt idx="1687">
                  <c:v>195.92057845971607</c:v>
                </c:pt>
                <c:pt idx="1688">
                  <c:v>195.92057845971607</c:v>
                </c:pt>
                <c:pt idx="1689">
                  <c:v>195.92057845971607</c:v>
                </c:pt>
                <c:pt idx="1690">
                  <c:v>195.92057845971607</c:v>
                </c:pt>
                <c:pt idx="1691">
                  <c:v>195.92057845971607</c:v>
                </c:pt>
                <c:pt idx="1692">
                  <c:v>195.92057845971607</c:v>
                </c:pt>
                <c:pt idx="1693">
                  <c:v>195.92057845971607</c:v>
                </c:pt>
                <c:pt idx="1694">
                  <c:v>195.92057845971607</c:v>
                </c:pt>
                <c:pt idx="1695">
                  <c:v>195.92057845971607</c:v>
                </c:pt>
                <c:pt idx="1696">
                  <c:v>195.92057845971607</c:v>
                </c:pt>
                <c:pt idx="1697">
                  <c:v>195.92057845971607</c:v>
                </c:pt>
                <c:pt idx="1698">
                  <c:v>195.92057845971607</c:v>
                </c:pt>
                <c:pt idx="1699">
                  <c:v>195.92057845971607</c:v>
                </c:pt>
                <c:pt idx="1700">
                  <c:v>195.92057845971607</c:v>
                </c:pt>
                <c:pt idx="1701">
                  <c:v>195.92057845971607</c:v>
                </c:pt>
                <c:pt idx="1702">
                  <c:v>195.92057845971607</c:v>
                </c:pt>
                <c:pt idx="1703">
                  <c:v>195.92057845971607</c:v>
                </c:pt>
                <c:pt idx="1704">
                  <c:v>195.92057845971607</c:v>
                </c:pt>
                <c:pt idx="1705">
                  <c:v>195.92057845971607</c:v>
                </c:pt>
                <c:pt idx="1706">
                  <c:v>195.92057845971607</c:v>
                </c:pt>
                <c:pt idx="1707">
                  <c:v>195.92057845971607</c:v>
                </c:pt>
                <c:pt idx="1708">
                  <c:v>195.92057845971607</c:v>
                </c:pt>
                <c:pt idx="1709">
                  <c:v>195.92057845971607</c:v>
                </c:pt>
                <c:pt idx="1710">
                  <c:v>195.92057845971607</c:v>
                </c:pt>
                <c:pt idx="1711">
                  <c:v>195.92057845971607</c:v>
                </c:pt>
                <c:pt idx="1712">
                  <c:v>195.92057845971607</c:v>
                </c:pt>
                <c:pt idx="1713">
                  <c:v>195.92057845971607</c:v>
                </c:pt>
                <c:pt idx="1714">
                  <c:v>195.92057845971607</c:v>
                </c:pt>
                <c:pt idx="1715">
                  <c:v>195.92057845971607</c:v>
                </c:pt>
                <c:pt idx="1716">
                  <c:v>195.92057845971607</c:v>
                </c:pt>
                <c:pt idx="1717">
                  <c:v>195.92057845971607</c:v>
                </c:pt>
                <c:pt idx="1718">
                  <c:v>195.92057845971607</c:v>
                </c:pt>
                <c:pt idx="1719">
                  <c:v>195.92057845971607</c:v>
                </c:pt>
                <c:pt idx="1720">
                  <c:v>195.92057845971607</c:v>
                </c:pt>
                <c:pt idx="1721">
                  <c:v>195.92057845971607</c:v>
                </c:pt>
                <c:pt idx="1722">
                  <c:v>195.92057845971607</c:v>
                </c:pt>
                <c:pt idx="1723">
                  <c:v>195.92057845971607</c:v>
                </c:pt>
                <c:pt idx="1724">
                  <c:v>195.92057845971607</c:v>
                </c:pt>
                <c:pt idx="1725">
                  <c:v>195.92057845971607</c:v>
                </c:pt>
                <c:pt idx="1726">
                  <c:v>195.92057845971607</c:v>
                </c:pt>
                <c:pt idx="1727">
                  <c:v>195.92057845971607</c:v>
                </c:pt>
                <c:pt idx="1728">
                  <c:v>195.92057845971607</c:v>
                </c:pt>
                <c:pt idx="1729">
                  <c:v>195.92057845971607</c:v>
                </c:pt>
                <c:pt idx="1730">
                  <c:v>195.92057845971607</c:v>
                </c:pt>
                <c:pt idx="1731">
                  <c:v>195.92057845971607</c:v>
                </c:pt>
                <c:pt idx="1732">
                  <c:v>195.92057845971607</c:v>
                </c:pt>
                <c:pt idx="1733">
                  <c:v>195.92057845971607</c:v>
                </c:pt>
                <c:pt idx="1734">
                  <c:v>195.92057845971607</c:v>
                </c:pt>
                <c:pt idx="1735">
                  <c:v>195.92057845971607</c:v>
                </c:pt>
                <c:pt idx="1736">
                  <c:v>195.92057845971607</c:v>
                </c:pt>
                <c:pt idx="1737">
                  <c:v>195.92057845971607</c:v>
                </c:pt>
                <c:pt idx="1738">
                  <c:v>195.92057845971607</c:v>
                </c:pt>
                <c:pt idx="1739">
                  <c:v>195.92057845971607</c:v>
                </c:pt>
                <c:pt idx="1740">
                  <c:v>195.92057845971607</c:v>
                </c:pt>
                <c:pt idx="1741">
                  <c:v>195.92057845971607</c:v>
                </c:pt>
                <c:pt idx="1742">
                  <c:v>195.92057845971607</c:v>
                </c:pt>
                <c:pt idx="1743">
                  <c:v>195.92057845971607</c:v>
                </c:pt>
                <c:pt idx="1744">
                  <c:v>195.92057845971607</c:v>
                </c:pt>
                <c:pt idx="1745">
                  <c:v>195.92057845971607</c:v>
                </c:pt>
                <c:pt idx="1746">
                  <c:v>195.92057845971607</c:v>
                </c:pt>
                <c:pt idx="1747">
                  <c:v>195.92057845971607</c:v>
                </c:pt>
                <c:pt idx="1748">
                  <c:v>195.92057845971607</c:v>
                </c:pt>
                <c:pt idx="1749">
                  <c:v>195.92057845971607</c:v>
                </c:pt>
                <c:pt idx="1750">
                  <c:v>195.92057845971607</c:v>
                </c:pt>
                <c:pt idx="1751">
                  <c:v>195.92057845971607</c:v>
                </c:pt>
                <c:pt idx="1752">
                  <c:v>195.92057845971607</c:v>
                </c:pt>
                <c:pt idx="1753">
                  <c:v>195.92057845971607</c:v>
                </c:pt>
                <c:pt idx="1754">
                  <c:v>195.92057845971607</c:v>
                </c:pt>
                <c:pt idx="1755">
                  <c:v>195.92057845971607</c:v>
                </c:pt>
                <c:pt idx="1756">
                  <c:v>195.92057845971607</c:v>
                </c:pt>
                <c:pt idx="1757">
                  <c:v>195.92057845971607</c:v>
                </c:pt>
                <c:pt idx="1758">
                  <c:v>195.92057845971607</c:v>
                </c:pt>
                <c:pt idx="1759">
                  <c:v>195.92057845971607</c:v>
                </c:pt>
                <c:pt idx="1760">
                  <c:v>195.92057845971607</c:v>
                </c:pt>
                <c:pt idx="1761">
                  <c:v>195.92057845971607</c:v>
                </c:pt>
                <c:pt idx="1762">
                  <c:v>195.92057845971607</c:v>
                </c:pt>
                <c:pt idx="1763">
                  <c:v>195.92057845971607</c:v>
                </c:pt>
                <c:pt idx="1764">
                  <c:v>195.92057845971607</c:v>
                </c:pt>
                <c:pt idx="1765">
                  <c:v>195.92057845971607</c:v>
                </c:pt>
                <c:pt idx="1766">
                  <c:v>195.92057845971607</c:v>
                </c:pt>
                <c:pt idx="1767">
                  <c:v>195.92057845971607</c:v>
                </c:pt>
                <c:pt idx="1768">
                  <c:v>195.92057845971607</c:v>
                </c:pt>
                <c:pt idx="1769">
                  <c:v>195.92057845971607</c:v>
                </c:pt>
                <c:pt idx="1770">
                  <c:v>195.92057845971607</c:v>
                </c:pt>
                <c:pt idx="1771">
                  <c:v>195.92057845971607</c:v>
                </c:pt>
                <c:pt idx="1772">
                  <c:v>195.92057845971607</c:v>
                </c:pt>
                <c:pt idx="1773">
                  <c:v>195.92057845971607</c:v>
                </c:pt>
                <c:pt idx="1774">
                  <c:v>195.92057845971607</c:v>
                </c:pt>
                <c:pt idx="1775">
                  <c:v>195.92057845971607</c:v>
                </c:pt>
                <c:pt idx="1776">
                  <c:v>195.92057845971607</c:v>
                </c:pt>
                <c:pt idx="1777">
                  <c:v>195.92057845971607</c:v>
                </c:pt>
                <c:pt idx="1778">
                  <c:v>195.92057845971607</c:v>
                </c:pt>
                <c:pt idx="1779">
                  <c:v>195.92057845971607</c:v>
                </c:pt>
                <c:pt idx="1780">
                  <c:v>195.92057845971607</c:v>
                </c:pt>
                <c:pt idx="1781">
                  <c:v>195.92057845971607</c:v>
                </c:pt>
                <c:pt idx="1782">
                  <c:v>195.92057845971607</c:v>
                </c:pt>
                <c:pt idx="1783">
                  <c:v>195.92057845971607</c:v>
                </c:pt>
                <c:pt idx="1784">
                  <c:v>195.92057845971607</c:v>
                </c:pt>
                <c:pt idx="1785">
                  <c:v>195.92057845971607</c:v>
                </c:pt>
                <c:pt idx="1786">
                  <c:v>195.92057845971607</c:v>
                </c:pt>
                <c:pt idx="1787">
                  <c:v>195.92057845971607</c:v>
                </c:pt>
                <c:pt idx="1788">
                  <c:v>195.92057845971607</c:v>
                </c:pt>
                <c:pt idx="1789">
                  <c:v>195.92057845971607</c:v>
                </c:pt>
                <c:pt idx="1790">
                  <c:v>195.92057845971607</c:v>
                </c:pt>
                <c:pt idx="1791">
                  <c:v>195.92057845971607</c:v>
                </c:pt>
                <c:pt idx="1792">
                  <c:v>195.92057845971607</c:v>
                </c:pt>
                <c:pt idx="1793">
                  <c:v>195.92057845971607</c:v>
                </c:pt>
                <c:pt idx="1794">
                  <c:v>195.92057845971607</c:v>
                </c:pt>
                <c:pt idx="1795">
                  <c:v>195.92057845971607</c:v>
                </c:pt>
                <c:pt idx="1796">
                  <c:v>195.92057845971607</c:v>
                </c:pt>
                <c:pt idx="1797">
                  <c:v>195.92057845971607</c:v>
                </c:pt>
                <c:pt idx="1798">
                  <c:v>195.92057845971607</c:v>
                </c:pt>
                <c:pt idx="1799">
                  <c:v>195.92057845971607</c:v>
                </c:pt>
                <c:pt idx="1800">
                  <c:v>195.92057845971607</c:v>
                </c:pt>
                <c:pt idx="1801">
                  <c:v>195.92057845971607</c:v>
                </c:pt>
                <c:pt idx="1802">
                  <c:v>195.92057845971607</c:v>
                </c:pt>
                <c:pt idx="1803">
                  <c:v>195.92057845971607</c:v>
                </c:pt>
                <c:pt idx="1804">
                  <c:v>195.92057845971607</c:v>
                </c:pt>
                <c:pt idx="1805">
                  <c:v>195.92057845971607</c:v>
                </c:pt>
                <c:pt idx="1806">
                  <c:v>195.92057845971607</c:v>
                </c:pt>
                <c:pt idx="1807">
                  <c:v>195.92057845971607</c:v>
                </c:pt>
                <c:pt idx="1808">
                  <c:v>195.92057845971607</c:v>
                </c:pt>
                <c:pt idx="1809">
                  <c:v>195.92057845971607</c:v>
                </c:pt>
                <c:pt idx="1810">
                  <c:v>195.92057845971607</c:v>
                </c:pt>
                <c:pt idx="1811">
                  <c:v>195.92057845971607</c:v>
                </c:pt>
                <c:pt idx="1812">
                  <c:v>195.92057845971607</c:v>
                </c:pt>
                <c:pt idx="1813">
                  <c:v>195.92057845971607</c:v>
                </c:pt>
                <c:pt idx="1814">
                  <c:v>195.92057845971607</c:v>
                </c:pt>
                <c:pt idx="1815">
                  <c:v>195.92057845971607</c:v>
                </c:pt>
                <c:pt idx="1816">
                  <c:v>195.92057845971607</c:v>
                </c:pt>
                <c:pt idx="1817">
                  <c:v>195.92057845971607</c:v>
                </c:pt>
                <c:pt idx="1818">
                  <c:v>195.92057845971607</c:v>
                </c:pt>
                <c:pt idx="1819">
                  <c:v>195.92057845971607</c:v>
                </c:pt>
                <c:pt idx="1820">
                  <c:v>195.92057845971607</c:v>
                </c:pt>
                <c:pt idx="1821">
                  <c:v>195.92057845971607</c:v>
                </c:pt>
                <c:pt idx="1822">
                  <c:v>195.92057845971607</c:v>
                </c:pt>
                <c:pt idx="1823">
                  <c:v>195.92057845971607</c:v>
                </c:pt>
                <c:pt idx="1824">
                  <c:v>195.92057845971607</c:v>
                </c:pt>
                <c:pt idx="1825">
                  <c:v>195.92057845971607</c:v>
                </c:pt>
                <c:pt idx="1826">
                  <c:v>195.92057845971607</c:v>
                </c:pt>
                <c:pt idx="1827">
                  <c:v>195.92057845971607</c:v>
                </c:pt>
                <c:pt idx="1828">
                  <c:v>195.92057845971607</c:v>
                </c:pt>
                <c:pt idx="1829">
                  <c:v>195.92057845971607</c:v>
                </c:pt>
                <c:pt idx="1830">
                  <c:v>195.92057845971607</c:v>
                </c:pt>
                <c:pt idx="1831">
                  <c:v>195.92057845971607</c:v>
                </c:pt>
                <c:pt idx="1832">
                  <c:v>195.92057845971607</c:v>
                </c:pt>
                <c:pt idx="1833">
                  <c:v>195.92057845971607</c:v>
                </c:pt>
                <c:pt idx="1834">
                  <c:v>195.92057845971607</c:v>
                </c:pt>
                <c:pt idx="1835">
                  <c:v>195.92057845971607</c:v>
                </c:pt>
                <c:pt idx="1836">
                  <c:v>195.92057845971607</c:v>
                </c:pt>
                <c:pt idx="1837">
                  <c:v>195.92057845971607</c:v>
                </c:pt>
                <c:pt idx="1838">
                  <c:v>195.92057845971607</c:v>
                </c:pt>
                <c:pt idx="1839">
                  <c:v>195.92057845971607</c:v>
                </c:pt>
                <c:pt idx="1840">
                  <c:v>195.92057845971607</c:v>
                </c:pt>
                <c:pt idx="1841">
                  <c:v>195.92057845971607</c:v>
                </c:pt>
                <c:pt idx="1842">
                  <c:v>195.92057845971607</c:v>
                </c:pt>
                <c:pt idx="1843">
                  <c:v>195.92057845971607</c:v>
                </c:pt>
                <c:pt idx="1844">
                  <c:v>195.92057845971607</c:v>
                </c:pt>
                <c:pt idx="1845">
                  <c:v>195.92057845971607</c:v>
                </c:pt>
                <c:pt idx="1846">
                  <c:v>195.92057845971607</c:v>
                </c:pt>
                <c:pt idx="1847">
                  <c:v>195.92057845971607</c:v>
                </c:pt>
                <c:pt idx="1848">
                  <c:v>195.92057845971607</c:v>
                </c:pt>
                <c:pt idx="1849">
                  <c:v>195.92057845971607</c:v>
                </c:pt>
                <c:pt idx="1850">
                  <c:v>195.92057845971607</c:v>
                </c:pt>
                <c:pt idx="1851">
                  <c:v>195.92057845971607</c:v>
                </c:pt>
                <c:pt idx="1852">
                  <c:v>195.92057845971607</c:v>
                </c:pt>
                <c:pt idx="1853">
                  <c:v>195.92057845971607</c:v>
                </c:pt>
                <c:pt idx="1854">
                  <c:v>195.92057845971607</c:v>
                </c:pt>
                <c:pt idx="1855">
                  <c:v>195.92057845971607</c:v>
                </c:pt>
                <c:pt idx="1856">
                  <c:v>195.92057845971607</c:v>
                </c:pt>
                <c:pt idx="1857">
                  <c:v>195.92057845971607</c:v>
                </c:pt>
                <c:pt idx="1858">
                  <c:v>195.92057845971607</c:v>
                </c:pt>
                <c:pt idx="1859">
                  <c:v>195.92057845971607</c:v>
                </c:pt>
                <c:pt idx="1860">
                  <c:v>195.92057845971607</c:v>
                </c:pt>
                <c:pt idx="1861">
                  <c:v>195.92057845971607</c:v>
                </c:pt>
                <c:pt idx="1862">
                  <c:v>195.92057845971607</c:v>
                </c:pt>
                <c:pt idx="1863">
                  <c:v>195.92057845971607</c:v>
                </c:pt>
                <c:pt idx="1864">
                  <c:v>195.92057845971607</c:v>
                </c:pt>
                <c:pt idx="1865">
                  <c:v>195.92057845971607</c:v>
                </c:pt>
                <c:pt idx="1866">
                  <c:v>195.92057845971607</c:v>
                </c:pt>
                <c:pt idx="1867">
                  <c:v>195.92057845971607</c:v>
                </c:pt>
                <c:pt idx="1868">
                  <c:v>195.92057845971607</c:v>
                </c:pt>
                <c:pt idx="1869">
                  <c:v>195.92057845971607</c:v>
                </c:pt>
                <c:pt idx="1870">
                  <c:v>195.92057845971607</c:v>
                </c:pt>
                <c:pt idx="1871">
                  <c:v>195.92057845971607</c:v>
                </c:pt>
                <c:pt idx="1872">
                  <c:v>195.92057845971607</c:v>
                </c:pt>
                <c:pt idx="1873">
                  <c:v>195.92057845971607</c:v>
                </c:pt>
                <c:pt idx="1874">
                  <c:v>195.92057845971607</c:v>
                </c:pt>
                <c:pt idx="1875">
                  <c:v>195.92057845971607</c:v>
                </c:pt>
                <c:pt idx="1876">
                  <c:v>195.92057845971607</c:v>
                </c:pt>
                <c:pt idx="1877">
                  <c:v>195.92057845971607</c:v>
                </c:pt>
                <c:pt idx="1878">
                  <c:v>195.92057845971607</c:v>
                </c:pt>
                <c:pt idx="1879">
                  <c:v>195.92057845971607</c:v>
                </c:pt>
                <c:pt idx="1880">
                  <c:v>195.92057845971607</c:v>
                </c:pt>
                <c:pt idx="1881">
                  <c:v>195.92057845971607</c:v>
                </c:pt>
                <c:pt idx="1882">
                  <c:v>195.92057845971607</c:v>
                </c:pt>
                <c:pt idx="1883">
                  <c:v>195.92057845971607</c:v>
                </c:pt>
                <c:pt idx="1884">
                  <c:v>195.92057845971607</c:v>
                </c:pt>
                <c:pt idx="1885">
                  <c:v>195.92057845971607</c:v>
                </c:pt>
                <c:pt idx="1886">
                  <c:v>195.92057845971607</c:v>
                </c:pt>
                <c:pt idx="1887">
                  <c:v>195.92057845971607</c:v>
                </c:pt>
                <c:pt idx="1888">
                  <c:v>195.92057845971607</c:v>
                </c:pt>
                <c:pt idx="1889">
                  <c:v>195.92057845971607</c:v>
                </c:pt>
                <c:pt idx="1890">
                  <c:v>195.92057845971607</c:v>
                </c:pt>
                <c:pt idx="1891">
                  <c:v>195.92057845971607</c:v>
                </c:pt>
                <c:pt idx="1892">
                  <c:v>195.92057845971607</c:v>
                </c:pt>
                <c:pt idx="1893">
                  <c:v>195.92057845971607</c:v>
                </c:pt>
                <c:pt idx="1894">
                  <c:v>195.92057845971607</c:v>
                </c:pt>
                <c:pt idx="1895">
                  <c:v>195.92057845971607</c:v>
                </c:pt>
                <c:pt idx="1896">
                  <c:v>195.92057845971607</c:v>
                </c:pt>
                <c:pt idx="1897">
                  <c:v>195.92057845971607</c:v>
                </c:pt>
                <c:pt idx="1898">
                  <c:v>195.92057845971607</c:v>
                </c:pt>
                <c:pt idx="1899">
                  <c:v>195.92057845971607</c:v>
                </c:pt>
                <c:pt idx="1900">
                  <c:v>195.92057845971607</c:v>
                </c:pt>
                <c:pt idx="1901">
                  <c:v>195.92057845971607</c:v>
                </c:pt>
                <c:pt idx="1902">
                  <c:v>195.92057845971607</c:v>
                </c:pt>
                <c:pt idx="1903">
                  <c:v>195.92057845971607</c:v>
                </c:pt>
                <c:pt idx="1904">
                  <c:v>195.92057845971607</c:v>
                </c:pt>
                <c:pt idx="1905">
                  <c:v>195.92057845971607</c:v>
                </c:pt>
                <c:pt idx="1906">
                  <c:v>195.92057845971607</c:v>
                </c:pt>
                <c:pt idx="1907">
                  <c:v>195.92057845971607</c:v>
                </c:pt>
                <c:pt idx="1908">
                  <c:v>195.92057845971607</c:v>
                </c:pt>
                <c:pt idx="1909">
                  <c:v>195.92057845971607</c:v>
                </c:pt>
                <c:pt idx="1910">
                  <c:v>195.92057845971607</c:v>
                </c:pt>
                <c:pt idx="1911">
                  <c:v>195.92057845971607</c:v>
                </c:pt>
                <c:pt idx="1912">
                  <c:v>195.92057845971607</c:v>
                </c:pt>
                <c:pt idx="1913">
                  <c:v>195.92057845971607</c:v>
                </c:pt>
                <c:pt idx="1914">
                  <c:v>195.92057845971607</c:v>
                </c:pt>
                <c:pt idx="1915">
                  <c:v>195.92057845971607</c:v>
                </c:pt>
                <c:pt idx="1916">
                  <c:v>195.92057845971607</c:v>
                </c:pt>
                <c:pt idx="1917">
                  <c:v>195.92057845971607</c:v>
                </c:pt>
                <c:pt idx="1918">
                  <c:v>195.92057845971607</c:v>
                </c:pt>
                <c:pt idx="1919">
                  <c:v>195.92057845971607</c:v>
                </c:pt>
                <c:pt idx="1920">
                  <c:v>195.92057845971607</c:v>
                </c:pt>
                <c:pt idx="1921">
                  <c:v>195.92057845971607</c:v>
                </c:pt>
                <c:pt idx="1922">
                  <c:v>195.92057845971607</c:v>
                </c:pt>
                <c:pt idx="1923">
                  <c:v>195.92057845971607</c:v>
                </c:pt>
                <c:pt idx="1924">
                  <c:v>195.92057845971607</c:v>
                </c:pt>
                <c:pt idx="1925">
                  <c:v>195.92057845971607</c:v>
                </c:pt>
                <c:pt idx="1926">
                  <c:v>195.92057845971607</c:v>
                </c:pt>
                <c:pt idx="1927">
                  <c:v>195.92057845971607</c:v>
                </c:pt>
                <c:pt idx="1928">
                  <c:v>195.92057845971607</c:v>
                </c:pt>
                <c:pt idx="1929">
                  <c:v>195.92057845971607</c:v>
                </c:pt>
                <c:pt idx="1930">
                  <c:v>195.92057845971607</c:v>
                </c:pt>
                <c:pt idx="1931">
                  <c:v>195.92057845971607</c:v>
                </c:pt>
                <c:pt idx="1932">
                  <c:v>195.92057845971607</c:v>
                </c:pt>
                <c:pt idx="1933">
                  <c:v>195.92057845971607</c:v>
                </c:pt>
                <c:pt idx="1934">
                  <c:v>195.92057845971607</c:v>
                </c:pt>
                <c:pt idx="1935">
                  <c:v>195.92057845971607</c:v>
                </c:pt>
                <c:pt idx="1936">
                  <c:v>195.92057845971607</c:v>
                </c:pt>
                <c:pt idx="1937">
                  <c:v>195.92057845971607</c:v>
                </c:pt>
                <c:pt idx="1938">
                  <c:v>195.92057845971607</c:v>
                </c:pt>
                <c:pt idx="1939">
                  <c:v>195.92057845971607</c:v>
                </c:pt>
                <c:pt idx="1940">
                  <c:v>195.92057845971607</c:v>
                </c:pt>
                <c:pt idx="1941">
                  <c:v>195.92057845971607</c:v>
                </c:pt>
                <c:pt idx="1942">
                  <c:v>195.92057845971607</c:v>
                </c:pt>
                <c:pt idx="1943">
                  <c:v>195.92057845971607</c:v>
                </c:pt>
                <c:pt idx="1944">
                  <c:v>195.92057845971607</c:v>
                </c:pt>
                <c:pt idx="1945">
                  <c:v>195.92057845971607</c:v>
                </c:pt>
                <c:pt idx="1946">
                  <c:v>195.92057845971607</c:v>
                </c:pt>
                <c:pt idx="1947">
                  <c:v>195.92057845971607</c:v>
                </c:pt>
                <c:pt idx="1948">
                  <c:v>195.92057845971607</c:v>
                </c:pt>
                <c:pt idx="1949">
                  <c:v>195.92057845971607</c:v>
                </c:pt>
                <c:pt idx="1950">
                  <c:v>195.92057845971607</c:v>
                </c:pt>
                <c:pt idx="1951">
                  <c:v>195.92057845971607</c:v>
                </c:pt>
                <c:pt idx="1952">
                  <c:v>195.92057845971607</c:v>
                </c:pt>
                <c:pt idx="1953">
                  <c:v>195.92057845971607</c:v>
                </c:pt>
                <c:pt idx="1954">
                  <c:v>195.92057845971607</c:v>
                </c:pt>
                <c:pt idx="1955">
                  <c:v>195.92057845971607</c:v>
                </c:pt>
                <c:pt idx="1956">
                  <c:v>195.92057845971607</c:v>
                </c:pt>
                <c:pt idx="1957">
                  <c:v>195.92057845971607</c:v>
                </c:pt>
                <c:pt idx="1958">
                  <c:v>195.92057845971607</c:v>
                </c:pt>
                <c:pt idx="1959">
                  <c:v>195.92057845971607</c:v>
                </c:pt>
                <c:pt idx="1960">
                  <c:v>195.92057845971607</c:v>
                </c:pt>
                <c:pt idx="1961">
                  <c:v>195.92057845971607</c:v>
                </c:pt>
                <c:pt idx="1962">
                  <c:v>195.92057845971607</c:v>
                </c:pt>
                <c:pt idx="1963">
                  <c:v>195.92057845971607</c:v>
                </c:pt>
                <c:pt idx="1964">
                  <c:v>195.92057845971607</c:v>
                </c:pt>
                <c:pt idx="1965">
                  <c:v>195.92057845971607</c:v>
                </c:pt>
                <c:pt idx="1966">
                  <c:v>195.92057845971607</c:v>
                </c:pt>
                <c:pt idx="1967">
                  <c:v>195.92057845971607</c:v>
                </c:pt>
                <c:pt idx="1968">
                  <c:v>195.92057845971607</c:v>
                </c:pt>
                <c:pt idx="1969">
                  <c:v>195.92057845971607</c:v>
                </c:pt>
                <c:pt idx="1970">
                  <c:v>195.92057845971607</c:v>
                </c:pt>
                <c:pt idx="1971">
                  <c:v>195.92057845971607</c:v>
                </c:pt>
                <c:pt idx="1972">
                  <c:v>195.92057845971607</c:v>
                </c:pt>
                <c:pt idx="1973">
                  <c:v>195.92057845971607</c:v>
                </c:pt>
                <c:pt idx="1974">
                  <c:v>195.92057845971607</c:v>
                </c:pt>
                <c:pt idx="1975">
                  <c:v>195.92057845971607</c:v>
                </c:pt>
                <c:pt idx="1976">
                  <c:v>195.92057845971607</c:v>
                </c:pt>
                <c:pt idx="1977">
                  <c:v>195.92057845971607</c:v>
                </c:pt>
                <c:pt idx="1978">
                  <c:v>195.92057845971607</c:v>
                </c:pt>
                <c:pt idx="1979">
                  <c:v>195.92057845971607</c:v>
                </c:pt>
                <c:pt idx="1980">
                  <c:v>195.92057845971607</c:v>
                </c:pt>
                <c:pt idx="1981">
                  <c:v>195.92057845971607</c:v>
                </c:pt>
                <c:pt idx="1982">
                  <c:v>195.92057845971607</c:v>
                </c:pt>
                <c:pt idx="1983">
                  <c:v>195.92057845971607</c:v>
                </c:pt>
                <c:pt idx="1984">
                  <c:v>195.92057845971607</c:v>
                </c:pt>
                <c:pt idx="1985">
                  <c:v>195.92057845971607</c:v>
                </c:pt>
                <c:pt idx="1986">
                  <c:v>195.92057845971607</c:v>
                </c:pt>
                <c:pt idx="1987">
                  <c:v>195.92057845971607</c:v>
                </c:pt>
                <c:pt idx="1988">
                  <c:v>195.92057845971607</c:v>
                </c:pt>
                <c:pt idx="1989">
                  <c:v>195.92057845971607</c:v>
                </c:pt>
                <c:pt idx="1990">
                  <c:v>195.92057845971607</c:v>
                </c:pt>
                <c:pt idx="1991">
                  <c:v>195.92057845971607</c:v>
                </c:pt>
                <c:pt idx="1992">
                  <c:v>195.92057845971607</c:v>
                </c:pt>
                <c:pt idx="1993">
                  <c:v>195.92057845971607</c:v>
                </c:pt>
                <c:pt idx="1994">
                  <c:v>195.92057845971607</c:v>
                </c:pt>
                <c:pt idx="1995">
                  <c:v>195.92057845971607</c:v>
                </c:pt>
                <c:pt idx="1996">
                  <c:v>195.92057845971607</c:v>
                </c:pt>
                <c:pt idx="1997">
                  <c:v>195.92057845971607</c:v>
                </c:pt>
                <c:pt idx="1998">
                  <c:v>195.92057845971607</c:v>
                </c:pt>
                <c:pt idx="1999">
                  <c:v>195.92057845971607</c:v>
                </c:pt>
                <c:pt idx="2000">
                  <c:v>195.92057845971607</c:v>
                </c:pt>
                <c:pt idx="2001">
                  <c:v>195.92057845971607</c:v>
                </c:pt>
                <c:pt idx="2002">
                  <c:v>195.92057845971607</c:v>
                </c:pt>
                <c:pt idx="2003">
                  <c:v>195.92057845971607</c:v>
                </c:pt>
                <c:pt idx="2004">
                  <c:v>195.92057845971607</c:v>
                </c:pt>
                <c:pt idx="2005">
                  <c:v>195.92057845971607</c:v>
                </c:pt>
                <c:pt idx="2006">
                  <c:v>195.92057845971607</c:v>
                </c:pt>
                <c:pt idx="2007">
                  <c:v>195.92057845971607</c:v>
                </c:pt>
                <c:pt idx="2008">
                  <c:v>195.92057845971607</c:v>
                </c:pt>
                <c:pt idx="2009">
                  <c:v>195.92057845971607</c:v>
                </c:pt>
                <c:pt idx="2010">
                  <c:v>195.92057845971607</c:v>
                </c:pt>
                <c:pt idx="2011">
                  <c:v>195.92057845971607</c:v>
                </c:pt>
                <c:pt idx="2012">
                  <c:v>195.92057845971607</c:v>
                </c:pt>
                <c:pt idx="2013">
                  <c:v>195.92057845971607</c:v>
                </c:pt>
                <c:pt idx="2014">
                  <c:v>195.92057845971607</c:v>
                </c:pt>
                <c:pt idx="2015">
                  <c:v>195.92057845971607</c:v>
                </c:pt>
                <c:pt idx="2016">
                  <c:v>195.92057845971607</c:v>
                </c:pt>
                <c:pt idx="2017">
                  <c:v>195.92057845971607</c:v>
                </c:pt>
                <c:pt idx="2018">
                  <c:v>195.92057845971607</c:v>
                </c:pt>
                <c:pt idx="2019">
                  <c:v>195.92057845971607</c:v>
                </c:pt>
                <c:pt idx="2020">
                  <c:v>195.92057845971607</c:v>
                </c:pt>
                <c:pt idx="2021">
                  <c:v>195.92057845971607</c:v>
                </c:pt>
                <c:pt idx="2022">
                  <c:v>195.92057845971607</c:v>
                </c:pt>
                <c:pt idx="2023">
                  <c:v>195.92057845971607</c:v>
                </c:pt>
                <c:pt idx="2024">
                  <c:v>195.92057845971607</c:v>
                </c:pt>
                <c:pt idx="2025">
                  <c:v>195.92057845971607</c:v>
                </c:pt>
                <c:pt idx="2026">
                  <c:v>195.92057845971607</c:v>
                </c:pt>
                <c:pt idx="2027">
                  <c:v>195.92057845971607</c:v>
                </c:pt>
                <c:pt idx="2028">
                  <c:v>195.92057845971607</c:v>
                </c:pt>
                <c:pt idx="2029">
                  <c:v>195.92057845971607</c:v>
                </c:pt>
                <c:pt idx="2030">
                  <c:v>195.92057845971607</c:v>
                </c:pt>
                <c:pt idx="2031">
                  <c:v>195.92057845971607</c:v>
                </c:pt>
                <c:pt idx="2032">
                  <c:v>195.92057845971607</c:v>
                </c:pt>
                <c:pt idx="2033">
                  <c:v>195.92057845971607</c:v>
                </c:pt>
                <c:pt idx="2034">
                  <c:v>195.92057845971607</c:v>
                </c:pt>
                <c:pt idx="2035">
                  <c:v>195.92057845971607</c:v>
                </c:pt>
                <c:pt idx="2036">
                  <c:v>195.92057845971607</c:v>
                </c:pt>
                <c:pt idx="2037">
                  <c:v>195.92057845971607</c:v>
                </c:pt>
                <c:pt idx="2038">
                  <c:v>195.92057845971607</c:v>
                </c:pt>
                <c:pt idx="2039">
                  <c:v>195.92057845971607</c:v>
                </c:pt>
                <c:pt idx="2040">
                  <c:v>195.92057845971607</c:v>
                </c:pt>
                <c:pt idx="2041">
                  <c:v>195.92057845971607</c:v>
                </c:pt>
                <c:pt idx="2042">
                  <c:v>195.92057845971607</c:v>
                </c:pt>
                <c:pt idx="2043">
                  <c:v>195.92057845971607</c:v>
                </c:pt>
                <c:pt idx="2044">
                  <c:v>195.92057845971607</c:v>
                </c:pt>
                <c:pt idx="2045">
                  <c:v>195.92057845971607</c:v>
                </c:pt>
                <c:pt idx="2046">
                  <c:v>195.92057845971607</c:v>
                </c:pt>
                <c:pt idx="2047">
                  <c:v>195.92057845971607</c:v>
                </c:pt>
                <c:pt idx="2048">
                  <c:v>195.92057845971607</c:v>
                </c:pt>
                <c:pt idx="2049">
                  <c:v>195.92057845971607</c:v>
                </c:pt>
                <c:pt idx="2050">
                  <c:v>195.92057845971607</c:v>
                </c:pt>
                <c:pt idx="2051">
                  <c:v>195.92057845971607</c:v>
                </c:pt>
                <c:pt idx="2052">
                  <c:v>195.92057845971607</c:v>
                </c:pt>
                <c:pt idx="2053">
                  <c:v>195.92057845971607</c:v>
                </c:pt>
                <c:pt idx="2054">
                  <c:v>195.92057845971607</c:v>
                </c:pt>
                <c:pt idx="2055">
                  <c:v>195.92057845971607</c:v>
                </c:pt>
                <c:pt idx="2056">
                  <c:v>195.92057845971607</c:v>
                </c:pt>
                <c:pt idx="2057">
                  <c:v>195.92057845971607</c:v>
                </c:pt>
                <c:pt idx="2058">
                  <c:v>195.92057845971607</c:v>
                </c:pt>
                <c:pt idx="2059">
                  <c:v>195.92057845971607</c:v>
                </c:pt>
                <c:pt idx="2060">
                  <c:v>195.92057845971607</c:v>
                </c:pt>
                <c:pt idx="2061">
                  <c:v>195.92057845971607</c:v>
                </c:pt>
                <c:pt idx="2062">
                  <c:v>195.92057845971607</c:v>
                </c:pt>
                <c:pt idx="2063">
                  <c:v>195.92057845971607</c:v>
                </c:pt>
                <c:pt idx="2064">
                  <c:v>195.92057845971607</c:v>
                </c:pt>
                <c:pt idx="2065">
                  <c:v>195.92057845971607</c:v>
                </c:pt>
                <c:pt idx="2066">
                  <c:v>195.92057845971607</c:v>
                </c:pt>
                <c:pt idx="2067">
                  <c:v>195.92057845971607</c:v>
                </c:pt>
                <c:pt idx="2068">
                  <c:v>195.92057845971607</c:v>
                </c:pt>
                <c:pt idx="2069">
                  <c:v>195.92057845971607</c:v>
                </c:pt>
                <c:pt idx="2070">
                  <c:v>195.92057845971607</c:v>
                </c:pt>
                <c:pt idx="2071">
                  <c:v>195.92057845971607</c:v>
                </c:pt>
                <c:pt idx="2072">
                  <c:v>195.92057845971607</c:v>
                </c:pt>
                <c:pt idx="2073">
                  <c:v>195.92057845971607</c:v>
                </c:pt>
                <c:pt idx="2074">
                  <c:v>195.92057845971607</c:v>
                </c:pt>
                <c:pt idx="2075">
                  <c:v>195.92057845971607</c:v>
                </c:pt>
                <c:pt idx="2076">
                  <c:v>195.92057845971607</c:v>
                </c:pt>
                <c:pt idx="2077">
                  <c:v>195.92057845971607</c:v>
                </c:pt>
                <c:pt idx="2078">
                  <c:v>195.92057845971607</c:v>
                </c:pt>
                <c:pt idx="2079">
                  <c:v>195.92057845971607</c:v>
                </c:pt>
                <c:pt idx="2080">
                  <c:v>195.92057845971607</c:v>
                </c:pt>
                <c:pt idx="2081">
                  <c:v>195.92057845971607</c:v>
                </c:pt>
                <c:pt idx="2082">
                  <c:v>195.92057845971607</c:v>
                </c:pt>
                <c:pt idx="2083">
                  <c:v>195.92057845971607</c:v>
                </c:pt>
                <c:pt idx="2084">
                  <c:v>195.92057845971607</c:v>
                </c:pt>
                <c:pt idx="2085">
                  <c:v>195.92057845971607</c:v>
                </c:pt>
                <c:pt idx="2086">
                  <c:v>195.92057845971607</c:v>
                </c:pt>
                <c:pt idx="2087">
                  <c:v>195.92057845971607</c:v>
                </c:pt>
                <c:pt idx="2088">
                  <c:v>195.92057845971607</c:v>
                </c:pt>
                <c:pt idx="2089">
                  <c:v>195.92057845971607</c:v>
                </c:pt>
                <c:pt idx="2090">
                  <c:v>195.92057845971607</c:v>
                </c:pt>
                <c:pt idx="2091">
                  <c:v>195.92057845971607</c:v>
                </c:pt>
                <c:pt idx="2092">
                  <c:v>195.92057845971607</c:v>
                </c:pt>
                <c:pt idx="2093">
                  <c:v>195.92057845971607</c:v>
                </c:pt>
                <c:pt idx="2094">
                  <c:v>195.92057845971607</c:v>
                </c:pt>
                <c:pt idx="2095">
                  <c:v>195.92057845971607</c:v>
                </c:pt>
                <c:pt idx="2096">
                  <c:v>195.92057845971607</c:v>
                </c:pt>
                <c:pt idx="2097">
                  <c:v>195.92057845971607</c:v>
                </c:pt>
                <c:pt idx="2098">
                  <c:v>195.92057845971607</c:v>
                </c:pt>
                <c:pt idx="2099">
                  <c:v>195.92057845971607</c:v>
                </c:pt>
                <c:pt idx="2100">
                  <c:v>195.92057845971607</c:v>
                </c:pt>
                <c:pt idx="2101">
                  <c:v>195.92057845971607</c:v>
                </c:pt>
                <c:pt idx="2102">
                  <c:v>195.92057845971607</c:v>
                </c:pt>
                <c:pt idx="2103">
                  <c:v>195.92057845971607</c:v>
                </c:pt>
                <c:pt idx="2104">
                  <c:v>195.92057845971607</c:v>
                </c:pt>
                <c:pt idx="2105">
                  <c:v>195.92057845971607</c:v>
                </c:pt>
                <c:pt idx="2106">
                  <c:v>195.92057845971607</c:v>
                </c:pt>
                <c:pt idx="2107">
                  <c:v>195.92057845971607</c:v>
                </c:pt>
                <c:pt idx="2108">
                  <c:v>195.92057845971607</c:v>
                </c:pt>
                <c:pt idx="2109">
                  <c:v>195.92057845971607</c:v>
                </c:pt>
                <c:pt idx="2110">
                  <c:v>195.92057845971607</c:v>
                </c:pt>
                <c:pt idx="2111">
                  <c:v>195.92057845971607</c:v>
                </c:pt>
                <c:pt idx="2112">
                  <c:v>195.92057845971607</c:v>
                </c:pt>
                <c:pt idx="2113">
                  <c:v>195.92057845971607</c:v>
                </c:pt>
                <c:pt idx="2114">
                  <c:v>195.92057845971607</c:v>
                </c:pt>
                <c:pt idx="2115">
                  <c:v>195.92057845971607</c:v>
                </c:pt>
                <c:pt idx="2116">
                  <c:v>195.92057845971607</c:v>
                </c:pt>
                <c:pt idx="2117">
                  <c:v>195.92057845971607</c:v>
                </c:pt>
                <c:pt idx="2118">
                  <c:v>195.92057845971607</c:v>
                </c:pt>
                <c:pt idx="2119">
                  <c:v>195.92057845971607</c:v>
                </c:pt>
                <c:pt idx="2120">
                  <c:v>195.92057845971607</c:v>
                </c:pt>
                <c:pt idx="2121">
                  <c:v>195.92057845971607</c:v>
                </c:pt>
                <c:pt idx="2122">
                  <c:v>195.92057845971607</c:v>
                </c:pt>
                <c:pt idx="2123">
                  <c:v>195.92057845971607</c:v>
                </c:pt>
                <c:pt idx="2124">
                  <c:v>195.92057845971607</c:v>
                </c:pt>
                <c:pt idx="2125">
                  <c:v>195.92057845971607</c:v>
                </c:pt>
                <c:pt idx="2126">
                  <c:v>195.92057845971607</c:v>
                </c:pt>
                <c:pt idx="2127">
                  <c:v>195.92057845971607</c:v>
                </c:pt>
                <c:pt idx="2128">
                  <c:v>195.92057845971607</c:v>
                </c:pt>
                <c:pt idx="2129">
                  <c:v>195.92057845971607</c:v>
                </c:pt>
                <c:pt idx="2130">
                  <c:v>195.92057845971607</c:v>
                </c:pt>
                <c:pt idx="2131">
                  <c:v>195.92057845971607</c:v>
                </c:pt>
                <c:pt idx="2132">
                  <c:v>195.92057845971607</c:v>
                </c:pt>
                <c:pt idx="2133">
                  <c:v>195.92057845971607</c:v>
                </c:pt>
                <c:pt idx="2134">
                  <c:v>195.92057845971607</c:v>
                </c:pt>
                <c:pt idx="2135">
                  <c:v>195.92057845971607</c:v>
                </c:pt>
                <c:pt idx="2136">
                  <c:v>195.92057845971607</c:v>
                </c:pt>
                <c:pt idx="2137">
                  <c:v>195.92057845971607</c:v>
                </c:pt>
                <c:pt idx="2138">
                  <c:v>195.92057845971607</c:v>
                </c:pt>
                <c:pt idx="2139">
                  <c:v>195.92057845971607</c:v>
                </c:pt>
                <c:pt idx="2140">
                  <c:v>195.92057845971607</c:v>
                </c:pt>
                <c:pt idx="2141">
                  <c:v>195.92057845971607</c:v>
                </c:pt>
                <c:pt idx="2142">
                  <c:v>195.92057845971607</c:v>
                </c:pt>
                <c:pt idx="2143">
                  <c:v>195.92057845971607</c:v>
                </c:pt>
                <c:pt idx="2144">
                  <c:v>195.92057845971607</c:v>
                </c:pt>
                <c:pt idx="2145">
                  <c:v>195.92057845971607</c:v>
                </c:pt>
                <c:pt idx="2146">
                  <c:v>195.92057845971607</c:v>
                </c:pt>
                <c:pt idx="2147">
                  <c:v>195.92057845971607</c:v>
                </c:pt>
                <c:pt idx="2148">
                  <c:v>195.92057845971607</c:v>
                </c:pt>
                <c:pt idx="2149">
                  <c:v>195.92057845971607</c:v>
                </c:pt>
                <c:pt idx="2150">
                  <c:v>195.92057845971607</c:v>
                </c:pt>
                <c:pt idx="2151">
                  <c:v>195.92057845971607</c:v>
                </c:pt>
                <c:pt idx="2152">
                  <c:v>195.92057845971607</c:v>
                </c:pt>
                <c:pt idx="2153">
                  <c:v>195.92057845971607</c:v>
                </c:pt>
                <c:pt idx="2154">
                  <c:v>195.92057845971607</c:v>
                </c:pt>
                <c:pt idx="2155">
                  <c:v>195.92057845971607</c:v>
                </c:pt>
                <c:pt idx="2156">
                  <c:v>195.92057845971607</c:v>
                </c:pt>
                <c:pt idx="2157">
                  <c:v>195.92057845971607</c:v>
                </c:pt>
                <c:pt idx="2158">
                  <c:v>195.92057845971607</c:v>
                </c:pt>
                <c:pt idx="2159">
                  <c:v>195.92057845971607</c:v>
                </c:pt>
                <c:pt idx="2160">
                  <c:v>195.92057845971607</c:v>
                </c:pt>
                <c:pt idx="2161">
                  <c:v>195.92057845971607</c:v>
                </c:pt>
                <c:pt idx="2162">
                  <c:v>195.92057845971607</c:v>
                </c:pt>
                <c:pt idx="2163">
                  <c:v>195.92057845971607</c:v>
                </c:pt>
                <c:pt idx="2164">
                  <c:v>195.92057845971607</c:v>
                </c:pt>
                <c:pt idx="2165">
                  <c:v>195.92057845971607</c:v>
                </c:pt>
                <c:pt idx="2166">
                  <c:v>195.92057845971607</c:v>
                </c:pt>
                <c:pt idx="2167">
                  <c:v>195.92057845971607</c:v>
                </c:pt>
                <c:pt idx="2168">
                  <c:v>195.92057845971607</c:v>
                </c:pt>
                <c:pt idx="2169">
                  <c:v>195.92057845971607</c:v>
                </c:pt>
                <c:pt idx="2170">
                  <c:v>195.92057845971607</c:v>
                </c:pt>
                <c:pt idx="2171">
                  <c:v>195.92057845971607</c:v>
                </c:pt>
                <c:pt idx="2172">
                  <c:v>195.92057845971607</c:v>
                </c:pt>
                <c:pt idx="2173">
                  <c:v>195.92057845971607</c:v>
                </c:pt>
                <c:pt idx="2174">
                  <c:v>195.92057845971607</c:v>
                </c:pt>
                <c:pt idx="2175">
                  <c:v>195.92057845971607</c:v>
                </c:pt>
                <c:pt idx="2176">
                  <c:v>195.92057845971607</c:v>
                </c:pt>
                <c:pt idx="2177">
                  <c:v>195.92057845971607</c:v>
                </c:pt>
                <c:pt idx="2178">
                  <c:v>195.92057845971607</c:v>
                </c:pt>
                <c:pt idx="2179">
                  <c:v>195.92057845971607</c:v>
                </c:pt>
                <c:pt idx="2180">
                  <c:v>195.92057845971607</c:v>
                </c:pt>
                <c:pt idx="2181">
                  <c:v>195.92057845971607</c:v>
                </c:pt>
                <c:pt idx="2182">
                  <c:v>195.92057845971607</c:v>
                </c:pt>
                <c:pt idx="2183">
                  <c:v>195.92057845971607</c:v>
                </c:pt>
                <c:pt idx="2184">
                  <c:v>195.92057845971607</c:v>
                </c:pt>
                <c:pt idx="2185">
                  <c:v>195.92057845971607</c:v>
                </c:pt>
                <c:pt idx="2186">
                  <c:v>195.92057845971607</c:v>
                </c:pt>
                <c:pt idx="2187">
                  <c:v>195.92057845971607</c:v>
                </c:pt>
                <c:pt idx="2188">
                  <c:v>195.92057845971607</c:v>
                </c:pt>
                <c:pt idx="2189">
                  <c:v>195.92057845971607</c:v>
                </c:pt>
                <c:pt idx="2190">
                  <c:v>195.92057845971607</c:v>
                </c:pt>
                <c:pt idx="2191">
                  <c:v>195.92057845971607</c:v>
                </c:pt>
                <c:pt idx="2192">
                  <c:v>195.92057845971607</c:v>
                </c:pt>
                <c:pt idx="2193">
                  <c:v>195.92057845971607</c:v>
                </c:pt>
                <c:pt idx="2194">
                  <c:v>195.92057845971607</c:v>
                </c:pt>
                <c:pt idx="2195">
                  <c:v>195.92057845971607</c:v>
                </c:pt>
                <c:pt idx="2196">
                  <c:v>195.92057845971607</c:v>
                </c:pt>
                <c:pt idx="2197">
                  <c:v>195.92057845971607</c:v>
                </c:pt>
                <c:pt idx="2198">
                  <c:v>195.92057845971607</c:v>
                </c:pt>
                <c:pt idx="2199">
                  <c:v>195.92057845971607</c:v>
                </c:pt>
                <c:pt idx="2200">
                  <c:v>195.92057845971607</c:v>
                </c:pt>
                <c:pt idx="2201">
                  <c:v>195.92057845971607</c:v>
                </c:pt>
                <c:pt idx="2202">
                  <c:v>195.92057845971607</c:v>
                </c:pt>
                <c:pt idx="2203">
                  <c:v>195.92057845971607</c:v>
                </c:pt>
                <c:pt idx="2204">
                  <c:v>195.92057845971607</c:v>
                </c:pt>
                <c:pt idx="2205">
                  <c:v>195.92057845971607</c:v>
                </c:pt>
                <c:pt idx="2206">
                  <c:v>195.92057845971607</c:v>
                </c:pt>
                <c:pt idx="2207">
                  <c:v>195.92057845971607</c:v>
                </c:pt>
                <c:pt idx="2208">
                  <c:v>195.92057845971607</c:v>
                </c:pt>
                <c:pt idx="2209">
                  <c:v>195.92057845971607</c:v>
                </c:pt>
                <c:pt idx="2210">
                  <c:v>195.92057845971607</c:v>
                </c:pt>
                <c:pt idx="2211">
                  <c:v>195.92057845971607</c:v>
                </c:pt>
                <c:pt idx="2212">
                  <c:v>195.92057845971607</c:v>
                </c:pt>
                <c:pt idx="2213">
                  <c:v>195.92057845971607</c:v>
                </c:pt>
                <c:pt idx="2214">
                  <c:v>195.92057845971607</c:v>
                </c:pt>
                <c:pt idx="2215">
                  <c:v>195.92057845971607</c:v>
                </c:pt>
                <c:pt idx="2216">
                  <c:v>195.92057845971607</c:v>
                </c:pt>
                <c:pt idx="2217">
                  <c:v>195.92057845971607</c:v>
                </c:pt>
                <c:pt idx="2218">
                  <c:v>195.92057845971607</c:v>
                </c:pt>
                <c:pt idx="2219">
                  <c:v>195.92057845971607</c:v>
                </c:pt>
                <c:pt idx="2220">
                  <c:v>195.92057845971607</c:v>
                </c:pt>
                <c:pt idx="2221">
                  <c:v>195.92057845971607</c:v>
                </c:pt>
                <c:pt idx="2222">
                  <c:v>195.92057845971607</c:v>
                </c:pt>
                <c:pt idx="2223">
                  <c:v>195.92057845971607</c:v>
                </c:pt>
                <c:pt idx="2224">
                  <c:v>195.92057845971607</c:v>
                </c:pt>
                <c:pt idx="2225">
                  <c:v>195.92057845971607</c:v>
                </c:pt>
                <c:pt idx="2226">
                  <c:v>195.92057845971607</c:v>
                </c:pt>
                <c:pt idx="2227">
                  <c:v>195.92057845971607</c:v>
                </c:pt>
                <c:pt idx="2228">
                  <c:v>195.92057845971607</c:v>
                </c:pt>
                <c:pt idx="2229">
                  <c:v>195.92057845971607</c:v>
                </c:pt>
                <c:pt idx="2230">
                  <c:v>195.92057845971607</c:v>
                </c:pt>
                <c:pt idx="2231">
                  <c:v>195.92057845971607</c:v>
                </c:pt>
                <c:pt idx="2232">
                  <c:v>195.92057845971607</c:v>
                </c:pt>
                <c:pt idx="2233">
                  <c:v>195.92057845971607</c:v>
                </c:pt>
                <c:pt idx="2234">
                  <c:v>195.92057845971607</c:v>
                </c:pt>
                <c:pt idx="2235">
                  <c:v>195.92057845971607</c:v>
                </c:pt>
                <c:pt idx="2236">
                  <c:v>195.92057845971607</c:v>
                </c:pt>
                <c:pt idx="2237">
                  <c:v>195.92057845971607</c:v>
                </c:pt>
                <c:pt idx="2238">
                  <c:v>195.92057845971607</c:v>
                </c:pt>
                <c:pt idx="2239">
                  <c:v>195.92057845971607</c:v>
                </c:pt>
                <c:pt idx="2240">
                  <c:v>195.92057845971607</c:v>
                </c:pt>
                <c:pt idx="2241">
                  <c:v>195.92057845971607</c:v>
                </c:pt>
                <c:pt idx="2242">
                  <c:v>195.92057845971607</c:v>
                </c:pt>
                <c:pt idx="2243">
                  <c:v>195.92057845971607</c:v>
                </c:pt>
                <c:pt idx="2244">
                  <c:v>195.92057845971607</c:v>
                </c:pt>
                <c:pt idx="2245">
                  <c:v>195.92057845971607</c:v>
                </c:pt>
                <c:pt idx="2246">
                  <c:v>195.92057845971607</c:v>
                </c:pt>
                <c:pt idx="2247">
                  <c:v>195.92057845971607</c:v>
                </c:pt>
                <c:pt idx="2248">
                  <c:v>195.92057845971607</c:v>
                </c:pt>
                <c:pt idx="2249">
                  <c:v>195.92057845971607</c:v>
                </c:pt>
                <c:pt idx="2250">
                  <c:v>195.92057845971607</c:v>
                </c:pt>
                <c:pt idx="2251">
                  <c:v>195.92057845971607</c:v>
                </c:pt>
                <c:pt idx="2252">
                  <c:v>195.92057845971607</c:v>
                </c:pt>
                <c:pt idx="2253">
                  <c:v>195.92057845971607</c:v>
                </c:pt>
                <c:pt idx="2254">
                  <c:v>195.92057845971607</c:v>
                </c:pt>
                <c:pt idx="2255">
                  <c:v>195.92057845971607</c:v>
                </c:pt>
                <c:pt idx="2256">
                  <c:v>195.92057845971607</c:v>
                </c:pt>
                <c:pt idx="2257">
                  <c:v>195.92057845971607</c:v>
                </c:pt>
                <c:pt idx="2258">
                  <c:v>195.92057845971607</c:v>
                </c:pt>
                <c:pt idx="2259">
                  <c:v>195.92057845971607</c:v>
                </c:pt>
                <c:pt idx="2260">
                  <c:v>195.92057845971607</c:v>
                </c:pt>
                <c:pt idx="2261">
                  <c:v>195.92057845971607</c:v>
                </c:pt>
                <c:pt idx="2262">
                  <c:v>195.92057845971607</c:v>
                </c:pt>
                <c:pt idx="2263">
                  <c:v>195.92057845971607</c:v>
                </c:pt>
                <c:pt idx="2264">
                  <c:v>195.92057845971607</c:v>
                </c:pt>
                <c:pt idx="2265">
                  <c:v>195.92057845971607</c:v>
                </c:pt>
                <c:pt idx="2266">
                  <c:v>195.92057845971607</c:v>
                </c:pt>
                <c:pt idx="2267">
                  <c:v>195.92057845971607</c:v>
                </c:pt>
                <c:pt idx="2268">
                  <c:v>195.92057845971607</c:v>
                </c:pt>
                <c:pt idx="2269">
                  <c:v>195.92057845971607</c:v>
                </c:pt>
                <c:pt idx="2270">
                  <c:v>195.92057845971607</c:v>
                </c:pt>
                <c:pt idx="2271">
                  <c:v>195.92057845971607</c:v>
                </c:pt>
                <c:pt idx="2272">
                  <c:v>195.92057845971607</c:v>
                </c:pt>
                <c:pt idx="2273">
                  <c:v>195.92057845971607</c:v>
                </c:pt>
                <c:pt idx="2274">
                  <c:v>195.92057845971607</c:v>
                </c:pt>
                <c:pt idx="2275">
                  <c:v>195.92057845971607</c:v>
                </c:pt>
                <c:pt idx="2276">
                  <c:v>195.92057845971607</c:v>
                </c:pt>
                <c:pt idx="2277">
                  <c:v>195.92057845971607</c:v>
                </c:pt>
                <c:pt idx="2278">
                  <c:v>195.92057845971607</c:v>
                </c:pt>
                <c:pt idx="2279">
                  <c:v>195.92057845971607</c:v>
                </c:pt>
                <c:pt idx="2280">
                  <c:v>195.92057845971607</c:v>
                </c:pt>
                <c:pt idx="2281">
                  <c:v>195.92057845971607</c:v>
                </c:pt>
                <c:pt idx="2282">
                  <c:v>195.92057845971607</c:v>
                </c:pt>
                <c:pt idx="2283">
                  <c:v>195.92057845971607</c:v>
                </c:pt>
                <c:pt idx="2284">
                  <c:v>195.92057845971607</c:v>
                </c:pt>
                <c:pt idx="2285">
                  <c:v>195.92057845971607</c:v>
                </c:pt>
                <c:pt idx="2286">
                  <c:v>195.92057845971607</c:v>
                </c:pt>
                <c:pt idx="2287">
                  <c:v>195.92057845971607</c:v>
                </c:pt>
                <c:pt idx="2288">
                  <c:v>195.92057845971607</c:v>
                </c:pt>
                <c:pt idx="2289">
                  <c:v>195.92057845971607</c:v>
                </c:pt>
                <c:pt idx="2290">
                  <c:v>195.92057845971607</c:v>
                </c:pt>
                <c:pt idx="2291">
                  <c:v>195.92057845971607</c:v>
                </c:pt>
                <c:pt idx="2292">
                  <c:v>195.92057845971607</c:v>
                </c:pt>
                <c:pt idx="2293">
                  <c:v>195.92057845971607</c:v>
                </c:pt>
                <c:pt idx="2294">
                  <c:v>195.92057845971607</c:v>
                </c:pt>
                <c:pt idx="2295">
                  <c:v>195.92057845971607</c:v>
                </c:pt>
                <c:pt idx="2296">
                  <c:v>195.92057845971607</c:v>
                </c:pt>
                <c:pt idx="2297">
                  <c:v>195.92057845971607</c:v>
                </c:pt>
                <c:pt idx="2298">
                  <c:v>195.92057845971607</c:v>
                </c:pt>
                <c:pt idx="2299">
                  <c:v>195.92057845971607</c:v>
                </c:pt>
                <c:pt idx="2300">
                  <c:v>195.92057845971607</c:v>
                </c:pt>
                <c:pt idx="2301">
                  <c:v>195.92057845971607</c:v>
                </c:pt>
                <c:pt idx="2302">
                  <c:v>195.92057845971607</c:v>
                </c:pt>
                <c:pt idx="2303">
                  <c:v>195.92057845971607</c:v>
                </c:pt>
                <c:pt idx="2304">
                  <c:v>195.92057845971607</c:v>
                </c:pt>
                <c:pt idx="2305">
                  <c:v>195.92057845971607</c:v>
                </c:pt>
                <c:pt idx="2306">
                  <c:v>195.92057845971607</c:v>
                </c:pt>
                <c:pt idx="2307">
                  <c:v>195.92057845971607</c:v>
                </c:pt>
                <c:pt idx="2308">
                  <c:v>195.92057845971607</c:v>
                </c:pt>
                <c:pt idx="2309">
                  <c:v>195.92057845971607</c:v>
                </c:pt>
                <c:pt idx="2310">
                  <c:v>195.92057845971607</c:v>
                </c:pt>
                <c:pt idx="2311">
                  <c:v>195.92057845971607</c:v>
                </c:pt>
                <c:pt idx="2312">
                  <c:v>195.92057845971607</c:v>
                </c:pt>
                <c:pt idx="2313">
                  <c:v>195.92057845971607</c:v>
                </c:pt>
                <c:pt idx="2314">
                  <c:v>195.92057845971607</c:v>
                </c:pt>
                <c:pt idx="2315">
                  <c:v>195.92057845971607</c:v>
                </c:pt>
                <c:pt idx="2316">
                  <c:v>195.92057845971607</c:v>
                </c:pt>
                <c:pt idx="2317">
                  <c:v>195.92057845971607</c:v>
                </c:pt>
                <c:pt idx="2318">
                  <c:v>195.92057845971607</c:v>
                </c:pt>
                <c:pt idx="2319">
                  <c:v>195.92057845971607</c:v>
                </c:pt>
                <c:pt idx="2320">
                  <c:v>195.92057845971607</c:v>
                </c:pt>
                <c:pt idx="2321">
                  <c:v>195.92057845971607</c:v>
                </c:pt>
                <c:pt idx="2322">
                  <c:v>195.92057845971607</c:v>
                </c:pt>
                <c:pt idx="2323">
                  <c:v>195.92057845971607</c:v>
                </c:pt>
                <c:pt idx="2324">
                  <c:v>195.92057845971607</c:v>
                </c:pt>
                <c:pt idx="2325">
                  <c:v>195.92057845971607</c:v>
                </c:pt>
                <c:pt idx="2326">
                  <c:v>195.92057845971607</c:v>
                </c:pt>
                <c:pt idx="2327">
                  <c:v>195.92057845971607</c:v>
                </c:pt>
                <c:pt idx="2328">
                  <c:v>195.92057845971607</c:v>
                </c:pt>
                <c:pt idx="2329">
                  <c:v>195.92057845971607</c:v>
                </c:pt>
                <c:pt idx="2330">
                  <c:v>195.92057845971607</c:v>
                </c:pt>
                <c:pt idx="2331">
                  <c:v>195.92057845971607</c:v>
                </c:pt>
                <c:pt idx="2332">
                  <c:v>195.92057845971607</c:v>
                </c:pt>
                <c:pt idx="2333">
                  <c:v>195.92057845971607</c:v>
                </c:pt>
                <c:pt idx="2334">
                  <c:v>195.92057845971607</c:v>
                </c:pt>
                <c:pt idx="2335">
                  <c:v>195.92057845971607</c:v>
                </c:pt>
                <c:pt idx="2336">
                  <c:v>195.92057845971607</c:v>
                </c:pt>
                <c:pt idx="2337">
                  <c:v>195.92057845971607</c:v>
                </c:pt>
                <c:pt idx="2338">
                  <c:v>195.92057845971607</c:v>
                </c:pt>
                <c:pt idx="2339">
                  <c:v>195.92057845971607</c:v>
                </c:pt>
                <c:pt idx="2340">
                  <c:v>195.92057845971607</c:v>
                </c:pt>
                <c:pt idx="2341">
                  <c:v>195.92057845971607</c:v>
                </c:pt>
                <c:pt idx="2342">
                  <c:v>195.92057845971607</c:v>
                </c:pt>
                <c:pt idx="2343">
                  <c:v>195.92057845971607</c:v>
                </c:pt>
                <c:pt idx="2344">
                  <c:v>195.92057845971607</c:v>
                </c:pt>
                <c:pt idx="2345">
                  <c:v>195.92057845971607</c:v>
                </c:pt>
                <c:pt idx="2346">
                  <c:v>195.92057845971607</c:v>
                </c:pt>
                <c:pt idx="2347">
                  <c:v>195.92057845971607</c:v>
                </c:pt>
                <c:pt idx="2348">
                  <c:v>195.92057845971607</c:v>
                </c:pt>
                <c:pt idx="2349">
                  <c:v>195.92057845971607</c:v>
                </c:pt>
                <c:pt idx="2350">
                  <c:v>195.92057845971607</c:v>
                </c:pt>
                <c:pt idx="2351">
                  <c:v>195.92057845971607</c:v>
                </c:pt>
                <c:pt idx="2352">
                  <c:v>195.92057845971607</c:v>
                </c:pt>
                <c:pt idx="2353">
                  <c:v>195.92057845971607</c:v>
                </c:pt>
                <c:pt idx="2354">
                  <c:v>195.92057845971607</c:v>
                </c:pt>
                <c:pt idx="2355">
                  <c:v>195.92057845971607</c:v>
                </c:pt>
                <c:pt idx="2356">
                  <c:v>195.92057845971607</c:v>
                </c:pt>
                <c:pt idx="2357">
                  <c:v>195.92057845971607</c:v>
                </c:pt>
                <c:pt idx="2358">
                  <c:v>195.92057845971607</c:v>
                </c:pt>
                <c:pt idx="2359">
                  <c:v>195.92057845971607</c:v>
                </c:pt>
                <c:pt idx="2360">
                  <c:v>195.92057845971607</c:v>
                </c:pt>
                <c:pt idx="2361">
                  <c:v>195.92057845971607</c:v>
                </c:pt>
                <c:pt idx="2362">
                  <c:v>195.92057845971607</c:v>
                </c:pt>
                <c:pt idx="2363">
                  <c:v>195.92057845971607</c:v>
                </c:pt>
                <c:pt idx="2364">
                  <c:v>195.92057845971607</c:v>
                </c:pt>
                <c:pt idx="2365">
                  <c:v>195.92057845971607</c:v>
                </c:pt>
                <c:pt idx="2366">
                  <c:v>195.92057845971607</c:v>
                </c:pt>
                <c:pt idx="2367">
                  <c:v>195.92057845971607</c:v>
                </c:pt>
                <c:pt idx="2368">
                  <c:v>195.92057845971607</c:v>
                </c:pt>
                <c:pt idx="2369">
                  <c:v>195.92057845971607</c:v>
                </c:pt>
                <c:pt idx="2370">
                  <c:v>195.92057845971607</c:v>
                </c:pt>
                <c:pt idx="2371">
                  <c:v>195.92057845971607</c:v>
                </c:pt>
                <c:pt idx="2372">
                  <c:v>195.92057845971607</c:v>
                </c:pt>
                <c:pt idx="2373">
                  <c:v>195.92057845971607</c:v>
                </c:pt>
                <c:pt idx="2374">
                  <c:v>195.92057845971607</c:v>
                </c:pt>
                <c:pt idx="2375">
                  <c:v>195.92057845971607</c:v>
                </c:pt>
                <c:pt idx="2376">
                  <c:v>195.92057845971607</c:v>
                </c:pt>
                <c:pt idx="2377">
                  <c:v>195.92057845971607</c:v>
                </c:pt>
                <c:pt idx="2378">
                  <c:v>195.92057845971607</c:v>
                </c:pt>
                <c:pt idx="2379">
                  <c:v>195.92057845971607</c:v>
                </c:pt>
                <c:pt idx="2380">
                  <c:v>195.92057845971607</c:v>
                </c:pt>
                <c:pt idx="2381">
                  <c:v>195.92057845971607</c:v>
                </c:pt>
                <c:pt idx="2382">
                  <c:v>195.92057845971607</c:v>
                </c:pt>
                <c:pt idx="2383">
                  <c:v>195.92057845971607</c:v>
                </c:pt>
                <c:pt idx="2384">
                  <c:v>195.92057845971607</c:v>
                </c:pt>
                <c:pt idx="2385">
                  <c:v>195.92057845971607</c:v>
                </c:pt>
                <c:pt idx="2386">
                  <c:v>195.92057845971607</c:v>
                </c:pt>
                <c:pt idx="2387">
                  <c:v>195.92057845971607</c:v>
                </c:pt>
                <c:pt idx="2388">
                  <c:v>195.92057845971607</c:v>
                </c:pt>
                <c:pt idx="2389">
                  <c:v>195.92057845971607</c:v>
                </c:pt>
                <c:pt idx="2390">
                  <c:v>195.92057845971607</c:v>
                </c:pt>
                <c:pt idx="2391">
                  <c:v>195.92057845971607</c:v>
                </c:pt>
                <c:pt idx="2392">
                  <c:v>195.92057845971607</c:v>
                </c:pt>
                <c:pt idx="2393">
                  <c:v>195.92057845971607</c:v>
                </c:pt>
                <c:pt idx="2394">
                  <c:v>195.92057845971607</c:v>
                </c:pt>
                <c:pt idx="2395">
                  <c:v>195.92057845971607</c:v>
                </c:pt>
                <c:pt idx="2396">
                  <c:v>195.92057845971607</c:v>
                </c:pt>
                <c:pt idx="2397">
                  <c:v>195.92057845971607</c:v>
                </c:pt>
                <c:pt idx="2398">
                  <c:v>195.92057845971607</c:v>
                </c:pt>
                <c:pt idx="2399">
                  <c:v>195.92057845971607</c:v>
                </c:pt>
                <c:pt idx="2400">
                  <c:v>195.92057845971607</c:v>
                </c:pt>
                <c:pt idx="2401">
                  <c:v>195.92057845971607</c:v>
                </c:pt>
                <c:pt idx="2402">
                  <c:v>195.92057845971607</c:v>
                </c:pt>
                <c:pt idx="2403">
                  <c:v>195.92057845971607</c:v>
                </c:pt>
                <c:pt idx="2404">
                  <c:v>195.92057845971607</c:v>
                </c:pt>
                <c:pt idx="2405">
                  <c:v>195.92057845971607</c:v>
                </c:pt>
                <c:pt idx="2406">
                  <c:v>195.92057845971607</c:v>
                </c:pt>
                <c:pt idx="2407">
                  <c:v>195.92057845971607</c:v>
                </c:pt>
                <c:pt idx="2408">
                  <c:v>195.92057845971607</c:v>
                </c:pt>
                <c:pt idx="2409">
                  <c:v>195.92057845971607</c:v>
                </c:pt>
                <c:pt idx="2410">
                  <c:v>195.92057845971607</c:v>
                </c:pt>
                <c:pt idx="2411">
                  <c:v>195.92057845971607</c:v>
                </c:pt>
                <c:pt idx="2412">
                  <c:v>195.92057845971607</c:v>
                </c:pt>
                <c:pt idx="2413">
                  <c:v>195.92057845971607</c:v>
                </c:pt>
                <c:pt idx="2414">
                  <c:v>195.92057845971607</c:v>
                </c:pt>
                <c:pt idx="2415">
                  <c:v>195.92057845971607</c:v>
                </c:pt>
                <c:pt idx="2416">
                  <c:v>195.92057845971607</c:v>
                </c:pt>
                <c:pt idx="2417">
                  <c:v>195.92057845971607</c:v>
                </c:pt>
                <c:pt idx="2418">
                  <c:v>195.92057845971607</c:v>
                </c:pt>
                <c:pt idx="2419">
                  <c:v>195.92057845971607</c:v>
                </c:pt>
                <c:pt idx="2420">
                  <c:v>195.92057845971607</c:v>
                </c:pt>
                <c:pt idx="2421">
                  <c:v>195.92057845971607</c:v>
                </c:pt>
                <c:pt idx="2422">
                  <c:v>195.92057845971607</c:v>
                </c:pt>
                <c:pt idx="2423">
                  <c:v>195.92057845971607</c:v>
                </c:pt>
                <c:pt idx="2424">
                  <c:v>195.92057845971607</c:v>
                </c:pt>
                <c:pt idx="2425">
                  <c:v>195.92057845971607</c:v>
                </c:pt>
                <c:pt idx="2426">
                  <c:v>195.92057845971607</c:v>
                </c:pt>
                <c:pt idx="2427">
                  <c:v>195.92057845971607</c:v>
                </c:pt>
                <c:pt idx="2428">
                  <c:v>195.92057845971607</c:v>
                </c:pt>
                <c:pt idx="2429">
                  <c:v>195.92057845971607</c:v>
                </c:pt>
                <c:pt idx="2430">
                  <c:v>195.92057845971607</c:v>
                </c:pt>
                <c:pt idx="2431">
                  <c:v>195.92057845971607</c:v>
                </c:pt>
                <c:pt idx="2432">
                  <c:v>195.92057845971607</c:v>
                </c:pt>
                <c:pt idx="2433">
                  <c:v>195.92057845971607</c:v>
                </c:pt>
                <c:pt idx="2434">
                  <c:v>195.92057845971607</c:v>
                </c:pt>
                <c:pt idx="2435">
                  <c:v>195.92057845971607</c:v>
                </c:pt>
                <c:pt idx="2436">
                  <c:v>195.92057845971607</c:v>
                </c:pt>
                <c:pt idx="2437">
                  <c:v>195.92057845971607</c:v>
                </c:pt>
                <c:pt idx="2438">
                  <c:v>195.92057845971607</c:v>
                </c:pt>
                <c:pt idx="2439">
                  <c:v>195.92057845971607</c:v>
                </c:pt>
                <c:pt idx="2440">
                  <c:v>195.92057845971607</c:v>
                </c:pt>
                <c:pt idx="2441">
                  <c:v>195.92057845971607</c:v>
                </c:pt>
                <c:pt idx="2442">
                  <c:v>195.92057845971607</c:v>
                </c:pt>
                <c:pt idx="2443">
                  <c:v>195.92057845971607</c:v>
                </c:pt>
                <c:pt idx="2444">
                  <c:v>195.92057845971607</c:v>
                </c:pt>
                <c:pt idx="2445">
                  <c:v>195.92057845971607</c:v>
                </c:pt>
                <c:pt idx="2446">
                  <c:v>195.92057845971607</c:v>
                </c:pt>
                <c:pt idx="2447">
                  <c:v>195.92057845971607</c:v>
                </c:pt>
                <c:pt idx="2448">
                  <c:v>195.92057845971607</c:v>
                </c:pt>
                <c:pt idx="2449">
                  <c:v>195.92057845971607</c:v>
                </c:pt>
                <c:pt idx="2450">
                  <c:v>195.92057845971607</c:v>
                </c:pt>
                <c:pt idx="2451">
                  <c:v>195.92057845971607</c:v>
                </c:pt>
                <c:pt idx="2452">
                  <c:v>195.92057845971607</c:v>
                </c:pt>
                <c:pt idx="2453">
                  <c:v>195.92057845971607</c:v>
                </c:pt>
                <c:pt idx="2454">
                  <c:v>195.92057845971607</c:v>
                </c:pt>
                <c:pt idx="2455">
                  <c:v>195.92057845971607</c:v>
                </c:pt>
                <c:pt idx="2456">
                  <c:v>195.92057845971607</c:v>
                </c:pt>
                <c:pt idx="2457">
                  <c:v>195.92057845971607</c:v>
                </c:pt>
                <c:pt idx="2458">
                  <c:v>195.92057845971607</c:v>
                </c:pt>
                <c:pt idx="2459">
                  <c:v>195.92057845971607</c:v>
                </c:pt>
                <c:pt idx="2460">
                  <c:v>195.92057845971607</c:v>
                </c:pt>
                <c:pt idx="2461">
                  <c:v>195.92057845971607</c:v>
                </c:pt>
                <c:pt idx="2462">
                  <c:v>195.92057845971607</c:v>
                </c:pt>
                <c:pt idx="2463">
                  <c:v>195.92057845971607</c:v>
                </c:pt>
                <c:pt idx="2464">
                  <c:v>195.92057845971607</c:v>
                </c:pt>
                <c:pt idx="2465">
                  <c:v>195.92057845971607</c:v>
                </c:pt>
                <c:pt idx="2466">
                  <c:v>195.92057845971607</c:v>
                </c:pt>
                <c:pt idx="2467">
                  <c:v>195.92057845971607</c:v>
                </c:pt>
                <c:pt idx="2468">
                  <c:v>195.92057845971607</c:v>
                </c:pt>
                <c:pt idx="2469">
                  <c:v>195.92057845971607</c:v>
                </c:pt>
                <c:pt idx="2470">
                  <c:v>195.92057845971607</c:v>
                </c:pt>
                <c:pt idx="2471">
                  <c:v>195.92057845971607</c:v>
                </c:pt>
                <c:pt idx="2472">
                  <c:v>195.92057845971607</c:v>
                </c:pt>
                <c:pt idx="2473">
                  <c:v>195.92057845971607</c:v>
                </c:pt>
                <c:pt idx="2474">
                  <c:v>195.92057845971607</c:v>
                </c:pt>
                <c:pt idx="2475">
                  <c:v>195.92057845971607</c:v>
                </c:pt>
                <c:pt idx="2476">
                  <c:v>195.92057845971607</c:v>
                </c:pt>
                <c:pt idx="2477">
                  <c:v>195.92057845971607</c:v>
                </c:pt>
                <c:pt idx="2478">
                  <c:v>195.92057845971607</c:v>
                </c:pt>
                <c:pt idx="2479">
                  <c:v>195.92057845971607</c:v>
                </c:pt>
                <c:pt idx="2480">
                  <c:v>195.92057845971607</c:v>
                </c:pt>
                <c:pt idx="2481">
                  <c:v>195.92057845971607</c:v>
                </c:pt>
                <c:pt idx="2482">
                  <c:v>195.92057845971607</c:v>
                </c:pt>
                <c:pt idx="2483">
                  <c:v>195.92057845971607</c:v>
                </c:pt>
                <c:pt idx="2484">
                  <c:v>195.92057845971607</c:v>
                </c:pt>
                <c:pt idx="2485">
                  <c:v>195.92057845971607</c:v>
                </c:pt>
                <c:pt idx="2486">
                  <c:v>195.92057845971607</c:v>
                </c:pt>
                <c:pt idx="2487">
                  <c:v>195.92057845971607</c:v>
                </c:pt>
                <c:pt idx="2488">
                  <c:v>195.92057845971607</c:v>
                </c:pt>
                <c:pt idx="2489">
                  <c:v>195.92057845971607</c:v>
                </c:pt>
                <c:pt idx="2490">
                  <c:v>195.92057845971607</c:v>
                </c:pt>
                <c:pt idx="2491">
                  <c:v>195.92057845971607</c:v>
                </c:pt>
                <c:pt idx="2492">
                  <c:v>195.92057845971607</c:v>
                </c:pt>
                <c:pt idx="2493">
                  <c:v>195.92057845971607</c:v>
                </c:pt>
                <c:pt idx="2494">
                  <c:v>195.92057845971607</c:v>
                </c:pt>
                <c:pt idx="2495">
                  <c:v>195.92057845971607</c:v>
                </c:pt>
                <c:pt idx="2496">
                  <c:v>195.92057845971607</c:v>
                </c:pt>
                <c:pt idx="2497">
                  <c:v>195.92057845971607</c:v>
                </c:pt>
                <c:pt idx="2498">
                  <c:v>195.92057845971607</c:v>
                </c:pt>
                <c:pt idx="2499">
                  <c:v>195.92057845971607</c:v>
                </c:pt>
                <c:pt idx="2500">
                  <c:v>195.92057845971607</c:v>
                </c:pt>
                <c:pt idx="2501">
                  <c:v>195.92057845971607</c:v>
                </c:pt>
                <c:pt idx="2502">
                  <c:v>195.92057845971607</c:v>
                </c:pt>
                <c:pt idx="2503">
                  <c:v>195.92057845971607</c:v>
                </c:pt>
                <c:pt idx="2504">
                  <c:v>195.92057845971607</c:v>
                </c:pt>
                <c:pt idx="2505">
                  <c:v>195.92057845971607</c:v>
                </c:pt>
                <c:pt idx="2506">
                  <c:v>195.92057845971607</c:v>
                </c:pt>
                <c:pt idx="2507">
                  <c:v>195.92057845971607</c:v>
                </c:pt>
                <c:pt idx="2508">
                  <c:v>195.92057845971607</c:v>
                </c:pt>
                <c:pt idx="2509">
                  <c:v>195.92057845971607</c:v>
                </c:pt>
                <c:pt idx="2510">
                  <c:v>195.92057845971607</c:v>
                </c:pt>
                <c:pt idx="2511">
                  <c:v>195.92057845971607</c:v>
                </c:pt>
                <c:pt idx="2512">
                  <c:v>195.92057845971607</c:v>
                </c:pt>
                <c:pt idx="2513">
                  <c:v>195.92057845971607</c:v>
                </c:pt>
                <c:pt idx="2514">
                  <c:v>195.92057845971607</c:v>
                </c:pt>
                <c:pt idx="2515">
                  <c:v>195.92057845971607</c:v>
                </c:pt>
                <c:pt idx="2516">
                  <c:v>195.92057845971607</c:v>
                </c:pt>
                <c:pt idx="2517">
                  <c:v>195.92057845971607</c:v>
                </c:pt>
                <c:pt idx="2518">
                  <c:v>195.92057845971607</c:v>
                </c:pt>
                <c:pt idx="2519">
                  <c:v>195.92057845971607</c:v>
                </c:pt>
                <c:pt idx="2520">
                  <c:v>195.92057845971607</c:v>
                </c:pt>
                <c:pt idx="2521">
                  <c:v>195.92057845971607</c:v>
                </c:pt>
                <c:pt idx="2522">
                  <c:v>195.92057845971607</c:v>
                </c:pt>
                <c:pt idx="2523">
                  <c:v>195.92057845971607</c:v>
                </c:pt>
                <c:pt idx="2524">
                  <c:v>195.92057845971607</c:v>
                </c:pt>
                <c:pt idx="2525">
                  <c:v>195.92057845971607</c:v>
                </c:pt>
                <c:pt idx="2526">
                  <c:v>195.92057845971607</c:v>
                </c:pt>
                <c:pt idx="2527">
                  <c:v>195.92057845971607</c:v>
                </c:pt>
                <c:pt idx="2528">
                  <c:v>195.92057845971607</c:v>
                </c:pt>
                <c:pt idx="2529">
                  <c:v>195.92057845971607</c:v>
                </c:pt>
                <c:pt idx="2530">
                  <c:v>195.92057845971607</c:v>
                </c:pt>
                <c:pt idx="2531">
                  <c:v>195.92057845971607</c:v>
                </c:pt>
                <c:pt idx="2532">
                  <c:v>195.92057845971607</c:v>
                </c:pt>
                <c:pt idx="2533">
                  <c:v>195.92057845971607</c:v>
                </c:pt>
                <c:pt idx="2534">
                  <c:v>195.92057845971607</c:v>
                </c:pt>
                <c:pt idx="2535">
                  <c:v>195.92057845971607</c:v>
                </c:pt>
                <c:pt idx="2536">
                  <c:v>195.92057845971607</c:v>
                </c:pt>
                <c:pt idx="2537">
                  <c:v>195.92057845971607</c:v>
                </c:pt>
                <c:pt idx="2538">
                  <c:v>195.92057845971607</c:v>
                </c:pt>
                <c:pt idx="2539">
                  <c:v>195.92057845971607</c:v>
                </c:pt>
                <c:pt idx="2540">
                  <c:v>195.92057845971607</c:v>
                </c:pt>
                <c:pt idx="2541">
                  <c:v>195.92057845971607</c:v>
                </c:pt>
                <c:pt idx="2542">
                  <c:v>195.92057845971607</c:v>
                </c:pt>
                <c:pt idx="2543">
                  <c:v>195.92057845971607</c:v>
                </c:pt>
                <c:pt idx="2544">
                  <c:v>195.92057845971607</c:v>
                </c:pt>
                <c:pt idx="2545">
                  <c:v>195.92057845971607</c:v>
                </c:pt>
                <c:pt idx="2546">
                  <c:v>195.92057845971607</c:v>
                </c:pt>
                <c:pt idx="2547">
                  <c:v>195.92057845971607</c:v>
                </c:pt>
                <c:pt idx="2548">
                  <c:v>195.92057845971607</c:v>
                </c:pt>
                <c:pt idx="2549">
                  <c:v>195.92057845971607</c:v>
                </c:pt>
                <c:pt idx="2550">
                  <c:v>195.92057845971607</c:v>
                </c:pt>
                <c:pt idx="2551">
                  <c:v>195.92057845971607</c:v>
                </c:pt>
                <c:pt idx="2552">
                  <c:v>195.92057845971607</c:v>
                </c:pt>
                <c:pt idx="2553">
                  <c:v>195.92057845971607</c:v>
                </c:pt>
                <c:pt idx="2554">
                  <c:v>195.92057845971607</c:v>
                </c:pt>
                <c:pt idx="2555">
                  <c:v>195.92057845971607</c:v>
                </c:pt>
                <c:pt idx="2556">
                  <c:v>195.92057845971607</c:v>
                </c:pt>
                <c:pt idx="2557">
                  <c:v>195.92057845971607</c:v>
                </c:pt>
                <c:pt idx="2558">
                  <c:v>195.92057845971607</c:v>
                </c:pt>
                <c:pt idx="2559">
                  <c:v>195.92057845971607</c:v>
                </c:pt>
                <c:pt idx="2560">
                  <c:v>195.92057845971607</c:v>
                </c:pt>
                <c:pt idx="2561">
                  <c:v>195.92057845971607</c:v>
                </c:pt>
                <c:pt idx="2562">
                  <c:v>195.92057845971607</c:v>
                </c:pt>
                <c:pt idx="2563">
                  <c:v>195.92057845971607</c:v>
                </c:pt>
                <c:pt idx="2564">
                  <c:v>195.92057845971607</c:v>
                </c:pt>
                <c:pt idx="2565">
                  <c:v>195.92057845971607</c:v>
                </c:pt>
                <c:pt idx="2566">
                  <c:v>195.92057845971607</c:v>
                </c:pt>
                <c:pt idx="2567">
                  <c:v>195.92057845971607</c:v>
                </c:pt>
                <c:pt idx="2568">
                  <c:v>195.92057845971607</c:v>
                </c:pt>
                <c:pt idx="2569">
                  <c:v>195.92057845971607</c:v>
                </c:pt>
                <c:pt idx="2570">
                  <c:v>195.92057845971607</c:v>
                </c:pt>
                <c:pt idx="2571">
                  <c:v>195.92057845971607</c:v>
                </c:pt>
                <c:pt idx="2572">
                  <c:v>195.92057845971607</c:v>
                </c:pt>
                <c:pt idx="2573">
                  <c:v>195.92057845971607</c:v>
                </c:pt>
                <c:pt idx="2574">
                  <c:v>195.92057845971607</c:v>
                </c:pt>
                <c:pt idx="2575">
                  <c:v>195.92057845971607</c:v>
                </c:pt>
                <c:pt idx="2576">
                  <c:v>195.92057845971607</c:v>
                </c:pt>
                <c:pt idx="2577">
                  <c:v>195.92057845971607</c:v>
                </c:pt>
                <c:pt idx="2578">
                  <c:v>195.92057845971607</c:v>
                </c:pt>
                <c:pt idx="2579">
                  <c:v>195.92057845971607</c:v>
                </c:pt>
                <c:pt idx="2580">
                  <c:v>195.92057845971607</c:v>
                </c:pt>
                <c:pt idx="2581">
                  <c:v>195.92057845971607</c:v>
                </c:pt>
                <c:pt idx="2582">
                  <c:v>195.92057845971607</c:v>
                </c:pt>
                <c:pt idx="2583">
                  <c:v>195.92057845971607</c:v>
                </c:pt>
                <c:pt idx="2584">
                  <c:v>195.92057845971607</c:v>
                </c:pt>
                <c:pt idx="2585">
                  <c:v>195.92057845971607</c:v>
                </c:pt>
                <c:pt idx="2586">
                  <c:v>195.92057845971607</c:v>
                </c:pt>
                <c:pt idx="2587">
                  <c:v>195.92057845971607</c:v>
                </c:pt>
                <c:pt idx="2588">
                  <c:v>195.92057845971607</c:v>
                </c:pt>
                <c:pt idx="2589">
                  <c:v>195.92057845971607</c:v>
                </c:pt>
                <c:pt idx="2590">
                  <c:v>195.92057845971607</c:v>
                </c:pt>
                <c:pt idx="2591">
                  <c:v>195.92057845971607</c:v>
                </c:pt>
                <c:pt idx="2592">
                  <c:v>195.92057845971607</c:v>
                </c:pt>
                <c:pt idx="2593">
                  <c:v>195.92057845971607</c:v>
                </c:pt>
                <c:pt idx="2594">
                  <c:v>195.92057845971607</c:v>
                </c:pt>
                <c:pt idx="2595">
                  <c:v>195.92057845971607</c:v>
                </c:pt>
                <c:pt idx="2596">
                  <c:v>195.92057845971607</c:v>
                </c:pt>
                <c:pt idx="2597">
                  <c:v>195.92057845971607</c:v>
                </c:pt>
                <c:pt idx="2598">
                  <c:v>195.92057845971607</c:v>
                </c:pt>
                <c:pt idx="2599">
                  <c:v>195.92057845971607</c:v>
                </c:pt>
                <c:pt idx="2600">
                  <c:v>195.92057845971607</c:v>
                </c:pt>
                <c:pt idx="2601">
                  <c:v>195.92057845971607</c:v>
                </c:pt>
                <c:pt idx="2602">
                  <c:v>195.92057845971607</c:v>
                </c:pt>
                <c:pt idx="2603">
                  <c:v>195.92057845971607</c:v>
                </c:pt>
                <c:pt idx="2604">
                  <c:v>195.92057845971607</c:v>
                </c:pt>
                <c:pt idx="2605">
                  <c:v>195.92057845971607</c:v>
                </c:pt>
                <c:pt idx="2606">
                  <c:v>195.92057845971607</c:v>
                </c:pt>
                <c:pt idx="2607">
                  <c:v>195.92057845971607</c:v>
                </c:pt>
                <c:pt idx="2608">
                  <c:v>195.92057845971607</c:v>
                </c:pt>
                <c:pt idx="2609">
                  <c:v>195.92057845971607</c:v>
                </c:pt>
                <c:pt idx="2610">
                  <c:v>195.92057845971607</c:v>
                </c:pt>
                <c:pt idx="2611">
                  <c:v>195.92057845971607</c:v>
                </c:pt>
                <c:pt idx="2612">
                  <c:v>195.92057845971607</c:v>
                </c:pt>
                <c:pt idx="2613">
                  <c:v>195.92057845971607</c:v>
                </c:pt>
                <c:pt idx="2614">
                  <c:v>195.92057845971607</c:v>
                </c:pt>
                <c:pt idx="2615">
                  <c:v>195.92057845971607</c:v>
                </c:pt>
                <c:pt idx="2616">
                  <c:v>195.92057845971607</c:v>
                </c:pt>
                <c:pt idx="2617">
                  <c:v>195.92057845971607</c:v>
                </c:pt>
                <c:pt idx="2618">
                  <c:v>195.92057845971607</c:v>
                </c:pt>
                <c:pt idx="2619">
                  <c:v>195.92057845971607</c:v>
                </c:pt>
                <c:pt idx="2620">
                  <c:v>195.92057845971607</c:v>
                </c:pt>
                <c:pt idx="2621">
                  <c:v>195.92057845971607</c:v>
                </c:pt>
                <c:pt idx="2622">
                  <c:v>195.92057845971607</c:v>
                </c:pt>
                <c:pt idx="2623">
                  <c:v>195.92057845971607</c:v>
                </c:pt>
                <c:pt idx="2624">
                  <c:v>195.92057845971607</c:v>
                </c:pt>
                <c:pt idx="2625">
                  <c:v>195.92057845971607</c:v>
                </c:pt>
                <c:pt idx="2626">
                  <c:v>195.92057845971607</c:v>
                </c:pt>
                <c:pt idx="2627">
                  <c:v>195.92057845971607</c:v>
                </c:pt>
                <c:pt idx="2628">
                  <c:v>195.92057845971607</c:v>
                </c:pt>
                <c:pt idx="2629">
                  <c:v>195.92057845971607</c:v>
                </c:pt>
                <c:pt idx="2630">
                  <c:v>195.92057845971607</c:v>
                </c:pt>
                <c:pt idx="2631">
                  <c:v>195.92057845971607</c:v>
                </c:pt>
                <c:pt idx="2632">
                  <c:v>195.92057845971607</c:v>
                </c:pt>
                <c:pt idx="2633">
                  <c:v>195.92057845971607</c:v>
                </c:pt>
                <c:pt idx="2634">
                  <c:v>195.92057845971607</c:v>
                </c:pt>
                <c:pt idx="2635">
                  <c:v>195.92057845971607</c:v>
                </c:pt>
                <c:pt idx="2636">
                  <c:v>195.92057845971607</c:v>
                </c:pt>
                <c:pt idx="2637">
                  <c:v>195.92057845971607</c:v>
                </c:pt>
                <c:pt idx="2638">
                  <c:v>195.92057845971607</c:v>
                </c:pt>
                <c:pt idx="2639">
                  <c:v>195.92057845971607</c:v>
                </c:pt>
                <c:pt idx="2640">
                  <c:v>195.92057845971607</c:v>
                </c:pt>
                <c:pt idx="2641">
                  <c:v>195.92057845971607</c:v>
                </c:pt>
                <c:pt idx="2642">
                  <c:v>195.92057845971607</c:v>
                </c:pt>
                <c:pt idx="2643">
                  <c:v>195.92057845971607</c:v>
                </c:pt>
                <c:pt idx="2644">
                  <c:v>195.92057845971607</c:v>
                </c:pt>
                <c:pt idx="2645">
                  <c:v>195.92057845971607</c:v>
                </c:pt>
                <c:pt idx="2646">
                  <c:v>195.92057845971607</c:v>
                </c:pt>
                <c:pt idx="2647">
                  <c:v>195.92057845971607</c:v>
                </c:pt>
                <c:pt idx="2648">
                  <c:v>195.92057845971607</c:v>
                </c:pt>
                <c:pt idx="2649">
                  <c:v>195.92057845971607</c:v>
                </c:pt>
                <c:pt idx="2650">
                  <c:v>195.92057845971607</c:v>
                </c:pt>
                <c:pt idx="2651">
                  <c:v>195.92057845971607</c:v>
                </c:pt>
                <c:pt idx="2652">
                  <c:v>195.92057845971607</c:v>
                </c:pt>
                <c:pt idx="2653">
                  <c:v>195.92057845971607</c:v>
                </c:pt>
                <c:pt idx="2654">
                  <c:v>195.92057845971607</c:v>
                </c:pt>
                <c:pt idx="2655">
                  <c:v>195.92057845971607</c:v>
                </c:pt>
                <c:pt idx="2656">
                  <c:v>195.92057845971607</c:v>
                </c:pt>
                <c:pt idx="2657">
                  <c:v>195.92057845971607</c:v>
                </c:pt>
                <c:pt idx="2658">
                  <c:v>195.92057845971607</c:v>
                </c:pt>
                <c:pt idx="2659">
                  <c:v>195.92057845971607</c:v>
                </c:pt>
                <c:pt idx="2660">
                  <c:v>195.92057845971607</c:v>
                </c:pt>
                <c:pt idx="2661">
                  <c:v>195.92057845971607</c:v>
                </c:pt>
                <c:pt idx="2662">
                  <c:v>195.92057845971607</c:v>
                </c:pt>
                <c:pt idx="2663">
                  <c:v>195.92057845971607</c:v>
                </c:pt>
                <c:pt idx="2664">
                  <c:v>195.92057845971607</c:v>
                </c:pt>
                <c:pt idx="2665">
                  <c:v>195.92057845971607</c:v>
                </c:pt>
                <c:pt idx="2666">
                  <c:v>195.92057845971607</c:v>
                </c:pt>
                <c:pt idx="2667">
                  <c:v>195.92057845971607</c:v>
                </c:pt>
                <c:pt idx="2668">
                  <c:v>195.92057845971607</c:v>
                </c:pt>
                <c:pt idx="2669">
                  <c:v>195.92057845971607</c:v>
                </c:pt>
                <c:pt idx="2670">
                  <c:v>195.92057845971607</c:v>
                </c:pt>
                <c:pt idx="2671">
                  <c:v>195.92057845971607</c:v>
                </c:pt>
                <c:pt idx="2672">
                  <c:v>195.92057845971607</c:v>
                </c:pt>
                <c:pt idx="2673">
                  <c:v>195.92057845971607</c:v>
                </c:pt>
                <c:pt idx="2674">
                  <c:v>195.92057845971607</c:v>
                </c:pt>
                <c:pt idx="2675">
                  <c:v>195.92057845971607</c:v>
                </c:pt>
                <c:pt idx="2676">
                  <c:v>195.92057845971607</c:v>
                </c:pt>
                <c:pt idx="2677">
                  <c:v>195.92057845971607</c:v>
                </c:pt>
                <c:pt idx="2678">
                  <c:v>195.92057845971607</c:v>
                </c:pt>
                <c:pt idx="2679">
                  <c:v>195.92057845971607</c:v>
                </c:pt>
                <c:pt idx="2680">
                  <c:v>195.92057845971607</c:v>
                </c:pt>
                <c:pt idx="2681">
                  <c:v>195.92057845971607</c:v>
                </c:pt>
                <c:pt idx="2682">
                  <c:v>195.92057845971607</c:v>
                </c:pt>
                <c:pt idx="2683">
                  <c:v>195.92057845971607</c:v>
                </c:pt>
                <c:pt idx="2684">
                  <c:v>195.92057845971607</c:v>
                </c:pt>
                <c:pt idx="2685">
                  <c:v>195.92057845971607</c:v>
                </c:pt>
                <c:pt idx="2686">
                  <c:v>195.92057845971607</c:v>
                </c:pt>
                <c:pt idx="2687">
                  <c:v>195.92057845971607</c:v>
                </c:pt>
                <c:pt idx="2688">
                  <c:v>195.92057845971607</c:v>
                </c:pt>
                <c:pt idx="2689">
                  <c:v>195.92057845971607</c:v>
                </c:pt>
                <c:pt idx="2690">
                  <c:v>195.92057845971607</c:v>
                </c:pt>
                <c:pt idx="2691">
                  <c:v>195.92057845971607</c:v>
                </c:pt>
                <c:pt idx="2692">
                  <c:v>195.92057845971607</c:v>
                </c:pt>
                <c:pt idx="2693">
                  <c:v>195.92057845971607</c:v>
                </c:pt>
                <c:pt idx="2694">
                  <c:v>195.92057845971607</c:v>
                </c:pt>
                <c:pt idx="2695">
                  <c:v>195.92057845971607</c:v>
                </c:pt>
                <c:pt idx="2696">
                  <c:v>195.92057845971607</c:v>
                </c:pt>
                <c:pt idx="2697">
                  <c:v>195.92057845971607</c:v>
                </c:pt>
                <c:pt idx="2698">
                  <c:v>195.92057845971607</c:v>
                </c:pt>
                <c:pt idx="2699">
                  <c:v>195.92057845971607</c:v>
                </c:pt>
                <c:pt idx="2700">
                  <c:v>195.92057845971607</c:v>
                </c:pt>
                <c:pt idx="2701">
                  <c:v>195.92057845971607</c:v>
                </c:pt>
                <c:pt idx="2702">
                  <c:v>195.92057845971607</c:v>
                </c:pt>
                <c:pt idx="2703">
                  <c:v>195.92057845971607</c:v>
                </c:pt>
                <c:pt idx="2704">
                  <c:v>195.92057845971607</c:v>
                </c:pt>
                <c:pt idx="2705">
                  <c:v>195.92057845971607</c:v>
                </c:pt>
                <c:pt idx="2706">
                  <c:v>195.92057845971607</c:v>
                </c:pt>
                <c:pt idx="2707">
                  <c:v>195.92057845971607</c:v>
                </c:pt>
                <c:pt idx="2708">
                  <c:v>195.92057845971607</c:v>
                </c:pt>
                <c:pt idx="2709">
                  <c:v>195.92057845971607</c:v>
                </c:pt>
                <c:pt idx="2710">
                  <c:v>195.92057845971607</c:v>
                </c:pt>
                <c:pt idx="2711">
                  <c:v>195.92057845971607</c:v>
                </c:pt>
                <c:pt idx="2712">
                  <c:v>195.92057845971607</c:v>
                </c:pt>
                <c:pt idx="2713">
                  <c:v>195.92057845971607</c:v>
                </c:pt>
                <c:pt idx="2714">
                  <c:v>195.92057845971607</c:v>
                </c:pt>
                <c:pt idx="2715">
                  <c:v>195.92057845971607</c:v>
                </c:pt>
                <c:pt idx="2716">
                  <c:v>195.92057845971607</c:v>
                </c:pt>
                <c:pt idx="2717">
                  <c:v>195.92057845971607</c:v>
                </c:pt>
                <c:pt idx="2718">
                  <c:v>195.92057845971607</c:v>
                </c:pt>
                <c:pt idx="2719">
                  <c:v>195.92057845971607</c:v>
                </c:pt>
                <c:pt idx="2720">
                  <c:v>195.92057845971607</c:v>
                </c:pt>
                <c:pt idx="2721">
                  <c:v>195.92057845971607</c:v>
                </c:pt>
                <c:pt idx="2722">
                  <c:v>195.92057845971607</c:v>
                </c:pt>
                <c:pt idx="2723">
                  <c:v>195.92057845971607</c:v>
                </c:pt>
                <c:pt idx="2724">
                  <c:v>195.92057845971607</c:v>
                </c:pt>
                <c:pt idx="2725">
                  <c:v>195.92057845971607</c:v>
                </c:pt>
                <c:pt idx="2726">
                  <c:v>195.92057845971607</c:v>
                </c:pt>
                <c:pt idx="2727">
                  <c:v>195.92057845971607</c:v>
                </c:pt>
                <c:pt idx="2728">
                  <c:v>195.92057845971607</c:v>
                </c:pt>
                <c:pt idx="2729">
                  <c:v>195.92057845971607</c:v>
                </c:pt>
                <c:pt idx="2730">
                  <c:v>195.92057845971607</c:v>
                </c:pt>
                <c:pt idx="2731">
                  <c:v>195.92057845971607</c:v>
                </c:pt>
                <c:pt idx="2732">
                  <c:v>195.92057845971607</c:v>
                </c:pt>
                <c:pt idx="2733">
                  <c:v>195.92057845971607</c:v>
                </c:pt>
                <c:pt idx="2734">
                  <c:v>195.92057845971607</c:v>
                </c:pt>
                <c:pt idx="2735">
                  <c:v>195.92057845971607</c:v>
                </c:pt>
                <c:pt idx="2736">
                  <c:v>195.92057845971607</c:v>
                </c:pt>
                <c:pt idx="2737">
                  <c:v>195.92057845971607</c:v>
                </c:pt>
                <c:pt idx="2738">
                  <c:v>195.92057845971607</c:v>
                </c:pt>
                <c:pt idx="2739">
                  <c:v>195.92057845971607</c:v>
                </c:pt>
                <c:pt idx="2740">
                  <c:v>195.92057845971607</c:v>
                </c:pt>
                <c:pt idx="2741">
                  <c:v>195.92057845971607</c:v>
                </c:pt>
                <c:pt idx="2742">
                  <c:v>195.92057845971607</c:v>
                </c:pt>
                <c:pt idx="2743">
                  <c:v>195.92057845971607</c:v>
                </c:pt>
                <c:pt idx="2744">
                  <c:v>195.92057845971607</c:v>
                </c:pt>
                <c:pt idx="2745">
                  <c:v>195.92057845971607</c:v>
                </c:pt>
                <c:pt idx="2746">
                  <c:v>195.92057845971607</c:v>
                </c:pt>
                <c:pt idx="2747">
                  <c:v>195.92057845971607</c:v>
                </c:pt>
                <c:pt idx="2748">
                  <c:v>195.92057845971607</c:v>
                </c:pt>
                <c:pt idx="2749">
                  <c:v>195.92057845971607</c:v>
                </c:pt>
                <c:pt idx="2750">
                  <c:v>195.92057845971607</c:v>
                </c:pt>
                <c:pt idx="2751">
                  <c:v>195.92057845971607</c:v>
                </c:pt>
                <c:pt idx="2752">
                  <c:v>195.92057845971607</c:v>
                </c:pt>
                <c:pt idx="2753">
                  <c:v>195.92057845971607</c:v>
                </c:pt>
                <c:pt idx="2754">
                  <c:v>195.92057845971607</c:v>
                </c:pt>
                <c:pt idx="2755">
                  <c:v>195.92057845971607</c:v>
                </c:pt>
                <c:pt idx="2756">
                  <c:v>195.92057845971607</c:v>
                </c:pt>
                <c:pt idx="2757">
                  <c:v>195.92057845971607</c:v>
                </c:pt>
                <c:pt idx="2758">
                  <c:v>195.92057845971607</c:v>
                </c:pt>
                <c:pt idx="2759">
                  <c:v>195.92057845971607</c:v>
                </c:pt>
                <c:pt idx="2760">
                  <c:v>195.92057845971607</c:v>
                </c:pt>
                <c:pt idx="2761">
                  <c:v>195.92057845971607</c:v>
                </c:pt>
                <c:pt idx="2762">
                  <c:v>195.92057845971607</c:v>
                </c:pt>
                <c:pt idx="2763">
                  <c:v>195.92057845971607</c:v>
                </c:pt>
                <c:pt idx="2764">
                  <c:v>195.92057845971607</c:v>
                </c:pt>
                <c:pt idx="2765">
                  <c:v>195.92057845971607</c:v>
                </c:pt>
                <c:pt idx="2766">
                  <c:v>195.92057845971607</c:v>
                </c:pt>
                <c:pt idx="2767">
                  <c:v>195.92057845971607</c:v>
                </c:pt>
                <c:pt idx="2768">
                  <c:v>195.92057845971607</c:v>
                </c:pt>
                <c:pt idx="2769">
                  <c:v>195.92057845971607</c:v>
                </c:pt>
                <c:pt idx="2770">
                  <c:v>195.92057845971607</c:v>
                </c:pt>
                <c:pt idx="2771">
                  <c:v>195.92057845971607</c:v>
                </c:pt>
                <c:pt idx="2772">
                  <c:v>195.92057845971607</c:v>
                </c:pt>
                <c:pt idx="2773">
                  <c:v>195.92057845971607</c:v>
                </c:pt>
                <c:pt idx="2774">
                  <c:v>195.92057845971607</c:v>
                </c:pt>
                <c:pt idx="2775">
                  <c:v>195.92057845971607</c:v>
                </c:pt>
                <c:pt idx="2776">
                  <c:v>195.92057845971607</c:v>
                </c:pt>
                <c:pt idx="2777">
                  <c:v>195.92057845971607</c:v>
                </c:pt>
                <c:pt idx="2778">
                  <c:v>195.92057845971607</c:v>
                </c:pt>
                <c:pt idx="2779">
                  <c:v>195.92057845971607</c:v>
                </c:pt>
                <c:pt idx="2780">
                  <c:v>195.92057845971607</c:v>
                </c:pt>
                <c:pt idx="2781">
                  <c:v>195.92057845971607</c:v>
                </c:pt>
                <c:pt idx="2782">
                  <c:v>195.92057845971607</c:v>
                </c:pt>
                <c:pt idx="2783">
                  <c:v>195.92057845971607</c:v>
                </c:pt>
                <c:pt idx="2784">
                  <c:v>195.92057845971607</c:v>
                </c:pt>
                <c:pt idx="2785">
                  <c:v>195.92057845971607</c:v>
                </c:pt>
                <c:pt idx="2786">
                  <c:v>195.92057845971607</c:v>
                </c:pt>
                <c:pt idx="2787">
                  <c:v>195.92057845971607</c:v>
                </c:pt>
                <c:pt idx="2788">
                  <c:v>195.92057845971607</c:v>
                </c:pt>
                <c:pt idx="2789">
                  <c:v>195.92057845971607</c:v>
                </c:pt>
                <c:pt idx="2790">
                  <c:v>195.92057845971607</c:v>
                </c:pt>
                <c:pt idx="2791">
                  <c:v>195.92057845971607</c:v>
                </c:pt>
                <c:pt idx="2792">
                  <c:v>195.92057845971607</c:v>
                </c:pt>
                <c:pt idx="2793">
                  <c:v>195.92057845971607</c:v>
                </c:pt>
                <c:pt idx="2794">
                  <c:v>195.92057845971607</c:v>
                </c:pt>
                <c:pt idx="2795">
                  <c:v>195.92057845971607</c:v>
                </c:pt>
                <c:pt idx="2796">
                  <c:v>195.92057845971607</c:v>
                </c:pt>
                <c:pt idx="2797">
                  <c:v>195.92057845971607</c:v>
                </c:pt>
                <c:pt idx="2798">
                  <c:v>195.92057845971607</c:v>
                </c:pt>
                <c:pt idx="2799">
                  <c:v>195.92057845971607</c:v>
                </c:pt>
                <c:pt idx="2800">
                  <c:v>195.92057845971607</c:v>
                </c:pt>
                <c:pt idx="2801">
                  <c:v>195.92057845971607</c:v>
                </c:pt>
                <c:pt idx="2802">
                  <c:v>195.92057845971607</c:v>
                </c:pt>
                <c:pt idx="2803">
                  <c:v>195.92057845971607</c:v>
                </c:pt>
                <c:pt idx="2804">
                  <c:v>195.92057845971607</c:v>
                </c:pt>
                <c:pt idx="2805">
                  <c:v>195.92057845971607</c:v>
                </c:pt>
                <c:pt idx="2806">
                  <c:v>195.92057845971607</c:v>
                </c:pt>
                <c:pt idx="2807">
                  <c:v>195.92057845971607</c:v>
                </c:pt>
                <c:pt idx="2808">
                  <c:v>195.92057845971607</c:v>
                </c:pt>
                <c:pt idx="2809">
                  <c:v>195.92057845971607</c:v>
                </c:pt>
                <c:pt idx="2810">
                  <c:v>195.92057845971607</c:v>
                </c:pt>
                <c:pt idx="2811">
                  <c:v>195.92057845971607</c:v>
                </c:pt>
                <c:pt idx="2812">
                  <c:v>195.92057845971607</c:v>
                </c:pt>
                <c:pt idx="2813">
                  <c:v>195.92057845971607</c:v>
                </c:pt>
                <c:pt idx="2814">
                  <c:v>195.92057845971607</c:v>
                </c:pt>
                <c:pt idx="2815">
                  <c:v>195.92057845971607</c:v>
                </c:pt>
                <c:pt idx="2816">
                  <c:v>195.92057845971607</c:v>
                </c:pt>
                <c:pt idx="2817">
                  <c:v>195.92057845971607</c:v>
                </c:pt>
                <c:pt idx="2818">
                  <c:v>195.92057845971607</c:v>
                </c:pt>
                <c:pt idx="2819">
                  <c:v>195.92057845971607</c:v>
                </c:pt>
                <c:pt idx="2820">
                  <c:v>195.92057845971607</c:v>
                </c:pt>
                <c:pt idx="2821">
                  <c:v>195.92057845971607</c:v>
                </c:pt>
                <c:pt idx="2822">
                  <c:v>195.92057845971607</c:v>
                </c:pt>
                <c:pt idx="2823">
                  <c:v>195.92057845971607</c:v>
                </c:pt>
                <c:pt idx="2824">
                  <c:v>195.92057845971607</c:v>
                </c:pt>
                <c:pt idx="2825">
                  <c:v>195.92057845971607</c:v>
                </c:pt>
                <c:pt idx="2826">
                  <c:v>195.92057845971607</c:v>
                </c:pt>
                <c:pt idx="2827">
                  <c:v>195.92057845971607</c:v>
                </c:pt>
                <c:pt idx="2828">
                  <c:v>195.92057845971607</c:v>
                </c:pt>
                <c:pt idx="2829">
                  <c:v>195.92057845971607</c:v>
                </c:pt>
                <c:pt idx="2830">
                  <c:v>195.92057845971607</c:v>
                </c:pt>
                <c:pt idx="2831">
                  <c:v>195.92057845971607</c:v>
                </c:pt>
                <c:pt idx="2832">
                  <c:v>195.92057845971607</c:v>
                </c:pt>
                <c:pt idx="2833">
                  <c:v>195.92057845971607</c:v>
                </c:pt>
                <c:pt idx="2834">
                  <c:v>195.92057845971607</c:v>
                </c:pt>
                <c:pt idx="2835">
                  <c:v>195.92057845971607</c:v>
                </c:pt>
                <c:pt idx="2836">
                  <c:v>195.92057845971607</c:v>
                </c:pt>
                <c:pt idx="2837">
                  <c:v>195.92057845971607</c:v>
                </c:pt>
                <c:pt idx="2838">
                  <c:v>195.92057845971607</c:v>
                </c:pt>
                <c:pt idx="2839">
                  <c:v>195.92057845971607</c:v>
                </c:pt>
                <c:pt idx="2840">
                  <c:v>195.92057845971607</c:v>
                </c:pt>
                <c:pt idx="2841">
                  <c:v>195.92057845971607</c:v>
                </c:pt>
                <c:pt idx="2842">
                  <c:v>195.92057845971607</c:v>
                </c:pt>
                <c:pt idx="2843">
                  <c:v>195.92057845971607</c:v>
                </c:pt>
                <c:pt idx="2844">
                  <c:v>195.92057845971607</c:v>
                </c:pt>
                <c:pt idx="2845">
                  <c:v>195.92057845971607</c:v>
                </c:pt>
                <c:pt idx="2846">
                  <c:v>195.92057845971607</c:v>
                </c:pt>
                <c:pt idx="2847">
                  <c:v>195.92057845971607</c:v>
                </c:pt>
                <c:pt idx="2848">
                  <c:v>195.92057845971607</c:v>
                </c:pt>
                <c:pt idx="2849">
                  <c:v>195.92057845971607</c:v>
                </c:pt>
                <c:pt idx="2850">
                  <c:v>195.92057845971607</c:v>
                </c:pt>
                <c:pt idx="2851">
                  <c:v>195.92057845971607</c:v>
                </c:pt>
                <c:pt idx="2852">
                  <c:v>195.92057845971607</c:v>
                </c:pt>
                <c:pt idx="2853">
                  <c:v>195.92057845971607</c:v>
                </c:pt>
                <c:pt idx="2854">
                  <c:v>195.92057845971607</c:v>
                </c:pt>
                <c:pt idx="2855">
                  <c:v>195.92057845971607</c:v>
                </c:pt>
                <c:pt idx="2856">
                  <c:v>195.92057845971607</c:v>
                </c:pt>
                <c:pt idx="2857">
                  <c:v>195.92057845971607</c:v>
                </c:pt>
                <c:pt idx="2858">
                  <c:v>195.92057845971607</c:v>
                </c:pt>
                <c:pt idx="2859">
                  <c:v>195.92057845971607</c:v>
                </c:pt>
                <c:pt idx="2860">
                  <c:v>195.92057845971607</c:v>
                </c:pt>
                <c:pt idx="2861">
                  <c:v>195.92057845971607</c:v>
                </c:pt>
                <c:pt idx="2862">
                  <c:v>195.92057845971607</c:v>
                </c:pt>
                <c:pt idx="2863">
                  <c:v>195.92057845971607</c:v>
                </c:pt>
                <c:pt idx="2864">
                  <c:v>195.92057845971607</c:v>
                </c:pt>
                <c:pt idx="2865">
                  <c:v>195.92057845971607</c:v>
                </c:pt>
                <c:pt idx="2866">
                  <c:v>195.92057845971607</c:v>
                </c:pt>
                <c:pt idx="2867">
                  <c:v>195.92057845971607</c:v>
                </c:pt>
                <c:pt idx="2868">
                  <c:v>195.92057845971607</c:v>
                </c:pt>
                <c:pt idx="2869">
                  <c:v>195.92057845971607</c:v>
                </c:pt>
                <c:pt idx="2870">
                  <c:v>195.92057845971607</c:v>
                </c:pt>
                <c:pt idx="2871">
                  <c:v>195.92057845971607</c:v>
                </c:pt>
                <c:pt idx="2872">
                  <c:v>195.92057845971607</c:v>
                </c:pt>
                <c:pt idx="2873">
                  <c:v>195.92057845971607</c:v>
                </c:pt>
                <c:pt idx="2874">
                  <c:v>195.92057845971607</c:v>
                </c:pt>
                <c:pt idx="2875">
                  <c:v>195.92057845971607</c:v>
                </c:pt>
                <c:pt idx="2876">
                  <c:v>195.92057845971607</c:v>
                </c:pt>
                <c:pt idx="2877">
                  <c:v>195.92057845971607</c:v>
                </c:pt>
                <c:pt idx="2878">
                  <c:v>195.92057845971607</c:v>
                </c:pt>
                <c:pt idx="2879">
                  <c:v>195.92057845971607</c:v>
                </c:pt>
                <c:pt idx="2880">
                  <c:v>195.92057845971607</c:v>
                </c:pt>
                <c:pt idx="2881">
                  <c:v>195.92057845971607</c:v>
                </c:pt>
                <c:pt idx="2882">
                  <c:v>195.92057845971607</c:v>
                </c:pt>
                <c:pt idx="2883">
                  <c:v>195.92057845971607</c:v>
                </c:pt>
                <c:pt idx="2884">
                  <c:v>195.92057845971607</c:v>
                </c:pt>
                <c:pt idx="2885">
                  <c:v>195.92057845971607</c:v>
                </c:pt>
                <c:pt idx="2886">
                  <c:v>195.92057845971607</c:v>
                </c:pt>
                <c:pt idx="2887">
                  <c:v>195.92057845971607</c:v>
                </c:pt>
                <c:pt idx="2888">
                  <c:v>195.92057845971607</c:v>
                </c:pt>
                <c:pt idx="2889">
                  <c:v>195.92057845971607</c:v>
                </c:pt>
                <c:pt idx="2890">
                  <c:v>195.92057845971607</c:v>
                </c:pt>
                <c:pt idx="2891">
                  <c:v>195.92057845971607</c:v>
                </c:pt>
                <c:pt idx="2892">
                  <c:v>195.92057845971607</c:v>
                </c:pt>
                <c:pt idx="2893">
                  <c:v>195.92057845971607</c:v>
                </c:pt>
                <c:pt idx="2894">
                  <c:v>195.92057845971607</c:v>
                </c:pt>
                <c:pt idx="2895">
                  <c:v>195.92057845971607</c:v>
                </c:pt>
                <c:pt idx="2896">
                  <c:v>195.92057845971607</c:v>
                </c:pt>
                <c:pt idx="2897">
                  <c:v>195.92057845971607</c:v>
                </c:pt>
                <c:pt idx="2898">
                  <c:v>195.92057845971607</c:v>
                </c:pt>
                <c:pt idx="2899">
                  <c:v>195.92057845971607</c:v>
                </c:pt>
                <c:pt idx="2900">
                  <c:v>195.92057845971607</c:v>
                </c:pt>
                <c:pt idx="2901">
                  <c:v>195.92057845971607</c:v>
                </c:pt>
                <c:pt idx="2902">
                  <c:v>195.92057845971607</c:v>
                </c:pt>
                <c:pt idx="2903">
                  <c:v>195.92057845971607</c:v>
                </c:pt>
                <c:pt idx="2904">
                  <c:v>195.92057845971607</c:v>
                </c:pt>
                <c:pt idx="2905">
                  <c:v>195.92057845971607</c:v>
                </c:pt>
                <c:pt idx="2906">
                  <c:v>195.92057845971607</c:v>
                </c:pt>
                <c:pt idx="2907">
                  <c:v>195.92057845971607</c:v>
                </c:pt>
                <c:pt idx="2908">
                  <c:v>195.92057845971607</c:v>
                </c:pt>
                <c:pt idx="2909">
                  <c:v>195.92057845971607</c:v>
                </c:pt>
                <c:pt idx="2910">
                  <c:v>195.92057845971607</c:v>
                </c:pt>
                <c:pt idx="2911">
                  <c:v>195.92057845971607</c:v>
                </c:pt>
                <c:pt idx="2912">
                  <c:v>195.92057845971607</c:v>
                </c:pt>
                <c:pt idx="2913">
                  <c:v>195.92057845971607</c:v>
                </c:pt>
                <c:pt idx="2914">
                  <c:v>195.92057845971607</c:v>
                </c:pt>
                <c:pt idx="2915">
                  <c:v>195.92057845971607</c:v>
                </c:pt>
                <c:pt idx="2916">
                  <c:v>195.92057845971607</c:v>
                </c:pt>
                <c:pt idx="2917">
                  <c:v>195.92057845971607</c:v>
                </c:pt>
                <c:pt idx="2918">
                  <c:v>195.92057845971607</c:v>
                </c:pt>
                <c:pt idx="2919">
                  <c:v>195.92057845971607</c:v>
                </c:pt>
                <c:pt idx="2920">
                  <c:v>195.92057845971607</c:v>
                </c:pt>
                <c:pt idx="2921">
                  <c:v>195.92057845971607</c:v>
                </c:pt>
                <c:pt idx="2922">
                  <c:v>195.92057845971607</c:v>
                </c:pt>
                <c:pt idx="2923">
                  <c:v>195.92057845971607</c:v>
                </c:pt>
                <c:pt idx="2924">
                  <c:v>195.92057845971607</c:v>
                </c:pt>
                <c:pt idx="2925">
                  <c:v>195.92057845971607</c:v>
                </c:pt>
                <c:pt idx="2926">
                  <c:v>195.92057845971607</c:v>
                </c:pt>
                <c:pt idx="2927">
                  <c:v>195.92057845971607</c:v>
                </c:pt>
                <c:pt idx="2928">
                  <c:v>195.92057845971607</c:v>
                </c:pt>
                <c:pt idx="2929">
                  <c:v>195.92057845971607</c:v>
                </c:pt>
                <c:pt idx="2930">
                  <c:v>195.92057845971607</c:v>
                </c:pt>
                <c:pt idx="2931">
                  <c:v>195.92057845971607</c:v>
                </c:pt>
                <c:pt idx="2932">
                  <c:v>195.92057845971607</c:v>
                </c:pt>
                <c:pt idx="2933">
                  <c:v>195.92057845971607</c:v>
                </c:pt>
                <c:pt idx="2934">
                  <c:v>195.92057845971607</c:v>
                </c:pt>
                <c:pt idx="2935">
                  <c:v>195.92057845971607</c:v>
                </c:pt>
                <c:pt idx="2936">
                  <c:v>195.92057845971607</c:v>
                </c:pt>
                <c:pt idx="2937">
                  <c:v>195.92057845971607</c:v>
                </c:pt>
                <c:pt idx="2938">
                  <c:v>195.92057845971607</c:v>
                </c:pt>
                <c:pt idx="2939">
                  <c:v>195.92057845971607</c:v>
                </c:pt>
                <c:pt idx="2940">
                  <c:v>195.92057845971607</c:v>
                </c:pt>
                <c:pt idx="2941">
                  <c:v>195.92057845971607</c:v>
                </c:pt>
                <c:pt idx="2942">
                  <c:v>195.92057845971607</c:v>
                </c:pt>
                <c:pt idx="2943">
                  <c:v>195.92057845971607</c:v>
                </c:pt>
                <c:pt idx="2944">
                  <c:v>195.92057845971607</c:v>
                </c:pt>
                <c:pt idx="2945">
                  <c:v>195.92057845971607</c:v>
                </c:pt>
                <c:pt idx="2946">
                  <c:v>195.92057845971607</c:v>
                </c:pt>
                <c:pt idx="2947">
                  <c:v>195.92057845971607</c:v>
                </c:pt>
                <c:pt idx="2948">
                  <c:v>195.92057845971607</c:v>
                </c:pt>
                <c:pt idx="2949">
                  <c:v>195.92057845971607</c:v>
                </c:pt>
                <c:pt idx="2950">
                  <c:v>195.92057845971607</c:v>
                </c:pt>
                <c:pt idx="2951">
                  <c:v>195.92057845971607</c:v>
                </c:pt>
                <c:pt idx="2952">
                  <c:v>195.92057845971607</c:v>
                </c:pt>
                <c:pt idx="2953">
                  <c:v>195.92057845971607</c:v>
                </c:pt>
                <c:pt idx="2954">
                  <c:v>195.92057845971607</c:v>
                </c:pt>
                <c:pt idx="2955">
                  <c:v>195.92057845971607</c:v>
                </c:pt>
                <c:pt idx="2956">
                  <c:v>195.92057845971607</c:v>
                </c:pt>
                <c:pt idx="2957">
                  <c:v>195.92057845971607</c:v>
                </c:pt>
                <c:pt idx="2958">
                  <c:v>195.92057845971607</c:v>
                </c:pt>
                <c:pt idx="2959">
                  <c:v>195.92057845971607</c:v>
                </c:pt>
                <c:pt idx="2960">
                  <c:v>195.92057845971607</c:v>
                </c:pt>
                <c:pt idx="2961">
                  <c:v>195.92057845971607</c:v>
                </c:pt>
                <c:pt idx="2962">
                  <c:v>195.92057845971607</c:v>
                </c:pt>
                <c:pt idx="2963">
                  <c:v>195.92057845971607</c:v>
                </c:pt>
                <c:pt idx="2964">
                  <c:v>195.92057845971607</c:v>
                </c:pt>
                <c:pt idx="2965">
                  <c:v>195.92057845971607</c:v>
                </c:pt>
                <c:pt idx="2966">
                  <c:v>195.92057845971607</c:v>
                </c:pt>
                <c:pt idx="2967">
                  <c:v>195.92057845971607</c:v>
                </c:pt>
                <c:pt idx="2968">
                  <c:v>195.92057845971607</c:v>
                </c:pt>
                <c:pt idx="2969">
                  <c:v>195.92057845971607</c:v>
                </c:pt>
                <c:pt idx="2970">
                  <c:v>195.92057845971607</c:v>
                </c:pt>
                <c:pt idx="2971">
                  <c:v>195.92057845971607</c:v>
                </c:pt>
                <c:pt idx="2972">
                  <c:v>195.92057845971607</c:v>
                </c:pt>
                <c:pt idx="2973">
                  <c:v>195.92057845971607</c:v>
                </c:pt>
                <c:pt idx="2974">
                  <c:v>195.92057845971607</c:v>
                </c:pt>
                <c:pt idx="2975">
                  <c:v>195.92057845971607</c:v>
                </c:pt>
                <c:pt idx="2976">
                  <c:v>195.92057845971607</c:v>
                </c:pt>
                <c:pt idx="2977">
                  <c:v>195.92057845971607</c:v>
                </c:pt>
                <c:pt idx="2978">
                  <c:v>195.92057845971607</c:v>
                </c:pt>
                <c:pt idx="2979">
                  <c:v>195.92057845971607</c:v>
                </c:pt>
                <c:pt idx="2980">
                  <c:v>195.92057845971607</c:v>
                </c:pt>
                <c:pt idx="2981">
                  <c:v>195.92057845971607</c:v>
                </c:pt>
                <c:pt idx="2982">
                  <c:v>195.92057845971607</c:v>
                </c:pt>
                <c:pt idx="2983">
                  <c:v>195.92057845971607</c:v>
                </c:pt>
                <c:pt idx="2984">
                  <c:v>195.92057845971607</c:v>
                </c:pt>
                <c:pt idx="2985">
                  <c:v>195.92057845971607</c:v>
                </c:pt>
                <c:pt idx="2986">
                  <c:v>195.92057845971607</c:v>
                </c:pt>
                <c:pt idx="2987">
                  <c:v>195.92057845971607</c:v>
                </c:pt>
                <c:pt idx="2988">
                  <c:v>195.92057845971607</c:v>
                </c:pt>
                <c:pt idx="2989">
                  <c:v>195.92057845971607</c:v>
                </c:pt>
                <c:pt idx="2990">
                  <c:v>195.92057845971607</c:v>
                </c:pt>
                <c:pt idx="2991">
                  <c:v>195.92057845971607</c:v>
                </c:pt>
                <c:pt idx="2992">
                  <c:v>195.92057845971607</c:v>
                </c:pt>
                <c:pt idx="2993">
                  <c:v>195.92057845971607</c:v>
                </c:pt>
                <c:pt idx="2994">
                  <c:v>195.92057845971607</c:v>
                </c:pt>
                <c:pt idx="2995">
                  <c:v>195.92057845971607</c:v>
                </c:pt>
                <c:pt idx="2996">
                  <c:v>195.92057845971607</c:v>
                </c:pt>
                <c:pt idx="2997">
                  <c:v>195.92057845971607</c:v>
                </c:pt>
                <c:pt idx="2998">
                  <c:v>195.92057845971607</c:v>
                </c:pt>
                <c:pt idx="2999">
                  <c:v>195.92057845971607</c:v>
                </c:pt>
                <c:pt idx="3000">
                  <c:v>195.92057845971607</c:v>
                </c:pt>
                <c:pt idx="3001">
                  <c:v>195.92057845971607</c:v>
                </c:pt>
                <c:pt idx="3002">
                  <c:v>195.92057845971607</c:v>
                </c:pt>
                <c:pt idx="3003">
                  <c:v>195.92057845971607</c:v>
                </c:pt>
                <c:pt idx="3004">
                  <c:v>195.92057845971607</c:v>
                </c:pt>
                <c:pt idx="3005">
                  <c:v>195.92057845971607</c:v>
                </c:pt>
                <c:pt idx="3006">
                  <c:v>195.92057845971607</c:v>
                </c:pt>
                <c:pt idx="3007">
                  <c:v>195.92057845971607</c:v>
                </c:pt>
                <c:pt idx="3008">
                  <c:v>195.92057845971607</c:v>
                </c:pt>
                <c:pt idx="3009">
                  <c:v>195.92057845971607</c:v>
                </c:pt>
                <c:pt idx="3010">
                  <c:v>195.92057845971607</c:v>
                </c:pt>
                <c:pt idx="3011">
                  <c:v>195.92057845971607</c:v>
                </c:pt>
                <c:pt idx="3012">
                  <c:v>195.92057845971607</c:v>
                </c:pt>
                <c:pt idx="3013">
                  <c:v>195.92057845971607</c:v>
                </c:pt>
                <c:pt idx="3014">
                  <c:v>195.92057845971607</c:v>
                </c:pt>
                <c:pt idx="3015">
                  <c:v>195.92057845971607</c:v>
                </c:pt>
                <c:pt idx="3016">
                  <c:v>195.92057845971607</c:v>
                </c:pt>
                <c:pt idx="3017">
                  <c:v>195.92057845971607</c:v>
                </c:pt>
                <c:pt idx="3018">
                  <c:v>195.92057845971607</c:v>
                </c:pt>
                <c:pt idx="3019">
                  <c:v>195.92057845971607</c:v>
                </c:pt>
                <c:pt idx="3020">
                  <c:v>195.92057845971607</c:v>
                </c:pt>
                <c:pt idx="3021">
                  <c:v>195.92057845971607</c:v>
                </c:pt>
                <c:pt idx="3022">
                  <c:v>195.92057845971607</c:v>
                </c:pt>
                <c:pt idx="3023">
                  <c:v>195.92057845971607</c:v>
                </c:pt>
                <c:pt idx="3024">
                  <c:v>195.92057845971607</c:v>
                </c:pt>
                <c:pt idx="3025">
                  <c:v>195.92057845971607</c:v>
                </c:pt>
                <c:pt idx="3026">
                  <c:v>195.92057845971607</c:v>
                </c:pt>
                <c:pt idx="3027">
                  <c:v>195.92057845971607</c:v>
                </c:pt>
                <c:pt idx="3028">
                  <c:v>195.92057845971607</c:v>
                </c:pt>
                <c:pt idx="3029">
                  <c:v>195.92057845971607</c:v>
                </c:pt>
                <c:pt idx="3030">
                  <c:v>195.92057845971607</c:v>
                </c:pt>
                <c:pt idx="3031">
                  <c:v>195.92057845971607</c:v>
                </c:pt>
                <c:pt idx="3032">
                  <c:v>195.92057845971607</c:v>
                </c:pt>
                <c:pt idx="3033">
                  <c:v>195.92057845971607</c:v>
                </c:pt>
                <c:pt idx="3034">
                  <c:v>195.92057845971607</c:v>
                </c:pt>
                <c:pt idx="3035">
                  <c:v>195.92057845971607</c:v>
                </c:pt>
                <c:pt idx="3036">
                  <c:v>195.92057845971607</c:v>
                </c:pt>
                <c:pt idx="3037">
                  <c:v>195.92057845971607</c:v>
                </c:pt>
                <c:pt idx="3038">
                  <c:v>195.92057845971607</c:v>
                </c:pt>
                <c:pt idx="3039">
                  <c:v>195.92057845971607</c:v>
                </c:pt>
                <c:pt idx="3040">
                  <c:v>195.92057845971607</c:v>
                </c:pt>
                <c:pt idx="3041">
                  <c:v>195.92057845971607</c:v>
                </c:pt>
                <c:pt idx="3042">
                  <c:v>195.92057845971607</c:v>
                </c:pt>
                <c:pt idx="3043">
                  <c:v>195.92057845971607</c:v>
                </c:pt>
                <c:pt idx="3044">
                  <c:v>195.92057845971607</c:v>
                </c:pt>
                <c:pt idx="3045">
                  <c:v>195.92057845971607</c:v>
                </c:pt>
                <c:pt idx="3046">
                  <c:v>195.92057845971607</c:v>
                </c:pt>
                <c:pt idx="3047">
                  <c:v>195.92057845971607</c:v>
                </c:pt>
                <c:pt idx="3048">
                  <c:v>195.92057845971607</c:v>
                </c:pt>
                <c:pt idx="3049">
                  <c:v>195.92057845971607</c:v>
                </c:pt>
                <c:pt idx="3050">
                  <c:v>195.92057845971607</c:v>
                </c:pt>
                <c:pt idx="3051">
                  <c:v>195.92057845971607</c:v>
                </c:pt>
                <c:pt idx="3052">
                  <c:v>195.92057845971607</c:v>
                </c:pt>
                <c:pt idx="3053">
                  <c:v>195.92057845971607</c:v>
                </c:pt>
                <c:pt idx="3054">
                  <c:v>195.92057845971607</c:v>
                </c:pt>
                <c:pt idx="3055">
                  <c:v>195.92057845971607</c:v>
                </c:pt>
                <c:pt idx="3056">
                  <c:v>195.92057845971607</c:v>
                </c:pt>
                <c:pt idx="3057">
                  <c:v>195.92057845971607</c:v>
                </c:pt>
                <c:pt idx="3058">
                  <c:v>195.92057845971607</c:v>
                </c:pt>
                <c:pt idx="3059">
                  <c:v>195.92057845971607</c:v>
                </c:pt>
                <c:pt idx="3060">
                  <c:v>195.92057845971607</c:v>
                </c:pt>
                <c:pt idx="3061">
                  <c:v>195.92057845971607</c:v>
                </c:pt>
                <c:pt idx="3062">
                  <c:v>195.92057845971607</c:v>
                </c:pt>
                <c:pt idx="3063">
                  <c:v>195.92057845971607</c:v>
                </c:pt>
                <c:pt idx="3064">
                  <c:v>195.92057845971607</c:v>
                </c:pt>
                <c:pt idx="3065">
                  <c:v>195.92057845971607</c:v>
                </c:pt>
                <c:pt idx="3066">
                  <c:v>195.92057845971607</c:v>
                </c:pt>
                <c:pt idx="3067">
                  <c:v>195.92057845971607</c:v>
                </c:pt>
                <c:pt idx="3068">
                  <c:v>195.92057845971607</c:v>
                </c:pt>
                <c:pt idx="3069">
                  <c:v>195.92057845971607</c:v>
                </c:pt>
                <c:pt idx="3070">
                  <c:v>195.92057845971607</c:v>
                </c:pt>
                <c:pt idx="3071">
                  <c:v>195.92057845971607</c:v>
                </c:pt>
                <c:pt idx="3072">
                  <c:v>195.92057845971607</c:v>
                </c:pt>
                <c:pt idx="3073">
                  <c:v>195.92057845971607</c:v>
                </c:pt>
                <c:pt idx="3074">
                  <c:v>195.92057845971607</c:v>
                </c:pt>
                <c:pt idx="3075">
                  <c:v>195.92057845971607</c:v>
                </c:pt>
                <c:pt idx="3076">
                  <c:v>195.92057845971607</c:v>
                </c:pt>
                <c:pt idx="3077">
                  <c:v>195.92057845971607</c:v>
                </c:pt>
                <c:pt idx="3078">
                  <c:v>195.92057845971607</c:v>
                </c:pt>
                <c:pt idx="3079">
                  <c:v>195.92057845971607</c:v>
                </c:pt>
                <c:pt idx="3080">
                  <c:v>195.92057845971607</c:v>
                </c:pt>
                <c:pt idx="3081">
                  <c:v>195.92057845971607</c:v>
                </c:pt>
                <c:pt idx="3082">
                  <c:v>195.92057845971607</c:v>
                </c:pt>
                <c:pt idx="3083">
                  <c:v>195.92057845971607</c:v>
                </c:pt>
                <c:pt idx="3084">
                  <c:v>195.92057845971607</c:v>
                </c:pt>
                <c:pt idx="3085">
                  <c:v>195.92057845971607</c:v>
                </c:pt>
                <c:pt idx="3086">
                  <c:v>195.92057845971607</c:v>
                </c:pt>
                <c:pt idx="3087">
                  <c:v>195.92057845971607</c:v>
                </c:pt>
                <c:pt idx="3088">
                  <c:v>195.92057845971607</c:v>
                </c:pt>
                <c:pt idx="3089">
                  <c:v>195.92057845971607</c:v>
                </c:pt>
                <c:pt idx="3090">
                  <c:v>195.92057845971607</c:v>
                </c:pt>
                <c:pt idx="3091">
                  <c:v>195.92057845971607</c:v>
                </c:pt>
                <c:pt idx="3092">
                  <c:v>195.92057845971607</c:v>
                </c:pt>
                <c:pt idx="3093">
                  <c:v>195.92057845971607</c:v>
                </c:pt>
                <c:pt idx="3094">
                  <c:v>195.92057845971607</c:v>
                </c:pt>
                <c:pt idx="3095">
                  <c:v>195.92057845971607</c:v>
                </c:pt>
                <c:pt idx="3096">
                  <c:v>195.92057845971607</c:v>
                </c:pt>
                <c:pt idx="3097">
                  <c:v>195.92057845971607</c:v>
                </c:pt>
                <c:pt idx="3098">
                  <c:v>195.92057845971607</c:v>
                </c:pt>
                <c:pt idx="3099">
                  <c:v>195.92057845971607</c:v>
                </c:pt>
                <c:pt idx="3100">
                  <c:v>195.92057845971607</c:v>
                </c:pt>
                <c:pt idx="3101">
                  <c:v>195.92057845971607</c:v>
                </c:pt>
                <c:pt idx="3102">
                  <c:v>195.92057845971607</c:v>
                </c:pt>
                <c:pt idx="3103">
                  <c:v>195.92057845971607</c:v>
                </c:pt>
                <c:pt idx="3104">
                  <c:v>195.92057845971607</c:v>
                </c:pt>
                <c:pt idx="3105">
                  <c:v>195.92057845971607</c:v>
                </c:pt>
                <c:pt idx="3106">
                  <c:v>195.92057845971607</c:v>
                </c:pt>
                <c:pt idx="3107">
                  <c:v>195.92057845971607</c:v>
                </c:pt>
                <c:pt idx="3108">
                  <c:v>195.92057845971607</c:v>
                </c:pt>
                <c:pt idx="3109">
                  <c:v>195.92057845971607</c:v>
                </c:pt>
                <c:pt idx="3110">
                  <c:v>195.92057845971607</c:v>
                </c:pt>
                <c:pt idx="3111">
                  <c:v>195.92057845971607</c:v>
                </c:pt>
                <c:pt idx="3112">
                  <c:v>195.92057845971607</c:v>
                </c:pt>
                <c:pt idx="3113">
                  <c:v>195.92057845971607</c:v>
                </c:pt>
                <c:pt idx="3114">
                  <c:v>195.92057845971607</c:v>
                </c:pt>
                <c:pt idx="3115">
                  <c:v>195.92057845971607</c:v>
                </c:pt>
                <c:pt idx="3116">
                  <c:v>195.92057845971607</c:v>
                </c:pt>
                <c:pt idx="3117">
                  <c:v>195.92057845971607</c:v>
                </c:pt>
                <c:pt idx="3118">
                  <c:v>195.92057845971607</c:v>
                </c:pt>
                <c:pt idx="3119">
                  <c:v>195.92057845971607</c:v>
                </c:pt>
                <c:pt idx="3120">
                  <c:v>195.92057845971607</c:v>
                </c:pt>
                <c:pt idx="3121">
                  <c:v>195.92057845971607</c:v>
                </c:pt>
                <c:pt idx="3122">
                  <c:v>195.92057845971607</c:v>
                </c:pt>
                <c:pt idx="3123">
                  <c:v>195.92057845971607</c:v>
                </c:pt>
                <c:pt idx="3124">
                  <c:v>195.92057845971607</c:v>
                </c:pt>
                <c:pt idx="3125">
                  <c:v>195.92057845971607</c:v>
                </c:pt>
                <c:pt idx="3126">
                  <c:v>195.92057845971607</c:v>
                </c:pt>
                <c:pt idx="3127">
                  <c:v>195.92057845971607</c:v>
                </c:pt>
                <c:pt idx="3128">
                  <c:v>195.92057845971607</c:v>
                </c:pt>
                <c:pt idx="3129">
                  <c:v>195.92057845971607</c:v>
                </c:pt>
                <c:pt idx="3130">
                  <c:v>195.92057845971607</c:v>
                </c:pt>
                <c:pt idx="3131">
                  <c:v>195.92057845971607</c:v>
                </c:pt>
                <c:pt idx="3132">
                  <c:v>195.92057845971607</c:v>
                </c:pt>
                <c:pt idx="3133">
                  <c:v>195.92057845971607</c:v>
                </c:pt>
                <c:pt idx="3134">
                  <c:v>195.92057845971607</c:v>
                </c:pt>
                <c:pt idx="3135">
                  <c:v>195.92057845971607</c:v>
                </c:pt>
                <c:pt idx="3136">
                  <c:v>195.92057845971607</c:v>
                </c:pt>
                <c:pt idx="3137">
                  <c:v>195.92057845971607</c:v>
                </c:pt>
                <c:pt idx="3138">
                  <c:v>195.92057845971607</c:v>
                </c:pt>
                <c:pt idx="3139">
                  <c:v>195.92057845971607</c:v>
                </c:pt>
                <c:pt idx="3140">
                  <c:v>195.92057845971607</c:v>
                </c:pt>
                <c:pt idx="3141">
                  <c:v>195.92057845971607</c:v>
                </c:pt>
                <c:pt idx="3142">
                  <c:v>195.92057845971607</c:v>
                </c:pt>
                <c:pt idx="3143">
                  <c:v>195.92057845971607</c:v>
                </c:pt>
                <c:pt idx="3144">
                  <c:v>195.92057845971607</c:v>
                </c:pt>
                <c:pt idx="3145">
                  <c:v>195.92057845971607</c:v>
                </c:pt>
                <c:pt idx="3146">
                  <c:v>195.92057845971607</c:v>
                </c:pt>
                <c:pt idx="3147">
                  <c:v>195.92057845971607</c:v>
                </c:pt>
                <c:pt idx="3148">
                  <c:v>195.92057845971607</c:v>
                </c:pt>
                <c:pt idx="3149">
                  <c:v>195.92057845971607</c:v>
                </c:pt>
                <c:pt idx="3150">
                  <c:v>195.92057845971607</c:v>
                </c:pt>
                <c:pt idx="3151">
                  <c:v>195.92057845971607</c:v>
                </c:pt>
                <c:pt idx="3152">
                  <c:v>195.92057845971607</c:v>
                </c:pt>
                <c:pt idx="3153">
                  <c:v>195.92057845971607</c:v>
                </c:pt>
                <c:pt idx="3154">
                  <c:v>195.92057845971607</c:v>
                </c:pt>
                <c:pt idx="3155">
                  <c:v>195.92057845971607</c:v>
                </c:pt>
                <c:pt idx="3156">
                  <c:v>195.92057845971607</c:v>
                </c:pt>
                <c:pt idx="3157">
                  <c:v>195.92057845971607</c:v>
                </c:pt>
                <c:pt idx="3158">
                  <c:v>195.92057845971607</c:v>
                </c:pt>
                <c:pt idx="3159">
                  <c:v>195.92057845971607</c:v>
                </c:pt>
                <c:pt idx="3160">
                  <c:v>195.92057845971607</c:v>
                </c:pt>
                <c:pt idx="3161">
                  <c:v>195.92057845971607</c:v>
                </c:pt>
                <c:pt idx="3162">
                  <c:v>195.92057845971607</c:v>
                </c:pt>
                <c:pt idx="3163">
                  <c:v>195.92057845971607</c:v>
                </c:pt>
                <c:pt idx="3164">
                  <c:v>195.92057845971607</c:v>
                </c:pt>
                <c:pt idx="3165">
                  <c:v>195.92057845971607</c:v>
                </c:pt>
                <c:pt idx="3166">
                  <c:v>195.92057845971607</c:v>
                </c:pt>
                <c:pt idx="3167">
                  <c:v>195.92057845971607</c:v>
                </c:pt>
                <c:pt idx="3168">
                  <c:v>195.92057845971607</c:v>
                </c:pt>
                <c:pt idx="3169">
                  <c:v>195.92057845971607</c:v>
                </c:pt>
                <c:pt idx="3170">
                  <c:v>195.92057845971607</c:v>
                </c:pt>
                <c:pt idx="3171">
                  <c:v>195.92057845971607</c:v>
                </c:pt>
                <c:pt idx="3172">
                  <c:v>195.92057845971607</c:v>
                </c:pt>
                <c:pt idx="3173">
                  <c:v>195.92057845971607</c:v>
                </c:pt>
                <c:pt idx="3174">
                  <c:v>195.92057845971607</c:v>
                </c:pt>
                <c:pt idx="3175">
                  <c:v>195.92057845971607</c:v>
                </c:pt>
                <c:pt idx="3176">
                  <c:v>195.92057845971607</c:v>
                </c:pt>
                <c:pt idx="3177">
                  <c:v>195.92057845971607</c:v>
                </c:pt>
                <c:pt idx="3178">
                  <c:v>195.92057845971607</c:v>
                </c:pt>
                <c:pt idx="3179">
                  <c:v>195.92057845971607</c:v>
                </c:pt>
                <c:pt idx="3180">
                  <c:v>195.92057845971607</c:v>
                </c:pt>
                <c:pt idx="3181">
                  <c:v>195.92057845971607</c:v>
                </c:pt>
                <c:pt idx="3182">
                  <c:v>195.92057845971607</c:v>
                </c:pt>
                <c:pt idx="3183">
                  <c:v>195.92057845971607</c:v>
                </c:pt>
                <c:pt idx="3184">
                  <c:v>195.92057845971607</c:v>
                </c:pt>
                <c:pt idx="3185">
                  <c:v>195.92057845971607</c:v>
                </c:pt>
                <c:pt idx="3186">
                  <c:v>195.92057845971607</c:v>
                </c:pt>
                <c:pt idx="3187">
                  <c:v>195.92057845971607</c:v>
                </c:pt>
                <c:pt idx="3188">
                  <c:v>195.92057845971607</c:v>
                </c:pt>
                <c:pt idx="3189">
                  <c:v>195.92057845971607</c:v>
                </c:pt>
                <c:pt idx="3190">
                  <c:v>195.92057845971607</c:v>
                </c:pt>
                <c:pt idx="3191">
                  <c:v>195.92057845971607</c:v>
                </c:pt>
                <c:pt idx="3192">
                  <c:v>195.92057845971607</c:v>
                </c:pt>
                <c:pt idx="3193">
                  <c:v>195.92057845971607</c:v>
                </c:pt>
                <c:pt idx="3194">
                  <c:v>195.92057845971607</c:v>
                </c:pt>
                <c:pt idx="3195">
                  <c:v>195.92057845971607</c:v>
                </c:pt>
                <c:pt idx="3196">
                  <c:v>195.92057845971607</c:v>
                </c:pt>
                <c:pt idx="3197">
                  <c:v>195.92057845971607</c:v>
                </c:pt>
                <c:pt idx="3198">
                  <c:v>195.92057845971607</c:v>
                </c:pt>
                <c:pt idx="3199">
                  <c:v>195.92057845971607</c:v>
                </c:pt>
                <c:pt idx="3200">
                  <c:v>195.92057845971607</c:v>
                </c:pt>
                <c:pt idx="3201">
                  <c:v>195.92057845971607</c:v>
                </c:pt>
                <c:pt idx="3202">
                  <c:v>195.92057845971607</c:v>
                </c:pt>
                <c:pt idx="3203">
                  <c:v>195.92057845971607</c:v>
                </c:pt>
                <c:pt idx="3204">
                  <c:v>195.92057845971607</c:v>
                </c:pt>
                <c:pt idx="3205">
                  <c:v>195.92057845971607</c:v>
                </c:pt>
                <c:pt idx="3206">
                  <c:v>195.92057845971607</c:v>
                </c:pt>
                <c:pt idx="3207">
                  <c:v>195.92057845971607</c:v>
                </c:pt>
                <c:pt idx="3208">
                  <c:v>195.92057845971607</c:v>
                </c:pt>
                <c:pt idx="3209">
                  <c:v>195.92057845971607</c:v>
                </c:pt>
                <c:pt idx="3210">
                  <c:v>195.92057845971607</c:v>
                </c:pt>
                <c:pt idx="3211">
                  <c:v>195.92057845971607</c:v>
                </c:pt>
                <c:pt idx="3212">
                  <c:v>195.92057845971607</c:v>
                </c:pt>
                <c:pt idx="3213">
                  <c:v>195.92057845971607</c:v>
                </c:pt>
                <c:pt idx="3214">
                  <c:v>195.92057845971607</c:v>
                </c:pt>
                <c:pt idx="3215">
                  <c:v>195.92057845971607</c:v>
                </c:pt>
                <c:pt idx="3216">
                  <c:v>195.92057845971607</c:v>
                </c:pt>
                <c:pt idx="3217">
                  <c:v>195.92057845971607</c:v>
                </c:pt>
                <c:pt idx="3218">
                  <c:v>195.92057845971607</c:v>
                </c:pt>
                <c:pt idx="3219">
                  <c:v>195.92057845971607</c:v>
                </c:pt>
                <c:pt idx="3220">
                  <c:v>195.92057845971607</c:v>
                </c:pt>
                <c:pt idx="3221">
                  <c:v>195.92057845971607</c:v>
                </c:pt>
                <c:pt idx="3222">
                  <c:v>195.92057845971607</c:v>
                </c:pt>
                <c:pt idx="3223">
                  <c:v>195.92057845971607</c:v>
                </c:pt>
                <c:pt idx="3224">
                  <c:v>195.92057845971607</c:v>
                </c:pt>
                <c:pt idx="3225">
                  <c:v>195.92057845971607</c:v>
                </c:pt>
                <c:pt idx="3226">
                  <c:v>195.92057845971607</c:v>
                </c:pt>
                <c:pt idx="3227">
                  <c:v>195.92057845971607</c:v>
                </c:pt>
                <c:pt idx="3228">
                  <c:v>195.92057845971607</c:v>
                </c:pt>
                <c:pt idx="3229">
                  <c:v>195.92057845971607</c:v>
                </c:pt>
                <c:pt idx="3230">
                  <c:v>195.92057845971607</c:v>
                </c:pt>
                <c:pt idx="3231">
                  <c:v>195.92057845971607</c:v>
                </c:pt>
                <c:pt idx="3232">
                  <c:v>195.92057845971607</c:v>
                </c:pt>
                <c:pt idx="3233">
                  <c:v>195.92057845971607</c:v>
                </c:pt>
                <c:pt idx="3234">
                  <c:v>195.92057845971607</c:v>
                </c:pt>
                <c:pt idx="3235">
                  <c:v>195.92057845971607</c:v>
                </c:pt>
                <c:pt idx="3236">
                  <c:v>195.92057845971607</c:v>
                </c:pt>
                <c:pt idx="3237">
                  <c:v>195.92057845971607</c:v>
                </c:pt>
                <c:pt idx="3238">
                  <c:v>195.92057845971607</c:v>
                </c:pt>
                <c:pt idx="3239">
                  <c:v>195.92057845971607</c:v>
                </c:pt>
                <c:pt idx="3240">
                  <c:v>195.92057845971607</c:v>
                </c:pt>
                <c:pt idx="3241">
                  <c:v>195.92057845971607</c:v>
                </c:pt>
                <c:pt idx="3242">
                  <c:v>195.92057845971607</c:v>
                </c:pt>
                <c:pt idx="3243">
                  <c:v>195.92057845971607</c:v>
                </c:pt>
                <c:pt idx="3244">
                  <c:v>195.92057845971607</c:v>
                </c:pt>
                <c:pt idx="3245">
                  <c:v>195.92057845971607</c:v>
                </c:pt>
                <c:pt idx="3246">
                  <c:v>195.92057845971607</c:v>
                </c:pt>
                <c:pt idx="3247">
                  <c:v>195.92057845971607</c:v>
                </c:pt>
                <c:pt idx="3248">
                  <c:v>195.92057845971607</c:v>
                </c:pt>
                <c:pt idx="3249">
                  <c:v>195.92057845971607</c:v>
                </c:pt>
                <c:pt idx="3250">
                  <c:v>195.92057845971607</c:v>
                </c:pt>
                <c:pt idx="3251">
                  <c:v>195.92057845971607</c:v>
                </c:pt>
                <c:pt idx="3252">
                  <c:v>195.92057845971607</c:v>
                </c:pt>
                <c:pt idx="3253">
                  <c:v>195.92057845971607</c:v>
                </c:pt>
                <c:pt idx="3254">
                  <c:v>195.92057845971607</c:v>
                </c:pt>
                <c:pt idx="3255">
                  <c:v>195.92057845971607</c:v>
                </c:pt>
                <c:pt idx="3256">
                  <c:v>195.92057845971607</c:v>
                </c:pt>
                <c:pt idx="3257">
                  <c:v>195.92057845971607</c:v>
                </c:pt>
                <c:pt idx="3258">
                  <c:v>195.92057845971607</c:v>
                </c:pt>
                <c:pt idx="3259">
                  <c:v>195.92057845971607</c:v>
                </c:pt>
                <c:pt idx="3260">
                  <c:v>195.92057845971607</c:v>
                </c:pt>
                <c:pt idx="3261">
                  <c:v>195.92057845971607</c:v>
                </c:pt>
                <c:pt idx="3262">
                  <c:v>195.92057845971607</c:v>
                </c:pt>
                <c:pt idx="3263">
                  <c:v>195.92057845971607</c:v>
                </c:pt>
                <c:pt idx="3264">
                  <c:v>195.92057845971607</c:v>
                </c:pt>
                <c:pt idx="3265">
                  <c:v>195.92057845971607</c:v>
                </c:pt>
                <c:pt idx="3266">
                  <c:v>195.92057845971607</c:v>
                </c:pt>
                <c:pt idx="3267">
                  <c:v>195.92057845971607</c:v>
                </c:pt>
                <c:pt idx="3268">
                  <c:v>195.92057845971607</c:v>
                </c:pt>
                <c:pt idx="3269">
                  <c:v>195.92057845971607</c:v>
                </c:pt>
                <c:pt idx="3270">
                  <c:v>195.92057845971607</c:v>
                </c:pt>
                <c:pt idx="3271">
                  <c:v>195.92057845971607</c:v>
                </c:pt>
                <c:pt idx="3272">
                  <c:v>195.92057845971607</c:v>
                </c:pt>
                <c:pt idx="3273">
                  <c:v>195.92057845971607</c:v>
                </c:pt>
                <c:pt idx="3274">
                  <c:v>195.92057845971607</c:v>
                </c:pt>
                <c:pt idx="3275">
                  <c:v>195.92057845971607</c:v>
                </c:pt>
                <c:pt idx="3276">
                  <c:v>195.92057845971607</c:v>
                </c:pt>
                <c:pt idx="3277">
                  <c:v>195.92057845971607</c:v>
                </c:pt>
                <c:pt idx="3278">
                  <c:v>195.92057845971607</c:v>
                </c:pt>
                <c:pt idx="3285">
                  <c:v>195.92057845971607</c:v>
                </c:pt>
                <c:pt idx="3286">
                  <c:v>195.92057845971607</c:v>
                </c:pt>
                <c:pt idx="3287">
                  <c:v>195.92057845971607</c:v>
                </c:pt>
                <c:pt idx="3288">
                  <c:v>195.92057845971607</c:v>
                </c:pt>
                <c:pt idx="3289">
                  <c:v>195.92057845971607</c:v>
                </c:pt>
                <c:pt idx="3290">
                  <c:v>195.92057845971607</c:v>
                </c:pt>
                <c:pt idx="3291">
                  <c:v>195.92057845971607</c:v>
                </c:pt>
                <c:pt idx="3292">
                  <c:v>195.92057845971607</c:v>
                </c:pt>
                <c:pt idx="3293">
                  <c:v>195.92057845971607</c:v>
                </c:pt>
                <c:pt idx="3294">
                  <c:v>195.92057845971607</c:v>
                </c:pt>
                <c:pt idx="3295">
                  <c:v>195.92057845971607</c:v>
                </c:pt>
                <c:pt idx="3296">
                  <c:v>195.92057845971607</c:v>
                </c:pt>
                <c:pt idx="3297">
                  <c:v>195.92057845971607</c:v>
                </c:pt>
                <c:pt idx="3298">
                  <c:v>195.92057845971607</c:v>
                </c:pt>
                <c:pt idx="3299">
                  <c:v>195.92057845971607</c:v>
                </c:pt>
                <c:pt idx="3300">
                  <c:v>195.92057845971607</c:v>
                </c:pt>
                <c:pt idx="3301">
                  <c:v>195.92057845971607</c:v>
                </c:pt>
                <c:pt idx="3302">
                  <c:v>195.92057845971607</c:v>
                </c:pt>
                <c:pt idx="3303">
                  <c:v>195.92057845971607</c:v>
                </c:pt>
                <c:pt idx="3304">
                  <c:v>195.92057845971607</c:v>
                </c:pt>
                <c:pt idx="3305">
                  <c:v>195.92057845971607</c:v>
                </c:pt>
                <c:pt idx="3306">
                  <c:v>195.92057845971607</c:v>
                </c:pt>
                <c:pt idx="3307">
                  <c:v>195.92057845971607</c:v>
                </c:pt>
                <c:pt idx="3308">
                  <c:v>195.92057845971607</c:v>
                </c:pt>
                <c:pt idx="3309">
                  <c:v>195.92057845971607</c:v>
                </c:pt>
                <c:pt idx="3310">
                  <c:v>195.92057845971607</c:v>
                </c:pt>
                <c:pt idx="3311">
                  <c:v>195.92057845971607</c:v>
                </c:pt>
                <c:pt idx="3312">
                  <c:v>195.92057845971607</c:v>
                </c:pt>
                <c:pt idx="3313">
                  <c:v>195.92057845971607</c:v>
                </c:pt>
                <c:pt idx="3314">
                  <c:v>195.92057845971607</c:v>
                </c:pt>
                <c:pt idx="3315">
                  <c:v>195.92057845971607</c:v>
                </c:pt>
                <c:pt idx="3316">
                  <c:v>195.92057845971607</c:v>
                </c:pt>
                <c:pt idx="3317">
                  <c:v>195.92057845971607</c:v>
                </c:pt>
                <c:pt idx="3318">
                  <c:v>195.92057845971607</c:v>
                </c:pt>
                <c:pt idx="3319">
                  <c:v>195.92057845971607</c:v>
                </c:pt>
                <c:pt idx="3320">
                  <c:v>195.92057845971607</c:v>
                </c:pt>
                <c:pt idx="3321">
                  <c:v>195.92057845971607</c:v>
                </c:pt>
                <c:pt idx="3322">
                  <c:v>195.92057845971607</c:v>
                </c:pt>
                <c:pt idx="3323">
                  <c:v>195.92057845971607</c:v>
                </c:pt>
                <c:pt idx="3324">
                  <c:v>195.92057845971607</c:v>
                </c:pt>
                <c:pt idx="3325">
                  <c:v>195.92057845971607</c:v>
                </c:pt>
                <c:pt idx="3326">
                  <c:v>195.92057845971607</c:v>
                </c:pt>
                <c:pt idx="3327">
                  <c:v>195.92057845971607</c:v>
                </c:pt>
                <c:pt idx="3328">
                  <c:v>195.92057845971607</c:v>
                </c:pt>
                <c:pt idx="3329">
                  <c:v>195.92057845971607</c:v>
                </c:pt>
                <c:pt idx="3330">
                  <c:v>195.92057845971607</c:v>
                </c:pt>
                <c:pt idx="3331">
                  <c:v>195.92057845971607</c:v>
                </c:pt>
                <c:pt idx="3332">
                  <c:v>195.92057845971607</c:v>
                </c:pt>
                <c:pt idx="3333">
                  <c:v>195.92057845971607</c:v>
                </c:pt>
                <c:pt idx="3334">
                  <c:v>195.92057845971607</c:v>
                </c:pt>
                <c:pt idx="3335">
                  <c:v>195.92057845971607</c:v>
                </c:pt>
                <c:pt idx="3336">
                  <c:v>195.92057845971607</c:v>
                </c:pt>
                <c:pt idx="3337">
                  <c:v>195.92057845971607</c:v>
                </c:pt>
                <c:pt idx="3338">
                  <c:v>195.92057845971607</c:v>
                </c:pt>
                <c:pt idx="3339">
                  <c:v>195.92057845971607</c:v>
                </c:pt>
                <c:pt idx="3340">
                  <c:v>195.92057845971607</c:v>
                </c:pt>
                <c:pt idx="3341">
                  <c:v>195.92057845971607</c:v>
                </c:pt>
                <c:pt idx="3342">
                  <c:v>195.92057845971607</c:v>
                </c:pt>
                <c:pt idx="3343">
                  <c:v>195.92057845971607</c:v>
                </c:pt>
                <c:pt idx="3344">
                  <c:v>195.92057845971607</c:v>
                </c:pt>
                <c:pt idx="3345">
                  <c:v>195.92057845971607</c:v>
                </c:pt>
                <c:pt idx="3346">
                  <c:v>195.92057845971607</c:v>
                </c:pt>
                <c:pt idx="3347">
                  <c:v>195.92057845971607</c:v>
                </c:pt>
                <c:pt idx="3348">
                  <c:v>195.92057845971607</c:v>
                </c:pt>
                <c:pt idx="3349">
                  <c:v>195.92057845971607</c:v>
                </c:pt>
                <c:pt idx="3350">
                  <c:v>195.92057845971607</c:v>
                </c:pt>
                <c:pt idx="3351">
                  <c:v>195.92057845971607</c:v>
                </c:pt>
                <c:pt idx="3352">
                  <c:v>195.92057845971607</c:v>
                </c:pt>
                <c:pt idx="3353">
                  <c:v>195.92057845971607</c:v>
                </c:pt>
                <c:pt idx="3354">
                  <c:v>195.92057845971607</c:v>
                </c:pt>
                <c:pt idx="3355">
                  <c:v>195.92057845971607</c:v>
                </c:pt>
                <c:pt idx="3356">
                  <c:v>195.92057845971607</c:v>
                </c:pt>
                <c:pt idx="3357">
                  <c:v>195.92057845971607</c:v>
                </c:pt>
                <c:pt idx="3358">
                  <c:v>195.92057845971607</c:v>
                </c:pt>
                <c:pt idx="3359">
                  <c:v>195.92057845971607</c:v>
                </c:pt>
                <c:pt idx="3360">
                  <c:v>195.92057845971607</c:v>
                </c:pt>
                <c:pt idx="3361">
                  <c:v>195.92057845971607</c:v>
                </c:pt>
                <c:pt idx="3362">
                  <c:v>195.92057845971607</c:v>
                </c:pt>
                <c:pt idx="3363">
                  <c:v>195.92057845971607</c:v>
                </c:pt>
                <c:pt idx="3364">
                  <c:v>195.92057845971607</c:v>
                </c:pt>
                <c:pt idx="3365">
                  <c:v>195.92057845971607</c:v>
                </c:pt>
                <c:pt idx="3366">
                  <c:v>195.92057845971607</c:v>
                </c:pt>
                <c:pt idx="3367">
                  <c:v>195.92057845971607</c:v>
                </c:pt>
                <c:pt idx="3368">
                  <c:v>195.92057845971607</c:v>
                </c:pt>
                <c:pt idx="3369">
                  <c:v>195.92057845971607</c:v>
                </c:pt>
                <c:pt idx="3370">
                  <c:v>195.92057845971607</c:v>
                </c:pt>
                <c:pt idx="3371">
                  <c:v>195.92057845971607</c:v>
                </c:pt>
                <c:pt idx="3372">
                  <c:v>195.92057845971607</c:v>
                </c:pt>
                <c:pt idx="3373">
                  <c:v>195.92057845971607</c:v>
                </c:pt>
                <c:pt idx="3374">
                  <c:v>195.92057845971607</c:v>
                </c:pt>
                <c:pt idx="3375">
                  <c:v>195.92057845971607</c:v>
                </c:pt>
                <c:pt idx="3376">
                  <c:v>195.92057845971607</c:v>
                </c:pt>
                <c:pt idx="3377">
                  <c:v>195.92057845971607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Sheet1!$AM$2:$AM$5486</c:f>
              <c:numCache>
                <c:formatCode>0</c:formatCode>
                <c:ptCount val="5485"/>
                <c:pt idx="0">
                  <c:v>179.52321677860004</c:v>
                </c:pt>
                <c:pt idx="1">
                  <c:v>179.52321677860004</c:v>
                </c:pt>
                <c:pt idx="2">
                  <c:v>179.52321677860004</c:v>
                </c:pt>
                <c:pt idx="3">
                  <c:v>179.52321677860004</c:v>
                </c:pt>
                <c:pt idx="4">
                  <c:v>179.52321677860004</c:v>
                </c:pt>
                <c:pt idx="5">
                  <c:v>179.52321677860004</c:v>
                </c:pt>
                <c:pt idx="6">
                  <c:v>179.52321677860004</c:v>
                </c:pt>
                <c:pt idx="7">
                  <c:v>179.52321677860004</c:v>
                </c:pt>
                <c:pt idx="8">
                  <c:v>179.52321677860004</c:v>
                </c:pt>
                <c:pt idx="9">
                  <c:v>179.52321677860004</c:v>
                </c:pt>
                <c:pt idx="10">
                  <c:v>179.52321677860004</c:v>
                </c:pt>
                <c:pt idx="11">
                  <c:v>179.52321677860004</c:v>
                </c:pt>
                <c:pt idx="12">
                  <c:v>179.52321677860004</c:v>
                </c:pt>
                <c:pt idx="13">
                  <c:v>179.52321677860004</c:v>
                </c:pt>
                <c:pt idx="14">
                  <c:v>179.52321677860004</c:v>
                </c:pt>
                <c:pt idx="15">
                  <c:v>179.52321677860004</c:v>
                </c:pt>
                <c:pt idx="16">
                  <c:v>179.52321677860004</c:v>
                </c:pt>
                <c:pt idx="17">
                  <c:v>179.52321677860004</c:v>
                </c:pt>
                <c:pt idx="18">
                  <c:v>179.52321677860004</c:v>
                </c:pt>
                <c:pt idx="19">
                  <c:v>179.52321677860004</c:v>
                </c:pt>
                <c:pt idx="20">
                  <c:v>179.52321677860004</c:v>
                </c:pt>
                <c:pt idx="21">
                  <c:v>179.52321677860004</c:v>
                </c:pt>
                <c:pt idx="22">
                  <c:v>179.52321677860004</c:v>
                </c:pt>
                <c:pt idx="23">
                  <c:v>179.52321677860004</c:v>
                </c:pt>
                <c:pt idx="24">
                  <c:v>179.52321677860004</c:v>
                </c:pt>
                <c:pt idx="25">
                  <c:v>179.52321677860004</c:v>
                </c:pt>
                <c:pt idx="26">
                  <c:v>179.52321677860004</c:v>
                </c:pt>
                <c:pt idx="27">
                  <c:v>179.52321677860004</c:v>
                </c:pt>
                <c:pt idx="28">
                  <c:v>179.52321677860004</c:v>
                </c:pt>
                <c:pt idx="29">
                  <c:v>179.52321677860004</c:v>
                </c:pt>
                <c:pt idx="30">
                  <c:v>179.52321677860004</c:v>
                </c:pt>
                <c:pt idx="31">
                  <c:v>179.52321677860004</c:v>
                </c:pt>
                <c:pt idx="32">
                  <c:v>179.52321677860004</c:v>
                </c:pt>
                <c:pt idx="33">
                  <c:v>179.52321677860004</c:v>
                </c:pt>
                <c:pt idx="34">
                  <c:v>179.52321677860004</c:v>
                </c:pt>
                <c:pt idx="35">
                  <c:v>179.52321677860004</c:v>
                </c:pt>
                <c:pt idx="36">
                  <c:v>179.52321677860004</c:v>
                </c:pt>
                <c:pt idx="37">
                  <c:v>179.52321677860004</c:v>
                </c:pt>
                <c:pt idx="38">
                  <c:v>179.52321677860004</c:v>
                </c:pt>
                <c:pt idx="39">
                  <c:v>179.52321677860004</c:v>
                </c:pt>
                <c:pt idx="40">
                  <c:v>179.52321677860004</c:v>
                </c:pt>
                <c:pt idx="41">
                  <c:v>179.52321677860004</c:v>
                </c:pt>
                <c:pt idx="42">
                  <c:v>179.52321677860004</c:v>
                </c:pt>
                <c:pt idx="43">
                  <c:v>179.52321677860004</c:v>
                </c:pt>
                <c:pt idx="44">
                  <c:v>179.52321677860004</c:v>
                </c:pt>
                <c:pt idx="45">
                  <c:v>179.52321677860004</c:v>
                </c:pt>
                <c:pt idx="46">
                  <c:v>179.52321677860004</c:v>
                </c:pt>
                <c:pt idx="47">
                  <c:v>179.52321677860004</c:v>
                </c:pt>
                <c:pt idx="48">
                  <c:v>179.52321677860004</c:v>
                </c:pt>
                <c:pt idx="49">
                  <c:v>179.52321677860004</c:v>
                </c:pt>
                <c:pt idx="50">
                  <c:v>179.52321677860004</c:v>
                </c:pt>
                <c:pt idx="51">
                  <c:v>179.52321677860004</c:v>
                </c:pt>
                <c:pt idx="52">
                  <c:v>179.52321677860004</c:v>
                </c:pt>
                <c:pt idx="53">
                  <c:v>179.52321677860004</c:v>
                </c:pt>
                <c:pt idx="54">
                  <c:v>179.52321677860004</c:v>
                </c:pt>
                <c:pt idx="55">
                  <c:v>179.52321677860004</c:v>
                </c:pt>
                <c:pt idx="56">
                  <c:v>179.52321677860004</c:v>
                </c:pt>
                <c:pt idx="57">
                  <c:v>179.52321677860004</c:v>
                </c:pt>
                <c:pt idx="58">
                  <c:v>179.52321677860004</c:v>
                </c:pt>
                <c:pt idx="59">
                  <c:v>179.52321677860004</c:v>
                </c:pt>
                <c:pt idx="60">
                  <c:v>179.52321677860004</c:v>
                </c:pt>
                <c:pt idx="61">
                  <c:v>179.52321677860004</c:v>
                </c:pt>
                <c:pt idx="62">
                  <c:v>179.52321677860004</c:v>
                </c:pt>
                <c:pt idx="63">
                  <c:v>179.52321677860004</c:v>
                </c:pt>
                <c:pt idx="64">
                  <c:v>179.52321677860004</c:v>
                </c:pt>
                <c:pt idx="65">
                  <c:v>179.52321677860004</c:v>
                </c:pt>
                <c:pt idx="66">
                  <c:v>179.52321677860004</c:v>
                </c:pt>
                <c:pt idx="67">
                  <c:v>179.52321677860004</c:v>
                </c:pt>
                <c:pt idx="68">
                  <c:v>179.52321677860004</c:v>
                </c:pt>
                <c:pt idx="69">
                  <c:v>179.52321677860004</c:v>
                </c:pt>
                <c:pt idx="70">
                  <c:v>179.52321677860004</c:v>
                </c:pt>
                <c:pt idx="71">
                  <c:v>179.52321677860004</c:v>
                </c:pt>
                <c:pt idx="72">
                  <c:v>179.52321677860004</c:v>
                </c:pt>
                <c:pt idx="73">
                  <c:v>179.52321677860004</c:v>
                </c:pt>
                <c:pt idx="74">
                  <c:v>179.52321677860004</c:v>
                </c:pt>
                <c:pt idx="75">
                  <c:v>179.52321677860004</c:v>
                </c:pt>
                <c:pt idx="76">
                  <c:v>179.52321677860004</c:v>
                </c:pt>
                <c:pt idx="77">
                  <c:v>179.52321677860004</c:v>
                </c:pt>
                <c:pt idx="78">
                  <c:v>179.52321677860004</c:v>
                </c:pt>
                <c:pt idx="79">
                  <c:v>179.52321677860004</c:v>
                </c:pt>
                <c:pt idx="80">
                  <c:v>179.52321677860004</c:v>
                </c:pt>
                <c:pt idx="81">
                  <c:v>179.52321677860004</c:v>
                </c:pt>
                <c:pt idx="82">
                  <c:v>179.52321677860004</c:v>
                </c:pt>
                <c:pt idx="83">
                  <c:v>179.52321677860004</c:v>
                </c:pt>
                <c:pt idx="84">
                  <c:v>179.52321677860004</c:v>
                </c:pt>
                <c:pt idx="85">
                  <c:v>179.52321677860004</c:v>
                </c:pt>
                <c:pt idx="86">
                  <c:v>179.52321677860004</c:v>
                </c:pt>
                <c:pt idx="87">
                  <c:v>179.52321677860004</c:v>
                </c:pt>
                <c:pt idx="88">
                  <c:v>179.52321677860004</c:v>
                </c:pt>
                <c:pt idx="89">
                  <c:v>179.52321677860004</c:v>
                </c:pt>
                <c:pt idx="90">
                  <c:v>179.52321677860004</c:v>
                </c:pt>
                <c:pt idx="91">
                  <c:v>179.52321677860004</c:v>
                </c:pt>
                <c:pt idx="92">
                  <c:v>179.52321677860004</c:v>
                </c:pt>
                <c:pt idx="93">
                  <c:v>179.52321677860004</c:v>
                </c:pt>
                <c:pt idx="94">
                  <c:v>179.52321677860004</c:v>
                </c:pt>
                <c:pt idx="95">
                  <c:v>179.52321677860004</c:v>
                </c:pt>
                <c:pt idx="96">
                  <c:v>179.52321677860004</c:v>
                </c:pt>
                <c:pt idx="97">
                  <c:v>179.52321677860004</c:v>
                </c:pt>
                <c:pt idx="98">
                  <c:v>179.52321677860004</c:v>
                </c:pt>
                <c:pt idx="99">
                  <c:v>179.52321677860004</c:v>
                </c:pt>
                <c:pt idx="100">
                  <c:v>179.52321677860004</c:v>
                </c:pt>
                <c:pt idx="101">
                  <c:v>179.52321677860004</c:v>
                </c:pt>
                <c:pt idx="102">
                  <c:v>179.52321677860004</c:v>
                </c:pt>
                <c:pt idx="103">
                  <c:v>179.52321677860004</c:v>
                </c:pt>
                <c:pt idx="104">
                  <c:v>179.52321677860004</c:v>
                </c:pt>
                <c:pt idx="105">
                  <c:v>179.52321677860004</c:v>
                </c:pt>
                <c:pt idx="106">
                  <c:v>179.52321677860004</c:v>
                </c:pt>
                <c:pt idx="107">
                  <c:v>179.52321677860004</c:v>
                </c:pt>
                <c:pt idx="108">
                  <c:v>179.52321677860004</c:v>
                </c:pt>
                <c:pt idx="109">
                  <c:v>179.52321677860004</c:v>
                </c:pt>
                <c:pt idx="110">
                  <c:v>179.52321677860004</c:v>
                </c:pt>
                <c:pt idx="111">
                  <c:v>179.52321677860004</c:v>
                </c:pt>
                <c:pt idx="112">
                  <c:v>179.52321677860004</c:v>
                </c:pt>
                <c:pt idx="113">
                  <c:v>179.52321677860004</c:v>
                </c:pt>
                <c:pt idx="114">
                  <c:v>179.52321677860004</c:v>
                </c:pt>
                <c:pt idx="115">
                  <c:v>179.52321677860004</c:v>
                </c:pt>
                <c:pt idx="116">
                  <c:v>179.52321677860004</c:v>
                </c:pt>
                <c:pt idx="117">
                  <c:v>179.52321677860004</c:v>
                </c:pt>
                <c:pt idx="118">
                  <c:v>179.52321677860004</c:v>
                </c:pt>
                <c:pt idx="119">
                  <c:v>179.52321677860004</c:v>
                </c:pt>
                <c:pt idx="120">
                  <c:v>179.52321677860004</c:v>
                </c:pt>
                <c:pt idx="121">
                  <c:v>179.52321677860004</c:v>
                </c:pt>
                <c:pt idx="122">
                  <c:v>179.52321677860004</c:v>
                </c:pt>
                <c:pt idx="123">
                  <c:v>179.52321677860004</c:v>
                </c:pt>
                <c:pt idx="124">
                  <c:v>179.52321677860004</c:v>
                </c:pt>
                <c:pt idx="125">
                  <c:v>179.52321677860004</c:v>
                </c:pt>
                <c:pt idx="126">
                  <c:v>179.52321677860004</c:v>
                </c:pt>
                <c:pt idx="127">
                  <c:v>179.52321677860004</c:v>
                </c:pt>
                <c:pt idx="128">
                  <c:v>179.52321677860004</c:v>
                </c:pt>
                <c:pt idx="129">
                  <c:v>179.52321677860004</c:v>
                </c:pt>
                <c:pt idx="130">
                  <c:v>179.52321677860004</c:v>
                </c:pt>
                <c:pt idx="131">
                  <c:v>179.52321677860004</c:v>
                </c:pt>
                <c:pt idx="132">
                  <c:v>179.52321677860004</c:v>
                </c:pt>
                <c:pt idx="133">
                  <c:v>179.52321677860004</c:v>
                </c:pt>
                <c:pt idx="134">
                  <c:v>179.52321677860004</c:v>
                </c:pt>
                <c:pt idx="135">
                  <c:v>179.52321677860004</c:v>
                </c:pt>
                <c:pt idx="136">
                  <c:v>179.52321677860004</c:v>
                </c:pt>
                <c:pt idx="137">
                  <c:v>179.52321677860004</c:v>
                </c:pt>
                <c:pt idx="138">
                  <c:v>179.52321677860004</c:v>
                </c:pt>
                <c:pt idx="139">
                  <c:v>179.52321677860004</c:v>
                </c:pt>
                <c:pt idx="140">
                  <c:v>179.52321677860004</c:v>
                </c:pt>
                <c:pt idx="141">
                  <c:v>179.52321677860004</c:v>
                </c:pt>
                <c:pt idx="142">
                  <c:v>179.52321677860004</c:v>
                </c:pt>
                <c:pt idx="143">
                  <c:v>179.52321677860004</c:v>
                </c:pt>
                <c:pt idx="144">
                  <c:v>179.52321677860004</c:v>
                </c:pt>
                <c:pt idx="145">
                  <c:v>179.52321677860004</c:v>
                </c:pt>
                <c:pt idx="146">
                  <c:v>179.52321677860004</c:v>
                </c:pt>
                <c:pt idx="147">
                  <c:v>179.52321677860004</c:v>
                </c:pt>
                <c:pt idx="148">
                  <c:v>179.52321677860004</c:v>
                </c:pt>
                <c:pt idx="149">
                  <c:v>179.52321677860004</c:v>
                </c:pt>
                <c:pt idx="150">
                  <c:v>179.52321677860004</c:v>
                </c:pt>
                <c:pt idx="151">
                  <c:v>179.52321677860004</c:v>
                </c:pt>
                <c:pt idx="152">
                  <c:v>179.52321677860004</c:v>
                </c:pt>
                <c:pt idx="153">
                  <c:v>179.52321677860004</c:v>
                </c:pt>
                <c:pt idx="154">
                  <c:v>179.52321677860004</c:v>
                </c:pt>
                <c:pt idx="155">
                  <c:v>179.52321677860004</c:v>
                </c:pt>
                <c:pt idx="156">
                  <c:v>179.52321677860004</c:v>
                </c:pt>
                <c:pt idx="157">
                  <c:v>179.52321677860004</c:v>
                </c:pt>
                <c:pt idx="158">
                  <c:v>179.52321677860004</c:v>
                </c:pt>
                <c:pt idx="159">
                  <c:v>179.52321677860004</c:v>
                </c:pt>
                <c:pt idx="160">
                  <c:v>179.52321677860004</c:v>
                </c:pt>
                <c:pt idx="161">
                  <c:v>179.52321677860004</c:v>
                </c:pt>
                <c:pt idx="162">
                  <c:v>179.52321677860004</c:v>
                </c:pt>
                <c:pt idx="163">
                  <c:v>179.52321677860004</c:v>
                </c:pt>
                <c:pt idx="164">
                  <c:v>179.52321677860004</c:v>
                </c:pt>
                <c:pt idx="165">
                  <c:v>179.52321677860004</c:v>
                </c:pt>
                <c:pt idx="166">
                  <c:v>179.52321677860004</c:v>
                </c:pt>
                <c:pt idx="167">
                  <c:v>179.52321677860004</c:v>
                </c:pt>
                <c:pt idx="168">
                  <c:v>179.52321677860004</c:v>
                </c:pt>
                <c:pt idx="169">
                  <c:v>179.52321677860004</c:v>
                </c:pt>
                <c:pt idx="170">
                  <c:v>179.52321677860004</c:v>
                </c:pt>
                <c:pt idx="171">
                  <c:v>179.52321677860004</c:v>
                </c:pt>
                <c:pt idx="172">
                  <c:v>179.52321677860004</c:v>
                </c:pt>
                <c:pt idx="173">
                  <c:v>179.52321677860004</c:v>
                </c:pt>
                <c:pt idx="174">
                  <c:v>179.52321677860004</c:v>
                </c:pt>
                <c:pt idx="175">
                  <c:v>179.52321677860004</c:v>
                </c:pt>
                <c:pt idx="176">
                  <c:v>179.52321677860004</c:v>
                </c:pt>
                <c:pt idx="177">
                  <c:v>179.52321677860004</c:v>
                </c:pt>
                <c:pt idx="178">
                  <c:v>179.52321677860004</c:v>
                </c:pt>
                <c:pt idx="179">
                  <c:v>179.52321677860004</c:v>
                </c:pt>
                <c:pt idx="180">
                  <c:v>179.52321677860004</c:v>
                </c:pt>
                <c:pt idx="181">
                  <c:v>179.52321677860004</c:v>
                </c:pt>
                <c:pt idx="182">
                  <c:v>179.52321677860004</c:v>
                </c:pt>
                <c:pt idx="183">
                  <c:v>179.52321677860004</c:v>
                </c:pt>
                <c:pt idx="184">
                  <c:v>179.52321677860004</c:v>
                </c:pt>
                <c:pt idx="185">
                  <c:v>179.52321677860004</c:v>
                </c:pt>
                <c:pt idx="186">
                  <c:v>179.52321677860004</c:v>
                </c:pt>
                <c:pt idx="187">
                  <c:v>179.52321677860004</c:v>
                </c:pt>
                <c:pt idx="188">
                  <c:v>179.52321677860004</c:v>
                </c:pt>
                <c:pt idx="189">
                  <c:v>179.52321677860004</c:v>
                </c:pt>
                <c:pt idx="190">
                  <c:v>179.52321677860004</c:v>
                </c:pt>
                <c:pt idx="191">
                  <c:v>179.52321677860004</c:v>
                </c:pt>
                <c:pt idx="192">
                  <c:v>179.52321677860004</c:v>
                </c:pt>
                <c:pt idx="193">
                  <c:v>179.52321677860004</c:v>
                </c:pt>
                <c:pt idx="194">
                  <c:v>179.52321677860004</c:v>
                </c:pt>
                <c:pt idx="195">
                  <c:v>179.52321677860004</c:v>
                </c:pt>
                <c:pt idx="196">
                  <c:v>179.52321677860004</c:v>
                </c:pt>
                <c:pt idx="197">
                  <c:v>179.52321677860004</c:v>
                </c:pt>
                <c:pt idx="198">
                  <c:v>179.52321677860004</c:v>
                </c:pt>
                <c:pt idx="199">
                  <c:v>179.52321677860004</c:v>
                </c:pt>
                <c:pt idx="200">
                  <c:v>179.52321677860004</c:v>
                </c:pt>
                <c:pt idx="201">
                  <c:v>179.52321677860004</c:v>
                </c:pt>
                <c:pt idx="202">
                  <c:v>179.52321677860004</c:v>
                </c:pt>
                <c:pt idx="203">
                  <c:v>179.52321677860004</c:v>
                </c:pt>
                <c:pt idx="204">
                  <c:v>179.52321677860004</c:v>
                </c:pt>
                <c:pt idx="205">
                  <c:v>179.52321677860004</c:v>
                </c:pt>
                <c:pt idx="206">
                  <c:v>179.52321677860004</c:v>
                </c:pt>
                <c:pt idx="207">
                  <c:v>179.52321677860004</c:v>
                </c:pt>
                <c:pt idx="208">
                  <c:v>179.52321677860004</c:v>
                </c:pt>
                <c:pt idx="209">
                  <c:v>179.52321677860004</c:v>
                </c:pt>
                <c:pt idx="210">
                  <c:v>179.52321677860004</c:v>
                </c:pt>
                <c:pt idx="211">
                  <c:v>179.52321677860004</c:v>
                </c:pt>
                <c:pt idx="212">
                  <c:v>179.52321677860004</c:v>
                </c:pt>
                <c:pt idx="213">
                  <c:v>179.52321677860004</c:v>
                </c:pt>
                <c:pt idx="214">
                  <c:v>179.52321677860004</c:v>
                </c:pt>
                <c:pt idx="215">
                  <c:v>179.52321677860004</c:v>
                </c:pt>
                <c:pt idx="216">
                  <c:v>179.52321677860004</c:v>
                </c:pt>
                <c:pt idx="217">
                  <c:v>179.52321677860004</c:v>
                </c:pt>
                <c:pt idx="218">
                  <c:v>179.52321677860004</c:v>
                </c:pt>
                <c:pt idx="219">
                  <c:v>179.52321677860004</c:v>
                </c:pt>
                <c:pt idx="220">
                  <c:v>179.52321677860004</c:v>
                </c:pt>
                <c:pt idx="221">
                  <c:v>179.52321677860004</c:v>
                </c:pt>
                <c:pt idx="222">
                  <c:v>179.52321677860004</c:v>
                </c:pt>
                <c:pt idx="223">
                  <c:v>179.52321677860004</c:v>
                </c:pt>
                <c:pt idx="224">
                  <c:v>179.52321677860004</c:v>
                </c:pt>
                <c:pt idx="225">
                  <c:v>179.52321677860004</c:v>
                </c:pt>
                <c:pt idx="226">
                  <c:v>179.52321677860004</c:v>
                </c:pt>
                <c:pt idx="227">
                  <c:v>179.52321677860004</c:v>
                </c:pt>
                <c:pt idx="228">
                  <c:v>179.52321677860004</c:v>
                </c:pt>
                <c:pt idx="229">
                  <c:v>179.52321677860004</c:v>
                </c:pt>
                <c:pt idx="230">
                  <c:v>179.52321677860004</c:v>
                </c:pt>
                <c:pt idx="231">
                  <c:v>179.52321677860004</c:v>
                </c:pt>
                <c:pt idx="232">
                  <c:v>179.52321677860004</c:v>
                </c:pt>
                <c:pt idx="233">
                  <c:v>179.52321677860004</c:v>
                </c:pt>
                <c:pt idx="234">
                  <c:v>179.52321677860004</c:v>
                </c:pt>
                <c:pt idx="235">
                  <c:v>179.52321677860004</c:v>
                </c:pt>
                <c:pt idx="236">
                  <c:v>179.52321677860004</c:v>
                </c:pt>
                <c:pt idx="237">
                  <c:v>179.52321677860004</c:v>
                </c:pt>
                <c:pt idx="238">
                  <c:v>179.52321677860004</c:v>
                </c:pt>
                <c:pt idx="239">
                  <c:v>179.52321677860004</c:v>
                </c:pt>
                <c:pt idx="240">
                  <c:v>179.52321677860004</c:v>
                </c:pt>
                <c:pt idx="241">
                  <c:v>179.52321677860004</c:v>
                </c:pt>
                <c:pt idx="242">
                  <c:v>179.52321677860004</c:v>
                </c:pt>
                <c:pt idx="243">
                  <c:v>179.52321677860004</c:v>
                </c:pt>
                <c:pt idx="244">
                  <c:v>179.52321677860004</c:v>
                </c:pt>
                <c:pt idx="245">
                  <c:v>179.52321677860004</c:v>
                </c:pt>
                <c:pt idx="246">
                  <c:v>179.52321677860004</c:v>
                </c:pt>
                <c:pt idx="247">
                  <c:v>179.52321677860004</c:v>
                </c:pt>
                <c:pt idx="248">
                  <c:v>179.52321677860004</c:v>
                </c:pt>
                <c:pt idx="249">
                  <c:v>179.52321677860004</c:v>
                </c:pt>
                <c:pt idx="250">
                  <c:v>179.52321677860004</c:v>
                </c:pt>
                <c:pt idx="251">
                  <c:v>179.52321677860004</c:v>
                </c:pt>
                <c:pt idx="252">
                  <c:v>179.52321677860004</c:v>
                </c:pt>
                <c:pt idx="253">
                  <c:v>179.52321677860004</c:v>
                </c:pt>
                <c:pt idx="254">
                  <c:v>179.52321677860004</c:v>
                </c:pt>
                <c:pt idx="255">
                  <c:v>179.52321677860004</c:v>
                </c:pt>
                <c:pt idx="256">
                  <c:v>179.52321677860004</c:v>
                </c:pt>
                <c:pt idx="257">
                  <c:v>179.52321677860004</c:v>
                </c:pt>
                <c:pt idx="258">
                  <c:v>179.52321677860004</c:v>
                </c:pt>
                <c:pt idx="259">
                  <c:v>179.52321677860004</c:v>
                </c:pt>
                <c:pt idx="260">
                  <c:v>179.52321677860004</c:v>
                </c:pt>
                <c:pt idx="261">
                  <c:v>179.52321677860004</c:v>
                </c:pt>
                <c:pt idx="262">
                  <c:v>179.52321677860004</c:v>
                </c:pt>
                <c:pt idx="263">
                  <c:v>179.52321677860004</c:v>
                </c:pt>
                <c:pt idx="264">
                  <c:v>179.52321677860004</c:v>
                </c:pt>
                <c:pt idx="265">
                  <c:v>179.52321677860004</c:v>
                </c:pt>
                <c:pt idx="266">
                  <c:v>179.52321677860004</c:v>
                </c:pt>
                <c:pt idx="267">
                  <c:v>179.52321677860004</c:v>
                </c:pt>
                <c:pt idx="268">
                  <c:v>179.52321677860004</c:v>
                </c:pt>
                <c:pt idx="269">
                  <c:v>179.52321677860004</c:v>
                </c:pt>
                <c:pt idx="270">
                  <c:v>179.52321677860004</c:v>
                </c:pt>
                <c:pt idx="271">
                  <c:v>179.52321677860004</c:v>
                </c:pt>
                <c:pt idx="272">
                  <c:v>179.52321677860004</c:v>
                </c:pt>
                <c:pt idx="273">
                  <c:v>179.52321677860004</c:v>
                </c:pt>
                <c:pt idx="274">
                  <c:v>179.52321677860004</c:v>
                </c:pt>
                <c:pt idx="275">
                  <c:v>179.52321677860004</c:v>
                </c:pt>
                <c:pt idx="276">
                  <c:v>179.52321677860004</c:v>
                </c:pt>
                <c:pt idx="277">
                  <c:v>179.52321677860004</c:v>
                </c:pt>
                <c:pt idx="278">
                  <c:v>179.52321677860004</c:v>
                </c:pt>
                <c:pt idx="279">
                  <c:v>179.52321677860004</c:v>
                </c:pt>
                <c:pt idx="280">
                  <c:v>179.52321677860004</c:v>
                </c:pt>
                <c:pt idx="281">
                  <c:v>179.52321677860004</c:v>
                </c:pt>
                <c:pt idx="282">
                  <c:v>179.52321677860004</c:v>
                </c:pt>
                <c:pt idx="283">
                  <c:v>179.52321677860004</c:v>
                </c:pt>
                <c:pt idx="284">
                  <c:v>179.52321677860004</c:v>
                </c:pt>
                <c:pt idx="285">
                  <c:v>179.52321677860004</c:v>
                </c:pt>
                <c:pt idx="286">
                  <c:v>179.52321677860004</c:v>
                </c:pt>
                <c:pt idx="287">
                  <c:v>179.52321677860004</c:v>
                </c:pt>
                <c:pt idx="288">
                  <c:v>179.52321677860004</c:v>
                </c:pt>
                <c:pt idx="289">
                  <c:v>179.52321677860004</c:v>
                </c:pt>
                <c:pt idx="290">
                  <c:v>179.52321677860004</c:v>
                </c:pt>
                <c:pt idx="291">
                  <c:v>179.52321677860004</c:v>
                </c:pt>
                <c:pt idx="292">
                  <c:v>179.52321677860004</c:v>
                </c:pt>
                <c:pt idx="293">
                  <c:v>179.52321677860004</c:v>
                </c:pt>
                <c:pt idx="294">
                  <c:v>179.52321677860004</c:v>
                </c:pt>
                <c:pt idx="295">
                  <c:v>179.52321677860004</c:v>
                </c:pt>
                <c:pt idx="296">
                  <c:v>179.52321677860004</c:v>
                </c:pt>
                <c:pt idx="297">
                  <c:v>179.52321677860004</c:v>
                </c:pt>
                <c:pt idx="298">
                  <c:v>179.52321677860004</c:v>
                </c:pt>
                <c:pt idx="299">
                  <c:v>179.52321677860004</c:v>
                </c:pt>
                <c:pt idx="300">
                  <c:v>179.52321677860004</c:v>
                </c:pt>
                <c:pt idx="301">
                  <c:v>179.52321677860004</c:v>
                </c:pt>
                <c:pt idx="302">
                  <c:v>179.52321677860004</c:v>
                </c:pt>
                <c:pt idx="303">
                  <c:v>179.52321677860004</c:v>
                </c:pt>
                <c:pt idx="304">
                  <c:v>179.52321677860004</c:v>
                </c:pt>
                <c:pt idx="305">
                  <c:v>179.52321677860004</c:v>
                </c:pt>
                <c:pt idx="306">
                  <c:v>179.52321677860004</c:v>
                </c:pt>
                <c:pt idx="307">
                  <c:v>179.52321677860004</c:v>
                </c:pt>
                <c:pt idx="308">
                  <c:v>179.52321677860004</c:v>
                </c:pt>
                <c:pt idx="309">
                  <c:v>179.52321677860004</c:v>
                </c:pt>
                <c:pt idx="310">
                  <c:v>179.52321677860004</c:v>
                </c:pt>
                <c:pt idx="311">
                  <c:v>179.52321677860004</c:v>
                </c:pt>
                <c:pt idx="312">
                  <c:v>179.52321677860004</c:v>
                </c:pt>
                <c:pt idx="313">
                  <c:v>179.52321677860004</c:v>
                </c:pt>
                <c:pt idx="314">
                  <c:v>179.52321677860004</c:v>
                </c:pt>
                <c:pt idx="315">
                  <c:v>179.52321677860004</c:v>
                </c:pt>
                <c:pt idx="316">
                  <c:v>179.52321677860004</c:v>
                </c:pt>
                <c:pt idx="317">
                  <c:v>179.52321677860004</c:v>
                </c:pt>
                <c:pt idx="318">
                  <c:v>179.52321677860004</c:v>
                </c:pt>
                <c:pt idx="319">
                  <c:v>179.52321677860004</c:v>
                </c:pt>
                <c:pt idx="320">
                  <c:v>179.52321677860004</c:v>
                </c:pt>
                <c:pt idx="321">
                  <c:v>179.52321677860004</c:v>
                </c:pt>
                <c:pt idx="322">
                  <c:v>179.52321677860004</c:v>
                </c:pt>
                <c:pt idx="323">
                  <c:v>179.52321677860004</c:v>
                </c:pt>
                <c:pt idx="324">
                  <c:v>179.52321677860004</c:v>
                </c:pt>
                <c:pt idx="325">
                  <c:v>179.52321677860004</c:v>
                </c:pt>
                <c:pt idx="326">
                  <c:v>179.52321677860004</c:v>
                </c:pt>
                <c:pt idx="327">
                  <c:v>179.52321677860004</c:v>
                </c:pt>
                <c:pt idx="328">
                  <c:v>179.52321677860004</c:v>
                </c:pt>
                <c:pt idx="329">
                  <c:v>179.52321677860004</c:v>
                </c:pt>
                <c:pt idx="330">
                  <c:v>179.52321677860004</c:v>
                </c:pt>
                <c:pt idx="331">
                  <c:v>179.52321677860004</c:v>
                </c:pt>
                <c:pt idx="332">
                  <c:v>179.52321677860004</c:v>
                </c:pt>
                <c:pt idx="333">
                  <c:v>179.52321677860004</c:v>
                </c:pt>
                <c:pt idx="334">
                  <c:v>179.52321677860004</c:v>
                </c:pt>
                <c:pt idx="335">
                  <c:v>179.52321677860004</c:v>
                </c:pt>
                <c:pt idx="336">
                  <c:v>179.52321677860004</c:v>
                </c:pt>
                <c:pt idx="337">
                  <c:v>179.52321677860004</c:v>
                </c:pt>
                <c:pt idx="338">
                  <c:v>179.52321677860004</c:v>
                </c:pt>
                <c:pt idx="339">
                  <c:v>179.52321677860004</c:v>
                </c:pt>
                <c:pt idx="340">
                  <c:v>179.52321677860004</c:v>
                </c:pt>
                <c:pt idx="341">
                  <c:v>179.52321677860004</c:v>
                </c:pt>
                <c:pt idx="342">
                  <c:v>179.52321677860004</c:v>
                </c:pt>
                <c:pt idx="343">
                  <c:v>179.52321677860004</c:v>
                </c:pt>
                <c:pt idx="344">
                  <c:v>179.52321677860004</c:v>
                </c:pt>
                <c:pt idx="345">
                  <c:v>179.52321677860004</c:v>
                </c:pt>
                <c:pt idx="346">
                  <c:v>179.52321677860004</c:v>
                </c:pt>
                <c:pt idx="347">
                  <c:v>179.52321677860004</c:v>
                </c:pt>
                <c:pt idx="348">
                  <c:v>179.52321677860004</c:v>
                </c:pt>
                <c:pt idx="349">
                  <c:v>179.52321677860004</c:v>
                </c:pt>
                <c:pt idx="350">
                  <c:v>179.52321677860004</c:v>
                </c:pt>
                <c:pt idx="351">
                  <c:v>179.52321677860004</c:v>
                </c:pt>
                <c:pt idx="352">
                  <c:v>179.52321677860004</c:v>
                </c:pt>
                <c:pt idx="353">
                  <c:v>179.52321677860004</c:v>
                </c:pt>
                <c:pt idx="354">
                  <c:v>179.52321677860004</c:v>
                </c:pt>
                <c:pt idx="355">
                  <c:v>179.52321677860004</c:v>
                </c:pt>
                <c:pt idx="356">
                  <c:v>179.52321677860004</c:v>
                </c:pt>
                <c:pt idx="357">
                  <c:v>179.52321677860004</c:v>
                </c:pt>
                <c:pt idx="358">
                  <c:v>179.52321677860004</c:v>
                </c:pt>
                <c:pt idx="359">
                  <c:v>179.52321677860004</c:v>
                </c:pt>
                <c:pt idx="360">
                  <c:v>179.52321677860004</c:v>
                </c:pt>
                <c:pt idx="361">
                  <c:v>179.52321677860004</c:v>
                </c:pt>
                <c:pt idx="362">
                  <c:v>179.52321677860004</c:v>
                </c:pt>
                <c:pt idx="363">
                  <c:v>179.52321677860004</c:v>
                </c:pt>
                <c:pt idx="364">
                  <c:v>179.52321677860004</c:v>
                </c:pt>
                <c:pt idx="365">
                  <c:v>179.52321677860004</c:v>
                </c:pt>
                <c:pt idx="366">
                  <c:v>179.52321677860004</c:v>
                </c:pt>
                <c:pt idx="367">
                  <c:v>179.52321677860004</c:v>
                </c:pt>
                <c:pt idx="368">
                  <c:v>179.52321677860004</c:v>
                </c:pt>
                <c:pt idx="369">
                  <c:v>179.52321677860004</c:v>
                </c:pt>
                <c:pt idx="370">
                  <c:v>179.52321677860004</c:v>
                </c:pt>
                <c:pt idx="371">
                  <c:v>179.52321677860004</c:v>
                </c:pt>
                <c:pt idx="372">
                  <c:v>179.52321677860004</c:v>
                </c:pt>
                <c:pt idx="373">
                  <c:v>179.52321677860004</c:v>
                </c:pt>
                <c:pt idx="374">
                  <c:v>179.52321677860004</c:v>
                </c:pt>
                <c:pt idx="375">
                  <c:v>179.52321677860004</c:v>
                </c:pt>
                <c:pt idx="376">
                  <c:v>179.52321677860004</c:v>
                </c:pt>
                <c:pt idx="377">
                  <c:v>179.52321677860004</c:v>
                </c:pt>
                <c:pt idx="378">
                  <c:v>179.52321677860004</c:v>
                </c:pt>
                <c:pt idx="379">
                  <c:v>179.52321677860004</c:v>
                </c:pt>
                <c:pt idx="380">
                  <c:v>179.52321677860004</c:v>
                </c:pt>
                <c:pt idx="381">
                  <c:v>179.52321677860004</c:v>
                </c:pt>
                <c:pt idx="382">
                  <c:v>179.52321677860004</c:v>
                </c:pt>
                <c:pt idx="383">
                  <c:v>179.52321677860004</c:v>
                </c:pt>
                <c:pt idx="384">
                  <c:v>179.52321677860004</c:v>
                </c:pt>
                <c:pt idx="385">
                  <c:v>179.52321677860004</c:v>
                </c:pt>
                <c:pt idx="386">
                  <c:v>179.52321677860004</c:v>
                </c:pt>
                <c:pt idx="387">
                  <c:v>179.52321677860004</c:v>
                </c:pt>
                <c:pt idx="388">
                  <c:v>179.52321677860004</c:v>
                </c:pt>
                <c:pt idx="389">
                  <c:v>179.52321677860004</c:v>
                </c:pt>
                <c:pt idx="390">
                  <c:v>179.52321677860004</c:v>
                </c:pt>
                <c:pt idx="391">
                  <c:v>179.52321677860004</c:v>
                </c:pt>
                <c:pt idx="392">
                  <c:v>179.52321677860004</c:v>
                </c:pt>
                <c:pt idx="393">
                  <c:v>179.52321677860004</c:v>
                </c:pt>
                <c:pt idx="394">
                  <c:v>179.52321677860004</c:v>
                </c:pt>
                <c:pt idx="395">
                  <c:v>179.52321677860004</c:v>
                </c:pt>
                <c:pt idx="396">
                  <c:v>179.52321677860004</c:v>
                </c:pt>
                <c:pt idx="397">
                  <c:v>179.52321677860004</c:v>
                </c:pt>
                <c:pt idx="398">
                  <c:v>179.52321677860004</c:v>
                </c:pt>
                <c:pt idx="399">
                  <c:v>179.52321677860004</c:v>
                </c:pt>
                <c:pt idx="400">
                  <c:v>179.52321677860004</c:v>
                </c:pt>
                <c:pt idx="401">
                  <c:v>179.52321677860004</c:v>
                </c:pt>
                <c:pt idx="402">
                  <c:v>179.52321677860004</c:v>
                </c:pt>
                <c:pt idx="403">
                  <c:v>179.52321677860004</c:v>
                </c:pt>
                <c:pt idx="404">
                  <c:v>179.52321677860004</c:v>
                </c:pt>
                <c:pt idx="405">
                  <c:v>179.52321677860004</c:v>
                </c:pt>
                <c:pt idx="406">
                  <c:v>179.52321677860004</c:v>
                </c:pt>
                <c:pt idx="407">
                  <c:v>179.52321677860004</c:v>
                </c:pt>
                <c:pt idx="408">
                  <c:v>179.52321677860004</c:v>
                </c:pt>
                <c:pt idx="409">
                  <c:v>179.52321677860004</c:v>
                </c:pt>
                <c:pt idx="410">
                  <c:v>179.52321677860004</c:v>
                </c:pt>
                <c:pt idx="411">
                  <c:v>179.52321677860004</c:v>
                </c:pt>
                <c:pt idx="412">
                  <c:v>179.52321677860004</c:v>
                </c:pt>
                <c:pt idx="413">
                  <c:v>179.52321677860004</c:v>
                </c:pt>
                <c:pt idx="414">
                  <c:v>179.52321677860004</c:v>
                </c:pt>
                <c:pt idx="415">
                  <c:v>179.52321677860004</c:v>
                </c:pt>
                <c:pt idx="416">
                  <c:v>179.52321677860004</c:v>
                </c:pt>
                <c:pt idx="417">
                  <c:v>179.52321677860004</c:v>
                </c:pt>
                <c:pt idx="418">
                  <c:v>179.52321677860004</c:v>
                </c:pt>
                <c:pt idx="419">
                  <c:v>179.52321677860004</c:v>
                </c:pt>
                <c:pt idx="420">
                  <c:v>179.52321677860004</c:v>
                </c:pt>
                <c:pt idx="421">
                  <c:v>179.52321677860004</c:v>
                </c:pt>
                <c:pt idx="422">
                  <c:v>179.52321677860004</c:v>
                </c:pt>
                <c:pt idx="423">
                  <c:v>179.52321677860004</c:v>
                </c:pt>
                <c:pt idx="424">
                  <c:v>179.52321677860004</c:v>
                </c:pt>
                <c:pt idx="425">
                  <c:v>179.52321677860004</c:v>
                </c:pt>
                <c:pt idx="426">
                  <c:v>179.52321677860004</c:v>
                </c:pt>
                <c:pt idx="427">
                  <c:v>179.52321677860004</c:v>
                </c:pt>
                <c:pt idx="428">
                  <c:v>179.52321677860004</c:v>
                </c:pt>
                <c:pt idx="429">
                  <c:v>179.52321677860004</c:v>
                </c:pt>
                <c:pt idx="430">
                  <c:v>179.52321677860004</c:v>
                </c:pt>
                <c:pt idx="431">
                  <c:v>179.52321677860004</c:v>
                </c:pt>
                <c:pt idx="432">
                  <c:v>179.52321677860004</c:v>
                </c:pt>
                <c:pt idx="433">
                  <c:v>179.52321677860004</c:v>
                </c:pt>
                <c:pt idx="434">
                  <c:v>179.52321677860004</c:v>
                </c:pt>
                <c:pt idx="435">
                  <c:v>179.52321677860004</c:v>
                </c:pt>
                <c:pt idx="436">
                  <c:v>179.52321677860004</c:v>
                </c:pt>
                <c:pt idx="437">
                  <c:v>179.52321677860004</c:v>
                </c:pt>
                <c:pt idx="438">
                  <c:v>179.52321677860004</c:v>
                </c:pt>
                <c:pt idx="439">
                  <c:v>179.52321677860004</c:v>
                </c:pt>
                <c:pt idx="440">
                  <c:v>179.52321677860004</c:v>
                </c:pt>
                <c:pt idx="441">
                  <c:v>179.52321677860004</c:v>
                </c:pt>
                <c:pt idx="442">
                  <c:v>179.52321677860004</c:v>
                </c:pt>
                <c:pt idx="443">
                  <c:v>179.52321677860004</c:v>
                </c:pt>
                <c:pt idx="444">
                  <c:v>179.52321677860004</c:v>
                </c:pt>
                <c:pt idx="445">
                  <c:v>179.52321677860004</c:v>
                </c:pt>
                <c:pt idx="446">
                  <c:v>179.52321677860004</c:v>
                </c:pt>
                <c:pt idx="447">
                  <c:v>179.52321677860004</c:v>
                </c:pt>
                <c:pt idx="448">
                  <c:v>179.52321677860004</c:v>
                </c:pt>
                <c:pt idx="449">
                  <c:v>179.52321677860004</c:v>
                </c:pt>
                <c:pt idx="450">
                  <c:v>179.52321677860004</c:v>
                </c:pt>
                <c:pt idx="451">
                  <c:v>179.52321677860004</c:v>
                </c:pt>
                <c:pt idx="452">
                  <c:v>179.52321677860004</c:v>
                </c:pt>
                <c:pt idx="453">
                  <c:v>179.52321677860004</c:v>
                </c:pt>
                <c:pt idx="454">
                  <c:v>179.52321677860004</c:v>
                </c:pt>
                <c:pt idx="455">
                  <c:v>179.52321677860004</c:v>
                </c:pt>
                <c:pt idx="456">
                  <c:v>179.52321677860004</c:v>
                </c:pt>
                <c:pt idx="457">
                  <c:v>179.52321677860004</c:v>
                </c:pt>
                <c:pt idx="458">
                  <c:v>179.52321677860004</c:v>
                </c:pt>
                <c:pt idx="459">
                  <c:v>179.52321677860004</c:v>
                </c:pt>
                <c:pt idx="460">
                  <c:v>179.52321677860004</c:v>
                </c:pt>
                <c:pt idx="461">
                  <c:v>179.52321677860004</c:v>
                </c:pt>
                <c:pt idx="462">
                  <c:v>179.52321677860004</c:v>
                </c:pt>
                <c:pt idx="463">
                  <c:v>179.52321677860004</c:v>
                </c:pt>
                <c:pt idx="464">
                  <c:v>179.52321677860004</c:v>
                </c:pt>
                <c:pt idx="465">
                  <c:v>179.52321677860004</c:v>
                </c:pt>
                <c:pt idx="466">
                  <c:v>179.52321677860004</c:v>
                </c:pt>
                <c:pt idx="467">
                  <c:v>179.52321677860004</c:v>
                </c:pt>
                <c:pt idx="468">
                  <c:v>179.52321677860004</c:v>
                </c:pt>
                <c:pt idx="469">
                  <c:v>179.52321677860004</c:v>
                </c:pt>
                <c:pt idx="470">
                  <c:v>179.52321677860004</c:v>
                </c:pt>
                <c:pt idx="471">
                  <c:v>179.52321677860004</c:v>
                </c:pt>
                <c:pt idx="472">
                  <c:v>179.52321677860004</c:v>
                </c:pt>
                <c:pt idx="473">
                  <c:v>179.52321677860004</c:v>
                </c:pt>
                <c:pt idx="474">
                  <c:v>179.52321677860004</c:v>
                </c:pt>
                <c:pt idx="475">
                  <c:v>179.52321677860004</c:v>
                </c:pt>
                <c:pt idx="476">
                  <c:v>179.52321677860004</c:v>
                </c:pt>
                <c:pt idx="477">
                  <c:v>179.52321677860004</c:v>
                </c:pt>
                <c:pt idx="478">
                  <c:v>179.52321677860004</c:v>
                </c:pt>
                <c:pt idx="479">
                  <c:v>179.52321677860004</c:v>
                </c:pt>
                <c:pt idx="480">
                  <c:v>179.52321677860004</c:v>
                </c:pt>
                <c:pt idx="481">
                  <c:v>179.52321677860004</c:v>
                </c:pt>
                <c:pt idx="482">
                  <c:v>179.52321677860004</c:v>
                </c:pt>
                <c:pt idx="483">
                  <c:v>179.52321677860004</c:v>
                </c:pt>
                <c:pt idx="484">
                  <c:v>179.52321677860004</c:v>
                </c:pt>
                <c:pt idx="485">
                  <c:v>179.52321677860004</c:v>
                </c:pt>
                <c:pt idx="486">
                  <c:v>179.52321677860004</c:v>
                </c:pt>
                <c:pt idx="487">
                  <c:v>179.52321677860004</c:v>
                </c:pt>
                <c:pt idx="488">
                  <c:v>179.52321677860004</c:v>
                </c:pt>
                <c:pt idx="489">
                  <c:v>179.52321677860004</c:v>
                </c:pt>
                <c:pt idx="490">
                  <c:v>179.52321677860004</c:v>
                </c:pt>
                <c:pt idx="491">
                  <c:v>179.52321677860004</c:v>
                </c:pt>
                <c:pt idx="492">
                  <c:v>179.52321677860004</c:v>
                </c:pt>
                <c:pt idx="493">
                  <c:v>179.52321677860004</c:v>
                </c:pt>
                <c:pt idx="494">
                  <c:v>179.52321677860004</c:v>
                </c:pt>
                <c:pt idx="495">
                  <c:v>179.52321677860004</c:v>
                </c:pt>
                <c:pt idx="496">
                  <c:v>179.52321677860004</c:v>
                </c:pt>
                <c:pt idx="497">
                  <c:v>179.52321677860004</c:v>
                </c:pt>
                <c:pt idx="498">
                  <c:v>179.52321677860004</c:v>
                </c:pt>
                <c:pt idx="499">
                  <c:v>179.52321677860004</c:v>
                </c:pt>
                <c:pt idx="500">
                  <c:v>179.52321677860004</c:v>
                </c:pt>
                <c:pt idx="501">
                  <c:v>179.52321677860004</c:v>
                </c:pt>
                <c:pt idx="502">
                  <c:v>179.52321677860004</c:v>
                </c:pt>
                <c:pt idx="503">
                  <c:v>179.52321677860004</c:v>
                </c:pt>
                <c:pt idx="504">
                  <c:v>179.52321677860004</c:v>
                </c:pt>
                <c:pt idx="505">
                  <c:v>179.52321677860004</c:v>
                </c:pt>
                <c:pt idx="506">
                  <c:v>179.52321677860004</c:v>
                </c:pt>
                <c:pt idx="507">
                  <c:v>179.52321677860004</c:v>
                </c:pt>
                <c:pt idx="508">
                  <c:v>179.52321677860004</c:v>
                </c:pt>
                <c:pt idx="509">
                  <c:v>179.52321677860004</c:v>
                </c:pt>
                <c:pt idx="510">
                  <c:v>179.52321677860004</c:v>
                </c:pt>
                <c:pt idx="511">
                  <c:v>179.52321677860004</c:v>
                </c:pt>
                <c:pt idx="512">
                  <c:v>179.52321677860004</c:v>
                </c:pt>
                <c:pt idx="513">
                  <c:v>179.52321677860004</c:v>
                </c:pt>
                <c:pt idx="514">
                  <c:v>179.52321677860004</c:v>
                </c:pt>
                <c:pt idx="515">
                  <c:v>179.52321677860004</c:v>
                </c:pt>
                <c:pt idx="516">
                  <c:v>179.52321677860004</c:v>
                </c:pt>
                <c:pt idx="517">
                  <c:v>179.52321677860004</c:v>
                </c:pt>
                <c:pt idx="518">
                  <c:v>179.52321677860004</c:v>
                </c:pt>
                <c:pt idx="519">
                  <c:v>179.52321677860004</c:v>
                </c:pt>
                <c:pt idx="520">
                  <c:v>179.52321677860004</c:v>
                </c:pt>
                <c:pt idx="521">
                  <c:v>179.52321677860004</c:v>
                </c:pt>
                <c:pt idx="522">
                  <c:v>179.52321677860004</c:v>
                </c:pt>
                <c:pt idx="523">
                  <c:v>179.52321677860004</c:v>
                </c:pt>
                <c:pt idx="524">
                  <c:v>179.52321677860004</c:v>
                </c:pt>
                <c:pt idx="525">
                  <c:v>179.52321677860004</c:v>
                </c:pt>
                <c:pt idx="526">
                  <c:v>179.52321677860004</c:v>
                </c:pt>
                <c:pt idx="527">
                  <c:v>179.52321677860004</c:v>
                </c:pt>
                <c:pt idx="528">
                  <c:v>179.52321677860004</c:v>
                </c:pt>
                <c:pt idx="529">
                  <c:v>179.52321677860004</c:v>
                </c:pt>
                <c:pt idx="530">
                  <c:v>179.52321677860004</c:v>
                </c:pt>
                <c:pt idx="531">
                  <c:v>179.52321677860004</c:v>
                </c:pt>
                <c:pt idx="532">
                  <c:v>179.52321677860004</c:v>
                </c:pt>
                <c:pt idx="533">
                  <c:v>179.52321677860004</c:v>
                </c:pt>
                <c:pt idx="534">
                  <c:v>179.52321677860004</c:v>
                </c:pt>
                <c:pt idx="535">
                  <c:v>179.52321677860004</c:v>
                </c:pt>
                <c:pt idx="536">
                  <c:v>179.52321677860004</c:v>
                </c:pt>
                <c:pt idx="537">
                  <c:v>179.52321677860004</c:v>
                </c:pt>
                <c:pt idx="538">
                  <c:v>179.52321677860004</c:v>
                </c:pt>
                <c:pt idx="539">
                  <c:v>179.52321677860004</c:v>
                </c:pt>
                <c:pt idx="540">
                  <c:v>179.52321677860004</c:v>
                </c:pt>
                <c:pt idx="541">
                  <c:v>179.52321677860004</c:v>
                </c:pt>
                <c:pt idx="542">
                  <c:v>179.52321677860004</c:v>
                </c:pt>
                <c:pt idx="543">
                  <c:v>179.52321677860004</c:v>
                </c:pt>
                <c:pt idx="544">
                  <c:v>179.52321677860004</c:v>
                </c:pt>
                <c:pt idx="545">
                  <c:v>179.52321677860004</c:v>
                </c:pt>
                <c:pt idx="546">
                  <c:v>179.52321677860004</c:v>
                </c:pt>
                <c:pt idx="547">
                  <c:v>179.52321677860004</c:v>
                </c:pt>
                <c:pt idx="548">
                  <c:v>179.52321677860004</c:v>
                </c:pt>
                <c:pt idx="549">
                  <c:v>179.52321677860004</c:v>
                </c:pt>
                <c:pt idx="550">
                  <c:v>179.52321677860004</c:v>
                </c:pt>
                <c:pt idx="551">
                  <c:v>179.52321677860004</c:v>
                </c:pt>
                <c:pt idx="552">
                  <c:v>179.52321677860004</c:v>
                </c:pt>
                <c:pt idx="553">
                  <c:v>179.52321677860004</c:v>
                </c:pt>
                <c:pt idx="554">
                  <c:v>179.52321677860004</c:v>
                </c:pt>
                <c:pt idx="555">
                  <c:v>179.52321677860004</c:v>
                </c:pt>
                <c:pt idx="556">
                  <c:v>179.52321677860004</c:v>
                </c:pt>
                <c:pt idx="557">
                  <c:v>179.52321677860004</c:v>
                </c:pt>
                <c:pt idx="558">
                  <c:v>179.52321677860004</c:v>
                </c:pt>
                <c:pt idx="559">
                  <c:v>179.52321677860004</c:v>
                </c:pt>
                <c:pt idx="560">
                  <c:v>179.52321677860004</c:v>
                </c:pt>
                <c:pt idx="561">
                  <c:v>179.52321677860004</c:v>
                </c:pt>
                <c:pt idx="562">
                  <c:v>179.52321677860004</c:v>
                </c:pt>
                <c:pt idx="563">
                  <c:v>179.52321677860004</c:v>
                </c:pt>
                <c:pt idx="564">
                  <c:v>179.52321677860004</c:v>
                </c:pt>
                <c:pt idx="565">
                  <c:v>179.52321677860004</c:v>
                </c:pt>
                <c:pt idx="566">
                  <c:v>179.52321677860004</c:v>
                </c:pt>
                <c:pt idx="567">
                  <c:v>179.52321677860004</c:v>
                </c:pt>
                <c:pt idx="568">
                  <c:v>179.52321677860004</c:v>
                </c:pt>
                <c:pt idx="569">
                  <c:v>179.52321677860004</c:v>
                </c:pt>
                <c:pt idx="570">
                  <c:v>179.52321677860004</c:v>
                </c:pt>
                <c:pt idx="571">
                  <c:v>179.52321677860004</c:v>
                </c:pt>
                <c:pt idx="572">
                  <c:v>179.52321677860004</c:v>
                </c:pt>
                <c:pt idx="573">
                  <c:v>179.52321677860004</c:v>
                </c:pt>
                <c:pt idx="574">
                  <c:v>179.52321677860004</c:v>
                </c:pt>
                <c:pt idx="575">
                  <c:v>179.52321677860004</c:v>
                </c:pt>
                <c:pt idx="576">
                  <c:v>179.52321677860004</c:v>
                </c:pt>
                <c:pt idx="577">
                  <c:v>179.52321677860004</c:v>
                </c:pt>
                <c:pt idx="578">
                  <c:v>179.52321677860004</c:v>
                </c:pt>
                <c:pt idx="579">
                  <c:v>179.52321677860004</c:v>
                </c:pt>
                <c:pt idx="580">
                  <c:v>179.52321677860004</c:v>
                </c:pt>
                <c:pt idx="581">
                  <c:v>179.52321677860004</c:v>
                </c:pt>
                <c:pt idx="582">
                  <c:v>179.52321677860004</c:v>
                </c:pt>
                <c:pt idx="583">
                  <c:v>179.52321677860004</c:v>
                </c:pt>
                <c:pt idx="584">
                  <c:v>179.52321677860004</c:v>
                </c:pt>
                <c:pt idx="585">
                  <c:v>179.52321677860004</c:v>
                </c:pt>
                <c:pt idx="586">
                  <c:v>179.52321677860004</c:v>
                </c:pt>
                <c:pt idx="587">
                  <c:v>179.52321677860004</c:v>
                </c:pt>
                <c:pt idx="588">
                  <c:v>179.52321677860004</c:v>
                </c:pt>
                <c:pt idx="589">
                  <c:v>179.52321677860004</c:v>
                </c:pt>
                <c:pt idx="590">
                  <c:v>179.52321677860004</c:v>
                </c:pt>
                <c:pt idx="591">
                  <c:v>179.52321677860004</c:v>
                </c:pt>
                <c:pt idx="592">
                  <c:v>179.52321677860004</c:v>
                </c:pt>
                <c:pt idx="593">
                  <c:v>179.52321677860004</c:v>
                </c:pt>
                <c:pt idx="594">
                  <c:v>179.52321677860004</c:v>
                </c:pt>
                <c:pt idx="595">
                  <c:v>179.52321677860004</c:v>
                </c:pt>
                <c:pt idx="596">
                  <c:v>179.52321677860004</c:v>
                </c:pt>
                <c:pt idx="597">
                  <c:v>179.52321677860004</c:v>
                </c:pt>
                <c:pt idx="598">
                  <c:v>179.52321677860004</c:v>
                </c:pt>
                <c:pt idx="599">
                  <c:v>179.52321677860004</c:v>
                </c:pt>
                <c:pt idx="600">
                  <c:v>179.52321677860004</c:v>
                </c:pt>
                <c:pt idx="601">
                  <c:v>179.52321677860004</c:v>
                </c:pt>
                <c:pt idx="602">
                  <c:v>179.52321677860004</c:v>
                </c:pt>
                <c:pt idx="603">
                  <c:v>179.52321677860004</c:v>
                </c:pt>
                <c:pt idx="604">
                  <c:v>179.52321677860004</c:v>
                </c:pt>
                <c:pt idx="605">
                  <c:v>179.52321677860004</c:v>
                </c:pt>
                <c:pt idx="606">
                  <c:v>179.52321677860004</c:v>
                </c:pt>
                <c:pt idx="607">
                  <c:v>179.52321677860004</c:v>
                </c:pt>
                <c:pt idx="608">
                  <c:v>179.52321677860004</c:v>
                </c:pt>
                <c:pt idx="609">
                  <c:v>179.52321677860004</c:v>
                </c:pt>
                <c:pt idx="610">
                  <c:v>179.52321677860004</c:v>
                </c:pt>
                <c:pt idx="611">
                  <c:v>179.52321677860004</c:v>
                </c:pt>
                <c:pt idx="612">
                  <c:v>179.52321677860004</c:v>
                </c:pt>
                <c:pt idx="613">
                  <c:v>179.52321677860004</c:v>
                </c:pt>
                <c:pt idx="614">
                  <c:v>179.52321677860004</c:v>
                </c:pt>
                <c:pt idx="615">
                  <c:v>179.52321677860004</c:v>
                </c:pt>
                <c:pt idx="616">
                  <c:v>179.52321677860004</c:v>
                </c:pt>
                <c:pt idx="617">
                  <c:v>179.52321677860004</c:v>
                </c:pt>
                <c:pt idx="618">
                  <c:v>179.52321677860004</c:v>
                </c:pt>
                <c:pt idx="619">
                  <c:v>179.52321677860004</c:v>
                </c:pt>
                <c:pt idx="620">
                  <c:v>179.52321677860004</c:v>
                </c:pt>
                <c:pt idx="621">
                  <c:v>179.52321677860004</c:v>
                </c:pt>
                <c:pt idx="622">
                  <c:v>179.52321677860004</c:v>
                </c:pt>
                <c:pt idx="623">
                  <c:v>179.52321677860004</c:v>
                </c:pt>
                <c:pt idx="624">
                  <c:v>179.52321677860004</c:v>
                </c:pt>
                <c:pt idx="625">
                  <c:v>179.52321677860004</c:v>
                </c:pt>
                <c:pt idx="626">
                  <c:v>179.52321677860004</c:v>
                </c:pt>
                <c:pt idx="627">
                  <c:v>179.52321677860004</c:v>
                </c:pt>
                <c:pt idx="628">
                  <c:v>179.52321677860004</c:v>
                </c:pt>
                <c:pt idx="629">
                  <c:v>179.52321677860004</c:v>
                </c:pt>
                <c:pt idx="630">
                  <c:v>179.52321677860004</c:v>
                </c:pt>
                <c:pt idx="631">
                  <c:v>179.52321677860004</c:v>
                </c:pt>
                <c:pt idx="632">
                  <c:v>179.52321677860004</c:v>
                </c:pt>
                <c:pt idx="633">
                  <c:v>179.52321677860004</c:v>
                </c:pt>
                <c:pt idx="634">
                  <c:v>179.52321677860004</c:v>
                </c:pt>
                <c:pt idx="635">
                  <c:v>179.52321677860004</c:v>
                </c:pt>
                <c:pt idx="636">
                  <c:v>179.52321677860004</c:v>
                </c:pt>
                <c:pt idx="637">
                  <c:v>179.52321677860004</c:v>
                </c:pt>
                <c:pt idx="638">
                  <c:v>179.52321677860004</c:v>
                </c:pt>
                <c:pt idx="639">
                  <c:v>179.52321677860004</c:v>
                </c:pt>
                <c:pt idx="640">
                  <c:v>179.52321677860004</c:v>
                </c:pt>
                <c:pt idx="641">
                  <c:v>179.52321677860004</c:v>
                </c:pt>
                <c:pt idx="642">
                  <c:v>179.52321677860004</c:v>
                </c:pt>
                <c:pt idx="643">
                  <c:v>179.52321677860004</c:v>
                </c:pt>
                <c:pt idx="644">
                  <c:v>179.52321677860004</c:v>
                </c:pt>
                <c:pt idx="645">
                  <c:v>179.52321677860004</c:v>
                </c:pt>
                <c:pt idx="646">
                  <c:v>179.52321677860004</c:v>
                </c:pt>
                <c:pt idx="647">
                  <c:v>179.52321677860004</c:v>
                </c:pt>
                <c:pt idx="648">
                  <c:v>179.52321677860004</c:v>
                </c:pt>
                <c:pt idx="649">
                  <c:v>179.52321677860004</c:v>
                </c:pt>
                <c:pt idx="650">
                  <c:v>179.52321677860004</c:v>
                </c:pt>
                <c:pt idx="651">
                  <c:v>179.52321677860004</c:v>
                </c:pt>
                <c:pt idx="652">
                  <c:v>179.52321677860004</c:v>
                </c:pt>
                <c:pt idx="653">
                  <c:v>179.52321677860004</c:v>
                </c:pt>
                <c:pt idx="654">
                  <c:v>179.52321677860004</c:v>
                </c:pt>
                <c:pt idx="655">
                  <c:v>179.52321677860004</c:v>
                </c:pt>
                <c:pt idx="656">
                  <c:v>179.52321677860004</c:v>
                </c:pt>
                <c:pt idx="657">
                  <c:v>179.52321677860004</c:v>
                </c:pt>
                <c:pt idx="658">
                  <c:v>179.52321677860004</c:v>
                </c:pt>
                <c:pt idx="659">
                  <c:v>179.52321677860004</c:v>
                </c:pt>
                <c:pt idx="660">
                  <c:v>179.52321677860004</c:v>
                </c:pt>
                <c:pt idx="661">
                  <c:v>179.52321677860004</c:v>
                </c:pt>
                <c:pt idx="662">
                  <c:v>179.52321677860004</c:v>
                </c:pt>
                <c:pt idx="663">
                  <c:v>179.52321677860004</c:v>
                </c:pt>
                <c:pt idx="664">
                  <c:v>179.52321677860004</c:v>
                </c:pt>
                <c:pt idx="665">
                  <c:v>179.52321677860004</c:v>
                </c:pt>
                <c:pt idx="666">
                  <c:v>179.52321677860004</c:v>
                </c:pt>
                <c:pt idx="667">
                  <c:v>179.52321677860004</c:v>
                </c:pt>
                <c:pt idx="668">
                  <c:v>179.52321677860004</c:v>
                </c:pt>
                <c:pt idx="669">
                  <c:v>179.52321677860004</c:v>
                </c:pt>
                <c:pt idx="670">
                  <c:v>179.52321677860004</c:v>
                </c:pt>
                <c:pt idx="671">
                  <c:v>179.52321677860004</c:v>
                </c:pt>
                <c:pt idx="672">
                  <c:v>179.52321677860004</c:v>
                </c:pt>
                <c:pt idx="673">
                  <c:v>179.52321677860004</c:v>
                </c:pt>
                <c:pt idx="674">
                  <c:v>179.52321677860004</c:v>
                </c:pt>
                <c:pt idx="675">
                  <c:v>179.52321677860004</c:v>
                </c:pt>
                <c:pt idx="676">
                  <c:v>179.52321677860004</c:v>
                </c:pt>
                <c:pt idx="677">
                  <c:v>179.52321677860004</c:v>
                </c:pt>
                <c:pt idx="678">
                  <c:v>179.52321677860004</c:v>
                </c:pt>
                <c:pt idx="679">
                  <c:v>179.52321677860004</c:v>
                </c:pt>
                <c:pt idx="680">
                  <c:v>179.52321677860004</c:v>
                </c:pt>
                <c:pt idx="681">
                  <c:v>179.52321677860004</c:v>
                </c:pt>
                <c:pt idx="682">
                  <c:v>179.52321677860004</c:v>
                </c:pt>
                <c:pt idx="683">
                  <c:v>179.52321677860004</c:v>
                </c:pt>
                <c:pt idx="684">
                  <c:v>179.52321677860004</c:v>
                </c:pt>
                <c:pt idx="685">
                  <c:v>179.52321677860004</c:v>
                </c:pt>
                <c:pt idx="686">
                  <c:v>179.52321677860004</c:v>
                </c:pt>
                <c:pt idx="687">
                  <c:v>179.52321677860004</c:v>
                </c:pt>
                <c:pt idx="688">
                  <c:v>179.52321677860004</c:v>
                </c:pt>
                <c:pt idx="689">
                  <c:v>179.52321677860004</c:v>
                </c:pt>
                <c:pt idx="690">
                  <c:v>179.52321677860004</c:v>
                </c:pt>
                <c:pt idx="691">
                  <c:v>179.52321677860004</c:v>
                </c:pt>
                <c:pt idx="692">
                  <c:v>179.52321677860004</c:v>
                </c:pt>
                <c:pt idx="693">
                  <c:v>179.52321677860004</c:v>
                </c:pt>
                <c:pt idx="694">
                  <c:v>179.52321677860004</c:v>
                </c:pt>
                <c:pt idx="695">
                  <c:v>179.52321677860004</c:v>
                </c:pt>
                <c:pt idx="696">
                  <c:v>179.52321677860004</c:v>
                </c:pt>
                <c:pt idx="697">
                  <c:v>179.52321677860004</c:v>
                </c:pt>
                <c:pt idx="698">
                  <c:v>179.52321677860004</c:v>
                </c:pt>
                <c:pt idx="699">
                  <c:v>179.52321677860004</c:v>
                </c:pt>
                <c:pt idx="700">
                  <c:v>179.52321677860004</c:v>
                </c:pt>
                <c:pt idx="701">
                  <c:v>179.52321677860004</c:v>
                </c:pt>
                <c:pt idx="702">
                  <c:v>179.52321677860004</c:v>
                </c:pt>
                <c:pt idx="703">
                  <c:v>179.52321677860004</c:v>
                </c:pt>
                <c:pt idx="704">
                  <c:v>179.52321677860004</c:v>
                </c:pt>
                <c:pt idx="705">
                  <c:v>179.52321677860004</c:v>
                </c:pt>
                <c:pt idx="706">
                  <c:v>179.52321677860004</c:v>
                </c:pt>
                <c:pt idx="707">
                  <c:v>179.52321677860004</c:v>
                </c:pt>
                <c:pt idx="708">
                  <c:v>179.52321677860004</c:v>
                </c:pt>
                <c:pt idx="709">
                  <c:v>179.52321677860004</c:v>
                </c:pt>
                <c:pt idx="710">
                  <c:v>179.52321677860004</c:v>
                </c:pt>
                <c:pt idx="711">
                  <c:v>179.52321677860004</c:v>
                </c:pt>
                <c:pt idx="712">
                  <c:v>179.52321677860004</c:v>
                </c:pt>
                <c:pt idx="713">
                  <c:v>179.52321677860004</c:v>
                </c:pt>
                <c:pt idx="714">
                  <c:v>179.52321677860004</c:v>
                </c:pt>
                <c:pt idx="715">
                  <c:v>179.52321677860004</c:v>
                </c:pt>
                <c:pt idx="716">
                  <c:v>179.52321677860004</c:v>
                </c:pt>
                <c:pt idx="717">
                  <c:v>179.52321677860004</c:v>
                </c:pt>
                <c:pt idx="718">
                  <c:v>179.52321677860004</c:v>
                </c:pt>
                <c:pt idx="719">
                  <c:v>179.52321677860004</c:v>
                </c:pt>
                <c:pt idx="720">
                  <c:v>179.52321677860004</c:v>
                </c:pt>
                <c:pt idx="721">
                  <c:v>179.52321677860004</c:v>
                </c:pt>
                <c:pt idx="722">
                  <c:v>179.52321677860004</c:v>
                </c:pt>
                <c:pt idx="723">
                  <c:v>179.52321677860004</c:v>
                </c:pt>
                <c:pt idx="724">
                  <c:v>179.52321677860004</c:v>
                </c:pt>
                <c:pt idx="725">
                  <c:v>179.52321677860004</c:v>
                </c:pt>
                <c:pt idx="726">
                  <c:v>179.52321677860004</c:v>
                </c:pt>
                <c:pt idx="727">
                  <c:v>179.52321677860004</c:v>
                </c:pt>
                <c:pt idx="728">
                  <c:v>179.52321677860004</c:v>
                </c:pt>
                <c:pt idx="729">
                  <c:v>179.52321677860004</c:v>
                </c:pt>
                <c:pt idx="730">
                  <c:v>179.52321677860004</c:v>
                </c:pt>
                <c:pt idx="731">
                  <c:v>179.52321677860004</c:v>
                </c:pt>
                <c:pt idx="732">
                  <c:v>179.52321677860004</c:v>
                </c:pt>
                <c:pt idx="733">
                  <c:v>179.52321677860004</c:v>
                </c:pt>
                <c:pt idx="734">
                  <c:v>179.52321677860004</c:v>
                </c:pt>
                <c:pt idx="735">
                  <c:v>179.52321677860004</c:v>
                </c:pt>
                <c:pt idx="736">
                  <c:v>179.52321677860004</c:v>
                </c:pt>
                <c:pt idx="737">
                  <c:v>179.52321677860004</c:v>
                </c:pt>
                <c:pt idx="738">
                  <c:v>179.52321677860004</c:v>
                </c:pt>
                <c:pt idx="739">
                  <c:v>179.52321677860004</c:v>
                </c:pt>
                <c:pt idx="740">
                  <c:v>179.52321677860004</c:v>
                </c:pt>
                <c:pt idx="741">
                  <c:v>179.52321677860004</c:v>
                </c:pt>
                <c:pt idx="742">
                  <c:v>179.52321677860004</c:v>
                </c:pt>
                <c:pt idx="743">
                  <c:v>179.52321677860004</c:v>
                </c:pt>
                <c:pt idx="744">
                  <c:v>179.52321677860004</c:v>
                </c:pt>
                <c:pt idx="745">
                  <c:v>179.52321677860004</c:v>
                </c:pt>
                <c:pt idx="746">
                  <c:v>179.52321677860004</c:v>
                </c:pt>
                <c:pt idx="747">
                  <c:v>179.52321677860004</c:v>
                </c:pt>
                <c:pt idx="748">
                  <c:v>179.52321677860004</c:v>
                </c:pt>
                <c:pt idx="749">
                  <c:v>179.52321677860004</c:v>
                </c:pt>
                <c:pt idx="750">
                  <c:v>179.52321677860004</c:v>
                </c:pt>
                <c:pt idx="751">
                  <c:v>179.52321677860004</c:v>
                </c:pt>
                <c:pt idx="752">
                  <c:v>179.52321677860004</c:v>
                </c:pt>
                <c:pt idx="753">
                  <c:v>179.52321677860004</c:v>
                </c:pt>
                <c:pt idx="754">
                  <c:v>179.52321677860004</c:v>
                </c:pt>
                <c:pt idx="755">
                  <c:v>179.52321677860004</c:v>
                </c:pt>
                <c:pt idx="756">
                  <c:v>179.52321677860004</c:v>
                </c:pt>
                <c:pt idx="757">
                  <c:v>179.52321677860004</c:v>
                </c:pt>
                <c:pt idx="758">
                  <c:v>179.52321677860004</c:v>
                </c:pt>
                <c:pt idx="759">
                  <c:v>179.52321677860004</c:v>
                </c:pt>
                <c:pt idx="760">
                  <c:v>179.52321677860004</c:v>
                </c:pt>
                <c:pt idx="761">
                  <c:v>179.52321677860004</c:v>
                </c:pt>
                <c:pt idx="762">
                  <c:v>179.52321677860004</c:v>
                </c:pt>
                <c:pt idx="763">
                  <c:v>179.52321677860004</c:v>
                </c:pt>
                <c:pt idx="764">
                  <c:v>179.52321677860004</c:v>
                </c:pt>
                <c:pt idx="765">
                  <c:v>179.52321677860004</c:v>
                </c:pt>
                <c:pt idx="766">
                  <c:v>179.52321677860004</c:v>
                </c:pt>
                <c:pt idx="767">
                  <c:v>179.52321677860004</c:v>
                </c:pt>
                <c:pt idx="768">
                  <c:v>179.52321677860004</c:v>
                </c:pt>
                <c:pt idx="769">
                  <c:v>179.52321677860004</c:v>
                </c:pt>
                <c:pt idx="770">
                  <c:v>179.52321677860004</c:v>
                </c:pt>
                <c:pt idx="771">
                  <c:v>179.52321677860004</c:v>
                </c:pt>
                <c:pt idx="772">
                  <c:v>179.52321677860004</c:v>
                </c:pt>
                <c:pt idx="773">
                  <c:v>179.52321677860004</c:v>
                </c:pt>
                <c:pt idx="774">
                  <c:v>179.52321677860004</c:v>
                </c:pt>
                <c:pt idx="775">
                  <c:v>179.52321677860004</c:v>
                </c:pt>
                <c:pt idx="776">
                  <c:v>179.52321677860004</c:v>
                </c:pt>
                <c:pt idx="777">
                  <c:v>179.52321677860004</c:v>
                </c:pt>
                <c:pt idx="778">
                  <c:v>179.52321677860004</c:v>
                </c:pt>
                <c:pt idx="779">
                  <c:v>179.52321677860004</c:v>
                </c:pt>
                <c:pt idx="780">
                  <c:v>179.52321677860004</c:v>
                </c:pt>
                <c:pt idx="781">
                  <c:v>179.52321677860004</c:v>
                </c:pt>
                <c:pt idx="782">
                  <c:v>179.52321677860004</c:v>
                </c:pt>
                <c:pt idx="783">
                  <c:v>179.52321677860004</c:v>
                </c:pt>
                <c:pt idx="784">
                  <c:v>179.52321677860004</c:v>
                </c:pt>
                <c:pt idx="785">
                  <c:v>179.52321677860004</c:v>
                </c:pt>
                <c:pt idx="786">
                  <c:v>179.52321677860004</c:v>
                </c:pt>
                <c:pt idx="787">
                  <c:v>179.52321677860004</c:v>
                </c:pt>
                <c:pt idx="788">
                  <c:v>179.52321677860004</c:v>
                </c:pt>
                <c:pt idx="789">
                  <c:v>179.52321677860004</c:v>
                </c:pt>
                <c:pt idx="790">
                  <c:v>179.52321677860004</c:v>
                </c:pt>
                <c:pt idx="791">
                  <c:v>179.52321677860004</c:v>
                </c:pt>
                <c:pt idx="792">
                  <c:v>179.52321677860004</c:v>
                </c:pt>
                <c:pt idx="793">
                  <c:v>179.52321677860004</c:v>
                </c:pt>
                <c:pt idx="794">
                  <c:v>179.52321677860004</c:v>
                </c:pt>
                <c:pt idx="795">
                  <c:v>179.52321677860004</c:v>
                </c:pt>
                <c:pt idx="796">
                  <c:v>179.52321677860004</c:v>
                </c:pt>
                <c:pt idx="797">
                  <c:v>179.52321677860004</c:v>
                </c:pt>
                <c:pt idx="798">
                  <c:v>179.52321677860004</c:v>
                </c:pt>
                <c:pt idx="799">
                  <c:v>179.52321677860004</c:v>
                </c:pt>
                <c:pt idx="800">
                  <c:v>179.52321677860004</c:v>
                </c:pt>
                <c:pt idx="801">
                  <c:v>179.52321677860004</c:v>
                </c:pt>
                <c:pt idx="802">
                  <c:v>179.52321677860004</c:v>
                </c:pt>
                <c:pt idx="803">
                  <c:v>179.52321677860004</c:v>
                </c:pt>
                <c:pt idx="804">
                  <c:v>179.52321677860004</c:v>
                </c:pt>
                <c:pt idx="805">
                  <c:v>179.52321677860004</c:v>
                </c:pt>
                <c:pt idx="806">
                  <c:v>179.52321677860004</c:v>
                </c:pt>
                <c:pt idx="807">
                  <c:v>179.52321677860004</c:v>
                </c:pt>
                <c:pt idx="808">
                  <c:v>179.52321677860004</c:v>
                </c:pt>
                <c:pt idx="809">
                  <c:v>179.52321677860004</c:v>
                </c:pt>
                <c:pt idx="810">
                  <c:v>179.52321677860004</c:v>
                </c:pt>
                <c:pt idx="811">
                  <c:v>179.52321677860004</c:v>
                </c:pt>
                <c:pt idx="812">
                  <c:v>179.52321677860004</c:v>
                </c:pt>
                <c:pt idx="813">
                  <c:v>179.52321677860004</c:v>
                </c:pt>
                <c:pt idx="814">
                  <c:v>179.52321677860004</c:v>
                </c:pt>
                <c:pt idx="815">
                  <c:v>179.52321677860004</c:v>
                </c:pt>
                <c:pt idx="816">
                  <c:v>179.52321677860004</c:v>
                </c:pt>
                <c:pt idx="817">
                  <c:v>179.52321677860004</c:v>
                </c:pt>
                <c:pt idx="818">
                  <c:v>179.52321677860004</c:v>
                </c:pt>
                <c:pt idx="819">
                  <c:v>179.52321677860004</c:v>
                </c:pt>
                <c:pt idx="820">
                  <c:v>179.52321677860004</c:v>
                </c:pt>
                <c:pt idx="821">
                  <c:v>179.52321677860004</c:v>
                </c:pt>
                <c:pt idx="822">
                  <c:v>179.52321677860004</c:v>
                </c:pt>
                <c:pt idx="823">
                  <c:v>179.52321677860004</c:v>
                </c:pt>
                <c:pt idx="824">
                  <c:v>179.52321677860004</c:v>
                </c:pt>
                <c:pt idx="825">
                  <c:v>179.52321677860004</c:v>
                </c:pt>
                <c:pt idx="826">
                  <c:v>179.52321677860004</c:v>
                </c:pt>
                <c:pt idx="827">
                  <c:v>179.52321677860004</c:v>
                </c:pt>
                <c:pt idx="828">
                  <c:v>179.52321677860004</c:v>
                </c:pt>
                <c:pt idx="829">
                  <c:v>179.52321677860004</c:v>
                </c:pt>
                <c:pt idx="830">
                  <c:v>179.52321677860004</c:v>
                </c:pt>
                <c:pt idx="831">
                  <c:v>179.52321677860004</c:v>
                </c:pt>
                <c:pt idx="832">
                  <c:v>179.52321677860004</c:v>
                </c:pt>
                <c:pt idx="833">
                  <c:v>179.52321677860004</c:v>
                </c:pt>
                <c:pt idx="834">
                  <c:v>179.52321677860004</c:v>
                </c:pt>
                <c:pt idx="835">
                  <c:v>179.52321677860004</c:v>
                </c:pt>
                <c:pt idx="836">
                  <c:v>179.52321677860004</c:v>
                </c:pt>
                <c:pt idx="837">
                  <c:v>179.52321677860004</c:v>
                </c:pt>
                <c:pt idx="838">
                  <c:v>179.52321677860004</c:v>
                </c:pt>
                <c:pt idx="839">
                  <c:v>179.52321677860004</c:v>
                </c:pt>
                <c:pt idx="840">
                  <c:v>179.52321677860004</c:v>
                </c:pt>
                <c:pt idx="841">
                  <c:v>179.52321677860004</c:v>
                </c:pt>
                <c:pt idx="842">
                  <c:v>179.52321677860004</c:v>
                </c:pt>
                <c:pt idx="843">
                  <c:v>179.52321677860004</c:v>
                </c:pt>
                <c:pt idx="844">
                  <c:v>179.52321677860004</c:v>
                </c:pt>
                <c:pt idx="845">
                  <c:v>179.52321677860004</c:v>
                </c:pt>
                <c:pt idx="846">
                  <c:v>179.52321677860004</c:v>
                </c:pt>
                <c:pt idx="847">
                  <c:v>179.52321677860004</c:v>
                </c:pt>
                <c:pt idx="848">
                  <c:v>179.52321677860004</c:v>
                </c:pt>
                <c:pt idx="849">
                  <c:v>179.52321677860004</c:v>
                </c:pt>
                <c:pt idx="850">
                  <c:v>179.52321677860004</c:v>
                </c:pt>
                <c:pt idx="851">
                  <c:v>179.52321677860004</c:v>
                </c:pt>
                <c:pt idx="852">
                  <c:v>179.52321677860004</c:v>
                </c:pt>
                <c:pt idx="853">
                  <c:v>179.52321677860004</c:v>
                </c:pt>
                <c:pt idx="854">
                  <c:v>179.52321677860004</c:v>
                </c:pt>
                <c:pt idx="855">
                  <c:v>179.52321677860004</c:v>
                </c:pt>
                <c:pt idx="856">
                  <c:v>179.52321677860004</c:v>
                </c:pt>
                <c:pt idx="857">
                  <c:v>179.52321677860004</c:v>
                </c:pt>
                <c:pt idx="858">
                  <c:v>179.52321677860004</c:v>
                </c:pt>
                <c:pt idx="859">
                  <c:v>179.52321677860004</c:v>
                </c:pt>
                <c:pt idx="860">
                  <c:v>179.52321677860004</c:v>
                </c:pt>
                <c:pt idx="861">
                  <c:v>179.52321677860004</c:v>
                </c:pt>
                <c:pt idx="862">
                  <c:v>179.52321677860004</c:v>
                </c:pt>
                <c:pt idx="863">
                  <c:v>179.52321677860004</c:v>
                </c:pt>
                <c:pt idx="864">
                  <c:v>179.52321677860004</c:v>
                </c:pt>
                <c:pt idx="865">
                  <c:v>179.52321677860004</c:v>
                </c:pt>
                <c:pt idx="866">
                  <c:v>179.52321677860004</c:v>
                </c:pt>
                <c:pt idx="867">
                  <c:v>179.52321677860004</c:v>
                </c:pt>
                <c:pt idx="868">
                  <c:v>179.52321677860004</c:v>
                </c:pt>
                <c:pt idx="869">
                  <c:v>179.52321677860004</c:v>
                </c:pt>
                <c:pt idx="870">
                  <c:v>179.52321677860004</c:v>
                </c:pt>
                <c:pt idx="871">
                  <c:v>179.52321677860004</c:v>
                </c:pt>
                <c:pt idx="872">
                  <c:v>179.52321677860004</c:v>
                </c:pt>
                <c:pt idx="873">
                  <c:v>179.52321677860004</c:v>
                </c:pt>
                <c:pt idx="874">
                  <c:v>179.52321677860004</c:v>
                </c:pt>
                <c:pt idx="875">
                  <c:v>179.52321677860004</c:v>
                </c:pt>
                <c:pt idx="876">
                  <c:v>179.52321677860004</c:v>
                </c:pt>
                <c:pt idx="877">
                  <c:v>179.52321677860004</c:v>
                </c:pt>
                <c:pt idx="878">
                  <c:v>179.52321677860004</c:v>
                </c:pt>
                <c:pt idx="879">
                  <c:v>179.52321677860004</c:v>
                </c:pt>
                <c:pt idx="880">
                  <c:v>179.52321677860004</c:v>
                </c:pt>
                <c:pt idx="881">
                  <c:v>179.52321677860004</c:v>
                </c:pt>
                <c:pt idx="882">
                  <c:v>179.52321677860004</c:v>
                </c:pt>
                <c:pt idx="883">
                  <c:v>179.52321677860004</c:v>
                </c:pt>
                <c:pt idx="884">
                  <c:v>179.52321677860004</c:v>
                </c:pt>
                <c:pt idx="885">
                  <c:v>179.52321677860004</c:v>
                </c:pt>
                <c:pt idx="886">
                  <c:v>179.52321677860004</c:v>
                </c:pt>
                <c:pt idx="887">
                  <c:v>179.52321677860004</c:v>
                </c:pt>
                <c:pt idx="888">
                  <c:v>179.52321677860004</c:v>
                </c:pt>
                <c:pt idx="889">
                  <c:v>179.52321677860004</c:v>
                </c:pt>
                <c:pt idx="890">
                  <c:v>179.52321677860004</c:v>
                </c:pt>
                <c:pt idx="891">
                  <c:v>179.52321677860004</c:v>
                </c:pt>
                <c:pt idx="892">
                  <c:v>179.52321677860004</c:v>
                </c:pt>
                <c:pt idx="893">
                  <c:v>179.52321677860004</c:v>
                </c:pt>
                <c:pt idx="894">
                  <c:v>179.52321677860004</c:v>
                </c:pt>
                <c:pt idx="895">
                  <c:v>179.52321677860004</c:v>
                </c:pt>
                <c:pt idx="896">
                  <c:v>179.52321677860004</c:v>
                </c:pt>
                <c:pt idx="897">
                  <c:v>179.52321677860004</c:v>
                </c:pt>
                <c:pt idx="898">
                  <c:v>179.52321677860004</c:v>
                </c:pt>
                <c:pt idx="899">
                  <c:v>179.52321677860004</c:v>
                </c:pt>
                <c:pt idx="900">
                  <c:v>179.52321677860004</c:v>
                </c:pt>
                <c:pt idx="901">
                  <c:v>179.52321677860004</c:v>
                </c:pt>
                <c:pt idx="902">
                  <c:v>179.52321677860004</c:v>
                </c:pt>
                <c:pt idx="903">
                  <c:v>179.52321677860004</c:v>
                </c:pt>
                <c:pt idx="904">
                  <c:v>179.52321677860004</c:v>
                </c:pt>
                <c:pt idx="905">
                  <c:v>179.52321677860004</c:v>
                </c:pt>
                <c:pt idx="906">
                  <c:v>179.52321677860004</c:v>
                </c:pt>
                <c:pt idx="907">
                  <c:v>179.52321677860004</c:v>
                </c:pt>
                <c:pt idx="908">
                  <c:v>179.52321677860004</c:v>
                </c:pt>
                <c:pt idx="909">
                  <c:v>179.52321677860004</c:v>
                </c:pt>
                <c:pt idx="910">
                  <c:v>179.52321677860004</c:v>
                </c:pt>
                <c:pt idx="911">
                  <c:v>179.52321677860004</c:v>
                </c:pt>
                <c:pt idx="912">
                  <c:v>179.52321677860004</c:v>
                </c:pt>
                <c:pt idx="913">
                  <c:v>179.52321677860004</c:v>
                </c:pt>
                <c:pt idx="914">
                  <c:v>179.52321677860004</c:v>
                </c:pt>
                <c:pt idx="915">
                  <c:v>179.52321677860004</c:v>
                </c:pt>
                <c:pt idx="916">
                  <c:v>179.52321677860004</c:v>
                </c:pt>
                <c:pt idx="917">
                  <c:v>179.52321677860004</c:v>
                </c:pt>
                <c:pt idx="918">
                  <c:v>179.52321677860004</c:v>
                </c:pt>
                <c:pt idx="919">
                  <c:v>179.52321677860004</c:v>
                </c:pt>
                <c:pt idx="920">
                  <c:v>179.52321677860004</c:v>
                </c:pt>
                <c:pt idx="921">
                  <c:v>179.52321677860004</c:v>
                </c:pt>
                <c:pt idx="922">
                  <c:v>179.52321677860004</c:v>
                </c:pt>
                <c:pt idx="923">
                  <c:v>179.52321677860004</c:v>
                </c:pt>
                <c:pt idx="924">
                  <c:v>179.52321677860004</c:v>
                </c:pt>
                <c:pt idx="925">
                  <c:v>179.52321677860004</c:v>
                </c:pt>
                <c:pt idx="926">
                  <c:v>179.52321677860004</c:v>
                </c:pt>
                <c:pt idx="927">
                  <c:v>179.52321677860004</c:v>
                </c:pt>
                <c:pt idx="928">
                  <c:v>179.52321677860004</c:v>
                </c:pt>
                <c:pt idx="929">
                  <c:v>179.52321677860004</c:v>
                </c:pt>
                <c:pt idx="930">
                  <c:v>179.52321677860004</c:v>
                </c:pt>
                <c:pt idx="931">
                  <c:v>179.52321677860004</c:v>
                </c:pt>
                <c:pt idx="932">
                  <c:v>179.52321677860004</c:v>
                </c:pt>
                <c:pt idx="933">
                  <c:v>179.52321677860004</c:v>
                </c:pt>
                <c:pt idx="934">
                  <c:v>179.52321677860004</c:v>
                </c:pt>
                <c:pt idx="935">
                  <c:v>179.52321677860004</c:v>
                </c:pt>
                <c:pt idx="936">
                  <c:v>179.52321677860004</c:v>
                </c:pt>
                <c:pt idx="937">
                  <c:v>179.52321677860004</c:v>
                </c:pt>
                <c:pt idx="938">
                  <c:v>179.52321677860004</c:v>
                </c:pt>
                <c:pt idx="939">
                  <c:v>179.52321677860004</c:v>
                </c:pt>
                <c:pt idx="940">
                  <c:v>179.52321677860004</c:v>
                </c:pt>
                <c:pt idx="941">
                  <c:v>179.52321677860004</c:v>
                </c:pt>
                <c:pt idx="942">
                  <c:v>179.52321677860004</c:v>
                </c:pt>
                <c:pt idx="943">
                  <c:v>179.52321677860004</c:v>
                </c:pt>
                <c:pt idx="944">
                  <c:v>179.52321677860004</c:v>
                </c:pt>
                <c:pt idx="945">
                  <c:v>179.52321677860004</c:v>
                </c:pt>
                <c:pt idx="946">
                  <c:v>179.52321677860004</c:v>
                </c:pt>
                <c:pt idx="947">
                  <c:v>179.52321677860004</c:v>
                </c:pt>
                <c:pt idx="948">
                  <c:v>179.52321677860004</c:v>
                </c:pt>
                <c:pt idx="949">
                  <c:v>179.52321677860004</c:v>
                </c:pt>
                <c:pt idx="950">
                  <c:v>179.52321677860004</c:v>
                </c:pt>
                <c:pt idx="951">
                  <c:v>179.52321677860004</c:v>
                </c:pt>
                <c:pt idx="952">
                  <c:v>179.52321677860004</c:v>
                </c:pt>
                <c:pt idx="953">
                  <c:v>179.52321677860004</c:v>
                </c:pt>
                <c:pt idx="954">
                  <c:v>179.52321677860004</c:v>
                </c:pt>
                <c:pt idx="955">
                  <c:v>179.52321677860004</c:v>
                </c:pt>
                <c:pt idx="956">
                  <c:v>179.52321677860004</c:v>
                </c:pt>
                <c:pt idx="957">
                  <c:v>179.52321677860004</c:v>
                </c:pt>
                <c:pt idx="958">
                  <c:v>179.52321677860004</c:v>
                </c:pt>
                <c:pt idx="959">
                  <c:v>179.52321677860004</c:v>
                </c:pt>
                <c:pt idx="960">
                  <c:v>179.52321677860004</c:v>
                </c:pt>
                <c:pt idx="961">
                  <c:v>179.52321677860004</c:v>
                </c:pt>
                <c:pt idx="962">
                  <c:v>179.52321677860004</c:v>
                </c:pt>
                <c:pt idx="963">
                  <c:v>179.52321677860004</c:v>
                </c:pt>
                <c:pt idx="964">
                  <c:v>179.52321677860004</c:v>
                </c:pt>
                <c:pt idx="965">
                  <c:v>179.52321677860004</c:v>
                </c:pt>
                <c:pt idx="966">
                  <c:v>179.52321677860004</c:v>
                </c:pt>
                <c:pt idx="967">
                  <c:v>179.52321677860004</c:v>
                </c:pt>
                <c:pt idx="968">
                  <c:v>179.52321677860004</c:v>
                </c:pt>
                <c:pt idx="969">
                  <c:v>179.52321677860004</c:v>
                </c:pt>
                <c:pt idx="970">
                  <c:v>179.52321677860004</c:v>
                </c:pt>
                <c:pt idx="971">
                  <c:v>179.52321677860004</c:v>
                </c:pt>
                <c:pt idx="972">
                  <c:v>179.52321677860004</c:v>
                </c:pt>
                <c:pt idx="973">
                  <c:v>179.52321677860004</c:v>
                </c:pt>
                <c:pt idx="974">
                  <c:v>179.52321677860004</c:v>
                </c:pt>
                <c:pt idx="975">
                  <c:v>179.52321677860004</c:v>
                </c:pt>
                <c:pt idx="976">
                  <c:v>179.52321677860004</c:v>
                </c:pt>
                <c:pt idx="977">
                  <c:v>179.52321677860004</c:v>
                </c:pt>
                <c:pt idx="978">
                  <c:v>179.52321677860004</c:v>
                </c:pt>
                <c:pt idx="979">
                  <c:v>179.52321677860004</c:v>
                </c:pt>
                <c:pt idx="980">
                  <c:v>179.52321677860004</c:v>
                </c:pt>
                <c:pt idx="981">
                  <c:v>179.52321677860004</c:v>
                </c:pt>
                <c:pt idx="982">
                  <c:v>179.52321677860004</c:v>
                </c:pt>
                <c:pt idx="983">
                  <c:v>179.52321677860004</c:v>
                </c:pt>
                <c:pt idx="984">
                  <c:v>179.52321677860004</c:v>
                </c:pt>
                <c:pt idx="985">
                  <c:v>179.52321677860004</c:v>
                </c:pt>
                <c:pt idx="986">
                  <c:v>179.52321677860004</c:v>
                </c:pt>
                <c:pt idx="987">
                  <c:v>179.52321677860004</c:v>
                </c:pt>
                <c:pt idx="988">
                  <c:v>179.52321677860004</c:v>
                </c:pt>
                <c:pt idx="989">
                  <c:v>179.52321677860004</c:v>
                </c:pt>
                <c:pt idx="990">
                  <c:v>179.52321677860004</c:v>
                </c:pt>
                <c:pt idx="991">
                  <c:v>179.52321677860004</c:v>
                </c:pt>
                <c:pt idx="992">
                  <c:v>179.52321677860004</c:v>
                </c:pt>
                <c:pt idx="993">
                  <c:v>179.52321677860004</c:v>
                </c:pt>
                <c:pt idx="994">
                  <c:v>179.52321677860004</c:v>
                </c:pt>
                <c:pt idx="995">
                  <c:v>179.52321677860004</c:v>
                </c:pt>
                <c:pt idx="996">
                  <c:v>179.52321677860004</c:v>
                </c:pt>
                <c:pt idx="997">
                  <c:v>179.52321677860004</c:v>
                </c:pt>
                <c:pt idx="998">
                  <c:v>179.52321677860004</c:v>
                </c:pt>
                <c:pt idx="999">
                  <c:v>179.52321677860004</c:v>
                </c:pt>
                <c:pt idx="1000">
                  <c:v>179.52321677860004</c:v>
                </c:pt>
                <c:pt idx="1001">
                  <c:v>179.52321677860004</c:v>
                </c:pt>
                <c:pt idx="1002">
                  <c:v>179.52321677860004</c:v>
                </c:pt>
                <c:pt idx="1003">
                  <c:v>179.52321677860004</c:v>
                </c:pt>
                <c:pt idx="1004">
                  <c:v>179.52321677860004</c:v>
                </c:pt>
                <c:pt idx="1005">
                  <c:v>179.52321677860004</c:v>
                </c:pt>
                <c:pt idx="1006">
                  <c:v>179.52321677860004</c:v>
                </c:pt>
                <c:pt idx="1007">
                  <c:v>179.52321677860004</c:v>
                </c:pt>
                <c:pt idx="1008">
                  <c:v>179.52321677860004</c:v>
                </c:pt>
                <c:pt idx="1009">
                  <c:v>179.52321677860004</c:v>
                </c:pt>
                <c:pt idx="1010">
                  <c:v>179.52321677860004</c:v>
                </c:pt>
                <c:pt idx="1011">
                  <c:v>179.52321677860004</c:v>
                </c:pt>
                <c:pt idx="1012">
                  <c:v>179.52321677860004</c:v>
                </c:pt>
                <c:pt idx="1013">
                  <c:v>179.52321677860004</c:v>
                </c:pt>
                <c:pt idx="1014">
                  <c:v>179.52321677860004</c:v>
                </c:pt>
                <c:pt idx="1015">
                  <c:v>179.52321677860004</c:v>
                </c:pt>
                <c:pt idx="1016">
                  <c:v>179.52321677860004</c:v>
                </c:pt>
                <c:pt idx="1017">
                  <c:v>179.52321677860004</c:v>
                </c:pt>
                <c:pt idx="1018">
                  <c:v>179.52321677860004</c:v>
                </c:pt>
                <c:pt idx="1019">
                  <c:v>179.52321677860004</c:v>
                </c:pt>
                <c:pt idx="1020">
                  <c:v>179.52321677860004</c:v>
                </c:pt>
                <c:pt idx="1021">
                  <c:v>179.52321677860004</c:v>
                </c:pt>
                <c:pt idx="1022">
                  <c:v>179.52321677860004</c:v>
                </c:pt>
                <c:pt idx="1023">
                  <c:v>179.52321677860004</c:v>
                </c:pt>
                <c:pt idx="1024">
                  <c:v>179.52321677860004</c:v>
                </c:pt>
                <c:pt idx="1025">
                  <c:v>179.52321677860004</c:v>
                </c:pt>
                <c:pt idx="1026">
                  <c:v>179.52321677860004</c:v>
                </c:pt>
                <c:pt idx="1027">
                  <c:v>179.52321677860004</c:v>
                </c:pt>
                <c:pt idx="1028">
                  <c:v>179.52321677860004</c:v>
                </c:pt>
                <c:pt idx="1029">
                  <c:v>179.52321677860004</c:v>
                </c:pt>
                <c:pt idx="1030">
                  <c:v>179.52321677860004</c:v>
                </c:pt>
                <c:pt idx="1031">
                  <c:v>179.52321677860004</c:v>
                </c:pt>
                <c:pt idx="1032">
                  <c:v>179.52321677860004</c:v>
                </c:pt>
                <c:pt idx="1033">
                  <c:v>179.52321677860004</c:v>
                </c:pt>
                <c:pt idx="1034">
                  <c:v>179.52321677860004</c:v>
                </c:pt>
                <c:pt idx="1035">
                  <c:v>179.52321677860004</c:v>
                </c:pt>
                <c:pt idx="1036">
                  <c:v>179.52321677860004</c:v>
                </c:pt>
                <c:pt idx="1037">
                  <c:v>179.52321677860004</c:v>
                </c:pt>
                <c:pt idx="1038">
                  <c:v>179.52321677860004</c:v>
                </c:pt>
                <c:pt idx="1039">
                  <c:v>179.52321677860004</c:v>
                </c:pt>
                <c:pt idx="1040">
                  <c:v>179.52321677860004</c:v>
                </c:pt>
                <c:pt idx="1041">
                  <c:v>179.52321677860004</c:v>
                </c:pt>
                <c:pt idx="1042">
                  <c:v>179.52321677860004</c:v>
                </c:pt>
                <c:pt idx="1043">
                  <c:v>179.52321677860004</c:v>
                </c:pt>
                <c:pt idx="1044">
                  <c:v>179.52321677860004</c:v>
                </c:pt>
                <c:pt idx="1045">
                  <c:v>179.52321677860004</c:v>
                </c:pt>
                <c:pt idx="1046">
                  <c:v>179.52321677860004</c:v>
                </c:pt>
                <c:pt idx="1047">
                  <c:v>179.52321677860004</c:v>
                </c:pt>
                <c:pt idx="1048">
                  <c:v>179.52321677860004</c:v>
                </c:pt>
                <c:pt idx="1049">
                  <c:v>179.52321677860004</c:v>
                </c:pt>
                <c:pt idx="1050">
                  <c:v>179.52321677860004</c:v>
                </c:pt>
                <c:pt idx="1051">
                  <c:v>179.52321677860004</c:v>
                </c:pt>
                <c:pt idx="1052">
                  <c:v>179.52321677860004</c:v>
                </c:pt>
                <c:pt idx="1053">
                  <c:v>179.52321677860004</c:v>
                </c:pt>
                <c:pt idx="1054">
                  <c:v>179.52321677860004</c:v>
                </c:pt>
                <c:pt idx="1055">
                  <c:v>179.52321677860004</c:v>
                </c:pt>
                <c:pt idx="1056">
                  <c:v>179.52321677860004</c:v>
                </c:pt>
                <c:pt idx="1057">
                  <c:v>179.52321677860004</c:v>
                </c:pt>
                <c:pt idx="1058">
                  <c:v>179.52321677860004</c:v>
                </c:pt>
                <c:pt idx="1059">
                  <c:v>179.52321677860004</c:v>
                </c:pt>
                <c:pt idx="1060">
                  <c:v>179.52321677860004</c:v>
                </c:pt>
                <c:pt idx="1061">
                  <c:v>179.52321677860004</c:v>
                </c:pt>
                <c:pt idx="1062">
                  <c:v>179.52321677860004</c:v>
                </c:pt>
                <c:pt idx="1063">
                  <c:v>179.52321677860004</c:v>
                </c:pt>
                <c:pt idx="1064">
                  <c:v>179.52321677860004</c:v>
                </c:pt>
                <c:pt idx="1065">
                  <c:v>179.52321677860004</c:v>
                </c:pt>
                <c:pt idx="1066">
                  <c:v>179.52321677860004</c:v>
                </c:pt>
                <c:pt idx="1067">
                  <c:v>179.52321677860004</c:v>
                </c:pt>
                <c:pt idx="1068">
                  <c:v>179.52321677860004</c:v>
                </c:pt>
                <c:pt idx="1069">
                  <c:v>179.52321677860004</c:v>
                </c:pt>
                <c:pt idx="1070">
                  <c:v>179.52321677860004</c:v>
                </c:pt>
                <c:pt idx="1071">
                  <c:v>179.52321677860004</c:v>
                </c:pt>
                <c:pt idx="1072">
                  <c:v>179.52321677860004</c:v>
                </c:pt>
                <c:pt idx="1073">
                  <c:v>179.52321677860004</c:v>
                </c:pt>
                <c:pt idx="1074">
                  <c:v>179.52321677860004</c:v>
                </c:pt>
                <c:pt idx="1075">
                  <c:v>179.52321677860004</c:v>
                </c:pt>
                <c:pt idx="1076">
                  <c:v>179.52321677860004</c:v>
                </c:pt>
                <c:pt idx="1077">
                  <c:v>179.52321677860004</c:v>
                </c:pt>
                <c:pt idx="1078">
                  <c:v>179.52321677860004</c:v>
                </c:pt>
                <c:pt idx="1079">
                  <c:v>179.52321677860004</c:v>
                </c:pt>
                <c:pt idx="1080">
                  <c:v>179.52321677860004</c:v>
                </c:pt>
                <c:pt idx="1081">
                  <c:v>179.52321677860004</c:v>
                </c:pt>
                <c:pt idx="1082">
                  <c:v>179.52321677860004</c:v>
                </c:pt>
                <c:pt idx="1083">
                  <c:v>179.52321677860004</c:v>
                </c:pt>
                <c:pt idx="1084">
                  <c:v>179.52321677860004</c:v>
                </c:pt>
                <c:pt idx="1085">
                  <c:v>179.52321677860004</c:v>
                </c:pt>
                <c:pt idx="1086">
                  <c:v>179.52321677860004</c:v>
                </c:pt>
                <c:pt idx="1087">
                  <c:v>179.52321677860004</c:v>
                </c:pt>
                <c:pt idx="1088">
                  <c:v>179.52321677860004</c:v>
                </c:pt>
                <c:pt idx="1089">
                  <c:v>179.52321677860004</c:v>
                </c:pt>
                <c:pt idx="1090">
                  <c:v>179.52321677860004</c:v>
                </c:pt>
                <c:pt idx="1091">
                  <c:v>179.52321677860004</c:v>
                </c:pt>
                <c:pt idx="1092">
                  <c:v>179.52321677860004</c:v>
                </c:pt>
                <c:pt idx="1093">
                  <c:v>179.52321677860004</c:v>
                </c:pt>
                <c:pt idx="1094">
                  <c:v>179.52321677860004</c:v>
                </c:pt>
                <c:pt idx="1095">
                  <c:v>179.52321677860004</c:v>
                </c:pt>
                <c:pt idx="1096">
                  <c:v>179.52321677860004</c:v>
                </c:pt>
                <c:pt idx="1097">
                  <c:v>179.52321677860004</c:v>
                </c:pt>
                <c:pt idx="1098">
                  <c:v>179.52321677860004</c:v>
                </c:pt>
                <c:pt idx="1099">
                  <c:v>179.52321677860004</c:v>
                </c:pt>
                <c:pt idx="1100">
                  <c:v>179.52321677860004</c:v>
                </c:pt>
                <c:pt idx="1101">
                  <c:v>179.52321677860004</c:v>
                </c:pt>
                <c:pt idx="1102">
                  <c:v>179.52321677860004</c:v>
                </c:pt>
                <c:pt idx="1103">
                  <c:v>179.52321677860004</c:v>
                </c:pt>
                <c:pt idx="1104">
                  <c:v>179.52321677860004</c:v>
                </c:pt>
                <c:pt idx="1105">
                  <c:v>179.52321677860004</c:v>
                </c:pt>
                <c:pt idx="1106">
                  <c:v>179.52321677860004</c:v>
                </c:pt>
                <c:pt idx="1107">
                  <c:v>179.52321677860004</c:v>
                </c:pt>
                <c:pt idx="1108">
                  <c:v>179.52321677860004</c:v>
                </c:pt>
                <c:pt idx="1109">
                  <c:v>179.52321677860004</c:v>
                </c:pt>
                <c:pt idx="1110">
                  <c:v>179.52321677860004</c:v>
                </c:pt>
                <c:pt idx="1111">
                  <c:v>179.52321677860004</c:v>
                </c:pt>
                <c:pt idx="1112">
                  <c:v>179.52321677860004</c:v>
                </c:pt>
                <c:pt idx="1113">
                  <c:v>179.52321677860004</c:v>
                </c:pt>
                <c:pt idx="1114">
                  <c:v>179.52321677860004</c:v>
                </c:pt>
                <c:pt idx="1115">
                  <c:v>179.52321677860004</c:v>
                </c:pt>
                <c:pt idx="1116">
                  <c:v>179.52321677860004</c:v>
                </c:pt>
                <c:pt idx="1117">
                  <c:v>179.52321677860004</c:v>
                </c:pt>
                <c:pt idx="1118">
                  <c:v>179.52321677860004</c:v>
                </c:pt>
                <c:pt idx="1119">
                  <c:v>179.52321677860004</c:v>
                </c:pt>
                <c:pt idx="1120">
                  <c:v>179.52321677860004</c:v>
                </c:pt>
                <c:pt idx="1121">
                  <c:v>179.52321677860004</c:v>
                </c:pt>
                <c:pt idx="1122">
                  <c:v>179.52321677860004</c:v>
                </c:pt>
                <c:pt idx="1123">
                  <c:v>179.52321677860004</c:v>
                </c:pt>
                <c:pt idx="1124">
                  <c:v>179.52321677860004</c:v>
                </c:pt>
                <c:pt idx="1125">
                  <c:v>179.52321677860004</c:v>
                </c:pt>
                <c:pt idx="1126">
                  <c:v>179.52321677860004</c:v>
                </c:pt>
                <c:pt idx="1127">
                  <c:v>179.52321677860004</c:v>
                </c:pt>
                <c:pt idx="1128">
                  <c:v>179.52321677860004</c:v>
                </c:pt>
                <c:pt idx="1129">
                  <c:v>179.52321677860004</c:v>
                </c:pt>
                <c:pt idx="1130">
                  <c:v>179.52321677860004</c:v>
                </c:pt>
                <c:pt idx="1131">
                  <c:v>179.52321677860004</c:v>
                </c:pt>
                <c:pt idx="1132">
                  <c:v>179.52321677860004</c:v>
                </c:pt>
                <c:pt idx="1133">
                  <c:v>179.52321677860004</c:v>
                </c:pt>
                <c:pt idx="1134">
                  <c:v>179.52321677860004</c:v>
                </c:pt>
                <c:pt idx="1135">
                  <c:v>179.52321677860004</c:v>
                </c:pt>
                <c:pt idx="1136">
                  <c:v>179.52321677860004</c:v>
                </c:pt>
                <c:pt idx="1137">
                  <c:v>179.52321677860004</c:v>
                </c:pt>
                <c:pt idx="1138">
                  <c:v>179.52321677860004</c:v>
                </c:pt>
                <c:pt idx="1139">
                  <c:v>179.52321677860004</c:v>
                </c:pt>
                <c:pt idx="1140">
                  <c:v>179.52321677860004</c:v>
                </c:pt>
                <c:pt idx="1141">
                  <c:v>179.52321677860004</c:v>
                </c:pt>
                <c:pt idx="1142">
                  <c:v>179.52321677860004</c:v>
                </c:pt>
                <c:pt idx="1143">
                  <c:v>179.52321677860004</c:v>
                </c:pt>
                <c:pt idx="1144">
                  <c:v>179.52321677860004</c:v>
                </c:pt>
                <c:pt idx="1145">
                  <c:v>179.52321677860004</c:v>
                </c:pt>
                <c:pt idx="1146">
                  <c:v>179.52321677860004</c:v>
                </c:pt>
                <c:pt idx="1147">
                  <c:v>179.52321677860004</c:v>
                </c:pt>
                <c:pt idx="1148">
                  <c:v>179.52321677860004</c:v>
                </c:pt>
                <c:pt idx="1149">
                  <c:v>179.52321677860004</c:v>
                </c:pt>
                <c:pt idx="1150">
                  <c:v>179.52321677860004</c:v>
                </c:pt>
                <c:pt idx="1151">
                  <c:v>179.52321677860004</c:v>
                </c:pt>
                <c:pt idx="1152">
                  <c:v>179.52321677860004</c:v>
                </c:pt>
                <c:pt idx="1153">
                  <c:v>179.52321677860004</c:v>
                </c:pt>
                <c:pt idx="1154">
                  <c:v>179.52321677860004</c:v>
                </c:pt>
                <c:pt idx="1155">
                  <c:v>179.52321677860004</c:v>
                </c:pt>
                <c:pt idx="1156">
                  <c:v>179.52321677860004</c:v>
                </c:pt>
                <c:pt idx="1157">
                  <c:v>179.52321677860004</c:v>
                </c:pt>
                <c:pt idx="1158">
                  <c:v>179.52321677860004</c:v>
                </c:pt>
                <c:pt idx="1159">
                  <c:v>179.52321677860004</c:v>
                </c:pt>
                <c:pt idx="1160">
                  <c:v>179.52321677860004</c:v>
                </c:pt>
                <c:pt idx="1161">
                  <c:v>179.52321677860004</c:v>
                </c:pt>
                <c:pt idx="1162">
                  <c:v>179.52321677860004</c:v>
                </c:pt>
                <c:pt idx="1163">
                  <c:v>179.52321677860004</c:v>
                </c:pt>
                <c:pt idx="1164">
                  <c:v>179.52321677860004</c:v>
                </c:pt>
                <c:pt idx="1165">
                  <c:v>179.52321677860004</c:v>
                </c:pt>
                <c:pt idx="1166">
                  <c:v>179.52321677860004</c:v>
                </c:pt>
                <c:pt idx="1167">
                  <c:v>179.52321677860004</c:v>
                </c:pt>
                <c:pt idx="1168">
                  <c:v>179.52321677860004</c:v>
                </c:pt>
                <c:pt idx="1169">
                  <c:v>179.52321677860004</c:v>
                </c:pt>
                <c:pt idx="1170">
                  <c:v>179.52321677860004</c:v>
                </c:pt>
                <c:pt idx="1171">
                  <c:v>179.52321677860004</c:v>
                </c:pt>
                <c:pt idx="1172">
                  <c:v>179.52321677860004</c:v>
                </c:pt>
                <c:pt idx="1173">
                  <c:v>179.52321677860004</c:v>
                </c:pt>
                <c:pt idx="1174">
                  <c:v>179.52321677860004</c:v>
                </c:pt>
                <c:pt idx="1175">
                  <c:v>179.52321677860004</c:v>
                </c:pt>
                <c:pt idx="1176">
                  <c:v>179.52321677860004</c:v>
                </c:pt>
                <c:pt idx="1177">
                  <c:v>179.52321677860004</c:v>
                </c:pt>
                <c:pt idx="1178">
                  <c:v>179.52321677860004</c:v>
                </c:pt>
                <c:pt idx="1179">
                  <c:v>179.52321677860004</c:v>
                </c:pt>
                <c:pt idx="1180">
                  <c:v>179.52321677860004</c:v>
                </c:pt>
                <c:pt idx="1181">
                  <c:v>179.52321677860004</c:v>
                </c:pt>
                <c:pt idx="1182">
                  <c:v>179.52321677860004</c:v>
                </c:pt>
                <c:pt idx="1183">
                  <c:v>179.52321677860004</c:v>
                </c:pt>
                <c:pt idx="1184">
                  <c:v>179.52321677860004</c:v>
                </c:pt>
                <c:pt idx="1185">
                  <c:v>179.52321677860004</c:v>
                </c:pt>
                <c:pt idx="1186">
                  <c:v>179.52321677860004</c:v>
                </c:pt>
                <c:pt idx="1187">
                  <c:v>179.52321677860004</c:v>
                </c:pt>
                <c:pt idx="1188">
                  <c:v>179.52321677860004</c:v>
                </c:pt>
                <c:pt idx="1189">
                  <c:v>179.52321677860004</c:v>
                </c:pt>
                <c:pt idx="1190">
                  <c:v>179.52321677860004</c:v>
                </c:pt>
                <c:pt idx="1191">
                  <c:v>179.52321677860004</c:v>
                </c:pt>
                <c:pt idx="1192">
                  <c:v>179.52321677860004</c:v>
                </c:pt>
                <c:pt idx="1193">
                  <c:v>179.52321677860004</c:v>
                </c:pt>
                <c:pt idx="1194">
                  <c:v>179.52321677860004</c:v>
                </c:pt>
                <c:pt idx="1195">
                  <c:v>179.52321677860004</c:v>
                </c:pt>
                <c:pt idx="1196">
                  <c:v>179.52321677860004</c:v>
                </c:pt>
                <c:pt idx="1197">
                  <c:v>179.52321677860004</c:v>
                </c:pt>
                <c:pt idx="1198">
                  <c:v>179.52321677860004</c:v>
                </c:pt>
                <c:pt idx="1199">
                  <c:v>179.52321677860004</c:v>
                </c:pt>
                <c:pt idx="1200">
                  <c:v>179.52321677860004</c:v>
                </c:pt>
                <c:pt idx="1201">
                  <c:v>179.52321677860004</c:v>
                </c:pt>
                <c:pt idx="1202">
                  <c:v>179.52321677860004</c:v>
                </c:pt>
                <c:pt idx="1203">
                  <c:v>179.52321677860004</c:v>
                </c:pt>
                <c:pt idx="1204">
                  <c:v>179.52321677860004</c:v>
                </c:pt>
                <c:pt idx="1205">
                  <c:v>179.52321677860004</c:v>
                </c:pt>
                <c:pt idx="1206">
                  <c:v>179.52321677860004</c:v>
                </c:pt>
                <c:pt idx="1207">
                  <c:v>179.52321677860004</c:v>
                </c:pt>
                <c:pt idx="1208">
                  <c:v>179.52321677860004</c:v>
                </c:pt>
                <c:pt idx="1209">
                  <c:v>179.52321677860004</c:v>
                </c:pt>
                <c:pt idx="1210">
                  <c:v>179.52321677860004</c:v>
                </c:pt>
                <c:pt idx="1211">
                  <c:v>179.52321677860004</c:v>
                </c:pt>
                <c:pt idx="1212">
                  <c:v>179.52321677860004</c:v>
                </c:pt>
                <c:pt idx="1213">
                  <c:v>179.52321677860004</c:v>
                </c:pt>
                <c:pt idx="1214">
                  <c:v>179.52321677860004</c:v>
                </c:pt>
                <c:pt idx="1215">
                  <c:v>179.52321677860004</c:v>
                </c:pt>
                <c:pt idx="1216">
                  <c:v>179.52321677860004</c:v>
                </c:pt>
                <c:pt idx="1217">
                  <c:v>179.52321677860004</c:v>
                </c:pt>
                <c:pt idx="1218">
                  <c:v>179.52321677860004</c:v>
                </c:pt>
                <c:pt idx="1219">
                  <c:v>179.52321677860004</c:v>
                </c:pt>
                <c:pt idx="1220">
                  <c:v>179.52321677860004</c:v>
                </c:pt>
                <c:pt idx="1221">
                  <c:v>179.52321677860004</c:v>
                </c:pt>
                <c:pt idx="1222">
                  <c:v>179.52321677860004</c:v>
                </c:pt>
                <c:pt idx="1223">
                  <c:v>179.52321677860004</c:v>
                </c:pt>
                <c:pt idx="1224">
                  <c:v>179.52321677860004</c:v>
                </c:pt>
                <c:pt idx="1225">
                  <c:v>179.52321677860004</c:v>
                </c:pt>
                <c:pt idx="1226">
                  <c:v>179.52321677860004</c:v>
                </c:pt>
                <c:pt idx="1227">
                  <c:v>179.52321677860004</c:v>
                </c:pt>
                <c:pt idx="1228">
                  <c:v>179.52321677860004</c:v>
                </c:pt>
                <c:pt idx="1229">
                  <c:v>179.52321677860004</c:v>
                </c:pt>
                <c:pt idx="1230">
                  <c:v>179.52321677860004</c:v>
                </c:pt>
                <c:pt idx="1231">
                  <c:v>179.52321677860004</c:v>
                </c:pt>
                <c:pt idx="1232">
                  <c:v>179.52321677860004</c:v>
                </c:pt>
                <c:pt idx="1233">
                  <c:v>179.52321677860004</c:v>
                </c:pt>
                <c:pt idx="1234">
                  <c:v>179.52321677860004</c:v>
                </c:pt>
                <c:pt idx="1235">
                  <c:v>179.52321677860004</c:v>
                </c:pt>
                <c:pt idx="1236">
                  <c:v>179.52321677860004</c:v>
                </c:pt>
                <c:pt idx="1237">
                  <c:v>179.52321677860004</c:v>
                </c:pt>
                <c:pt idx="1238">
                  <c:v>179.52321677860004</c:v>
                </c:pt>
                <c:pt idx="1239">
                  <c:v>179.52321677860004</c:v>
                </c:pt>
                <c:pt idx="1240">
                  <c:v>179.52321677860004</c:v>
                </c:pt>
                <c:pt idx="1241">
                  <c:v>179.52321677860004</c:v>
                </c:pt>
                <c:pt idx="1242">
                  <c:v>179.52321677860004</c:v>
                </c:pt>
                <c:pt idx="1243">
                  <c:v>179.52321677860004</c:v>
                </c:pt>
                <c:pt idx="1244">
                  <c:v>179.52321677860004</c:v>
                </c:pt>
                <c:pt idx="1245">
                  <c:v>179.52321677860004</c:v>
                </c:pt>
                <c:pt idx="1246">
                  <c:v>179.52321677860004</c:v>
                </c:pt>
                <c:pt idx="1247">
                  <c:v>179.52321677860004</c:v>
                </c:pt>
                <c:pt idx="1248">
                  <c:v>179.52321677860004</c:v>
                </c:pt>
                <c:pt idx="1249">
                  <c:v>179.52321677860004</c:v>
                </c:pt>
                <c:pt idx="1250">
                  <c:v>179.52321677860004</c:v>
                </c:pt>
                <c:pt idx="1251">
                  <c:v>179.52321677860004</c:v>
                </c:pt>
                <c:pt idx="1252">
                  <c:v>179.52321677860004</c:v>
                </c:pt>
                <c:pt idx="1253">
                  <c:v>179.52321677860004</c:v>
                </c:pt>
                <c:pt idx="1254">
                  <c:v>179.52321677860004</c:v>
                </c:pt>
                <c:pt idx="1255">
                  <c:v>179.52321677860004</c:v>
                </c:pt>
                <c:pt idx="1256">
                  <c:v>179.52321677860004</c:v>
                </c:pt>
                <c:pt idx="1257">
                  <c:v>179.52321677860004</c:v>
                </c:pt>
                <c:pt idx="1258">
                  <c:v>179.52321677860004</c:v>
                </c:pt>
                <c:pt idx="1259">
                  <c:v>179.52321677860004</c:v>
                </c:pt>
                <c:pt idx="1260">
                  <c:v>179.52321677860004</c:v>
                </c:pt>
                <c:pt idx="1261">
                  <c:v>179.52321677860004</c:v>
                </c:pt>
                <c:pt idx="1262">
                  <c:v>179.52321677860004</c:v>
                </c:pt>
                <c:pt idx="1263">
                  <c:v>179.52321677860004</c:v>
                </c:pt>
                <c:pt idx="1264">
                  <c:v>179.52321677860004</c:v>
                </c:pt>
                <c:pt idx="1265">
                  <c:v>179.52321677860004</c:v>
                </c:pt>
                <c:pt idx="1266">
                  <c:v>179.52321677860004</c:v>
                </c:pt>
                <c:pt idx="1267">
                  <c:v>179.52321677860004</c:v>
                </c:pt>
                <c:pt idx="1268">
                  <c:v>179.52321677860004</c:v>
                </c:pt>
                <c:pt idx="1269">
                  <c:v>179.52321677860004</c:v>
                </c:pt>
                <c:pt idx="1270">
                  <c:v>179.52321677860004</c:v>
                </c:pt>
                <c:pt idx="1271">
                  <c:v>179.52321677860004</c:v>
                </c:pt>
                <c:pt idx="1272">
                  <c:v>179.52321677860004</c:v>
                </c:pt>
                <c:pt idx="1273">
                  <c:v>179.52321677860004</c:v>
                </c:pt>
                <c:pt idx="1274">
                  <c:v>179.52321677860004</c:v>
                </c:pt>
                <c:pt idx="1275">
                  <c:v>179.52321677860004</c:v>
                </c:pt>
                <c:pt idx="1276">
                  <c:v>179.52321677860004</c:v>
                </c:pt>
                <c:pt idx="1277">
                  <c:v>179.52321677860004</c:v>
                </c:pt>
                <c:pt idx="1278">
                  <c:v>179.52321677860004</c:v>
                </c:pt>
                <c:pt idx="1279">
                  <c:v>179.52321677860004</c:v>
                </c:pt>
                <c:pt idx="1280">
                  <c:v>179.52321677860004</c:v>
                </c:pt>
                <c:pt idx="1281">
                  <c:v>179.52321677860004</c:v>
                </c:pt>
                <c:pt idx="1282">
                  <c:v>179.52321677860004</c:v>
                </c:pt>
                <c:pt idx="1283">
                  <c:v>179.52321677860004</c:v>
                </c:pt>
                <c:pt idx="1284">
                  <c:v>179.52321677860004</c:v>
                </c:pt>
                <c:pt idx="1285">
                  <c:v>179.52321677860004</c:v>
                </c:pt>
                <c:pt idx="1286">
                  <c:v>179.52321677860004</c:v>
                </c:pt>
                <c:pt idx="1287">
                  <c:v>179.52321677860004</c:v>
                </c:pt>
                <c:pt idx="1288">
                  <c:v>179.52321677860004</c:v>
                </c:pt>
                <c:pt idx="1289">
                  <c:v>179.52321677860004</c:v>
                </c:pt>
                <c:pt idx="1290">
                  <c:v>179.52321677860004</c:v>
                </c:pt>
                <c:pt idx="1291">
                  <c:v>179.52321677860004</c:v>
                </c:pt>
                <c:pt idx="1292">
                  <c:v>179.52321677860004</c:v>
                </c:pt>
                <c:pt idx="1293">
                  <c:v>179.52321677860004</c:v>
                </c:pt>
                <c:pt idx="1294">
                  <c:v>179.52321677860004</c:v>
                </c:pt>
                <c:pt idx="1295">
                  <c:v>179.52321677860004</c:v>
                </c:pt>
                <c:pt idx="1296">
                  <c:v>179.52321677860004</c:v>
                </c:pt>
                <c:pt idx="1297">
                  <c:v>179.52321677860004</c:v>
                </c:pt>
                <c:pt idx="1298">
                  <c:v>179.52321677860004</c:v>
                </c:pt>
                <c:pt idx="1299">
                  <c:v>179.52321677860004</c:v>
                </c:pt>
                <c:pt idx="1300">
                  <c:v>179.52321677860004</c:v>
                </c:pt>
                <c:pt idx="1301">
                  <c:v>179.52321677860004</c:v>
                </c:pt>
                <c:pt idx="1302">
                  <c:v>179.52321677860004</c:v>
                </c:pt>
                <c:pt idx="1303">
                  <c:v>179.52321677860004</c:v>
                </c:pt>
                <c:pt idx="1304">
                  <c:v>179.52321677860004</c:v>
                </c:pt>
                <c:pt idx="1305">
                  <c:v>179.52321677860004</c:v>
                </c:pt>
                <c:pt idx="1306">
                  <c:v>179.52321677860004</c:v>
                </c:pt>
                <c:pt idx="1307">
                  <c:v>179.52321677860004</c:v>
                </c:pt>
                <c:pt idx="1308">
                  <c:v>179.52321677860004</c:v>
                </c:pt>
                <c:pt idx="1309">
                  <c:v>179.52321677860004</c:v>
                </c:pt>
                <c:pt idx="1310">
                  <c:v>179.52321677860004</c:v>
                </c:pt>
                <c:pt idx="1311">
                  <c:v>179.52321677860004</c:v>
                </c:pt>
                <c:pt idx="1312">
                  <c:v>179.52321677860004</c:v>
                </c:pt>
                <c:pt idx="1313">
                  <c:v>179.52321677860004</c:v>
                </c:pt>
                <c:pt idx="1314">
                  <c:v>179.52321677860004</c:v>
                </c:pt>
                <c:pt idx="1315">
                  <c:v>179.52321677860004</c:v>
                </c:pt>
                <c:pt idx="1316">
                  <c:v>179.52321677860004</c:v>
                </c:pt>
                <c:pt idx="1317">
                  <c:v>179.52321677860004</c:v>
                </c:pt>
                <c:pt idx="1318">
                  <c:v>179.52321677860004</c:v>
                </c:pt>
                <c:pt idx="1319">
                  <c:v>179.52321677860004</c:v>
                </c:pt>
                <c:pt idx="1320">
                  <c:v>179.52321677860004</c:v>
                </c:pt>
                <c:pt idx="1321">
                  <c:v>179.52321677860004</c:v>
                </c:pt>
                <c:pt idx="1322">
                  <c:v>179.52321677860004</c:v>
                </c:pt>
                <c:pt idx="1323">
                  <c:v>179.52321677860004</c:v>
                </c:pt>
                <c:pt idx="1324">
                  <c:v>179.52321677860004</c:v>
                </c:pt>
                <c:pt idx="1325">
                  <c:v>179.52321677860004</c:v>
                </c:pt>
                <c:pt idx="1326">
                  <c:v>179.52321677860004</c:v>
                </c:pt>
                <c:pt idx="1327">
                  <c:v>179.52321677860004</c:v>
                </c:pt>
                <c:pt idx="1328">
                  <c:v>179.52321677860004</c:v>
                </c:pt>
                <c:pt idx="1329">
                  <c:v>179.52321677860004</c:v>
                </c:pt>
                <c:pt idx="1330">
                  <c:v>179.52321677860004</c:v>
                </c:pt>
                <c:pt idx="1331">
                  <c:v>179.52321677860004</c:v>
                </c:pt>
                <c:pt idx="1332">
                  <c:v>179.52321677860004</c:v>
                </c:pt>
                <c:pt idx="1333">
                  <c:v>179.52321677860004</c:v>
                </c:pt>
                <c:pt idx="1334">
                  <c:v>179.52321677860004</c:v>
                </c:pt>
                <c:pt idx="1335">
                  <c:v>179.52321677860004</c:v>
                </c:pt>
                <c:pt idx="1336">
                  <c:v>179.52321677860004</c:v>
                </c:pt>
                <c:pt idx="1337">
                  <c:v>179.52321677860004</c:v>
                </c:pt>
                <c:pt idx="1338">
                  <c:v>179.52321677860004</c:v>
                </c:pt>
                <c:pt idx="1339">
                  <c:v>179.52321677860004</c:v>
                </c:pt>
                <c:pt idx="1340">
                  <c:v>179.52321677860004</c:v>
                </c:pt>
                <c:pt idx="1341">
                  <c:v>179.52321677860004</c:v>
                </c:pt>
                <c:pt idx="1342">
                  <c:v>179.52321677860004</c:v>
                </c:pt>
                <c:pt idx="1343">
                  <c:v>179.52321677860004</c:v>
                </c:pt>
                <c:pt idx="1344">
                  <c:v>179.52321677860004</c:v>
                </c:pt>
                <c:pt idx="1345">
                  <c:v>179.52321677860004</c:v>
                </c:pt>
                <c:pt idx="1346">
                  <c:v>179.52321677860004</c:v>
                </c:pt>
                <c:pt idx="1347">
                  <c:v>179.52321677860004</c:v>
                </c:pt>
                <c:pt idx="1348">
                  <c:v>179.52321677860004</c:v>
                </c:pt>
                <c:pt idx="1349">
                  <c:v>179.52321677860004</c:v>
                </c:pt>
                <c:pt idx="1350">
                  <c:v>179.52321677860004</c:v>
                </c:pt>
                <c:pt idx="1351">
                  <c:v>179.52321677860004</c:v>
                </c:pt>
                <c:pt idx="1352">
                  <c:v>179.52321677860004</c:v>
                </c:pt>
                <c:pt idx="1353">
                  <c:v>179.52321677860004</c:v>
                </c:pt>
                <c:pt idx="1354">
                  <c:v>179.52321677860004</c:v>
                </c:pt>
                <c:pt idx="1355">
                  <c:v>179.52321677860004</c:v>
                </c:pt>
                <c:pt idx="1356">
                  <c:v>179.52321677860004</c:v>
                </c:pt>
                <c:pt idx="1357">
                  <c:v>179.52321677860004</c:v>
                </c:pt>
                <c:pt idx="1358">
                  <c:v>179.52321677860004</c:v>
                </c:pt>
                <c:pt idx="1359">
                  <c:v>179.52321677860004</c:v>
                </c:pt>
                <c:pt idx="1360">
                  <c:v>179.52321677860004</c:v>
                </c:pt>
                <c:pt idx="1361">
                  <c:v>179.52321677860004</c:v>
                </c:pt>
                <c:pt idx="1362">
                  <c:v>179.52321677860004</c:v>
                </c:pt>
                <c:pt idx="1363">
                  <c:v>179.52321677860004</c:v>
                </c:pt>
                <c:pt idx="1364">
                  <c:v>179.52321677860004</c:v>
                </c:pt>
                <c:pt idx="1365">
                  <c:v>179.52321677860004</c:v>
                </c:pt>
                <c:pt idx="1366">
                  <c:v>179.52321677860004</c:v>
                </c:pt>
                <c:pt idx="1367">
                  <c:v>179.52321677860004</c:v>
                </c:pt>
                <c:pt idx="1368">
                  <c:v>179.52321677860004</c:v>
                </c:pt>
                <c:pt idx="1369">
                  <c:v>179.52321677860004</c:v>
                </c:pt>
                <c:pt idx="1370">
                  <c:v>179.52321677860004</c:v>
                </c:pt>
                <c:pt idx="1371">
                  <c:v>179.52321677860004</c:v>
                </c:pt>
                <c:pt idx="1372">
                  <c:v>179.52321677860004</c:v>
                </c:pt>
                <c:pt idx="1373">
                  <c:v>179.52321677860004</c:v>
                </c:pt>
                <c:pt idx="1374">
                  <c:v>179.52321677860004</c:v>
                </c:pt>
                <c:pt idx="1375">
                  <c:v>179.52321677860004</c:v>
                </c:pt>
                <c:pt idx="1376">
                  <c:v>179.52321677860004</c:v>
                </c:pt>
                <c:pt idx="1377">
                  <c:v>179.52321677860004</c:v>
                </c:pt>
                <c:pt idx="1378">
                  <c:v>179.52321677860004</c:v>
                </c:pt>
                <c:pt idx="1379">
                  <c:v>179.52321677860004</c:v>
                </c:pt>
                <c:pt idx="1380">
                  <c:v>179.52321677860004</c:v>
                </c:pt>
                <c:pt idx="1381">
                  <c:v>179.52321677860004</c:v>
                </c:pt>
                <c:pt idx="1382">
                  <c:v>179.52321677860004</c:v>
                </c:pt>
                <c:pt idx="1383">
                  <c:v>179.52321677860004</c:v>
                </c:pt>
                <c:pt idx="1384">
                  <c:v>179.52321677860004</c:v>
                </c:pt>
                <c:pt idx="1385">
                  <c:v>179.52321677860004</c:v>
                </c:pt>
                <c:pt idx="1386">
                  <c:v>179.52321677860004</c:v>
                </c:pt>
                <c:pt idx="1387">
                  <c:v>179.52321677860004</c:v>
                </c:pt>
                <c:pt idx="1388">
                  <c:v>179.52321677860004</c:v>
                </c:pt>
                <c:pt idx="1389">
                  <c:v>179.52321677860004</c:v>
                </c:pt>
                <c:pt idx="1390">
                  <c:v>179.52321677860004</c:v>
                </c:pt>
                <c:pt idx="1391">
                  <c:v>179.52321677860004</c:v>
                </c:pt>
                <c:pt idx="1392">
                  <c:v>179.52321677860004</c:v>
                </c:pt>
                <c:pt idx="1393">
                  <c:v>179.52321677860004</c:v>
                </c:pt>
                <c:pt idx="1394">
                  <c:v>179.52321677860004</c:v>
                </c:pt>
                <c:pt idx="1395">
                  <c:v>179.52321677860004</c:v>
                </c:pt>
                <c:pt idx="1396">
                  <c:v>179.52321677860004</c:v>
                </c:pt>
                <c:pt idx="1397">
                  <c:v>179.52321677860004</c:v>
                </c:pt>
                <c:pt idx="1398">
                  <c:v>179.52321677860004</c:v>
                </c:pt>
                <c:pt idx="1399">
                  <c:v>179.52321677860004</c:v>
                </c:pt>
                <c:pt idx="1400">
                  <c:v>179.52321677860004</c:v>
                </c:pt>
                <c:pt idx="1401">
                  <c:v>179.52321677860004</c:v>
                </c:pt>
                <c:pt idx="1402">
                  <c:v>179.52321677860004</c:v>
                </c:pt>
                <c:pt idx="1403">
                  <c:v>179.52321677860004</c:v>
                </c:pt>
                <c:pt idx="1404">
                  <c:v>179.52321677860004</c:v>
                </c:pt>
                <c:pt idx="1405">
                  <c:v>179.52321677860004</c:v>
                </c:pt>
                <c:pt idx="1406">
                  <c:v>179.52321677860004</c:v>
                </c:pt>
                <c:pt idx="1407">
                  <c:v>179.52321677860004</c:v>
                </c:pt>
                <c:pt idx="1408">
                  <c:v>179.52321677860004</c:v>
                </c:pt>
                <c:pt idx="1409">
                  <c:v>179.52321677860004</c:v>
                </c:pt>
                <c:pt idx="1410">
                  <c:v>179.52321677860004</c:v>
                </c:pt>
                <c:pt idx="1411">
                  <c:v>179.52321677860004</c:v>
                </c:pt>
                <c:pt idx="1412">
                  <c:v>179.52321677860004</c:v>
                </c:pt>
                <c:pt idx="1413">
                  <c:v>179.52321677860004</c:v>
                </c:pt>
                <c:pt idx="1414">
                  <c:v>179.52321677860004</c:v>
                </c:pt>
                <c:pt idx="1415">
                  <c:v>179.52321677860004</c:v>
                </c:pt>
                <c:pt idx="1416">
                  <c:v>179.52321677860004</c:v>
                </c:pt>
                <c:pt idx="1417">
                  <c:v>179.52321677860004</c:v>
                </c:pt>
                <c:pt idx="1418">
                  <c:v>179.52321677860004</c:v>
                </c:pt>
                <c:pt idx="1419">
                  <c:v>179.52321677860004</c:v>
                </c:pt>
                <c:pt idx="1420">
                  <c:v>179.52321677860004</c:v>
                </c:pt>
                <c:pt idx="1421">
                  <c:v>179.52321677860004</c:v>
                </c:pt>
                <c:pt idx="1422">
                  <c:v>179.52321677860004</c:v>
                </c:pt>
                <c:pt idx="1423">
                  <c:v>179.52321677860004</c:v>
                </c:pt>
                <c:pt idx="1424">
                  <c:v>179.52321677860004</c:v>
                </c:pt>
                <c:pt idx="1425">
                  <c:v>179.52321677860004</c:v>
                </c:pt>
                <c:pt idx="1426">
                  <c:v>179.52321677860004</c:v>
                </c:pt>
                <c:pt idx="1427">
                  <c:v>179.52321677860004</c:v>
                </c:pt>
                <c:pt idx="1428">
                  <c:v>179.52321677860004</c:v>
                </c:pt>
                <c:pt idx="1429">
                  <c:v>179.52321677860004</c:v>
                </c:pt>
                <c:pt idx="1430">
                  <c:v>179.52321677860004</c:v>
                </c:pt>
                <c:pt idx="1431">
                  <c:v>179.52321677860004</c:v>
                </c:pt>
                <c:pt idx="1432">
                  <c:v>179.52321677860004</c:v>
                </c:pt>
                <c:pt idx="1433">
                  <c:v>179.52321677860004</c:v>
                </c:pt>
                <c:pt idx="1434">
                  <c:v>179.52321677860004</c:v>
                </c:pt>
                <c:pt idx="1435">
                  <c:v>179.52321677860004</c:v>
                </c:pt>
                <c:pt idx="1436">
                  <c:v>179.52321677860004</c:v>
                </c:pt>
                <c:pt idx="1437">
                  <c:v>179.52321677860004</c:v>
                </c:pt>
                <c:pt idx="1438">
                  <c:v>179.52321677860004</c:v>
                </c:pt>
                <c:pt idx="1439">
                  <c:v>179.52321677860004</c:v>
                </c:pt>
                <c:pt idx="1440">
                  <c:v>179.52321677860004</c:v>
                </c:pt>
                <c:pt idx="1441">
                  <c:v>179.52321677860004</c:v>
                </c:pt>
                <c:pt idx="1442">
                  <c:v>179.52321677860004</c:v>
                </c:pt>
                <c:pt idx="1443">
                  <c:v>179.52321677860004</c:v>
                </c:pt>
                <c:pt idx="1444">
                  <c:v>179.52321677860004</c:v>
                </c:pt>
                <c:pt idx="1445">
                  <c:v>179.52321677860004</c:v>
                </c:pt>
                <c:pt idx="1446">
                  <c:v>179.52321677860004</c:v>
                </c:pt>
                <c:pt idx="1447">
                  <c:v>179.52321677860004</c:v>
                </c:pt>
                <c:pt idx="1448">
                  <c:v>179.52321677860004</c:v>
                </c:pt>
                <c:pt idx="1449">
                  <c:v>179.52321677860004</c:v>
                </c:pt>
                <c:pt idx="1450">
                  <c:v>179.52321677860004</c:v>
                </c:pt>
                <c:pt idx="1451">
                  <c:v>179.52321677860004</c:v>
                </c:pt>
                <c:pt idx="1452">
                  <c:v>179.52321677860004</c:v>
                </c:pt>
                <c:pt idx="1453">
                  <c:v>179.52321677860004</c:v>
                </c:pt>
                <c:pt idx="1454">
                  <c:v>179.52321677860004</c:v>
                </c:pt>
                <c:pt idx="1455">
                  <c:v>179.52321677860004</c:v>
                </c:pt>
                <c:pt idx="1456">
                  <c:v>179.52321677860004</c:v>
                </c:pt>
                <c:pt idx="1457">
                  <c:v>179.52321677860004</c:v>
                </c:pt>
                <c:pt idx="1458">
                  <c:v>179.52321677860004</c:v>
                </c:pt>
                <c:pt idx="1459">
                  <c:v>179.52321677860004</c:v>
                </c:pt>
                <c:pt idx="1460">
                  <c:v>179.52321677860004</c:v>
                </c:pt>
                <c:pt idx="1461">
                  <c:v>179.52321677860004</c:v>
                </c:pt>
                <c:pt idx="1462">
                  <c:v>179.52321677860004</c:v>
                </c:pt>
                <c:pt idx="1463">
                  <c:v>179.52321677860004</c:v>
                </c:pt>
                <c:pt idx="1464">
                  <c:v>179.52321677860004</c:v>
                </c:pt>
                <c:pt idx="1465">
                  <c:v>179.52321677860004</c:v>
                </c:pt>
                <c:pt idx="1466">
                  <c:v>179.52321677860004</c:v>
                </c:pt>
                <c:pt idx="1467">
                  <c:v>179.52321677860004</c:v>
                </c:pt>
                <c:pt idx="1468">
                  <c:v>179.52321677860004</c:v>
                </c:pt>
                <c:pt idx="1469">
                  <c:v>179.52321677860004</c:v>
                </c:pt>
                <c:pt idx="1470">
                  <c:v>179.52321677860004</c:v>
                </c:pt>
                <c:pt idx="1471">
                  <c:v>179.52321677860004</c:v>
                </c:pt>
                <c:pt idx="1472">
                  <c:v>179.52321677860004</c:v>
                </c:pt>
                <c:pt idx="1473">
                  <c:v>179.52321677860004</c:v>
                </c:pt>
                <c:pt idx="1474">
                  <c:v>179.52321677860004</c:v>
                </c:pt>
                <c:pt idx="1475">
                  <c:v>179.52321677860004</c:v>
                </c:pt>
                <c:pt idx="1476">
                  <c:v>179.52321677860004</c:v>
                </c:pt>
                <c:pt idx="1477">
                  <c:v>179.52321677860004</c:v>
                </c:pt>
                <c:pt idx="1478">
                  <c:v>179.52321677860004</c:v>
                </c:pt>
                <c:pt idx="1479">
                  <c:v>179.52321677860004</c:v>
                </c:pt>
                <c:pt idx="1480">
                  <c:v>179.52321677860004</c:v>
                </c:pt>
                <c:pt idx="1481">
                  <c:v>179.52321677860004</c:v>
                </c:pt>
                <c:pt idx="1482">
                  <c:v>179.52321677860004</c:v>
                </c:pt>
                <c:pt idx="1483">
                  <c:v>179.52321677860004</c:v>
                </c:pt>
                <c:pt idx="1484">
                  <c:v>179.52321677860004</c:v>
                </c:pt>
                <c:pt idx="1485">
                  <c:v>179.52321677860004</c:v>
                </c:pt>
                <c:pt idx="1486">
                  <c:v>179.52321677860004</c:v>
                </c:pt>
                <c:pt idx="1487">
                  <c:v>179.52321677860004</c:v>
                </c:pt>
                <c:pt idx="1488">
                  <c:v>179.52321677860004</c:v>
                </c:pt>
                <c:pt idx="1489">
                  <c:v>179.52321677860004</c:v>
                </c:pt>
                <c:pt idx="1490">
                  <c:v>179.52321677860004</c:v>
                </c:pt>
                <c:pt idx="1491">
                  <c:v>179.52321677860004</c:v>
                </c:pt>
                <c:pt idx="1492">
                  <c:v>179.52321677860004</c:v>
                </c:pt>
                <c:pt idx="1493">
                  <c:v>179.52321677860004</c:v>
                </c:pt>
                <c:pt idx="1494">
                  <c:v>179.52321677860004</c:v>
                </c:pt>
                <c:pt idx="1495">
                  <c:v>179.52321677860004</c:v>
                </c:pt>
                <c:pt idx="1496">
                  <c:v>179.52321677860004</c:v>
                </c:pt>
                <c:pt idx="1497">
                  <c:v>179.52321677860004</c:v>
                </c:pt>
                <c:pt idx="1498">
                  <c:v>179.52321677860004</c:v>
                </c:pt>
                <c:pt idx="1499">
                  <c:v>179.52321677860004</c:v>
                </c:pt>
                <c:pt idx="1500">
                  <c:v>179.52321677860004</c:v>
                </c:pt>
                <c:pt idx="1501">
                  <c:v>179.52321677860004</c:v>
                </c:pt>
                <c:pt idx="1502">
                  <c:v>179.52321677860004</c:v>
                </c:pt>
                <c:pt idx="1503">
                  <c:v>179.52321677860004</c:v>
                </c:pt>
                <c:pt idx="1504">
                  <c:v>179.52321677860004</c:v>
                </c:pt>
                <c:pt idx="1505">
                  <c:v>179.52321677860004</c:v>
                </c:pt>
                <c:pt idx="1506">
                  <c:v>179.52321677860004</c:v>
                </c:pt>
                <c:pt idx="1507">
                  <c:v>179.52321677860004</c:v>
                </c:pt>
                <c:pt idx="1508">
                  <c:v>179.52321677860004</c:v>
                </c:pt>
                <c:pt idx="1509">
                  <c:v>179.52321677860004</c:v>
                </c:pt>
                <c:pt idx="1510">
                  <c:v>179.52321677860004</c:v>
                </c:pt>
                <c:pt idx="1511">
                  <c:v>179.52321677860004</c:v>
                </c:pt>
                <c:pt idx="1512">
                  <c:v>179.52321677860004</c:v>
                </c:pt>
                <c:pt idx="1513">
                  <c:v>179.52321677860004</c:v>
                </c:pt>
                <c:pt idx="1514">
                  <c:v>179.52321677860004</c:v>
                </c:pt>
                <c:pt idx="1515">
                  <c:v>179.52321677860004</c:v>
                </c:pt>
                <c:pt idx="1516">
                  <c:v>179.52321677860004</c:v>
                </c:pt>
                <c:pt idx="1517">
                  <c:v>179.52321677860004</c:v>
                </c:pt>
                <c:pt idx="1518">
                  <c:v>179.52321677860004</c:v>
                </c:pt>
                <c:pt idx="1519">
                  <c:v>179.52321677860004</c:v>
                </c:pt>
                <c:pt idx="1520">
                  <c:v>179.52321677860004</c:v>
                </c:pt>
                <c:pt idx="1521">
                  <c:v>179.52321677860004</c:v>
                </c:pt>
                <c:pt idx="1522">
                  <c:v>179.52321677860004</c:v>
                </c:pt>
                <c:pt idx="1523">
                  <c:v>179.52321677860004</c:v>
                </c:pt>
                <c:pt idx="1524">
                  <c:v>179.52321677860004</c:v>
                </c:pt>
                <c:pt idx="1525">
                  <c:v>179.52321677860004</c:v>
                </c:pt>
                <c:pt idx="1526">
                  <c:v>179.52321677860004</c:v>
                </c:pt>
                <c:pt idx="1527">
                  <c:v>179.52321677860004</c:v>
                </c:pt>
                <c:pt idx="1528">
                  <c:v>179.52321677860004</c:v>
                </c:pt>
                <c:pt idx="1529">
                  <c:v>179.52321677860004</c:v>
                </c:pt>
                <c:pt idx="1530">
                  <c:v>179.52321677860004</c:v>
                </c:pt>
                <c:pt idx="1531">
                  <c:v>179.52321677860004</c:v>
                </c:pt>
                <c:pt idx="1532">
                  <c:v>179.52321677860004</c:v>
                </c:pt>
                <c:pt idx="1533">
                  <c:v>179.52321677860004</c:v>
                </c:pt>
                <c:pt idx="1534">
                  <c:v>179.52321677860004</c:v>
                </c:pt>
                <c:pt idx="1535">
                  <c:v>179.52321677860004</c:v>
                </c:pt>
                <c:pt idx="1536">
                  <c:v>179.52321677860004</c:v>
                </c:pt>
                <c:pt idx="1537">
                  <c:v>179.52321677860004</c:v>
                </c:pt>
                <c:pt idx="1538">
                  <c:v>179.52321677860004</c:v>
                </c:pt>
                <c:pt idx="1539">
                  <c:v>179.52321677860004</c:v>
                </c:pt>
                <c:pt idx="1540">
                  <c:v>179.52321677860004</c:v>
                </c:pt>
                <c:pt idx="1541">
                  <c:v>179.52321677860004</c:v>
                </c:pt>
                <c:pt idx="1542">
                  <c:v>179.52321677860004</c:v>
                </c:pt>
                <c:pt idx="1543">
                  <c:v>179.52321677860004</c:v>
                </c:pt>
                <c:pt idx="1544">
                  <c:v>179.52321677860004</c:v>
                </c:pt>
                <c:pt idx="1545">
                  <c:v>179.52321677860004</c:v>
                </c:pt>
                <c:pt idx="1546">
                  <c:v>179.52321677860004</c:v>
                </c:pt>
                <c:pt idx="1547">
                  <c:v>179.52321677860004</c:v>
                </c:pt>
                <c:pt idx="1548">
                  <c:v>179.52321677860004</c:v>
                </c:pt>
                <c:pt idx="1549">
                  <c:v>179.52321677860004</c:v>
                </c:pt>
                <c:pt idx="1550">
                  <c:v>179.52321677860004</c:v>
                </c:pt>
                <c:pt idx="1551">
                  <c:v>179.52321677860004</c:v>
                </c:pt>
                <c:pt idx="1552">
                  <c:v>179.52321677860004</c:v>
                </c:pt>
                <c:pt idx="1553">
                  <c:v>179.52321677860004</c:v>
                </c:pt>
                <c:pt idx="1554">
                  <c:v>179.52321677860004</c:v>
                </c:pt>
                <c:pt idx="1555">
                  <c:v>179.52321677860004</c:v>
                </c:pt>
                <c:pt idx="1556">
                  <c:v>179.52321677860004</c:v>
                </c:pt>
                <c:pt idx="1557">
                  <c:v>179.52321677860004</c:v>
                </c:pt>
                <c:pt idx="1558">
                  <c:v>179.52321677860004</c:v>
                </c:pt>
                <c:pt idx="1559">
                  <c:v>179.52321677860004</c:v>
                </c:pt>
                <c:pt idx="1560">
                  <c:v>179.52321677860004</c:v>
                </c:pt>
                <c:pt idx="1561">
                  <c:v>179.52321677860004</c:v>
                </c:pt>
                <c:pt idx="1562">
                  <c:v>179.52321677860004</c:v>
                </c:pt>
                <c:pt idx="1563">
                  <c:v>179.52321677860004</c:v>
                </c:pt>
                <c:pt idx="1564">
                  <c:v>179.52321677860004</c:v>
                </c:pt>
                <c:pt idx="1565">
                  <c:v>179.52321677860004</c:v>
                </c:pt>
                <c:pt idx="1566">
                  <c:v>179.52321677860004</c:v>
                </c:pt>
                <c:pt idx="1567">
                  <c:v>179.52321677860004</c:v>
                </c:pt>
                <c:pt idx="1568">
                  <c:v>179.52321677860004</c:v>
                </c:pt>
                <c:pt idx="1569">
                  <c:v>179.52321677860004</c:v>
                </c:pt>
                <c:pt idx="1570">
                  <c:v>179.52321677860004</c:v>
                </c:pt>
                <c:pt idx="1571">
                  <c:v>179.52321677860004</c:v>
                </c:pt>
                <c:pt idx="1572">
                  <c:v>179.52321677860004</c:v>
                </c:pt>
                <c:pt idx="1573">
                  <c:v>179.52321677860004</c:v>
                </c:pt>
                <c:pt idx="1574">
                  <c:v>179.52321677860004</c:v>
                </c:pt>
                <c:pt idx="1575">
                  <c:v>179.52321677860004</c:v>
                </c:pt>
                <c:pt idx="1576">
                  <c:v>179.52321677860004</c:v>
                </c:pt>
                <c:pt idx="1577">
                  <c:v>179.52321677860004</c:v>
                </c:pt>
                <c:pt idx="1578">
                  <c:v>179.52321677860004</c:v>
                </c:pt>
                <c:pt idx="1579">
                  <c:v>179.52321677860004</c:v>
                </c:pt>
                <c:pt idx="1580">
                  <c:v>179.52321677860004</c:v>
                </c:pt>
                <c:pt idx="1581">
                  <c:v>179.52321677860004</c:v>
                </c:pt>
                <c:pt idx="1582">
                  <c:v>179.52321677860004</c:v>
                </c:pt>
                <c:pt idx="1583">
                  <c:v>179.52321677860004</c:v>
                </c:pt>
                <c:pt idx="1584">
                  <c:v>179.52321677860004</c:v>
                </c:pt>
                <c:pt idx="1585">
                  <c:v>179.52321677860004</c:v>
                </c:pt>
                <c:pt idx="1586">
                  <c:v>179.52321677860004</c:v>
                </c:pt>
                <c:pt idx="1587">
                  <c:v>179.52321677860004</c:v>
                </c:pt>
                <c:pt idx="1588">
                  <c:v>179.52321677860004</c:v>
                </c:pt>
                <c:pt idx="1589">
                  <c:v>179.52321677860004</c:v>
                </c:pt>
                <c:pt idx="1590">
                  <c:v>179.52321677860004</c:v>
                </c:pt>
                <c:pt idx="1591">
                  <c:v>179.52321677860004</c:v>
                </c:pt>
                <c:pt idx="1592">
                  <c:v>179.52321677860004</c:v>
                </c:pt>
                <c:pt idx="1593">
                  <c:v>179.52321677860004</c:v>
                </c:pt>
                <c:pt idx="1594">
                  <c:v>179.52321677860004</c:v>
                </c:pt>
                <c:pt idx="1595">
                  <c:v>179.52321677860004</c:v>
                </c:pt>
                <c:pt idx="1596">
                  <c:v>179.52321677860004</c:v>
                </c:pt>
                <c:pt idx="1597">
                  <c:v>179.52321677860004</c:v>
                </c:pt>
                <c:pt idx="1598">
                  <c:v>179.52321677860004</c:v>
                </c:pt>
                <c:pt idx="1599">
                  <c:v>179.52321677860004</c:v>
                </c:pt>
                <c:pt idx="1600">
                  <c:v>179.52321677860004</c:v>
                </c:pt>
                <c:pt idx="1601">
                  <c:v>179.52321677860004</c:v>
                </c:pt>
                <c:pt idx="1602">
                  <c:v>179.52321677860004</c:v>
                </c:pt>
                <c:pt idx="1603">
                  <c:v>179.52321677860004</c:v>
                </c:pt>
                <c:pt idx="1604">
                  <c:v>179.52321677860004</c:v>
                </c:pt>
                <c:pt idx="1605">
                  <c:v>179.52321677860004</c:v>
                </c:pt>
                <c:pt idx="1606">
                  <c:v>179.52321677860004</c:v>
                </c:pt>
                <c:pt idx="1607">
                  <c:v>179.52321677860004</c:v>
                </c:pt>
                <c:pt idx="1608">
                  <c:v>179.52321677860004</c:v>
                </c:pt>
                <c:pt idx="1609">
                  <c:v>179.52321677860004</c:v>
                </c:pt>
                <c:pt idx="1610">
                  <c:v>179.52321677860004</c:v>
                </c:pt>
                <c:pt idx="1611">
                  <c:v>179.52321677860004</c:v>
                </c:pt>
                <c:pt idx="1612">
                  <c:v>179.52321677860004</c:v>
                </c:pt>
                <c:pt idx="1613">
                  <c:v>179.52321677860004</c:v>
                </c:pt>
                <c:pt idx="1614">
                  <c:v>179.52321677860004</c:v>
                </c:pt>
                <c:pt idx="1615">
                  <c:v>179.52321677860004</c:v>
                </c:pt>
                <c:pt idx="1616">
                  <c:v>179.52321677860004</c:v>
                </c:pt>
                <c:pt idx="1617">
                  <c:v>179.52321677860004</c:v>
                </c:pt>
                <c:pt idx="1618">
                  <c:v>179.52321677860004</c:v>
                </c:pt>
                <c:pt idx="1619">
                  <c:v>179.52321677860004</c:v>
                </c:pt>
                <c:pt idx="1620">
                  <c:v>179.52321677860004</c:v>
                </c:pt>
                <c:pt idx="1621">
                  <c:v>179.52321677860004</c:v>
                </c:pt>
                <c:pt idx="1622">
                  <c:v>179.52321677860004</c:v>
                </c:pt>
                <c:pt idx="1623">
                  <c:v>179.52321677860004</c:v>
                </c:pt>
                <c:pt idx="1624">
                  <c:v>179.52321677860004</c:v>
                </c:pt>
                <c:pt idx="1625">
                  <c:v>179.52321677860004</c:v>
                </c:pt>
                <c:pt idx="1626">
                  <c:v>179.52321677860004</c:v>
                </c:pt>
                <c:pt idx="1627">
                  <c:v>179.52321677860004</c:v>
                </c:pt>
                <c:pt idx="1628">
                  <c:v>179.52321677860004</c:v>
                </c:pt>
                <c:pt idx="1629">
                  <c:v>179.52321677860004</c:v>
                </c:pt>
                <c:pt idx="1630">
                  <c:v>179.52321677860004</c:v>
                </c:pt>
                <c:pt idx="1631">
                  <c:v>179.52321677860004</c:v>
                </c:pt>
                <c:pt idx="1632">
                  <c:v>179.52321677860004</c:v>
                </c:pt>
                <c:pt idx="1633">
                  <c:v>179.52321677860004</c:v>
                </c:pt>
                <c:pt idx="1634">
                  <c:v>179.52321677860004</c:v>
                </c:pt>
                <c:pt idx="1635">
                  <c:v>179.52321677860004</c:v>
                </c:pt>
                <c:pt idx="1636">
                  <c:v>179.52321677860004</c:v>
                </c:pt>
                <c:pt idx="1637">
                  <c:v>179.52321677860004</c:v>
                </c:pt>
                <c:pt idx="1638">
                  <c:v>179.52321677860004</c:v>
                </c:pt>
                <c:pt idx="1639">
                  <c:v>179.52321677860004</c:v>
                </c:pt>
                <c:pt idx="1640">
                  <c:v>179.52321677860004</c:v>
                </c:pt>
                <c:pt idx="1641">
                  <c:v>179.52321677860004</c:v>
                </c:pt>
                <c:pt idx="1642">
                  <c:v>179.52321677860004</c:v>
                </c:pt>
                <c:pt idx="1643">
                  <c:v>179.52321677860004</c:v>
                </c:pt>
                <c:pt idx="1644">
                  <c:v>179.52321677860004</c:v>
                </c:pt>
                <c:pt idx="1645">
                  <c:v>179.52321677860004</c:v>
                </c:pt>
                <c:pt idx="1646">
                  <c:v>179.52321677860004</c:v>
                </c:pt>
                <c:pt idx="1647">
                  <c:v>179.52321677860004</c:v>
                </c:pt>
                <c:pt idx="1648">
                  <c:v>179.52321677860004</c:v>
                </c:pt>
                <c:pt idx="1649">
                  <c:v>179.52321677860004</c:v>
                </c:pt>
                <c:pt idx="1650">
                  <c:v>179.52321677860004</c:v>
                </c:pt>
                <c:pt idx="1651">
                  <c:v>179.52321677860004</c:v>
                </c:pt>
                <c:pt idx="1652">
                  <c:v>179.52321677860004</c:v>
                </c:pt>
                <c:pt idx="1653">
                  <c:v>179.52321677860004</c:v>
                </c:pt>
                <c:pt idx="1654">
                  <c:v>179.52321677860004</c:v>
                </c:pt>
                <c:pt idx="1655">
                  <c:v>179.52321677860004</c:v>
                </c:pt>
                <c:pt idx="1656">
                  <c:v>179.52321677860004</c:v>
                </c:pt>
                <c:pt idx="1657">
                  <c:v>179.52321677860004</c:v>
                </c:pt>
                <c:pt idx="1658">
                  <c:v>179.52321677860004</c:v>
                </c:pt>
                <c:pt idx="1659">
                  <c:v>179.52321677860004</c:v>
                </c:pt>
                <c:pt idx="1660">
                  <c:v>179.52321677860004</c:v>
                </c:pt>
                <c:pt idx="1661">
                  <c:v>179.52321677860004</c:v>
                </c:pt>
                <c:pt idx="1662">
                  <c:v>179.52321677860004</c:v>
                </c:pt>
                <c:pt idx="1663">
                  <c:v>179.52321677860004</c:v>
                </c:pt>
                <c:pt idx="1664">
                  <c:v>179.52321677860004</c:v>
                </c:pt>
                <c:pt idx="1665">
                  <c:v>179.52321677860004</c:v>
                </c:pt>
                <c:pt idx="1666">
                  <c:v>179.52321677860004</c:v>
                </c:pt>
                <c:pt idx="1667">
                  <c:v>179.52321677860004</c:v>
                </c:pt>
                <c:pt idx="1668">
                  <c:v>179.52321677860004</c:v>
                </c:pt>
                <c:pt idx="1669">
                  <c:v>179.52321677860004</c:v>
                </c:pt>
                <c:pt idx="1670">
                  <c:v>179.52321677860004</c:v>
                </c:pt>
                <c:pt idx="1671">
                  <c:v>179.52321677860004</c:v>
                </c:pt>
                <c:pt idx="1672">
                  <c:v>179.52321677860004</c:v>
                </c:pt>
                <c:pt idx="1673">
                  <c:v>179.52321677860004</c:v>
                </c:pt>
                <c:pt idx="1674">
                  <c:v>179.52321677860004</c:v>
                </c:pt>
                <c:pt idx="1675">
                  <c:v>179.52321677860004</c:v>
                </c:pt>
                <c:pt idx="1676">
                  <c:v>179.52321677860004</c:v>
                </c:pt>
                <c:pt idx="1677">
                  <c:v>179.52321677860004</c:v>
                </c:pt>
                <c:pt idx="1678">
                  <c:v>179.52321677860004</c:v>
                </c:pt>
                <c:pt idx="1679">
                  <c:v>179.52321677860004</c:v>
                </c:pt>
                <c:pt idx="1680">
                  <c:v>179.52321677860004</c:v>
                </c:pt>
                <c:pt idx="1681">
                  <c:v>179.52321677860004</c:v>
                </c:pt>
                <c:pt idx="1682">
                  <c:v>179.52321677860004</c:v>
                </c:pt>
                <c:pt idx="1683">
                  <c:v>179.52321677860004</c:v>
                </c:pt>
                <c:pt idx="1684">
                  <c:v>179.52321677860004</c:v>
                </c:pt>
                <c:pt idx="1685">
                  <c:v>179.52321677860004</c:v>
                </c:pt>
                <c:pt idx="1686">
                  <c:v>179.52321677860004</c:v>
                </c:pt>
                <c:pt idx="1687">
                  <c:v>179.52321677860004</c:v>
                </c:pt>
                <c:pt idx="1688">
                  <c:v>179.52321677860004</c:v>
                </c:pt>
                <c:pt idx="1689">
                  <c:v>179.52321677860004</c:v>
                </c:pt>
                <c:pt idx="1690">
                  <c:v>179.52321677860004</c:v>
                </c:pt>
                <c:pt idx="1691">
                  <c:v>179.52321677860004</c:v>
                </c:pt>
                <c:pt idx="1692">
                  <c:v>179.52321677860004</c:v>
                </c:pt>
                <c:pt idx="1693">
                  <c:v>179.52321677860004</c:v>
                </c:pt>
                <c:pt idx="1694">
                  <c:v>179.52321677860004</c:v>
                </c:pt>
                <c:pt idx="1695">
                  <c:v>179.52321677860004</c:v>
                </c:pt>
                <c:pt idx="1696">
                  <c:v>179.52321677860004</c:v>
                </c:pt>
                <c:pt idx="1697">
                  <c:v>179.52321677860004</c:v>
                </c:pt>
                <c:pt idx="1698">
                  <c:v>179.52321677860004</c:v>
                </c:pt>
                <c:pt idx="1699">
                  <c:v>179.52321677860004</c:v>
                </c:pt>
                <c:pt idx="1700">
                  <c:v>179.52321677860004</c:v>
                </c:pt>
                <c:pt idx="1701">
                  <c:v>179.52321677860004</c:v>
                </c:pt>
                <c:pt idx="1702">
                  <c:v>179.52321677860004</c:v>
                </c:pt>
                <c:pt idx="1703">
                  <c:v>179.52321677860004</c:v>
                </c:pt>
                <c:pt idx="1704">
                  <c:v>179.52321677860004</c:v>
                </c:pt>
                <c:pt idx="1705">
                  <c:v>179.52321677860004</c:v>
                </c:pt>
                <c:pt idx="1706">
                  <c:v>179.52321677860004</c:v>
                </c:pt>
                <c:pt idx="1707">
                  <c:v>179.52321677860004</c:v>
                </c:pt>
                <c:pt idx="1708">
                  <c:v>179.52321677860004</c:v>
                </c:pt>
                <c:pt idx="1709">
                  <c:v>179.52321677860004</c:v>
                </c:pt>
                <c:pt idx="1710">
                  <c:v>179.52321677860004</c:v>
                </c:pt>
                <c:pt idx="1711">
                  <c:v>179.52321677860004</c:v>
                </c:pt>
                <c:pt idx="1712">
                  <c:v>179.52321677860004</c:v>
                </c:pt>
                <c:pt idx="1713">
                  <c:v>179.52321677860004</c:v>
                </c:pt>
                <c:pt idx="1714">
                  <c:v>179.52321677860004</c:v>
                </c:pt>
                <c:pt idx="1715">
                  <c:v>179.52321677860004</c:v>
                </c:pt>
                <c:pt idx="1716">
                  <c:v>179.52321677860004</c:v>
                </c:pt>
                <c:pt idx="1717">
                  <c:v>179.52321677860004</c:v>
                </c:pt>
                <c:pt idx="1718">
                  <c:v>179.52321677860004</c:v>
                </c:pt>
                <c:pt idx="1719">
                  <c:v>179.52321677860004</c:v>
                </c:pt>
                <c:pt idx="1720">
                  <c:v>179.52321677860004</c:v>
                </c:pt>
                <c:pt idx="1721">
                  <c:v>179.52321677860004</c:v>
                </c:pt>
                <c:pt idx="1722">
                  <c:v>179.52321677860004</c:v>
                </c:pt>
                <c:pt idx="1723">
                  <c:v>179.52321677860004</c:v>
                </c:pt>
                <c:pt idx="1724">
                  <c:v>179.52321677860004</c:v>
                </c:pt>
                <c:pt idx="1725">
                  <c:v>179.52321677860004</c:v>
                </c:pt>
                <c:pt idx="1726">
                  <c:v>179.52321677860004</c:v>
                </c:pt>
                <c:pt idx="1727">
                  <c:v>179.52321677860004</c:v>
                </c:pt>
                <c:pt idx="1728">
                  <c:v>179.52321677860004</c:v>
                </c:pt>
                <c:pt idx="1729">
                  <c:v>179.52321677860004</c:v>
                </c:pt>
                <c:pt idx="1730">
                  <c:v>179.52321677860004</c:v>
                </c:pt>
                <c:pt idx="1731">
                  <c:v>179.52321677860004</c:v>
                </c:pt>
                <c:pt idx="1732">
                  <c:v>179.52321677860004</c:v>
                </c:pt>
                <c:pt idx="1733">
                  <c:v>179.52321677860004</c:v>
                </c:pt>
                <c:pt idx="1734">
                  <c:v>179.52321677860004</c:v>
                </c:pt>
                <c:pt idx="1735">
                  <c:v>179.52321677860004</c:v>
                </c:pt>
                <c:pt idx="1736">
                  <c:v>179.52321677860004</c:v>
                </c:pt>
                <c:pt idx="1737">
                  <c:v>179.52321677860004</c:v>
                </c:pt>
                <c:pt idx="1738">
                  <c:v>179.52321677860004</c:v>
                </c:pt>
                <c:pt idx="1739">
                  <c:v>179.52321677860004</c:v>
                </c:pt>
                <c:pt idx="1740">
                  <c:v>179.52321677860004</c:v>
                </c:pt>
                <c:pt idx="1741">
                  <c:v>179.52321677860004</c:v>
                </c:pt>
                <c:pt idx="1742">
                  <c:v>179.52321677860004</c:v>
                </c:pt>
                <c:pt idx="1743">
                  <c:v>179.52321677860004</c:v>
                </c:pt>
                <c:pt idx="1744">
                  <c:v>179.52321677860004</c:v>
                </c:pt>
                <c:pt idx="1745">
                  <c:v>179.52321677860004</c:v>
                </c:pt>
                <c:pt idx="1746">
                  <c:v>179.52321677860004</c:v>
                </c:pt>
                <c:pt idx="1747">
                  <c:v>179.52321677860004</c:v>
                </c:pt>
                <c:pt idx="1748">
                  <c:v>179.52321677860004</c:v>
                </c:pt>
                <c:pt idx="1749">
                  <c:v>179.52321677860004</c:v>
                </c:pt>
                <c:pt idx="1750">
                  <c:v>179.52321677860004</c:v>
                </c:pt>
                <c:pt idx="1751">
                  <c:v>179.52321677860004</c:v>
                </c:pt>
                <c:pt idx="1752">
                  <c:v>179.52321677860004</c:v>
                </c:pt>
                <c:pt idx="1753">
                  <c:v>179.52321677860004</c:v>
                </c:pt>
                <c:pt idx="1754">
                  <c:v>179.52321677860004</c:v>
                </c:pt>
                <c:pt idx="1755">
                  <c:v>179.52321677860004</c:v>
                </c:pt>
                <c:pt idx="1756">
                  <c:v>179.52321677860004</c:v>
                </c:pt>
                <c:pt idx="1757">
                  <c:v>179.52321677860004</c:v>
                </c:pt>
                <c:pt idx="1758">
                  <c:v>179.52321677860004</c:v>
                </c:pt>
                <c:pt idx="1759">
                  <c:v>179.52321677860004</c:v>
                </c:pt>
                <c:pt idx="1760">
                  <c:v>179.52321677860004</c:v>
                </c:pt>
                <c:pt idx="1761">
                  <c:v>179.52321677860004</c:v>
                </c:pt>
                <c:pt idx="1762">
                  <c:v>179.52321677860004</c:v>
                </c:pt>
                <c:pt idx="1763">
                  <c:v>179.52321677860004</c:v>
                </c:pt>
                <c:pt idx="1764">
                  <c:v>179.52321677860004</c:v>
                </c:pt>
                <c:pt idx="1765">
                  <c:v>179.52321677860004</c:v>
                </c:pt>
                <c:pt idx="1766">
                  <c:v>179.52321677860004</c:v>
                </c:pt>
                <c:pt idx="1767">
                  <c:v>179.52321677860004</c:v>
                </c:pt>
                <c:pt idx="1768">
                  <c:v>179.52321677860004</c:v>
                </c:pt>
                <c:pt idx="1769">
                  <c:v>179.52321677860004</c:v>
                </c:pt>
                <c:pt idx="1770">
                  <c:v>179.52321677860004</c:v>
                </c:pt>
                <c:pt idx="1771">
                  <c:v>179.52321677860004</c:v>
                </c:pt>
                <c:pt idx="1772">
                  <c:v>179.52321677860004</c:v>
                </c:pt>
                <c:pt idx="1773">
                  <c:v>179.52321677860004</c:v>
                </c:pt>
                <c:pt idx="1774">
                  <c:v>179.52321677860004</c:v>
                </c:pt>
                <c:pt idx="1775">
                  <c:v>179.52321677860004</c:v>
                </c:pt>
                <c:pt idx="1776">
                  <c:v>179.52321677860004</c:v>
                </c:pt>
                <c:pt idx="1777">
                  <c:v>179.52321677860004</c:v>
                </c:pt>
                <c:pt idx="1778">
                  <c:v>179.52321677860004</c:v>
                </c:pt>
                <c:pt idx="1779">
                  <c:v>179.52321677860004</c:v>
                </c:pt>
                <c:pt idx="1780">
                  <c:v>179.52321677860004</c:v>
                </c:pt>
                <c:pt idx="1781">
                  <c:v>179.52321677860004</c:v>
                </c:pt>
                <c:pt idx="1782">
                  <c:v>179.52321677860004</c:v>
                </c:pt>
                <c:pt idx="1783">
                  <c:v>179.52321677860004</c:v>
                </c:pt>
                <c:pt idx="1784">
                  <c:v>179.52321677860004</c:v>
                </c:pt>
                <c:pt idx="1785">
                  <c:v>179.52321677860004</c:v>
                </c:pt>
                <c:pt idx="1786">
                  <c:v>179.52321677860004</c:v>
                </c:pt>
                <c:pt idx="1787">
                  <c:v>179.52321677860004</c:v>
                </c:pt>
                <c:pt idx="1788">
                  <c:v>179.52321677860004</c:v>
                </c:pt>
                <c:pt idx="1789">
                  <c:v>179.52321677860004</c:v>
                </c:pt>
                <c:pt idx="1790">
                  <c:v>179.52321677860004</c:v>
                </c:pt>
                <c:pt idx="1791">
                  <c:v>179.52321677860004</c:v>
                </c:pt>
                <c:pt idx="1792">
                  <c:v>179.52321677860004</c:v>
                </c:pt>
                <c:pt idx="1793">
                  <c:v>179.52321677860004</c:v>
                </c:pt>
                <c:pt idx="1794">
                  <c:v>179.52321677860004</c:v>
                </c:pt>
                <c:pt idx="1795">
                  <c:v>179.52321677860004</c:v>
                </c:pt>
                <c:pt idx="1796">
                  <c:v>179.52321677860004</c:v>
                </c:pt>
                <c:pt idx="1797">
                  <c:v>179.52321677860004</c:v>
                </c:pt>
                <c:pt idx="1798">
                  <c:v>179.52321677860004</c:v>
                </c:pt>
                <c:pt idx="1799">
                  <c:v>179.52321677860004</c:v>
                </c:pt>
                <c:pt idx="1800">
                  <c:v>179.52321677860004</c:v>
                </c:pt>
                <c:pt idx="1801">
                  <c:v>179.52321677860004</c:v>
                </c:pt>
                <c:pt idx="1802">
                  <c:v>179.52321677860004</c:v>
                </c:pt>
                <c:pt idx="1803">
                  <c:v>179.52321677860004</c:v>
                </c:pt>
                <c:pt idx="1804">
                  <c:v>179.52321677860004</c:v>
                </c:pt>
                <c:pt idx="1805">
                  <c:v>179.52321677860004</c:v>
                </c:pt>
                <c:pt idx="1806">
                  <c:v>179.52321677860004</c:v>
                </c:pt>
                <c:pt idx="1807">
                  <c:v>179.52321677860004</c:v>
                </c:pt>
                <c:pt idx="1808">
                  <c:v>179.52321677860004</c:v>
                </c:pt>
                <c:pt idx="1809">
                  <c:v>179.52321677860004</c:v>
                </c:pt>
                <c:pt idx="1810">
                  <c:v>179.52321677860004</c:v>
                </c:pt>
                <c:pt idx="1811">
                  <c:v>179.52321677860004</c:v>
                </c:pt>
                <c:pt idx="1812">
                  <c:v>179.52321677860004</c:v>
                </c:pt>
                <c:pt idx="1813">
                  <c:v>179.52321677860004</c:v>
                </c:pt>
                <c:pt idx="1814">
                  <c:v>179.52321677860004</c:v>
                </c:pt>
                <c:pt idx="1815">
                  <c:v>179.52321677860004</c:v>
                </c:pt>
                <c:pt idx="1816">
                  <c:v>179.52321677860004</c:v>
                </c:pt>
                <c:pt idx="1817">
                  <c:v>179.52321677860004</c:v>
                </c:pt>
                <c:pt idx="1818">
                  <c:v>179.52321677860004</c:v>
                </c:pt>
                <c:pt idx="1819">
                  <c:v>179.52321677860004</c:v>
                </c:pt>
                <c:pt idx="1820">
                  <c:v>179.52321677860004</c:v>
                </c:pt>
                <c:pt idx="1821">
                  <c:v>179.52321677860004</c:v>
                </c:pt>
                <c:pt idx="1822">
                  <c:v>179.52321677860004</c:v>
                </c:pt>
                <c:pt idx="1823">
                  <c:v>179.52321677860004</c:v>
                </c:pt>
                <c:pt idx="1824">
                  <c:v>179.52321677860004</c:v>
                </c:pt>
                <c:pt idx="1825">
                  <c:v>179.52321677860004</c:v>
                </c:pt>
                <c:pt idx="1826">
                  <c:v>179.52321677860004</c:v>
                </c:pt>
                <c:pt idx="1827">
                  <c:v>179.52321677860004</c:v>
                </c:pt>
                <c:pt idx="1828">
                  <c:v>179.52321677860004</c:v>
                </c:pt>
                <c:pt idx="1829">
                  <c:v>179.52321677860004</c:v>
                </c:pt>
                <c:pt idx="1830">
                  <c:v>179.52321677860004</c:v>
                </c:pt>
                <c:pt idx="1831">
                  <c:v>179.52321677860004</c:v>
                </c:pt>
                <c:pt idx="1832">
                  <c:v>179.52321677860004</c:v>
                </c:pt>
                <c:pt idx="1833">
                  <c:v>179.52321677860004</c:v>
                </c:pt>
                <c:pt idx="1834">
                  <c:v>179.52321677860004</c:v>
                </c:pt>
                <c:pt idx="1835">
                  <c:v>179.52321677860004</c:v>
                </c:pt>
                <c:pt idx="1836">
                  <c:v>179.52321677860004</c:v>
                </c:pt>
                <c:pt idx="1837">
                  <c:v>179.52321677860004</c:v>
                </c:pt>
                <c:pt idx="1838">
                  <c:v>179.52321677860004</c:v>
                </c:pt>
                <c:pt idx="1839">
                  <c:v>179.52321677860004</c:v>
                </c:pt>
                <c:pt idx="1840">
                  <c:v>179.52321677860004</c:v>
                </c:pt>
                <c:pt idx="1841">
                  <c:v>179.52321677860004</c:v>
                </c:pt>
                <c:pt idx="1842">
                  <c:v>179.52321677860004</c:v>
                </c:pt>
                <c:pt idx="1843">
                  <c:v>179.52321677860004</c:v>
                </c:pt>
                <c:pt idx="1844">
                  <c:v>179.52321677860004</c:v>
                </c:pt>
                <c:pt idx="1845">
                  <c:v>179.52321677860004</c:v>
                </c:pt>
                <c:pt idx="1846">
                  <c:v>179.52321677860004</c:v>
                </c:pt>
                <c:pt idx="1847">
                  <c:v>179.52321677860004</c:v>
                </c:pt>
                <c:pt idx="1848">
                  <c:v>179.52321677860004</c:v>
                </c:pt>
                <c:pt idx="1849">
                  <c:v>179.52321677860004</c:v>
                </c:pt>
                <c:pt idx="1850">
                  <c:v>179.52321677860004</c:v>
                </c:pt>
                <c:pt idx="1851">
                  <c:v>179.52321677860004</c:v>
                </c:pt>
                <c:pt idx="1852">
                  <c:v>179.52321677860004</c:v>
                </c:pt>
                <c:pt idx="1853">
                  <c:v>179.52321677860004</c:v>
                </c:pt>
                <c:pt idx="1854">
                  <c:v>179.52321677860004</c:v>
                </c:pt>
                <c:pt idx="1855">
                  <c:v>179.52321677860004</c:v>
                </c:pt>
                <c:pt idx="1856">
                  <c:v>179.52321677860004</c:v>
                </c:pt>
                <c:pt idx="1857">
                  <c:v>179.52321677860004</c:v>
                </c:pt>
                <c:pt idx="1858">
                  <c:v>179.52321677860004</c:v>
                </c:pt>
                <c:pt idx="1859">
                  <c:v>179.52321677860004</c:v>
                </c:pt>
                <c:pt idx="1860">
                  <c:v>179.52321677860004</c:v>
                </c:pt>
                <c:pt idx="1861">
                  <c:v>179.52321677860004</c:v>
                </c:pt>
                <c:pt idx="1862">
                  <c:v>179.52321677860004</c:v>
                </c:pt>
                <c:pt idx="1863">
                  <c:v>179.52321677860004</c:v>
                </c:pt>
                <c:pt idx="1864">
                  <c:v>179.52321677860004</c:v>
                </c:pt>
                <c:pt idx="1865">
                  <c:v>179.52321677860004</c:v>
                </c:pt>
                <c:pt idx="1866">
                  <c:v>179.52321677860004</c:v>
                </c:pt>
                <c:pt idx="1867">
                  <c:v>179.52321677860004</c:v>
                </c:pt>
                <c:pt idx="1868">
                  <c:v>179.52321677860004</c:v>
                </c:pt>
                <c:pt idx="1869">
                  <c:v>179.52321677860004</c:v>
                </c:pt>
                <c:pt idx="1870">
                  <c:v>179.52321677860004</c:v>
                </c:pt>
                <c:pt idx="1871">
                  <c:v>179.52321677860004</c:v>
                </c:pt>
                <c:pt idx="1872">
                  <c:v>179.52321677860004</c:v>
                </c:pt>
                <c:pt idx="1873">
                  <c:v>179.52321677860004</c:v>
                </c:pt>
                <c:pt idx="1874">
                  <c:v>179.52321677860004</c:v>
                </c:pt>
                <c:pt idx="1875">
                  <c:v>179.52321677860004</c:v>
                </c:pt>
                <c:pt idx="1876">
                  <c:v>179.52321677860004</c:v>
                </c:pt>
                <c:pt idx="1877">
                  <c:v>179.52321677860004</c:v>
                </c:pt>
                <c:pt idx="1878">
                  <c:v>179.52321677860004</c:v>
                </c:pt>
                <c:pt idx="1879">
                  <c:v>179.52321677860004</c:v>
                </c:pt>
                <c:pt idx="1880">
                  <c:v>179.52321677860004</c:v>
                </c:pt>
                <c:pt idx="1881">
                  <c:v>179.52321677860004</c:v>
                </c:pt>
                <c:pt idx="1882">
                  <c:v>179.52321677860004</c:v>
                </c:pt>
                <c:pt idx="1883">
                  <c:v>179.52321677860004</c:v>
                </c:pt>
                <c:pt idx="1884">
                  <c:v>179.52321677860004</c:v>
                </c:pt>
                <c:pt idx="1885">
                  <c:v>179.52321677860004</c:v>
                </c:pt>
                <c:pt idx="1886">
                  <c:v>179.52321677860004</c:v>
                </c:pt>
                <c:pt idx="1887">
                  <c:v>179.52321677860004</c:v>
                </c:pt>
                <c:pt idx="1888">
                  <c:v>179.52321677860004</c:v>
                </c:pt>
                <c:pt idx="1889">
                  <c:v>179.52321677860004</c:v>
                </c:pt>
                <c:pt idx="1890">
                  <c:v>179.52321677860004</c:v>
                </c:pt>
                <c:pt idx="1891">
                  <c:v>179.52321677860004</c:v>
                </c:pt>
                <c:pt idx="1892">
                  <c:v>179.52321677860004</c:v>
                </c:pt>
                <c:pt idx="1893">
                  <c:v>179.52321677860004</c:v>
                </c:pt>
                <c:pt idx="1894">
                  <c:v>179.52321677860004</c:v>
                </c:pt>
                <c:pt idx="1895">
                  <c:v>179.52321677860004</c:v>
                </c:pt>
                <c:pt idx="1896">
                  <c:v>179.52321677860004</c:v>
                </c:pt>
                <c:pt idx="1897">
                  <c:v>179.52321677860004</c:v>
                </c:pt>
                <c:pt idx="1898">
                  <c:v>179.52321677860004</c:v>
                </c:pt>
                <c:pt idx="1899">
                  <c:v>179.52321677860004</c:v>
                </c:pt>
                <c:pt idx="1900">
                  <c:v>179.52321677860004</c:v>
                </c:pt>
                <c:pt idx="1901">
                  <c:v>179.52321677860004</c:v>
                </c:pt>
                <c:pt idx="1902">
                  <c:v>179.52321677860004</c:v>
                </c:pt>
                <c:pt idx="1903">
                  <c:v>179.52321677860004</c:v>
                </c:pt>
                <c:pt idx="1904">
                  <c:v>179.52321677860004</c:v>
                </c:pt>
                <c:pt idx="1905">
                  <c:v>179.52321677860004</c:v>
                </c:pt>
                <c:pt idx="1906">
                  <c:v>179.52321677860004</c:v>
                </c:pt>
                <c:pt idx="1907">
                  <c:v>179.52321677860004</c:v>
                </c:pt>
                <c:pt idx="1908">
                  <c:v>179.52321677860004</c:v>
                </c:pt>
                <c:pt idx="1909">
                  <c:v>179.52321677860004</c:v>
                </c:pt>
                <c:pt idx="1910">
                  <c:v>179.52321677860004</c:v>
                </c:pt>
                <c:pt idx="1911">
                  <c:v>179.52321677860004</c:v>
                </c:pt>
                <c:pt idx="1912">
                  <c:v>179.52321677860004</c:v>
                </c:pt>
                <c:pt idx="1913">
                  <c:v>179.52321677860004</c:v>
                </c:pt>
                <c:pt idx="1914">
                  <c:v>179.52321677860004</c:v>
                </c:pt>
                <c:pt idx="1915">
                  <c:v>179.52321677860004</c:v>
                </c:pt>
                <c:pt idx="1916">
                  <c:v>179.52321677860004</c:v>
                </c:pt>
                <c:pt idx="1917">
                  <c:v>179.52321677860004</c:v>
                </c:pt>
                <c:pt idx="1918">
                  <c:v>179.52321677860004</c:v>
                </c:pt>
                <c:pt idx="1919">
                  <c:v>179.52321677860004</c:v>
                </c:pt>
                <c:pt idx="1920">
                  <c:v>179.52321677860004</c:v>
                </c:pt>
                <c:pt idx="1921">
                  <c:v>179.52321677860004</c:v>
                </c:pt>
                <c:pt idx="1922">
                  <c:v>179.52321677860004</c:v>
                </c:pt>
                <c:pt idx="1923">
                  <c:v>179.52321677860004</c:v>
                </c:pt>
                <c:pt idx="1924">
                  <c:v>179.52321677860004</c:v>
                </c:pt>
                <c:pt idx="1925">
                  <c:v>179.52321677860004</c:v>
                </c:pt>
                <c:pt idx="1926">
                  <c:v>179.52321677860004</c:v>
                </c:pt>
                <c:pt idx="1927">
                  <c:v>179.52321677860004</c:v>
                </c:pt>
                <c:pt idx="1928">
                  <c:v>179.52321677860004</c:v>
                </c:pt>
                <c:pt idx="1929">
                  <c:v>179.52321677860004</c:v>
                </c:pt>
                <c:pt idx="1930">
                  <c:v>179.52321677860004</c:v>
                </c:pt>
                <c:pt idx="1931">
                  <c:v>179.52321677860004</c:v>
                </c:pt>
                <c:pt idx="1932">
                  <c:v>179.52321677860004</c:v>
                </c:pt>
                <c:pt idx="1933">
                  <c:v>179.52321677860004</c:v>
                </c:pt>
                <c:pt idx="1934">
                  <c:v>179.52321677860004</c:v>
                </c:pt>
                <c:pt idx="1935">
                  <c:v>179.52321677860004</c:v>
                </c:pt>
                <c:pt idx="1936">
                  <c:v>179.52321677860004</c:v>
                </c:pt>
                <c:pt idx="1937">
                  <c:v>179.52321677860004</c:v>
                </c:pt>
                <c:pt idx="1938">
                  <c:v>179.52321677860004</c:v>
                </c:pt>
                <c:pt idx="1939">
                  <c:v>179.52321677860004</c:v>
                </c:pt>
                <c:pt idx="1940">
                  <c:v>179.52321677860004</c:v>
                </c:pt>
                <c:pt idx="1941">
                  <c:v>179.52321677860004</c:v>
                </c:pt>
                <c:pt idx="1942">
                  <c:v>179.52321677860004</c:v>
                </c:pt>
                <c:pt idx="1943">
                  <c:v>179.52321677860004</c:v>
                </c:pt>
                <c:pt idx="1944">
                  <c:v>179.52321677860004</c:v>
                </c:pt>
                <c:pt idx="1945">
                  <c:v>179.52321677860004</c:v>
                </c:pt>
                <c:pt idx="1946">
                  <c:v>179.52321677860004</c:v>
                </c:pt>
                <c:pt idx="1947">
                  <c:v>179.52321677860004</c:v>
                </c:pt>
                <c:pt idx="1948">
                  <c:v>179.52321677860004</c:v>
                </c:pt>
                <c:pt idx="1949">
                  <c:v>179.52321677860004</c:v>
                </c:pt>
                <c:pt idx="1950">
                  <c:v>179.52321677860004</c:v>
                </c:pt>
                <c:pt idx="1951">
                  <c:v>179.52321677860004</c:v>
                </c:pt>
                <c:pt idx="1952">
                  <c:v>179.52321677860004</c:v>
                </c:pt>
                <c:pt idx="1953">
                  <c:v>179.52321677860004</c:v>
                </c:pt>
                <c:pt idx="1954">
                  <c:v>179.52321677860004</c:v>
                </c:pt>
                <c:pt idx="1955">
                  <c:v>179.52321677860004</c:v>
                </c:pt>
                <c:pt idx="1956">
                  <c:v>179.52321677860004</c:v>
                </c:pt>
                <c:pt idx="1957">
                  <c:v>179.52321677860004</c:v>
                </c:pt>
                <c:pt idx="1958">
                  <c:v>179.52321677860004</c:v>
                </c:pt>
                <c:pt idx="1959">
                  <c:v>179.52321677860004</c:v>
                </c:pt>
                <c:pt idx="1960">
                  <c:v>179.52321677860004</c:v>
                </c:pt>
                <c:pt idx="1961">
                  <c:v>179.52321677860004</c:v>
                </c:pt>
                <c:pt idx="1962">
                  <c:v>179.52321677860004</c:v>
                </c:pt>
                <c:pt idx="1963">
                  <c:v>179.52321677860004</c:v>
                </c:pt>
                <c:pt idx="1964">
                  <c:v>179.52321677860004</c:v>
                </c:pt>
                <c:pt idx="1965">
                  <c:v>179.52321677860004</c:v>
                </c:pt>
                <c:pt idx="1966">
                  <c:v>179.52321677860004</c:v>
                </c:pt>
                <c:pt idx="1967">
                  <c:v>179.52321677860004</c:v>
                </c:pt>
                <c:pt idx="1968">
                  <c:v>179.52321677860004</c:v>
                </c:pt>
                <c:pt idx="1969">
                  <c:v>179.52321677860004</c:v>
                </c:pt>
                <c:pt idx="1970">
                  <c:v>179.52321677860004</c:v>
                </c:pt>
                <c:pt idx="1971">
                  <c:v>179.52321677860004</c:v>
                </c:pt>
                <c:pt idx="1972">
                  <c:v>179.52321677860004</c:v>
                </c:pt>
                <c:pt idx="1973">
                  <c:v>179.52321677860004</c:v>
                </c:pt>
                <c:pt idx="1974">
                  <c:v>179.52321677860004</c:v>
                </c:pt>
                <c:pt idx="1975">
                  <c:v>179.52321677860004</c:v>
                </c:pt>
                <c:pt idx="1976">
                  <c:v>179.52321677860004</c:v>
                </c:pt>
                <c:pt idx="1977">
                  <c:v>179.52321677860004</c:v>
                </c:pt>
                <c:pt idx="1978">
                  <c:v>179.52321677860004</c:v>
                </c:pt>
                <c:pt idx="1979">
                  <c:v>179.52321677860004</c:v>
                </c:pt>
                <c:pt idx="1980">
                  <c:v>179.52321677860004</c:v>
                </c:pt>
                <c:pt idx="1981">
                  <c:v>179.52321677860004</c:v>
                </c:pt>
                <c:pt idx="1982">
                  <c:v>179.52321677860004</c:v>
                </c:pt>
                <c:pt idx="1983">
                  <c:v>179.52321677860004</c:v>
                </c:pt>
                <c:pt idx="1984">
                  <c:v>179.52321677860004</c:v>
                </c:pt>
                <c:pt idx="1985">
                  <c:v>179.52321677860004</c:v>
                </c:pt>
                <c:pt idx="1986">
                  <c:v>179.52321677860004</c:v>
                </c:pt>
                <c:pt idx="1987">
                  <c:v>179.52321677860004</c:v>
                </c:pt>
                <c:pt idx="1988">
                  <c:v>179.52321677860004</c:v>
                </c:pt>
                <c:pt idx="1989">
                  <c:v>179.52321677860004</c:v>
                </c:pt>
                <c:pt idx="1990">
                  <c:v>179.52321677860004</c:v>
                </c:pt>
                <c:pt idx="1991">
                  <c:v>179.52321677860004</c:v>
                </c:pt>
                <c:pt idx="1992">
                  <c:v>179.52321677860004</c:v>
                </c:pt>
                <c:pt idx="1993">
                  <c:v>179.52321677860004</c:v>
                </c:pt>
                <c:pt idx="1994">
                  <c:v>179.52321677860004</c:v>
                </c:pt>
                <c:pt idx="1995">
                  <c:v>179.52321677860004</c:v>
                </c:pt>
                <c:pt idx="1996">
                  <c:v>179.52321677860004</c:v>
                </c:pt>
                <c:pt idx="1997">
                  <c:v>179.52321677860004</c:v>
                </c:pt>
                <c:pt idx="1998">
                  <c:v>179.52321677860004</c:v>
                </c:pt>
                <c:pt idx="1999">
                  <c:v>179.52321677860004</c:v>
                </c:pt>
                <c:pt idx="2000">
                  <c:v>179.52321677860004</c:v>
                </c:pt>
                <c:pt idx="2001">
                  <c:v>179.52321677860004</c:v>
                </c:pt>
                <c:pt idx="2002">
                  <c:v>179.52321677860004</c:v>
                </c:pt>
                <c:pt idx="2003">
                  <c:v>179.52321677860004</c:v>
                </c:pt>
                <c:pt idx="2004">
                  <c:v>179.52321677860004</c:v>
                </c:pt>
                <c:pt idx="2005">
                  <c:v>179.52321677860004</c:v>
                </c:pt>
                <c:pt idx="2006">
                  <c:v>179.52321677860004</c:v>
                </c:pt>
                <c:pt idx="2007">
                  <c:v>179.52321677860004</c:v>
                </c:pt>
                <c:pt idx="2008">
                  <c:v>179.52321677860004</c:v>
                </c:pt>
                <c:pt idx="2009">
                  <c:v>179.52321677860004</c:v>
                </c:pt>
                <c:pt idx="2010">
                  <c:v>179.52321677860004</c:v>
                </c:pt>
                <c:pt idx="2011">
                  <c:v>179.52321677860004</c:v>
                </c:pt>
                <c:pt idx="2012">
                  <c:v>179.52321677860004</c:v>
                </c:pt>
                <c:pt idx="2013">
                  <c:v>179.52321677860004</c:v>
                </c:pt>
                <c:pt idx="2014">
                  <c:v>179.52321677860004</c:v>
                </c:pt>
                <c:pt idx="2015">
                  <c:v>179.52321677860004</c:v>
                </c:pt>
                <c:pt idx="2016">
                  <c:v>179.52321677860004</c:v>
                </c:pt>
                <c:pt idx="2017">
                  <c:v>179.52321677860004</c:v>
                </c:pt>
                <c:pt idx="2018">
                  <c:v>179.52321677860004</c:v>
                </c:pt>
                <c:pt idx="2019">
                  <c:v>179.52321677860004</c:v>
                </c:pt>
                <c:pt idx="2020">
                  <c:v>179.52321677860004</c:v>
                </c:pt>
                <c:pt idx="2021">
                  <c:v>179.52321677860004</c:v>
                </c:pt>
                <c:pt idx="2022">
                  <c:v>179.52321677860004</c:v>
                </c:pt>
                <c:pt idx="2023">
                  <c:v>179.52321677860004</c:v>
                </c:pt>
                <c:pt idx="2024">
                  <c:v>179.52321677860004</c:v>
                </c:pt>
                <c:pt idx="2025">
                  <c:v>179.52321677860004</c:v>
                </c:pt>
                <c:pt idx="2026">
                  <c:v>179.52321677860004</c:v>
                </c:pt>
                <c:pt idx="2027">
                  <c:v>179.52321677860004</c:v>
                </c:pt>
                <c:pt idx="2028">
                  <c:v>179.52321677860004</c:v>
                </c:pt>
                <c:pt idx="2029">
                  <c:v>179.52321677860004</c:v>
                </c:pt>
                <c:pt idx="2030">
                  <c:v>179.52321677860004</c:v>
                </c:pt>
                <c:pt idx="2031">
                  <c:v>179.52321677860004</c:v>
                </c:pt>
                <c:pt idx="2032">
                  <c:v>179.52321677860004</c:v>
                </c:pt>
                <c:pt idx="2033">
                  <c:v>179.52321677860004</c:v>
                </c:pt>
                <c:pt idx="2034">
                  <c:v>179.52321677860004</c:v>
                </c:pt>
                <c:pt idx="2035">
                  <c:v>179.52321677860004</c:v>
                </c:pt>
                <c:pt idx="2036">
                  <c:v>179.52321677860004</c:v>
                </c:pt>
                <c:pt idx="2037">
                  <c:v>179.52321677860004</c:v>
                </c:pt>
                <c:pt idx="2038">
                  <c:v>179.52321677860004</c:v>
                </c:pt>
                <c:pt idx="2039">
                  <c:v>179.52321677860004</c:v>
                </c:pt>
                <c:pt idx="2040">
                  <c:v>179.52321677860004</c:v>
                </c:pt>
                <c:pt idx="2041">
                  <c:v>179.52321677860004</c:v>
                </c:pt>
                <c:pt idx="2042">
                  <c:v>179.52321677860004</c:v>
                </c:pt>
                <c:pt idx="2043">
                  <c:v>179.52321677860004</c:v>
                </c:pt>
                <c:pt idx="2044">
                  <c:v>179.52321677860004</c:v>
                </c:pt>
                <c:pt idx="2045">
                  <c:v>179.52321677860004</c:v>
                </c:pt>
                <c:pt idx="2046">
                  <c:v>179.52321677860004</c:v>
                </c:pt>
                <c:pt idx="2047">
                  <c:v>179.52321677860004</c:v>
                </c:pt>
                <c:pt idx="2048">
                  <c:v>179.52321677860004</c:v>
                </c:pt>
                <c:pt idx="2049">
                  <c:v>179.52321677860004</c:v>
                </c:pt>
                <c:pt idx="2050">
                  <c:v>179.52321677860004</c:v>
                </c:pt>
                <c:pt idx="2051">
                  <c:v>179.52321677860004</c:v>
                </c:pt>
                <c:pt idx="2052">
                  <c:v>179.52321677860004</c:v>
                </c:pt>
                <c:pt idx="2053">
                  <c:v>179.52321677860004</c:v>
                </c:pt>
                <c:pt idx="2054">
                  <c:v>179.52321677860004</c:v>
                </c:pt>
                <c:pt idx="2055">
                  <c:v>179.52321677860004</c:v>
                </c:pt>
                <c:pt idx="2056">
                  <c:v>179.52321677860004</c:v>
                </c:pt>
                <c:pt idx="2057">
                  <c:v>179.52321677860004</c:v>
                </c:pt>
                <c:pt idx="2058">
                  <c:v>179.52321677860004</c:v>
                </c:pt>
                <c:pt idx="2059">
                  <c:v>179.52321677860004</c:v>
                </c:pt>
                <c:pt idx="2060">
                  <c:v>179.52321677860004</c:v>
                </c:pt>
                <c:pt idx="2061">
                  <c:v>179.52321677860004</c:v>
                </c:pt>
                <c:pt idx="2062">
                  <c:v>179.52321677860004</c:v>
                </c:pt>
                <c:pt idx="2063">
                  <c:v>179.52321677860004</c:v>
                </c:pt>
                <c:pt idx="2064">
                  <c:v>179.52321677860004</c:v>
                </c:pt>
                <c:pt idx="2065">
                  <c:v>179.52321677860004</c:v>
                </c:pt>
                <c:pt idx="2066">
                  <c:v>179.52321677860004</c:v>
                </c:pt>
                <c:pt idx="2067">
                  <c:v>179.52321677860004</c:v>
                </c:pt>
                <c:pt idx="2068">
                  <c:v>179.52321677860004</c:v>
                </c:pt>
                <c:pt idx="2069">
                  <c:v>179.52321677860004</c:v>
                </c:pt>
                <c:pt idx="2070">
                  <c:v>179.52321677860004</c:v>
                </c:pt>
                <c:pt idx="2071">
                  <c:v>179.52321677860004</c:v>
                </c:pt>
                <c:pt idx="2072">
                  <c:v>179.52321677860004</c:v>
                </c:pt>
                <c:pt idx="2073">
                  <c:v>179.52321677860004</c:v>
                </c:pt>
                <c:pt idx="2074">
                  <c:v>179.52321677860004</c:v>
                </c:pt>
                <c:pt idx="2075">
                  <c:v>179.52321677860004</c:v>
                </c:pt>
                <c:pt idx="2076">
                  <c:v>179.52321677860004</c:v>
                </c:pt>
                <c:pt idx="2077">
                  <c:v>179.52321677860004</c:v>
                </c:pt>
                <c:pt idx="2078">
                  <c:v>179.52321677860004</c:v>
                </c:pt>
                <c:pt idx="2079">
                  <c:v>179.52321677860004</c:v>
                </c:pt>
                <c:pt idx="2080">
                  <c:v>179.52321677860004</c:v>
                </c:pt>
                <c:pt idx="2081">
                  <c:v>179.52321677860004</c:v>
                </c:pt>
                <c:pt idx="2082">
                  <c:v>179.52321677860004</c:v>
                </c:pt>
                <c:pt idx="2083">
                  <c:v>179.52321677860004</c:v>
                </c:pt>
                <c:pt idx="2084">
                  <c:v>179.52321677860004</c:v>
                </c:pt>
                <c:pt idx="2085">
                  <c:v>179.52321677860004</c:v>
                </c:pt>
                <c:pt idx="2086">
                  <c:v>179.52321677860004</c:v>
                </c:pt>
                <c:pt idx="2087">
                  <c:v>179.52321677860004</c:v>
                </c:pt>
                <c:pt idx="2088">
                  <c:v>179.52321677860004</c:v>
                </c:pt>
                <c:pt idx="2089">
                  <c:v>179.52321677860004</c:v>
                </c:pt>
                <c:pt idx="2090">
                  <c:v>179.52321677860004</c:v>
                </c:pt>
                <c:pt idx="2091">
                  <c:v>179.52321677860004</c:v>
                </c:pt>
                <c:pt idx="2092">
                  <c:v>179.52321677860004</c:v>
                </c:pt>
                <c:pt idx="2093">
                  <c:v>179.52321677860004</c:v>
                </c:pt>
                <c:pt idx="2094">
                  <c:v>179.52321677860004</c:v>
                </c:pt>
                <c:pt idx="2095">
                  <c:v>179.52321677860004</c:v>
                </c:pt>
                <c:pt idx="2096">
                  <c:v>179.52321677860004</c:v>
                </c:pt>
                <c:pt idx="2097">
                  <c:v>179.52321677860004</c:v>
                </c:pt>
                <c:pt idx="2098">
                  <c:v>179.52321677860004</c:v>
                </c:pt>
                <c:pt idx="2099">
                  <c:v>179.52321677860004</c:v>
                </c:pt>
                <c:pt idx="2100">
                  <c:v>179.52321677860004</c:v>
                </c:pt>
                <c:pt idx="2101">
                  <c:v>179.52321677860004</c:v>
                </c:pt>
                <c:pt idx="2102">
                  <c:v>179.52321677860004</c:v>
                </c:pt>
                <c:pt idx="2103">
                  <c:v>179.52321677860004</c:v>
                </c:pt>
                <c:pt idx="2104">
                  <c:v>179.52321677860004</c:v>
                </c:pt>
                <c:pt idx="2105">
                  <c:v>179.52321677860004</c:v>
                </c:pt>
                <c:pt idx="2106">
                  <c:v>179.52321677860004</c:v>
                </c:pt>
                <c:pt idx="2107">
                  <c:v>179.52321677860004</c:v>
                </c:pt>
                <c:pt idx="2108">
                  <c:v>179.52321677860004</c:v>
                </c:pt>
                <c:pt idx="2109">
                  <c:v>179.52321677860004</c:v>
                </c:pt>
                <c:pt idx="2110">
                  <c:v>179.52321677860004</c:v>
                </c:pt>
                <c:pt idx="2111">
                  <c:v>179.52321677860004</c:v>
                </c:pt>
                <c:pt idx="2112">
                  <c:v>179.52321677860004</c:v>
                </c:pt>
                <c:pt idx="2113">
                  <c:v>179.52321677860004</c:v>
                </c:pt>
                <c:pt idx="2114">
                  <c:v>179.52321677860004</c:v>
                </c:pt>
                <c:pt idx="2115">
                  <c:v>179.52321677860004</c:v>
                </c:pt>
                <c:pt idx="2116">
                  <c:v>179.52321677860004</c:v>
                </c:pt>
                <c:pt idx="2117">
                  <c:v>179.52321677860004</c:v>
                </c:pt>
                <c:pt idx="2118">
                  <c:v>179.52321677860004</c:v>
                </c:pt>
                <c:pt idx="2119">
                  <c:v>179.52321677860004</c:v>
                </c:pt>
                <c:pt idx="2120">
                  <c:v>179.52321677860004</c:v>
                </c:pt>
                <c:pt idx="2121">
                  <c:v>179.52321677860004</c:v>
                </c:pt>
                <c:pt idx="2122">
                  <c:v>179.52321677860004</c:v>
                </c:pt>
                <c:pt idx="2123">
                  <c:v>179.52321677860004</c:v>
                </c:pt>
                <c:pt idx="2124">
                  <c:v>179.52321677860004</c:v>
                </c:pt>
                <c:pt idx="2125">
                  <c:v>179.52321677860004</c:v>
                </c:pt>
                <c:pt idx="2126">
                  <c:v>179.52321677860004</c:v>
                </c:pt>
                <c:pt idx="2127">
                  <c:v>179.52321677860004</c:v>
                </c:pt>
                <c:pt idx="2128">
                  <c:v>179.52321677860004</c:v>
                </c:pt>
                <c:pt idx="2129">
                  <c:v>179.52321677860004</c:v>
                </c:pt>
                <c:pt idx="2130">
                  <c:v>179.52321677860004</c:v>
                </c:pt>
                <c:pt idx="2131">
                  <c:v>179.52321677860004</c:v>
                </c:pt>
                <c:pt idx="2132">
                  <c:v>179.52321677860004</c:v>
                </c:pt>
                <c:pt idx="2133">
                  <c:v>179.52321677860004</c:v>
                </c:pt>
                <c:pt idx="2134">
                  <c:v>179.52321677860004</c:v>
                </c:pt>
                <c:pt idx="2135">
                  <c:v>179.52321677860004</c:v>
                </c:pt>
                <c:pt idx="2136">
                  <c:v>179.52321677860004</c:v>
                </c:pt>
                <c:pt idx="2137">
                  <c:v>179.52321677860004</c:v>
                </c:pt>
                <c:pt idx="2138">
                  <c:v>179.52321677860004</c:v>
                </c:pt>
                <c:pt idx="2139">
                  <c:v>179.52321677860004</c:v>
                </c:pt>
                <c:pt idx="2140">
                  <c:v>179.52321677860004</c:v>
                </c:pt>
                <c:pt idx="2141">
                  <c:v>179.52321677860004</c:v>
                </c:pt>
                <c:pt idx="2142">
                  <c:v>179.52321677860004</c:v>
                </c:pt>
                <c:pt idx="2143">
                  <c:v>179.52321677860004</c:v>
                </c:pt>
                <c:pt idx="2144">
                  <c:v>179.52321677860004</c:v>
                </c:pt>
                <c:pt idx="2145">
                  <c:v>179.52321677860004</c:v>
                </c:pt>
                <c:pt idx="2146">
                  <c:v>179.52321677860004</c:v>
                </c:pt>
                <c:pt idx="2147">
                  <c:v>179.52321677860004</c:v>
                </c:pt>
                <c:pt idx="2148">
                  <c:v>179.52321677860004</c:v>
                </c:pt>
                <c:pt idx="2149">
                  <c:v>179.52321677860004</c:v>
                </c:pt>
                <c:pt idx="2150">
                  <c:v>179.52321677860004</c:v>
                </c:pt>
                <c:pt idx="2151">
                  <c:v>179.52321677860004</c:v>
                </c:pt>
                <c:pt idx="2152">
                  <c:v>179.52321677860004</c:v>
                </c:pt>
                <c:pt idx="2153">
                  <c:v>179.52321677860004</c:v>
                </c:pt>
                <c:pt idx="2154">
                  <c:v>179.52321677860004</c:v>
                </c:pt>
                <c:pt idx="2155">
                  <c:v>179.52321677860004</c:v>
                </c:pt>
                <c:pt idx="2156">
                  <c:v>179.52321677860004</c:v>
                </c:pt>
                <c:pt idx="2157">
                  <c:v>179.52321677860004</c:v>
                </c:pt>
                <c:pt idx="2158">
                  <c:v>179.52321677860004</c:v>
                </c:pt>
                <c:pt idx="2159">
                  <c:v>179.52321677860004</c:v>
                </c:pt>
                <c:pt idx="2160">
                  <c:v>179.52321677860004</c:v>
                </c:pt>
                <c:pt idx="2161">
                  <c:v>179.52321677860004</c:v>
                </c:pt>
                <c:pt idx="2162">
                  <c:v>179.52321677860004</c:v>
                </c:pt>
                <c:pt idx="2163">
                  <c:v>179.52321677860004</c:v>
                </c:pt>
                <c:pt idx="2164">
                  <c:v>179.52321677860004</c:v>
                </c:pt>
                <c:pt idx="2165">
                  <c:v>179.52321677860004</c:v>
                </c:pt>
                <c:pt idx="2166">
                  <c:v>179.52321677860004</c:v>
                </c:pt>
                <c:pt idx="2167">
                  <c:v>179.52321677860004</c:v>
                </c:pt>
                <c:pt idx="2168">
                  <c:v>179.52321677860004</c:v>
                </c:pt>
                <c:pt idx="2169">
                  <c:v>179.52321677860004</c:v>
                </c:pt>
                <c:pt idx="2170">
                  <c:v>179.52321677860004</c:v>
                </c:pt>
                <c:pt idx="2171">
                  <c:v>179.52321677860004</c:v>
                </c:pt>
                <c:pt idx="2172">
                  <c:v>179.52321677860004</c:v>
                </c:pt>
                <c:pt idx="2173">
                  <c:v>179.52321677860004</c:v>
                </c:pt>
                <c:pt idx="2174">
                  <c:v>179.52321677860004</c:v>
                </c:pt>
                <c:pt idx="2175">
                  <c:v>179.52321677860004</c:v>
                </c:pt>
                <c:pt idx="2176">
                  <c:v>179.52321677860004</c:v>
                </c:pt>
                <c:pt idx="2177">
                  <c:v>179.52321677860004</c:v>
                </c:pt>
                <c:pt idx="2178">
                  <c:v>179.52321677860004</c:v>
                </c:pt>
                <c:pt idx="2179">
                  <c:v>179.52321677860004</c:v>
                </c:pt>
                <c:pt idx="2180">
                  <c:v>179.52321677860004</c:v>
                </c:pt>
                <c:pt idx="2181">
                  <c:v>179.52321677860004</c:v>
                </c:pt>
                <c:pt idx="2182">
                  <c:v>179.52321677860004</c:v>
                </c:pt>
                <c:pt idx="2183">
                  <c:v>179.52321677860004</c:v>
                </c:pt>
                <c:pt idx="2184">
                  <c:v>179.52321677860004</c:v>
                </c:pt>
                <c:pt idx="2185">
                  <c:v>179.52321677860004</c:v>
                </c:pt>
                <c:pt idx="2186">
                  <c:v>179.52321677860004</c:v>
                </c:pt>
                <c:pt idx="2187">
                  <c:v>179.52321677860004</c:v>
                </c:pt>
                <c:pt idx="2188">
                  <c:v>179.52321677860004</c:v>
                </c:pt>
                <c:pt idx="2189">
                  <c:v>179.52321677860004</c:v>
                </c:pt>
                <c:pt idx="2190">
                  <c:v>179.52321677860004</c:v>
                </c:pt>
                <c:pt idx="2191">
                  <c:v>179.52321677860004</c:v>
                </c:pt>
                <c:pt idx="2192">
                  <c:v>179.52321677860004</c:v>
                </c:pt>
                <c:pt idx="2193">
                  <c:v>179.52321677860004</c:v>
                </c:pt>
                <c:pt idx="2194">
                  <c:v>179.52321677860004</c:v>
                </c:pt>
                <c:pt idx="2195">
                  <c:v>179.52321677860004</c:v>
                </c:pt>
                <c:pt idx="2196">
                  <c:v>179.52321677860004</c:v>
                </c:pt>
                <c:pt idx="2197">
                  <c:v>179.52321677860004</c:v>
                </c:pt>
                <c:pt idx="2198">
                  <c:v>179.52321677860004</c:v>
                </c:pt>
                <c:pt idx="2199">
                  <c:v>179.52321677860004</c:v>
                </c:pt>
                <c:pt idx="2200">
                  <c:v>179.52321677860004</c:v>
                </c:pt>
                <c:pt idx="2201">
                  <c:v>179.52321677860004</c:v>
                </c:pt>
                <c:pt idx="2202">
                  <c:v>179.52321677860004</c:v>
                </c:pt>
                <c:pt idx="2203">
                  <c:v>179.52321677860004</c:v>
                </c:pt>
                <c:pt idx="2204">
                  <c:v>179.52321677860004</c:v>
                </c:pt>
                <c:pt idx="2205">
                  <c:v>179.52321677860004</c:v>
                </c:pt>
                <c:pt idx="2206">
                  <c:v>179.52321677860004</c:v>
                </c:pt>
                <c:pt idx="2207">
                  <c:v>179.52321677860004</c:v>
                </c:pt>
                <c:pt idx="2208">
                  <c:v>179.52321677860004</c:v>
                </c:pt>
                <c:pt idx="2209">
                  <c:v>179.52321677860004</c:v>
                </c:pt>
                <c:pt idx="2210">
                  <c:v>179.52321677860004</c:v>
                </c:pt>
                <c:pt idx="2211">
                  <c:v>179.52321677860004</c:v>
                </c:pt>
                <c:pt idx="2212">
                  <c:v>179.52321677860004</c:v>
                </c:pt>
                <c:pt idx="2213">
                  <c:v>179.52321677860004</c:v>
                </c:pt>
                <c:pt idx="2214">
                  <c:v>179.52321677860004</c:v>
                </c:pt>
                <c:pt idx="2215">
                  <c:v>179.52321677860004</c:v>
                </c:pt>
                <c:pt idx="2216">
                  <c:v>179.52321677860004</c:v>
                </c:pt>
                <c:pt idx="2217">
                  <c:v>179.52321677860004</c:v>
                </c:pt>
                <c:pt idx="2218">
                  <c:v>179.52321677860004</c:v>
                </c:pt>
                <c:pt idx="2219">
                  <c:v>179.52321677860004</c:v>
                </c:pt>
                <c:pt idx="2220">
                  <c:v>179.52321677860004</c:v>
                </c:pt>
                <c:pt idx="2221">
                  <c:v>179.52321677860004</c:v>
                </c:pt>
                <c:pt idx="2222">
                  <c:v>179.52321677860004</c:v>
                </c:pt>
                <c:pt idx="2223">
                  <c:v>179.52321677860004</c:v>
                </c:pt>
                <c:pt idx="2224">
                  <c:v>179.52321677860004</c:v>
                </c:pt>
                <c:pt idx="2225">
                  <c:v>179.52321677860004</c:v>
                </c:pt>
                <c:pt idx="2226">
                  <c:v>179.52321677860004</c:v>
                </c:pt>
                <c:pt idx="2227">
                  <c:v>179.52321677860004</c:v>
                </c:pt>
                <c:pt idx="2228">
                  <c:v>179.52321677860004</c:v>
                </c:pt>
                <c:pt idx="2229">
                  <c:v>179.52321677860004</c:v>
                </c:pt>
                <c:pt idx="2230">
                  <c:v>179.52321677860004</c:v>
                </c:pt>
                <c:pt idx="2231">
                  <c:v>179.52321677860004</c:v>
                </c:pt>
                <c:pt idx="2232">
                  <c:v>179.52321677860004</c:v>
                </c:pt>
                <c:pt idx="2233">
                  <c:v>179.52321677860004</c:v>
                </c:pt>
                <c:pt idx="2234">
                  <c:v>179.52321677860004</c:v>
                </c:pt>
                <c:pt idx="2235">
                  <c:v>179.52321677860004</c:v>
                </c:pt>
                <c:pt idx="2236">
                  <c:v>179.52321677860004</c:v>
                </c:pt>
                <c:pt idx="2237">
                  <c:v>179.52321677860004</c:v>
                </c:pt>
                <c:pt idx="2238">
                  <c:v>179.52321677860004</c:v>
                </c:pt>
                <c:pt idx="2239">
                  <c:v>179.52321677860004</c:v>
                </c:pt>
                <c:pt idx="2240">
                  <c:v>179.52321677860004</c:v>
                </c:pt>
                <c:pt idx="2241">
                  <c:v>179.52321677860004</c:v>
                </c:pt>
                <c:pt idx="2242">
                  <c:v>179.52321677860004</c:v>
                </c:pt>
                <c:pt idx="2243">
                  <c:v>179.52321677860004</c:v>
                </c:pt>
                <c:pt idx="2244">
                  <c:v>179.52321677860004</c:v>
                </c:pt>
                <c:pt idx="2245">
                  <c:v>179.52321677860004</c:v>
                </c:pt>
                <c:pt idx="2246">
                  <c:v>179.52321677860004</c:v>
                </c:pt>
                <c:pt idx="2247">
                  <c:v>179.52321677860004</c:v>
                </c:pt>
                <c:pt idx="2248">
                  <c:v>179.52321677860004</c:v>
                </c:pt>
                <c:pt idx="2249">
                  <c:v>179.52321677860004</c:v>
                </c:pt>
                <c:pt idx="2250">
                  <c:v>179.52321677860004</c:v>
                </c:pt>
                <c:pt idx="2251">
                  <c:v>179.52321677860004</c:v>
                </c:pt>
                <c:pt idx="2252">
                  <c:v>179.52321677860004</c:v>
                </c:pt>
                <c:pt idx="2253">
                  <c:v>179.52321677860004</c:v>
                </c:pt>
                <c:pt idx="2254">
                  <c:v>179.52321677860004</c:v>
                </c:pt>
                <c:pt idx="2255">
                  <c:v>179.52321677860004</c:v>
                </c:pt>
                <c:pt idx="2256">
                  <c:v>179.52321677860004</c:v>
                </c:pt>
                <c:pt idx="2257">
                  <c:v>179.52321677860004</c:v>
                </c:pt>
                <c:pt idx="2258">
                  <c:v>179.52321677860004</c:v>
                </c:pt>
                <c:pt idx="2259">
                  <c:v>179.52321677860004</c:v>
                </c:pt>
                <c:pt idx="2260">
                  <c:v>179.52321677860004</c:v>
                </c:pt>
                <c:pt idx="2261">
                  <c:v>179.52321677860004</c:v>
                </c:pt>
                <c:pt idx="2262">
                  <c:v>179.52321677860004</c:v>
                </c:pt>
                <c:pt idx="2263">
                  <c:v>179.52321677860004</c:v>
                </c:pt>
                <c:pt idx="2264">
                  <c:v>179.52321677860004</c:v>
                </c:pt>
                <c:pt idx="2265">
                  <c:v>179.52321677860004</c:v>
                </c:pt>
                <c:pt idx="2266">
                  <c:v>179.52321677860004</c:v>
                </c:pt>
                <c:pt idx="2267">
                  <c:v>179.52321677860004</c:v>
                </c:pt>
                <c:pt idx="2268">
                  <c:v>179.52321677860004</c:v>
                </c:pt>
                <c:pt idx="2269">
                  <c:v>179.52321677860004</c:v>
                </c:pt>
                <c:pt idx="2270">
                  <c:v>179.52321677860004</c:v>
                </c:pt>
                <c:pt idx="2271">
                  <c:v>179.52321677860004</c:v>
                </c:pt>
                <c:pt idx="2272">
                  <c:v>179.52321677860004</c:v>
                </c:pt>
                <c:pt idx="2273">
                  <c:v>179.52321677860004</c:v>
                </c:pt>
                <c:pt idx="2274">
                  <c:v>179.52321677860004</c:v>
                </c:pt>
                <c:pt idx="2275">
                  <c:v>179.52321677860004</c:v>
                </c:pt>
                <c:pt idx="2276">
                  <c:v>179.52321677860004</c:v>
                </c:pt>
                <c:pt idx="2277">
                  <c:v>179.52321677860004</c:v>
                </c:pt>
                <c:pt idx="2278">
                  <c:v>179.52321677860004</c:v>
                </c:pt>
                <c:pt idx="2279">
                  <c:v>179.52321677860004</c:v>
                </c:pt>
                <c:pt idx="2280">
                  <c:v>179.52321677860004</c:v>
                </c:pt>
                <c:pt idx="2281">
                  <c:v>179.52321677860004</c:v>
                </c:pt>
                <c:pt idx="2282">
                  <c:v>179.52321677860004</c:v>
                </c:pt>
                <c:pt idx="2283">
                  <c:v>179.52321677860004</c:v>
                </c:pt>
                <c:pt idx="2284">
                  <c:v>179.52321677860004</c:v>
                </c:pt>
                <c:pt idx="2285">
                  <c:v>179.52321677860004</c:v>
                </c:pt>
                <c:pt idx="2286">
                  <c:v>179.52321677860004</c:v>
                </c:pt>
                <c:pt idx="2287">
                  <c:v>179.52321677860004</c:v>
                </c:pt>
                <c:pt idx="2288">
                  <c:v>179.52321677860004</c:v>
                </c:pt>
                <c:pt idx="2289">
                  <c:v>179.52321677860004</c:v>
                </c:pt>
                <c:pt idx="2290">
                  <c:v>179.52321677860004</c:v>
                </c:pt>
                <c:pt idx="2291">
                  <c:v>179.52321677860004</c:v>
                </c:pt>
                <c:pt idx="2292">
                  <c:v>179.52321677860004</c:v>
                </c:pt>
                <c:pt idx="2293">
                  <c:v>179.52321677860004</c:v>
                </c:pt>
                <c:pt idx="2294">
                  <c:v>179.52321677860004</c:v>
                </c:pt>
                <c:pt idx="2295">
                  <c:v>179.52321677860004</c:v>
                </c:pt>
                <c:pt idx="2296">
                  <c:v>179.52321677860004</c:v>
                </c:pt>
                <c:pt idx="2297">
                  <c:v>179.52321677860004</c:v>
                </c:pt>
                <c:pt idx="2298">
                  <c:v>179.52321677860004</c:v>
                </c:pt>
                <c:pt idx="2299">
                  <c:v>179.52321677860004</c:v>
                </c:pt>
                <c:pt idx="2300">
                  <c:v>179.52321677860004</c:v>
                </c:pt>
                <c:pt idx="2301">
                  <c:v>179.52321677860004</c:v>
                </c:pt>
                <c:pt idx="2302">
                  <c:v>179.52321677860004</c:v>
                </c:pt>
                <c:pt idx="2303">
                  <c:v>179.52321677860004</c:v>
                </c:pt>
                <c:pt idx="2304">
                  <c:v>179.52321677860004</c:v>
                </c:pt>
                <c:pt idx="2305">
                  <c:v>179.52321677860004</c:v>
                </c:pt>
                <c:pt idx="2306">
                  <c:v>179.52321677860004</c:v>
                </c:pt>
                <c:pt idx="2307">
                  <c:v>179.52321677860004</c:v>
                </c:pt>
                <c:pt idx="2308">
                  <c:v>179.52321677860004</c:v>
                </c:pt>
                <c:pt idx="2309">
                  <c:v>179.52321677860004</c:v>
                </c:pt>
                <c:pt idx="2310">
                  <c:v>179.52321677860004</c:v>
                </c:pt>
                <c:pt idx="2311">
                  <c:v>179.52321677860004</c:v>
                </c:pt>
                <c:pt idx="2312">
                  <c:v>179.52321677860004</c:v>
                </c:pt>
                <c:pt idx="2313">
                  <c:v>179.52321677860004</c:v>
                </c:pt>
                <c:pt idx="2314">
                  <c:v>179.52321677860004</c:v>
                </c:pt>
                <c:pt idx="2315">
                  <c:v>179.52321677860004</c:v>
                </c:pt>
                <c:pt idx="2316">
                  <c:v>179.52321677860004</c:v>
                </c:pt>
                <c:pt idx="2317">
                  <c:v>179.52321677860004</c:v>
                </c:pt>
                <c:pt idx="2318">
                  <c:v>179.52321677860004</c:v>
                </c:pt>
                <c:pt idx="2319">
                  <c:v>179.52321677860004</c:v>
                </c:pt>
                <c:pt idx="2320">
                  <c:v>179.52321677860004</c:v>
                </c:pt>
                <c:pt idx="2321">
                  <c:v>179.52321677860004</c:v>
                </c:pt>
                <c:pt idx="2322">
                  <c:v>179.52321677860004</c:v>
                </c:pt>
                <c:pt idx="2323">
                  <c:v>179.52321677860004</c:v>
                </c:pt>
                <c:pt idx="2324">
                  <c:v>179.52321677860004</c:v>
                </c:pt>
                <c:pt idx="2325">
                  <c:v>179.52321677860004</c:v>
                </c:pt>
                <c:pt idx="2326">
                  <c:v>179.52321677860004</c:v>
                </c:pt>
                <c:pt idx="2327">
                  <c:v>179.52321677860004</c:v>
                </c:pt>
                <c:pt idx="2328">
                  <c:v>179.52321677860004</c:v>
                </c:pt>
                <c:pt idx="2329">
                  <c:v>179.52321677860004</c:v>
                </c:pt>
                <c:pt idx="2330">
                  <c:v>179.52321677860004</c:v>
                </c:pt>
                <c:pt idx="2331">
                  <c:v>179.52321677860004</c:v>
                </c:pt>
                <c:pt idx="2332">
                  <c:v>179.52321677860004</c:v>
                </c:pt>
                <c:pt idx="2333">
                  <c:v>179.52321677860004</c:v>
                </c:pt>
                <c:pt idx="2334">
                  <c:v>179.52321677860004</c:v>
                </c:pt>
                <c:pt idx="2335">
                  <c:v>179.52321677860004</c:v>
                </c:pt>
                <c:pt idx="2336">
                  <c:v>179.52321677860004</c:v>
                </c:pt>
                <c:pt idx="2337">
                  <c:v>179.52321677860004</c:v>
                </c:pt>
                <c:pt idx="2338">
                  <c:v>179.52321677860004</c:v>
                </c:pt>
                <c:pt idx="2339">
                  <c:v>179.52321677860004</c:v>
                </c:pt>
                <c:pt idx="2340">
                  <c:v>179.52321677860004</c:v>
                </c:pt>
                <c:pt idx="2341">
                  <c:v>179.52321677860004</c:v>
                </c:pt>
                <c:pt idx="2342">
                  <c:v>179.52321677860004</c:v>
                </c:pt>
                <c:pt idx="2343">
                  <c:v>179.52321677860004</c:v>
                </c:pt>
                <c:pt idx="2344">
                  <c:v>179.52321677860004</c:v>
                </c:pt>
                <c:pt idx="2345">
                  <c:v>179.52321677860004</c:v>
                </c:pt>
                <c:pt idx="2346">
                  <c:v>179.52321677860004</c:v>
                </c:pt>
                <c:pt idx="2347">
                  <c:v>179.52321677860004</c:v>
                </c:pt>
                <c:pt idx="2348">
                  <c:v>179.52321677860004</c:v>
                </c:pt>
                <c:pt idx="2349">
                  <c:v>179.52321677860004</c:v>
                </c:pt>
                <c:pt idx="2350">
                  <c:v>179.52321677860004</c:v>
                </c:pt>
                <c:pt idx="2351">
                  <c:v>179.52321677860004</c:v>
                </c:pt>
                <c:pt idx="2352">
                  <c:v>179.52321677860004</c:v>
                </c:pt>
                <c:pt idx="2353">
                  <c:v>179.52321677860004</c:v>
                </c:pt>
                <c:pt idx="2354">
                  <c:v>179.52321677860004</c:v>
                </c:pt>
                <c:pt idx="2355">
                  <c:v>179.52321677860004</c:v>
                </c:pt>
                <c:pt idx="2356">
                  <c:v>179.52321677860004</c:v>
                </c:pt>
                <c:pt idx="2357">
                  <c:v>179.52321677860004</c:v>
                </c:pt>
                <c:pt idx="2358">
                  <c:v>179.52321677860004</c:v>
                </c:pt>
                <c:pt idx="2359">
                  <c:v>179.52321677860004</c:v>
                </c:pt>
                <c:pt idx="2360">
                  <c:v>179.52321677860004</c:v>
                </c:pt>
                <c:pt idx="2361">
                  <c:v>179.52321677860004</c:v>
                </c:pt>
                <c:pt idx="2362">
                  <c:v>179.52321677860004</c:v>
                </c:pt>
                <c:pt idx="2363">
                  <c:v>179.52321677860004</c:v>
                </c:pt>
                <c:pt idx="2364">
                  <c:v>179.52321677860004</c:v>
                </c:pt>
                <c:pt idx="2365">
                  <c:v>179.52321677860004</c:v>
                </c:pt>
                <c:pt idx="2366">
                  <c:v>179.52321677860004</c:v>
                </c:pt>
                <c:pt idx="2367">
                  <c:v>179.52321677860004</c:v>
                </c:pt>
                <c:pt idx="2368">
                  <c:v>179.52321677860004</c:v>
                </c:pt>
                <c:pt idx="2369">
                  <c:v>179.52321677860004</c:v>
                </c:pt>
                <c:pt idx="2370">
                  <c:v>179.52321677860004</c:v>
                </c:pt>
                <c:pt idx="2371">
                  <c:v>179.52321677860004</c:v>
                </c:pt>
                <c:pt idx="2372">
                  <c:v>179.52321677860004</c:v>
                </c:pt>
                <c:pt idx="2373">
                  <c:v>179.52321677860004</c:v>
                </c:pt>
                <c:pt idx="2374">
                  <c:v>179.52321677860004</c:v>
                </c:pt>
                <c:pt idx="2375">
                  <c:v>179.52321677860004</c:v>
                </c:pt>
                <c:pt idx="2376">
                  <c:v>179.52321677860004</c:v>
                </c:pt>
                <c:pt idx="2377">
                  <c:v>179.52321677860004</c:v>
                </c:pt>
                <c:pt idx="2378">
                  <c:v>179.52321677860004</c:v>
                </c:pt>
                <c:pt idx="2379">
                  <c:v>179.52321677860004</c:v>
                </c:pt>
                <c:pt idx="2380">
                  <c:v>179.52321677860004</c:v>
                </c:pt>
                <c:pt idx="2381">
                  <c:v>179.52321677860004</c:v>
                </c:pt>
                <c:pt idx="2382">
                  <c:v>179.52321677860004</c:v>
                </c:pt>
                <c:pt idx="2383">
                  <c:v>179.52321677860004</c:v>
                </c:pt>
                <c:pt idx="2384">
                  <c:v>179.52321677860004</c:v>
                </c:pt>
                <c:pt idx="2385">
                  <c:v>179.52321677860004</c:v>
                </c:pt>
                <c:pt idx="2386">
                  <c:v>179.52321677860004</c:v>
                </c:pt>
                <c:pt idx="2387">
                  <c:v>179.52321677860004</c:v>
                </c:pt>
                <c:pt idx="2388">
                  <c:v>179.52321677860004</c:v>
                </c:pt>
                <c:pt idx="2389">
                  <c:v>179.52321677860004</c:v>
                </c:pt>
                <c:pt idx="2390">
                  <c:v>179.52321677860004</c:v>
                </c:pt>
                <c:pt idx="2391">
                  <c:v>179.52321677860004</c:v>
                </c:pt>
                <c:pt idx="2392">
                  <c:v>179.52321677860004</c:v>
                </c:pt>
                <c:pt idx="2393">
                  <c:v>179.52321677860004</c:v>
                </c:pt>
                <c:pt idx="2394">
                  <c:v>179.52321677860004</c:v>
                </c:pt>
                <c:pt idx="2395">
                  <c:v>179.52321677860004</c:v>
                </c:pt>
                <c:pt idx="2396">
                  <c:v>179.52321677860004</c:v>
                </c:pt>
                <c:pt idx="2397">
                  <c:v>179.52321677860004</c:v>
                </c:pt>
                <c:pt idx="2398">
                  <c:v>179.52321677860004</c:v>
                </c:pt>
                <c:pt idx="2399">
                  <c:v>179.52321677860004</c:v>
                </c:pt>
                <c:pt idx="2400">
                  <c:v>179.52321677860004</c:v>
                </c:pt>
                <c:pt idx="2401">
                  <c:v>179.52321677860004</c:v>
                </c:pt>
                <c:pt idx="2402">
                  <c:v>179.52321677860004</c:v>
                </c:pt>
                <c:pt idx="2403">
                  <c:v>179.52321677860004</c:v>
                </c:pt>
                <c:pt idx="2404">
                  <c:v>179.52321677860004</c:v>
                </c:pt>
                <c:pt idx="2405">
                  <c:v>179.52321677860004</c:v>
                </c:pt>
                <c:pt idx="2406">
                  <c:v>179.52321677860004</c:v>
                </c:pt>
                <c:pt idx="2407">
                  <c:v>179.52321677860004</c:v>
                </c:pt>
                <c:pt idx="2408">
                  <c:v>179.52321677860004</c:v>
                </c:pt>
                <c:pt idx="2409">
                  <c:v>179.52321677860004</c:v>
                </c:pt>
                <c:pt idx="2410">
                  <c:v>179.52321677860004</c:v>
                </c:pt>
                <c:pt idx="2411">
                  <c:v>179.52321677860004</c:v>
                </c:pt>
                <c:pt idx="2412">
                  <c:v>179.52321677860004</c:v>
                </c:pt>
                <c:pt idx="2413">
                  <c:v>179.52321677860004</c:v>
                </c:pt>
                <c:pt idx="2414">
                  <c:v>179.52321677860004</c:v>
                </c:pt>
                <c:pt idx="2415">
                  <c:v>179.52321677860004</c:v>
                </c:pt>
                <c:pt idx="2416">
                  <c:v>179.52321677860004</c:v>
                </c:pt>
                <c:pt idx="2417">
                  <c:v>179.52321677860004</c:v>
                </c:pt>
                <c:pt idx="2418">
                  <c:v>179.52321677860004</c:v>
                </c:pt>
                <c:pt idx="2419">
                  <c:v>179.52321677860004</c:v>
                </c:pt>
                <c:pt idx="2420">
                  <c:v>179.52321677860004</c:v>
                </c:pt>
                <c:pt idx="2421">
                  <c:v>179.52321677860004</c:v>
                </c:pt>
                <c:pt idx="2422">
                  <c:v>179.52321677860004</c:v>
                </c:pt>
                <c:pt idx="2423">
                  <c:v>179.52321677860004</c:v>
                </c:pt>
                <c:pt idx="2424">
                  <c:v>179.52321677860004</c:v>
                </c:pt>
                <c:pt idx="2425">
                  <c:v>179.52321677860004</c:v>
                </c:pt>
                <c:pt idx="2426">
                  <c:v>179.52321677860004</c:v>
                </c:pt>
                <c:pt idx="2427">
                  <c:v>179.52321677860004</c:v>
                </c:pt>
                <c:pt idx="2428">
                  <c:v>179.52321677860004</c:v>
                </c:pt>
                <c:pt idx="2429">
                  <c:v>179.52321677860004</c:v>
                </c:pt>
                <c:pt idx="2430">
                  <c:v>179.52321677860004</c:v>
                </c:pt>
                <c:pt idx="2431">
                  <c:v>179.52321677860004</c:v>
                </c:pt>
                <c:pt idx="2432">
                  <c:v>179.52321677860004</c:v>
                </c:pt>
                <c:pt idx="2433">
                  <c:v>179.52321677860004</c:v>
                </c:pt>
                <c:pt idx="2434">
                  <c:v>179.52321677860004</c:v>
                </c:pt>
                <c:pt idx="2435">
                  <c:v>179.52321677860004</c:v>
                </c:pt>
                <c:pt idx="2436">
                  <c:v>179.52321677860004</c:v>
                </c:pt>
                <c:pt idx="2437">
                  <c:v>179.52321677860004</c:v>
                </c:pt>
                <c:pt idx="2438">
                  <c:v>179.52321677860004</c:v>
                </c:pt>
                <c:pt idx="2439">
                  <c:v>179.52321677860004</c:v>
                </c:pt>
                <c:pt idx="2440">
                  <c:v>179.52321677860004</c:v>
                </c:pt>
                <c:pt idx="2441">
                  <c:v>179.52321677860004</c:v>
                </c:pt>
                <c:pt idx="2442">
                  <c:v>179.52321677860004</c:v>
                </c:pt>
                <c:pt idx="2443">
                  <c:v>179.52321677860004</c:v>
                </c:pt>
                <c:pt idx="2444">
                  <c:v>179.52321677860004</c:v>
                </c:pt>
                <c:pt idx="2445">
                  <c:v>179.52321677860004</c:v>
                </c:pt>
                <c:pt idx="2446">
                  <c:v>179.52321677860004</c:v>
                </c:pt>
                <c:pt idx="2447">
                  <c:v>179.52321677860004</c:v>
                </c:pt>
                <c:pt idx="2448">
                  <c:v>179.52321677860004</c:v>
                </c:pt>
                <c:pt idx="2449">
                  <c:v>179.52321677860004</c:v>
                </c:pt>
                <c:pt idx="2450">
                  <c:v>179.52321677860004</c:v>
                </c:pt>
                <c:pt idx="2451">
                  <c:v>179.52321677860004</c:v>
                </c:pt>
                <c:pt idx="2452">
                  <c:v>179.52321677860004</c:v>
                </c:pt>
                <c:pt idx="2453">
                  <c:v>179.52321677860004</c:v>
                </c:pt>
                <c:pt idx="2454">
                  <c:v>179.52321677860004</c:v>
                </c:pt>
                <c:pt idx="2455">
                  <c:v>179.52321677860004</c:v>
                </c:pt>
                <c:pt idx="2456">
                  <c:v>179.52321677860004</c:v>
                </c:pt>
                <c:pt idx="2457">
                  <c:v>179.52321677860004</c:v>
                </c:pt>
                <c:pt idx="2458">
                  <c:v>179.52321677860004</c:v>
                </c:pt>
                <c:pt idx="2459">
                  <c:v>179.52321677860004</c:v>
                </c:pt>
                <c:pt idx="2460">
                  <c:v>179.52321677860004</c:v>
                </c:pt>
                <c:pt idx="2461">
                  <c:v>179.52321677860004</c:v>
                </c:pt>
                <c:pt idx="2462">
                  <c:v>179.52321677860004</c:v>
                </c:pt>
                <c:pt idx="2463">
                  <c:v>179.52321677860004</c:v>
                </c:pt>
                <c:pt idx="2464">
                  <c:v>179.52321677860004</c:v>
                </c:pt>
                <c:pt idx="2465">
                  <c:v>179.52321677860004</c:v>
                </c:pt>
                <c:pt idx="2466">
                  <c:v>179.52321677860004</c:v>
                </c:pt>
                <c:pt idx="2467">
                  <c:v>179.52321677860004</c:v>
                </c:pt>
                <c:pt idx="2468">
                  <c:v>179.52321677860004</c:v>
                </c:pt>
                <c:pt idx="2469">
                  <c:v>179.52321677860004</c:v>
                </c:pt>
                <c:pt idx="2470">
                  <c:v>179.52321677860004</c:v>
                </c:pt>
                <c:pt idx="2471">
                  <c:v>179.52321677860004</c:v>
                </c:pt>
                <c:pt idx="2472">
                  <c:v>179.52321677860004</c:v>
                </c:pt>
                <c:pt idx="2473">
                  <c:v>179.52321677860004</c:v>
                </c:pt>
                <c:pt idx="2474">
                  <c:v>179.52321677860004</c:v>
                </c:pt>
                <c:pt idx="2475">
                  <c:v>179.52321677860004</c:v>
                </c:pt>
                <c:pt idx="2476">
                  <c:v>179.52321677860004</c:v>
                </c:pt>
                <c:pt idx="2477">
                  <c:v>179.52321677860004</c:v>
                </c:pt>
                <c:pt idx="2478">
                  <c:v>179.52321677860004</c:v>
                </c:pt>
                <c:pt idx="2479">
                  <c:v>179.52321677860004</c:v>
                </c:pt>
                <c:pt idx="2480">
                  <c:v>179.52321677860004</c:v>
                </c:pt>
                <c:pt idx="2481">
                  <c:v>179.52321677860004</c:v>
                </c:pt>
                <c:pt idx="2482">
                  <c:v>179.52321677860004</c:v>
                </c:pt>
                <c:pt idx="2483">
                  <c:v>179.52321677860004</c:v>
                </c:pt>
                <c:pt idx="2484">
                  <c:v>179.52321677860004</c:v>
                </c:pt>
                <c:pt idx="2485">
                  <c:v>179.52321677860004</c:v>
                </c:pt>
                <c:pt idx="2486">
                  <c:v>179.52321677860004</c:v>
                </c:pt>
                <c:pt idx="2487">
                  <c:v>179.52321677860004</c:v>
                </c:pt>
                <c:pt idx="2488">
                  <c:v>179.52321677860004</c:v>
                </c:pt>
                <c:pt idx="2489">
                  <c:v>179.52321677860004</c:v>
                </c:pt>
                <c:pt idx="2490">
                  <c:v>179.52321677860004</c:v>
                </c:pt>
                <c:pt idx="2491">
                  <c:v>179.52321677860004</c:v>
                </c:pt>
                <c:pt idx="2492">
                  <c:v>179.52321677860004</c:v>
                </c:pt>
                <c:pt idx="2493">
                  <c:v>179.52321677860004</c:v>
                </c:pt>
                <c:pt idx="2494">
                  <c:v>179.52321677860004</c:v>
                </c:pt>
                <c:pt idx="2495">
                  <c:v>179.52321677860004</c:v>
                </c:pt>
                <c:pt idx="2496">
                  <c:v>179.52321677860004</c:v>
                </c:pt>
                <c:pt idx="2497">
                  <c:v>179.52321677860004</c:v>
                </c:pt>
                <c:pt idx="2498">
                  <c:v>179.52321677860004</c:v>
                </c:pt>
                <c:pt idx="2499">
                  <c:v>179.52321677860004</c:v>
                </c:pt>
                <c:pt idx="2500">
                  <c:v>179.52321677860004</c:v>
                </c:pt>
                <c:pt idx="2501">
                  <c:v>179.52321677860004</c:v>
                </c:pt>
                <c:pt idx="2502">
                  <c:v>179.52321677860004</c:v>
                </c:pt>
                <c:pt idx="2503">
                  <c:v>179.52321677860004</c:v>
                </c:pt>
                <c:pt idx="2504">
                  <c:v>179.52321677860004</c:v>
                </c:pt>
                <c:pt idx="2505">
                  <c:v>179.52321677860004</c:v>
                </c:pt>
                <c:pt idx="2506">
                  <c:v>179.52321677860004</c:v>
                </c:pt>
                <c:pt idx="2507">
                  <c:v>179.52321677860004</c:v>
                </c:pt>
                <c:pt idx="2508">
                  <c:v>179.52321677860004</c:v>
                </c:pt>
                <c:pt idx="2509">
                  <c:v>179.52321677860004</c:v>
                </c:pt>
                <c:pt idx="2510">
                  <c:v>179.52321677860004</c:v>
                </c:pt>
                <c:pt idx="2511">
                  <c:v>179.52321677860004</c:v>
                </c:pt>
                <c:pt idx="2512">
                  <c:v>179.52321677860004</c:v>
                </c:pt>
                <c:pt idx="2513">
                  <c:v>179.52321677860004</c:v>
                </c:pt>
                <c:pt idx="2514">
                  <c:v>179.52321677860004</c:v>
                </c:pt>
                <c:pt idx="2515">
                  <c:v>179.52321677860004</c:v>
                </c:pt>
                <c:pt idx="2516">
                  <c:v>179.52321677860004</c:v>
                </c:pt>
                <c:pt idx="2517">
                  <c:v>179.52321677860004</c:v>
                </c:pt>
                <c:pt idx="2518">
                  <c:v>179.52321677860004</c:v>
                </c:pt>
                <c:pt idx="2519">
                  <c:v>179.52321677860004</c:v>
                </c:pt>
                <c:pt idx="2520">
                  <c:v>179.52321677860004</c:v>
                </c:pt>
                <c:pt idx="2521">
                  <c:v>179.52321677860004</c:v>
                </c:pt>
                <c:pt idx="2522">
                  <c:v>179.52321677860004</c:v>
                </c:pt>
                <c:pt idx="2523">
                  <c:v>179.52321677860004</c:v>
                </c:pt>
                <c:pt idx="2524">
                  <c:v>179.52321677860004</c:v>
                </c:pt>
                <c:pt idx="2525">
                  <c:v>179.52321677860004</c:v>
                </c:pt>
                <c:pt idx="2526">
                  <c:v>179.52321677860004</c:v>
                </c:pt>
                <c:pt idx="2527">
                  <c:v>179.52321677860004</c:v>
                </c:pt>
                <c:pt idx="2528">
                  <c:v>179.52321677860004</c:v>
                </c:pt>
                <c:pt idx="2529">
                  <c:v>179.52321677860004</c:v>
                </c:pt>
                <c:pt idx="2530">
                  <c:v>179.52321677860004</c:v>
                </c:pt>
                <c:pt idx="2531">
                  <c:v>179.52321677860004</c:v>
                </c:pt>
                <c:pt idx="2532">
                  <c:v>179.52321677860004</c:v>
                </c:pt>
                <c:pt idx="2533">
                  <c:v>179.52321677860004</c:v>
                </c:pt>
                <c:pt idx="2534">
                  <c:v>179.52321677860004</c:v>
                </c:pt>
                <c:pt idx="2535">
                  <c:v>179.52321677860004</c:v>
                </c:pt>
                <c:pt idx="2536">
                  <c:v>179.52321677860004</c:v>
                </c:pt>
                <c:pt idx="2537">
                  <c:v>179.52321677860004</c:v>
                </c:pt>
                <c:pt idx="2538">
                  <c:v>179.52321677860004</c:v>
                </c:pt>
                <c:pt idx="2539">
                  <c:v>179.52321677860004</c:v>
                </c:pt>
                <c:pt idx="2540">
                  <c:v>179.52321677860004</c:v>
                </c:pt>
                <c:pt idx="2541">
                  <c:v>179.52321677860004</c:v>
                </c:pt>
                <c:pt idx="2542">
                  <c:v>179.52321677860004</c:v>
                </c:pt>
                <c:pt idx="2543">
                  <c:v>179.52321677860004</c:v>
                </c:pt>
                <c:pt idx="2544">
                  <c:v>179.52321677860004</c:v>
                </c:pt>
                <c:pt idx="2545">
                  <c:v>179.52321677860004</c:v>
                </c:pt>
                <c:pt idx="2546">
                  <c:v>179.52321677860004</c:v>
                </c:pt>
                <c:pt idx="2547">
                  <c:v>179.52321677860004</c:v>
                </c:pt>
                <c:pt idx="2548">
                  <c:v>179.52321677860004</c:v>
                </c:pt>
                <c:pt idx="2549">
                  <c:v>179.52321677860004</c:v>
                </c:pt>
                <c:pt idx="2550">
                  <c:v>179.52321677860004</c:v>
                </c:pt>
                <c:pt idx="2551">
                  <c:v>179.52321677860004</c:v>
                </c:pt>
                <c:pt idx="2552">
                  <c:v>179.52321677860004</c:v>
                </c:pt>
                <c:pt idx="2553">
                  <c:v>179.52321677860004</c:v>
                </c:pt>
                <c:pt idx="2554">
                  <c:v>179.52321677860004</c:v>
                </c:pt>
                <c:pt idx="2555">
                  <c:v>179.52321677860004</c:v>
                </c:pt>
                <c:pt idx="2556">
                  <c:v>179.52321677860004</c:v>
                </c:pt>
                <c:pt idx="2557">
                  <c:v>179.52321677860004</c:v>
                </c:pt>
                <c:pt idx="2558">
                  <c:v>179.52321677860004</c:v>
                </c:pt>
                <c:pt idx="2559">
                  <c:v>179.52321677860004</c:v>
                </c:pt>
                <c:pt idx="2560">
                  <c:v>179.52321677860004</c:v>
                </c:pt>
                <c:pt idx="2561">
                  <c:v>179.52321677860004</c:v>
                </c:pt>
                <c:pt idx="2562">
                  <c:v>179.52321677860004</c:v>
                </c:pt>
                <c:pt idx="2563">
                  <c:v>179.52321677860004</c:v>
                </c:pt>
                <c:pt idx="2564">
                  <c:v>179.52321677860004</c:v>
                </c:pt>
                <c:pt idx="2565">
                  <c:v>179.52321677860004</c:v>
                </c:pt>
                <c:pt idx="2566">
                  <c:v>179.52321677860004</c:v>
                </c:pt>
                <c:pt idx="2567">
                  <c:v>179.52321677860004</c:v>
                </c:pt>
                <c:pt idx="2568">
                  <c:v>179.52321677860004</c:v>
                </c:pt>
                <c:pt idx="2569">
                  <c:v>179.52321677860004</c:v>
                </c:pt>
                <c:pt idx="2570">
                  <c:v>179.52321677860004</c:v>
                </c:pt>
                <c:pt idx="2571">
                  <c:v>179.52321677860004</c:v>
                </c:pt>
                <c:pt idx="2572">
                  <c:v>179.52321677860004</c:v>
                </c:pt>
                <c:pt idx="2573">
                  <c:v>179.52321677860004</c:v>
                </c:pt>
                <c:pt idx="2574">
                  <c:v>179.52321677860004</c:v>
                </c:pt>
                <c:pt idx="2575">
                  <c:v>179.52321677860004</c:v>
                </c:pt>
                <c:pt idx="2576">
                  <c:v>179.52321677860004</c:v>
                </c:pt>
                <c:pt idx="2577">
                  <c:v>179.52321677860004</c:v>
                </c:pt>
                <c:pt idx="2578">
                  <c:v>179.52321677860004</c:v>
                </c:pt>
                <c:pt idx="2579">
                  <c:v>179.52321677860004</c:v>
                </c:pt>
                <c:pt idx="2580">
                  <c:v>179.52321677860004</c:v>
                </c:pt>
                <c:pt idx="2581">
                  <c:v>179.52321677860004</c:v>
                </c:pt>
                <c:pt idx="2582">
                  <c:v>179.52321677860004</c:v>
                </c:pt>
                <c:pt idx="2583">
                  <c:v>179.52321677860004</c:v>
                </c:pt>
                <c:pt idx="2584">
                  <c:v>179.52321677860004</c:v>
                </c:pt>
                <c:pt idx="2585">
                  <c:v>179.52321677860004</c:v>
                </c:pt>
                <c:pt idx="2586">
                  <c:v>179.52321677860004</c:v>
                </c:pt>
                <c:pt idx="2587">
                  <c:v>179.52321677860004</c:v>
                </c:pt>
                <c:pt idx="2588">
                  <c:v>179.52321677860004</c:v>
                </c:pt>
                <c:pt idx="2589">
                  <c:v>179.52321677860004</c:v>
                </c:pt>
                <c:pt idx="2590">
                  <c:v>179.52321677860004</c:v>
                </c:pt>
                <c:pt idx="2591">
                  <c:v>179.52321677860004</c:v>
                </c:pt>
                <c:pt idx="2592">
                  <c:v>179.52321677860004</c:v>
                </c:pt>
                <c:pt idx="2593">
                  <c:v>179.52321677860004</c:v>
                </c:pt>
                <c:pt idx="2594">
                  <c:v>179.52321677860004</c:v>
                </c:pt>
                <c:pt idx="2595">
                  <c:v>179.52321677860004</c:v>
                </c:pt>
                <c:pt idx="2596">
                  <c:v>179.52321677860004</c:v>
                </c:pt>
                <c:pt idx="2597">
                  <c:v>179.52321677860004</c:v>
                </c:pt>
                <c:pt idx="2598">
                  <c:v>179.52321677860004</c:v>
                </c:pt>
                <c:pt idx="2599">
                  <c:v>179.52321677860004</c:v>
                </c:pt>
                <c:pt idx="2600">
                  <c:v>179.52321677860004</c:v>
                </c:pt>
                <c:pt idx="2601">
                  <c:v>179.52321677860004</c:v>
                </c:pt>
                <c:pt idx="2602">
                  <c:v>179.52321677860004</c:v>
                </c:pt>
                <c:pt idx="2603">
                  <c:v>179.52321677860004</c:v>
                </c:pt>
                <c:pt idx="2604">
                  <c:v>179.52321677860004</c:v>
                </c:pt>
                <c:pt idx="2605">
                  <c:v>179.52321677860004</c:v>
                </c:pt>
                <c:pt idx="2606">
                  <c:v>179.52321677860004</c:v>
                </c:pt>
                <c:pt idx="2607">
                  <c:v>179.52321677860004</c:v>
                </c:pt>
                <c:pt idx="2608">
                  <c:v>179.52321677860004</c:v>
                </c:pt>
                <c:pt idx="2609">
                  <c:v>179.52321677860004</c:v>
                </c:pt>
                <c:pt idx="2610">
                  <c:v>179.52321677860004</c:v>
                </c:pt>
                <c:pt idx="2611">
                  <c:v>179.52321677860004</c:v>
                </c:pt>
                <c:pt idx="2612">
                  <c:v>179.52321677860004</c:v>
                </c:pt>
                <c:pt idx="2613">
                  <c:v>179.52321677860004</c:v>
                </c:pt>
                <c:pt idx="2614">
                  <c:v>179.52321677860004</c:v>
                </c:pt>
                <c:pt idx="2615">
                  <c:v>179.52321677860004</c:v>
                </c:pt>
                <c:pt idx="2616">
                  <c:v>179.52321677860004</c:v>
                </c:pt>
                <c:pt idx="2617">
                  <c:v>179.52321677860004</c:v>
                </c:pt>
                <c:pt idx="2618">
                  <c:v>179.52321677860004</c:v>
                </c:pt>
                <c:pt idx="2619">
                  <c:v>179.52321677860004</c:v>
                </c:pt>
                <c:pt idx="2620">
                  <c:v>179.52321677860004</c:v>
                </c:pt>
                <c:pt idx="2621">
                  <c:v>179.52321677860004</c:v>
                </c:pt>
                <c:pt idx="2622">
                  <c:v>179.52321677860004</c:v>
                </c:pt>
                <c:pt idx="2623">
                  <c:v>179.52321677860004</c:v>
                </c:pt>
                <c:pt idx="2624">
                  <c:v>179.52321677860004</c:v>
                </c:pt>
                <c:pt idx="2625">
                  <c:v>179.52321677860004</c:v>
                </c:pt>
                <c:pt idx="2626">
                  <c:v>179.52321677860004</c:v>
                </c:pt>
                <c:pt idx="2627">
                  <c:v>179.52321677860004</c:v>
                </c:pt>
                <c:pt idx="2628">
                  <c:v>179.52321677860004</c:v>
                </c:pt>
                <c:pt idx="2629">
                  <c:v>179.52321677860004</c:v>
                </c:pt>
                <c:pt idx="2630">
                  <c:v>179.52321677860004</c:v>
                </c:pt>
                <c:pt idx="2631">
                  <c:v>179.52321677860004</c:v>
                </c:pt>
                <c:pt idx="2632">
                  <c:v>179.52321677860004</c:v>
                </c:pt>
                <c:pt idx="2633">
                  <c:v>179.52321677860004</c:v>
                </c:pt>
                <c:pt idx="2634">
                  <c:v>179.52321677860004</c:v>
                </c:pt>
                <c:pt idx="2635">
                  <c:v>179.52321677860004</c:v>
                </c:pt>
                <c:pt idx="2636">
                  <c:v>179.52321677860004</c:v>
                </c:pt>
                <c:pt idx="2637">
                  <c:v>179.52321677860004</c:v>
                </c:pt>
                <c:pt idx="2638">
                  <c:v>179.52321677860004</c:v>
                </c:pt>
                <c:pt idx="2639">
                  <c:v>179.52321677860004</c:v>
                </c:pt>
                <c:pt idx="2640">
                  <c:v>179.52321677860004</c:v>
                </c:pt>
                <c:pt idx="2641">
                  <c:v>179.52321677860004</c:v>
                </c:pt>
                <c:pt idx="2642">
                  <c:v>179.52321677860004</c:v>
                </c:pt>
                <c:pt idx="2643">
                  <c:v>179.52321677860004</c:v>
                </c:pt>
                <c:pt idx="2644">
                  <c:v>179.52321677860004</c:v>
                </c:pt>
                <c:pt idx="2645">
                  <c:v>179.52321677860004</c:v>
                </c:pt>
                <c:pt idx="2646">
                  <c:v>179.52321677860004</c:v>
                </c:pt>
                <c:pt idx="2647">
                  <c:v>179.52321677860004</c:v>
                </c:pt>
                <c:pt idx="2648">
                  <c:v>179.52321677860004</c:v>
                </c:pt>
                <c:pt idx="2649">
                  <c:v>179.52321677860004</c:v>
                </c:pt>
                <c:pt idx="2650">
                  <c:v>179.52321677860004</c:v>
                </c:pt>
                <c:pt idx="2651">
                  <c:v>179.52321677860004</c:v>
                </c:pt>
                <c:pt idx="2652">
                  <c:v>179.52321677860004</c:v>
                </c:pt>
                <c:pt idx="2653">
                  <c:v>179.52321677860004</c:v>
                </c:pt>
                <c:pt idx="2654">
                  <c:v>179.52321677860004</c:v>
                </c:pt>
                <c:pt idx="2655">
                  <c:v>179.52321677860004</c:v>
                </c:pt>
                <c:pt idx="2656">
                  <c:v>179.52321677860004</c:v>
                </c:pt>
                <c:pt idx="2657">
                  <c:v>179.52321677860004</c:v>
                </c:pt>
                <c:pt idx="2658">
                  <c:v>179.52321677860004</c:v>
                </c:pt>
                <c:pt idx="2659">
                  <c:v>179.52321677860004</c:v>
                </c:pt>
                <c:pt idx="2660">
                  <c:v>179.52321677860004</c:v>
                </c:pt>
                <c:pt idx="2661">
                  <c:v>179.52321677860004</c:v>
                </c:pt>
                <c:pt idx="2662">
                  <c:v>179.52321677860004</c:v>
                </c:pt>
                <c:pt idx="2663">
                  <c:v>179.52321677860004</c:v>
                </c:pt>
                <c:pt idx="2664">
                  <c:v>179.52321677860004</c:v>
                </c:pt>
                <c:pt idx="2665">
                  <c:v>179.52321677860004</c:v>
                </c:pt>
                <c:pt idx="2666">
                  <c:v>179.52321677860004</c:v>
                </c:pt>
                <c:pt idx="2667">
                  <c:v>179.52321677860004</c:v>
                </c:pt>
                <c:pt idx="2668">
                  <c:v>179.52321677860004</c:v>
                </c:pt>
                <c:pt idx="2669">
                  <c:v>179.52321677860004</c:v>
                </c:pt>
                <c:pt idx="2670">
                  <c:v>179.52321677860004</c:v>
                </c:pt>
                <c:pt idx="2671">
                  <c:v>179.52321677860004</c:v>
                </c:pt>
                <c:pt idx="2672">
                  <c:v>179.52321677860004</c:v>
                </c:pt>
                <c:pt idx="2673">
                  <c:v>179.52321677860004</c:v>
                </c:pt>
                <c:pt idx="2674">
                  <c:v>179.52321677860004</c:v>
                </c:pt>
                <c:pt idx="2675">
                  <c:v>179.52321677860004</c:v>
                </c:pt>
                <c:pt idx="2676">
                  <c:v>179.52321677860004</c:v>
                </c:pt>
                <c:pt idx="2677">
                  <c:v>179.52321677860004</c:v>
                </c:pt>
                <c:pt idx="2678">
                  <c:v>179.52321677860004</c:v>
                </c:pt>
                <c:pt idx="2679">
                  <c:v>179.52321677860004</c:v>
                </c:pt>
                <c:pt idx="2680">
                  <c:v>179.52321677860004</c:v>
                </c:pt>
                <c:pt idx="2681">
                  <c:v>179.52321677860004</c:v>
                </c:pt>
                <c:pt idx="2682">
                  <c:v>179.52321677860004</c:v>
                </c:pt>
                <c:pt idx="2683">
                  <c:v>179.52321677860004</c:v>
                </c:pt>
                <c:pt idx="2684">
                  <c:v>179.52321677860004</c:v>
                </c:pt>
                <c:pt idx="2685">
                  <c:v>179.52321677860004</c:v>
                </c:pt>
                <c:pt idx="2686">
                  <c:v>179.52321677860004</c:v>
                </c:pt>
                <c:pt idx="2687">
                  <c:v>179.52321677860004</c:v>
                </c:pt>
                <c:pt idx="2688">
                  <c:v>179.52321677860004</c:v>
                </c:pt>
                <c:pt idx="2689">
                  <c:v>179.52321677860004</c:v>
                </c:pt>
                <c:pt idx="2690">
                  <c:v>179.52321677860004</c:v>
                </c:pt>
                <c:pt idx="2691">
                  <c:v>179.52321677860004</c:v>
                </c:pt>
                <c:pt idx="2692">
                  <c:v>179.52321677860004</c:v>
                </c:pt>
                <c:pt idx="2693">
                  <c:v>179.52321677860004</c:v>
                </c:pt>
                <c:pt idx="2694">
                  <c:v>179.52321677860004</c:v>
                </c:pt>
                <c:pt idx="2695">
                  <c:v>179.52321677860004</c:v>
                </c:pt>
                <c:pt idx="2696">
                  <c:v>179.52321677860004</c:v>
                </c:pt>
                <c:pt idx="2697">
                  <c:v>179.52321677860004</c:v>
                </c:pt>
                <c:pt idx="2698">
                  <c:v>179.52321677860004</c:v>
                </c:pt>
                <c:pt idx="2699">
                  <c:v>179.52321677860004</c:v>
                </c:pt>
                <c:pt idx="2700">
                  <c:v>179.52321677860004</c:v>
                </c:pt>
                <c:pt idx="2701">
                  <c:v>179.52321677860004</c:v>
                </c:pt>
                <c:pt idx="2702">
                  <c:v>179.52321677860004</c:v>
                </c:pt>
                <c:pt idx="2703">
                  <c:v>179.52321677860004</c:v>
                </c:pt>
                <c:pt idx="2704">
                  <c:v>179.52321677860004</c:v>
                </c:pt>
                <c:pt idx="2705">
                  <c:v>179.52321677860004</c:v>
                </c:pt>
                <c:pt idx="2706">
                  <c:v>179.52321677860004</c:v>
                </c:pt>
                <c:pt idx="2707">
                  <c:v>179.52321677860004</c:v>
                </c:pt>
                <c:pt idx="2708">
                  <c:v>179.52321677860004</c:v>
                </c:pt>
                <c:pt idx="2709">
                  <c:v>179.52321677860004</c:v>
                </c:pt>
                <c:pt idx="2710">
                  <c:v>179.52321677860004</c:v>
                </c:pt>
                <c:pt idx="2711">
                  <c:v>179.52321677860004</c:v>
                </c:pt>
                <c:pt idx="2712">
                  <c:v>179.52321677860004</c:v>
                </c:pt>
                <c:pt idx="2713">
                  <c:v>179.52321677860004</c:v>
                </c:pt>
                <c:pt idx="2714">
                  <c:v>179.52321677860004</c:v>
                </c:pt>
                <c:pt idx="2715">
                  <c:v>179.52321677860004</c:v>
                </c:pt>
                <c:pt idx="2716">
                  <c:v>179.52321677860004</c:v>
                </c:pt>
                <c:pt idx="2717">
                  <c:v>179.52321677860004</c:v>
                </c:pt>
                <c:pt idx="2718">
                  <c:v>179.52321677860004</c:v>
                </c:pt>
                <c:pt idx="2719">
                  <c:v>179.52321677860004</c:v>
                </c:pt>
                <c:pt idx="2720">
                  <c:v>179.52321677860004</c:v>
                </c:pt>
                <c:pt idx="2721">
                  <c:v>179.52321677860004</c:v>
                </c:pt>
                <c:pt idx="2722">
                  <c:v>179.52321677860004</c:v>
                </c:pt>
                <c:pt idx="2723">
                  <c:v>179.52321677860004</c:v>
                </c:pt>
                <c:pt idx="2724">
                  <c:v>179.52321677860004</c:v>
                </c:pt>
                <c:pt idx="2725">
                  <c:v>179.52321677860004</c:v>
                </c:pt>
                <c:pt idx="2726">
                  <c:v>179.52321677860004</c:v>
                </c:pt>
                <c:pt idx="2727">
                  <c:v>179.52321677860004</c:v>
                </c:pt>
                <c:pt idx="2728">
                  <c:v>179.52321677860004</c:v>
                </c:pt>
                <c:pt idx="2729">
                  <c:v>179.52321677860004</c:v>
                </c:pt>
                <c:pt idx="2730">
                  <c:v>179.52321677860004</c:v>
                </c:pt>
                <c:pt idx="2731">
                  <c:v>179.52321677860004</c:v>
                </c:pt>
                <c:pt idx="2732">
                  <c:v>179.52321677860004</c:v>
                </c:pt>
                <c:pt idx="2733">
                  <c:v>179.52321677860004</c:v>
                </c:pt>
                <c:pt idx="2734">
                  <c:v>179.52321677860004</c:v>
                </c:pt>
                <c:pt idx="2735">
                  <c:v>179.52321677860004</c:v>
                </c:pt>
                <c:pt idx="2736">
                  <c:v>179.52321677860004</c:v>
                </c:pt>
                <c:pt idx="2737">
                  <c:v>179.52321677860004</c:v>
                </c:pt>
                <c:pt idx="2738">
                  <c:v>179.52321677860004</c:v>
                </c:pt>
                <c:pt idx="2739">
                  <c:v>179.52321677860004</c:v>
                </c:pt>
                <c:pt idx="2740">
                  <c:v>179.52321677860004</c:v>
                </c:pt>
                <c:pt idx="2741">
                  <c:v>179.52321677860004</c:v>
                </c:pt>
                <c:pt idx="2742">
                  <c:v>179.52321677860004</c:v>
                </c:pt>
                <c:pt idx="2743">
                  <c:v>179.52321677860004</c:v>
                </c:pt>
                <c:pt idx="2744">
                  <c:v>179.52321677860004</c:v>
                </c:pt>
                <c:pt idx="2745">
                  <c:v>179.52321677860004</c:v>
                </c:pt>
                <c:pt idx="2746">
                  <c:v>179.52321677860004</c:v>
                </c:pt>
                <c:pt idx="2747">
                  <c:v>179.52321677860004</c:v>
                </c:pt>
                <c:pt idx="2748">
                  <c:v>179.52321677860004</c:v>
                </c:pt>
                <c:pt idx="2749">
                  <c:v>179.52321677860004</c:v>
                </c:pt>
                <c:pt idx="2750">
                  <c:v>179.52321677860004</c:v>
                </c:pt>
                <c:pt idx="2751">
                  <c:v>179.52321677860004</c:v>
                </c:pt>
                <c:pt idx="2752">
                  <c:v>179.52321677860004</c:v>
                </c:pt>
                <c:pt idx="2753">
                  <c:v>179.52321677860004</c:v>
                </c:pt>
                <c:pt idx="2754">
                  <c:v>179.52321677860004</c:v>
                </c:pt>
                <c:pt idx="2755">
                  <c:v>179.52321677860004</c:v>
                </c:pt>
                <c:pt idx="2756">
                  <c:v>179.52321677860004</c:v>
                </c:pt>
                <c:pt idx="2757">
                  <c:v>179.52321677860004</c:v>
                </c:pt>
                <c:pt idx="2758">
                  <c:v>179.52321677860004</c:v>
                </c:pt>
                <c:pt idx="2759">
                  <c:v>179.52321677860004</c:v>
                </c:pt>
                <c:pt idx="2760">
                  <c:v>179.52321677860004</c:v>
                </c:pt>
                <c:pt idx="2761">
                  <c:v>179.52321677860004</c:v>
                </c:pt>
                <c:pt idx="2762">
                  <c:v>179.52321677860004</c:v>
                </c:pt>
                <c:pt idx="2763">
                  <c:v>179.52321677860004</c:v>
                </c:pt>
                <c:pt idx="2764">
                  <c:v>179.52321677860004</c:v>
                </c:pt>
                <c:pt idx="2765">
                  <c:v>179.52321677860004</c:v>
                </c:pt>
                <c:pt idx="2766">
                  <c:v>179.52321677860004</c:v>
                </c:pt>
                <c:pt idx="2767">
                  <c:v>179.52321677860004</c:v>
                </c:pt>
                <c:pt idx="2768">
                  <c:v>179.52321677860004</c:v>
                </c:pt>
                <c:pt idx="2769">
                  <c:v>179.52321677860004</c:v>
                </c:pt>
                <c:pt idx="2770">
                  <c:v>179.52321677860004</c:v>
                </c:pt>
                <c:pt idx="2771">
                  <c:v>179.52321677860004</c:v>
                </c:pt>
                <c:pt idx="2772">
                  <c:v>179.52321677860004</c:v>
                </c:pt>
                <c:pt idx="2773">
                  <c:v>179.52321677860004</c:v>
                </c:pt>
                <c:pt idx="2774">
                  <c:v>179.52321677860004</c:v>
                </c:pt>
                <c:pt idx="2775">
                  <c:v>179.52321677860004</c:v>
                </c:pt>
                <c:pt idx="2776">
                  <c:v>179.52321677860004</c:v>
                </c:pt>
                <c:pt idx="2777">
                  <c:v>179.52321677860004</c:v>
                </c:pt>
                <c:pt idx="2778">
                  <c:v>179.52321677860004</c:v>
                </c:pt>
                <c:pt idx="2779">
                  <c:v>179.52321677860004</c:v>
                </c:pt>
                <c:pt idx="2780">
                  <c:v>179.52321677860004</c:v>
                </c:pt>
                <c:pt idx="2781">
                  <c:v>179.52321677860004</c:v>
                </c:pt>
                <c:pt idx="2782">
                  <c:v>179.52321677860004</c:v>
                </c:pt>
                <c:pt idx="2783">
                  <c:v>179.52321677860004</c:v>
                </c:pt>
                <c:pt idx="2784">
                  <c:v>179.52321677860004</c:v>
                </c:pt>
                <c:pt idx="2785">
                  <c:v>179.52321677860004</c:v>
                </c:pt>
                <c:pt idx="2786">
                  <c:v>179.52321677860004</c:v>
                </c:pt>
                <c:pt idx="2787">
                  <c:v>179.52321677860004</c:v>
                </c:pt>
                <c:pt idx="2788">
                  <c:v>179.52321677860004</c:v>
                </c:pt>
                <c:pt idx="2789">
                  <c:v>179.52321677860004</c:v>
                </c:pt>
                <c:pt idx="2790">
                  <c:v>179.52321677860004</c:v>
                </c:pt>
                <c:pt idx="2791">
                  <c:v>179.52321677860004</c:v>
                </c:pt>
                <c:pt idx="2792">
                  <c:v>179.52321677860004</c:v>
                </c:pt>
                <c:pt idx="2793">
                  <c:v>179.52321677860004</c:v>
                </c:pt>
                <c:pt idx="2794">
                  <c:v>179.52321677860004</c:v>
                </c:pt>
                <c:pt idx="2795">
                  <c:v>179.52321677860004</c:v>
                </c:pt>
                <c:pt idx="2796">
                  <c:v>179.52321677860004</c:v>
                </c:pt>
                <c:pt idx="2797">
                  <c:v>179.52321677860004</c:v>
                </c:pt>
                <c:pt idx="2798">
                  <c:v>179.52321677860004</c:v>
                </c:pt>
                <c:pt idx="2799">
                  <c:v>179.52321677860004</c:v>
                </c:pt>
                <c:pt idx="2800">
                  <c:v>179.52321677860004</c:v>
                </c:pt>
                <c:pt idx="2801">
                  <c:v>179.52321677860004</c:v>
                </c:pt>
                <c:pt idx="2802">
                  <c:v>179.52321677860004</c:v>
                </c:pt>
                <c:pt idx="2803">
                  <c:v>179.52321677860004</c:v>
                </c:pt>
                <c:pt idx="2804">
                  <c:v>179.52321677860004</c:v>
                </c:pt>
                <c:pt idx="2805">
                  <c:v>179.52321677860004</c:v>
                </c:pt>
                <c:pt idx="2806">
                  <c:v>179.52321677860004</c:v>
                </c:pt>
                <c:pt idx="2807">
                  <c:v>179.52321677860004</c:v>
                </c:pt>
                <c:pt idx="2808">
                  <c:v>179.52321677860004</c:v>
                </c:pt>
                <c:pt idx="2809">
                  <c:v>179.52321677860004</c:v>
                </c:pt>
                <c:pt idx="2810">
                  <c:v>179.52321677860004</c:v>
                </c:pt>
                <c:pt idx="2811">
                  <c:v>179.52321677860004</c:v>
                </c:pt>
                <c:pt idx="2812">
                  <c:v>179.52321677860004</c:v>
                </c:pt>
                <c:pt idx="2813">
                  <c:v>179.52321677860004</c:v>
                </c:pt>
                <c:pt idx="2814">
                  <c:v>179.52321677860004</c:v>
                </c:pt>
                <c:pt idx="2815">
                  <c:v>179.52321677860004</c:v>
                </c:pt>
                <c:pt idx="2816">
                  <c:v>179.52321677860004</c:v>
                </c:pt>
                <c:pt idx="2817">
                  <c:v>179.52321677860004</c:v>
                </c:pt>
                <c:pt idx="2818">
                  <c:v>179.52321677860004</c:v>
                </c:pt>
                <c:pt idx="2819">
                  <c:v>179.52321677860004</c:v>
                </c:pt>
                <c:pt idx="2820">
                  <c:v>179.52321677860004</c:v>
                </c:pt>
                <c:pt idx="2821">
                  <c:v>179.52321677860004</c:v>
                </c:pt>
                <c:pt idx="2822">
                  <c:v>179.52321677860004</c:v>
                </c:pt>
                <c:pt idx="2823">
                  <c:v>179.52321677860004</c:v>
                </c:pt>
                <c:pt idx="2824">
                  <c:v>179.52321677860004</c:v>
                </c:pt>
                <c:pt idx="2825">
                  <c:v>179.52321677860004</c:v>
                </c:pt>
                <c:pt idx="2826">
                  <c:v>179.52321677860004</c:v>
                </c:pt>
                <c:pt idx="2827">
                  <c:v>179.52321677860004</c:v>
                </c:pt>
                <c:pt idx="2828">
                  <c:v>179.52321677860004</c:v>
                </c:pt>
                <c:pt idx="2829">
                  <c:v>179.52321677860004</c:v>
                </c:pt>
                <c:pt idx="2830">
                  <c:v>179.52321677860004</c:v>
                </c:pt>
                <c:pt idx="2831">
                  <c:v>179.52321677860004</c:v>
                </c:pt>
                <c:pt idx="2832">
                  <c:v>179.52321677860004</c:v>
                </c:pt>
                <c:pt idx="2833">
                  <c:v>179.52321677860004</c:v>
                </c:pt>
                <c:pt idx="2834">
                  <c:v>179.52321677860004</c:v>
                </c:pt>
                <c:pt idx="2835">
                  <c:v>179.52321677860004</c:v>
                </c:pt>
                <c:pt idx="2836">
                  <c:v>179.52321677860004</c:v>
                </c:pt>
                <c:pt idx="2837">
                  <c:v>179.52321677860004</c:v>
                </c:pt>
                <c:pt idx="2838">
                  <c:v>179.52321677860004</c:v>
                </c:pt>
                <c:pt idx="2839">
                  <c:v>179.52321677860004</c:v>
                </c:pt>
                <c:pt idx="2840">
                  <c:v>179.52321677860004</c:v>
                </c:pt>
                <c:pt idx="2841">
                  <c:v>179.52321677860004</c:v>
                </c:pt>
                <c:pt idx="2842">
                  <c:v>179.52321677860004</c:v>
                </c:pt>
                <c:pt idx="2843">
                  <c:v>179.52321677860004</c:v>
                </c:pt>
                <c:pt idx="2844">
                  <c:v>179.52321677860004</c:v>
                </c:pt>
                <c:pt idx="2845">
                  <c:v>179.52321677860004</c:v>
                </c:pt>
                <c:pt idx="2846">
                  <c:v>179.52321677860004</c:v>
                </c:pt>
                <c:pt idx="2847">
                  <c:v>179.52321677860004</c:v>
                </c:pt>
                <c:pt idx="2848">
                  <c:v>179.52321677860004</c:v>
                </c:pt>
                <c:pt idx="2849">
                  <c:v>179.52321677860004</c:v>
                </c:pt>
                <c:pt idx="2850">
                  <c:v>179.52321677860004</c:v>
                </c:pt>
                <c:pt idx="2851">
                  <c:v>179.52321677860004</c:v>
                </c:pt>
                <c:pt idx="2852">
                  <c:v>179.52321677860004</c:v>
                </c:pt>
                <c:pt idx="2853">
                  <c:v>179.52321677860004</c:v>
                </c:pt>
                <c:pt idx="2854">
                  <c:v>179.52321677860004</c:v>
                </c:pt>
                <c:pt idx="2855">
                  <c:v>179.52321677860004</c:v>
                </c:pt>
                <c:pt idx="2856">
                  <c:v>179.52321677860004</c:v>
                </c:pt>
                <c:pt idx="2857">
                  <c:v>179.52321677860004</c:v>
                </c:pt>
                <c:pt idx="2858">
                  <c:v>179.52321677860004</c:v>
                </c:pt>
                <c:pt idx="2859">
                  <c:v>179.52321677860004</c:v>
                </c:pt>
                <c:pt idx="2860">
                  <c:v>179.52321677860004</c:v>
                </c:pt>
                <c:pt idx="2861">
                  <c:v>179.52321677860004</c:v>
                </c:pt>
                <c:pt idx="2862">
                  <c:v>179.52321677860004</c:v>
                </c:pt>
                <c:pt idx="2863">
                  <c:v>179.52321677860004</c:v>
                </c:pt>
                <c:pt idx="2864">
                  <c:v>179.52321677860004</c:v>
                </c:pt>
                <c:pt idx="2865">
                  <c:v>179.52321677860004</c:v>
                </c:pt>
                <c:pt idx="2866">
                  <c:v>179.52321677860004</c:v>
                </c:pt>
                <c:pt idx="2867">
                  <c:v>179.52321677860004</c:v>
                </c:pt>
                <c:pt idx="2868">
                  <c:v>179.52321677860004</c:v>
                </c:pt>
                <c:pt idx="2869">
                  <c:v>179.52321677860004</c:v>
                </c:pt>
                <c:pt idx="2870">
                  <c:v>179.52321677860004</c:v>
                </c:pt>
                <c:pt idx="2871">
                  <c:v>179.52321677860004</c:v>
                </c:pt>
                <c:pt idx="2872">
                  <c:v>179.52321677860004</c:v>
                </c:pt>
                <c:pt idx="2873">
                  <c:v>179.52321677860004</c:v>
                </c:pt>
                <c:pt idx="2874">
                  <c:v>179.52321677860004</c:v>
                </c:pt>
                <c:pt idx="2875">
                  <c:v>179.52321677860004</c:v>
                </c:pt>
                <c:pt idx="2876">
                  <c:v>179.52321677860004</c:v>
                </c:pt>
                <c:pt idx="2877">
                  <c:v>179.52321677860004</c:v>
                </c:pt>
                <c:pt idx="2878">
                  <c:v>179.52321677860004</c:v>
                </c:pt>
                <c:pt idx="2879">
                  <c:v>179.52321677860004</c:v>
                </c:pt>
                <c:pt idx="2880">
                  <c:v>179.52321677860004</c:v>
                </c:pt>
                <c:pt idx="2881">
                  <c:v>179.52321677860004</c:v>
                </c:pt>
                <c:pt idx="2882">
                  <c:v>179.52321677860004</c:v>
                </c:pt>
                <c:pt idx="2883">
                  <c:v>179.52321677860004</c:v>
                </c:pt>
                <c:pt idx="2884">
                  <c:v>179.52321677860004</c:v>
                </c:pt>
                <c:pt idx="2885">
                  <c:v>179.52321677860004</c:v>
                </c:pt>
                <c:pt idx="2886">
                  <c:v>179.52321677860004</c:v>
                </c:pt>
                <c:pt idx="2887">
                  <c:v>179.52321677860004</c:v>
                </c:pt>
                <c:pt idx="2888">
                  <c:v>179.52321677860004</c:v>
                </c:pt>
                <c:pt idx="2889">
                  <c:v>179.52321677860004</c:v>
                </c:pt>
                <c:pt idx="2890">
                  <c:v>179.52321677860004</c:v>
                </c:pt>
                <c:pt idx="2891">
                  <c:v>179.52321677860004</c:v>
                </c:pt>
                <c:pt idx="2892">
                  <c:v>179.52321677860004</c:v>
                </c:pt>
                <c:pt idx="2893">
                  <c:v>179.52321677860004</c:v>
                </c:pt>
                <c:pt idx="2894">
                  <c:v>179.52321677860004</c:v>
                </c:pt>
                <c:pt idx="2895">
                  <c:v>179.52321677860004</c:v>
                </c:pt>
                <c:pt idx="2896">
                  <c:v>179.52321677860004</c:v>
                </c:pt>
                <c:pt idx="2897">
                  <c:v>179.52321677860004</c:v>
                </c:pt>
                <c:pt idx="2898">
                  <c:v>179.52321677860004</c:v>
                </c:pt>
                <c:pt idx="2899">
                  <c:v>179.52321677860004</c:v>
                </c:pt>
                <c:pt idx="2900">
                  <c:v>179.52321677860004</c:v>
                </c:pt>
                <c:pt idx="2901">
                  <c:v>179.52321677860004</c:v>
                </c:pt>
                <c:pt idx="2902">
                  <c:v>179.52321677860004</c:v>
                </c:pt>
                <c:pt idx="2903">
                  <c:v>179.52321677860004</c:v>
                </c:pt>
                <c:pt idx="2904">
                  <c:v>179.52321677860004</c:v>
                </c:pt>
                <c:pt idx="2905">
                  <c:v>179.52321677860004</c:v>
                </c:pt>
                <c:pt idx="2906">
                  <c:v>179.52321677860004</c:v>
                </c:pt>
                <c:pt idx="2907">
                  <c:v>179.52321677860004</c:v>
                </c:pt>
                <c:pt idx="2908">
                  <c:v>179.52321677860004</c:v>
                </c:pt>
                <c:pt idx="2909">
                  <c:v>179.52321677860004</c:v>
                </c:pt>
                <c:pt idx="2910">
                  <c:v>179.52321677860004</c:v>
                </c:pt>
                <c:pt idx="2911">
                  <c:v>179.52321677860004</c:v>
                </c:pt>
                <c:pt idx="2912">
                  <c:v>179.52321677860004</c:v>
                </c:pt>
                <c:pt idx="2913">
                  <c:v>179.52321677860004</c:v>
                </c:pt>
                <c:pt idx="2914">
                  <c:v>179.52321677860004</c:v>
                </c:pt>
                <c:pt idx="2915">
                  <c:v>179.52321677860004</c:v>
                </c:pt>
                <c:pt idx="2916">
                  <c:v>179.52321677860004</c:v>
                </c:pt>
                <c:pt idx="2917">
                  <c:v>179.52321677860004</c:v>
                </c:pt>
                <c:pt idx="2918">
                  <c:v>179.52321677860004</c:v>
                </c:pt>
                <c:pt idx="2919">
                  <c:v>179.52321677860004</c:v>
                </c:pt>
                <c:pt idx="2920">
                  <c:v>179.52321677860004</c:v>
                </c:pt>
                <c:pt idx="2921">
                  <c:v>179.52321677860004</c:v>
                </c:pt>
                <c:pt idx="2922">
                  <c:v>179.52321677860004</c:v>
                </c:pt>
                <c:pt idx="2923">
                  <c:v>179.52321677860004</c:v>
                </c:pt>
                <c:pt idx="2924">
                  <c:v>179.52321677860004</c:v>
                </c:pt>
                <c:pt idx="2925">
                  <c:v>179.52321677860004</c:v>
                </c:pt>
                <c:pt idx="2926">
                  <c:v>179.52321677860004</c:v>
                </c:pt>
                <c:pt idx="2927">
                  <c:v>179.52321677860004</c:v>
                </c:pt>
                <c:pt idx="2928">
                  <c:v>179.52321677860004</c:v>
                </c:pt>
                <c:pt idx="2929">
                  <c:v>179.52321677860004</c:v>
                </c:pt>
                <c:pt idx="2930">
                  <c:v>179.52321677860004</c:v>
                </c:pt>
                <c:pt idx="2931">
                  <c:v>179.52321677860004</c:v>
                </c:pt>
                <c:pt idx="2932">
                  <c:v>179.52321677860004</c:v>
                </c:pt>
                <c:pt idx="2933">
                  <c:v>179.52321677860004</c:v>
                </c:pt>
                <c:pt idx="2934">
                  <c:v>179.52321677860004</c:v>
                </c:pt>
                <c:pt idx="2935">
                  <c:v>179.52321677860004</c:v>
                </c:pt>
                <c:pt idx="2936">
                  <c:v>179.52321677860004</c:v>
                </c:pt>
                <c:pt idx="2937">
                  <c:v>179.52321677860004</c:v>
                </c:pt>
                <c:pt idx="2938">
                  <c:v>179.52321677860004</c:v>
                </c:pt>
                <c:pt idx="2939">
                  <c:v>179.52321677860004</c:v>
                </c:pt>
                <c:pt idx="2940">
                  <c:v>179.52321677860004</c:v>
                </c:pt>
                <c:pt idx="2941">
                  <c:v>179.52321677860004</c:v>
                </c:pt>
                <c:pt idx="2942">
                  <c:v>179.52321677860004</c:v>
                </c:pt>
                <c:pt idx="2943">
                  <c:v>179.52321677860004</c:v>
                </c:pt>
                <c:pt idx="2944">
                  <c:v>179.52321677860004</c:v>
                </c:pt>
                <c:pt idx="2945">
                  <c:v>179.52321677860004</c:v>
                </c:pt>
                <c:pt idx="2946">
                  <c:v>179.52321677860004</c:v>
                </c:pt>
                <c:pt idx="2947">
                  <c:v>179.52321677860004</c:v>
                </c:pt>
                <c:pt idx="2948">
                  <c:v>179.52321677860004</c:v>
                </c:pt>
                <c:pt idx="2949">
                  <c:v>179.52321677860004</c:v>
                </c:pt>
                <c:pt idx="2950">
                  <c:v>179.52321677860004</c:v>
                </c:pt>
                <c:pt idx="2951">
                  <c:v>179.52321677860004</c:v>
                </c:pt>
                <c:pt idx="2952">
                  <c:v>179.52321677860004</c:v>
                </c:pt>
                <c:pt idx="2953">
                  <c:v>179.52321677860004</c:v>
                </c:pt>
                <c:pt idx="2954">
                  <c:v>179.52321677860004</c:v>
                </c:pt>
                <c:pt idx="2955">
                  <c:v>179.52321677860004</c:v>
                </c:pt>
                <c:pt idx="2956">
                  <c:v>179.52321677860004</c:v>
                </c:pt>
                <c:pt idx="2957">
                  <c:v>179.52321677860004</c:v>
                </c:pt>
                <c:pt idx="2958">
                  <c:v>179.52321677860004</c:v>
                </c:pt>
                <c:pt idx="2959">
                  <c:v>179.52321677860004</c:v>
                </c:pt>
                <c:pt idx="2960">
                  <c:v>179.52321677860004</c:v>
                </c:pt>
                <c:pt idx="2961">
                  <c:v>179.52321677860004</c:v>
                </c:pt>
                <c:pt idx="2962">
                  <c:v>179.52321677860004</c:v>
                </c:pt>
                <c:pt idx="2963">
                  <c:v>179.52321677860004</c:v>
                </c:pt>
                <c:pt idx="2964">
                  <c:v>179.52321677860004</c:v>
                </c:pt>
                <c:pt idx="2965">
                  <c:v>179.52321677860004</c:v>
                </c:pt>
                <c:pt idx="2966">
                  <c:v>179.52321677860004</c:v>
                </c:pt>
                <c:pt idx="2967">
                  <c:v>179.52321677860004</c:v>
                </c:pt>
                <c:pt idx="2968">
                  <c:v>179.52321677860004</c:v>
                </c:pt>
                <c:pt idx="2969">
                  <c:v>179.52321677860004</c:v>
                </c:pt>
                <c:pt idx="2970">
                  <c:v>179.52321677860004</c:v>
                </c:pt>
                <c:pt idx="2971">
                  <c:v>179.52321677860004</c:v>
                </c:pt>
                <c:pt idx="2972">
                  <c:v>179.52321677860004</c:v>
                </c:pt>
                <c:pt idx="2973">
                  <c:v>179.52321677860004</c:v>
                </c:pt>
                <c:pt idx="2974">
                  <c:v>179.52321677860004</c:v>
                </c:pt>
                <c:pt idx="2975">
                  <c:v>179.52321677860004</c:v>
                </c:pt>
                <c:pt idx="2976">
                  <c:v>179.52321677860004</c:v>
                </c:pt>
                <c:pt idx="2977">
                  <c:v>179.52321677860004</c:v>
                </c:pt>
                <c:pt idx="2978">
                  <c:v>179.52321677860004</c:v>
                </c:pt>
                <c:pt idx="2979">
                  <c:v>179.52321677860004</c:v>
                </c:pt>
                <c:pt idx="2980">
                  <c:v>179.52321677860004</c:v>
                </c:pt>
                <c:pt idx="2981">
                  <c:v>179.52321677860004</c:v>
                </c:pt>
                <c:pt idx="2982">
                  <c:v>179.52321677860004</c:v>
                </c:pt>
                <c:pt idx="2983">
                  <c:v>179.52321677860004</c:v>
                </c:pt>
                <c:pt idx="2984">
                  <c:v>179.52321677860004</c:v>
                </c:pt>
                <c:pt idx="2985">
                  <c:v>179.52321677860004</c:v>
                </c:pt>
                <c:pt idx="2986">
                  <c:v>179.52321677860004</c:v>
                </c:pt>
                <c:pt idx="2987">
                  <c:v>179.52321677860004</c:v>
                </c:pt>
                <c:pt idx="2988">
                  <c:v>179.52321677860004</c:v>
                </c:pt>
                <c:pt idx="2989">
                  <c:v>179.52321677860004</c:v>
                </c:pt>
                <c:pt idx="2990">
                  <c:v>179.52321677860004</c:v>
                </c:pt>
                <c:pt idx="2991">
                  <c:v>179.52321677860004</c:v>
                </c:pt>
                <c:pt idx="2992">
                  <c:v>179.52321677860004</c:v>
                </c:pt>
                <c:pt idx="2993">
                  <c:v>179.52321677860004</c:v>
                </c:pt>
                <c:pt idx="2994">
                  <c:v>179.52321677860004</c:v>
                </c:pt>
                <c:pt idx="2995">
                  <c:v>179.52321677860004</c:v>
                </c:pt>
                <c:pt idx="2996">
                  <c:v>179.52321677860004</c:v>
                </c:pt>
                <c:pt idx="2997">
                  <c:v>179.52321677860004</c:v>
                </c:pt>
                <c:pt idx="2998">
                  <c:v>179.52321677860004</c:v>
                </c:pt>
                <c:pt idx="2999">
                  <c:v>179.52321677860004</c:v>
                </c:pt>
                <c:pt idx="3000">
                  <c:v>179.52321677860004</c:v>
                </c:pt>
                <c:pt idx="3001">
                  <c:v>179.52321677860004</c:v>
                </c:pt>
                <c:pt idx="3002">
                  <c:v>179.52321677860004</c:v>
                </c:pt>
                <c:pt idx="3003">
                  <c:v>179.52321677860004</c:v>
                </c:pt>
                <c:pt idx="3004">
                  <c:v>179.52321677860004</c:v>
                </c:pt>
                <c:pt idx="3005">
                  <c:v>179.52321677860004</c:v>
                </c:pt>
                <c:pt idx="3006">
                  <c:v>179.52321677860004</c:v>
                </c:pt>
                <c:pt idx="3007">
                  <c:v>179.52321677860004</c:v>
                </c:pt>
                <c:pt idx="3008">
                  <c:v>179.52321677860004</c:v>
                </c:pt>
                <c:pt idx="3009">
                  <c:v>179.52321677860004</c:v>
                </c:pt>
                <c:pt idx="3010">
                  <c:v>179.52321677860004</c:v>
                </c:pt>
                <c:pt idx="3011">
                  <c:v>179.52321677860004</c:v>
                </c:pt>
                <c:pt idx="3012">
                  <c:v>179.52321677860004</c:v>
                </c:pt>
                <c:pt idx="3013">
                  <c:v>179.52321677860004</c:v>
                </c:pt>
                <c:pt idx="3014">
                  <c:v>179.52321677860004</c:v>
                </c:pt>
                <c:pt idx="3015">
                  <c:v>179.52321677860004</c:v>
                </c:pt>
                <c:pt idx="3016">
                  <c:v>179.52321677860004</c:v>
                </c:pt>
                <c:pt idx="3017">
                  <c:v>179.52321677860004</c:v>
                </c:pt>
                <c:pt idx="3018">
                  <c:v>179.52321677860004</c:v>
                </c:pt>
                <c:pt idx="3019">
                  <c:v>179.52321677860004</c:v>
                </c:pt>
                <c:pt idx="3020">
                  <c:v>179.52321677860004</c:v>
                </c:pt>
                <c:pt idx="3021">
                  <c:v>179.52321677860004</c:v>
                </c:pt>
                <c:pt idx="3022">
                  <c:v>179.52321677860004</c:v>
                </c:pt>
                <c:pt idx="3023">
                  <c:v>179.52321677860004</c:v>
                </c:pt>
                <c:pt idx="3024">
                  <c:v>179.52321677860004</c:v>
                </c:pt>
                <c:pt idx="3025">
                  <c:v>179.52321677860004</c:v>
                </c:pt>
                <c:pt idx="3026">
                  <c:v>179.52321677860004</c:v>
                </c:pt>
                <c:pt idx="3027">
                  <c:v>179.52321677860004</c:v>
                </c:pt>
                <c:pt idx="3028">
                  <c:v>179.52321677860004</c:v>
                </c:pt>
                <c:pt idx="3029">
                  <c:v>179.52321677860004</c:v>
                </c:pt>
                <c:pt idx="3030">
                  <c:v>179.52321677860004</c:v>
                </c:pt>
                <c:pt idx="3031">
                  <c:v>179.52321677860004</c:v>
                </c:pt>
                <c:pt idx="3032">
                  <c:v>179.52321677860004</c:v>
                </c:pt>
                <c:pt idx="3033">
                  <c:v>179.52321677860004</c:v>
                </c:pt>
                <c:pt idx="3034">
                  <c:v>179.52321677860004</c:v>
                </c:pt>
                <c:pt idx="3035">
                  <c:v>179.52321677860004</c:v>
                </c:pt>
                <c:pt idx="3036">
                  <c:v>179.52321677860004</c:v>
                </c:pt>
                <c:pt idx="3037">
                  <c:v>179.52321677860004</c:v>
                </c:pt>
                <c:pt idx="3038">
                  <c:v>179.52321677860004</c:v>
                </c:pt>
                <c:pt idx="3039">
                  <c:v>179.52321677860004</c:v>
                </c:pt>
                <c:pt idx="3040">
                  <c:v>179.52321677860004</c:v>
                </c:pt>
                <c:pt idx="3041">
                  <c:v>179.52321677860004</c:v>
                </c:pt>
                <c:pt idx="3042">
                  <c:v>179.52321677860004</c:v>
                </c:pt>
                <c:pt idx="3043">
                  <c:v>179.52321677860004</c:v>
                </c:pt>
                <c:pt idx="3044">
                  <c:v>179.52321677860004</c:v>
                </c:pt>
                <c:pt idx="3045">
                  <c:v>179.52321677860004</c:v>
                </c:pt>
                <c:pt idx="3046">
                  <c:v>179.52321677860004</c:v>
                </c:pt>
                <c:pt idx="3047">
                  <c:v>179.52321677860004</c:v>
                </c:pt>
                <c:pt idx="3048">
                  <c:v>179.52321677860004</c:v>
                </c:pt>
                <c:pt idx="3049">
                  <c:v>179.52321677860004</c:v>
                </c:pt>
                <c:pt idx="3050">
                  <c:v>179.52321677860004</c:v>
                </c:pt>
                <c:pt idx="3051">
                  <c:v>179.52321677860004</c:v>
                </c:pt>
                <c:pt idx="3052">
                  <c:v>179.52321677860004</c:v>
                </c:pt>
                <c:pt idx="3053">
                  <c:v>179.52321677860004</c:v>
                </c:pt>
                <c:pt idx="3054">
                  <c:v>179.52321677860004</c:v>
                </c:pt>
                <c:pt idx="3055">
                  <c:v>179.52321677860004</c:v>
                </c:pt>
                <c:pt idx="3056">
                  <c:v>179.52321677860004</c:v>
                </c:pt>
                <c:pt idx="3057">
                  <c:v>179.52321677860004</c:v>
                </c:pt>
                <c:pt idx="3058">
                  <c:v>179.52321677860004</c:v>
                </c:pt>
                <c:pt idx="3059">
                  <c:v>179.52321677860004</c:v>
                </c:pt>
                <c:pt idx="3060">
                  <c:v>179.52321677860004</c:v>
                </c:pt>
                <c:pt idx="3061">
                  <c:v>179.52321677860004</c:v>
                </c:pt>
                <c:pt idx="3062">
                  <c:v>179.52321677860004</c:v>
                </c:pt>
                <c:pt idx="3063">
                  <c:v>179.52321677860004</c:v>
                </c:pt>
                <c:pt idx="3064">
                  <c:v>179.52321677860004</c:v>
                </c:pt>
                <c:pt idx="3065">
                  <c:v>179.52321677860004</c:v>
                </c:pt>
                <c:pt idx="3066">
                  <c:v>179.52321677860004</c:v>
                </c:pt>
                <c:pt idx="3067">
                  <c:v>179.52321677860004</c:v>
                </c:pt>
                <c:pt idx="3068">
                  <c:v>179.52321677860004</c:v>
                </c:pt>
                <c:pt idx="3069">
                  <c:v>179.52321677860004</c:v>
                </c:pt>
                <c:pt idx="3070">
                  <c:v>179.52321677860004</c:v>
                </c:pt>
                <c:pt idx="3071">
                  <c:v>179.52321677860004</c:v>
                </c:pt>
                <c:pt idx="3072">
                  <c:v>179.52321677860004</c:v>
                </c:pt>
                <c:pt idx="3073">
                  <c:v>179.52321677860004</c:v>
                </c:pt>
                <c:pt idx="3074">
                  <c:v>179.52321677860004</c:v>
                </c:pt>
                <c:pt idx="3075">
                  <c:v>179.52321677860004</c:v>
                </c:pt>
                <c:pt idx="3076">
                  <c:v>179.52321677860004</c:v>
                </c:pt>
                <c:pt idx="3077">
                  <c:v>179.52321677860004</c:v>
                </c:pt>
                <c:pt idx="3078">
                  <c:v>179.52321677860004</c:v>
                </c:pt>
                <c:pt idx="3079">
                  <c:v>179.52321677860004</c:v>
                </c:pt>
                <c:pt idx="3080">
                  <c:v>179.52321677860004</c:v>
                </c:pt>
                <c:pt idx="3081">
                  <c:v>179.52321677860004</c:v>
                </c:pt>
                <c:pt idx="3082">
                  <c:v>179.52321677860004</c:v>
                </c:pt>
                <c:pt idx="3083">
                  <c:v>179.52321677860004</c:v>
                </c:pt>
                <c:pt idx="3084">
                  <c:v>179.52321677860004</c:v>
                </c:pt>
                <c:pt idx="3085">
                  <c:v>179.52321677860004</c:v>
                </c:pt>
                <c:pt idx="3086">
                  <c:v>179.52321677860004</c:v>
                </c:pt>
                <c:pt idx="3087">
                  <c:v>179.52321677860004</c:v>
                </c:pt>
                <c:pt idx="3088">
                  <c:v>179.52321677860004</c:v>
                </c:pt>
                <c:pt idx="3089">
                  <c:v>179.52321677860004</c:v>
                </c:pt>
                <c:pt idx="3090">
                  <c:v>179.52321677860004</c:v>
                </c:pt>
                <c:pt idx="3091">
                  <c:v>179.52321677860004</c:v>
                </c:pt>
                <c:pt idx="3092">
                  <c:v>179.52321677860004</c:v>
                </c:pt>
                <c:pt idx="3093">
                  <c:v>179.52321677860004</c:v>
                </c:pt>
                <c:pt idx="3094">
                  <c:v>179.52321677860004</c:v>
                </c:pt>
                <c:pt idx="3095">
                  <c:v>179.52321677860004</c:v>
                </c:pt>
                <c:pt idx="3096">
                  <c:v>179.52321677860004</c:v>
                </c:pt>
                <c:pt idx="3097">
                  <c:v>179.52321677860004</c:v>
                </c:pt>
                <c:pt idx="3098">
                  <c:v>179.52321677860004</c:v>
                </c:pt>
                <c:pt idx="3099">
                  <c:v>179.52321677860004</c:v>
                </c:pt>
                <c:pt idx="3100">
                  <c:v>179.52321677860004</c:v>
                </c:pt>
                <c:pt idx="3101">
                  <c:v>179.52321677860004</c:v>
                </c:pt>
                <c:pt idx="3102">
                  <c:v>179.52321677860004</c:v>
                </c:pt>
                <c:pt idx="3103">
                  <c:v>179.52321677860004</c:v>
                </c:pt>
                <c:pt idx="3104">
                  <c:v>179.52321677860004</c:v>
                </c:pt>
                <c:pt idx="3105">
                  <c:v>179.52321677860004</c:v>
                </c:pt>
                <c:pt idx="3106">
                  <c:v>179.52321677860004</c:v>
                </c:pt>
                <c:pt idx="3107">
                  <c:v>179.52321677860004</c:v>
                </c:pt>
                <c:pt idx="3108">
                  <c:v>179.52321677860004</c:v>
                </c:pt>
                <c:pt idx="3109">
                  <c:v>179.52321677860004</c:v>
                </c:pt>
                <c:pt idx="3110">
                  <c:v>179.52321677860004</c:v>
                </c:pt>
                <c:pt idx="3111">
                  <c:v>179.52321677860004</c:v>
                </c:pt>
                <c:pt idx="3112">
                  <c:v>179.52321677860004</c:v>
                </c:pt>
                <c:pt idx="3113">
                  <c:v>179.52321677860004</c:v>
                </c:pt>
                <c:pt idx="3114">
                  <c:v>179.52321677860004</c:v>
                </c:pt>
                <c:pt idx="3115">
                  <c:v>179.52321677860004</c:v>
                </c:pt>
                <c:pt idx="3116">
                  <c:v>179.52321677860004</c:v>
                </c:pt>
                <c:pt idx="3117">
                  <c:v>179.52321677860004</c:v>
                </c:pt>
                <c:pt idx="3118">
                  <c:v>179.52321677860004</c:v>
                </c:pt>
                <c:pt idx="3119">
                  <c:v>179.52321677860004</c:v>
                </c:pt>
                <c:pt idx="3120">
                  <c:v>179.52321677860004</c:v>
                </c:pt>
                <c:pt idx="3121">
                  <c:v>179.52321677860004</c:v>
                </c:pt>
                <c:pt idx="3122">
                  <c:v>179.52321677860004</c:v>
                </c:pt>
                <c:pt idx="3123">
                  <c:v>179.52321677860004</c:v>
                </c:pt>
                <c:pt idx="3124">
                  <c:v>179.52321677860004</c:v>
                </c:pt>
                <c:pt idx="3125">
                  <c:v>179.52321677860004</c:v>
                </c:pt>
                <c:pt idx="3126">
                  <c:v>179.52321677860004</c:v>
                </c:pt>
                <c:pt idx="3127">
                  <c:v>179.52321677860004</c:v>
                </c:pt>
                <c:pt idx="3128">
                  <c:v>179.52321677860004</c:v>
                </c:pt>
                <c:pt idx="3129">
                  <c:v>179.52321677860004</c:v>
                </c:pt>
                <c:pt idx="3130">
                  <c:v>179.52321677860004</c:v>
                </c:pt>
                <c:pt idx="3131">
                  <c:v>179.52321677860004</c:v>
                </c:pt>
                <c:pt idx="3132">
                  <c:v>179.52321677860004</c:v>
                </c:pt>
                <c:pt idx="3133">
                  <c:v>179.52321677860004</c:v>
                </c:pt>
                <c:pt idx="3134">
                  <c:v>179.52321677860004</c:v>
                </c:pt>
                <c:pt idx="3135">
                  <c:v>179.52321677860004</c:v>
                </c:pt>
                <c:pt idx="3136">
                  <c:v>179.52321677860004</c:v>
                </c:pt>
                <c:pt idx="3137">
                  <c:v>179.52321677860004</c:v>
                </c:pt>
                <c:pt idx="3138">
                  <c:v>179.52321677860004</c:v>
                </c:pt>
                <c:pt idx="3139">
                  <c:v>179.52321677860004</c:v>
                </c:pt>
                <c:pt idx="3140">
                  <c:v>179.52321677860004</c:v>
                </c:pt>
                <c:pt idx="3141">
                  <c:v>179.52321677860004</c:v>
                </c:pt>
                <c:pt idx="3142">
                  <c:v>179.52321677860004</c:v>
                </c:pt>
                <c:pt idx="3143">
                  <c:v>179.52321677860004</c:v>
                </c:pt>
                <c:pt idx="3144">
                  <c:v>179.52321677860004</c:v>
                </c:pt>
                <c:pt idx="3145">
                  <c:v>179.52321677860004</c:v>
                </c:pt>
                <c:pt idx="3146">
                  <c:v>179.52321677860004</c:v>
                </c:pt>
                <c:pt idx="3147">
                  <c:v>179.52321677860004</c:v>
                </c:pt>
                <c:pt idx="3148">
                  <c:v>179.52321677860004</c:v>
                </c:pt>
                <c:pt idx="3149">
                  <c:v>179.52321677860004</c:v>
                </c:pt>
                <c:pt idx="3150">
                  <c:v>179.52321677860004</c:v>
                </c:pt>
                <c:pt idx="3151">
                  <c:v>179.52321677860004</c:v>
                </c:pt>
                <c:pt idx="3152">
                  <c:v>179.52321677860004</c:v>
                </c:pt>
                <c:pt idx="3153">
                  <c:v>179.52321677860004</c:v>
                </c:pt>
                <c:pt idx="3154">
                  <c:v>179.52321677860004</c:v>
                </c:pt>
                <c:pt idx="3155">
                  <c:v>179.52321677860004</c:v>
                </c:pt>
                <c:pt idx="3156">
                  <c:v>179.52321677860004</c:v>
                </c:pt>
                <c:pt idx="3157">
                  <c:v>179.52321677860004</c:v>
                </c:pt>
                <c:pt idx="3158">
                  <c:v>179.52321677860004</c:v>
                </c:pt>
                <c:pt idx="3159">
                  <c:v>179.52321677860004</c:v>
                </c:pt>
                <c:pt idx="3160">
                  <c:v>179.52321677860004</c:v>
                </c:pt>
                <c:pt idx="3161">
                  <c:v>179.52321677860004</c:v>
                </c:pt>
                <c:pt idx="3162">
                  <c:v>179.52321677860004</c:v>
                </c:pt>
                <c:pt idx="3163">
                  <c:v>179.52321677860004</c:v>
                </c:pt>
                <c:pt idx="3164">
                  <c:v>179.52321677860004</c:v>
                </c:pt>
                <c:pt idx="3165">
                  <c:v>179.52321677860004</c:v>
                </c:pt>
                <c:pt idx="3166">
                  <c:v>179.52321677860004</c:v>
                </c:pt>
                <c:pt idx="3167">
                  <c:v>179.52321677860004</c:v>
                </c:pt>
                <c:pt idx="3168">
                  <c:v>179.52321677860004</c:v>
                </c:pt>
                <c:pt idx="3169">
                  <c:v>179.52321677860004</c:v>
                </c:pt>
                <c:pt idx="3170">
                  <c:v>179.52321677860004</c:v>
                </c:pt>
                <c:pt idx="3171">
                  <c:v>179.52321677860004</c:v>
                </c:pt>
                <c:pt idx="3172">
                  <c:v>179.52321677860004</c:v>
                </c:pt>
                <c:pt idx="3173">
                  <c:v>179.52321677860004</c:v>
                </c:pt>
                <c:pt idx="3174">
                  <c:v>179.52321677860004</c:v>
                </c:pt>
                <c:pt idx="3175">
                  <c:v>179.52321677860004</c:v>
                </c:pt>
                <c:pt idx="3176">
                  <c:v>179.52321677860004</c:v>
                </c:pt>
                <c:pt idx="3177">
                  <c:v>179.52321677860004</c:v>
                </c:pt>
                <c:pt idx="3178">
                  <c:v>179.52321677860004</c:v>
                </c:pt>
                <c:pt idx="3179">
                  <c:v>179.52321677860004</c:v>
                </c:pt>
                <c:pt idx="3180">
                  <c:v>179.52321677860004</c:v>
                </c:pt>
                <c:pt idx="3181">
                  <c:v>179.52321677860004</c:v>
                </c:pt>
                <c:pt idx="3182">
                  <c:v>179.52321677860004</c:v>
                </c:pt>
                <c:pt idx="3183">
                  <c:v>179.52321677860004</c:v>
                </c:pt>
                <c:pt idx="3184">
                  <c:v>179.52321677860004</c:v>
                </c:pt>
                <c:pt idx="3185">
                  <c:v>179.52321677860004</c:v>
                </c:pt>
                <c:pt idx="3186">
                  <c:v>179.52321677860004</c:v>
                </c:pt>
                <c:pt idx="3187">
                  <c:v>179.52321677860004</c:v>
                </c:pt>
                <c:pt idx="3188">
                  <c:v>179.52321677860004</c:v>
                </c:pt>
                <c:pt idx="3189">
                  <c:v>179.52321677860004</c:v>
                </c:pt>
                <c:pt idx="3190">
                  <c:v>179.52321677860004</c:v>
                </c:pt>
                <c:pt idx="3191">
                  <c:v>179.52321677860004</c:v>
                </c:pt>
                <c:pt idx="3192">
                  <c:v>179.52321677860004</c:v>
                </c:pt>
                <c:pt idx="3193">
                  <c:v>179.52321677860004</c:v>
                </c:pt>
                <c:pt idx="3194">
                  <c:v>179.52321677860004</c:v>
                </c:pt>
                <c:pt idx="3195">
                  <c:v>179.52321677860004</c:v>
                </c:pt>
                <c:pt idx="3196">
                  <c:v>179.52321677860004</c:v>
                </c:pt>
                <c:pt idx="3197">
                  <c:v>179.52321677860004</c:v>
                </c:pt>
                <c:pt idx="3198">
                  <c:v>179.52321677860004</c:v>
                </c:pt>
                <c:pt idx="3199">
                  <c:v>179.52321677860004</c:v>
                </c:pt>
                <c:pt idx="3200">
                  <c:v>179.52321677860004</c:v>
                </c:pt>
                <c:pt idx="3201">
                  <c:v>179.52321677860004</c:v>
                </c:pt>
                <c:pt idx="3202">
                  <c:v>179.52321677860004</c:v>
                </c:pt>
                <c:pt idx="3203">
                  <c:v>179.52321677860004</c:v>
                </c:pt>
                <c:pt idx="3204">
                  <c:v>179.52321677860004</c:v>
                </c:pt>
                <c:pt idx="3205">
                  <c:v>179.52321677860004</c:v>
                </c:pt>
                <c:pt idx="3206">
                  <c:v>179.52321677860004</c:v>
                </c:pt>
                <c:pt idx="3207">
                  <c:v>179.52321677860004</c:v>
                </c:pt>
                <c:pt idx="3208">
                  <c:v>179.52321677860004</c:v>
                </c:pt>
                <c:pt idx="3209">
                  <c:v>179.52321677860004</c:v>
                </c:pt>
                <c:pt idx="3210">
                  <c:v>179.52321677860004</c:v>
                </c:pt>
                <c:pt idx="3211">
                  <c:v>179.52321677860004</c:v>
                </c:pt>
                <c:pt idx="3212">
                  <c:v>179.52321677860004</c:v>
                </c:pt>
                <c:pt idx="3213">
                  <c:v>179.52321677860004</c:v>
                </c:pt>
                <c:pt idx="3214">
                  <c:v>179.52321677860004</c:v>
                </c:pt>
                <c:pt idx="3215">
                  <c:v>179.52321677860004</c:v>
                </c:pt>
                <c:pt idx="3216">
                  <c:v>179.52321677860004</c:v>
                </c:pt>
                <c:pt idx="3217">
                  <c:v>179.52321677860004</c:v>
                </c:pt>
                <c:pt idx="3218">
                  <c:v>179.52321677860004</c:v>
                </c:pt>
                <c:pt idx="3219">
                  <c:v>179.52321677860004</c:v>
                </c:pt>
                <c:pt idx="3220">
                  <c:v>179.52321677860004</c:v>
                </c:pt>
                <c:pt idx="3221">
                  <c:v>179.52321677860004</c:v>
                </c:pt>
                <c:pt idx="3222">
                  <c:v>179.52321677860004</c:v>
                </c:pt>
                <c:pt idx="3223">
                  <c:v>179.52321677860004</c:v>
                </c:pt>
                <c:pt idx="3224">
                  <c:v>179.52321677860004</c:v>
                </c:pt>
                <c:pt idx="3225">
                  <c:v>179.52321677860004</c:v>
                </c:pt>
                <c:pt idx="3226">
                  <c:v>179.52321677860004</c:v>
                </c:pt>
                <c:pt idx="3227">
                  <c:v>179.52321677860004</c:v>
                </c:pt>
                <c:pt idx="3228">
                  <c:v>179.52321677860004</c:v>
                </c:pt>
                <c:pt idx="3229">
                  <c:v>179.52321677860004</c:v>
                </c:pt>
                <c:pt idx="3230">
                  <c:v>179.52321677860004</c:v>
                </c:pt>
                <c:pt idx="3231">
                  <c:v>179.52321677860004</c:v>
                </c:pt>
                <c:pt idx="3232">
                  <c:v>179.52321677860004</c:v>
                </c:pt>
                <c:pt idx="3233">
                  <c:v>179.52321677860004</c:v>
                </c:pt>
                <c:pt idx="3234">
                  <c:v>179.52321677860004</c:v>
                </c:pt>
                <c:pt idx="3235">
                  <c:v>179.52321677860004</c:v>
                </c:pt>
                <c:pt idx="3236">
                  <c:v>179.52321677860004</c:v>
                </c:pt>
                <c:pt idx="3237">
                  <c:v>179.52321677860004</c:v>
                </c:pt>
                <c:pt idx="3238">
                  <c:v>179.52321677860004</c:v>
                </c:pt>
                <c:pt idx="3239">
                  <c:v>179.52321677860004</c:v>
                </c:pt>
                <c:pt idx="3240">
                  <c:v>179.52321677860004</c:v>
                </c:pt>
                <c:pt idx="3241">
                  <c:v>179.52321677860004</c:v>
                </c:pt>
                <c:pt idx="3242">
                  <c:v>179.52321677860004</c:v>
                </c:pt>
                <c:pt idx="3243">
                  <c:v>179.52321677860004</c:v>
                </c:pt>
                <c:pt idx="3244">
                  <c:v>179.52321677860004</c:v>
                </c:pt>
                <c:pt idx="3245">
                  <c:v>179.52321677860004</c:v>
                </c:pt>
                <c:pt idx="3246">
                  <c:v>179.52321677860004</c:v>
                </c:pt>
                <c:pt idx="3247">
                  <c:v>179.52321677860004</c:v>
                </c:pt>
                <c:pt idx="3248">
                  <c:v>179.52321677860004</c:v>
                </c:pt>
                <c:pt idx="3249">
                  <c:v>179.52321677860004</c:v>
                </c:pt>
                <c:pt idx="3250">
                  <c:v>179.52321677860004</c:v>
                </c:pt>
                <c:pt idx="3251">
                  <c:v>179.52321677860004</c:v>
                </c:pt>
                <c:pt idx="3252">
                  <c:v>179.52321677860004</c:v>
                </c:pt>
                <c:pt idx="3253">
                  <c:v>179.52321677860004</c:v>
                </c:pt>
                <c:pt idx="3254">
                  <c:v>179.52321677860004</c:v>
                </c:pt>
                <c:pt idx="3255">
                  <c:v>179.52321677860004</c:v>
                </c:pt>
                <c:pt idx="3256">
                  <c:v>179.52321677860004</c:v>
                </c:pt>
                <c:pt idx="3257">
                  <c:v>179.52321677860004</c:v>
                </c:pt>
                <c:pt idx="3258">
                  <c:v>179.52321677860004</c:v>
                </c:pt>
                <c:pt idx="3259">
                  <c:v>179.52321677860004</c:v>
                </c:pt>
                <c:pt idx="3260">
                  <c:v>179.52321677860004</c:v>
                </c:pt>
                <c:pt idx="3261">
                  <c:v>179.52321677860004</c:v>
                </c:pt>
                <c:pt idx="3262">
                  <c:v>179.52321677860004</c:v>
                </c:pt>
                <c:pt idx="3263">
                  <c:v>179.52321677860004</c:v>
                </c:pt>
                <c:pt idx="3264">
                  <c:v>179.52321677860004</c:v>
                </c:pt>
                <c:pt idx="3265">
                  <c:v>179.52321677860004</c:v>
                </c:pt>
                <c:pt idx="3266">
                  <c:v>179.52321677860004</c:v>
                </c:pt>
                <c:pt idx="3267">
                  <c:v>179.52321677860004</c:v>
                </c:pt>
                <c:pt idx="3268">
                  <c:v>179.52321677860004</c:v>
                </c:pt>
                <c:pt idx="3269">
                  <c:v>179.52321677860004</c:v>
                </c:pt>
                <c:pt idx="3270">
                  <c:v>179.52321677860004</c:v>
                </c:pt>
                <c:pt idx="3271">
                  <c:v>179.52321677860004</c:v>
                </c:pt>
                <c:pt idx="3272">
                  <c:v>179.52321677860004</c:v>
                </c:pt>
                <c:pt idx="3273">
                  <c:v>179.52321677860004</c:v>
                </c:pt>
                <c:pt idx="3274">
                  <c:v>179.52321677860004</c:v>
                </c:pt>
                <c:pt idx="3275">
                  <c:v>179.52321677860004</c:v>
                </c:pt>
                <c:pt idx="3276">
                  <c:v>179.52321677860004</c:v>
                </c:pt>
                <c:pt idx="3277">
                  <c:v>179.52321677860004</c:v>
                </c:pt>
                <c:pt idx="3278">
                  <c:v>179.52321677860004</c:v>
                </c:pt>
                <c:pt idx="3285">
                  <c:v>179.52321677860004</c:v>
                </c:pt>
                <c:pt idx="3286">
                  <c:v>179.52321677860004</c:v>
                </c:pt>
                <c:pt idx="3287">
                  <c:v>179.52321677860004</c:v>
                </c:pt>
                <c:pt idx="3288">
                  <c:v>179.52321677860004</c:v>
                </c:pt>
                <c:pt idx="3289">
                  <c:v>179.52321677860004</c:v>
                </c:pt>
                <c:pt idx="3290">
                  <c:v>179.52321677860004</c:v>
                </c:pt>
                <c:pt idx="3291">
                  <c:v>179.52321677860004</c:v>
                </c:pt>
                <c:pt idx="3292">
                  <c:v>179.52321677860004</c:v>
                </c:pt>
                <c:pt idx="3293">
                  <c:v>179.52321677860004</c:v>
                </c:pt>
                <c:pt idx="3294">
                  <c:v>179.52321677860004</c:v>
                </c:pt>
                <c:pt idx="3295">
                  <c:v>179.52321677860004</c:v>
                </c:pt>
                <c:pt idx="3296">
                  <c:v>179.52321677860004</c:v>
                </c:pt>
                <c:pt idx="3297">
                  <c:v>179.52321677860004</c:v>
                </c:pt>
                <c:pt idx="3298">
                  <c:v>179.52321677860004</c:v>
                </c:pt>
                <c:pt idx="3299">
                  <c:v>179.52321677860004</c:v>
                </c:pt>
                <c:pt idx="3300">
                  <c:v>179.52321677860004</c:v>
                </c:pt>
                <c:pt idx="3301">
                  <c:v>179.52321677860004</c:v>
                </c:pt>
                <c:pt idx="3302">
                  <c:v>179.52321677860004</c:v>
                </c:pt>
                <c:pt idx="3303">
                  <c:v>179.52321677860004</c:v>
                </c:pt>
                <c:pt idx="3304">
                  <c:v>179.52321677860004</c:v>
                </c:pt>
                <c:pt idx="3305">
                  <c:v>179.52321677860004</c:v>
                </c:pt>
                <c:pt idx="3306">
                  <c:v>179.52321677860004</c:v>
                </c:pt>
                <c:pt idx="3307">
                  <c:v>179.52321677860004</c:v>
                </c:pt>
                <c:pt idx="3308">
                  <c:v>179.52321677860004</c:v>
                </c:pt>
                <c:pt idx="3309">
                  <c:v>179.52321677860004</c:v>
                </c:pt>
                <c:pt idx="3310">
                  <c:v>179.52321677860004</c:v>
                </c:pt>
                <c:pt idx="3311">
                  <c:v>179.52321677860004</c:v>
                </c:pt>
                <c:pt idx="3312">
                  <c:v>179.52321677860004</c:v>
                </c:pt>
                <c:pt idx="3313">
                  <c:v>179.52321677860004</c:v>
                </c:pt>
                <c:pt idx="3314">
                  <c:v>179.52321677860004</c:v>
                </c:pt>
                <c:pt idx="3315">
                  <c:v>179.52321677860004</c:v>
                </c:pt>
                <c:pt idx="3316">
                  <c:v>179.52321677860004</c:v>
                </c:pt>
                <c:pt idx="3317">
                  <c:v>179.52321677860004</c:v>
                </c:pt>
                <c:pt idx="3318">
                  <c:v>179.52321677860004</c:v>
                </c:pt>
                <c:pt idx="3319">
                  <c:v>179.52321677860004</c:v>
                </c:pt>
                <c:pt idx="3320">
                  <c:v>179.52321677860004</c:v>
                </c:pt>
                <c:pt idx="3321">
                  <c:v>179.52321677860004</c:v>
                </c:pt>
                <c:pt idx="3322">
                  <c:v>179.52321677860004</c:v>
                </c:pt>
                <c:pt idx="3323">
                  <c:v>179.52321677860004</c:v>
                </c:pt>
                <c:pt idx="3324">
                  <c:v>179.52321677860004</c:v>
                </c:pt>
                <c:pt idx="3325">
                  <c:v>179.52321677860004</c:v>
                </c:pt>
                <c:pt idx="3326">
                  <c:v>179.52321677860004</c:v>
                </c:pt>
                <c:pt idx="3327">
                  <c:v>179.52321677860004</c:v>
                </c:pt>
                <c:pt idx="3328">
                  <c:v>179.52321677860004</c:v>
                </c:pt>
                <c:pt idx="3329">
                  <c:v>179.52321677860004</c:v>
                </c:pt>
                <c:pt idx="3330">
                  <c:v>179.52321677860004</c:v>
                </c:pt>
                <c:pt idx="3331">
                  <c:v>179.52321677860004</c:v>
                </c:pt>
                <c:pt idx="3332">
                  <c:v>179.52321677860004</c:v>
                </c:pt>
                <c:pt idx="3333">
                  <c:v>179.52321677860004</c:v>
                </c:pt>
                <c:pt idx="3334">
                  <c:v>179.52321677860004</c:v>
                </c:pt>
                <c:pt idx="3335">
                  <c:v>179.52321677860004</c:v>
                </c:pt>
                <c:pt idx="3336">
                  <c:v>179.52321677860004</c:v>
                </c:pt>
                <c:pt idx="3337">
                  <c:v>179.52321677860004</c:v>
                </c:pt>
                <c:pt idx="3338">
                  <c:v>179.52321677860004</c:v>
                </c:pt>
                <c:pt idx="3339">
                  <c:v>179.52321677860004</c:v>
                </c:pt>
                <c:pt idx="3340">
                  <c:v>179.52321677860004</c:v>
                </c:pt>
                <c:pt idx="3341">
                  <c:v>179.52321677860004</c:v>
                </c:pt>
                <c:pt idx="3342">
                  <c:v>179.52321677860004</c:v>
                </c:pt>
                <c:pt idx="3343">
                  <c:v>179.52321677860004</c:v>
                </c:pt>
                <c:pt idx="3344">
                  <c:v>179.52321677860004</c:v>
                </c:pt>
                <c:pt idx="3345">
                  <c:v>179.52321677860004</c:v>
                </c:pt>
                <c:pt idx="3346">
                  <c:v>179.52321677860004</c:v>
                </c:pt>
                <c:pt idx="3347">
                  <c:v>179.52321677860004</c:v>
                </c:pt>
                <c:pt idx="3348">
                  <c:v>179.52321677860004</c:v>
                </c:pt>
                <c:pt idx="3349">
                  <c:v>179.52321677860004</c:v>
                </c:pt>
                <c:pt idx="3350">
                  <c:v>179.52321677860004</c:v>
                </c:pt>
                <c:pt idx="3351">
                  <c:v>179.52321677860004</c:v>
                </c:pt>
                <c:pt idx="3352">
                  <c:v>179.52321677860004</c:v>
                </c:pt>
                <c:pt idx="3353">
                  <c:v>179.52321677860004</c:v>
                </c:pt>
                <c:pt idx="3354">
                  <c:v>179.52321677860004</c:v>
                </c:pt>
                <c:pt idx="3355">
                  <c:v>179.52321677860004</c:v>
                </c:pt>
                <c:pt idx="3356">
                  <c:v>179.52321677860004</c:v>
                </c:pt>
                <c:pt idx="3357">
                  <c:v>179.52321677860004</c:v>
                </c:pt>
                <c:pt idx="3358">
                  <c:v>179.52321677860004</c:v>
                </c:pt>
                <c:pt idx="3359">
                  <c:v>179.52321677860004</c:v>
                </c:pt>
                <c:pt idx="3360">
                  <c:v>179.52321677860004</c:v>
                </c:pt>
                <c:pt idx="3361">
                  <c:v>179.52321677860004</c:v>
                </c:pt>
                <c:pt idx="3362">
                  <c:v>179.52321677860004</c:v>
                </c:pt>
                <c:pt idx="3363">
                  <c:v>179.52321677860004</c:v>
                </c:pt>
                <c:pt idx="3364">
                  <c:v>179.52321677860004</c:v>
                </c:pt>
                <c:pt idx="3365">
                  <c:v>179.52321677860004</c:v>
                </c:pt>
                <c:pt idx="3366">
                  <c:v>179.52321677860004</c:v>
                </c:pt>
                <c:pt idx="3367">
                  <c:v>179.52321677860004</c:v>
                </c:pt>
                <c:pt idx="3368">
                  <c:v>179.52321677860004</c:v>
                </c:pt>
                <c:pt idx="3369">
                  <c:v>179.52321677860004</c:v>
                </c:pt>
                <c:pt idx="3370">
                  <c:v>179.52321677860004</c:v>
                </c:pt>
                <c:pt idx="3371">
                  <c:v>179.52321677860004</c:v>
                </c:pt>
                <c:pt idx="3372">
                  <c:v>179.52321677860004</c:v>
                </c:pt>
                <c:pt idx="3373">
                  <c:v>179.52321677860004</c:v>
                </c:pt>
                <c:pt idx="3374">
                  <c:v>179.52321677860004</c:v>
                </c:pt>
                <c:pt idx="3375">
                  <c:v>179.52321677860004</c:v>
                </c:pt>
                <c:pt idx="3376">
                  <c:v>179.52321677860004</c:v>
                </c:pt>
                <c:pt idx="3377">
                  <c:v>179.52321677860004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Sheet1!$AN$2:$AN$5486</c:f>
              <c:numCache>
                <c:formatCode>0</c:formatCode>
                <c:ptCount val="5485"/>
                <c:pt idx="0">
                  <c:v>47.580823353777703</c:v>
                </c:pt>
                <c:pt idx="1">
                  <c:v>47.580823353777703</c:v>
                </c:pt>
                <c:pt idx="2">
                  <c:v>47.580823353777703</c:v>
                </c:pt>
                <c:pt idx="3">
                  <c:v>47.580823353777703</c:v>
                </c:pt>
                <c:pt idx="4">
                  <c:v>47.580823353777703</c:v>
                </c:pt>
                <c:pt idx="5">
                  <c:v>47.580823353777703</c:v>
                </c:pt>
                <c:pt idx="6">
                  <c:v>47.580823353777703</c:v>
                </c:pt>
                <c:pt idx="7">
                  <c:v>47.580823353777703</c:v>
                </c:pt>
                <c:pt idx="8">
                  <c:v>47.580823353777703</c:v>
                </c:pt>
                <c:pt idx="9">
                  <c:v>47.580823353777703</c:v>
                </c:pt>
                <c:pt idx="10">
                  <c:v>47.580823353777703</c:v>
                </c:pt>
                <c:pt idx="11">
                  <c:v>47.580823353777703</c:v>
                </c:pt>
                <c:pt idx="12">
                  <c:v>47.580823353777703</c:v>
                </c:pt>
                <c:pt idx="13">
                  <c:v>47.580823353777703</c:v>
                </c:pt>
                <c:pt idx="14">
                  <c:v>47.580823353777703</c:v>
                </c:pt>
                <c:pt idx="15">
                  <c:v>47.580823353777703</c:v>
                </c:pt>
                <c:pt idx="16">
                  <c:v>47.580823353777703</c:v>
                </c:pt>
                <c:pt idx="17">
                  <c:v>47.580823353777703</c:v>
                </c:pt>
                <c:pt idx="18">
                  <c:v>47.580823353777703</c:v>
                </c:pt>
                <c:pt idx="19">
                  <c:v>47.580823353777703</c:v>
                </c:pt>
                <c:pt idx="20">
                  <c:v>47.580823353777703</c:v>
                </c:pt>
                <c:pt idx="21">
                  <c:v>47.580823353777703</c:v>
                </c:pt>
                <c:pt idx="22">
                  <c:v>47.580823353777703</c:v>
                </c:pt>
                <c:pt idx="23">
                  <c:v>47.580823353777703</c:v>
                </c:pt>
                <c:pt idx="24">
                  <c:v>47.580823353777703</c:v>
                </c:pt>
                <c:pt idx="25">
                  <c:v>47.580823353777703</c:v>
                </c:pt>
                <c:pt idx="26">
                  <c:v>47.580823353777703</c:v>
                </c:pt>
                <c:pt idx="27">
                  <c:v>47.580823353777703</c:v>
                </c:pt>
                <c:pt idx="28">
                  <c:v>47.580823353777703</c:v>
                </c:pt>
                <c:pt idx="29">
                  <c:v>47.580823353777703</c:v>
                </c:pt>
                <c:pt idx="30">
                  <c:v>47.580823353777703</c:v>
                </c:pt>
                <c:pt idx="31">
                  <c:v>47.580823353777703</c:v>
                </c:pt>
                <c:pt idx="32">
                  <c:v>47.580823353777703</c:v>
                </c:pt>
                <c:pt idx="33">
                  <c:v>47.580823353777703</c:v>
                </c:pt>
                <c:pt idx="34">
                  <c:v>47.580823353777703</c:v>
                </c:pt>
                <c:pt idx="35">
                  <c:v>47.580823353777703</c:v>
                </c:pt>
                <c:pt idx="36">
                  <c:v>47.580823353777703</c:v>
                </c:pt>
                <c:pt idx="37">
                  <c:v>47.580823353777703</c:v>
                </c:pt>
                <c:pt idx="38">
                  <c:v>47.580823353777703</c:v>
                </c:pt>
                <c:pt idx="39">
                  <c:v>47.580823353777703</c:v>
                </c:pt>
                <c:pt idx="40">
                  <c:v>47.580823353777703</c:v>
                </c:pt>
                <c:pt idx="41">
                  <c:v>47.580823353777703</c:v>
                </c:pt>
                <c:pt idx="42">
                  <c:v>47.580823353777703</c:v>
                </c:pt>
                <c:pt idx="43">
                  <c:v>47.580823353777703</c:v>
                </c:pt>
                <c:pt idx="44">
                  <c:v>47.580823353777703</c:v>
                </c:pt>
                <c:pt idx="45">
                  <c:v>47.580823353777703</c:v>
                </c:pt>
                <c:pt idx="46">
                  <c:v>47.580823353777703</c:v>
                </c:pt>
                <c:pt idx="47">
                  <c:v>47.580823353777703</c:v>
                </c:pt>
                <c:pt idx="48">
                  <c:v>47.580823353777703</c:v>
                </c:pt>
                <c:pt idx="49">
                  <c:v>47.580823353777703</c:v>
                </c:pt>
                <c:pt idx="50">
                  <c:v>47.580823353777703</c:v>
                </c:pt>
                <c:pt idx="51">
                  <c:v>47.580823353777703</c:v>
                </c:pt>
                <c:pt idx="52">
                  <c:v>47.580823353777703</c:v>
                </c:pt>
                <c:pt idx="53">
                  <c:v>47.580823353777703</c:v>
                </c:pt>
                <c:pt idx="54">
                  <c:v>47.580823353777703</c:v>
                </c:pt>
                <c:pt idx="55">
                  <c:v>47.580823353777703</c:v>
                </c:pt>
                <c:pt idx="56">
                  <c:v>47.580823353777703</c:v>
                </c:pt>
                <c:pt idx="57">
                  <c:v>47.580823353777703</c:v>
                </c:pt>
                <c:pt idx="58">
                  <c:v>47.580823353777703</c:v>
                </c:pt>
                <c:pt idx="59">
                  <c:v>47.580823353777703</c:v>
                </c:pt>
                <c:pt idx="60">
                  <c:v>47.580823353777703</c:v>
                </c:pt>
                <c:pt idx="61">
                  <c:v>47.580823353777703</c:v>
                </c:pt>
                <c:pt idx="62">
                  <c:v>47.580823353777703</c:v>
                </c:pt>
                <c:pt idx="63">
                  <c:v>47.580823353777703</c:v>
                </c:pt>
                <c:pt idx="64">
                  <c:v>47.580823353777703</c:v>
                </c:pt>
                <c:pt idx="65">
                  <c:v>47.580823353777703</c:v>
                </c:pt>
                <c:pt idx="66">
                  <c:v>47.580823353777703</c:v>
                </c:pt>
                <c:pt idx="67">
                  <c:v>47.580823353777703</c:v>
                </c:pt>
                <c:pt idx="68">
                  <c:v>47.580823353777703</c:v>
                </c:pt>
                <c:pt idx="69">
                  <c:v>47.580823353777703</c:v>
                </c:pt>
                <c:pt idx="70">
                  <c:v>47.580823353777703</c:v>
                </c:pt>
                <c:pt idx="71">
                  <c:v>47.580823353777703</c:v>
                </c:pt>
                <c:pt idx="72">
                  <c:v>47.580823353777703</c:v>
                </c:pt>
                <c:pt idx="73">
                  <c:v>47.580823353777703</c:v>
                </c:pt>
                <c:pt idx="74">
                  <c:v>47.580823353777703</c:v>
                </c:pt>
                <c:pt idx="75">
                  <c:v>47.580823353777703</c:v>
                </c:pt>
                <c:pt idx="76">
                  <c:v>47.580823353777703</c:v>
                </c:pt>
                <c:pt idx="77">
                  <c:v>47.580823353777703</c:v>
                </c:pt>
                <c:pt idx="78">
                  <c:v>47.580823353777703</c:v>
                </c:pt>
                <c:pt idx="79">
                  <c:v>47.580823353777703</c:v>
                </c:pt>
                <c:pt idx="80">
                  <c:v>47.580823353777703</c:v>
                </c:pt>
                <c:pt idx="81">
                  <c:v>47.580823353777703</c:v>
                </c:pt>
                <c:pt idx="82">
                  <c:v>47.580823353777703</c:v>
                </c:pt>
                <c:pt idx="83">
                  <c:v>47.580823353777703</c:v>
                </c:pt>
                <c:pt idx="84">
                  <c:v>47.580823353777703</c:v>
                </c:pt>
                <c:pt idx="85">
                  <c:v>47.580823353777703</c:v>
                </c:pt>
                <c:pt idx="86">
                  <c:v>47.580823353777703</c:v>
                </c:pt>
                <c:pt idx="87">
                  <c:v>47.580823353777703</c:v>
                </c:pt>
                <c:pt idx="88">
                  <c:v>47.580823353777703</c:v>
                </c:pt>
                <c:pt idx="89">
                  <c:v>47.580823353777703</c:v>
                </c:pt>
                <c:pt idx="90">
                  <c:v>47.580823353777703</c:v>
                </c:pt>
                <c:pt idx="91">
                  <c:v>47.580823353777703</c:v>
                </c:pt>
                <c:pt idx="92">
                  <c:v>47.580823353777703</c:v>
                </c:pt>
                <c:pt idx="93">
                  <c:v>47.580823353777703</c:v>
                </c:pt>
                <c:pt idx="94">
                  <c:v>47.580823353777703</c:v>
                </c:pt>
                <c:pt idx="95">
                  <c:v>47.580823353777703</c:v>
                </c:pt>
                <c:pt idx="96">
                  <c:v>47.580823353777703</c:v>
                </c:pt>
                <c:pt idx="97">
                  <c:v>47.580823353777703</c:v>
                </c:pt>
                <c:pt idx="98">
                  <c:v>47.580823353777703</c:v>
                </c:pt>
                <c:pt idx="99">
                  <c:v>47.580823353777703</c:v>
                </c:pt>
                <c:pt idx="100">
                  <c:v>47.580823353777703</c:v>
                </c:pt>
                <c:pt idx="101">
                  <c:v>47.580823353777703</c:v>
                </c:pt>
                <c:pt idx="102">
                  <c:v>47.580823353777703</c:v>
                </c:pt>
                <c:pt idx="103">
                  <c:v>47.580823353777703</c:v>
                </c:pt>
                <c:pt idx="104">
                  <c:v>47.580823353777703</c:v>
                </c:pt>
                <c:pt idx="105">
                  <c:v>47.580823353777703</c:v>
                </c:pt>
                <c:pt idx="106">
                  <c:v>47.580823353777703</c:v>
                </c:pt>
                <c:pt idx="107">
                  <c:v>47.580823353777703</c:v>
                </c:pt>
                <c:pt idx="108">
                  <c:v>47.580823353777703</c:v>
                </c:pt>
                <c:pt idx="109">
                  <c:v>47.580823353777703</c:v>
                </c:pt>
                <c:pt idx="110">
                  <c:v>47.580823353777703</c:v>
                </c:pt>
                <c:pt idx="111">
                  <c:v>47.580823353777703</c:v>
                </c:pt>
                <c:pt idx="112">
                  <c:v>47.580823353777703</c:v>
                </c:pt>
                <c:pt idx="113">
                  <c:v>47.580823353777703</c:v>
                </c:pt>
                <c:pt idx="114">
                  <c:v>47.580823353777703</c:v>
                </c:pt>
                <c:pt idx="115">
                  <c:v>47.580823353777703</c:v>
                </c:pt>
                <c:pt idx="116">
                  <c:v>47.580823353777703</c:v>
                </c:pt>
                <c:pt idx="117">
                  <c:v>47.580823353777703</c:v>
                </c:pt>
                <c:pt idx="118">
                  <c:v>47.580823353777703</c:v>
                </c:pt>
                <c:pt idx="119">
                  <c:v>47.580823353777703</c:v>
                </c:pt>
                <c:pt idx="120">
                  <c:v>47.580823353777703</c:v>
                </c:pt>
                <c:pt idx="121">
                  <c:v>47.580823353777703</c:v>
                </c:pt>
                <c:pt idx="122">
                  <c:v>47.580823353777703</c:v>
                </c:pt>
                <c:pt idx="123">
                  <c:v>47.580823353777703</c:v>
                </c:pt>
                <c:pt idx="124">
                  <c:v>47.580823353777703</c:v>
                </c:pt>
                <c:pt idx="125">
                  <c:v>47.580823353777703</c:v>
                </c:pt>
                <c:pt idx="126">
                  <c:v>47.580823353777703</c:v>
                </c:pt>
                <c:pt idx="127">
                  <c:v>47.580823353777703</c:v>
                </c:pt>
                <c:pt idx="128">
                  <c:v>47.580823353777703</c:v>
                </c:pt>
                <c:pt idx="129">
                  <c:v>47.580823353777703</c:v>
                </c:pt>
                <c:pt idx="130">
                  <c:v>47.580823353777703</c:v>
                </c:pt>
                <c:pt idx="131">
                  <c:v>47.580823353777703</c:v>
                </c:pt>
                <c:pt idx="132">
                  <c:v>47.580823353777703</c:v>
                </c:pt>
                <c:pt idx="133">
                  <c:v>47.580823353777703</c:v>
                </c:pt>
                <c:pt idx="134">
                  <c:v>47.580823353777703</c:v>
                </c:pt>
                <c:pt idx="135">
                  <c:v>47.580823353777703</c:v>
                </c:pt>
                <c:pt idx="136">
                  <c:v>47.580823353777703</c:v>
                </c:pt>
                <c:pt idx="137">
                  <c:v>47.580823353777703</c:v>
                </c:pt>
                <c:pt idx="138">
                  <c:v>47.580823353777703</c:v>
                </c:pt>
                <c:pt idx="139">
                  <c:v>47.580823353777703</c:v>
                </c:pt>
                <c:pt idx="140">
                  <c:v>47.580823353777703</c:v>
                </c:pt>
                <c:pt idx="141">
                  <c:v>47.580823353777703</c:v>
                </c:pt>
                <c:pt idx="142">
                  <c:v>47.580823353777703</c:v>
                </c:pt>
                <c:pt idx="143">
                  <c:v>47.580823353777703</c:v>
                </c:pt>
                <c:pt idx="144">
                  <c:v>47.580823353777703</c:v>
                </c:pt>
                <c:pt idx="145">
                  <c:v>47.580823353777703</c:v>
                </c:pt>
                <c:pt idx="146">
                  <c:v>47.580823353777703</c:v>
                </c:pt>
                <c:pt idx="147">
                  <c:v>47.580823353777703</c:v>
                </c:pt>
                <c:pt idx="148">
                  <c:v>47.580823353777703</c:v>
                </c:pt>
                <c:pt idx="149">
                  <c:v>47.580823353777703</c:v>
                </c:pt>
                <c:pt idx="150">
                  <c:v>47.580823353777703</c:v>
                </c:pt>
                <c:pt idx="151">
                  <c:v>47.580823353777703</c:v>
                </c:pt>
                <c:pt idx="152">
                  <c:v>47.580823353777703</c:v>
                </c:pt>
                <c:pt idx="153">
                  <c:v>47.580823353777703</c:v>
                </c:pt>
                <c:pt idx="154">
                  <c:v>47.580823353777703</c:v>
                </c:pt>
                <c:pt idx="155">
                  <c:v>47.580823353777703</c:v>
                </c:pt>
                <c:pt idx="156">
                  <c:v>47.580823353777703</c:v>
                </c:pt>
                <c:pt idx="157">
                  <c:v>47.580823353777703</c:v>
                </c:pt>
                <c:pt idx="158">
                  <c:v>47.580823353777703</c:v>
                </c:pt>
                <c:pt idx="159">
                  <c:v>47.580823353777703</c:v>
                </c:pt>
                <c:pt idx="160">
                  <c:v>47.580823353777703</c:v>
                </c:pt>
                <c:pt idx="161">
                  <c:v>47.580823353777703</c:v>
                </c:pt>
                <c:pt idx="162">
                  <c:v>47.580823353777703</c:v>
                </c:pt>
                <c:pt idx="163">
                  <c:v>47.580823353777703</c:v>
                </c:pt>
                <c:pt idx="164">
                  <c:v>47.580823353777703</c:v>
                </c:pt>
                <c:pt idx="165">
                  <c:v>47.580823353777703</c:v>
                </c:pt>
                <c:pt idx="166">
                  <c:v>47.580823353777703</c:v>
                </c:pt>
                <c:pt idx="167">
                  <c:v>47.580823353777703</c:v>
                </c:pt>
                <c:pt idx="168">
                  <c:v>47.580823353777703</c:v>
                </c:pt>
                <c:pt idx="169">
                  <c:v>47.580823353777703</c:v>
                </c:pt>
                <c:pt idx="170">
                  <c:v>47.580823353777703</c:v>
                </c:pt>
                <c:pt idx="171">
                  <c:v>47.580823353777703</c:v>
                </c:pt>
                <c:pt idx="172">
                  <c:v>47.580823353777703</c:v>
                </c:pt>
                <c:pt idx="173">
                  <c:v>47.580823353777703</c:v>
                </c:pt>
                <c:pt idx="174">
                  <c:v>47.580823353777703</c:v>
                </c:pt>
                <c:pt idx="175">
                  <c:v>47.580823353777703</c:v>
                </c:pt>
                <c:pt idx="176">
                  <c:v>47.580823353777703</c:v>
                </c:pt>
                <c:pt idx="177">
                  <c:v>47.580823353777703</c:v>
                </c:pt>
                <c:pt idx="178">
                  <c:v>47.580823353777703</c:v>
                </c:pt>
                <c:pt idx="179">
                  <c:v>47.580823353777703</c:v>
                </c:pt>
                <c:pt idx="180">
                  <c:v>47.580823353777703</c:v>
                </c:pt>
                <c:pt idx="181">
                  <c:v>47.580823353777703</c:v>
                </c:pt>
                <c:pt idx="182">
                  <c:v>47.580823353777703</c:v>
                </c:pt>
                <c:pt idx="183">
                  <c:v>47.580823353777703</c:v>
                </c:pt>
                <c:pt idx="184">
                  <c:v>47.580823353777703</c:v>
                </c:pt>
                <c:pt idx="185">
                  <c:v>47.580823353777703</c:v>
                </c:pt>
                <c:pt idx="186">
                  <c:v>47.580823353777703</c:v>
                </c:pt>
                <c:pt idx="187">
                  <c:v>47.580823353777703</c:v>
                </c:pt>
                <c:pt idx="188">
                  <c:v>47.580823353777703</c:v>
                </c:pt>
                <c:pt idx="189">
                  <c:v>47.580823353777703</c:v>
                </c:pt>
                <c:pt idx="190">
                  <c:v>47.580823353777703</c:v>
                </c:pt>
                <c:pt idx="191">
                  <c:v>47.580823353777703</c:v>
                </c:pt>
                <c:pt idx="192">
                  <c:v>47.580823353777703</c:v>
                </c:pt>
                <c:pt idx="193">
                  <c:v>47.580823353777703</c:v>
                </c:pt>
                <c:pt idx="194">
                  <c:v>47.580823353777703</c:v>
                </c:pt>
                <c:pt idx="195">
                  <c:v>47.580823353777703</c:v>
                </c:pt>
                <c:pt idx="196">
                  <c:v>47.580823353777703</c:v>
                </c:pt>
                <c:pt idx="197">
                  <c:v>47.580823353777703</c:v>
                </c:pt>
                <c:pt idx="198">
                  <c:v>47.580823353777703</c:v>
                </c:pt>
                <c:pt idx="199">
                  <c:v>47.580823353777703</c:v>
                </c:pt>
                <c:pt idx="200">
                  <c:v>47.580823353777703</c:v>
                </c:pt>
                <c:pt idx="201">
                  <c:v>47.580823353777703</c:v>
                </c:pt>
                <c:pt idx="202">
                  <c:v>47.580823353777703</c:v>
                </c:pt>
                <c:pt idx="203">
                  <c:v>47.580823353777703</c:v>
                </c:pt>
                <c:pt idx="204">
                  <c:v>47.580823353777703</c:v>
                </c:pt>
                <c:pt idx="205">
                  <c:v>47.580823353777703</c:v>
                </c:pt>
                <c:pt idx="206">
                  <c:v>47.580823353777703</c:v>
                </c:pt>
                <c:pt idx="207">
                  <c:v>47.580823353777703</c:v>
                </c:pt>
                <c:pt idx="208">
                  <c:v>47.580823353777703</c:v>
                </c:pt>
                <c:pt idx="209">
                  <c:v>47.580823353777703</c:v>
                </c:pt>
                <c:pt idx="210">
                  <c:v>47.580823353777703</c:v>
                </c:pt>
                <c:pt idx="211">
                  <c:v>47.580823353777703</c:v>
                </c:pt>
                <c:pt idx="212">
                  <c:v>47.580823353777703</c:v>
                </c:pt>
                <c:pt idx="213">
                  <c:v>47.580823353777703</c:v>
                </c:pt>
                <c:pt idx="214">
                  <c:v>47.580823353777703</c:v>
                </c:pt>
                <c:pt idx="215">
                  <c:v>47.580823353777703</c:v>
                </c:pt>
                <c:pt idx="216">
                  <c:v>47.580823353777703</c:v>
                </c:pt>
                <c:pt idx="217">
                  <c:v>47.580823353777703</c:v>
                </c:pt>
                <c:pt idx="218">
                  <c:v>47.580823353777703</c:v>
                </c:pt>
                <c:pt idx="219">
                  <c:v>47.580823353777703</c:v>
                </c:pt>
                <c:pt idx="220">
                  <c:v>47.580823353777703</c:v>
                </c:pt>
                <c:pt idx="221">
                  <c:v>47.580823353777703</c:v>
                </c:pt>
                <c:pt idx="222">
                  <c:v>47.580823353777703</c:v>
                </c:pt>
                <c:pt idx="223">
                  <c:v>47.580823353777703</c:v>
                </c:pt>
                <c:pt idx="224">
                  <c:v>47.580823353777703</c:v>
                </c:pt>
                <c:pt idx="225">
                  <c:v>47.580823353777703</c:v>
                </c:pt>
                <c:pt idx="226">
                  <c:v>47.580823353777703</c:v>
                </c:pt>
                <c:pt idx="227">
                  <c:v>47.580823353777703</c:v>
                </c:pt>
                <c:pt idx="228">
                  <c:v>47.580823353777703</c:v>
                </c:pt>
                <c:pt idx="229">
                  <c:v>47.580823353777703</c:v>
                </c:pt>
                <c:pt idx="230">
                  <c:v>47.580823353777703</c:v>
                </c:pt>
                <c:pt idx="231">
                  <c:v>47.580823353777703</c:v>
                </c:pt>
                <c:pt idx="232">
                  <c:v>47.580823353777703</c:v>
                </c:pt>
                <c:pt idx="233">
                  <c:v>47.580823353777703</c:v>
                </c:pt>
                <c:pt idx="234">
                  <c:v>47.580823353777703</c:v>
                </c:pt>
                <c:pt idx="235">
                  <c:v>47.580823353777703</c:v>
                </c:pt>
                <c:pt idx="236">
                  <c:v>47.580823353777703</c:v>
                </c:pt>
                <c:pt idx="237">
                  <c:v>47.580823353777703</c:v>
                </c:pt>
                <c:pt idx="238">
                  <c:v>47.580823353777703</c:v>
                </c:pt>
                <c:pt idx="239">
                  <c:v>47.580823353777703</c:v>
                </c:pt>
                <c:pt idx="240">
                  <c:v>47.580823353777703</c:v>
                </c:pt>
                <c:pt idx="241">
                  <c:v>47.580823353777703</c:v>
                </c:pt>
                <c:pt idx="242">
                  <c:v>47.580823353777703</c:v>
                </c:pt>
                <c:pt idx="243">
                  <c:v>47.580823353777703</c:v>
                </c:pt>
                <c:pt idx="244">
                  <c:v>47.580823353777703</c:v>
                </c:pt>
                <c:pt idx="245">
                  <c:v>47.580823353777703</c:v>
                </c:pt>
                <c:pt idx="246">
                  <c:v>47.580823353777703</c:v>
                </c:pt>
                <c:pt idx="247">
                  <c:v>47.580823353777703</c:v>
                </c:pt>
                <c:pt idx="248">
                  <c:v>47.580823353777703</c:v>
                </c:pt>
                <c:pt idx="249">
                  <c:v>47.580823353777703</c:v>
                </c:pt>
                <c:pt idx="250">
                  <c:v>47.580823353777703</c:v>
                </c:pt>
                <c:pt idx="251">
                  <c:v>47.580823353777703</c:v>
                </c:pt>
                <c:pt idx="252">
                  <c:v>47.580823353777703</c:v>
                </c:pt>
                <c:pt idx="253">
                  <c:v>47.580823353777703</c:v>
                </c:pt>
                <c:pt idx="254">
                  <c:v>47.580823353777703</c:v>
                </c:pt>
                <c:pt idx="255">
                  <c:v>47.580823353777703</c:v>
                </c:pt>
                <c:pt idx="256">
                  <c:v>47.580823353777703</c:v>
                </c:pt>
                <c:pt idx="257">
                  <c:v>47.580823353777703</c:v>
                </c:pt>
                <c:pt idx="258">
                  <c:v>47.580823353777703</c:v>
                </c:pt>
                <c:pt idx="259">
                  <c:v>47.580823353777703</c:v>
                </c:pt>
                <c:pt idx="260">
                  <c:v>47.580823353777703</c:v>
                </c:pt>
                <c:pt idx="261">
                  <c:v>47.580823353777703</c:v>
                </c:pt>
                <c:pt idx="262">
                  <c:v>47.580823353777703</c:v>
                </c:pt>
                <c:pt idx="263">
                  <c:v>47.580823353777703</c:v>
                </c:pt>
                <c:pt idx="264">
                  <c:v>47.580823353777703</c:v>
                </c:pt>
                <c:pt idx="265">
                  <c:v>47.580823353777703</c:v>
                </c:pt>
                <c:pt idx="266">
                  <c:v>47.580823353777703</c:v>
                </c:pt>
                <c:pt idx="267">
                  <c:v>47.580823353777703</c:v>
                </c:pt>
                <c:pt idx="268">
                  <c:v>47.580823353777703</c:v>
                </c:pt>
                <c:pt idx="269">
                  <c:v>47.580823353777703</c:v>
                </c:pt>
                <c:pt idx="270">
                  <c:v>47.580823353777703</c:v>
                </c:pt>
                <c:pt idx="271">
                  <c:v>47.580823353777703</c:v>
                </c:pt>
                <c:pt idx="272">
                  <c:v>47.580823353777703</c:v>
                </c:pt>
                <c:pt idx="273">
                  <c:v>47.580823353777703</c:v>
                </c:pt>
                <c:pt idx="274">
                  <c:v>47.580823353777703</c:v>
                </c:pt>
                <c:pt idx="275">
                  <c:v>47.580823353777703</c:v>
                </c:pt>
                <c:pt idx="276">
                  <c:v>47.580823353777703</c:v>
                </c:pt>
                <c:pt idx="277">
                  <c:v>47.580823353777703</c:v>
                </c:pt>
                <c:pt idx="278">
                  <c:v>47.580823353777703</c:v>
                </c:pt>
                <c:pt idx="279">
                  <c:v>47.580823353777703</c:v>
                </c:pt>
                <c:pt idx="280">
                  <c:v>47.580823353777703</c:v>
                </c:pt>
                <c:pt idx="281">
                  <c:v>47.580823353777703</c:v>
                </c:pt>
                <c:pt idx="282">
                  <c:v>47.580823353777703</c:v>
                </c:pt>
                <c:pt idx="283">
                  <c:v>47.580823353777703</c:v>
                </c:pt>
                <c:pt idx="284">
                  <c:v>47.580823353777703</c:v>
                </c:pt>
                <c:pt idx="285">
                  <c:v>47.580823353777703</c:v>
                </c:pt>
                <c:pt idx="286">
                  <c:v>47.580823353777703</c:v>
                </c:pt>
                <c:pt idx="287">
                  <c:v>47.580823353777703</c:v>
                </c:pt>
                <c:pt idx="288">
                  <c:v>47.580823353777703</c:v>
                </c:pt>
                <c:pt idx="289">
                  <c:v>47.580823353777703</c:v>
                </c:pt>
                <c:pt idx="290">
                  <c:v>47.580823353777703</c:v>
                </c:pt>
                <c:pt idx="291">
                  <c:v>47.580823353777703</c:v>
                </c:pt>
                <c:pt idx="292">
                  <c:v>47.580823353777703</c:v>
                </c:pt>
                <c:pt idx="293">
                  <c:v>47.580823353777703</c:v>
                </c:pt>
                <c:pt idx="294">
                  <c:v>47.580823353777703</c:v>
                </c:pt>
                <c:pt idx="295">
                  <c:v>47.580823353777703</c:v>
                </c:pt>
                <c:pt idx="296">
                  <c:v>47.580823353777703</c:v>
                </c:pt>
                <c:pt idx="297">
                  <c:v>47.580823353777703</c:v>
                </c:pt>
                <c:pt idx="298">
                  <c:v>47.580823353777703</c:v>
                </c:pt>
                <c:pt idx="299">
                  <c:v>47.580823353777703</c:v>
                </c:pt>
                <c:pt idx="300">
                  <c:v>47.580823353777703</c:v>
                </c:pt>
                <c:pt idx="301">
                  <c:v>47.580823353777703</c:v>
                </c:pt>
                <c:pt idx="302">
                  <c:v>47.580823353777703</c:v>
                </c:pt>
                <c:pt idx="303">
                  <c:v>47.580823353777703</c:v>
                </c:pt>
                <c:pt idx="304">
                  <c:v>47.580823353777703</c:v>
                </c:pt>
                <c:pt idx="305">
                  <c:v>47.580823353777703</c:v>
                </c:pt>
                <c:pt idx="306">
                  <c:v>47.580823353777703</c:v>
                </c:pt>
                <c:pt idx="307">
                  <c:v>47.580823353777703</c:v>
                </c:pt>
                <c:pt idx="308">
                  <c:v>47.580823353777703</c:v>
                </c:pt>
                <c:pt idx="309">
                  <c:v>47.580823353777703</c:v>
                </c:pt>
                <c:pt idx="310">
                  <c:v>47.580823353777703</c:v>
                </c:pt>
                <c:pt idx="311">
                  <c:v>47.580823353777703</c:v>
                </c:pt>
                <c:pt idx="312">
                  <c:v>47.580823353777703</c:v>
                </c:pt>
                <c:pt idx="313">
                  <c:v>47.580823353777703</c:v>
                </c:pt>
                <c:pt idx="314">
                  <c:v>47.580823353777703</c:v>
                </c:pt>
                <c:pt idx="315">
                  <c:v>47.580823353777703</c:v>
                </c:pt>
                <c:pt idx="316">
                  <c:v>47.580823353777703</c:v>
                </c:pt>
                <c:pt idx="317">
                  <c:v>47.580823353777703</c:v>
                </c:pt>
                <c:pt idx="318">
                  <c:v>47.580823353777703</c:v>
                </c:pt>
                <c:pt idx="319">
                  <c:v>47.580823353777703</c:v>
                </c:pt>
                <c:pt idx="320">
                  <c:v>47.580823353777703</c:v>
                </c:pt>
                <c:pt idx="321">
                  <c:v>47.580823353777703</c:v>
                </c:pt>
                <c:pt idx="322">
                  <c:v>47.580823353777703</c:v>
                </c:pt>
                <c:pt idx="323">
                  <c:v>47.580823353777703</c:v>
                </c:pt>
                <c:pt idx="324">
                  <c:v>47.580823353777703</c:v>
                </c:pt>
                <c:pt idx="325">
                  <c:v>47.580823353777703</c:v>
                </c:pt>
                <c:pt idx="326">
                  <c:v>47.580823353777703</c:v>
                </c:pt>
                <c:pt idx="327">
                  <c:v>47.580823353777703</c:v>
                </c:pt>
                <c:pt idx="328">
                  <c:v>47.580823353777703</c:v>
                </c:pt>
                <c:pt idx="329">
                  <c:v>47.580823353777703</c:v>
                </c:pt>
                <c:pt idx="330">
                  <c:v>47.580823353777703</c:v>
                </c:pt>
                <c:pt idx="331">
                  <c:v>47.580823353777703</c:v>
                </c:pt>
                <c:pt idx="332">
                  <c:v>47.580823353777703</c:v>
                </c:pt>
                <c:pt idx="333">
                  <c:v>47.580823353777703</c:v>
                </c:pt>
                <c:pt idx="334">
                  <c:v>47.580823353777703</c:v>
                </c:pt>
                <c:pt idx="335">
                  <c:v>47.580823353777703</c:v>
                </c:pt>
                <c:pt idx="336">
                  <c:v>47.580823353777703</c:v>
                </c:pt>
                <c:pt idx="337">
                  <c:v>47.580823353777703</c:v>
                </c:pt>
                <c:pt idx="338">
                  <c:v>47.580823353777703</c:v>
                </c:pt>
                <c:pt idx="339">
                  <c:v>47.580823353777703</c:v>
                </c:pt>
                <c:pt idx="340">
                  <c:v>47.580823353777703</c:v>
                </c:pt>
                <c:pt idx="341">
                  <c:v>47.580823353777703</c:v>
                </c:pt>
                <c:pt idx="342">
                  <c:v>47.580823353777703</c:v>
                </c:pt>
                <c:pt idx="343">
                  <c:v>47.580823353777703</c:v>
                </c:pt>
                <c:pt idx="344">
                  <c:v>47.580823353777703</c:v>
                </c:pt>
                <c:pt idx="345">
                  <c:v>47.580823353777703</c:v>
                </c:pt>
                <c:pt idx="346">
                  <c:v>47.580823353777703</c:v>
                </c:pt>
                <c:pt idx="347">
                  <c:v>47.580823353777703</c:v>
                </c:pt>
                <c:pt idx="348">
                  <c:v>47.580823353777703</c:v>
                </c:pt>
                <c:pt idx="349">
                  <c:v>47.580823353777703</c:v>
                </c:pt>
                <c:pt idx="350">
                  <c:v>47.580823353777703</c:v>
                </c:pt>
                <c:pt idx="351">
                  <c:v>47.580823353777703</c:v>
                </c:pt>
                <c:pt idx="352">
                  <c:v>47.580823353777703</c:v>
                </c:pt>
                <c:pt idx="353">
                  <c:v>47.580823353777703</c:v>
                </c:pt>
                <c:pt idx="354">
                  <c:v>47.580823353777703</c:v>
                </c:pt>
                <c:pt idx="355">
                  <c:v>47.580823353777703</c:v>
                </c:pt>
                <c:pt idx="356">
                  <c:v>47.580823353777703</c:v>
                </c:pt>
                <c:pt idx="357">
                  <c:v>47.580823353777703</c:v>
                </c:pt>
                <c:pt idx="358">
                  <c:v>47.580823353777703</c:v>
                </c:pt>
                <c:pt idx="359">
                  <c:v>47.580823353777703</c:v>
                </c:pt>
                <c:pt idx="360">
                  <c:v>47.580823353777703</c:v>
                </c:pt>
                <c:pt idx="361">
                  <c:v>47.580823353777703</c:v>
                </c:pt>
                <c:pt idx="362">
                  <c:v>47.580823353777703</c:v>
                </c:pt>
                <c:pt idx="363">
                  <c:v>47.580823353777703</c:v>
                </c:pt>
                <c:pt idx="364">
                  <c:v>47.580823353777703</c:v>
                </c:pt>
                <c:pt idx="365">
                  <c:v>47.580823353777703</c:v>
                </c:pt>
                <c:pt idx="366">
                  <c:v>47.580823353777703</c:v>
                </c:pt>
                <c:pt idx="367">
                  <c:v>47.580823353777703</c:v>
                </c:pt>
                <c:pt idx="368">
                  <c:v>47.580823353777703</c:v>
                </c:pt>
                <c:pt idx="369">
                  <c:v>47.580823353777703</c:v>
                </c:pt>
                <c:pt idx="370">
                  <c:v>47.580823353777703</c:v>
                </c:pt>
                <c:pt idx="371">
                  <c:v>47.580823353777703</c:v>
                </c:pt>
                <c:pt idx="372">
                  <c:v>47.580823353777703</c:v>
                </c:pt>
                <c:pt idx="373">
                  <c:v>47.580823353777703</c:v>
                </c:pt>
                <c:pt idx="374">
                  <c:v>47.580823353777703</c:v>
                </c:pt>
                <c:pt idx="375">
                  <c:v>47.580823353777703</c:v>
                </c:pt>
                <c:pt idx="376">
                  <c:v>47.580823353777703</c:v>
                </c:pt>
                <c:pt idx="377">
                  <c:v>47.580823353777703</c:v>
                </c:pt>
                <c:pt idx="378">
                  <c:v>47.580823353777703</c:v>
                </c:pt>
                <c:pt idx="379">
                  <c:v>47.580823353777703</c:v>
                </c:pt>
                <c:pt idx="380">
                  <c:v>47.580823353777703</c:v>
                </c:pt>
                <c:pt idx="381">
                  <c:v>47.580823353777703</c:v>
                </c:pt>
                <c:pt idx="382">
                  <c:v>47.580823353777703</c:v>
                </c:pt>
                <c:pt idx="383">
                  <c:v>47.580823353777703</c:v>
                </c:pt>
                <c:pt idx="384">
                  <c:v>47.580823353777703</c:v>
                </c:pt>
                <c:pt idx="385">
                  <c:v>47.580823353777703</c:v>
                </c:pt>
                <c:pt idx="386">
                  <c:v>47.580823353777703</c:v>
                </c:pt>
                <c:pt idx="387">
                  <c:v>47.580823353777703</c:v>
                </c:pt>
                <c:pt idx="388">
                  <c:v>47.580823353777703</c:v>
                </c:pt>
                <c:pt idx="389">
                  <c:v>47.580823353777703</c:v>
                </c:pt>
                <c:pt idx="390">
                  <c:v>47.580823353777703</c:v>
                </c:pt>
                <c:pt idx="391">
                  <c:v>47.580823353777703</c:v>
                </c:pt>
                <c:pt idx="392">
                  <c:v>47.580823353777703</c:v>
                </c:pt>
                <c:pt idx="393">
                  <c:v>47.580823353777703</c:v>
                </c:pt>
                <c:pt idx="394">
                  <c:v>47.580823353777703</c:v>
                </c:pt>
                <c:pt idx="395">
                  <c:v>47.580823353777703</c:v>
                </c:pt>
                <c:pt idx="396">
                  <c:v>47.580823353777703</c:v>
                </c:pt>
                <c:pt idx="397">
                  <c:v>47.580823353777703</c:v>
                </c:pt>
                <c:pt idx="398">
                  <c:v>47.580823353777703</c:v>
                </c:pt>
                <c:pt idx="399">
                  <c:v>47.580823353777703</c:v>
                </c:pt>
                <c:pt idx="400">
                  <c:v>47.580823353777703</c:v>
                </c:pt>
                <c:pt idx="401">
                  <c:v>47.580823353777703</c:v>
                </c:pt>
                <c:pt idx="402">
                  <c:v>47.580823353777703</c:v>
                </c:pt>
                <c:pt idx="403">
                  <c:v>47.580823353777703</c:v>
                </c:pt>
                <c:pt idx="404">
                  <c:v>47.580823353777703</c:v>
                </c:pt>
                <c:pt idx="405">
                  <c:v>47.580823353777703</c:v>
                </c:pt>
                <c:pt idx="406">
                  <c:v>47.580823353777703</c:v>
                </c:pt>
                <c:pt idx="407">
                  <c:v>47.580823353777703</c:v>
                </c:pt>
                <c:pt idx="408">
                  <c:v>47.580823353777703</c:v>
                </c:pt>
                <c:pt idx="409">
                  <c:v>47.580823353777703</c:v>
                </c:pt>
                <c:pt idx="410">
                  <c:v>47.580823353777703</c:v>
                </c:pt>
                <c:pt idx="411">
                  <c:v>47.580823353777703</c:v>
                </c:pt>
                <c:pt idx="412">
                  <c:v>47.580823353777703</c:v>
                </c:pt>
                <c:pt idx="413">
                  <c:v>47.580823353777703</c:v>
                </c:pt>
                <c:pt idx="414">
                  <c:v>47.580823353777703</c:v>
                </c:pt>
                <c:pt idx="415">
                  <c:v>47.580823353777703</c:v>
                </c:pt>
                <c:pt idx="416">
                  <c:v>47.580823353777703</c:v>
                </c:pt>
                <c:pt idx="417">
                  <c:v>47.580823353777703</c:v>
                </c:pt>
                <c:pt idx="418">
                  <c:v>47.580823353777703</c:v>
                </c:pt>
                <c:pt idx="419">
                  <c:v>47.580823353777703</c:v>
                </c:pt>
                <c:pt idx="420">
                  <c:v>47.580823353777703</c:v>
                </c:pt>
                <c:pt idx="421">
                  <c:v>47.580823353777703</c:v>
                </c:pt>
                <c:pt idx="422">
                  <c:v>47.580823353777703</c:v>
                </c:pt>
                <c:pt idx="423">
                  <c:v>47.580823353777703</c:v>
                </c:pt>
                <c:pt idx="424">
                  <c:v>47.580823353777703</c:v>
                </c:pt>
                <c:pt idx="425">
                  <c:v>47.580823353777703</c:v>
                </c:pt>
                <c:pt idx="426">
                  <c:v>47.580823353777703</c:v>
                </c:pt>
                <c:pt idx="427">
                  <c:v>47.580823353777703</c:v>
                </c:pt>
                <c:pt idx="428">
                  <c:v>47.580823353777703</c:v>
                </c:pt>
                <c:pt idx="429">
                  <c:v>47.580823353777703</c:v>
                </c:pt>
                <c:pt idx="430">
                  <c:v>47.580823353777703</c:v>
                </c:pt>
                <c:pt idx="431">
                  <c:v>47.580823353777703</c:v>
                </c:pt>
                <c:pt idx="432">
                  <c:v>47.580823353777703</c:v>
                </c:pt>
                <c:pt idx="433">
                  <c:v>47.580823353777703</c:v>
                </c:pt>
                <c:pt idx="434">
                  <c:v>47.580823353777703</c:v>
                </c:pt>
                <c:pt idx="435">
                  <c:v>47.580823353777703</c:v>
                </c:pt>
                <c:pt idx="436">
                  <c:v>47.580823353777703</c:v>
                </c:pt>
                <c:pt idx="437">
                  <c:v>47.580823353777703</c:v>
                </c:pt>
                <c:pt idx="438">
                  <c:v>47.580823353777703</c:v>
                </c:pt>
                <c:pt idx="439">
                  <c:v>47.580823353777703</c:v>
                </c:pt>
                <c:pt idx="440">
                  <c:v>47.580823353777703</c:v>
                </c:pt>
                <c:pt idx="441">
                  <c:v>47.580823353777703</c:v>
                </c:pt>
                <c:pt idx="442">
                  <c:v>47.580823353777703</c:v>
                </c:pt>
                <c:pt idx="443">
                  <c:v>47.580823353777703</c:v>
                </c:pt>
                <c:pt idx="444">
                  <c:v>47.580823353777703</c:v>
                </c:pt>
                <c:pt idx="445">
                  <c:v>47.580823353777703</c:v>
                </c:pt>
                <c:pt idx="446">
                  <c:v>47.580823353777703</c:v>
                </c:pt>
                <c:pt idx="447">
                  <c:v>47.580823353777703</c:v>
                </c:pt>
                <c:pt idx="448">
                  <c:v>47.580823353777703</c:v>
                </c:pt>
                <c:pt idx="449">
                  <c:v>47.580823353777703</c:v>
                </c:pt>
                <c:pt idx="450">
                  <c:v>47.580823353777703</c:v>
                </c:pt>
                <c:pt idx="451">
                  <c:v>47.580823353777703</c:v>
                </c:pt>
                <c:pt idx="452">
                  <c:v>47.580823353777703</c:v>
                </c:pt>
                <c:pt idx="453">
                  <c:v>47.580823353777703</c:v>
                </c:pt>
                <c:pt idx="454">
                  <c:v>47.580823353777703</c:v>
                </c:pt>
                <c:pt idx="455">
                  <c:v>47.580823353777703</c:v>
                </c:pt>
                <c:pt idx="456">
                  <c:v>47.580823353777703</c:v>
                </c:pt>
                <c:pt idx="457">
                  <c:v>47.580823353777703</c:v>
                </c:pt>
                <c:pt idx="458">
                  <c:v>47.580823353777703</c:v>
                </c:pt>
                <c:pt idx="459">
                  <c:v>47.580823353777703</c:v>
                </c:pt>
                <c:pt idx="460">
                  <c:v>47.580823353777703</c:v>
                </c:pt>
                <c:pt idx="461">
                  <c:v>47.580823353777703</c:v>
                </c:pt>
                <c:pt idx="462">
                  <c:v>47.580823353777703</c:v>
                </c:pt>
                <c:pt idx="463">
                  <c:v>47.580823353777703</c:v>
                </c:pt>
                <c:pt idx="464">
                  <c:v>47.580823353777703</c:v>
                </c:pt>
                <c:pt idx="465">
                  <c:v>47.580823353777703</c:v>
                </c:pt>
                <c:pt idx="466">
                  <c:v>47.580823353777703</c:v>
                </c:pt>
                <c:pt idx="467">
                  <c:v>47.580823353777703</c:v>
                </c:pt>
                <c:pt idx="468">
                  <c:v>47.580823353777703</c:v>
                </c:pt>
                <c:pt idx="469">
                  <c:v>47.580823353777703</c:v>
                </c:pt>
                <c:pt idx="470">
                  <c:v>47.580823353777703</c:v>
                </c:pt>
                <c:pt idx="471">
                  <c:v>47.580823353777703</c:v>
                </c:pt>
                <c:pt idx="472">
                  <c:v>47.580823353777703</c:v>
                </c:pt>
                <c:pt idx="473">
                  <c:v>47.580823353777703</c:v>
                </c:pt>
                <c:pt idx="474">
                  <c:v>47.580823353777703</c:v>
                </c:pt>
                <c:pt idx="475">
                  <c:v>47.580823353777703</c:v>
                </c:pt>
                <c:pt idx="476">
                  <c:v>47.580823353777703</c:v>
                </c:pt>
                <c:pt idx="477">
                  <c:v>47.580823353777703</c:v>
                </c:pt>
                <c:pt idx="478">
                  <c:v>47.580823353777703</c:v>
                </c:pt>
                <c:pt idx="479">
                  <c:v>47.580823353777703</c:v>
                </c:pt>
                <c:pt idx="480">
                  <c:v>47.580823353777703</c:v>
                </c:pt>
                <c:pt idx="481">
                  <c:v>47.580823353777703</c:v>
                </c:pt>
                <c:pt idx="482">
                  <c:v>47.580823353777703</c:v>
                </c:pt>
                <c:pt idx="483">
                  <c:v>47.580823353777703</c:v>
                </c:pt>
                <c:pt idx="484">
                  <c:v>47.580823353777703</c:v>
                </c:pt>
                <c:pt idx="485">
                  <c:v>47.580823353777703</c:v>
                </c:pt>
                <c:pt idx="486">
                  <c:v>47.580823353777703</c:v>
                </c:pt>
                <c:pt idx="487">
                  <c:v>47.580823353777703</c:v>
                </c:pt>
                <c:pt idx="488">
                  <c:v>47.580823353777703</c:v>
                </c:pt>
                <c:pt idx="489">
                  <c:v>47.580823353777703</c:v>
                </c:pt>
                <c:pt idx="490">
                  <c:v>47.580823353777703</c:v>
                </c:pt>
                <c:pt idx="491">
                  <c:v>47.580823353777703</c:v>
                </c:pt>
                <c:pt idx="492">
                  <c:v>47.580823353777703</c:v>
                </c:pt>
                <c:pt idx="493">
                  <c:v>47.580823353777703</c:v>
                </c:pt>
                <c:pt idx="494">
                  <c:v>47.580823353777703</c:v>
                </c:pt>
                <c:pt idx="495">
                  <c:v>47.580823353777703</c:v>
                </c:pt>
                <c:pt idx="496">
                  <c:v>47.580823353777703</c:v>
                </c:pt>
                <c:pt idx="497">
                  <c:v>47.580823353777703</c:v>
                </c:pt>
                <c:pt idx="498">
                  <c:v>47.580823353777703</c:v>
                </c:pt>
                <c:pt idx="499">
                  <c:v>47.580823353777703</c:v>
                </c:pt>
                <c:pt idx="500">
                  <c:v>47.580823353777703</c:v>
                </c:pt>
                <c:pt idx="501">
                  <c:v>47.580823353777703</c:v>
                </c:pt>
                <c:pt idx="502">
                  <c:v>47.580823353777703</c:v>
                </c:pt>
                <c:pt idx="503">
                  <c:v>47.580823353777703</c:v>
                </c:pt>
                <c:pt idx="504">
                  <c:v>47.580823353777703</c:v>
                </c:pt>
                <c:pt idx="505">
                  <c:v>47.580823353777703</c:v>
                </c:pt>
                <c:pt idx="506">
                  <c:v>47.580823353777703</c:v>
                </c:pt>
                <c:pt idx="507">
                  <c:v>47.580823353777703</c:v>
                </c:pt>
                <c:pt idx="508">
                  <c:v>47.580823353777703</c:v>
                </c:pt>
                <c:pt idx="509">
                  <c:v>47.580823353777703</c:v>
                </c:pt>
                <c:pt idx="510">
                  <c:v>47.580823353777703</c:v>
                </c:pt>
                <c:pt idx="511">
                  <c:v>47.580823353777703</c:v>
                </c:pt>
                <c:pt idx="512">
                  <c:v>47.580823353777703</c:v>
                </c:pt>
                <c:pt idx="513">
                  <c:v>47.580823353777703</c:v>
                </c:pt>
                <c:pt idx="514">
                  <c:v>47.580823353777703</c:v>
                </c:pt>
                <c:pt idx="515">
                  <c:v>47.580823353777703</c:v>
                </c:pt>
                <c:pt idx="516">
                  <c:v>47.580823353777703</c:v>
                </c:pt>
                <c:pt idx="517">
                  <c:v>47.580823353777703</c:v>
                </c:pt>
                <c:pt idx="518">
                  <c:v>47.580823353777703</c:v>
                </c:pt>
                <c:pt idx="519">
                  <c:v>47.580823353777703</c:v>
                </c:pt>
                <c:pt idx="520">
                  <c:v>47.580823353777703</c:v>
                </c:pt>
                <c:pt idx="521">
                  <c:v>47.580823353777703</c:v>
                </c:pt>
                <c:pt idx="522">
                  <c:v>47.580823353777703</c:v>
                </c:pt>
                <c:pt idx="523">
                  <c:v>47.580823353777703</c:v>
                </c:pt>
                <c:pt idx="524">
                  <c:v>47.580823353777703</c:v>
                </c:pt>
                <c:pt idx="525">
                  <c:v>47.580823353777703</c:v>
                </c:pt>
                <c:pt idx="526">
                  <c:v>47.580823353777703</c:v>
                </c:pt>
                <c:pt idx="527">
                  <c:v>47.580823353777703</c:v>
                </c:pt>
                <c:pt idx="528">
                  <c:v>47.580823353777703</c:v>
                </c:pt>
                <c:pt idx="529">
                  <c:v>47.580823353777703</c:v>
                </c:pt>
                <c:pt idx="530">
                  <c:v>47.580823353777703</c:v>
                </c:pt>
                <c:pt idx="531">
                  <c:v>47.580823353777703</c:v>
                </c:pt>
                <c:pt idx="532">
                  <c:v>47.580823353777703</c:v>
                </c:pt>
                <c:pt idx="533">
                  <c:v>47.580823353777703</c:v>
                </c:pt>
                <c:pt idx="534">
                  <c:v>47.580823353777703</c:v>
                </c:pt>
                <c:pt idx="535">
                  <c:v>47.580823353777703</c:v>
                </c:pt>
                <c:pt idx="536">
                  <c:v>47.580823353777703</c:v>
                </c:pt>
                <c:pt idx="537">
                  <c:v>47.580823353777703</c:v>
                </c:pt>
                <c:pt idx="538">
                  <c:v>47.580823353777703</c:v>
                </c:pt>
                <c:pt idx="539">
                  <c:v>47.580823353777703</c:v>
                </c:pt>
                <c:pt idx="540">
                  <c:v>47.580823353777703</c:v>
                </c:pt>
                <c:pt idx="541">
                  <c:v>47.580823353777703</c:v>
                </c:pt>
                <c:pt idx="542">
                  <c:v>47.580823353777703</c:v>
                </c:pt>
                <c:pt idx="543">
                  <c:v>47.580823353777703</c:v>
                </c:pt>
                <c:pt idx="544">
                  <c:v>47.580823353777703</c:v>
                </c:pt>
                <c:pt idx="545">
                  <c:v>47.580823353777703</c:v>
                </c:pt>
                <c:pt idx="546">
                  <c:v>47.580823353777703</c:v>
                </c:pt>
                <c:pt idx="547">
                  <c:v>47.580823353777703</c:v>
                </c:pt>
                <c:pt idx="548">
                  <c:v>47.580823353777703</c:v>
                </c:pt>
                <c:pt idx="549">
                  <c:v>47.580823353777703</c:v>
                </c:pt>
                <c:pt idx="550">
                  <c:v>47.580823353777703</c:v>
                </c:pt>
                <c:pt idx="551">
                  <c:v>47.580823353777703</c:v>
                </c:pt>
                <c:pt idx="552">
                  <c:v>47.580823353777703</c:v>
                </c:pt>
                <c:pt idx="553">
                  <c:v>47.580823353777703</c:v>
                </c:pt>
                <c:pt idx="554">
                  <c:v>47.580823353777703</c:v>
                </c:pt>
                <c:pt idx="555">
                  <c:v>47.580823353777703</c:v>
                </c:pt>
                <c:pt idx="556">
                  <c:v>47.580823353777703</c:v>
                </c:pt>
                <c:pt idx="557">
                  <c:v>47.580823353777703</c:v>
                </c:pt>
                <c:pt idx="558">
                  <c:v>47.580823353777703</c:v>
                </c:pt>
                <c:pt idx="559">
                  <c:v>47.580823353777703</c:v>
                </c:pt>
                <c:pt idx="560">
                  <c:v>47.580823353777703</c:v>
                </c:pt>
                <c:pt idx="561">
                  <c:v>47.580823353777703</c:v>
                </c:pt>
                <c:pt idx="562">
                  <c:v>47.580823353777703</c:v>
                </c:pt>
                <c:pt idx="563">
                  <c:v>47.580823353777703</c:v>
                </c:pt>
                <c:pt idx="564">
                  <c:v>47.580823353777703</c:v>
                </c:pt>
                <c:pt idx="565">
                  <c:v>47.580823353777703</c:v>
                </c:pt>
                <c:pt idx="566">
                  <c:v>47.580823353777703</c:v>
                </c:pt>
                <c:pt idx="567">
                  <c:v>47.580823353777703</c:v>
                </c:pt>
                <c:pt idx="568">
                  <c:v>47.580823353777703</c:v>
                </c:pt>
                <c:pt idx="569">
                  <c:v>47.580823353777703</c:v>
                </c:pt>
                <c:pt idx="570">
                  <c:v>47.580823353777703</c:v>
                </c:pt>
                <c:pt idx="571">
                  <c:v>47.580823353777703</c:v>
                </c:pt>
                <c:pt idx="572">
                  <c:v>47.580823353777703</c:v>
                </c:pt>
                <c:pt idx="573">
                  <c:v>47.580823353777703</c:v>
                </c:pt>
                <c:pt idx="574">
                  <c:v>47.580823353777703</c:v>
                </c:pt>
                <c:pt idx="575">
                  <c:v>47.580823353777703</c:v>
                </c:pt>
                <c:pt idx="576">
                  <c:v>47.580823353777703</c:v>
                </c:pt>
                <c:pt idx="577">
                  <c:v>47.580823353777703</c:v>
                </c:pt>
                <c:pt idx="578">
                  <c:v>47.580823353777703</c:v>
                </c:pt>
                <c:pt idx="579">
                  <c:v>47.580823353777703</c:v>
                </c:pt>
                <c:pt idx="580">
                  <c:v>47.580823353777703</c:v>
                </c:pt>
                <c:pt idx="581">
                  <c:v>47.580823353777703</c:v>
                </c:pt>
                <c:pt idx="582">
                  <c:v>47.580823353777703</c:v>
                </c:pt>
                <c:pt idx="583">
                  <c:v>47.580823353777703</c:v>
                </c:pt>
                <c:pt idx="584">
                  <c:v>47.580823353777703</c:v>
                </c:pt>
                <c:pt idx="585">
                  <c:v>47.580823353777703</c:v>
                </c:pt>
                <c:pt idx="586">
                  <c:v>47.580823353777703</c:v>
                </c:pt>
                <c:pt idx="587">
                  <c:v>47.580823353777703</c:v>
                </c:pt>
                <c:pt idx="588">
                  <c:v>47.580823353777703</c:v>
                </c:pt>
                <c:pt idx="589">
                  <c:v>47.580823353777703</c:v>
                </c:pt>
                <c:pt idx="590">
                  <c:v>47.580823353777703</c:v>
                </c:pt>
                <c:pt idx="591">
                  <c:v>47.580823353777703</c:v>
                </c:pt>
                <c:pt idx="592">
                  <c:v>47.580823353777703</c:v>
                </c:pt>
                <c:pt idx="593">
                  <c:v>47.580823353777703</c:v>
                </c:pt>
                <c:pt idx="594">
                  <c:v>47.580823353777703</c:v>
                </c:pt>
                <c:pt idx="595">
                  <c:v>47.580823353777703</c:v>
                </c:pt>
                <c:pt idx="596">
                  <c:v>47.580823353777703</c:v>
                </c:pt>
                <c:pt idx="597">
                  <c:v>47.580823353777703</c:v>
                </c:pt>
                <c:pt idx="598">
                  <c:v>47.580823353777703</c:v>
                </c:pt>
                <c:pt idx="599">
                  <c:v>47.580823353777703</c:v>
                </c:pt>
                <c:pt idx="600">
                  <c:v>47.580823353777703</c:v>
                </c:pt>
                <c:pt idx="601">
                  <c:v>47.580823353777703</c:v>
                </c:pt>
                <c:pt idx="602">
                  <c:v>47.580823353777703</c:v>
                </c:pt>
                <c:pt idx="603">
                  <c:v>47.580823353777703</c:v>
                </c:pt>
                <c:pt idx="604">
                  <c:v>47.580823353777703</c:v>
                </c:pt>
                <c:pt idx="605">
                  <c:v>47.580823353777703</c:v>
                </c:pt>
                <c:pt idx="606">
                  <c:v>47.580823353777703</c:v>
                </c:pt>
                <c:pt idx="607">
                  <c:v>47.580823353777703</c:v>
                </c:pt>
                <c:pt idx="608">
                  <c:v>47.580823353777703</c:v>
                </c:pt>
                <c:pt idx="609">
                  <c:v>47.580823353777703</c:v>
                </c:pt>
                <c:pt idx="610">
                  <c:v>47.580823353777703</c:v>
                </c:pt>
                <c:pt idx="611">
                  <c:v>47.580823353777703</c:v>
                </c:pt>
                <c:pt idx="612">
                  <c:v>47.580823353777703</c:v>
                </c:pt>
                <c:pt idx="613">
                  <c:v>47.580823353777703</c:v>
                </c:pt>
                <c:pt idx="614">
                  <c:v>47.580823353777703</c:v>
                </c:pt>
                <c:pt idx="615">
                  <c:v>47.580823353777703</c:v>
                </c:pt>
                <c:pt idx="616">
                  <c:v>47.580823353777703</c:v>
                </c:pt>
                <c:pt idx="617">
                  <c:v>47.580823353777703</c:v>
                </c:pt>
                <c:pt idx="618">
                  <c:v>47.580823353777703</c:v>
                </c:pt>
                <c:pt idx="619">
                  <c:v>47.580823353777703</c:v>
                </c:pt>
                <c:pt idx="620">
                  <c:v>47.580823353777703</c:v>
                </c:pt>
                <c:pt idx="621">
                  <c:v>47.580823353777703</c:v>
                </c:pt>
                <c:pt idx="622">
                  <c:v>47.580823353777703</c:v>
                </c:pt>
                <c:pt idx="623">
                  <c:v>47.580823353777703</c:v>
                </c:pt>
                <c:pt idx="624">
                  <c:v>47.580823353777703</c:v>
                </c:pt>
                <c:pt idx="625">
                  <c:v>47.580823353777703</c:v>
                </c:pt>
                <c:pt idx="626">
                  <c:v>47.580823353777703</c:v>
                </c:pt>
                <c:pt idx="627">
                  <c:v>47.580823353777703</c:v>
                </c:pt>
                <c:pt idx="628">
                  <c:v>47.580823353777703</c:v>
                </c:pt>
                <c:pt idx="629">
                  <c:v>47.580823353777703</c:v>
                </c:pt>
                <c:pt idx="630">
                  <c:v>47.580823353777703</c:v>
                </c:pt>
                <c:pt idx="631">
                  <c:v>47.580823353777703</c:v>
                </c:pt>
                <c:pt idx="632">
                  <c:v>47.580823353777703</c:v>
                </c:pt>
                <c:pt idx="633">
                  <c:v>47.580823353777703</c:v>
                </c:pt>
                <c:pt idx="634">
                  <c:v>47.580823353777703</c:v>
                </c:pt>
                <c:pt idx="635">
                  <c:v>47.580823353777703</c:v>
                </c:pt>
                <c:pt idx="636">
                  <c:v>47.580823353777703</c:v>
                </c:pt>
                <c:pt idx="637">
                  <c:v>47.580823353777703</c:v>
                </c:pt>
                <c:pt idx="638">
                  <c:v>47.580823353777703</c:v>
                </c:pt>
                <c:pt idx="639">
                  <c:v>47.580823353777703</c:v>
                </c:pt>
                <c:pt idx="640">
                  <c:v>47.580823353777703</c:v>
                </c:pt>
                <c:pt idx="641">
                  <c:v>47.580823353777703</c:v>
                </c:pt>
                <c:pt idx="642">
                  <c:v>47.580823353777703</c:v>
                </c:pt>
                <c:pt idx="643">
                  <c:v>47.580823353777703</c:v>
                </c:pt>
                <c:pt idx="644">
                  <c:v>47.580823353777703</c:v>
                </c:pt>
                <c:pt idx="645">
                  <c:v>47.580823353777703</c:v>
                </c:pt>
                <c:pt idx="646">
                  <c:v>47.580823353777703</c:v>
                </c:pt>
                <c:pt idx="647">
                  <c:v>47.580823353777703</c:v>
                </c:pt>
                <c:pt idx="648">
                  <c:v>47.580823353777703</c:v>
                </c:pt>
                <c:pt idx="649">
                  <c:v>47.580823353777703</c:v>
                </c:pt>
                <c:pt idx="650">
                  <c:v>47.580823353777703</c:v>
                </c:pt>
                <c:pt idx="651">
                  <c:v>47.580823353777703</c:v>
                </c:pt>
                <c:pt idx="652">
                  <c:v>47.580823353777703</c:v>
                </c:pt>
                <c:pt idx="653">
                  <c:v>47.580823353777703</c:v>
                </c:pt>
                <c:pt idx="654">
                  <c:v>47.580823353777703</c:v>
                </c:pt>
                <c:pt idx="655">
                  <c:v>47.580823353777703</c:v>
                </c:pt>
                <c:pt idx="656">
                  <c:v>47.580823353777703</c:v>
                </c:pt>
                <c:pt idx="657">
                  <c:v>47.580823353777703</c:v>
                </c:pt>
                <c:pt idx="658">
                  <c:v>47.580823353777703</c:v>
                </c:pt>
                <c:pt idx="659">
                  <c:v>47.580823353777703</c:v>
                </c:pt>
                <c:pt idx="660">
                  <c:v>47.580823353777703</c:v>
                </c:pt>
                <c:pt idx="661">
                  <c:v>47.580823353777703</c:v>
                </c:pt>
                <c:pt idx="662">
                  <c:v>47.580823353777703</c:v>
                </c:pt>
                <c:pt idx="663">
                  <c:v>47.580823353777703</c:v>
                </c:pt>
                <c:pt idx="664">
                  <c:v>47.580823353777703</c:v>
                </c:pt>
                <c:pt idx="665">
                  <c:v>47.580823353777703</c:v>
                </c:pt>
                <c:pt idx="666">
                  <c:v>47.580823353777703</c:v>
                </c:pt>
                <c:pt idx="667">
                  <c:v>47.580823353777703</c:v>
                </c:pt>
                <c:pt idx="668">
                  <c:v>47.580823353777703</c:v>
                </c:pt>
                <c:pt idx="669">
                  <c:v>47.580823353777703</c:v>
                </c:pt>
                <c:pt idx="670">
                  <c:v>47.580823353777703</c:v>
                </c:pt>
                <c:pt idx="671">
                  <c:v>47.580823353777703</c:v>
                </c:pt>
                <c:pt idx="672">
                  <c:v>47.580823353777703</c:v>
                </c:pt>
                <c:pt idx="673">
                  <c:v>47.580823353777703</c:v>
                </c:pt>
                <c:pt idx="674">
                  <c:v>47.580823353777703</c:v>
                </c:pt>
                <c:pt idx="675">
                  <c:v>47.580823353777703</c:v>
                </c:pt>
                <c:pt idx="676">
                  <c:v>47.580823353777703</c:v>
                </c:pt>
                <c:pt idx="677">
                  <c:v>47.580823353777703</c:v>
                </c:pt>
                <c:pt idx="678">
                  <c:v>47.580823353777703</c:v>
                </c:pt>
                <c:pt idx="679">
                  <c:v>47.580823353777703</c:v>
                </c:pt>
                <c:pt idx="680">
                  <c:v>47.580823353777703</c:v>
                </c:pt>
                <c:pt idx="681">
                  <c:v>47.580823353777703</c:v>
                </c:pt>
                <c:pt idx="682">
                  <c:v>47.580823353777703</c:v>
                </c:pt>
                <c:pt idx="683">
                  <c:v>47.580823353777703</c:v>
                </c:pt>
                <c:pt idx="684">
                  <c:v>47.580823353777703</c:v>
                </c:pt>
                <c:pt idx="685">
                  <c:v>47.580823353777703</c:v>
                </c:pt>
                <c:pt idx="686">
                  <c:v>47.580823353777703</c:v>
                </c:pt>
                <c:pt idx="687">
                  <c:v>47.580823353777703</c:v>
                </c:pt>
                <c:pt idx="688">
                  <c:v>47.580823353777703</c:v>
                </c:pt>
                <c:pt idx="689">
                  <c:v>47.580823353777703</c:v>
                </c:pt>
                <c:pt idx="690">
                  <c:v>47.580823353777703</c:v>
                </c:pt>
                <c:pt idx="691">
                  <c:v>47.580823353777703</c:v>
                </c:pt>
                <c:pt idx="692">
                  <c:v>47.580823353777703</c:v>
                </c:pt>
                <c:pt idx="693">
                  <c:v>47.580823353777703</c:v>
                </c:pt>
                <c:pt idx="694">
                  <c:v>47.580823353777703</c:v>
                </c:pt>
                <c:pt idx="695">
                  <c:v>47.580823353777703</c:v>
                </c:pt>
                <c:pt idx="696">
                  <c:v>47.580823353777703</c:v>
                </c:pt>
                <c:pt idx="697">
                  <c:v>47.580823353777703</c:v>
                </c:pt>
                <c:pt idx="698">
                  <c:v>47.580823353777703</c:v>
                </c:pt>
                <c:pt idx="699">
                  <c:v>47.580823353777703</c:v>
                </c:pt>
                <c:pt idx="700">
                  <c:v>47.580823353777703</c:v>
                </c:pt>
                <c:pt idx="701">
                  <c:v>47.580823353777703</c:v>
                </c:pt>
                <c:pt idx="702">
                  <c:v>47.580823353777703</c:v>
                </c:pt>
                <c:pt idx="703">
                  <c:v>47.580823353777703</c:v>
                </c:pt>
                <c:pt idx="704">
                  <c:v>47.580823353777703</c:v>
                </c:pt>
                <c:pt idx="705">
                  <c:v>47.580823353777703</c:v>
                </c:pt>
                <c:pt idx="706">
                  <c:v>47.580823353777703</c:v>
                </c:pt>
                <c:pt idx="707">
                  <c:v>47.580823353777703</c:v>
                </c:pt>
                <c:pt idx="708">
                  <c:v>47.580823353777703</c:v>
                </c:pt>
                <c:pt idx="709">
                  <c:v>47.580823353777703</c:v>
                </c:pt>
                <c:pt idx="710">
                  <c:v>47.580823353777703</c:v>
                </c:pt>
                <c:pt idx="711">
                  <c:v>47.580823353777703</c:v>
                </c:pt>
                <c:pt idx="712">
                  <c:v>47.580823353777703</c:v>
                </c:pt>
                <c:pt idx="713">
                  <c:v>47.580823353777703</c:v>
                </c:pt>
                <c:pt idx="714">
                  <c:v>47.580823353777703</c:v>
                </c:pt>
                <c:pt idx="715">
                  <c:v>47.580823353777703</c:v>
                </c:pt>
                <c:pt idx="716">
                  <c:v>47.580823353777703</c:v>
                </c:pt>
                <c:pt idx="717">
                  <c:v>47.580823353777703</c:v>
                </c:pt>
                <c:pt idx="718">
                  <c:v>47.580823353777703</c:v>
                </c:pt>
                <c:pt idx="719">
                  <c:v>47.580823353777703</c:v>
                </c:pt>
                <c:pt idx="720">
                  <c:v>47.580823353777703</c:v>
                </c:pt>
                <c:pt idx="721">
                  <c:v>47.580823353777703</c:v>
                </c:pt>
                <c:pt idx="722">
                  <c:v>47.580823353777703</c:v>
                </c:pt>
                <c:pt idx="723">
                  <c:v>47.580823353777703</c:v>
                </c:pt>
                <c:pt idx="724">
                  <c:v>47.580823353777703</c:v>
                </c:pt>
                <c:pt idx="725">
                  <c:v>47.580823353777703</c:v>
                </c:pt>
                <c:pt idx="726">
                  <c:v>47.580823353777703</c:v>
                </c:pt>
                <c:pt idx="727">
                  <c:v>47.580823353777703</c:v>
                </c:pt>
                <c:pt idx="728">
                  <c:v>47.580823353777703</c:v>
                </c:pt>
                <c:pt idx="729">
                  <c:v>47.580823353777703</c:v>
                </c:pt>
                <c:pt idx="730">
                  <c:v>47.580823353777703</c:v>
                </c:pt>
                <c:pt idx="731">
                  <c:v>47.580823353777703</c:v>
                </c:pt>
                <c:pt idx="732">
                  <c:v>47.580823353777703</c:v>
                </c:pt>
                <c:pt idx="733">
                  <c:v>47.580823353777703</c:v>
                </c:pt>
                <c:pt idx="734">
                  <c:v>47.580823353777703</c:v>
                </c:pt>
                <c:pt idx="735">
                  <c:v>47.580823353777703</c:v>
                </c:pt>
                <c:pt idx="736">
                  <c:v>47.580823353777703</c:v>
                </c:pt>
                <c:pt idx="737">
                  <c:v>47.580823353777703</c:v>
                </c:pt>
                <c:pt idx="738">
                  <c:v>47.580823353777703</c:v>
                </c:pt>
                <c:pt idx="739">
                  <c:v>47.580823353777703</c:v>
                </c:pt>
                <c:pt idx="740">
                  <c:v>47.580823353777703</c:v>
                </c:pt>
                <c:pt idx="741">
                  <c:v>47.580823353777703</c:v>
                </c:pt>
                <c:pt idx="742">
                  <c:v>47.580823353777703</c:v>
                </c:pt>
                <c:pt idx="743">
                  <c:v>47.580823353777703</c:v>
                </c:pt>
                <c:pt idx="744">
                  <c:v>47.580823353777703</c:v>
                </c:pt>
                <c:pt idx="745">
                  <c:v>47.580823353777703</c:v>
                </c:pt>
                <c:pt idx="746">
                  <c:v>47.580823353777703</c:v>
                </c:pt>
                <c:pt idx="747">
                  <c:v>47.580823353777703</c:v>
                </c:pt>
                <c:pt idx="748">
                  <c:v>47.580823353777703</c:v>
                </c:pt>
                <c:pt idx="749">
                  <c:v>47.580823353777703</c:v>
                </c:pt>
                <c:pt idx="750">
                  <c:v>47.580823353777703</c:v>
                </c:pt>
                <c:pt idx="751">
                  <c:v>47.580823353777703</c:v>
                </c:pt>
                <c:pt idx="752">
                  <c:v>47.580823353777703</c:v>
                </c:pt>
                <c:pt idx="753">
                  <c:v>47.580823353777703</c:v>
                </c:pt>
                <c:pt idx="754">
                  <c:v>47.580823353777703</c:v>
                </c:pt>
                <c:pt idx="755">
                  <c:v>47.580823353777703</c:v>
                </c:pt>
                <c:pt idx="756">
                  <c:v>47.580823353777703</c:v>
                </c:pt>
                <c:pt idx="757">
                  <c:v>47.580823353777703</c:v>
                </c:pt>
                <c:pt idx="758">
                  <c:v>47.580823353777703</c:v>
                </c:pt>
                <c:pt idx="759">
                  <c:v>47.580823353777703</c:v>
                </c:pt>
                <c:pt idx="760">
                  <c:v>47.580823353777703</c:v>
                </c:pt>
                <c:pt idx="761">
                  <c:v>47.580823353777703</c:v>
                </c:pt>
                <c:pt idx="762">
                  <c:v>47.580823353777703</c:v>
                </c:pt>
                <c:pt idx="763">
                  <c:v>47.580823353777703</c:v>
                </c:pt>
                <c:pt idx="764">
                  <c:v>47.580823353777703</c:v>
                </c:pt>
                <c:pt idx="765">
                  <c:v>47.580823353777703</c:v>
                </c:pt>
                <c:pt idx="766">
                  <c:v>47.580823353777703</c:v>
                </c:pt>
                <c:pt idx="767">
                  <c:v>47.580823353777703</c:v>
                </c:pt>
                <c:pt idx="768">
                  <c:v>47.580823353777703</c:v>
                </c:pt>
                <c:pt idx="769">
                  <c:v>47.580823353777703</c:v>
                </c:pt>
                <c:pt idx="770">
                  <c:v>47.580823353777703</c:v>
                </c:pt>
                <c:pt idx="771">
                  <c:v>47.580823353777703</c:v>
                </c:pt>
                <c:pt idx="772">
                  <c:v>47.580823353777703</c:v>
                </c:pt>
                <c:pt idx="773">
                  <c:v>47.580823353777703</c:v>
                </c:pt>
                <c:pt idx="774">
                  <c:v>47.580823353777703</c:v>
                </c:pt>
                <c:pt idx="775">
                  <c:v>47.580823353777703</c:v>
                </c:pt>
                <c:pt idx="776">
                  <c:v>47.580823353777703</c:v>
                </c:pt>
                <c:pt idx="777">
                  <c:v>47.580823353777703</c:v>
                </c:pt>
                <c:pt idx="778">
                  <c:v>47.580823353777703</c:v>
                </c:pt>
                <c:pt idx="779">
                  <c:v>47.580823353777703</c:v>
                </c:pt>
                <c:pt idx="780">
                  <c:v>47.580823353777703</c:v>
                </c:pt>
                <c:pt idx="781">
                  <c:v>47.580823353777703</c:v>
                </c:pt>
                <c:pt idx="782">
                  <c:v>47.580823353777703</c:v>
                </c:pt>
                <c:pt idx="783">
                  <c:v>47.580823353777703</c:v>
                </c:pt>
                <c:pt idx="784">
                  <c:v>47.580823353777703</c:v>
                </c:pt>
                <c:pt idx="785">
                  <c:v>47.580823353777703</c:v>
                </c:pt>
                <c:pt idx="786">
                  <c:v>47.580823353777703</c:v>
                </c:pt>
                <c:pt idx="787">
                  <c:v>47.580823353777703</c:v>
                </c:pt>
                <c:pt idx="788">
                  <c:v>47.580823353777703</c:v>
                </c:pt>
                <c:pt idx="789">
                  <c:v>47.580823353777703</c:v>
                </c:pt>
                <c:pt idx="790">
                  <c:v>47.580823353777703</c:v>
                </c:pt>
                <c:pt idx="791">
                  <c:v>47.580823353777703</c:v>
                </c:pt>
                <c:pt idx="792">
                  <c:v>47.580823353777703</c:v>
                </c:pt>
                <c:pt idx="793">
                  <c:v>47.580823353777703</c:v>
                </c:pt>
                <c:pt idx="794">
                  <c:v>47.580823353777703</c:v>
                </c:pt>
                <c:pt idx="795">
                  <c:v>47.580823353777703</c:v>
                </c:pt>
                <c:pt idx="796">
                  <c:v>47.580823353777703</c:v>
                </c:pt>
                <c:pt idx="797">
                  <c:v>47.580823353777703</c:v>
                </c:pt>
                <c:pt idx="798">
                  <c:v>47.580823353777703</c:v>
                </c:pt>
                <c:pt idx="799">
                  <c:v>47.580823353777703</c:v>
                </c:pt>
                <c:pt idx="800">
                  <c:v>47.580823353777703</c:v>
                </c:pt>
                <c:pt idx="801">
                  <c:v>47.580823353777703</c:v>
                </c:pt>
                <c:pt idx="802">
                  <c:v>47.580823353777703</c:v>
                </c:pt>
                <c:pt idx="803">
                  <c:v>47.580823353777703</c:v>
                </c:pt>
                <c:pt idx="804">
                  <c:v>47.580823353777703</c:v>
                </c:pt>
                <c:pt idx="805">
                  <c:v>47.580823353777703</c:v>
                </c:pt>
                <c:pt idx="806">
                  <c:v>47.580823353777703</c:v>
                </c:pt>
                <c:pt idx="807">
                  <c:v>47.580823353777703</c:v>
                </c:pt>
                <c:pt idx="808">
                  <c:v>47.580823353777703</c:v>
                </c:pt>
                <c:pt idx="809">
                  <c:v>47.580823353777703</c:v>
                </c:pt>
                <c:pt idx="810">
                  <c:v>47.580823353777703</c:v>
                </c:pt>
                <c:pt idx="811">
                  <c:v>47.580823353777703</c:v>
                </c:pt>
                <c:pt idx="812">
                  <c:v>47.580823353777703</c:v>
                </c:pt>
                <c:pt idx="813">
                  <c:v>47.580823353777703</c:v>
                </c:pt>
                <c:pt idx="814">
                  <c:v>47.580823353777703</c:v>
                </c:pt>
                <c:pt idx="815">
                  <c:v>47.580823353777703</c:v>
                </c:pt>
                <c:pt idx="816">
                  <c:v>47.580823353777703</c:v>
                </c:pt>
                <c:pt idx="817">
                  <c:v>47.580823353777703</c:v>
                </c:pt>
                <c:pt idx="818">
                  <c:v>47.580823353777703</c:v>
                </c:pt>
                <c:pt idx="819">
                  <c:v>47.580823353777703</c:v>
                </c:pt>
                <c:pt idx="820">
                  <c:v>47.580823353777703</c:v>
                </c:pt>
                <c:pt idx="821">
                  <c:v>47.580823353777703</c:v>
                </c:pt>
                <c:pt idx="822">
                  <c:v>47.580823353777703</c:v>
                </c:pt>
                <c:pt idx="823">
                  <c:v>47.580823353777703</c:v>
                </c:pt>
                <c:pt idx="824">
                  <c:v>47.580823353777703</c:v>
                </c:pt>
                <c:pt idx="825">
                  <c:v>47.580823353777703</c:v>
                </c:pt>
                <c:pt idx="826">
                  <c:v>47.580823353777703</c:v>
                </c:pt>
                <c:pt idx="827">
                  <c:v>47.580823353777703</c:v>
                </c:pt>
                <c:pt idx="828">
                  <c:v>47.580823353777703</c:v>
                </c:pt>
                <c:pt idx="829">
                  <c:v>47.580823353777703</c:v>
                </c:pt>
                <c:pt idx="830">
                  <c:v>47.580823353777703</c:v>
                </c:pt>
                <c:pt idx="831">
                  <c:v>47.580823353777703</c:v>
                </c:pt>
                <c:pt idx="832">
                  <c:v>47.580823353777703</c:v>
                </c:pt>
                <c:pt idx="833">
                  <c:v>47.580823353777703</c:v>
                </c:pt>
                <c:pt idx="834">
                  <c:v>47.580823353777703</c:v>
                </c:pt>
                <c:pt idx="835">
                  <c:v>47.580823353777703</c:v>
                </c:pt>
                <c:pt idx="836">
                  <c:v>47.580823353777703</c:v>
                </c:pt>
                <c:pt idx="837">
                  <c:v>47.580823353777703</c:v>
                </c:pt>
                <c:pt idx="838">
                  <c:v>47.580823353777703</c:v>
                </c:pt>
                <c:pt idx="839">
                  <c:v>47.580823353777703</c:v>
                </c:pt>
                <c:pt idx="840">
                  <c:v>47.580823353777703</c:v>
                </c:pt>
                <c:pt idx="841">
                  <c:v>47.580823353777703</c:v>
                </c:pt>
                <c:pt idx="842">
                  <c:v>47.580823353777703</c:v>
                </c:pt>
                <c:pt idx="843">
                  <c:v>47.580823353777703</c:v>
                </c:pt>
                <c:pt idx="844">
                  <c:v>47.580823353777703</c:v>
                </c:pt>
                <c:pt idx="845">
                  <c:v>47.580823353777703</c:v>
                </c:pt>
                <c:pt idx="846">
                  <c:v>47.580823353777703</c:v>
                </c:pt>
                <c:pt idx="847">
                  <c:v>47.580823353777703</c:v>
                </c:pt>
                <c:pt idx="848">
                  <c:v>47.580823353777703</c:v>
                </c:pt>
                <c:pt idx="849">
                  <c:v>47.580823353777703</c:v>
                </c:pt>
                <c:pt idx="850">
                  <c:v>47.580823353777703</c:v>
                </c:pt>
                <c:pt idx="851">
                  <c:v>47.580823353777703</c:v>
                </c:pt>
                <c:pt idx="852">
                  <c:v>47.580823353777703</c:v>
                </c:pt>
                <c:pt idx="853">
                  <c:v>47.580823353777703</c:v>
                </c:pt>
                <c:pt idx="854">
                  <c:v>47.580823353777703</c:v>
                </c:pt>
                <c:pt idx="855">
                  <c:v>47.580823353777703</c:v>
                </c:pt>
                <c:pt idx="856">
                  <c:v>47.580823353777703</c:v>
                </c:pt>
                <c:pt idx="857">
                  <c:v>47.580823353777703</c:v>
                </c:pt>
                <c:pt idx="858">
                  <c:v>47.580823353777703</c:v>
                </c:pt>
                <c:pt idx="859">
                  <c:v>47.580823353777703</c:v>
                </c:pt>
                <c:pt idx="860">
                  <c:v>47.580823353777703</c:v>
                </c:pt>
                <c:pt idx="861">
                  <c:v>47.580823353777703</c:v>
                </c:pt>
                <c:pt idx="862">
                  <c:v>47.580823353777703</c:v>
                </c:pt>
                <c:pt idx="863">
                  <c:v>47.580823353777703</c:v>
                </c:pt>
                <c:pt idx="864">
                  <c:v>47.580823353777703</c:v>
                </c:pt>
                <c:pt idx="865">
                  <c:v>47.580823353777703</c:v>
                </c:pt>
                <c:pt idx="866">
                  <c:v>47.580823353777703</c:v>
                </c:pt>
                <c:pt idx="867">
                  <c:v>47.580823353777703</c:v>
                </c:pt>
                <c:pt idx="868">
                  <c:v>47.580823353777703</c:v>
                </c:pt>
                <c:pt idx="869">
                  <c:v>47.580823353777703</c:v>
                </c:pt>
                <c:pt idx="870">
                  <c:v>47.580823353777703</c:v>
                </c:pt>
                <c:pt idx="871">
                  <c:v>47.580823353777703</c:v>
                </c:pt>
                <c:pt idx="872">
                  <c:v>47.580823353777703</c:v>
                </c:pt>
                <c:pt idx="873">
                  <c:v>47.580823353777703</c:v>
                </c:pt>
                <c:pt idx="874">
                  <c:v>47.580823353777703</c:v>
                </c:pt>
                <c:pt idx="875">
                  <c:v>47.580823353777703</c:v>
                </c:pt>
                <c:pt idx="876">
                  <c:v>47.580823353777703</c:v>
                </c:pt>
                <c:pt idx="877">
                  <c:v>47.580823353777703</c:v>
                </c:pt>
                <c:pt idx="878">
                  <c:v>47.580823353777703</c:v>
                </c:pt>
                <c:pt idx="879">
                  <c:v>47.580823353777703</c:v>
                </c:pt>
                <c:pt idx="880">
                  <c:v>47.580823353777703</c:v>
                </c:pt>
                <c:pt idx="881">
                  <c:v>47.580823353777703</c:v>
                </c:pt>
                <c:pt idx="882">
                  <c:v>47.580823353777703</c:v>
                </c:pt>
                <c:pt idx="883">
                  <c:v>47.580823353777703</c:v>
                </c:pt>
                <c:pt idx="884">
                  <c:v>47.580823353777703</c:v>
                </c:pt>
                <c:pt idx="885">
                  <c:v>47.580823353777703</c:v>
                </c:pt>
                <c:pt idx="886">
                  <c:v>47.580823353777703</c:v>
                </c:pt>
                <c:pt idx="887">
                  <c:v>47.580823353777703</c:v>
                </c:pt>
                <c:pt idx="888">
                  <c:v>47.580823353777703</c:v>
                </c:pt>
                <c:pt idx="889">
                  <c:v>47.580823353777703</c:v>
                </c:pt>
                <c:pt idx="890">
                  <c:v>47.580823353777703</c:v>
                </c:pt>
                <c:pt idx="891">
                  <c:v>47.580823353777703</c:v>
                </c:pt>
                <c:pt idx="892">
                  <c:v>47.580823353777703</c:v>
                </c:pt>
                <c:pt idx="893">
                  <c:v>47.580823353777703</c:v>
                </c:pt>
                <c:pt idx="894">
                  <c:v>47.580823353777703</c:v>
                </c:pt>
                <c:pt idx="895">
                  <c:v>47.580823353777703</c:v>
                </c:pt>
                <c:pt idx="896">
                  <c:v>47.580823353777703</c:v>
                </c:pt>
                <c:pt idx="897">
                  <c:v>47.580823353777703</c:v>
                </c:pt>
                <c:pt idx="898">
                  <c:v>47.580823353777703</c:v>
                </c:pt>
                <c:pt idx="899">
                  <c:v>47.580823353777703</c:v>
                </c:pt>
                <c:pt idx="900">
                  <c:v>47.580823353777703</c:v>
                </c:pt>
                <c:pt idx="901">
                  <c:v>47.580823353777703</c:v>
                </c:pt>
                <c:pt idx="902">
                  <c:v>47.580823353777703</c:v>
                </c:pt>
                <c:pt idx="903">
                  <c:v>47.580823353777703</c:v>
                </c:pt>
                <c:pt idx="904">
                  <c:v>47.580823353777703</c:v>
                </c:pt>
                <c:pt idx="905">
                  <c:v>47.580823353777703</c:v>
                </c:pt>
                <c:pt idx="906">
                  <c:v>47.580823353777703</c:v>
                </c:pt>
                <c:pt idx="907">
                  <c:v>47.580823353777703</c:v>
                </c:pt>
                <c:pt idx="908">
                  <c:v>47.580823353777703</c:v>
                </c:pt>
                <c:pt idx="909">
                  <c:v>47.580823353777703</c:v>
                </c:pt>
                <c:pt idx="910">
                  <c:v>47.580823353777703</c:v>
                </c:pt>
                <c:pt idx="911">
                  <c:v>47.580823353777703</c:v>
                </c:pt>
                <c:pt idx="912">
                  <c:v>47.580823353777703</c:v>
                </c:pt>
                <c:pt idx="913">
                  <c:v>47.580823353777703</c:v>
                </c:pt>
                <c:pt idx="914">
                  <c:v>47.580823353777703</c:v>
                </c:pt>
                <c:pt idx="915">
                  <c:v>47.580823353777703</c:v>
                </c:pt>
                <c:pt idx="916">
                  <c:v>47.580823353777703</c:v>
                </c:pt>
                <c:pt idx="917">
                  <c:v>47.580823353777703</c:v>
                </c:pt>
                <c:pt idx="918">
                  <c:v>47.580823353777703</c:v>
                </c:pt>
                <c:pt idx="919">
                  <c:v>47.580823353777703</c:v>
                </c:pt>
                <c:pt idx="920">
                  <c:v>47.580823353777703</c:v>
                </c:pt>
                <c:pt idx="921">
                  <c:v>47.580823353777703</c:v>
                </c:pt>
                <c:pt idx="922">
                  <c:v>47.580823353777703</c:v>
                </c:pt>
                <c:pt idx="923">
                  <c:v>47.580823353777703</c:v>
                </c:pt>
                <c:pt idx="924">
                  <c:v>47.580823353777703</c:v>
                </c:pt>
                <c:pt idx="925">
                  <c:v>47.580823353777703</c:v>
                </c:pt>
                <c:pt idx="926">
                  <c:v>47.580823353777703</c:v>
                </c:pt>
                <c:pt idx="927">
                  <c:v>47.580823353777703</c:v>
                </c:pt>
                <c:pt idx="928">
                  <c:v>47.580823353777703</c:v>
                </c:pt>
                <c:pt idx="929">
                  <c:v>47.580823353777703</c:v>
                </c:pt>
                <c:pt idx="930">
                  <c:v>47.580823353777703</c:v>
                </c:pt>
                <c:pt idx="931">
                  <c:v>47.580823353777703</c:v>
                </c:pt>
                <c:pt idx="932">
                  <c:v>47.580823353777703</c:v>
                </c:pt>
                <c:pt idx="933">
                  <c:v>47.580823353777703</c:v>
                </c:pt>
                <c:pt idx="934">
                  <c:v>47.580823353777703</c:v>
                </c:pt>
                <c:pt idx="935">
                  <c:v>47.580823353777703</c:v>
                </c:pt>
                <c:pt idx="936">
                  <c:v>47.580823353777703</c:v>
                </c:pt>
                <c:pt idx="937">
                  <c:v>47.580823353777703</c:v>
                </c:pt>
                <c:pt idx="938">
                  <c:v>47.580823353777703</c:v>
                </c:pt>
                <c:pt idx="939">
                  <c:v>47.580823353777703</c:v>
                </c:pt>
                <c:pt idx="940">
                  <c:v>47.580823353777703</c:v>
                </c:pt>
                <c:pt idx="941">
                  <c:v>47.580823353777703</c:v>
                </c:pt>
                <c:pt idx="942">
                  <c:v>47.580823353777703</c:v>
                </c:pt>
                <c:pt idx="943">
                  <c:v>47.580823353777703</c:v>
                </c:pt>
                <c:pt idx="944">
                  <c:v>47.580823353777703</c:v>
                </c:pt>
                <c:pt idx="945">
                  <c:v>47.580823353777703</c:v>
                </c:pt>
                <c:pt idx="946">
                  <c:v>47.580823353777703</c:v>
                </c:pt>
                <c:pt idx="947">
                  <c:v>47.580823353777703</c:v>
                </c:pt>
                <c:pt idx="948">
                  <c:v>47.580823353777703</c:v>
                </c:pt>
                <c:pt idx="949">
                  <c:v>47.580823353777703</c:v>
                </c:pt>
                <c:pt idx="950">
                  <c:v>47.580823353777703</c:v>
                </c:pt>
                <c:pt idx="951">
                  <c:v>47.580823353777703</c:v>
                </c:pt>
                <c:pt idx="952">
                  <c:v>47.580823353777703</c:v>
                </c:pt>
                <c:pt idx="953">
                  <c:v>47.580823353777703</c:v>
                </c:pt>
                <c:pt idx="954">
                  <c:v>47.580823353777703</c:v>
                </c:pt>
                <c:pt idx="955">
                  <c:v>47.580823353777703</c:v>
                </c:pt>
                <c:pt idx="956">
                  <c:v>47.580823353777703</c:v>
                </c:pt>
                <c:pt idx="957">
                  <c:v>47.580823353777703</c:v>
                </c:pt>
                <c:pt idx="958">
                  <c:v>47.580823353777703</c:v>
                </c:pt>
                <c:pt idx="959">
                  <c:v>47.580823353777703</c:v>
                </c:pt>
                <c:pt idx="960">
                  <c:v>47.580823353777703</c:v>
                </c:pt>
                <c:pt idx="961">
                  <c:v>47.580823353777703</c:v>
                </c:pt>
                <c:pt idx="962">
                  <c:v>47.580823353777703</c:v>
                </c:pt>
                <c:pt idx="963">
                  <c:v>47.580823353777703</c:v>
                </c:pt>
                <c:pt idx="964">
                  <c:v>47.580823353777703</c:v>
                </c:pt>
                <c:pt idx="965">
                  <c:v>47.580823353777703</c:v>
                </c:pt>
                <c:pt idx="966">
                  <c:v>47.580823353777703</c:v>
                </c:pt>
                <c:pt idx="967">
                  <c:v>47.580823353777703</c:v>
                </c:pt>
                <c:pt idx="968">
                  <c:v>47.580823353777703</c:v>
                </c:pt>
                <c:pt idx="969">
                  <c:v>47.580823353777703</c:v>
                </c:pt>
                <c:pt idx="970">
                  <c:v>47.580823353777703</c:v>
                </c:pt>
                <c:pt idx="971">
                  <c:v>47.580823353777703</c:v>
                </c:pt>
                <c:pt idx="972">
                  <c:v>47.580823353777703</c:v>
                </c:pt>
                <c:pt idx="973">
                  <c:v>47.580823353777703</c:v>
                </c:pt>
                <c:pt idx="974">
                  <c:v>47.580823353777703</c:v>
                </c:pt>
                <c:pt idx="975">
                  <c:v>47.580823353777703</c:v>
                </c:pt>
                <c:pt idx="976">
                  <c:v>47.580823353777703</c:v>
                </c:pt>
                <c:pt idx="977">
                  <c:v>47.580823353777703</c:v>
                </c:pt>
                <c:pt idx="978">
                  <c:v>47.580823353777703</c:v>
                </c:pt>
                <c:pt idx="979">
                  <c:v>47.580823353777703</c:v>
                </c:pt>
                <c:pt idx="980">
                  <c:v>47.580823353777703</c:v>
                </c:pt>
                <c:pt idx="981">
                  <c:v>47.580823353777703</c:v>
                </c:pt>
                <c:pt idx="982">
                  <c:v>47.580823353777703</c:v>
                </c:pt>
                <c:pt idx="983">
                  <c:v>47.580823353777703</c:v>
                </c:pt>
                <c:pt idx="984">
                  <c:v>47.580823353777703</c:v>
                </c:pt>
                <c:pt idx="985">
                  <c:v>47.580823353777703</c:v>
                </c:pt>
                <c:pt idx="986">
                  <c:v>47.580823353777703</c:v>
                </c:pt>
                <c:pt idx="987">
                  <c:v>47.580823353777703</c:v>
                </c:pt>
                <c:pt idx="988">
                  <c:v>47.580823353777703</c:v>
                </c:pt>
                <c:pt idx="989">
                  <c:v>47.580823353777703</c:v>
                </c:pt>
                <c:pt idx="990">
                  <c:v>47.580823353777703</c:v>
                </c:pt>
                <c:pt idx="991">
                  <c:v>47.580823353777703</c:v>
                </c:pt>
                <c:pt idx="992">
                  <c:v>47.580823353777703</c:v>
                </c:pt>
                <c:pt idx="993">
                  <c:v>47.580823353777703</c:v>
                </c:pt>
                <c:pt idx="994">
                  <c:v>47.580823353777703</c:v>
                </c:pt>
                <c:pt idx="995">
                  <c:v>47.580823353777703</c:v>
                </c:pt>
                <c:pt idx="996">
                  <c:v>47.580823353777703</c:v>
                </c:pt>
                <c:pt idx="997">
                  <c:v>47.580823353777703</c:v>
                </c:pt>
                <c:pt idx="998">
                  <c:v>47.580823353777703</c:v>
                </c:pt>
                <c:pt idx="999">
                  <c:v>47.580823353777703</c:v>
                </c:pt>
                <c:pt idx="1000">
                  <c:v>47.580823353777703</c:v>
                </c:pt>
                <c:pt idx="1001">
                  <c:v>47.580823353777703</c:v>
                </c:pt>
                <c:pt idx="1002">
                  <c:v>47.580823353777703</c:v>
                </c:pt>
                <c:pt idx="1003">
                  <c:v>47.580823353777703</c:v>
                </c:pt>
                <c:pt idx="1004">
                  <c:v>47.580823353777703</c:v>
                </c:pt>
                <c:pt idx="1005">
                  <c:v>47.580823353777703</c:v>
                </c:pt>
                <c:pt idx="1006">
                  <c:v>47.580823353777703</c:v>
                </c:pt>
                <c:pt idx="1007">
                  <c:v>47.580823353777703</c:v>
                </c:pt>
                <c:pt idx="1008">
                  <c:v>47.580823353777703</c:v>
                </c:pt>
                <c:pt idx="1009">
                  <c:v>47.580823353777703</c:v>
                </c:pt>
                <c:pt idx="1010">
                  <c:v>47.580823353777703</c:v>
                </c:pt>
                <c:pt idx="1011">
                  <c:v>47.580823353777703</c:v>
                </c:pt>
                <c:pt idx="1012">
                  <c:v>47.580823353777703</c:v>
                </c:pt>
                <c:pt idx="1013">
                  <c:v>47.580823353777703</c:v>
                </c:pt>
                <c:pt idx="1014">
                  <c:v>47.580823353777703</c:v>
                </c:pt>
                <c:pt idx="1015">
                  <c:v>47.580823353777703</c:v>
                </c:pt>
                <c:pt idx="1016">
                  <c:v>47.580823353777703</c:v>
                </c:pt>
                <c:pt idx="1017">
                  <c:v>47.580823353777703</c:v>
                </c:pt>
                <c:pt idx="1018">
                  <c:v>47.580823353777703</c:v>
                </c:pt>
                <c:pt idx="1019">
                  <c:v>47.580823353777703</c:v>
                </c:pt>
                <c:pt idx="1020">
                  <c:v>47.580823353777703</c:v>
                </c:pt>
                <c:pt idx="1021">
                  <c:v>47.580823353777703</c:v>
                </c:pt>
                <c:pt idx="1022">
                  <c:v>47.580823353777703</c:v>
                </c:pt>
                <c:pt idx="1023">
                  <c:v>47.580823353777703</c:v>
                </c:pt>
                <c:pt idx="1024">
                  <c:v>47.580823353777703</c:v>
                </c:pt>
                <c:pt idx="1025">
                  <c:v>47.580823353777703</c:v>
                </c:pt>
                <c:pt idx="1026">
                  <c:v>47.580823353777703</c:v>
                </c:pt>
                <c:pt idx="1027">
                  <c:v>47.580823353777703</c:v>
                </c:pt>
                <c:pt idx="1028">
                  <c:v>47.580823353777703</c:v>
                </c:pt>
                <c:pt idx="1029">
                  <c:v>47.580823353777703</c:v>
                </c:pt>
                <c:pt idx="1030">
                  <c:v>47.580823353777703</c:v>
                </c:pt>
                <c:pt idx="1031">
                  <c:v>47.580823353777703</c:v>
                </c:pt>
                <c:pt idx="1032">
                  <c:v>47.580823353777703</c:v>
                </c:pt>
                <c:pt idx="1033">
                  <c:v>47.580823353777703</c:v>
                </c:pt>
                <c:pt idx="1034">
                  <c:v>47.580823353777703</c:v>
                </c:pt>
                <c:pt idx="1035">
                  <c:v>47.580823353777703</c:v>
                </c:pt>
                <c:pt idx="1036">
                  <c:v>47.580823353777703</c:v>
                </c:pt>
                <c:pt idx="1037">
                  <c:v>47.580823353777703</c:v>
                </c:pt>
                <c:pt idx="1038">
                  <c:v>47.580823353777703</c:v>
                </c:pt>
                <c:pt idx="1039">
                  <c:v>47.580823353777703</c:v>
                </c:pt>
                <c:pt idx="1040">
                  <c:v>47.580823353777703</c:v>
                </c:pt>
                <c:pt idx="1041">
                  <c:v>47.580823353777703</c:v>
                </c:pt>
                <c:pt idx="1042">
                  <c:v>47.580823353777703</c:v>
                </c:pt>
                <c:pt idx="1043">
                  <c:v>47.580823353777703</c:v>
                </c:pt>
                <c:pt idx="1044">
                  <c:v>47.580823353777703</c:v>
                </c:pt>
                <c:pt idx="1045">
                  <c:v>47.580823353777703</c:v>
                </c:pt>
                <c:pt idx="1046">
                  <c:v>47.580823353777703</c:v>
                </c:pt>
                <c:pt idx="1047">
                  <c:v>47.580823353777703</c:v>
                </c:pt>
                <c:pt idx="1048">
                  <c:v>47.580823353777703</c:v>
                </c:pt>
                <c:pt idx="1049">
                  <c:v>47.580823353777703</c:v>
                </c:pt>
                <c:pt idx="1050">
                  <c:v>47.580823353777703</c:v>
                </c:pt>
                <c:pt idx="1051">
                  <c:v>47.580823353777703</c:v>
                </c:pt>
                <c:pt idx="1052">
                  <c:v>47.580823353777703</c:v>
                </c:pt>
                <c:pt idx="1053">
                  <c:v>47.580823353777703</c:v>
                </c:pt>
                <c:pt idx="1054">
                  <c:v>47.580823353777703</c:v>
                </c:pt>
                <c:pt idx="1055">
                  <c:v>47.580823353777703</c:v>
                </c:pt>
                <c:pt idx="1056">
                  <c:v>47.580823353777703</c:v>
                </c:pt>
                <c:pt idx="1057">
                  <c:v>47.580823353777703</c:v>
                </c:pt>
                <c:pt idx="1058">
                  <c:v>47.580823353777703</c:v>
                </c:pt>
                <c:pt idx="1059">
                  <c:v>47.580823353777703</c:v>
                </c:pt>
                <c:pt idx="1060">
                  <c:v>47.580823353777703</c:v>
                </c:pt>
                <c:pt idx="1061">
                  <c:v>47.580823353777703</c:v>
                </c:pt>
                <c:pt idx="1062">
                  <c:v>47.580823353777703</c:v>
                </c:pt>
                <c:pt idx="1063">
                  <c:v>47.580823353777703</c:v>
                </c:pt>
                <c:pt idx="1064">
                  <c:v>47.580823353777703</c:v>
                </c:pt>
                <c:pt idx="1065">
                  <c:v>47.580823353777703</c:v>
                </c:pt>
                <c:pt idx="1066">
                  <c:v>47.580823353777703</c:v>
                </c:pt>
                <c:pt idx="1067">
                  <c:v>47.580823353777703</c:v>
                </c:pt>
                <c:pt idx="1068">
                  <c:v>47.580823353777703</c:v>
                </c:pt>
                <c:pt idx="1069">
                  <c:v>47.580823353777703</c:v>
                </c:pt>
                <c:pt idx="1070">
                  <c:v>47.580823353777703</c:v>
                </c:pt>
                <c:pt idx="1071">
                  <c:v>47.580823353777703</c:v>
                </c:pt>
                <c:pt idx="1072">
                  <c:v>47.580823353777703</c:v>
                </c:pt>
                <c:pt idx="1073">
                  <c:v>47.580823353777703</c:v>
                </c:pt>
                <c:pt idx="1074">
                  <c:v>47.580823353777703</c:v>
                </c:pt>
                <c:pt idx="1075">
                  <c:v>47.580823353777703</c:v>
                </c:pt>
                <c:pt idx="1076">
                  <c:v>47.580823353777703</c:v>
                </c:pt>
                <c:pt idx="1077">
                  <c:v>47.580823353777703</c:v>
                </c:pt>
                <c:pt idx="1078">
                  <c:v>47.580823353777703</c:v>
                </c:pt>
                <c:pt idx="1079">
                  <c:v>47.580823353777703</c:v>
                </c:pt>
                <c:pt idx="1080">
                  <c:v>47.580823353777703</c:v>
                </c:pt>
                <c:pt idx="1081">
                  <c:v>47.580823353777703</c:v>
                </c:pt>
                <c:pt idx="1082">
                  <c:v>47.580823353777703</c:v>
                </c:pt>
                <c:pt idx="1083">
                  <c:v>47.580823353777703</c:v>
                </c:pt>
                <c:pt idx="1084">
                  <c:v>47.580823353777703</c:v>
                </c:pt>
                <c:pt idx="1085">
                  <c:v>47.580823353777703</c:v>
                </c:pt>
                <c:pt idx="1086">
                  <c:v>47.580823353777703</c:v>
                </c:pt>
                <c:pt idx="1087">
                  <c:v>47.580823353777703</c:v>
                </c:pt>
                <c:pt idx="1088">
                  <c:v>47.580823353777703</c:v>
                </c:pt>
                <c:pt idx="1089">
                  <c:v>47.580823353777703</c:v>
                </c:pt>
                <c:pt idx="1090">
                  <c:v>47.580823353777703</c:v>
                </c:pt>
                <c:pt idx="1091">
                  <c:v>47.580823353777703</c:v>
                </c:pt>
                <c:pt idx="1092">
                  <c:v>47.580823353777703</c:v>
                </c:pt>
                <c:pt idx="1093">
                  <c:v>47.580823353777703</c:v>
                </c:pt>
                <c:pt idx="1094">
                  <c:v>47.580823353777703</c:v>
                </c:pt>
                <c:pt idx="1095">
                  <c:v>47.580823353777703</c:v>
                </c:pt>
                <c:pt idx="1096">
                  <c:v>47.580823353777703</c:v>
                </c:pt>
                <c:pt idx="1097">
                  <c:v>47.580823353777703</c:v>
                </c:pt>
                <c:pt idx="1098">
                  <c:v>47.580823353777703</c:v>
                </c:pt>
                <c:pt idx="1099">
                  <c:v>47.580823353777703</c:v>
                </c:pt>
                <c:pt idx="1100">
                  <c:v>47.580823353777703</c:v>
                </c:pt>
                <c:pt idx="1101">
                  <c:v>47.580823353777703</c:v>
                </c:pt>
                <c:pt idx="1102">
                  <c:v>47.580823353777703</c:v>
                </c:pt>
                <c:pt idx="1103">
                  <c:v>47.580823353777703</c:v>
                </c:pt>
                <c:pt idx="1104">
                  <c:v>47.580823353777703</c:v>
                </c:pt>
                <c:pt idx="1105">
                  <c:v>47.580823353777703</c:v>
                </c:pt>
                <c:pt idx="1106">
                  <c:v>47.580823353777703</c:v>
                </c:pt>
                <c:pt idx="1107">
                  <c:v>47.580823353777703</c:v>
                </c:pt>
                <c:pt idx="1108">
                  <c:v>47.580823353777703</c:v>
                </c:pt>
                <c:pt idx="1109">
                  <c:v>47.580823353777703</c:v>
                </c:pt>
                <c:pt idx="1110">
                  <c:v>47.580823353777703</c:v>
                </c:pt>
                <c:pt idx="1111">
                  <c:v>47.580823353777703</c:v>
                </c:pt>
                <c:pt idx="1112">
                  <c:v>47.580823353777703</c:v>
                </c:pt>
                <c:pt idx="1113">
                  <c:v>47.580823353777703</c:v>
                </c:pt>
                <c:pt idx="1114">
                  <c:v>47.580823353777703</c:v>
                </c:pt>
                <c:pt idx="1115">
                  <c:v>47.580823353777703</c:v>
                </c:pt>
                <c:pt idx="1116">
                  <c:v>47.580823353777703</c:v>
                </c:pt>
                <c:pt idx="1117">
                  <c:v>47.580823353777703</c:v>
                </c:pt>
                <c:pt idx="1118">
                  <c:v>47.580823353777703</c:v>
                </c:pt>
                <c:pt idx="1119">
                  <c:v>47.580823353777703</c:v>
                </c:pt>
                <c:pt idx="1120">
                  <c:v>47.580823353777703</c:v>
                </c:pt>
                <c:pt idx="1121">
                  <c:v>47.580823353777703</c:v>
                </c:pt>
                <c:pt idx="1122">
                  <c:v>47.580823353777703</c:v>
                </c:pt>
                <c:pt idx="1123">
                  <c:v>47.580823353777703</c:v>
                </c:pt>
                <c:pt idx="1124">
                  <c:v>47.580823353777703</c:v>
                </c:pt>
                <c:pt idx="1125">
                  <c:v>47.580823353777703</c:v>
                </c:pt>
                <c:pt idx="1126">
                  <c:v>47.580823353777703</c:v>
                </c:pt>
                <c:pt idx="1127">
                  <c:v>47.580823353777703</c:v>
                </c:pt>
                <c:pt idx="1128">
                  <c:v>47.580823353777703</c:v>
                </c:pt>
                <c:pt idx="1129">
                  <c:v>47.580823353777703</c:v>
                </c:pt>
                <c:pt idx="1130">
                  <c:v>47.580823353777703</c:v>
                </c:pt>
                <c:pt idx="1131">
                  <c:v>47.580823353777703</c:v>
                </c:pt>
                <c:pt idx="1132">
                  <c:v>47.580823353777703</c:v>
                </c:pt>
                <c:pt idx="1133">
                  <c:v>47.580823353777703</c:v>
                </c:pt>
                <c:pt idx="1134">
                  <c:v>47.580823353777703</c:v>
                </c:pt>
                <c:pt idx="1135">
                  <c:v>47.580823353777703</c:v>
                </c:pt>
                <c:pt idx="1136">
                  <c:v>47.580823353777703</c:v>
                </c:pt>
                <c:pt idx="1137">
                  <c:v>47.580823353777703</c:v>
                </c:pt>
                <c:pt idx="1138">
                  <c:v>47.580823353777703</c:v>
                </c:pt>
                <c:pt idx="1139">
                  <c:v>47.580823353777703</c:v>
                </c:pt>
                <c:pt idx="1140">
                  <c:v>47.580823353777703</c:v>
                </c:pt>
                <c:pt idx="1141">
                  <c:v>47.580823353777703</c:v>
                </c:pt>
                <c:pt idx="1142">
                  <c:v>47.580823353777703</c:v>
                </c:pt>
                <c:pt idx="1143">
                  <c:v>47.580823353777703</c:v>
                </c:pt>
                <c:pt idx="1144">
                  <c:v>47.580823353777703</c:v>
                </c:pt>
                <c:pt idx="1145">
                  <c:v>47.580823353777703</c:v>
                </c:pt>
                <c:pt idx="1146">
                  <c:v>47.580823353777703</c:v>
                </c:pt>
                <c:pt idx="1147">
                  <c:v>47.580823353777703</c:v>
                </c:pt>
                <c:pt idx="1148">
                  <c:v>47.580823353777703</c:v>
                </c:pt>
                <c:pt idx="1149">
                  <c:v>47.580823353777703</c:v>
                </c:pt>
                <c:pt idx="1150">
                  <c:v>47.580823353777703</c:v>
                </c:pt>
                <c:pt idx="1151">
                  <c:v>47.580823353777703</c:v>
                </c:pt>
                <c:pt idx="1152">
                  <c:v>47.580823353777703</c:v>
                </c:pt>
                <c:pt idx="1153">
                  <c:v>47.580823353777703</c:v>
                </c:pt>
                <c:pt idx="1154">
                  <c:v>47.580823353777703</c:v>
                </c:pt>
                <c:pt idx="1155">
                  <c:v>47.580823353777703</c:v>
                </c:pt>
                <c:pt idx="1156">
                  <c:v>47.580823353777703</c:v>
                </c:pt>
                <c:pt idx="1157">
                  <c:v>47.580823353777703</c:v>
                </c:pt>
                <c:pt idx="1158">
                  <c:v>47.580823353777703</c:v>
                </c:pt>
                <c:pt idx="1159">
                  <c:v>47.580823353777703</c:v>
                </c:pt>
                <c:pt idx="1160">
                  <c:v>47.580823353777703</c:v>
                </c:pt>
                <c:pt idx="1161">
                  <c:v>47.580823353777703</c:v>
                </c:pt>
                <c:pt idx="1162">
                  <c:v>47.580823353777703</c:v>
                </c:pt>
                <c:pt idx="1163">
                  <c:v>47.580823353777703</c:v>
                </c:pt>
                <c:pt idx="1164">
                  <c:v>47.580823353777703</c:v>
                </c:pt>
                <c:pt idx="1165">
                  <c:v>47.580823353777703</c:v>
                </c:pt>
                <c:pt idx="1166">
                  <c:v>47.580823353777703</c:v>
                </c:pt>
                <c:pt idx="1167">
                  <c:v>47.580823353777703</c:v>
                </c:pt>
                <c:pt idx="1168">
                  <c:v>47.580823353777703</c:v>
                </c:pt>
                <c:pt idx="1169">
                  <c:v>47.580823353777703</c:v>
                </c:pt>
                <c:pt idx="1170">
                  <c:v>47.580823353777703</c:v>
                </c:pt>
                <c:pt idx="1171">
                  <c:v>47.580823353777703</c:v>
                </c:pt>
                <c:pt idx="1172">
                  <c:v>47.580823353777703</c:v>
                </c:pt>
                <c:pt idx="1173">
                  <c:v>47.580823353777703</c:v>
                </c:pt>
                <c:pt idx="1174">
                  <c:v>47.580823353777703</c:v>
                </c:pt>
                <c:pt idx="1175">
                  <c:v>47.580823353777703</c:v>
                </c:pt>
                <c:pt idx="1176">
                  <c:v>47.580823353777703</c:v>
                </c:pt>
                <c:pt idx="1177">
                  <c:v>47.580823353777703</c:v>
                </c:pt>
                <c:pt idx="1178">
                  <c:v>47.580823353777703</c:v>
                </c:pt>
                <c:pt idx="1179">
                  <c:v>47.580823353777703</c:v>
                </c:pt>
                <c:pt idx="1180">
                  <c:v>47.580823353777703</c:v>
                </c:pt>
                <c:pt idx="1181">
                  <c:v>47.580823353777703</c:v>
                </c:pt>
                <c:pt idx="1182">
                  <c:v>47.580823353777703</c:v>
                </c:pt>
                <c:pt idx="1183">
                  <c:v>47.580823353777703</c:v>
                </c:pt>
                <c:pt idx="1184">
                  <c:v>47.580823353777703</c:v>
                </c:pt>
                <c:pt idx="1185">
                  <c:v>47.580823353777703</c:v>
                </c:pt>
                <c:pt idx="1186">
                  <c:v>47.580823353777703</c:v>
                </c:pt>
                <c:pt idx="1187">
                  <c:v>47.580823353777703</c:v>
                </c:pt>
                <c:pt idx="1188">
                  <c:v>47.580823353777703</c:v>
                </c:pt>
                <c:pt idx="1189">
                  <c:v>47.580823353777703</c:v>
                </c:pt>
                <c:pt idx="1190">
                  <c:v>47.580823353777703</c:v>
                </c:pt>
                <c:pt idx="1191">
                  <c:v>47.580823353777703</c:v>
                </c:pt>
                <c:pt idx="1192">
                  <c:v>47.580823353777703</c:v>
                </c:pt>
                <c:pt idx="1193">
                  <c:v>47.580823353777703</c:v>
                </c:pt>
                <c:pt idx="1194">
                  <c:v>47.580823353777703</c:v>
                </c:pt>
                <c:pt idx="1195">
                  <c:v>47.580823353777703</c:v>
                </c:pt>
                <c:pt idx="1196">
                  <c:v>47.580823353777703</c:v>
                </c:pt>
                <c:pt idx="1197">
                  <c:v>47.580823353777703</c:v>
                </c:pt>
                <c:pt idx="1198">
                  <c:v>47.580823353777703</c:v>
                </c:pt>
                <c:pt idx="1199">
                  <c:v>47.580823353777703</c:v>
                </c:pt>
                <c:pt idx="1200">
                  <c:v>47.580823353777703</c:v>
                </c:pt>
                <c:pt idx="1201">
                  <c:v>47.580823353777703</c:v>
                </c:pt>
                <c:pt idx="1202">
                  <c:v>47.580823353777703</c:v>
                </c:pt>
                <c:pt idx="1203">
                  <c:v>47.580823353777703</c:v>
                </c:pt>
                <c:pt idx="1204">
                  <c:v>47.580823353777703</c:v>
                </c:pt>
                <c:pt idx="1205">
                  <c:v>47.580823353777703</c:v>
                </c:pt>
                <c:pt idx="1206">
                  <c:v>47.580823353777703</c:v>
                </c:pt>
                <c:pt idx="1207">
                  <c:v>47.580823353777703</c:v>
                </c:pt>
                <c:pt idx="1208">
                  <c:v>47.580823353777703</c:v>
                </c:pt>
                <c:pt idx="1209">
                  <c:v>47.580823353777703</c:v>
                </c:pt>
                <c:pt idx="1210">
                  <c:v>47.580823353777703</c:v>
                </c:pt>
                <c:pt idx="1211">
                  <c:v>47.580823353777703</c:v>
                </c:pt>
                <c:pt idx="1212">
                  <c:v>47.580823353777703</c:v>
                </c:pt>
                <c:pt idx="1213">
                  <c:v>47.580823353777703</c:v>
                </c:pt>
                <c:pt idx="1214">
                  <c:v>47.580823353777703</c:v>
                </c:pt>
                <c:pt idx="1215">
                  <c:v>47.580823353777703</c:v>
                </c:pt>
                <c:pt idx="1216">
                  <c:v>47.580823353777703</c:v>
                </c:pt>
                <c:pt idx="1217">
                  <c:v>47.580823353777703</c:v>
                </c:pt>
                <c:pt idx="1218">
                  <c:v>47.580823353777703</c:v>
                </c:pt>
                <c:pt idx="1219">
                  <c:v>47.580823353777703</c:v>
                </c:pt>
                <c:pt idx="1220">
                  <c:v>47.580823353777703</c:v>
                </c:pt>
                <c:pt idx="1221">
                  <c:v>47.580823353777703</c:v>
                </c:pt>
                <c:pt idx="1222">
                  <c:v>47.580823353777703</c:v>
                </c:pt>
                <c:pt idx="1223">
                  <c:v>47.580823353777703</c:v>
                </c:pt>
                <c:pt idx="1224">
                  <c:v>47.580823353777703</c:v>
                </c:pt>
                <c:pt idx="1225">
                  <c:v>47.580823353777703</c:v>
                </c:pt>
                <c:pt idx="1226">
                  <c:v>47.580823353777703</c:v>
                </c:pt>
                <c:pt idx="1227">
                  <c:v>47.580823353777703</c:v>
                </c:pt>
                <c:pt idx="1228">
                  <c:v>47.580823353777703</c:v>
                </c:pt>
                <c:pt idx="1229">
                  <c:v>47.580823353777703</c:v>
                </c:pt>
                <c:pt idx="1230">
                  <c:v>47.580823353777703</c:v>
                </c:pt>
                <c:pt idx="1231">
                  <c:v>47.580823353777703</c:v>
                </c:pt>
                <c:pt idx="1232">
                  <c:v>47.580823353777703</c:v>
                </c:pt>
                <c:pt idx="1233">
                  <c:v>47.580823353777703</c:v>
                </c:pt>
                <c:pt idx="1234">
                  <c:v>47.580823353777703</c:v>
                </c:pt>
                <c:pt idx="1235">
                  <c:v>47.580823353777703</c:v>
                </c:pt>
                <c:pt idx="1236">
                  <c:v>47.580823353777703</c:v>
                </c:pt>
                <c:pt idx="1237">
                  <c:v>47.580823353777703</c:v>
                </c:pt>
                <c:pt idx="1238">
                  <c:v>47.580823353777703</c:v>
                </c:pt>
                <c:pt idx="1239">
                  <c:v>47.580823353777703</c:v>
                </c:pt>
                <c:pt idx="1240">
                  <c:v>47.580823353777703</c:v>
                </c:pt>
                <c:pt idx="1241">
                  <c:v>47.580823353777703</c:v>
                </c:pt>
                <c:pt idx="1242">
                  <c:v>47.580823353777703</c:v>
                </c:pt>
                <c:pt idx="1243">
                  <c:v>47.580823353777703</c:v>
                </c:pt>
                <c:pt idx="1244">
                  <c:v>47.580823353777703</c:v>
                </c:pt>
                <c:pt idx="1245">
                  <c:v>47.580823353777703</c:v>
                </c:pt>
                <c:pt idx="1246">
                  <c:v>47.580823353777703</c:v>
                </c:pt>
                <c:pt idx="1247">
                  <c:v>47.580823353777703</c:v>
                </c:pt>
                <c:pt idx="1248">
                  <c:v>47.580823353777703</c:v>
                </c:pt>
                <c:pt idx="1249">
                  <c:v>47.580823353777703</c:v>
                </c:pt>
                <c:pt idx="1250">
                  <c:v>47.580823353777703</c:v>
                </c:pt>
                <c:pt idx="1251">
                  <c:v>47.580823353777703</c:v>
                </c:pt>
                <c:pt idx="1252">
                  <c:v>47.580823353777703</c:v>
                </c:pt>
                <c:pt idx="1253">
                  <c:v>47.580823353777703</c:v>
                </c:pt>
                <c:pt idx="1254">
                  <c:v>47.580823353777703</c:v>
                </c:pt>
                <c:pt idx="1255">
                  <c:v>47.580823353777703</c:v>
                </c:pt>
                <c:pt idx="1256">
                  <c:v>47.580823353777703</c:v>
                </c:pt>
                <c:pt idx="1257">
                  <c:v>47.580823353777703</c:v>
                </c:pt>
                <c:pt idx="1258">
                  <c:v>47.580823353777703</c:v>
                </c:pt>
                <c:pt idx="1259">
                  <c:v>47.580823353777703</c:v>
                </c:pt>
                <c:pt idx="1260">
                  <c:v>47.580823353777703</c:v>
                </c:pt>
                <c:pt idx="1261">
                  <c:v>47.580823353777703</c:v>
                </c:pt>
                <c:pt idx="1262">
                  <c:v>47.580823353777703</c:v>
                </c:pt>
                <c:pt idx="1263">
                  <c:v>47.580823353777703</c:v>
                </c:pt>
                <c:pt idx="1264">
                  <c:v>47.580823353777703</c:v>
                </c:pt>
                <c:pt idx="1265">
                  <c:v>47.580823353777703</c:v>
                </c:pt>
                <c:pt idx="1266">
                  <c:v>47.580823353777703</c:v>
                </c:pt>
                <c:pt idx="1267">
                  <c:v>47.580823353777703</c:v>
                </c:pt>
                <c:pt idx="1268">
                  <c:v>47.580823353777703</c:v>
                </c:pt>
                <c:pt idx="1269">
                  <c:v>47.580823353777703</c:v>
                </c:pt>
                <c:pt idx="1270">
                  <c:v>47.580823353777703</c:v>
                </c:pt>
                <c:pt idx="1271">
                  <c:v>47.580823353777703</c:v>
                </c:pt>
                <c:pt idx="1272">
                  <c:v>47.580823353777703</c:v>
                </c:pt>
                <c:pt idx="1273">
                  <c:v>47.580823353777703</c:v>
                </c:pt>
                <c:pt idx="1274">
                  <c:v>47.580823353777703</c:v>
                </c:pt>
                <c:pt idx="1275">
                  <c:v>47.580823353777703</c:v>
                </c:pt>
                <c:pt idx="1276">
                  <c:v>47.580823353777703</c:v>
                </c:pt>
                <c:pt idx="1277">
                  <c:v>47.580823353777703</c:v>
                </c:pt>
                <c:pt idx="1278">
                  <c:v>47.580823353777703</c:v>
                </c:pt>
                <c:pt idx="1279">
                  <c:v>47.580823353777703</c:v>
                </c:pt>
                <c:pt idx="1280">
                  <c:v>47.580823353777703</c:v>
                </c:pt>
                <c:pt idx="1281">
                  <c:v>47.580823353777703</c:v>
                </c:pt>
                <c:pt idx="1282">
                  <c:v>47.580823353777703</c:v>
                </c:pt>
                <c:pt idx="1283">
                  <c:v>47.580823353777703</c:v>
                </c:pt>
                <c:pt idx="1284">
                  <c:v>47.580823353777703</c:v>
                </c:pt>
                <c:pt idx="1285">
                  <c:v>47.580823353777703</c:v>
                </c:pt>
                <c:pt idx="1286">
                  <c:v>47.580823353777703</c:v>
                </c:pt>
                <c:pt idx="1287">
                  <c:v>47.580823353777703</c:v>
                </c:pt>
                <c:pt idx="1288">
                  <c:v>47.580823353777703</c:v>
                </c:pt>
                <c:pt idx="1289">
                  <c:v>47.580823353777703</c:v>
                </c:pt>
                <c:pt idx="1290">
                  <c:v>47.580823353777703</c:v>
                </c:pt>
                <c:pt idx="1291">
                  <c:v>47.580823353777703</c:v>
                </c:pt>
                <c:pt idx="1292">
                  <c:v>47.580823353777703</c:v>
                </c:pt>
                <c:pt idx="1293">
                  <c:v>47.580823353777703</c:v>
                </c:pt>
                <c:pt idx="1294">
                  <c:v>47.580823353777703</c:v>
                </c:pt>
                <c:pt idx="1295">
                  <c:v>47.580823353777703</c:v>
                </c:pt>
                <c:pt idx="1296">
                  <c:v>47.580823353777703</c:v>
                </c:pt>
                <c:pt idx="1297">
                  <c:v>47.580823353777703</c:v>
                </c:pt>
                <c:pt idx="1298">
                  <c:v>47.580823353777703</c:v>
                </c:pt>
                <c:pt idx="1299">
                  <c:v>47.580823353777703</c:v>
                </c:pt>
                <c:pt idx="1300">
                  <c:v>47.580823353777703</c:v>
                </c:pt>
                <c:pt idx="1301">
                  <c:v>47.580823353777703</c:v>
                </c:pt>
                <c:pt idx="1302">
                  <c:v>47.580823353777703</c:v>
                </c:pt>
                <c:pt idx="1303">
                  <c:v>47.580823353777703</c:v>
                </c:pt>
                <c:pt idx="1304">
                  <c:v>47.580823353777703</c:v>
                </c:pt>
                <c:pt idx="1305">
                  <c:v>47.580823353777703</c:v>
                </c:pt>
                <c:pt idx="1306">
                  <c:v>47.580823353777703</c:v>
                </c:pt>
                <c:pt idx="1307">
                  <c:v>47.580823353777703</c:v>
                </c:pt>
                <c:pt idx="1308">
                  <c:v>47.580823353777703</c:v>
                </c:pt>
                <c:pt idx="1309">
                  <c:v>47.580823353777703</c:v>
                </c:pt>
                <c:pt idx="1310">
                  <c:v>47.580823353777703</c:v>
                </c:pt>
                <c:pt idx="1311">
                  <c:v>47.580823353777703</c:v>
                </c:pt>
                <c:pt idx="1312">
                  <c:v>47.580823353777703</c:v>
                </c:pt>
                <c:pt idx="1313">
                  <c:v>47.580823353777703</c:v>
                </c:pt>
                <c:pt idx="1314">
                  <c:v>47.580823353777703</c:v>
                </c:pt>
                <c:pt idx="1315">
                  <c:v>47.580823353777703</c:v>
                </c:pt>
                <c:pt idx="1316">
                  <c:v>47.580823353777703</c:v>
                </c:pt>
                <c:pt idx="1317">
                  <c:v>47.580823353777703</c:v>
                </c:pt>
                <c:pt idx="1318">
                  <c:v>47.580823353777703</c:v>
                </c:pt>
                <c:pt idx="1319">
                  <c:v>47.580823353777703</c:v>
                </c:pt>
                <c:pt idx="1320">
                  <c:v>47.580823353777703</c:v>
                </c:pt>
                <c:pt idx="1321">
                  <c:v>47.580823353777703</c:v>
                </c:pt>
                <c:pt idx="1322">
                  <c:v>47.580823353777703</c:v>
                </c:pt>
                <c:pt idx="1323">
                  <c:v>47.580823353777703</c:v>
                </c:pt>
                <c:pt idx="1324">
                  <c:v>47.580823353777703</c:v>
                </c:pt>
                <c:pt idx="1325">
                  <c:v>47.580823353777703</c:v>
                </c:pt>
                <c:pt idx="1326">
                  <c:v>47.580823353777703</c:v>
                </c:pt>
                <c:pt idx="1327">
                  <c:v>47.580823353777703</c:v>
                </c:pt>
                <c:pt idx="1328">
                  <c:v>47.580823353777703</c:v>
                </c:pt>
                <c:pt idx="1329">
                  <c:v>47.580823353777703</c:v>
                </c:pt>
                <c:pt idx="1330">
                  <c:v>47.580823353777703</c:v>
                </c:pt>
                <c:pt idx="1331">
                  <c:v>47.580823353777703</c:v>
                </c:pt>
                <c:pt idx="1332">
                  <c:v>47.580823353777703</c:v>
                </c:pt>
                <c:pt idx="1333">
                  <c:v>47.580823353777703</c:v>
                </c:pt>
                <c:pt idx="1334">
                  <c:v>47.580823353777703</c:v>
                </c:pt>
                <c:pt idx="1335">
                  <c:v>47.580823353777703</c:v>
                </c:pt>
                <c:pt idx="1336">
                  <c:v>47.580823353777703</c:v>
                </c:pt>
                <c:pt idx="1337">
                  <c:v>47.580823353777703</c:v>
                </c:pt>
                <c:pt idx="1338">
                  <c:v>47.580823353777703</c:v>
                </c:pt>
                <c:pt idx="1339">
                  <c:v>47.580823353777703</c:v>
                </c:pt>
                <c:pt idx="1340">
                  <c:v>47.580823353777703</c:v>
                </c:pt>
                <c:pt idx="1341">
                  <c:v>47.580823353777703</c:v>
                </c:pt>
                <c:pt idx="1342">
                  <c:v>47.580823353777703</c:v>
                </c:pt>
                <c:pt idx="1343">
                  <c:v>47.580823353777703</c:v>
                </c:pt>
                <c:pt idx="1344">
                  <c:v>47.580823353777703</c:v>
                </c:pt>
                <c:pt idx="1345">
                  <c:v>47.580823353777703</c:v>
                </c:pt>
                <c:pt idx="1346">
                  <c:v>47.580823353777703</c:v>
                </c:pt>
                <c:pt idx="1347">
                  <c:v>47.580823353777703</c:v>
                </c:pt>
                <c:pt idx="1348">
                  <c:v>47.580823353777703</c:v>
                </c:pt>
                <c:pt idx="1349">
                  <c:v>47.580823353777703</c:v>
                </c:pt>
                <c:pt idx="1350">
                  <c:v>47.580823353777703</c:v>
                </c:pt>
                <c:pt idx="1351">
                  <c:v>47.580823353777703</c:v>
                </c:pt>
                <c:pt idx="1352">
                  <c:v>47.580823353777703</c:v>
                </c:pt>
                <c:pt idx="1353">
                  <c:v>47.580823353777703</c:v>
                </c:pt>
                <c:pt idx="1354">
                  <c:v>47.580823353777703</c:v>
                </c:pt>
                <c:pt idx="1355">
                  <c:v>47.580823353777703</c:v>
                </c:pt>
                <c:pt idx="1356">
                  <c:v>47.580823353777703</c:v>
                </c:pt>
                <c:pt idx="1357">
                  <c:v>47.580823353777703</c:v>
                </c:pt>
                <c:pt idx="1358">
                  <c:v>47.580823353777703</c:v>
                </c:pt>
                <c:pt idx="1359">
                  <c:v>47.580823353777703</c:v>
                </c:pt>
                <c:pt idx="1360">
                  <c:v>47.580823353777703</c:v>
                </c:pt>
                <c:pt idx="1361">
                  <c:v>47.580823353777703</c:v>
                </c:pt>
                <c:pt idx="1362">
                  <c:v>47.580823353777703</c:v>
                </c:pt>
                <c:pt idx="1363">
                  <c:v>47.580823353777703</c:v>
                </c:pt>
                <c:pt idx="1364">
                  <c:v>47.580823353777703</c:v>
                </c:pt>
                <c:pt idx="1365">
                  <c:v>47.580823353777703</c:v>
                </c:pt>
                <c:pt idx="1366">
                  <c:v>47.580823353777703</c:v>
                </c:pt>
                <c:pt idx="1367">
                  <c:v>47.580823353777703</c:v>
                </c:pt>
                <c:pt idx="1368">
                  <c:v>47.580823353777703</c:v>
                </c:pt>
                <c:pt idx="1369">
                  <c:v>47.580823353777703</c:v>
                </c:pt>
                <c:pt idx="1370">
                  <c:v>47.580823353777703</c:v>
                </c:pt>
                <c:pt idx="1371">
                  <c:v>47.580823353777703</c:v>
                </c:pt>
                <c:pt idx="1372">
                  <c:v>47.580823353777703</c:v>
                </c:pt>
                <c:pt idx="1373">
                  <c:v>47.580823353777703</c:v>
                </c:pt>
                <c:pt idx="1374">
                  <c:v>47.580823353777703</c:v>
                </c:pt>
                <c:pt idx="1375">
                  <c:v>47.580823353777703</c:v>
                </c:pt>
                <c:pt idx="1376">
                  <c:v>47.580823353777703</c:v>
                </c:pt>
                <c:pt idx="1377">
                  <c:v>47.580823353777703</c:v>
                </c:pt>
                <c:pt idx="1378">
                  <c:v>47.580823353777703</c:v>
                </c:pt>
                <c:pt idx="1379">
                  <c:v>47.580823353777703</c:v>
                </c:pt>
                <c:pt idx="1380">
                  <c:v>47.580823353777703</c:v>
                </c:pt>
                <c:pt idx="1381">
                  <c:v>47.580823353777703</c:v>
                </c:pt>
                <c:pt idx="1382">
                  <c:v>47.580823353777703</c:v>
                </c:pt>
                <c:pt idx="1383">
                  <c:v>47.580823353777703</c:v>
                </c:pt>
                <c:pt idx="1384">
                  <c:v>47.580823353777703</c:v>
                </c:pt>
                <c:pt idx="1385">
                  <c:v>47.580823353777703</c:v>
                </c:pt>
                <c:pt idx="1386">
                  <c:v>47.580823353777703</c:v>
                </c:pt>
                <c:pt idx="1387">
                  <c:v>47.580823353777703</c:v>
                </c:pt>
                <c:pt idx="1388">
                  <c:v>47.580823353777703</c:v>
                </c:pt>
                <c:pt idx="1389">
                  <c:v>47.580823353777703</c:v>
                </c:pt>
                <c:pt idx="1390">
                  <c:v>47.580823353777703</c:v>
                </c:pt>
                <c:pt idx="1391">
                  <c:v>47.580823353777703</c:v>
                </c:pt>
                <c:pt idx="1392">
                  <c:v>47.580823353777703</c:v>
                </c:pt>
                <c:pt idx="1393">
                  <c:v>47.580823353777703</c:v>
                </c:pt>
                <c:pt idx="1394">
                  <c:v>47.580823353777703</c:v>
                </c:pt>
                <c:pt idx="1395">
                  <c:v>47.580823353777703</c:v>
                </c:pt>
                <c:pt idx="1396">
                  <c:v>47.580823353777703</c:v>
                </c:pt>
                <c:pt idx="1397">
                  <c:v>47.580823353777703</c:v>
                </c:pt>
                <c:pt idx="1398">
                  <c:v>47.580823353777703</c:v>
                </c:pt>
                <c:pt idx="1399">
                  <c:v>47.580823353777703</c:v>
                </c:pt>
                <c:pt idx="1400">
                  <c:v>47.580823353777703</c:v>
                </c:pt>
                <c:pt idx="1401">
                  <c:v>47.580823353777703</c:v>
                </c:pt>
                <c:pt idx="1402">
                  <c:v>47.580823353777703</c:v>
                </c:pt>
                <c:pt idx="1403">
                  <c:v>47.580823353777703</c:v>
                </c:pt>
                <c:pt idx="1404">
                  <c:v>47.580823353777703</c:v>
                </c:pt>
                <c:pt idx="1405">
                  <c:v>47.580823353777703</c:v>
                </c:pt>
                <c:pt idx="1406">
                  <c:v>47.580823353777703</c:v>
                </c:pt>
                <c:pt idx="1407">
                  <c:v>47.580823353777703</c:v>
                </c:pt>
                <c:pt idx="1408">
                  <c:v>47.580823353777703</c:v>
                </c:pt>
                <c:pt idx="1409">
                  <c:v>47.580823353777703</c:v>
                </c:pt>
                <c:pt idx="1410">
                  <c:v>47.580823353777703</c:v>
                </c:pt>
                <c:pt idx="1411">
                  <c:v>47.580823353777703</c:v>
                </c:pt>
                <c:pt idx="1412">
                  <c:v>47.580823353777703</c:v>
                </c:pt>
                <c:pt idx="1413">
                  <c:v>47.580823353777703</c:v>
                </c:pt>
                <c:pt idx="1414">
                  <c:v>47.580823353777703</c:v>
                </c:pt>
                <c:pt idx="1415">
                  <c:v>47.580823353777703</c:v>
                </c:pt>
                <c:pt idx="1416">
                  <c:v>47.580823353777703</c:v>
                </c:pt>
                <c:pt idx="1417">
                  <c:v>47.580823353777703</c:v>
                </c:pt>
                <c:pt idx="1418">
                  <c:v>47.580823353777703</c:v>
                </c:pt>
                <c:pt idx="1419">
                  <c:v>47.580823353777703</c:v>
                </c:pt>
                <c:pt idx="1420">
                  <c:v>47.580823353777703</c:v>
                </c:pt>
                <c:pt idx="1421">
                  <c:v>47.580823353777703</c:v>
                </c:pt>
                <c:pt idx="1422">
                  <c:v>47.580823353777703</c:v>
                </c:pt>
                <c:pt idx="1423">
                  <c:v>47.580823353777703</c:v>
                </c:pt>
                <c:pt idx="1424">
                  <c:v>47.580823353777703</c:v>
                </c:pt>
                <c:pt idx="1425">
                  <c:v>47.580823353777703</c:v>
                </c:pt>
                <c:pt idx="1426">
                  <c:v>47.580823353777703</c:v>
                </c:pt>
                <c:pt idx="1427">
                  <c:v>47.580823353777703</c:v>
                </c:pt>
                <c:pt idx="1428">
                  <c:v>47.580823353777703</c:v>
                </c:pt>
                <c:pt idx="1429">
                  <c:v>47.580823353777703</c:v>
                </c:pt>
                <c:pt idx="1430">
                  <c:v>47.580823353777703</c:v>
                </c:pt>
                <c:pt idx="1431">
                  <c:v>47.580823353777703</c:v>
                </c:pt>
                <c:pt idx="1432">
                  <c:v>47.580823353777703</c:v>
                </c:pt>
                <c:pt idx="1433">
                  <c:v>47.580823353777703</c:v>
                </c:pt>
                <c:pt idx="1434">
                  <c:v>47.580823353777703</c:v>
                </c:pt>
                <c:pt idx="1435">
                  <c:v>47.580823353777703</c:v>
                </c:pt>
                <c:pt idx="1436">
                  <c:v>47.580823353777703</c:v>
                </c:pt>
                <c:pt idx="1437">
                  <c:v>47.580823353777703</c:v>
                </c:pt>
                <c:pt idx="1438">
                  <c:v>47.580823353777703</c:v>
                </c:pt>
                <c:pt idx="1439">
                  <c:v>47.580823353777703</c:v>
                </c:pt>
                <c:pt idx="1440">
                  <c:v>47.580823353777703</c:v>
                </c:pt>
                <c:pt idx="1441">
                  <c:v>47.580823353777703</c:v>
                </c:pt>
                <c:pt idx="1442">
                  <c:v>47.580823353777703</c:v>
                </c:pt>
                <c:pt idx="1443">
                  <c:v>47.580823353777703</c:v>
                </c:pt>
                <c:pt idx="1444">
                  <c:v>47.580823353777703</c:v>
                </c:pt>
                <c:pt idx="1445">
                  <c:v>47.580823353777703</c:v>
                </c:pt>
                <c:pt idx="1446">
                  <c:v>47.580823353777703</c:v>
                </c:pt>
                <c:pt idx="1447">
                  <c:v>47.580823353777703</c:v>
                </c:pt>
                <c:pt idx="1448">
                  <c:v>47.580823353777703</c:v>
                </c:pt>
                <c:pt idx="1449">
                  <c:v>47.580823353777703</c:v>
                </c:pt>
                <c:pt idx="1450">
                  <c:v>47.580823353777703</c:v>
                </c:pt>
                <c:pt idx="1451">
                  <c:v>47.580823353777703</c:v>
                </c:pt>
                <c:pt idx="1452">
                  <c:v>47.580823353777703</c:v>
                </c:pt>
                <c:pt idx="1453">
                  <c:v>47.580823353777703</c:v>
                </c:pt>
                <c:pt idx="1454">
                  <c:v>47.580823353777703</c:v>
                </c:pt>
                <c:pt idx="1455">
                  <c:v>47.580823353777703</c:v>
                </c:pt>
                <c:pt idx="1456">
                  <c:v>47.580823353777703</c:v>
                </c:pt>
                <c:pt idx="1457">
                  <c:v>47.580823353777703</c:v>
                </c:pt>
                <c:pt idx="1458">
                  <c:v>47.580823353777703</c:v>
                </c:pt>
                <c:pt idx="1459">
                  <c:v>47.580823353777703</c:v>
                </c:pt>
                <c:pt idx="1460">
                  <c:v>47.580823353777703</c:v>
                </c:pt>
                <c:pt idx="1461">
                  <c:v>47.580823353777703</c:v>
                </c:pt>
                <c:pt idx="1462">
                  <c:v>47.580823353777703</c:v>
                </c:pt>
                <c:pt idx="1463">
                  <c:v>47.580823353777703</c:v>
                </c:pt>
                <c:pt idx="1464">
                  <c:v>47.580823353777703</c:v>
                </c:pt>
                <c:pt idx="1465">
                  <c:v>47.580823353777703</c:v>
                </c:pt>
                <c:pt idx="1466">
                  <c:v>47.580823353777703</c:v>
                </c:pt>
                <c:pt idx="1467">
                  <c:v>47.580823353777703</c:v>
                </c:pt>
                <c:pt idx="1468">
                  <c:v>47.580823353777703</c:v>
                </c:pt>
                <c:pt idx="1469">
                  <c:v>47.580823353777703</c:v>
                </c:pt>
                <c:pt idx="1470">
                  <c:v>47.580823353777703</c:v>
                </c:pt>
                <c:pt idx="1471">
                  <c:v>47.580823353777703</c:v>
                </c:pt>
                <c:pt idx="1472">
                  <c:v>47.580823353777703</c:v>
                </c:pt>
                <c:pt idx="1473">
                  <c:v>47.580823353777703</c:v>
                </c:pt>
                <c:pt idx="1474">
                  <c:v>47.580823353777703</c:v>
                </c:pt>
                <c:pt idx="1475">
                  <c:v>47.580823353777703</c:v>
                </c:pt>
                <c:pt idx="1476">
                  <c:v>47.580823353777703</c:v>
                </c:pt>
                <c:pt idx="1477">
                  <c:v>47.580823353777703</c:v>
                </c:pt>
                <c:pt idx="1478">
                  <c:v>47.580823353777703</c:v>
                </c:pt>
                <c:pt idx="1479">
                  <c:v>47.580823353777703</c:v>
                </c:pt>
                <c:pt idx="1480">
                  <c:v>47.580823353777703</c:v>
                </c:pt>
                <c:pt idx="1481">
                  <c:v>47.580823353777703</c:v>
                </c:pt>
                <c:pt idx="1482">
                  <c:v>47.580823353777703</c:v>
                </c:pt>
                <c:pt idx="1483">
                  <c:v>47.580823353777703</c:v>
                </c:pt>
                <c:pt idx="1484">
                  <c:v>47.580823353777703</c:v>
                </c:pt>
                <c:pt idx="1485">
                  <c:v>47.580823353777703</c:v>
                </c:pt>
                <c:pt idx="1486">
                  <c:v>47.580823353777703</c:v>
                </c:pt>
                <c:pt idx="1487">
                  <c:v>47.580823353777703</c:v>
                </c:pt>
                <c:pt idx="1488">
                  <c:v>47.580823353777703</c:v>
                </c:pt>
                <c:pt idx="1489">
                  <c:v>47.580823353777703</c:v>
                </c:pt>
                <c:pt idx="1490">
                  <c:v>47.580823353777703</c:v>
                </c:pt>
                <c:pt idx="1491">
                  <c:v>47.580823353777703</c:v>
                </c:pt>
                <c:pt idx="1492">
                  <c:v>47.580823353777703</c:v>
                </c:pt>
                <c:pt idx="1493">
                  <c:v>47.580823353777703</c:v>
                </c:pt>
                <c:pt idx="1494">
                  <c:v>47.580823353777703</c:v>
                </c:pt>
                <c:pt idx="1495">
                  <c:v>47.580823353777703</c:v>
                </c:pt>
                <c:pt idx="1496">
                  <c:v>47.580823353777703</c:v>
                </c:pt>
                <c:pt idx="1497">
                  <c:v>47.580823353777703</c:v>
                </c:pt>
                <c:pt idx="1498">
                  <c:v>47.580823353777703</c:v>
                </c:pt>
                <c:pt idx="1499">
                  <c:v>47.580823353777703</c:v>
                </c:pt>
                <c:pt idx="1500">
                  <c:v>47.580823353777703</c:v>
                </c:pt>
                <c:pt idx="1501">
                  <c:v>47.580823353777703</c:v>
                </c:pt>
                <c:pt idx="1502">
                  <c:v>47.580823353777703</c:v>
                </c:pt>
                <c:pt idx="1503">
                  <c:v>47.580823353777703</c:v>
                </c:pt>
                <c:pt idx="1504">
                  <c:v>47.580823353777703</c:v>
                </c:pt>
                <c:pt idx="1505">
                  <c:v>47.580823353777703</c:v>
                </c:pt>
                <c:pt idx="1506">
                  <c:v>47.580823353777703</c:v>
                </c:pt>
                <c:pt idx="1507">
                  <c:v>47.580823353777703</c:v>
                </c:pt>
                <c:pt idx="1508">
                  <c:v>47.580823353777703</c:v>
                </c:pt>
                <c:pt idx="1509">
                  <c:v>47.580823353777703</c:v>
                </c:pt>
                <c:pt idx="1510">
                  <c:v>47.580823353777703</c:v>
                </c:pt>
                <c:pt idx="1511">
                  <c:v>47.580823353777703</c:v>
                </c:pt>
                <c:pt idx="1512">
                  <c:v>47.580823353777703</c:v>
                </c:pt>
                <c:pt idx="1513">
                  <c:v>47.580823353777703</c:v>
                </c:pt>
                <c:pt idx="1514">
                  <c:v>47.580823353777703</c:v>
                </c:pt>
                <c:pt idx="1515">
                  <c:v>47.580823353777703</c:v>
                </c:pt>
                <c:pt idx="1516">
                  <c:v>47.580823353777703</c:v>
                </c:pt>
                <c:pt idx="1517">
                  <c:v>47.580823353777703</c:v>
                </c:pt>
                <c:pt idx="1518">
                  <c:v>47.580823353777703</c:v>
                </c:pt>
                <c:pt idx="1519">
                  <c:v>47.580823353777703</c:v>
                </c:pt>
                <c:pt idx="1520">
                  <c:v>47.580823353777703</c:v>
                </c:pt>
                <c:pt idx="1521">
                  <c:v>47.580823353777703</c:v>
                </c:pt>
                <c:pt idx="1522">
                  <c:v>47.580823353777703</c:v>
                </c:pt>
                <c:pt idx="1523">
                  <c:v>47.580823353777703</c:v>
                </c:pt>
                <c:pt idx="1524">
                  <c:v>47.580823353777703</c:v>
                </c:pt>
                <c:pt idx="1525">
                  <c:v>47.580823353777703</c:v>
                </c:pt>
                <c:pt idx="1526">
                  <c:v>47.580823353777703</c:v>
                </c:pt>
                <c:pt idx="1527">
                  <c:v>47.580823353777703</c:v>
                </c:pt>
                <c:pt idx="1528">
                  <c:v>47.580823353777703</c:v>
                </c:pt>
                <c:pt idx="1529">
                  <c:v>47.580823353777703</c:v>
                </c:pt>
                <c:pt idx="1530">
                  <c:v>47.580823353777703</c:v>
                </c:pt>
                <c:pt idx="1531">
                  <c:v>47.580823353777703</c:v>
                </c:pt>
                <c:pt idx="1532">
                  <c:v>47.580823353777703</c:v>
                </c:pt>
                <c:pt idx="1533">
                  <c:v>47.580823353777703</c:v>
                </c:pt>
                <c:pt idx="1534">
                  <c:v>47.580823353777703</c:v>
                </c:pt>
                <c:pt idx="1535">
                  <c:v>47.580823353777703</c:v>
                </c:pt>
                <c:pt idx="1536">
                  <c:v>47.580823353777703</c:v>
                </c:pt>
                <c:pt idx="1537">
                  <c:v>47.580823353777703</c:v>
                </c:pt>
                <c:pt idx="1538">
                  <c:v>47.580823353777703</c:v>
                </c:pt>
                <c:pt idx="1539">
                  <c:v>47.580823353777703</c:v>
                </c:pt>
                <c:pt idx="1540">
                  <c:v>47.580823353777703</c:v>
                </c:pt>
                <c:pt idx="1541">
                  <c:v>47.580823353777703</c:v>
                </c:pt>
                <c:pt idx="1542">
                  <c:v>47.580823353777703</c:v>
                </c:pt>
                <c:pt idx="1543">
                  <c:v>47.580823353777703</c:v>
                </c:pt>
                <c:pt idx="1544">
                  <c:v>47.580823353777703</c:v>
                </c:pt>
                <c:pt idx="1545">
                  <c:v>47.580823353777703</c:v>
                </c:pt>
                <c:pt idx="1546">
                  <c:v>47.580823353777703</c:v>
                </c:pt>
                <c:pt idx="1547">
                  <c:v>47.580823353777703</c:v>
                </c:pt>
                <c:pt idx="1548">
                  <c:v>47.580823353777703</c:v>
                </c:pt>
                <c:pt idx="1549">
                  <c:v>47.580823353777703</c:v>
                </c:pt>
                <c:pt idx="1550">
                  <c:v>47.580823353777703</c:v>
                </c:pt>
                <c:pt idx="1551">
                  <c:v>47.580823353777703</c:v>
                </c:pt>
                <c:pt idx="1552">
                  <c:v>47.580823353777703</c:v>
                </c:pt>
                <c:pt idx="1553">
                  <c:v>47.580823353777703</c:v>
                </c:pt>
                <c:pt idx="1554">
                  <c:v>47.580823353777703</c:v>
                </c:pt>
                <c:pt idx="1555">
                  <c:v>47.580823353777703</c:v>
                </c:pt>
                <c:pt idx="1556">
                  <c:v>47.580823353777703</c:v>
                </c:pt>
                <c:pt idx="1557">
                  <c:v>47.580823353777703</c:v>
                </c:pt>
                <c:pt idx="1558">
                  <c:v>47.580823353777703</c:v>
                </c:pt>
                <c:pt idx="1559">
                  <c:v>47.580823353777703</c:v>
                </c:pt>
                <c:pt idx="1560">
                  <c:v>47.580823353777703</c:v>
                </c:pt>
                <c:pt idx="1561">
                  <c:v>47.580823353777703</c:v>
                </c:pt>
                <c:pt idx="1562">
                  <c:v>47.580823353777703</c:v>
                </c:pt>
                <c:pt idx="1563">
                  <c:v>47.580823353777703</c:v>
                </c:pt>
                <c:pt idx="1564">
                  <c:v>47.580823353777703</c:v>
                </c:pt>
                <c:pt idx="1565">
                  <c:v>47.580823353777703</c:v>
                </c:pt>
                <c:pt idx="1566">
                  <c:v>47.580823353777703</c:v>
                </c:pt>
                <c:pt idx="1567">
                  <c:v>47.580823353777703</c:v>
                </c:pt>
                <c:pt idx="1568">
                  <c:v>47.580823353777703</c:v>
                </c:pt>
                <c:pt idx="1569">
                  <c:v>47.580823353777703</c:v>
                </c:pt>
                <c:pt idx="1570">
                  <c:v>47.580823353777703</c:v>
                </c:pt>
                <c:pt idx="1571">
                  <c:v>47.580823353777703</c:v>
                </c:pt>
                <c:pt idx="1572">
                  <c:v>47.580823353777703</c:v>
                </c:pt>
                <c:pt idx="1573">
                  <c:v>47.580823353777703</c:v>
                </c:pt>
                <c:pt idx="1574">
                  <c:v>47.580823353777703</c:v>
                </c:pt>
                <c:pt idx="1575">
                  <c:v>47.580823353777703</c:v>
                </c:pt>
                <c:pt idx="1576">
                  <c:v>47.580823353777703</c:v>
                </c:pt>
                <c:pt idx="1577">
                  <c:v>47.580823353777703</c:v>
                </c:pt>
                <c:pt idx="1578">
                  <c:v>47.580823353777703</c:v>
                </c:pt>
                <c:pt idx="1579">
                  <c:v>47.580823353777703</c:v>
                </c:pt>
                <c:pt idx="1580">
                  <c:v>47.580823353777703</c:v>
                </c:pt>
                <c:pt idx="1581">
                  <c:v>47.580823353777703</c:v>
                </c:pt>
                <c:pt idx="1582">
                  <c:v>47.580823353777703</c:v>
                </c:pt>
                <c:pt idx="1583">
                  <c:v>47.580823353777703</c:v>
                </c:pt>
                <c:pt idx="1584">
                  <c:v>47.580823353777703</c:v>
                </c:pt>
                <c:pt idx="1585">
                  <c:v>47.580823353777703</c:v>
                </c:pt>
                <c:pt idx="1586">
                  <c:v>47.580823353777703</c:v>
                </c:pt>
                <c:pt idx="1587">
                  <c:v>47.580823353777703</c:v>
                </c:pt>
                <c:pt idx="1588">
                  <c:v>47.580823353777703</c:v>
                </c:pt>
                <c:pt idx="1589">
                  <c:v>47.580823353777703</c:v>
                </c:pt>
                <c:pt idx="1590">
                  <c:v>47.580823353777703</c:v>
                </c:pt>
                <c:pt idx="1591">
                  <c:v>47.580823353777703</c:v>
                </c:pt>
                <c:pt idx="1592">
                  <c:v>47.580823353777703</c:v>
                </c:pt>
                <c:pt idx="1593">
                  <c:v>47.580823353777703</c:v>
                </c:pt>
                <c:pt idx="1594">
                  <c:v>47.580823353777703</c:v>
                </c:pt>
                <c:pt idx="1595">
                  <c:v>47.580823353777703</c:v>
                </c:pt>
                <c:pt idx="1596">
                  <c:v>47.580823353777703</c:v>
                </c:pt>
                <c:pt idx="1597">
                  <c:v>47.580823353777703</c:v>
                </c:pt>
                <c:pt idx="1598">
                  <c:v>47.580823353777703</c:v>
                </c:pt>
                <c:pt idx="1599">
                  <c:v>47.580823353777703</c:v>
                </c:pt>
                <c:pt idx="1600">
                  <c:v>47.580823353777703</c:v>
                </c:pt>
                <c:pt idx="1601">
                  <c:v>47.580823353777703</c:v>
                </c:pt>
                <c:pt idx="1602">
                  <c:v>47.580823353777703</c:v>
                </c:pt>
                <c:pt idx="1603">
                  <c:v>47.580823353777703</c:v>
                </c:pt>
                <c:pt idx="1604">
                  <c:v>47.580823353777703</c:v>
                </c:pt>
                <c:pt idx="1605">
                  <c:v>47.580823353777703</c:v>
                </c:pt>
                <c:pt idx="1606">
                  <c:v>47.580823353777703</c:v>
                </c:pt>
                <c:pt idx="1607">
                  <c:v>47.580823353777703</c:v>
                </c:pt>
                <c:pt idx="1608">
                  <c:v>47.580823353777703</c:v>
                </c:pt>
                <c:pt idx="1609">
                  <c:v>47.580823353777703</c:v>
                </c:pt>
                <c:pt idx="1610">
                  <c:v>47.580823353777703</c:v>
                </c:pt>
                <c:pt idx="1611">
                  <c:v>47.580823353777703</c:v>
                </c:pt>
                <c:pt idx="1612">
                  <c:v>47.580823353777703</c:v>
                </c:pt>
                <c:pt idx="1613">
                  <c:v>47.580823353777703</c:v>
                </c:pt>
                <c:pt idx="1614">
                  <c:v>47.580823353777703</c:v>
                </c:pt>
                <c:pt idx="1615">
                  <c:v>47.580823353777703</c:v>
                </c:pt>
                <c:pt idx="1616">
                  <c:v>47.580823353777703</c:v>
                </c:pt>
                <c:pt idx="1617">
                  <c:v>47.580823353777703</c:v>
                </c:pt>
                <c:pt idx="1618">
                  <c:v>47.580823353777703</c:v>
                </c:pt>
                <c:pt idx="1619">
                  <c:v>47.580823353777703</c:v>
                </c:pt>
                <c:pt idx="1620">
                  <c:v>47.580823353777703</c:v>
                </c:pt>
                <c:pt idx="1621">
                  <c:v>47.580823353777703</c:v>
                </c:pt>
                <c:pt idx="1622">
                  <c:v>47.580823353777703</c:v>
                </c:pt>
                <c:pt idx="1623">
                  <c:v>47.580823353777703</c:v>
                </c:pt>
                <c:pt idx="1624">
                  <c:v>47.580823353777703</c:v>
                </c:pt>
                <c:pt idx="1625">
                  <c:v>47.580823353777703</c:v>
                </c:pt>
                <c:pt idx="1626">
                  <c:v>47.580823353777703</c:v>
                </c:pt>
                <c:pt idx="1627">
                  <c:v>47.580823353777703</c:v>
                </c:pt>
                <c:pt idx="1628">
                  <c:v>47.580823353777703</c:v>
                </c:pt>
                <c:pt idx="1629">
                  <c:v>47.580823353777703</c:v>
                </c:pt>
                <c:pt idx="1630">
                  <c:v>47.580823353777703</c:v>
                </c:pt>
                <c:pt idx="1631">
                  <c:v>47.580823353777703</c:v>
                </c:pt>
                <c:pt idx="1632">
                  <c:v>47.580823353777703</c:v>
                </c:pt>
                <c:pt idx="1633">
                  <c:v>47.580823353777703</c:v>
                </c:pt>
                <c:pt idx="1634">
                  <c:v>47.580823353777703</c:v>
                </c:pt>
                <c:pt idx="1635">
                  <c:v>47.580823353777703</c:v>
                </c:pt>
                <c:pt idx="1636">
                  <c:v>47.580823353777703</c:v>
                </c:pt>
                <c:pt idx="1637">
                  <c:v>47.580823353777703</c:v>
                </c:pt>
                <c:pt idx="1638">
                  <c:v>47.580823353777703</c:v>
                </c:pt>
                <c:pt idx="1639">
                  <c:v>47.580823353777703</c:v>
                </c:pt>
                <c:pt idx="1640">
                  <c:v>47.580823353777703</c:v>
                </c:pt>
                <c:pt idx="1641">
                  <c:v>47.580823353777703</c:v>
                </c:pt>
                <c:pt idx="1642">
                  <c:v>47.580823353777703</c:v>
                </c:pt>
                <c:pt idx="1643">
                  <c:v>47.580823353777703</c:v>
                </c:pt>
                <c:pt idx="1644">
                  <c:v>47.580823353777703</c:v>
                </c:pt>
                <c:pt idx="1645">
                  <c:v>47.580823353777703</c:v>
                </c:pt>
                <c:pt idx="1646">
                  <c:v>47.580823353777703</c:v>
                </c:pt>
                <c:pt idx="1647">
                  <c:v>47.580823353777703</c:v>
                </c:pt>
                <c:pt idx="1648">
                  <c:v>47.580823353777703</c:v>
                </c:pt>
                <c:pt idx="1649">
                  <c:v>47.580823353777703</c:v>
                </c:pt>
                <c:pt idx="1650">
                  <c:v>47.580823353777703</c:v>
                </c:pt>
                <c:pt idx="1651">
                  <c:v>47.580823353777703</c:v>
                </c:pt>
                <c:pt idx="1652">
                  <c:v>47.580823353777703</c:v>
                </c:pt>
                <c:pt idx="1653">
                  <c:v>47.580823353777703</c:v>
                </c:pt>
                <c:pt idx="1654">
                  <c:v>47.580823353777703</c:v>
                </c:pt>
                <c:pt idx="1655">
                  <c:v>47.580823353777703</c:v>
                </c:pt>
                <c:pt idx="1656">
                  <c:v>47.580823353777703</c:v>
                </c:pt>
                <c:pt idx="1657">
                  <c:v>47.580823353777703</c:v>
                </c:pt>
                <c:pt idx="1658">
                  <c:v>47.580823353777703</c:v>
                </c:pt>
                <c:pt idx="1659">
                  <c:v>47.580823353777703</c:v>
                </c:pt>
                <c:pt idx="1660">
                  <c:v>47.580823353777703</c:v>
                </c:pt>
                <c:pt idx="1661">
                  <c:v>47.580823353777703</c:v>
                </c:pt>
                <c:pt idx="1662">
                  <c:v>47.580823353777703</c:v>
                </c:pt>
                <c:pt idx="1663">
                  <c:v>47.580823353777703</c:v>
                </c:pt>
                <c:pt idx="1664">
                  <c:v>47.580823353777703</c:v>
                </c:pt>
                <c:pt idx="1665">
                  <c:v>47.580823353777703</c:v>
                </c:pt>
                <c:pt idx="1666">
                  <c:v>47.580823353777703</c:v>
                </c:pt>
                <c:pt idx="1667">
                  <c:v>47.580823353777703</c:v>
                </c:pt>
                <c:pt idx="1668">
                  <c:v>47.580823353777703</c:v>
                </c:pt>
                <c:pt idx="1669">
                  <c:v>47.580823353777703</c:v>
                </c:pt>
                <c:pt idx="1670">
                  <c:v>47.580823353777703</c:v>
                </c:pt>
                <c:pt idx="1671">
                  <c:v>47.580823353777703</c:v>
                </c:pt>
                <c:pt idx="1672">
                  <c:v>47.580823353777703</c:v>
                </c:pt>
                <c:pt idx="1673">
                  <c:v>47.580823353777703</c:v>
                </c:pt>
                <c:pt idx="1674">
                  <c:v>47.580823353777703</c:v>
                </c:pt>
                <c:pt idx="1675">
                  <c:v>47.580823353777703</c:v>
                </c:pt>
                <c:pt idx="1676">
                  <c:v>47.580823353777703</c:v>
                </c:pt>
                <c:pt idx="1677">
                  <c:v>47.580823353777703</c:v>
                </c:pt>
                <c:pt idx="1678">
                  <c:v>47.580823353777703</c:v>
                </c:pt>
                <c:pt idx="1679">
                  <c:v>47.580823353777703</c:v>
                </c:pt>
                <c:pt idx="1680">
                  <c:v>47.580823353777703</c:v>
                </c:pt>
                <c:pt idx="1681">
                  <c:v>47.580823353777703</c:v>
                </c:pt>
                <c:pt idx="1682">
                  <c:v>47.580823353777703</c:v>
                </c:pt>
                <c:pt idx="1683">
                  <c:v>47.580823353777703</c:v>
                </c:pt>
                <c:pt idx="1684">
                  <c:v>47.580823353777703</c:v>
                </c:pt>
                <c:pt idx="1685">
                  <c:v>47.580823353777703</c:v>
                </c:pt>
                <c:pt idx="1686">
                  <c:v>47.580823353777703</c:v>
                </c:pt>
                <c:pt idx="1687">
                  <c:v>47.580823353777703</c:v>
                </c:pt>
                <c:pt idx="1688">
                  <c:v>47.580823353777703</c:v>
                </c:pt>
                <c:pt idx="1689">
                  <c:v>47.580823353777703</c:v>
                </c:pt>
                <c:pt idx="1690">
                  <c:v>47.580823353777703</c:v>
                </c:pt>
                <c:pt idx="1691">
                  <c:v>47.580823353777703</c:v>
                </c:pt>
                <c:pt idx="1692">
                  <c:v>47.580823353777703</c:v>
                </c:pt>
                <c:pt idx="1693">
                  <c:v>47.580823353777703</c:v>
                </c:pt>
                <c:pt idx="1694">
                  <c:v>47.580823353777703</c:v>
                </c:pt>
                <c:pt idx="1695">
                  <c:v>47.580823353777703</c:v>
                </c:pt>
                <c:pt idx="1696">
                  <c:v>47.580823353777703</c:v>
                </c:pt>
                <c:pt idx="1697">
                  <c:v>47.580823353777703</c:v>
                </c:pt>
                <c:pt idx="1698">
                  <c:v>47.580823353777703</c:v>
                </c:pt>
                <c:pt idx="1699">
                  <c:v>47.580823353777703</c:v>
                </c:pt>
                <c:pt idx="1700">
                  <c:v>47.580823353777703</c:v>
                </c:pt>
                <c:pt idx="1701">
                  <c:v>47.580823353777703</c:v>
                </c:pt>
                <c:pt idx="1702">
                  <c:v>47.580823353777703</c:v>
                </c:pt>
                <c:pt idx="1703">
                  <c:v>47.580823353777703</c:v>
                </c:pt>
                <c:pt idx="1704">
                  <c:v>47.580823353777703</c:v>
                </c:pt>
                <c:pt idx="1705">
                  <c:v>47.580823353777703</c:v>
                </c:pt>
                <c:pt idx="1706">
                  <c:v>47.580823353777703</c:v>
                </c:pt>
                <c:pt idx="1707">
                  <c:v>47.580823353777703</c:v>
                </c:pt>
                <c:pt idx="1708">
                  <c:v>47.580823353777703</c:v>
                </c:pt>
                <c:pt idx="1709">
                  <c:v>47.580823353777703</c:v>
                </c:pt>
                <c:pt idx="1710">
                  <c:v>47.580823353777703</c:v>
                </c:pt>
                <c:pt idx="1711">
                  <c:v>47.580823353777703</c:v>
                </c:pt>
                <c:pt idx="1712">
                  <c:v>47.580823353777703</c:v>
                </c:pt>
                <c:pt idx="1713">
                  <c:v>47.580823353777703</c:v>
                </c:pt>
                <c:pt idx="1714">
                  <c:v>47.580823353777703</c:v>
                </c:pt>
                <c:pt idx="1715">
                  <c:v>47.580823353777703</c:v>
                </c:pt>
                <c:pt idx="1716">
                  <c:v>47.580823353777703</c:v>
                </c:pt>
                <c:pt idx="1717">
                  <c:v>47.580823353777703</c:v>
                </c:pt>
                <c:pt idx="1718">
                  <c:v>47.580823353777703</c:v>
                </c:pt>
                <c:pt idx="1719">
                  <c:v>47.580823353777703</c:v>
                </c:pt>
                <c:pt idx="1720">
                  <c:v>47.580823353777703</c:v>
                </c:pt>
                <c:pt idx="1721">
                  <c:v>47.580823353777703</c:v>
                </c:pt>
                <c:pt idx="1722">
                  <c:v>47.580823353777703</c:v>
                </c:pt>
                <c:pt idx="1723">
                  <c:v>47.580823353777703</c:v>
                </c:pt>
                <c:pt idx="1724">
                  <c:v>47.580823353777703</c:v>
                </c:pt>
                <c:pt idx="1725">
                  <c:v>47.580823353777703</c:v>
                </c:pt>
                <c:pt idx="1726">
                  <c:v>47.580823353777703</c:v>
                </c:pt>
                <c:pt idx="1727">
                  <c:v>47.580823353777703</c:v>
                </c:pt>
                <c:pt idx="1728">
                  <c:v>47.580823353777703</c:v>
                </c:pt>
                <c:pt idx="1729">
                  <c:v>47.580823353777703</c:v>
                </c:pt>
                <c:pt idx="1730">
                  <c:v>47.580823353777703</c:v>
                </c:pt>
                <c:pt idx="1731">
                  <c:v>47.580823353777703</c:v>
                </c:pt>
                <c:pt idx="1732">
                  <c:v>47.580823353777703</c:v>
                </c:pt>
                <c:pt idx="1733">
                  <c:v>47.580823353777703</c:v>
                </c:pt>
                <c:pt idx="1734">
                  <c:v>47.580823353777703</c:v>
                </c:pt>
                <c:pt idx="1735">
                  <c:v>47.580823353777703</c:v>
                </c:pt>
                <c:pt idx="1736">
                  <c:v>47.580823353777703</c:v>
                </c:pt>
                <c:pt idx="1737">
                  <c:v>47.580823353777703</c:v>
                </c:pt>
                <c:pt idx="1738">
                  <c:v>47.580823353777703</c:v>
                </c:pt>
                <c:pt idx="1739">
                  <c:v>47.580823353777703</c:v>
                </c:pt>
                <c:pt idx="1740">
                  <c:v>47.580823353777703</c:v>
                </c:pt>
                <c:pt idx="1741">
                  <c:v>47.580823353777703</c:v>
                </c:pt>
                <c:pt idx="1742">
                  <c:v>47.580823353777703</c:v>
                </c:pt>
                <c:pt idx="1743">
                  <c:v>47.580823353777703</c:v>
                </c:pt>
                <c:pt idx="1744">
                  <c:v>47.580823353777703</c:v>
                </c:pt>
                <c:pt idx="1745">
                  <c:v>47.580823353777703</c:v>
                </c:pt>
                <c:pt idx="1746">
                  <c:v>47.580823353777703</c:v>
                </c:pt>
                <c:pt idx="1747">
                  <c:v>47.580823353777703</c:v>
                </c:pt>
                <c:pt idx="1748">
                  <c:v>47.580823353777703</c:v>
                </c:pt>
                <c:pt idx="1749">
                  <c:v>47.580823353777703</c:v>
                </c:pt>
                <c:pt idx="1750">
                  <c:v>47.580823353777703</c:v>
                </c:pt>
                <c:pt idx="1751">
                  <c:v>47.580823353777703</c:v>
                </c:pt>
                <c:pt idx="1752">
                  <c:v>47.580823353777703</c:v>
                </c:pt>
                <c:pt idx="1753">
                  <c:v>47.580823353777703</c:v>
                </c:pt>
                <c:pt idx="1754">
                  <c:v>47.580823353777703</c:v>
                </c:pt>
                <c:pt idx="1755">
                  <c:v>47.580823353777703</c:v>
                </c:pt>
                <c:pt idx="1756">
                  <c:v>47.580823353777703</c:v>
                </c:pt>
                <c:pt idx="1757">
                  <c:v>47.580823353777703</c:v>
                </c:pt>
                <c:pt idx="1758">
                  <c:v>47.580823353777703</c:v>
                </c:pt>
                <c:pt idx="1759">
                  <c:v>47.580823353777703</c:v>
                </c:pt>
                <c:pt idx="1760">
                  <c:v>47.580823353777703</c:v>
                </c:pt>
                <c:pt idx="1761">
                  <c:v>47.580823353777703</c:v>
                </c:pt>
                <c:pt idx="1762">
                  <c:v>47.580823353777703</c:v>
                </c:pt>
                <c:pt idx="1763">
                  <c:v>47.580823353777703</c:v>
                </c:pt>
                <c:pt idx="1764">
                  <c:v>47.580823353777703</c:v>
                </c:pt>
                <c:pt idx="1765">
                  <c:v>47.580823353777703</c:v>
                </c:pt>
                <c:pt idx="1766">
                  <c:v>47.580823353777703</c:v>
                </c:pt>
                <c:pt idx="1767">
                  <c:v>47.580823353777703</c:v>
                </c:pt>
                <c:pt idx="1768">
                  <c:v>47.580823353777703</c:v>
                </c:pt>
                <c:pt idx="1769">
                  <c:v>47.580823353777703</c:v>
                </c:pt>
                <c:pt idx="1770">
                  <c:v>47.580823353777703</c:v>
                </c:pt>
                <c:pt idx="1771">
                  <c:v>47.580823353777703</c:v>
                </c:pt>
                <c:pt idx="1772">
                  <c:v>47.580823353777703</c:v>
                </c:pt>
                <c:pt idx="1773">
                  <c:v>47.580823353777703</c:v>
                </c:pt>
                <c:pt idx="1774">
                  <c:v>47.580823353777703</c:v>
                </c:pt>
                <c:pt idx="1775">
                  <c:v>47.580823353777703</c:v>
                </c:pt>
                <c:pt idx="1776">
                  <c:v>47.580823353777703</c:v>
                </c:pt>
                <c:pt idx="1777">
                  <c:v>47.580823353777703</c:v>
                </c:pt>
                <c:pt idx="1778">
                  <c:v>47.580823353777703</c:v>
                </c:pt>
                <c:pt idx="1779">
                  <c:v>47.580823353777703</c:v>
                </c:pt>
                <c:pt idx="1780">
                  <c:v>47.580823353777703</c:v>
                </c:pt>
                <c:pt idx="1781">
                  <c:v>47.580823353777703</c:v>
                </c:pt>
                <c:pt idx="1782">
                  <c:v>47.580823353777703</c:v>
                </c:pt>
                <c:pt idx="1783">
                  <c:v>47.580823353777703</c:v>
                </c:pt>
                <c:pt idx="1784">
                  <c:v>47.580823353777703</c:v>
                </c:pt>
                <c:pt idx="1785">
                  <c:v>47.580823353777703</c:v>
                </c:pt>
                <c:pt idx="1786">
                  <c:v>47.580823353777703</c:v>
                </c:pt>
                <c:pt idx="1787">
                  <c:v>47.580823353777703</c:v>
                </c:pt>
                <c:pt idx="1788">
                  <c:v>47.580823353777703</c:v>
                </c:pt>
                <c:pt idx="1789">
                  <c:v>47.580823353777703</c:v>
                </c:pt>
                <c:pt idx="1790">
                  <c:v>47.580823353777703</c:v>
                </c:pt>
                <c:pt idx="1791">
                  <c:v>47.580823353777703</c:v>
                </c:pt>
                <c:pt idx="1792">
                  <c:v>47.580823353777703</c:v>
                </c:pt>
                <c:pt idx="1793">
                  <c:v>47.580823353777703</c:v>
                </c:pt>
                <c:pt idx="1794">
                  <c:v>47.580823353777703</c:v>
                </c:pt>
                <c:pt idx="1795">
                  <c:v>47.580823353777703</c:v>
                </c:pt>
                <c:pt idx="1796">
                  <c:v>47.580823353777703</c:v>
                </c:pt>
                <c:pt idx="1797">
                  <c:v>47.580823353777703</c:v>
                </c:pt>
                <c:pt idx="1798">
                  <c:v>47.580823353777703</c:v>
                </c:pt>
                <c:pt idx="1799">
                  <c:v>47.580823353777703</c:v>
                </c:pt>
                <c:pt idx="1800">
                  <c:v>47.580823353777703</c:v>
                </c:pt>
                <c:pt idx="1801">
                  <c:v>47.580823353777703</c:v>
                </c:pt>
                <c:pt idx="1802">
                  <c:v>47.580823353777703</c:v>
                </c:pt>
                <c:pt idx="1803">
                  <c:v>47.580823353777703</c:v>
                </c:pt>
                <c:pt idx="1804">
                  <c:v>47.580823353777703</c:v>
                </c:pt>
                <c:pt idx="1805">
                  <c:v>47.580823353777703</c:v>
                </c:pt>
                <c:pt idx="1806">
                  <c:v>47.580823353777703</c:v>
                </c:pt>
                <c:pt idx="1807">
                  <c:v>47.580823353777703</c:v>
                </c:pt>
                <c:pt idx="1808">
                  <c:v>47.580823353777703</c:v>
                </c:pt>
                <c:pt idx="1809">
                  <c:v>47.580823353777703</c:v>
                </c:pt>
                <c:pt idx="1810">
                  <c:v>47.580823353777703</c:v>
                </c:pt>
                <c:pt idx="1811">
                  <c:v>47.580823353777703</c:v>
                </c:pt>
                <c:pt idx="1812">
                  <c:v>47.580823353777703</c:v>
                </c:pt>
                <c:pt idx="1813">
                  <c:v>47.580823353777703</c:v>
                </c:pt>
                <c:pt idx="1814">
                  <c:v>47.580823353777703</c:v>
                </c:pt>
                <c:pt idx="1815">
                  <c:v>47.580823353777703</c:v>
                </c:pt>
                <c:pt idx="1816">
                  <c:v>47.580823353777703</c:v>
                </c:pt>
                <c:pt idx="1817">
                  <c:v>47.580823353777703</c:v>
                </c:pt>
                <c:pt idx="1818">
                  <c:v>47.580823353777703</c:v>
                </c:pt>
                <c:pt idx="1819">
                  <c:v>47.580823353777703</c:v>
                </c:pt>
                <c:pt idx="1820">
                  <c:v>47.580823353777703</c:v>
                </c:pt>
                <c:pt idx="1821">
                  <c:v>47.580823353777703</c:v>
                </c:pt>
                <c:pt idx="1822">
                  <c:v>47.580823353777703</c:v>
                </c:pt>
                <c:pt idx="1823">
                  <c:v>47.580823353777703</c:v>
                </c:pt>
                <c:pt idx="1824">
                  <c:v>47.580823353777703</c:v>
                </c:pt>
                <c:pt idx="1825">
                  <c:v>47.580823353777703</c:v>
                </c:pt>
                <c:pt idx="1826">
                  <c:v>47.580823353777703</c:v>
                </c:pt>
                <c:pt idx="1827">
                  <c:v>47.580823353777703</c:v>
                </c:pt>
                <c:pt idx="1828">
                  <c:v>47.580823353777703</c:v>
                </c:pt>
                <c:pt idx="1829">
                  <c:v>47.580823353777703</c:v>
                </c:pt>
                <c:pt idx="1830">
                  <c:v>47.580823353777703</c:v>
                </c:pt>
                <c:pt idx="1831">
                  <c:v>47.580823353777703</c:v>
                </c:pt>
                <c:pt idx="1832">
                  <c:v>47.580823353777703</c:v>
                </c:pt>
                <c:pt idx="1833">
                  <c:v>47.580823353777703</c:v>
                </c:pt>
                <c:pt idx="1834">
                  <c:v>47.580823353777703</c:v>
                </c:pt>
                <c:pt idx="1835">
                  <c:v>47.580823353777703</c:v>
                </c:pt>
                <c:pt idx="1836">
                  <c:v>47.580823353777703</c:v>
                </c:pt>
                <c:pt idx="1837">
                  <c:v>47.580823353777703</c:v>
                </c:pt>
                <c:pt idx="1838">
                  <c:v>47.580823353777703</c:v>
                </c:pt>
                <c:pt idx="1839">
                  <c:v>47.580823353777703</c:v>
                </c:pt>
                <c:pt idx="1840">
                  <c:v>47.580823353777703</c:v>
                </c:pt>
                <c:pt idx="1841">
                  <c:v>47.580823353777703</c:v>
                </c:pt>
                <c:pt idx="1842">
                  <c:v>47.580823353777703</c:v>
                </c:pt>
                <c:pt idx="1843">
                  <c:v>47.580823353777703</c:v>
                </c:pt>
                <c:pt idx="1844">
                  <c:v>47.580823353777703</c:v>
                </c:pt>
                <c:pt idx="1845">
                  <c:v>47.580823353777703</c:v>
                </c:pt>
                <c:pt idx="1846">
                  <c:v>47.580823353777703</c:v>
                </c:pt>
                <c:pt idx="1847">
                  <c:v>47.580823353777703</c:v>
                </c:pt>
                <c:pt idx="1848">
                  <c:v>47.580823353777703</c:v>
                </c:pt>
                <c:pt idx="1849">
                  <c:v>47.580823353777703</c:v>
                </c:pt>
                <c:pt idx="1850">
                  <c:v>47.580823353777703</c:v>
                </c:pt>
                <c:pt idx="1851">
                  <c:v>47.580823353777703</c:v>
                </c:pt>
                <c:pt idx="1852">
                  <c:v>47.580823353777703</c:v>
                </c:pt>
                <c:pt idx="1853">
                  <c:v>47.580823353777703</c:v>
                </c:pt>
                <c:pt idx="1854">
                  <c:v>47.580823353777703</c:v>
                </c:pt>
                <c:pt idx="1855">
                  <c:v>47.580823353777703</c:v>
                </c:pt>
                <c:pt idx="1856">
                  <c:v>47.580823353777703</c:v>
                </c:pt>
                <c:pt idx="1857">
                  <c:v>47.580823353777703</c:v>
                </c:pt>
                <c:pt idx="1858">
                  <c:v>47.580823353777703</c:v>
                </c:pt>
                <c:pt idx="1859">
                  <c:v>47.580823353777703</c:v>
                </c:pt>
                <c:pt idx="1860">
                  <c:v>47.580823353777703</c:v>
                </c:pt>
                <c:pt idx="1861">
                  <c:v>47.580823353777703</c:v>
                </c:pt>
                <c:pt idx="1862">
                  <c:v>47.580823353777703</c:v>
                </c:pt>
                <c:pt idx="1863">
                  <c:v>47.580823353777703</c:v>
                </c:pt>
                <c:pt idx="1864">
                  <c:v>47.580823353777703</c:v>
                </c:pt>
                <c:pt idx="1865">
                  <c:v>47.580823353777703</c:v>
                </c:pt>
                <c:pt idx="1866">
                  <c:v>47.580823353777703</c:v>
                </c:pt>
                <c:pt idx="1867">
                  <c:v>47.580823353777703</c:v>
                </c:pt>
                <c:pt idx="1868">
                  <c:v>47.580823353777703</c:v>
                </c:pt>
                <c:pt idx="1869">
                  <c:v>47.580823353777703</c:v>
                </c:pt>
                <c:pt idx="1870">
                  <c:v>47.580823353777703</c:v>
                </c:pt>
                <c:pt idx="1871">
                  <c:v>47.580823353777703</c:v>
                </c:pt>
                <c:pt idx="1872">
                  <c:v>47.580823353777703</c:v>
                </c:pt>
                <c:pt idx="1873">
                  <c:v>47.580823353777703</c:v>
                </c:pt>
                <c:pt idx="1874">
                  <c:v>47.580823353777703</c:v>
                </c:pt>
                <c:pt idx="1875">
                  <c:v>47.580823353777703</c:v>
                </c:pt>
                <c:pt idx="1876">
                  <c:v>47.580823353777703</c:v>
                </c:pt>
                <c:pt idx="1877">
                  <c:v>47.580823353777703</c:v>
                </c:pt>
                <c:pt idx="1878">
                  <c:v>47.580823353777703</c:v>
                </c:pt>
                <c:pt idx="1879">
                  <c:v>47.580823353777703</c:v>
                </c:pt>
                <c:pt idx="1880">
                  <c:v>47.580823353777703</c:v>
                </c:pt>
                <c:pt idx="1881">
                  <c:v>47.580823353777703</c:v>
                </c:pt>
                <c:pt idx="1882">
                  <c:v>47.580823353777703</c:v>
                </c:pt>
                <c:pt idx="1883">
                  <c:v>47.580823353777703</c:v>
                </c:pt>
                <c:pt idx="1884">
                  <c:v>47.580823353777703</c:v>
                </c:pt>
                <c:pt idx="1885">
                  <c:v>47.580823353777703</c:v>
                </c:pt>
                <c:pt idx="1886">
                  <c:v>47.580823353777703</c:v>
                </c:pt>
                <c:pt idx="1887">
                  <c:v>47.580823353777703</c:v>
                </c:pt>
                <c:pt idx="1888">
                  <c:v>47.580823353777703</c:v>
                </c:pt>
                <c:pt idx="1889">
                  <c:v>47.580823353777703</c:v>
                </c:pt>
                <c:pt idx="1890">
                  <c:v>47.580823353777703</c:v>
                </c:pt>
                <c:pt idx="1891">
                  <c:v>47.580823353777703</c:v>
                </c:pt>
                <c:pt idx="1892">
                  <c:v>47.580823353777703</c:v>
                </c:pt>
                <c:pt idx="1893">
                  <c:v>47.580823353777703</c:v>
                </c:pt>
                <c:pt idx="1894">
                  <c:v>47.580823353777703</c:v>
                </c:pt>
                <c:pt idx="1895">
                  <c:v>47.580823353777703</c:v>
                </c:pt>
                <c:pt idx="1896">
                  <c:v>47.580823353777703</c:v>
                </c:pt>
                <c:pt idx="1897">
                  <c:v>47.580823353777703</c:v>
                </c:pt>
                <c:pt idx="1898">
                  <c:v>47.580823353777703</c:v>
                </c:pt>
                <c:pt idx="1899">
                  <c:v>47.580823353777703</c:v>
                </c:pt>
                <c:pt idx="1900">
                  <c:v>47.580823353777703</c:v>
                </c:pt>
                <c:pt idx="1901">
                  <c:v>47.580823353777703</c:v>
                </c:pt>
                <c:pt idx="1902">
                  <c:v>47.580823353777703</c:v>
                </c:pt>
                <c:pt idx="1903">
                  <c:v>47.580823353777703</c:v>
                </c:pt>
                <c:pt idx="1904">
                  <c:v>47.580823353777703</c:v>
                </c:pt>
                <c:pt idx="1905">
                  <c:v>47.580823353777703</c:v>
                </c:pt>
                <c:pt idx="1906">
                  <c:v>47.580823353777703</c:v>
                </c:pt>
                <c:pt idx="1907">
                  <c:v>47.580823353777703</c:v>
                </c:pt>
                <c:pt idx="1908">
                  <c:v>47.580823353777703</c:v>
                </c:pt>
                <c:pt idx="1909">
                  <c:v>47.580823353777703</c:v>
                </c:pt>
                <c:pt idx="1910">
                  <c:v>47.580823353777703</c:v>
                </c:pt>
                <c:pt idx="1911">
                  <c:v>47.580823353777703</c:v>
                </c:pt>
                <c:pt idx="1912">
                  <c:v>47.580823353777703</c:v>
                </c:pt>
                <c:pt idx="1913">
                  <c:v>47.580823353777703</c:v>
                </c:pt>
                <c:pt idx="1914">
                  <c:v>47.580823353777703</c:v>
                </c:pt>
                <c:pt idx="1915">
                  <c:v>47.580823353777703</c:v>
                </c:pt>
                <c:pt idx="1916">
                  <c:v>47.580823353777703</c:v>
                </c:pt>
                <c:pt idx="1917">
                  <c:v>47.580823353777703</c:v>
                </c:pt>
                <c:pt idx="1918">
                  <c:v>47.580823353777703</c:v>
                </c:pt>
                <c:pt idx="1919">
                  <c:v>47.580823353777703</c:v>
                </c:pt>
                <c:pt idx="1920">
                  <c:v>47.580823353777703</c:v>
                </c:pt>
                <c:pt idx="1921">
                  <c:v>47.580823353777703</c:v>
                </c:pt>
                <c:pt idx="1922">
                  <c:v>47.580823353777703</c:v>
                </c:pt>
                <c:pt idx="1923">
                  <c:v>47.580823353777703</c:v>
                </c:pt>
                <c:pt idx="1924">
                  <c:v>47.580823353777703</c:v>
                </c:pt>
                <c:pt idx="1925">
                  <c:v>47.580823353777703</c:v>
                </c:pt>
                <c:pt idx="1926">
                  <c:v>47.580823353777703</c:v>
                </c:pt>
                <c:pt idx="1927">
                  <c:v>47.580823353777703</c:v>
                </c:pt>
                <c:pt idx="1928">
                  <c:v>47.580823353777703</c:v>
                </c:pt>
                <c:pt idx="1929">
                  <c:v>47.580823353777703</c:v>
                </c:pt>
                <c:pt idx="1930">
                  <c:v>47.580823353777703</c:v>
                </c:pt>
                <c:pt idx="1931">
                  <c:v>47.580823353777703</c:v>
                </c:pt>
                <c:pt idx="1932">
                  <c:v>47.580823353777703</c:v>
                </c:pt>
                <c:pt idx="1933">
                  <c:v>47.580823353777703</c:v>
                </c:pt>
                <c:pt idx="1934">
                  <c:v>47.580823353777703</c:v>
                </c:pt>
                <c:pt idx="1935">
                  <c:v>47.580823353777703</c:v>
                </c:pt>
                <c:pt idx="1936">
                  <c:v>47.580823353777703</c:v>
                </c:pt>
                <c:pt idx="1937">
                  <c:v>47.580823353777703</c:v>
                </c:pt>
                <c:pt idx="1938">
                  <c:v>47.580823353777703</c:v>
                </c:pt>
                <c:pt idx="1939">
                  <c:v>47.580823353777703</c:v>
                </c:pt>
                <c:pt idx="1940">
                  <c:v>47.580823353777703</c:v>
                </c:pt>
                <c:pt idx="1941">
                  <c:v>47.580823353777703</c:v>
                </c:pt>
                <c:pt idx="1942">
                  <c:v>47.580823353777703</c:v>
                </c:pt>
                <c:pt idx="1943">
                  <c:v>47.580823353777703</c:v>
                </c:pt>
                <c:pt idx="1944">
                  <c:v>47.580823353777703</c:v>
                </c:pt>
                <c:pt idx="1945">
                  <c:v>47.580823353777703</c:v>
                </c:pt>
                <c:pt idx="1946">
                  <c:v>47.580823353777703</c:v>
                </c:pt>
                <c:pt idx="1947">
                  <c:v>47.580823353777703</c:v>
                </c:pt>
                <c:pt idx="1948">
                  <c:v>47.580823353777703</c:v>
                </c:pt>
                <c:pt idx="1949">
                  <c:v>47.580823353777703</c:v>
                </c:pt>
                <c:pt idx="1950">
                  <c:v>47.580823353777703</c:v>
                </c:pt>
                <c:pt idx="1951">
                  <c:v>47.580823353777703</c:v>
                </c:pt>
                <c:pt idx="1952">
                  <c:v>47.580823353777703</c:v>
                </c:pt>
                <c:pt idx="1953">
                  <c:v>47.580823353777703</c:v>
                </c:pt>
                <c:pt idx="1954">
                  <c:v>47.580823353777703</c:v>
                </c:pt>
                <c:pt idx="1955">
                  <c:v>47.580823353777703</c:v>
                </c:pt>
                <c:pt idx="1956">
                  <c:v>47.580823353777703</c:v>
                </c:pt>
                <c:pt idx="1957">
                  <c:v>47.580823353777703</c:v>
                </c:pt>
                <c:pt idx="1958">
                  <c:v>47.580823353777703</c:v>
                </c:pt>
                <c:pt idx="1959">
                  <c:v>47.580823353777703</c:v>
                </c:pt>
                <c:pt idx="1960">
                  <c:v>47.580823353777703</c:v>
                </c:pt>
                <c:pt idx="1961">
                  <c:v>47.580823353777703</c:v>
                </c:pt>
                <c:pt idx="1962">
                  <c:v>47.580823353777703</c:v>
                </c:pt>
                <c:pt idx="1963">
                  <c:v>47.580823353777703</c:v>
                </c:pt>
                <c:pt idx="1964">
                  <c:v>47.580823353777703</c:v>
                </c:pt>
                <c:pt idx="1965">
                  <c:v>47.580823353777703</c:v>
                </c:pt>
                <c:pt idx="1966">
                  <c:v>47.580823353777703</c:v>
                </c:pt>
                <c:pt idx="1967">
                  <c:v>47.580823353777703</c:v>
                </c:pt>
                <c:pt idx="1968">
                  <c:v>47.580823353777703</c:v>
                </c:pt>
                <c:pt idx="1969">
                  <c:v>47.580823353777703</c:v>
                </c:pt>
                <c:pt idx="1970">
                  <c:v>47.580823353777703</c:v>
                </c:pt>
                <c:pt idx="1971">
                  <c:v>47.580823353777703</c:v>
                </c:pt>
                <c:pt idx="1972">
                  <c:v>47.580823353777703</c:v>
                </c:pt>
                <c:pt idx="1973">
                  <c:v>47.580823353777703</c:v>
                </c:pt>
                <c:pt idx="1974">
                  <c:v>47.580823353777703</c:v>
                </c:pt>
                <c:pt idx="1975">
                  <c:v>47.580823353777703</c:v>
                </c:pt>
                <c:pt idx="1976">
                  <c:v>47.580823353777703</c:v>
                </c:pt>
                <c:pt idx="1977">
                  <c:v>47.580823353777703</c:v>
                </c:pt>
                <c:pt idx="1978">
                  <c:v>47.580823353777703</c:v>
                </c:pt>
                <c:pt idx="1979">
                  <c:v>47.580823353777703</c:v>
                </c:pt>
                <c:pt idx="1980">
                  <c:v>47.580823353777703</c:v>
                </c:pt>
                <c:pt idx="1981">
                  <c:v>47.580823353777703</c:v>
                </c:pt>
                <c:pt idx="1982">
                  <c:v>47.580823353777703</c:v>
                </c:pt>
                <c:pt idx="1983">
                  <c:v>47.580823353777703</c:v>
                </c:pt>
                <c:pt idx="1984">
                  <c:v>47.580823353777703</c:v>
                </c:pt>
                <c:pt idx="1985">
                  <c:v>47.580823353777703</c:v>
                </c:pt>
                <c:pt idx="1986">
                  <c:v>47.580823353777703</c:v>
                </c:pt>
                <c:pt idx="1987">
                  <c:v>47.580823353777703</c:v>
                </c:pt>
                <c:pt idx="1988">
                  <c:v>47.580823353777703</c:v>
                </c:pt>
                <c:pt idx="1989">
                  <c:v>47.580823353777703</c:v>
                </c:pt>
                <c:pt idx="1990">
                  <c:v>47.580823353777703</c:v>
                </c:pt>
                <c:pt idx="1991">
                  <c:v>47.580823353777703</c:v>
                </c:pt>
                <c:pt idx="1992">
                  <c:v>47.580823353777703</c:v>
                </c:pt>
                <c:pt idx="1993">
                  <c:v>47.580823353777703</c:v>
                </c:pt>
                <c:pt idx="1994">
                  <c:v>47.580823353777703</c:v>
                </c:pt>
                <c:pt idx="1995">
                  <c:v>47.580823353777703</c:v>
                </c:pt>
                <c:pt idx="1996">
                  <c:v>47.580823353777703</c:v>
                </c:pt>
                <c:pt idx="1997">
                  <c:v>47.580823353777703</c:v>
                </c:pt>
                <c:pt idx="1998">
                  <c:v>47.580823353777703</c:v>
                </c:pt>
                <c:pt idx="1999">
                  <c:v>47.580823353777703</c:v>
                </c:pt>
                <c:pt idx="2000">
                  <c:v>47.580823353777703</c:v>
                </c:pt>
                <c:pt idx="2001">
                  <c:v>47.580823353777703</c:v>
                </c:pt>
                <c:pt idx="2002">
                  <c:v>47.580823353777703</c:v>
                </c:pt>
                <c:pt idx="2003">
                  <c:v>47.580823353777703</c:v>
                </c:pt>
                <c:pt idx="2004">
                  <c:v>47.580823353777703</c:v>
                </c:pt>
                <c:pt idx="2005">
                  <c:v>47.580823353777703</c:v>
                </c:pt>
                <c:pt idx="2006">
                  <c:v>47.580823353777703</c:v>
                </c:pt>
                <c:pt idx="2007">
                  <c:v>47.580823353777703</c:v>
                </c:pt>
                <c:pt idx="2008">
                  <c:v>47.580823353777703</c:v>
                </c:pt>
                <c:pt idx="2009">
                  <c:v>47.580823353777703</c:v>
                </c:pt>
                <c:pt idx="2010">
                  <c:v>47.580823353777703</c:v>
                </c:pt>
                <c:pt idx="2011">
                  <c:v>47.580823353777703</c:v>
                </c:pt>
                <c:pt idx="2012">
                  <c:v>47.580823353777703</c:v>
                </c:pt>
                <c:pt idx="2013">
                  <c:v>47.580823353777703</c:v>
                </c:pt>
                <c:pt idx="2014">
                  <c:v>47.580823353777703</c:v>
                </c:pt>
                <c:pt idx="2015">
                  <c:v>47.580823353777703</c:v>
                </c:pt>
                <c:pt idx="2016">
                  <c:v>47.580823353777703</c:v>
                </c:pt>
                <c:pt idx="2017">
                  <c:v>47.580823353777703</c:v>
                </c:pt>
                <c:pt idx="2018">
                  <c:v>47.580823353777703</c:v>
                </c:pt>
                <c:pt idx="2019">
                  <c:v>47.580823353777703</c:v>
                </c:pt>
                <c:pt idx="2020">
                  <c:v>47.580823353777703</c:v>
                </c:pt>
                <c:pt idx="2021">
                  <c:v>47.580823353777703</c:v>
                </c:pt>
                <c:pt idx="2022">
                  <c:v>47.580823353777703</c:v>
                </c:pt>
                <c:pt idx="2023">
                  <c:v>47.580823353777703</c:v>
                </c:pt>
                <c:pt idx="2024">
                  <c:v>47.580823353777703</c:v>
                </c:pt>
                <c:pt idx="2025">
                  <c:v>47.580823353777703</c:v>
                </c:pt>
                <c:pt idx="2026">
                  <c:v>47.580823353777703</c:v>
                </c:pt>
                <c:pt idx="2027">
                  <c:v>47.580823353777703</c:v>
                </c:pt>
                <c:pt idx="2028">
                  <c:v>47.580823353777703</c:v>
                </c:pt>
                <c:pt idx="2029">
                  <c:v>47.580823353777703</c:v>
                </c:pt>
                <c:pt idx="2030">
                  <c:v>47.580823353777703</c:v>
                </c:pt>
                <c:pt idx="2031">
                  <c:v>47.580823353777703</c:v>
                </c:pt>
                <c:pt idx="2032">
                  <c:v>47.580823353777703</c:v>
                </c:pt>
                <c:pt idx="2033">
                  <c:v>47.580823353777703</c:v>
                </c:pt>
                <c:pt idx="2034">
                  <c:v>47.580823353777703</c:v>
                </c:pt>
                <c:pt idx="2035">
                  <c:v>47.580823353777703</c:v>
                </c:pt>
                <c:pt idx="2036">
                  <c:v>47.580823353777703</c:v>
                </c:pt>
                <c:pt idx="2037">
                  <c:v>47.580823353777703</c:v>
                </c:pt>
                <c:pt idx="2038">
                  <c:v>47.580823353777703</c:v>
                </c:pt>
                <c:pt idx="2039">
                  <c:v>47.580823353777703</c:v>
                </c:pt>
                <c:pt idx="2040">
                  <c:v>47.580823353777703</c:v>
                </c:pt>
                <c:pt idx="2041">
                  <c:v>47.580823353777703</c:v>
                </c:pt>
                <c:pt idx="2042">
                  <c:v>47.580823353777703</c:v>
                </c:pt>
                <c:pt idx="2043">
                  <c:v>47.580823353777703</c:v>
                </c:pt>
                <c:pt idx="2044">
                  <c:v>47.580823353777703</c:v>
                </c:pt>
                <c:pt idx="2045">
                  <c:v>47.580823353777703</c:v>
                </c:pt>
                <c:pt idx="2046">
                  <c:v>47.580823353777703</c:v>
                </c:pt>
                <c:pt idx="2047">
                  <c:v>47.580823353777703</c:v>
                </c:pt>
                <c:pt idx="2048">
                  <c:v>47.580823353777703</c:v>
                </c:pt>
                <c:pt idx="2049">
                  <c:v>47.580823353777703</c:v>
                </c:pt>
                <c:pt idx="2050">
                  <c:v>47.580823353777703</c:v>
                </c:pt>
                <c:pt idx="2051">
                  <c:v>47.580823353777703</c:v>
                </c:pt>
                <c:pt idx="2052">
                  <c:v>47.580823353777703</c:v>
                </c:pt>
                <c:pt idx="2053">
                  <c:v>47.580823353777703</c:v>
                </c:pt>
                <c:pt idx="2054">
                  <c:v>47.580823353777703</c:v>
                </c:pt>
                <c:pt idx="2055">
                  <c:v>47.580823353777703</c:v>
                </c:pt>
                <c:pt idx="2056">
                  <c:v>47.580823353777703</c:v>
                </c:pt>
                <c:pt idx="2057">
                  <c:v>47.580823353777703</c:v>
                </c:pt>
                <c:pt idx="2058">
                  <c:v>47.580823353777703</c:v>
                </c:pt>
                <c:pt idx="2059">
                  <c:v>47.580823353777703</c:v>
                </c:pt>
                <c:pt idx="2060">
                  <c:v>47.580823353777703</c:v>
                </c:pt>
                <c:pt idx="2061">
                  <c:v>47.580823353777703</c:v>
                </c:pt>
                <c:pt idx="2062">
                  <c:v>47.580823353777703</c:v>
                </c:pt>
                <c:pt idx="2063">
                  <c:v>47.580823353777703</c:v>
                </c:pt>
                <c:pt idx="2064">
                  <c:v>47.580823353777703</c:v>
                </c:pt>
                <c:pt idx="2065">
                  <c:v>47.580823353777703</c:v>
                </c:pt>
                <c:pt idx="2066">
                  <c:v>47.580823353777703</c:v>
                </c:pt>
                <c:pt idx="2067">
                  <c:v>47.580823353777703</c:v>
                </c:pt>
                <c:pt idx="2068">
                  <c:v>47.580823353777703</c:v>
                </c:pt>
                <c:pt idx="2069">
                  <c:v>47.580823353777703</c:v>
                </c:pt>
                <c:pt idx="2070">
                  <c:v>47.580823353777703</c:v>
                </c:pt>
                <c:pt idx="2071">
                  <c:v>47.580823353777703</c:v>
                </c:pt>
                <c:pt idx="2072">
                  <c:v>47.580823353777703</c:v>
                </c:pt>
                <c:pt idx="2073">
                  <c:v>47.580823353777703</c:v>
                </c:pt>
                <c:pt idx="2074">
                  <c:v>47.580823353777703</c:v>
                </c:pt>
                <c:pt idx="2075">
                  <c:v>47.580823353777703</c:v>
                </c:pt>
                <c:pt idx="2076">
                  <c:v>47.580823353777703</c:v>
                </c:pt>
                <c:pt idx="2077">
                  <c:v>47.580823353777703</c:v>
                </c:pt>
                <c:pt idx="2078">
                  <c:v>47.580823353777703</c:v>
                </c:pt>
                <c:pt idx="2079">
                  <c:v>47.580823353777703</c:v>
                </c:pt>
                <c:pt idx="2080">
                  <c:v>47.580823353777703</c:v>
                </c:pt>
                <c:pt idx="2081">
                  <c:v>47.580823353777703</c:v>
                </c:pt>
                <c:pt idx="2082">
                  <c:v>47.580823353777703</c:v>
                </c:pt>
                <c:pt idx="2083">
                  <c:v>47.580823353777703</c:v>
                </c:pt>
                <c:pt idx="2084">
                  <c:v>47.580823353777703</c:v>
                </c:pt>
                <c:pt idx="2085">
                  <c:v>47.580823353777703</c:v>
                </c:pt>
                <c:pt idx="2086">
                  <c:v>47.580823353777703</c:v>
                </c:pt>
                <c:pt idx="2087">
                  <c:v>47.580823353777703</c:v>
                </c:pt>
                <c:pt idx="2088">
                  <c:v>47.580823353777703</c:v>
                </c:pt>
                <c:pt idx="2089">
                  <c:v>47.580823353777703</c:v>
                </c:pt>
                <c:pt idx="2090">
                  <c:v>47.580823353777703</c:v>
                </c:pt>
                <c:pt idx="2091">
                  <c:v>47.580823353777703</c:v>
                </c:pt>
                <c:pt idx="2092">
                  <c:v>47.580823353777703</c:v>
                </c:pt>
                <c:pt idx="2093">
                  <c:v>47.580823353777703</c:v>
                </c:pt>
                <c:pt idx="2094">
                  <c:v>47.580823353777703</c:v>
                </c:pt>
                <c:pt idx="2095">
                  <c:v>47.580823353777703</c:v>
                </c:pt>
                <c:pt idx="2096">
                  <c:v>47.580823353777703</c:v>
                </c:pt>
                <c:pt idx="2097">
                  <c:v>47.580823353777703</c:v>
                </c:pt>
                <c:pt idx="2098">
                  <c:v>47.580823353777703</c:v>
                </c:pt>
                <c:pt idx="2099">
                  <c:v>47.580823353777703</c:v>
                </c:pt>
                <c:pt idx="2100">
                  <c:v>47.580823353777703</c:v>
                </c:pt>
                <c:pt idx="2101">
                  <c:v>47.580823353777703</c:v>
                </c:pt>
                <c:pt idx="2102">
                  <c:v>47.580823353777703</c:v>
                </c:pt>
                <c:pt idx="2103">
                  <c:v>47.580823353777703</c:v>
                </c:pt>
                <c:pt idx="2104">
                  <c:v>47.580823353777703</c:v>
                </c:pt>
                <c:pt idx="2105">
                  <c:v>47.580823353777703</c:v>
                </c:pt>
                <c:pt idx="2106">
                  <c:v>47.580823353777703</c:v>
                </c:pt>
                <c:pt idx="2107">
                  <c:v>47.580823353777703</c:v>
                </c:pt>
                <c:pt idx="2108">
                  <c:v>47.580823353777703</c:v>
                </c:pt>
                <c:pt idx="2109">
                  <c:v>47.580823353777703</c:v>
                </c:pt>
                <c:pt idx="2110">
                  <c:v>47.580823353777703</c:v>
                </c:pt>
                <c:pt idx="2111">
                  <c:v>47.580823353777703</c:v>
                </c:pt>
                <c:pt idx="2112">
                  <c:v>47.580823353777703</c:v>
                </c:pt>
                <c:pt idx="2113">
                  <c:v>47.580823353777703</c:v>
                </c:pt>
                <c:pt idx="2114">
                  <c:v>47.580823353777703</c:v>
                </c:pt>
                <c:pt idx="2115">
                  <c:v>47.580823353777703</c:v>
                </c:pt>
                <c:pt idx="2116">
                  <c:v>47.580823353777703</c:v>
                </c:pt>
                <c:pt idx="2117">
                  <c:v>47.580823353777703</c:v>
                </c:pt>
                <c:pt idx="2118">
                  <c:v>47.580823353777703</c:v>
                </c:pt>
                <c:pt idx="2119">
                  <c:v>47.580823353777703</c:v>
                </c:pt>
                <c:pt idx="2120">
                  <c:v>47.580823353777703</c:v>
                </c:pt>
                <c:pt idx="2121">
                  <c:v>47.580823353777703</c:v>
                </c:pt>
                <c:pt idx="2122">
                  <c:v>47.580823353777703</c:v>
                </c:pt>
                <c:pt idx="2123">
                  <c:v>47.580823353777703</c:v>
                </c:pt>
                <c:pt idx="2124">
                  <c:v>47.580823353777703</c:v>
                </c:pt>
                <c:pt idx="2125">
                  <c:v>47.580823353777703</c:v>
                </c:pt>
                <c:pt idx="2126">
                  <c:v>47.580823353777703</c:v>
                </c:pt>
                <c:pt idx="2127">
                  <c:v>47.580823353777703</c:v>
                </c:pt>
                <c:pt idx="2128">
                  <c:v>47.580823353777703</c:v>
                </c:pt>
                <c:pt idx="2129">
                  <c:v>47.580823353777703</c:v>
                </c:pt>
                <c:pt idx="2130">
                  <c:v>47.580823353777703</c:v>
                </c:pt>
                <c:pt idx="2131">
                  <c:v>47.580823353777703</c:v>
                </c:pt>
                <c:pt idx="2132">
                  <c:v>47.580823353777703</c:v>
                </c:pt>
                <c:pt idx="2133">
                  <c:v>47.580823353777703</c:v>
                </c:pt>
                <c:pt idx="2134">
                  <c:v>47.580823353777703</c:v>
                </c:pt>
                <c:pt idx="2135">
                  <c:v>47.580823353777703</c:v>
                </c:pt>
                <c:pt idx="2136">
                  <c:v>47.580823353777703</c:v>
                </c:pt>
                <c:pt idx="2137">
                  <c:v>47.580823353777703</c:v>
                </c:pt>
                <c:pt idx="2138">
                  <c:v>47.580823353777703</c:v>
                </c:pt>
                <c:pt idx="2139">
                  <c:v>47.580823353777703</c:v>
                </c:pt>
                <c:pt idx="2140">
                  <c:v>47.580823353777703</c:v>
                </c:pt>
                <c:pt idx="2141">
                  <c:v>47.580823353777703</c:v>
                </c:pt>
                <c:pt idx="2142">
                  <c:v>47.580823353777703</c:v>
                </c:pt>
                <c:pt idx="2143">
                  <c:v>47.580823353777703</c:v>
                </c:pt>
                <c:pt idx="2144">
                  <c:v>47.580823353777703</c:v>
                </c:pt>
                <c:pt idx="2145">
                  <c:v>47.580823353777703</c:v>
                </c:pt>
                <c:pt idx="2146">
                  <c:v>47.580823353777703</c:v>
                </c:pt>
                <c:pt idx="2147">
                  <c:v>47.580823353777703</c:v>
                </c:pt>
                <c:pt idx="2148">
                  <c:v>47.580823353777703</c:v>
                </c:pt>
                <c:pt idx="2149">
                  <c:v>47.580823353777703</c:v>
                </c:pt>
                <c:pt idx="2150">
                  <c:v>47.580823353777703</c:v>
                </c:pt>
                <c:pt idx="2151">
                  <c:v>47.580823353777703</c:v>
                </c:pt>
                <c:pt idx="2152">
                  <c:v>47.580823353777703</c:v>
                </c:pt>
                <c:pt idx="2153">
                  <c:v>47.580823353777703</c:v>
                </c:pt>
                <c:pt idx="2154">
                  <c:v>47.580823353777703</c:v>
                </c:pt>
                <c:pt idx="2155">
                  <c:v>47.580823353777703</c:v>
                </c:pt>
                <c:pt idx="2156">
                  <c:v>47.580823353777703</c:v>
                </c:pt>
                <c:pt idx="2157">
                  <c:v>47.580823353777703</c:v>
                </c:pt>
                <c:pt idx="2158">
                  <c:v>47.580823353777703</c:v>
                </c:pt>
                <c:pt idx="2159">
                  <c:v>47.580823353777703</c:v>
                </c:pt>
                <c:pt idx="2160">
                  <c:v>47.580823353777703</c:v>
                </c:pt>
                <c:pt idx="2161">
                  <c:v>47.580823353777703</c:v>
                </c:pt>
                <c:pt idx="2162">
                  <c:v>47.580823353777703</c:v>
                </c:pt>
                <c:pt idx="2163">
                  <c:v>47.580823353777703</c:v>
                </c:pt>
                <c:pt idx="2164">
                  <c:v>47.580823353777703</c:v>
                </c:pt>
                <c:pt idx="2165">
                  <c:v>47.580823353777703</c:v>
                </c:pt>
                <c:pt idx="2166">
                  <c:v>47.580823353777703</c:v>
                </c:pt>
                <c:pt idx="2167">
                  <c:v>47.580823353777703</c:v>
                </c:pt>
                <c:pt idx="2168">
                  <c:v>47.580823353777703</c:v>
                </c:pt>
                <c:pt idx="2169">
                  <c:v>47.580823353777703</c:v>
                </c:pt>
                <c:pt idx="2170">
                  <c:v>47.580823353777703</c:v>
                </c:pt>
                <c:pt idx="2171">
                  <c:v>47.580823353777703</c:v>
                </c:pt>
                <c:pt idx="2172">
                  <c:v>47.580823353777703</c:v>
                </c:pt>
                <c:pt idx="2173">
                  <c:v>47.580823353777703</c:v>
                </c:pt>
                <c:pt idx="2174">
                  <c:v>47.580823353777703</c:v>
                </c:pt>
                <c:pt idx="2175">
                  <c:v>47.580823353777703</c:v>
                </c:pt>
                <c:pt idx="2176">
                  <c:v>47.580823353777703</c:v>
                </c:pt>
                <c:pt idx="2177">
                  <c:v>47.580823353777703</c:v>
                </c:pt>
                <c:pt idx="2178">
                  <c:v>47.580823353777703</c:v>
                </c:pt>
                <c:pt idx="2179">
                  <c:v>47.580823353777703</c:v>
                </c:pt>
                <c:pt idx="2180">
                  <c:v>47.580823353777703</c:v>
                </c:pt>
                <c:pt idx="2181">
                  <c:v>47.580823353777703</c:v>
                </c:pt>
                <c:pt idx="2182">
                  <c:v>47.580823353777703</c:v>
                </c:pt>
                <c:pt idx="2183">
                  <c:v>47.580823353777703</c:v>
                </c:pt>
                <c:pt idx="2184">
                  <c:v>47.580823353777703</c:v>
                </c:pt>
                <c:pt idx="2185">
                  <c:v>47.580823353777703</c:v>
                </c:pt>
                <c:pt idx="2186">
                  <c:v>47.580823353777703</c:v>
                </c:pt>
                <c:pt idx="2187">
                  <c:v>47.580823353777703</c:v>
                </c:pt>
                <c:pt idx="2188">
                  <c:v>47.580823353777703</c:v>
                </c:pt>
                <c:pt idx="2189">
                  <c:v>47.580823353777703</c:v>
                </c:pt>
                <c:pt idx="2190">
                  <c:v>47.580823353777703</c:v>
                </c:pt>
                <c:pt idx="2191">
                  <c:v>47.580823353777703</c:v>
                </c:pt>
                <c:pt idx="2192">
                  <c:v>47.580823353777703</c:v>
                </c:pt>
                <c:pt idx="2193">
                  <c:v>47.580823353777703</c:v>
                </c:pt>
                <c:pt idx="2194">
                  <c:v>47.580823353777703</c:v>
                </c:pt>
                <c:pt idx="2195">
                  <c:v>47.580823353777703</c:v>
                </c:pt>
                <c:pt idx="2196">
                  <c:v>47.580823353777703</c:v>
                </c:pt>
                <c:pt idx="2197">
                  <c:v>47.580823353777703</c:v>
                </c:pt>
                <c:pt idx="2198">
                  <c:v>47.580823353777703</c:v>
                </c:pt>
                <c:pt idx="2199">
                  <c:v>47.580823353777703</c:v>
                </c:pt>
                <c:pt idx="2200">
                  <c:v>47.580823353777703</c:v>
                </c:pt>
                <c:pt idx="2201">
                  <c:v>47.580823353777703</c:v>
                </c:pt>
                <c:pt idx="2202">
                  <c:v>47.580823353777703</c:v>
                </c:pt>
                <c:pt idx="2203">
                  <c:v>47.580823353777703</c:v>
                </c:pt>
                <c:pt idx="2204">
                  <c:v>47.580823353777703</c:v>
                </c:pt>
                <c:pt idx="2205">
                  <c:v>47.580823353777703</c:v>
                </c:pt>
                <c:pt idx="2206">
                  <c:v>47.580823353777703</c:v>
                </c:pt>
                <c:pt idx="2207">
                  <c:v>47.580823353777703</c:v>
                </c:pt>
                <c:pt idx="2208">
                  <c:v>47.580823353777703</c:v>
                </c:pt>
                <c:pt idx="2209">
                  <c:v>47.580823353777703</c:v>
                </c:pt>
                <c:pt idx="2210">
                  <c:v>47.580823353777703</c:v>
                </c:pt>
                <c:pt idx="2211">
                  <c:v>47.580823353777703</c:v>
                </c:pt>
                <c:pt idx="2212">
                  <c:v>47.580823353777703</c:v>
                </c:pt>
                <c:pt idx="2213">
                  <c:v>47.580823353777703</c:v>
                </c:pt>
                <c:pt idx="2214">
                  <c:v>47.580823353777703</c:v>
                </c:pt>
                <c:pt idx="2215">
                  <c:v>47.580823353777703</c:v>
                </c:pt>
                <c:pt idx="2216">
                  <c:v>47.580823353777703</c:v>
                </c:pt>
                <c:pt idx="2217">
                  <c:v>47.580823353777703</c:v>
                </c:pt>
                <c:pt idx="2218">
                  <c:v>47.580823353777703</c:v>
                </c:pt>
                <c:pt idx="2219">
                  <c:v>47.580823353777703</c:v>
                </c:pt>
                <c:pt idx="2220">
                  <c:v>47.580823353777703</c:v>
                </c:pt>
                <c:pt idx="2221">
                  <c:v>47.580823353777703</c:v>
                </c:pt>
                <c:pt idx="2222">
                  <c:v>47.580823353777703</c:v>
                </c:pt>
                <c:pt idx="2223">
                  <c:v>47.580823353777703</c:v>
                </c:pt>
                <c:pt idx="2224">
                  <c:v>47.580823353777703</c:v>
                </c:pt>
                <c:pt idx="2225">
                  <c:v>47.580823353777703</c:v>
                </c:pt>
                <c:pt idx="2226">
                  <c:v>47.580823353777703</c:v>
                </c:pt>
                <c:pt idx="2227">
                  <c:v>47.580823353777703</c:v>
                </c:pt>
                <c:pt idx="2228">
                  <c:v>47.580823353777703</c:v>
                </c:pt>
                <c:pt idx="2229">
                  <c:v>47.580823353777703</c:v>
                </c:pt>
                <c:pt idx="2230">
                  <c:v>47.580823353777703</c:v>
                </c:pt>
                <c:pt idx="2231">
                  <c:v>47.580823353777703</c:v>
                </c:pt>
                <c:pt idx="2232">
                  <c:v>47.580823353777703</c:v>
                </c:pt>
                <c:pt idx="2233">
                  <c:v>47.580823353777703</c:v>
                </c:pt>
                <c:pt idx="2234">
                  <c:v>47.580823353777703</c:v>
                </c:pt>
                <c:pt idx="2235">
                  <c:v>47.580823353777703</c:v>
                </c:pt>
                <c:pt idx="2236">
                  <c:v>47.580823353777703</c:v>
                </c:pt>
                <c:pt idx="2237">
                  <c:v>47.580823353777703</c:v>
                </c:pt>
                <c:pt idx="2238">
                  <c:v>47.580823353777703</c:v>
                </c:pt>
                <c:pt idx="2239">
                  <c:v>47.580823353777703</c:v>
                </c:pt>
                <c:pt idx="2240">
                  <c:v>47.580823353777703</c:v>
                </c:pt>
                <c:pt idx="2241">
                  <c:v>47.580823353777703</c:v>
                </c:pt>
                <c:pt idx="2242">
                  <c:v>47.580823353777703</c:v>
                </c:pt>
                <c:pt idx="2243">
                  <c:v>47.580823353777703</c:v>
                </c:pt>
                <c:pt idx="2244">
                  <c:v>47.580823353777703</c:v>
                </c:pt>
                <c:pt idx="2245">
                  <c:v>47.580823353777703</c:v>
                </c:pt>
                <c:pt idx="2246">
                  <c:v>47.580823353777703</c:v>
                </c:pt>
                <c:pt idx="2247">
                  <c:v>47.580823353777703</c:v>
                </c:pt>
                <c:pt idx="2248">
                  <c:v>47.580823353777703</c:v>
                </c:pt>
                <c:pt idx="2249">
                  <c:v>47.580823353777703</c:v>
                </c:pt>
                <c:pt idx="2250">
                  <c:v>47.580823353777703</c:v>
                </c:pt>
                <c:pt idx="2251">
                  <c:v>47.580823353777703</c:v>
                </c:pt>
                <c:pt idx="2252">
                  <c:v>47.580823353777703</c:v>
                </c:pt>
                <c:pt idx="2253">
                  <c:v>47.580823353777703</c:v>
                </c:pt>
                <c:pt idx="2254">
                  <c:v>47.580823353777703</c:v>
                </c:pt>
                <c:pt idx="2255">
                  <c:v>47.580823353777703</c:v>
                </c:pt>
                <c:pt idx="2256">
                  <c:v>47.580823353777703</c:v>
                </c:pt>
                <c:pt idx="2257">
                  <c:v>47.580823353777703</c:v>
                </c:pt>
                <c:pt idx="2258">
                  <c:v>47.580823353777703</c:v>
                </c:pt>
                <c:pt idx="2259">
                  <c:v>47.580823353777703</c:v>
                </c:pt>
                <c:pt idx="2260">
                  <c:v>47.580823353777703</c:v>
                </c:pt>
                <c:pt idx="2261">
                  <c:v>47.580823353777703</c:v>
                </c:pt>
                <c:pt idx="2262">
                  <c:v>47.580823353777703</c:v>
                </c:pt>
                <c:pt idx="2263">
                  <c:v>47.580823353777703</c:v>
                </c:pt>
                <c:pt idx="2264">
                  <c:v>47.580823353777703</c:v>
                </c:pt>
                <c:pt idx="2265">
                  <c:v>47.580823353777703</c:v>
                </c:pt>
                <c:pt idx="2266">
                  <c:v>47.580823353777703</c:v>
                </c:pt>
                <c:pt idx="2267">
                  <c:v>47.580823353777703</c:v>
                </c:pt>
                <c:pt idx="2268">
                  <c:v>47.580823353777703</c:v>
                </c:pt>
                <c:pt idx="2269">
                  <c:v>47.580823353777703</c:v>
                </c:pt>
                <c:pt idx="2270">
                  <c:v>47.580823353777703</c:v>
                </c:pt>
                <c:pt idx="2271">
                  <c:v>47.580823353777703</c:v>
                </c:pt>
                <c:pt idx="2272">
                  <c:v>47.580823353777703</c:v>
                </c:pt>
                <c:pt idx="2273">
                  <c:v>47.580823353777703</c:v>
                </c:pt>
                <c:pt idx="2274">
                  <c:v>47.580823353777703</c:v>
                </c:pt>
                <c:pt idx="2275">
                  <c:v>47.580823353777703</c:v>
                </c:pt>
                <c:pt idx="2276">
                  <c:v>47.580823353777703</c:v>
                </c:pt>
                <c:pt idx="2277">
                  <c:v>47.580823353777703</c:v>
                </c:pt>
                <c:pt idx="2278">
                  <c:v>47.580823353777703</c:v>
                </c:pt>
                <c:pt idx="2279">
                  <c:v>47.580823353777703</c:v>
                </c:pt>
                <c:pt idx="2280">
                  <c:v>47.580823353777703</c:v>
                </c:pt>
                <c:pt idx="2281">
                  <c:v>47.580823353777703</c:v>
                </c:pt>
                <c:pt idx="2282">
                  <c:v>47.580823353777703</c:v>
                </c:pt>
                <c:pt idx="2283">
                  <c:v>47.580823353777703</c:v>
                </c:pt>
                <c:pt idx="2284">
                  <c:v>47.580823353777703</c:v>
                </c:pt>
                <c:pt idx="2285">
                  <c:v>47.580823353777703</c:v>
                </c:pt>
                <c:pt idx="2286">
                  <c:v>47.580823353777703</c:v>
                </c:pt>
                <c:pt idx="2287">
                  <c:v>47.580823353777703</c:v>
                </c:pt>
                <c:pt idx="2288">
                  <c:v>47.580823353777703</c:v>
                </c:pt>
                <c:pt idx="2289">
                  <c:v>47.580823353777703</c:v>
                </c:pt>
                <c:pt idx="2290">
                  <c:v>47.580823353777703</c:v>
                </c:pt>
                <c:pt idx="2291">
                  <c:v>47.580823353777703</c:v>
                </c:pt>
                <c:pt idx="2292">
                  <c:v>47.580823353777703</c:v>
                </c:pt>
                <c:pt idx="2293">
                  <c:v>47.580823353777703</c:v>
                </c:pt>
                <c:pt idx="2294">
                  <c:v>47.580823353777703</c:v>
                </c:pt>
                <c:pt idx="2295">
                  <c:v>47.580823353777703</c:v>
                </c:pt>
                <c:pt idx="2296">
                  <c:v>47.580823353777703</c:v>
                </c:pt>
                <c:pt idx="2297">
                  <c:v>47.580823353777703</c:v>
                </c:pt>
                <c:pt idx="2298">
                  <c:v>47.580823353777703</c:v>
                </c:pt>
                <c:pt idx="2299">
                  <c:v>47.580823353777703</c:v>
                </c:pt>
                <c:pt idx="2300">
                  <c:v>47.580823353777703</c:v>
                </c:pt>
                <c:pt idx="2301">
                  <c:v>47.580823353777703</c:v>
                </c:pt>
                <c:pt idx="2302">
                  <c:v>47.580823353777703</c:v>
                </c:pt>
                <c:pt idx="2303">
                  <c:v>47.580823353777703</c:v>
                </c:pt>
                <c:pt idx="2304">
                  <c:v>47.580823353777703</c:v>
                </c:pt>
                <c:pt idx="2305">
                  <c:v>47.580823353777703</c:v>
                </c:pt>
                <c:pt idx="2306">
                  <c:v>47.580823353777703</c:v>
                </c:pt>
                <c:pt idx="2307">
                  <c:v>47.580823353777703</c:v>
                </c:pt>
                <c:pt idx="2308">
                  <c:v>47.580823353777703</c:v>
                </c:pt>
                <c:pt idx="2309">
                  <c:v>47.580823353777703</c:v>
                </c:pt>
                <c:pt idx="2310">
                  <c:v>47.580823353777703</c:v>
                </c:pt>
                <c:pt idx="2311">
                  <c:v>47.580823353777703</c:v>
                </c:pt>
                <c:pt idx="2312">
                  <c:v>47.580823353777703</c:v>
                </c:pt>
                <c:pt idx="2313">
                  <c:v>47.580823353777703</c:v>
                </c:pt>
                <c:pt idx="2314">
                  <c:v>47.580823353777703</c:v>
                </c:pt>
                <c:pt idx="2315">
                  <c:v>47.580823353777703</c:v>
                </c:pt>
                <c:pt idx="2316">
                  <c:v>47.580823353777703</c:v>
                </c:pt>
                <c:pt idx="2317">
                  <c:v>47.580823353777703</c:v>
                </c:pt>
                <c:pt idx="2318">
                  <c:v>47.580823353777703</c:v>
                </c:pt>
                <c:pt idx="2319">
                  <c:v>47.580823353777703</c:v>
                </c:pt>
                <c:pt idx="2320">
                  <c:v>47.580823353777703</c:v>
                </c:pt>
                <c:pt idx="2321">
                  <c:v>47.580823353777703</c:v>
                </c:pt>
                <c:pt idx="2322">
                  <c:v>47.580823353777703</c:v>
                </c:pt>
                <c:pt idx="2323">
                  <c:v>47.580823353777703</c:v>
                </c:pt>
                <c:pt idx="2324">
                  <c:v>47.580823353777703</c:v>
                </c:pt>
                <c:pt idx="2325">
                  <c:v>47.580823353777703</c:v>
                </c:pt>
                <c:pt idx="2326">
                  <c:v>47.580823353777703</c:v>
                </c:pt>
                <c:pt idx="2327">
                  <c:v>47.580823353777703</c:v>
                </c:pt>
                <c:pt idx="2328">
                  <c:v>47.580823353777703</c:v>
                </c:pt>
                <c:pt idx="2329">
                  <c:v>47.580823353777703</c:v>
                </c:pt>
                <c:pt idx="2330">
                  <c:v>47.580823353777703</c:v>
                </c:pt>
                <c:pt idx="2331">
                  <c:v>47.580823353777703</c:v>
                </c:pt>
                <c:pt idx="2332">
                  <c:v>47.580823353777703</c:v>
                </c:pt>
                <c:pt idx="2333">
                  <c:v>47.580823353777703</c:v>
                </c:pt>
                <c:pt idx="2334">
                  <c:v>47.580823353777703</c:v>
                </c:pt>
                <c:pt idx="2335">
                  <c:v>47.580823353777703</c:v>
                </c:pt>
                <c:pt idx="2336">
                  <c:v>47.580823353777703</c:v>
                </c:pt>
                <c:pt idx="2337">
                  <c:v>47.580823353777703</c:v>
                </c:pt>
                <c:pt idx="2338">
                  <c:v>47.580823353777703</c:v>
                </c:pt>
                <c:pt idx="2339">
                  <c:v>47.580823353777703</c:v>
                </c:pt>
                <c:pt idx="2340">
                  <c:v>47.580823353777703</c:v>
                </c:pt>
                <c:pt idx="2341">
                  <c:v>47.580823353777703</c:v>
                </c:pt>
                <c:pt idx="2342">
                  <c:v>47.580823353777703</c:v>
                </c:pt>
                <c:pt idx="2343">
                  <c:v>47.580823353777703</c:v>
                </c:pt>
                <c:pt idx="2344">
                  <c:v>47.580823353777703</c:v>
                </c:pt>
                <c:pt idx="2345">
                  <c:v>47.580823353777703</c:v>
                </c:pt>
                <c:pt idx="2346">
                  <c:v>47.580823353777703</c:v>
                </c:pt>
                <c:pt idx="2347">
                  <c:v>47.580823353777703</c:v>
                </c:pt>
                <c:pt idx="2348">
                  <c:v>47.580823353777703</c:v>
                </c:pt>
                <c:pt idx="2349">
                  <c:v>47.580823353777703</c:v>
                </c:pt>
                <c:pt idx="2350">
                  <c:v>47.580823353777703</c:v>
                </c:pt>
                <c:pt idx="2351">
                  <c:v>47.580823353777703</c:v>
                </c:pt>
                <c:pt idx="2352">
                  <c:v>47.580823353777703</c:v>
                </c:pt>
                <c:pt idx="2353">
                  <c:v>47.580823353777703</c:v>
                </c:pt>
                <c:pt idx="2354">
                  <c:v>47.580823353777703</c:v>
                </c:pt>
                <c:pt idx="2355">
                  <c:v>47.580823353777703</c:v>
                </c:pt>
                <c:pt idx="2356">
                  <c:v>47.580823353777703</c:v>
                </c:pt>
                <c:pt idx="2357">
                  <c:v>47.580823353777703</c:v>
                </c:pt>
                <c:pt idx="2358">
                  <c:v>47.580823353777703</c:v>
                </c:pt>
                <c:pt idx="2359">
                  <c:v>47.580823353777703</c:v>
                </c:pt>
                <c:pt idx="2360">
                  <c:v>47.580823353777703</c:v>
                </c:pt>
                <c:pt idx="2361">
                  <c:v>47.580823353777703</c:v>
                </c:pt>
                <c:pt idx="2362">
                  <c:v>47.580823353777703</c:v>
                </c:pt>
                <c:pt idx="2363">
                  <c:v>47.580823353777703</c:v>
                </c:pt>
                <c:pt idx="2364">
                  <c:v>47.580823353777703</c:v>
                </c:pt>
                <c:pt idx="2365">
                  <c:v>47.580823353777703</c:v>
                </c:pt>
                <c:pt idx="2366">
                  <c:v>47.580823353777703</c:v>
                </c:pt>
                <c:pt idx="2367">
                  <c:v>47.580823353777703</c:v>
                </c:pt>
                <c:pt idx="2368">
                  <c:v>47.580823353777703</c:v>
                </c:pt>
                <c:pt idx="2369">
                  <c:v>47.580823353777703</c:v>
                </c:pt>
                <c:pt idx="2370">
                  <c:v>47.580823353777703</c:v>
                </c:pt>
                <c:pt idx="2371">
                  <c:v>47.580823353777703</c:v>
                </c:pt>
                <c:pt idx="2372">
                  <c:v>47.580823353777703</c:v>
                </c:pt>
                <c:pt idx="2373">
                  <c:v>47.580823353777703</c:v>
                </c:pt>
                <c:pt idx="2374">
                  <c:v>47.580823353777703</c:v>
                </c:pt>
                <c:pt idx="2375">
                  <c:v>47.580823353777703</c:v>
                </c:pt>
                <c:pt idx="2376">
                  <c:v>47.580823353777703</c:v>
                </c:pt>
                <c:pt idx="2377">
                  <c:v>47.580823353777703</c:v>
                </c:pt>
                <c:pt idx="2378">
                  <c:v>47.580823353777703</c:v>
                </c:pt>
                <c:pt idx="2379">
                  <c:v>47.580823353777703</c:v>
                </c:pt>
                <c:pt idx="2380">
                  <c:v>47.580823353777703</c:v>
                </c:pt>
                <c:pt idx="2381">
                  <c:v>47.580823353777703</c:v>
                </c:pt>
                <c:pt idx="2382">
                  <c:v>47.580823353777703</c:v>
                </c:pt>
                <c:pt idx="2383">
                  <c:v>47.580823353777703</c:v>
                </c:pt>
                <c:pt idx="2384">
                  <c:v>47.580823353777703</c:v>
                </c:pt>
                <c:pt idx="2385">
                  <c:v>47.580823353777703</c:v>
                </c:pt>
                <c:pt idx="2386">
                  <c:v>47.580823353777703</c:v>
                </c:pt>
                <c:pt idx="2387">
                  <c:v>47.580823353777703</c:v>
                </c:pt>
                <c:pt idx="2388">
                  <c:v>47.580823353777703</c:v>
                </c:pt>
                <c:pt idx="2389">
                  <c:v>47.580823353777703</c:v>
                </c:pt>
                <c:pt idx="2390">
                  <c:v>47.580823353777703</c:v>
                </c:pt>
                <c:pt idx="2391">
                  <c:v>47.580823353777703</c:v>
                </c:pt>
                <c:pt idx="2392">
                  <c:v>47.580823353777703</c:v>
                </c:pt>
                <c:pt idx="2393">
                  <c:v>47.580823353777703</c:v>
                </c:pt>
                <c:pt idx="2394">
                  <c:v>47.580823353777703</c:v>
                </c:pt>
                <c:pt idx="2395">
                  <c:v>47.580823353777703</c:v>
                </c:pt>
                <c:pt idx="2396">
                  <c:v>47.580823353777703</c:v>
                </c:pt>
                <c:pt idx="2397">
                  <c:v>47.580823353777703</c:v>
                </c:pt>
                <c:pt idx="2398">
                  <c:v>47.580823353777703</c:v>
                </c:pt>
                <c:pt idx="2399">
                  <c:v>47.580823353777703</c:v>
                </c:pt>
                <c:pt idx="2400">
                  <c:v>47.580823353777703</c:v>
                </c:pt>
                <c:pt idx="2401">
                  <c:v>47.580823353777703</c:v>
                </c:pt>
                <c:pt idx="2402">
                  <c:v>47.580823353777703</c:v>
                </c:pt>
                <c:pt idx="2403">
                  <c:v>47.580823353777703</c:v>
                </c:pt>
                <c:pt idx="2404">
                  <c:v>47.580823353777703</c:v>
                </c:pt>
                <c:pt idx="2405">
                  <c:v>47.580823353777703</c:v>
                </c:pt>
                <c:pt idx="2406">
                  <c:v>47.580823353777703</c:v>
                </c:pt>
                <c:pt idx="2407">
                  <c:v>47.580823353777703</c:v>
                </c:pt>
                <c:pt idx="2408">
                  <c:v>47.580823353777703</c:v>
                </c:pt>
                <c:pt idx="2409">
                  <c:v>47.580823353777703</c:v>
                </c:pt>
                <c:pt idx="2410">
                  <c:v>47.580823353777703</c:v>
                </c:pt>
                <c:pt idx="2411">
                  <c:v>47.580823353777703</c:v>
                </c:pt>
                <c:pt idx="2412">
                  <c:v>47.580823353777703</c:v>
                </c:pt>
                <c:pt idx="2413">
                  <c:v>47.580823353777703</c:v>
                </c:pt>
                <c:pt idx="2414">
                  <c:v>47.580823353777703</c:v>
                </c:pt>
                <c:pt idx="2415">
                  <c:v>47.580823353777703</c:v>
                </c:pt>
                <c:pt idx="2416">
                  <c:v>47.580823353777703</c:v>
                </c:pt>
                <c:pt idx="2417">
                  <c:v>47.580823353777703</c:v>
                </c:pt>
                <c:pt idx="2418">
                  <c:v>47.580823353777703</c:v>
                </c:pt>
                <c:pt idx="2419">
                  <c:v>47.580823353777703</c:v>
                </c:pt>
                <c:pt idx="2420">
                  <c:v>47.580823353777703</c:v>
                </c:pt>
                <c:pt idx="2421">
                  <c:v>47.580823353777703</c:v>
                </c:pt>
                <c:pt idx="2422">
                  <c:v>47.580823353777703</c:v>
                </c:pt>
                <c:pt idx="2423">
                  <c:v>47.580823353777703</c:v>
                </c:pt>
                <c:pt idx="2424">
                  <c:v>47.580823353777703</c:v>
                </c:pt>
                <c:pt idx="2425">
                  <c:v>47.580823353777703</c:v>
                </c:pt>
                <c:pt idx="2426">
                  <c:v>47.580823353777703</c:v>
                </c:pt>
                <c:pt idx="2427">
                  <c:v>47.580823353777703</c:v>
                </c:pt>
                <c:pt idx="2428">
                  <c:v>47.580823353777703</c:v>
                </c:pt>
                <c:pt idx="2429">
                  <c:v>47.580823353777703</c:v>
                </c:pt>
                <c:pt idx="2430">
                  <c:v>47.580823353777703</c:v>
                </c:pt>
                <c:pt idx="2431">
                  <c:v>47.580823353777703</c:v>
                </c:pt>
                <c:pt idx="2432">
                  <c:v>47.580823353777703</c:v>
                </c:pt>
                <c:pt idx="2433">
                  <c:v>47.580823353777703</c:v>
                </c:pt>
                <c:pt idx="2434">
                  <c:v>47.580823353777703</c:v>
                </c:pt>
                <c:pt idx="2435">
                  <c:v>47.580823353777703</c:v>
                </c:pt>
                <c:pt idx="2436">
                  <c:v>47.580823353777703</c:v>
                </c:pt>
                <c:pt idx="2437">
                  <c:v>47.580823353777703</c:v>
                </c:pt>
                <c:pt idx="2438">
                  <c:v>47.580823353777703</c:v>
                </c:pt>
                <c:pt idx="2439">
                  <c:v>47.580823353777703</c:v>
                </c:pt>
                <c:pt idx="2440">
                  <c:v>47.580823353777703</c:v>
                </c:pt>
                <c:pt idx="2441">
                  <c:v>47.580823353777703</c:v>
                </c:pt>
                <c:pt idx="2442">
                  <c:v>47.580823353777703</c:v>
                </c:pt>
                <c:pt idx="2443">
                  <c:v>47.580823353777703</c:v>
                </c:pt>
                <c:pt idx="2444">
                  <c:v>47.580823353777703</c:v>
                </c:pt>
                <c:pt idx="2445">
                  <c:v>47.580823353777703</c:v>
                </c:pt>
                <c:pt idx="2446">
                  <c:v>47.580823353777703</c:v>
                </c:pt>
                <c:pt idx="2447">
                  <c:v>47.580823353777703</c:v>
                </c:pt>
                <c:pt idx="2448">
                  <c:v>47.580823353777703</c:v>
                </c:pt>
                <c:pt idx="2449">
                  <c:v>47.580823353777703</c:v>
                </c:pt>
                <c:pt idx="2450">
                  <c:v>47.580823353777703</c:v>
                </c:pt>
                <c:pt idx="2451">
                  <c:v>47.580823353777703</c:v>
                </c:pt>
                <c:pt idx="2452">
                  <c:v>47.580823353777703</c:v>
                </c:pt>
                <c:pt idx="2453">
                  <c:v>47.580823353777703</c:v>
                </c:pt>
                <c:pt idx="2454">
                  <c:v>47.580823353777703</c:v>
                </c:pt>
                <c:pt idx="2455">
                  <c:v>47.580823353777703</c:v>
                </c:pt>
                <c:pt idx="2456">
                  <c:v>47.580823353777703</c:v>
                </c:pt>
                <c:pt idx="2457">
                  <c:v>47.580823353777703</c:v>
                </c:pt>
                <c:pt idx="2458">
                  <c:v>47.580823353777703</c:v>
                </c:pt>
                <c:pt idx="2459">
                  <c:v>47.580823353777703</c:v>
                </c:pt>
                <c:pt idx="2460">
                  <c:v>47.580823353777703</c:v>
                </c:pt>
                <c:pt idx="2461">
                  <c:v>47.580823353777703</c:v>
                </c:pt>
                <c:pt idx="2462">
                  <c:v>47.580823353777703</c:v>
                </c:pt>
                <c:pt idx="2463">
                  <c:v>47.580823353777703</c:v>
                </c:pt>
                <c:pt idx="2464">
                  <c:v>47.580823353777703</c:v>
                </c:pt>
                <c:pt idx="2465">
                  <c:v>47.580823353777703</c:v>
                </c:pt>
                <c:pt idx="2466">
                  <c:v>47.580823353777703</c:v>
                </c:pt>
                <c:pt idx="2467">
                  <c:v>47.580823353777703</c:v>
                </c:pt>
                <c:pt idx="2468">
                  <c:v>47.580823353777703</c:v>
                </c:pt>
                <c:pt idx="2469">
                  <c:v>47.580823353777703</c:v>
                </c:pt>
                <c:pt idx="2470">
                  <c:v>47.580823353777703</c:v>
                </c:pt>
                <c:pt idx="2471">
                  <c:v>47.580823353777703</c:v>
                </c:pt>
                <c:pt idx="2472">
                  <c:v>47.580823353777703</c:v>
                </c:pt>
                <c:pt idx="2473">
                  <c:v>47.580823353777703</c:v>
                </c:pt>
                <c:pt idx="2474">
                  <c:v>47.580823353777703</c:v>
                </c:pt>
                <c:pt idx="2475">
                  <c:v>47.580823353777703</c:v>
                </c:pt>
                <c:pt idx="2476">
                  <c:v>47.580823353777703</c:v>
                </c:pt>
                <c:pt idx="2477">
                  <c:v>47.580823353777703</c:v>
                </c:pt>
                <c:pt idx="2478">
                  <c:v>47.580823353777703</c:v>
                </c:pt>
                <c:pt idx="2479">
                  <c:v>47.580823353777703</c:v>
                </c:pt>
                <c:pt idx="2480">
                  <c:v>47.580823353777703</c:v>
                </c:pt>
                <c:pt idx="2481">
                  <c:v>47.580823353777703</c:v>
                </c:pt>
                <c:pt idx="2482">
                  <c:v>47.580823353777703</c:v>
                </c:pt>
                <c:pt idx="2483">
                  <c:v>47.580823353777703</c:v>
                </c:pt>
                <c:pt idx="2484">
                  <c:v>47.580823353777703</c:v>
                </c:pt>
                <c:pt idx="2485">
                  <c:v>47.580823353777703</c:v>
                </c:pt>
                <c:pt idx="2486">
                  <c:v>47.580823353777703</c:v>
                </c:pt>
                <c:pt idx="2487">
                  <c:v>47.580823353777703</c:v>
                </c:pt>
                <c:pt idx="2488">
                  <c:v>47.580823353777703</c:v>
                </c:pt>
                <c:pt idx="2489">
                  <c:v>47.580823353777703</c:v>
                </c:pt>
                <c:pt idx="2490">
                  <c:v>47.580823353777703</c:v>
                </c:pt>
                <c:pt idx="2491">
                  <c:v>47.580823353777703</c:v>
                </c:pt>
                <c:pt idx="2492">
                  <c:v>47.580823353777703</c:v>
                </c:pt>
                <c:pt idx="2493">
                  <c:v>47.580823353777703</c:v>
                </c:pt>
                <c:pt idx="2494">
                  <c:v>47.580823353777703</c:v>
                </c:pt>
                <c:pt idx="2495">
                  <c:v>47.580823353777703</c:v>
                </c:pt>
                <c:pt idx="2496">
                  <c:v>47.580823353777703</c:v>
                </c:pt>
                <c:pt idx="2497">
                  <c:v>47.580823353777703</c:v>
                </c:pt>
                <c:pt idx="2498">
                  <c:v>47.580823353777703</c:v>
                </c:pt>
                <c:pt idx="2499">
                  <c:v>47.580823353777703</c:v>
                </c:pt>
                <c:pt idx="2500">
                  <c:v>47.580823353777703</c:v>
                </c:pt>
                <c:pt idx="2501">
                  <c:v>47.580823353777703</c:v>
                </c:pt>
                <c:pt idx="2502">
                  <c:v>47.580823353777703</c:v>
                </c:pt>
                <c:pt idx="2503">
                  <c:v>47.580823353777703</c:v>
                </c:pt>
                <c:pt idx="2504">
                  <c:v>47.580823353777703</c:v>
                </c:pt>
                <c:pt idx="2505">
                  <c:v>47.580823353777703</c:v>
                </c:pt>
                <c:pt idx="2506">
                  <c:v>47.580823353777703</c:v>
                </c:pt>
                <c:pt idx="2507">
                  <c:v>47.580823353777703</c:v>
                </c:pt>
                <c:pt idx="2508">
                  <c:v>47.580823353777703</c:v>
                </c:pt>
                <c:pt idx="2509">
                  <c:v>47.580823353777703</c:v>
                </c:pt>
                <c:pt idx="2510">
                  <c:v>47.580823353777703</c:v>
                </c:pt>
                <c:pt idx="2511">
                  <c:v>47.580823353777703</c:v>
                </c:pt>
                <c:pt idx="2512">
                  <c:v>47.580823353777703</c:v>
                </c:pt>
                <c:pt idx="2513">
                  <c:v>47.580823353777703</c:v>
                </c:pt>
                <c:pt idx="2514">
                  <c:v>47.580823353777703</c:v>
                </c:pt>
                <c:pt idx="2515">
                  <c:v>47.580823353777703</c:v>
                </c:pt>
                <c:pt idx="2516">
                  <c:v>47.580823353777703</c:v>
                </c:pt>
                <c:pt idx="2517">
                  <c:v>47.580823353777703</c:v>
                </c:pt>
                <c:pt idx="2518">
                  <c:v>47.580823353777703</c:v>
                </c:pt>
                <c:pt idx="2519">
                  <c:v>47.580823353777703</c:v>
                </c:pt>
                <c:pt idx="2520">
                  <c:v>47.580823353777703</c:v>
                </c:pt>
                <c:pt idx="2521">
                  <c:v>47.580823353777703</c:v>
                </c:pt>
                <c:pt idx="2522">
                  <c:v>47.580823353777703</c:v>
                </c:pt>
                <c:pt idx="2523">
                  <c:v>47.580823353777703</c:v>
                </c:pt>
                <c:pt idx="2524">
                  <c:v>47.580823353777703</c:v>
                </c:pt>
                <c:pt idx="2525">
                  <c:v>47.580823353777703</c:v>
                </c:pt>
                <c:pt idx="2526">
                  <c:v>47.580823353777703</c:v>
                </c:pt>
                <c:pt idx="2527">
                  <c:v>47.580823353777703</c:v>
                </c:pt>
                <c:pt idx="2528">
                  <c:v>47.580823353777703</c:v>
                </c:pt>
                <c:pt idx="2529">
                  <c:v>47.580823353777703</c:v>
                </c:pt>
                <c:pt idx="2530">
                  <c:v>47.580823353777703</c:v>
                </c:pt>
                <c:pt idx="2531">
                  <c:v>47.580823353777703</c:v>
                </c:pt>
                <c:pt idx="2532">
                  <c:v>47.580823353777703</c:v>
                </c:pt>
                <c:pt idx="2533">
                  <c:v>47.580823353777703</c:v>
                </c:pt>
                <c:pt idx="2534">
                  <c:v>47.580823353777703</c:v>
                </c:pt>
                <c:pt idx="2535">
                  <c:v>47.580823353777703</c:v>
                </c:pt>
                <c:pt idx="2536">
                  <c:v>47.580823353777703</c:v>
                </c:pt>
                <c:pt idx="2537">
                  <c:v>47.580823353777703</c:v>
                </c:pt>
                <c:pt idx="2538">
                  <c:v>47.580823353777703</c:v>
                </c:pt>
                <c:pt idx="2539">
                  <c:v>47.580823353777703</c:v>
                </c:pt>
                <c:pt idx="2540">
                  <c:v>47.580823353777703</c:v>
                </c:pt>
                <c:pt idx="2541">
                  <c:v>47.580823353777703</c:v>
                </c:pt>
                <c:pt idx="2542">
                  <c:v>47.580823353777703</c:v>
                </c:pt>
                <c:pt idx="2543">
                  <c:v>47.580823353777703</c:v>
                </c:pt>
                <c:pt idx="2544">
                  <c:v>47.580823353777703</c:v>
                </c:pt>
                <c:pt idx="2545">
                  <c:v>47.580823353777703</c:v>
                </c:pt>
                <c:pt idx="2546">
                  <c:v>47.580823353777703</c:v>
                </c:pt>
                <c:pt idx="2547">
                  <c:v>47.580823353777703</c:v>
                </c:pt>
                <c:pt idx="2548">
                  <c:v>47.580823353777703</c:v>
                </c:pt>
                <c:pt idx="2549">
                  <c:v>47.580823353777703</c:v>
                </c:pt>
                <c:pt idx="2550">
                  <c:v>47.580823353777703</c:v>
                </c:pt>
                <c:pt idx="2551">
                  <c:v>47.580823353777703</c:v>
                </c:pt>
                <c:pt idx="2552">
                  <c:v>47.580823353777703</c:v>
                </c:pt>
                <c:pt idx="2553">
                  <c:v>47.580823353777703</c:v>
                </c:pt>
                <c:pt idx="2554">
                  <c:v>47.580823353777703</c:v>
                </c:pt>
                <c:pt idx="2555">
                  <c:v>47.580823353777703</c:v>
                </c:pt>
                <c:pt idx="2556">
                  <c:v>47.580823353777703</c:v>
                </c:pt>
                <c:pt idx="2557">
                  <c:v>47.580823353777703</c:v>
                </c:pt>
                <c:pt idx="2558">
                  <c:v>47.580823353777703</c:v>
                </c:pt>
                <c:pt idx="2559">
                  <c:v>47.580823353777703</c:v>
                </c:pt>
                <c:pt idx="2560">
                  <c:v>47.580823353777703</c:v>
                </c:pt>
                <c:pt idx="2561">
                  <c:v>47.580823353777703</c:v>
                </c:pt>
                <c:pt idx="2562">
                  <c:v>47.580823353777703</c:v>
                </c:pt>
                <c:pt idx="2563">
                  <c:v>47.580823353777703</c:v>
                </c:pt>
                <c:pt idx="2564">
                  <c:v>47.580823353777703</c:v>
                </c:pt>
                <c:pt idx="2565">
                  <c:v>47.580823353777703</c:v>
                </c:pt>
                <c:pt idx="2566">
                  <c:v>47.580823353777703</c:v>
                </c:pt>
                <c:pt idx="2567">
                  <c:v>47.580823353777703</c:v>
                </c:pt>
                <c:pt idx="2568">
                  <c:v>47.580823353777703</c:v>
                </c:pt>
                <c:pt idx="2569">
                  <c:v>47.580823353777703</c:v>
                </c:pt>
                <c:pt idx="2570">
                  <c:v>47.580823353777703</c:v>
                </c:pt>
                <c:pt idx="2571">
                  <c:v>47.580823353777703</c:v>
                </c:pt>
                <c:pt idx="2572">
                  <c:v>47.580823353777703</c:v>
                </c:pt>
                <c:pt idx="2573">
                  <c:v>47.580823353777703</c:v>
                </c:pt>
                <c:pt idx="2574">
                  <c:v>47.580823353777703</c:v>
                </c:pt>
                <c:pt idx="2575">
                  <c:v>47.580823353777703</c:v>
                </c:pt>
                <c:pt idx="2576">
                  <c:v>47.580823353777703</c:v>
                </c:pt>
                <c:pt idx="2577">
                  <c:v>47.580823353777703</c:v>
                </c:pt>
                <c:pt idx="2578">
                  <c:v>47.580823353777703</c:v>
                </c:pt>
                <c:pt idx="2579">
                  <c:v>47.580823353777703</c:v>
                </c:pt>
                <c:pt idx="2580">
                  <c:v>47.580823353777703</c:v>
                </c:pt>
                <c:pt idx="2581">
                  <c:v>47.580823353777703</c:v>
                </c:pt>
                <c:pt idx="2582">
                  <c:v>47.580823353777703</c:v>
                </c:pt>
                <c:pt idx="2583">
                  <c:v>47.580823353777703</c:v>
                </c:pt>
                <c:pt idx="2584">
                  <c:v>47.580823353777703</c:v>
                </c:pt>
                <c:pt idx="2585">
                  <c:v>47.580823353777703</c:v>
                </c:pt>
                <c:pt idx="2586">
                  <c:v>47.580823353777703</c:v>
                </c:pt>
                <c:pt idx="2587">
                  <c:v>47.580823353777703</c:v>
                </c:pt>
                <c:pt idx="2588">
                  <c:v>47.580823353777703</c:v>
                </c:pt>
                <c:pt idx="2589">
                  <c:v>47.580823353777703</c:v>
                </c:pt>
                <c:pt idx="2590">
                  <c:v>47.580823353777703</c:v>
                </c:pt>
                <c:pt idx="2591">
                  <c:v>47.580823353777703</c:v>
                </c:pt>
                <c:pt idx="2592">
                  <c:v>47.580823353777703</c:v>
                </c:pt>
                <c:pt idx="2593">
                  <c:v>47.580823353777703</c:v>
                </c:pt>
                <c:pt idx="2594">
                  <c:v>47.580823353777703</c:v>
                </c:pt>
                <c:pt idx="2595">
                  <c:v>47.580823353777703</c:v>
                </c:pt>
                <c:pt idx="2596">
                  <c:v>47.580823353777703</c:v>
                </c:pt>
                <c:pt idx="2597">
                  <c:v>47.580823353777703</c:v>
                </c:pt>
                <c:pt idx="2598">
                  <c:v>47.580823353777703</c:v>
                </c:pt>
                <c:pt idx="2599">
                  <c:v>47.580823353777703</c:v>
                </c:pt>
                <c:pt idx="2600">
                  <c:v>47.580823353777703</c:v>
                </c:pt>
                <c:pt idx="2601">
                  <c:v>47.580823353777703</c:v>
                </c:pt>
                <c:pt idx="2602">
                  <c:v>47.580823353777703</c:v>
                </c:pt>
                <c:pt idx="2603">
                  <c:v>47.580823353777703</c:v>
                </c:pt>
                <c:pt idx="2604">
                  <c:v>47.580823353777703</c:v>
                </c:pt>
                <c:pt idx="2605">
                  <c:v>47.580823353777703</c:v>
                </c:pt>
                <c:pt idx="2606">
                  <c:v>47.580823353777703</c:v>
                </c:pt>
                <c:pt idx="2607">
                  <c:v>47.580823353777703</c:v>
                </c:pt>
                <c:pt idx="2608">
                  <c:v>47.580823353777703</c:v>
                </c:pt>
                <c:pt idx="2609">
                  <c:v>47.580823353777703</c:v>
                </c:pt>
                <c:pt idx="2610">
                  <c:v>47.580823353777703</c:v>
                </c:pt>
                <c:pt idx="2611">
                  <c:v>47.580823353777703</c:v>
                </c:pt>
                <c:pt idx="2612">
                  <c:v>47.580823353777703</c:v>
                </c:pt>
                <c:pt idx="2613">
                  <c:v>47.580823353777703</c:v>
                </c:pt>
                <c:pt idx="2614">
                  <c:v>47.580823353777703</c:v>
                </c:pt>
                <c:pt idx="2615">
                  <c:v>47.580823353777703</c:v>
                </c:pt>
                <c:pt idx="2616">
                  <c:v>47.580823353777703</c:v>
                </c:pt>
                <c:pt idx="2617">
                  <c:v>47.580823353777703</c:v>
                </c:pt>
                <c:pt idx="2618">
                  <c:v>47.580823353777703</c:v>
                </c:pt>
                <c:pt idx="2619">
                  <c:v>47.580823353777703</c:v>
                </c:pt>
                <c:pt idx="2620">
                  <c:v>47.580823353777703</c:v>
                </c:pt>
                <c:pt idx="2621">
                  <c:v>47.580823353777703</c:v>
                </c:pt>
                <c:pt idx="2622">
                  <c:v>47.580823353777703</c:v>
                </c:pt>
                <c:pt idx="2623">
                  <c:v>47.580823353777703</c:v>
                </c:pt>
                <c:pt idx="2624">
                  <c:v>47.580823353777703</c:v>
                </c:pt>
                <c:pt idx="2625">
                  <c:v>47.580823353777703</c:v>
                </c:pt>
                <c:pt idx="2626">
                  <c:v>47.580823353777703</c:v>
                </c:pt>
                <c:pt idx="2627">
                  <c:v>47.580823353777703</c:v>
                </c:pt>
                <c:pt idx="2628">
                  <c:v>47.580823353777703</c:v>
                </c:pt>
                <c:pt idx="2629">
                  <c:v>47.580823353777703</c:v>
                </c:pt>
                <c:pt idx="2630">
                  <c:v>47.580823353777703</c:v>
                </c:pt>
                <c:pt idx="2631">
                  <c:v>47.580823353777703</c:v>
                </c:pt>
                <c:pt idx="2632">
                  <c:v>47.580823353777703</c:v>
                </c:pt>
                <c:pt idx="2633">
                  <c:v>47.580823353777703</c:v>
                </c:pt>
                <c:pt idx="2634">
                  <c:v>47.580823353777703</c:v>
                </c:pt>
                <c:pt idx="2635">
                  <c:v>47.580823353777703</c:v>
                </c:pt>
                <c:pt idx="2636">
                  <c:v>47.580823353777703</c:v>
                </c:pt>
                <c:pt idx="2637">
                  <c:v>47.580823353777703</c:v>
                </c:pt>
                <c:pt idx="2638">
                  <c:v>47.580823353777703</c:v>
                </c:pt>
                <c:pt idx="2639">
                  <c:v>47.580823353777703</c:v>
                </c:pt>
                <c:pt idx="2640">
                  <c:v>47.580823353777703</c:v>
                </c:pt>
                <c:pt idx="2641">
                  <c:v>47.580823353777703</c:v>
                </c:pt>
                <c:pt idx="2642">
                  <c:v>47.580823353777703</c:v>
                </c:pt>
                <c:pt idx="2643">
                  <c:v>47.580823353777703</c:v>
                </c:pt>
                <c:pt idx="2644">
                  <c:v>47.580823353777703</c:v>
                </c:pt>
                <c:pt idx="2645">
                  <c:v>47.580823353777703</c:v>
                </c:pt>
                <c:pt idx="2646">
                  <c:v>47.580823353777703</c:v>
                </c:pt>
                <c:pt idx="2647">
                  <c:v>47.580823353777703</c:v>
                </c:pt>
                <c:pt idx="2648">
                  <c:v>47.580823353777703</c:v>
                </c:pt>
                <c:pt idx="2649">
                  <c:v>47.580823353777703</c:v>
                </c:pt>
                <c:pt idx="2650">
                  <c:v>47.580823353777703</c:v>
                </c:pt>
                <c:pt idx="2651">
                  <c:v>47.580823353777703</c:v>
                </c:pt>
                <c:pt idx="2652">
                  <c:v>47.580823353777703</c:v>
                </c:pt>
                <c:pt idx="2653">
                  <c:v>47.580823353777703</c:v>
                </c:pt>
                <c:pt idx="2654">
                  <c:v>47.580823353777703</c:v>
                </c:pt>
                <c:pt idx="2655">
                  <c:v>47.580823353777703</c:v>
                </c:pt>
                <c:pt idx="2656">
                  <c:v>47.580823353777703</c:v>
                </c:pt>
                <c:pt idx="2657">
                  <c:v>47.580823353777703</c:v>
                </c:pt>
                <c:pt idx="2658">
                  <c:v>47.580823353777703</c:v>
                </c:pt>
                <c:pt idx="2659">
                  <c:v>47.580823353777703</c:v>
                </c:pt>
                <c:pt idx="2660">
                  <c:v>47.580823353777703</c:v>
                </c:pt>
                <c:pt idx="2661">
                  <c:v>47.580823353777703</c:v>
                </c:pt>
                <c:pt idx="2662">
                  <c:v>47.580823353777703</c:v>
                </c:pt>
                <c:pt idx="2663">
                  <c:v>47.580823353777703</c:v>
                </c:pt>
                <c:pt idx="2664">
                  <c:v>47.580823353777703</c:v>
                </c:pt>
                <c:pt idx="2665">
                  <c:v>47.580823353777703</c:v>
                </c:pt>
                <c:pt idx="2666">
                  <c:v>47.580823353777703</c:v>
                </c:pt>
                <c:pt idx="2667">
                  <c:v>47.580823353777703</c:v>
                </c:pt>
                <c:pt idx="2668">
                  <c:v>47.580823353777703</c:v>
                </c:pt>
                <c:pt idx="2669">
                  <c:v>47.580823353777703</c:v>
                </c:pt>
                <c:pt idx="2670">
                  <c:v>47.580823353777703</c:v>
                </c:pt>
                <c:pt idx="2671">
                  <c:v>47.580823353777703</c:v>
                </c:pt>
                <c:pt idx="2672">
                  <c:v>47.580823353777703</c:v>
                </c:pt>
                <c:pt idx="2673">
                  <c:v>47.580823353777703</c:v>
                </c:pt>
                <c:pt idx="2674">
                  <c:v>47.580823353777703</c:v>
                </c:pt>
                <c:pt idx="2675">
                  <c:v>47.580823353777703</c:v>
                </c:pt>
                <c:pt idx="2676">
                  <c:v>47.580823353777703</c:v>
                </c:pt>
                <c:pt idx="2677">
                  <c:v>47.580823353777703</c:v>
                </c:pt>
                <c:pt idx="2678">
                  <c:v>47.580823353777703</c:v>
                </c:pt>
                <c:pt idx="2679">
                  <c:v>47.580823353777703</c:v>
                </c:pt>
                <c:pt idx="2680">
                  <c:v>47.580823353777703</c:v>
                </c:pt>
                <c:pt idx="2681">
                  <c:v>47.580823353777703</c:v>
                </c:pt>
                <c:pt idx="2682">
                  <c:v>47.580823353777703</c:v>
                </c:pt>
                <c:pt idx="2683">
                  <c:v>47.580823353777703</c:v>
                </c:pt>
                <c:pt idx="2684">
                  <c:v>47.580823353777703</c:v>
                </c:pt>
                <c:pt idx="2685">
                  <c:v>47.580823353777703</c:v>
                </c:pt>
                <c:pt idx="2686">
                  <c:v>47.580823353777703</c:v>
                </c:pt>
                <c:pt idx="2687">
                  <c:v>47.580823353777703</c:v>
                </c:pt>
                <c:pt idx="2688">
                  <c:v>47.580823353777703</c:v>
                </c:pt>
                <c:pt idx="2689">
                  <c:v>47.580823353777703</c:v>
                </c:pt>
                <c:pt idx="2690">
                  <c:v>47.580823353777703</c:v>
                </c:pt>
                <c:pt idx="2691">
                  <c:v>47.580823353777703</c:v>
                </c:pt>
                <c:pt idx="2692">
                  <c:v>47.580823353777703</c:v>
                </c:pt>
                <c:pt idx="2693">
                  <c:v>47.580823353777703</c:v>
                </c:pt>
                <c:pt idx="2694">
                  <c:v>47.580823353777703</c:v>
                </c:pt>
                <c:pt idx="2695">
                  <c:v>47.580823353777703</c:v>
                </c:pt>
                <c:pt idx="2696">
                  <c:v>47.580823353777703</c:v>
                </c:pt>
                <c:pt idx="2697">
                  <c:v>47.580823353777703</c:v>
                </c:pt>
                <c:pt idx="2698">
                  <c:v>47.580823353777703</c:v>
                </c:pt>
                <c:pt idx="2699">
                  <c:v>47.580823353777703</c:v>
                </c:pt>
                <c:pt idx="2700">
                  <c:v>47.580823353777703</c:v>
                </c:pt>
                <c:pt idx="2701">
                  <c:v>47.580823353777703</c:v>
                </c:pt>
                <c:pt idx="2702">
                  <c:v>47.580823353777703</c:v>
                </c:pt>
                <c:pt idx="2703">
                  <c:v>47.580823353777703</c:v>
                </c:pt>
                <c:pt idx="2704">
                  <c:v>47.580823353777703</c:v>
                </c:pt>
                <c:pt idx="2705">
                  <c:v>47.580823353777703</c:v>
                </c:pt>
                <c:pt idx="2706">
                  <c:v>47.580823353777703</c:v>
                </c:pt>
                <c:pt idx="2707">
                  <c:v>47.580823353777703</c:v>
                </c:pt>
                <c:pt idx="2708">
                  <c:v>47.580823353777703</c:v>
                </c:pt>
                <c:pt idx="2709">
                  <c:v>47.580823353777703</c:v>
                </c:pt>
                <c:pt idx="2710">
                  <c:v>47.580823353777703</c:v>
                </c:pt>
                <c:pt idx="2711">
                  <c:v>47.580823353777703</c:v>
                </c:pt>
                <c:pt idx="2712">
                  <c:v>47.580823353777703</c:v>
                </c:pt>
                <c:pt idx="2713">
                  <c:v>47.580823353777703</c:v>
                </c:pt>
                <c:pt idx="2714">
                  <c:v>47.580823353777703</c:v>
                </c:pt>
                <c:pt idx="2715">
                  <c:v>47.580823353777703</c:v>
                </c:pt>
                <c:pt idx="2716">
                  <c:v>47.580823353777703</c:v>
                </c:pt>
                <c:pt idx="2717">
                  <c:v>47.580823353777703</c:v>
                </c:pt>
                <c:pt idx="2718">
                  <c:v>47.580823353777703</c:v>
                </c:pt>
                <c:pt idx="2719">
                  <c:v>47.580823353777703</c:v>
                </c:pt>
                <c:pt idx="2720">
                  <c:v>47.580823353777703</c:v>
                </c:pt>
                <c:pt idx="2721">
                  <c:v>47.580823353777703</c:v>
                </c:pt>
                <c:pt idx="2722">
                  <c:v>47.580823353777703</c:v>
                </c:pt>
                <c:pt idx="2723">
                  <c:v>47.580823353777703</c:v>
                </c:pt>
                <c:pt idx="2724">
                  <c:v>47.580823353777703</c:v>
                </c:pt>
                <c:pt idx="2725">
                  <c:v>47.580823353777703</c:v>
                </c:pt>
                <c:pt idx="2726">
                  <c:v>47.580823353777703</c:v>
                </c:pt>
                <c:pt idx="2727">
                  <c:v>47.580823353777703</c:v>
                </c:pt>
                <c:pt idx="2728">
                  <c:v>47.580823353777703</c:v>
                </c:pt>
                <c:pt idx="2729">
                  <c:v>47.580823353777703</c:v>
                </c:pt>
                <c:pt idx="2730">
                  <c:v>47.580823353777703</c:v>
                </c:pt>
                <c:pt idx="2731">
                  <c:v>47.580823353777703</c:v>
                </c:pt>
                <c:pt idx="2732">
                  <c:v>47.580823353777703</c:v>
                </c:pt>
                <c:pt idx="2733">
                  <c:v>47.580823353777703</c:v>
                </c:pt>
                <c:pt idx="2734">
                  <c:v>47.580823353777703</c:v>
                </c:pt>
                <c:pt idx="2735">
                  <c:v>47.580823353777703</c:v>
                </c:pt>
                <c:pt idx="2736">
                  <c:v>47.580823353777703</c:v>
                </c:pt>
                <c:pt idx="2737">
                  <c:v>47.580823353777703</c:v>
                </c:pt>
                <c:pt idx="2738">
                  <c:v>47.580823353777703</c:v>
                </c:pt>
                <c:pt idx="2739">
                  <c:v>47.580823353777703</c:v>
                </c:pt>
                <c:pt idx="2740">
                  <c:v>47.580823353777703</c:v>
                </c:pt>
                <c:pt idx="2741">
                  <c:v>47.580823353777703</c:v>
                </c:pt>
                <c:pt idx="2742">
                  <c:v>47.580823353777703</c:v>
                </c:pt>
                <c:pt idx="2743">
                  <c:v>47.580823353777703</c:v>
                </c:pt>
                <c:pt idx="2744">
                  <c:v>47.580823353777703</c:v>
                </c:pt>
                <c:pt idx="2745">
                  <c:v>47.580823353777703</c:v>
                </c:pt>
                <c:pt idx="2746">
                  <c:v>47.580823353777703</c:v>
                </c:pt>
                <c:pt idx="2747">
                  <c:v>47.580823353777703</c:v>
                </c:pt>
                <c:pt idx="2748">
                  <c:v>47.580823353777703</c:v>
                </c:pt>
                <c:pt idx="2749">
                  <c:v>47.580823353777703</c:v>
                </c:pt>
                <c:pt idx="2750">
                  <c:v>47.580823353777703</c:v>
                </c:pt>
                <c:pt idx="2751">
                  <c:v>47.580823353777703</c:v>
                </c:pt>
                <c:pt idx="2752">
                  <c:v>47.580823353777703</c:v>
                </c:pt>
                <c:pt idx="2753">
                  <c:v>47.580823353777703</c:v>
                </c:pt>
                <c:pt idx="2754">
                  <c:v>47.580823353777703</c:v>
                </c:pt>
                <c:pt idx="2755">
                  <c:v>47.580823353777703</c:v>
                </c:pt>
                <c:pt idx="2756">
                  <c:v>47.580823353777703</c:v>
                </c:pt>
                <c:pt idx="2757">
                  <c:v>47.580823353777703</c:v>
                </c:pt>
                <c:pt idx="2758">
                  <c:v>47.580823353777703</c:v>
                </c:pt>
                <c:pt idx="2759">
                  <c:v>47.580823353777703</c:v>
                </c:pt>
                <c:pt idx="2760">
                  <c:v>47.580823353777703</c:v>
                </c:pt>
                <c:pt idx="2761">
                  <c:v>47.580823353777703</c:v>
                </c:pt>
                <c:pt idx="2762">
                  <c:v>47.580823353777703</c:v>
                </c:pt>
                <c:pt idx="2763">
                  <c:v>47.580823353777703</c:v>
                </c:pt>
                <c:pt idx="2764">
                  <c:v>47.580823353777703</c:v>
                </c:pt>
                <c:pt idx="2765">
                  <c:v>47.580823353777703</c:v>
                </c:pt>
                <c:pt idx="2766">
                  <c:v>47.580823353777703</c:v>
                </c:pt>
                <c:pt idx="2767">
                  <c:v>47.580823353777703</c:v>
                </c:pt>
                <c:pt idx="2768">
                  <c:v>47.580823353777703</c:v>
                </c:pt>
                <c:pt idx="2769">
                  <c:v>47.580823353777703</c:v>
                </c:pt>
                <c:pt idx="2770">
                  <c:v>47.580823353777703</c:v>
                </c:pt>
                <c:pt idx="2771">
                  <c:v>47.580823353777703</c:v>
                </c:pt>
                <c:pt idx="2772">
                  <c:v>47.580823353777703</c:v>
                </c:pt>
                <c:pt idx="2773">
                  <c:v>47.580823353777703</c:v>
                </c:pt>
                <c:pt idx="2774">
                  <c:v>47.580823353777703</c:v>
                </c:pt>
                <c:pt idx="2775">
                  <c:v>47.580823353777703</c:v>
                </c:pt>
                <c:pt idx="2776">
                  <c:v>47.580823353777703</c:v>
                </c:pt>
                <c:pt idx="2777">
                  <c:v>47.580823353777703</c:v>
                </c:pt>
                <c:pt idx="2778">
                  <c:v>47.580823353777703</c:v>
                </c:pt>
                <c:pt idx="2779">
                  <c:v>47.580823353777703</c:v>
                </c:pt>
                <c:pt idx="2780">
                  <c:v>47.580823353777703</c:v>
                </c:pt>
                <c:pt idx="2781">
                  <c:v>47.580823353777703</c:v>
                </c:pt>
                <c:pt idx="2782">
                  <c:v>47.580823353777703</c:v>
                </c:pt>
                <c:pt idx="2783">
                  <c:v>47.580823353777703</c:v>
                </c:pt>
                <c:pt idx="2784">
                  <c:v>47.580823353777703</c:v>
                </c:pt>
                <c:pt idx="2785">
                  <c:v>47.580823353777703</c:v>
                </c:pt>
                <c:pt idx="2786">
                  <c:v>47.580823353777703</c:v>
                </c:pt>
                <c:pt idx="2787">
                  <c:v>47.580823353777703</c:v>
                </c:pt>
                <c:pt idx="2788">
                  <c:v>47.580823353777703</c:v>
                </c:pt>
                <c:pt idx="2789">
                  <c:v>47.580823353777703</c:v>
                </c:pt>
                <c:pt idx="2790">
                  <c:v>47.580823353777703</c:v>
                </c:pt>
                <c:pt idx="2791">
                  <c:v>47.580823353777703</c:v>
                </c:pt>
                <c:pt idx="2792">
                  <c:v>47.580823353777703</c:v>
                </c:pt>
                <c:pt idx="2793">
                  <c:v>47.580823353777703</c:v>
                </c:pt>
                <c:pt idx="2794">
                  <c:v>47.580823353777703</c:v>
                </c:pt>
                <c:pt idx="2795">
                  <c:v>47.580823353777703</c:v>
                </c:pt>
                <c:pt idx="2796">
                  <c:v>47.580823353777703</c:v>
                </c:pt>
                <c:pt idx="2797">
                  <c:v>47.580823353777703</c:v>
                </c:pt>
                <c:pt idx="2798">
                  <c:v>47.580823353777703</c:v>
                </c:pt>
                <c:pt idx="2799">
                  <c:v>47.580823353777703</c:v>
                </c:pt>
                <c:pt idx="2800">
                  <c:v>47.580823353777703</c:v>
                </c:pt>
                <c:pt idx="2801">
                  <c:v>47.580823353777703</c:v>
                </c:pt>
                <c:pt idx="2802">
                  <c:v>47.580823353777703</c:v>
                </c:pt>
                <c:pt idx="2803">
                  <c:v>47.580823353777703</c:v>
                </c:pt>
                <c:pt idx="2804">
                  <c:v>47.580823353777703</c:v>
                </c:pt>
                <c:pt idx="2805">
                  <c:v>47.580823353777703</c:v>
                </c:pt>
                <c:pt idx="2806">
                  <c:v>47.580823353777703</c:v>
                </c:pt>
                <c:pt idx="2807">
                  <c:v>47.580823353777703</c:v>
                </c:pt>
                <c:pt idx="2808">
                  <c:v>47.580823353777703</c:v>
                </c:pt>
                <c:pt idx="2809">
                  <c:v>47.580823353777703</c:v>
                </c:pt>
                <c:pt idx="2810">
                  <c:v>47.580823353777703</c:v>
                </c:pt>
                <c:pt idx="2811">
                  <c:v>47.580823353777703</c:v>
                </c:pt>
                <c:pt idx="2812">
                  <c:v>47.580823353777703</c:v>
                </c:pt>
                <c:pt idx="2813">
                  <c:v>47.580823353777703</c:v>
                </c:pt>
                <c:pt idx="2814">
                  <c:v>47.580823353777703</c:v>
                </c:pt>
                <c:pt idx="2815">
                  <c:v>47.580823353777703</c:v>
                </c:pt>
                <c:pt idx="2816">
                  <c:v>47.580823353777703</c:v>
                </c:pt>
                <c:pt idx="2817">
                  <c:v>47.580823353777703</c:v>
                </c:pt>
                <c:pt idx="2818">
                  <c:v>47.580823353777703</c:v>
                </c:pt>
                <c:pt idx="2819">
                  <c:v>47.580823353777703</c:v>
                </c:pt>
                <c:pt idx="2820">
                  <c:v>47.580823353777703</c:v>
                </c:pt>
                <c:pt idx="2821">
                  <c:v>47.580823353777703</c:v>
                </c:pt>
                <c:pt idx="2822">
                  <c:v>47.580823353777703</c:v>
                </c:pt>
                <c:pt idx="2823">
                  <c:v>47.580823353777703</c:v>
                </c:pt>
                <c:pt idx="2824">
                  <c:v>47.580823353777703</c:v>
                </c:pt>
                <c:pt idx="2825">
                  <c:v>47.580823353777703</c:v>
                </c:pt>
                <c:pt idx="2826">
                  <c:v>47.580823353777703</c:v>
                </c:pt>
                <c:pt idx="2827">
                  <c:v>47.580823353777703</c:v>
                </c:pt>
                <c:pt idx="2828">
                  <c:v>47.580823353777703</c:v>
                </c:pt>
                <c:pt idx="2829">
                  <c:v>47.580823353777703</c:v>
                </c:pt>
                <c:pt idx="2830">
                  <c:v>47.580823353777703</c:v>
                </c:pt>
                <c:pt idx="2831">
                  <c:v>47.580823353777703</c:v>
                </c:pt>
                <c:pt idx="2832">
                  <c:v>47.580823353777703</c:v>
                </c:pt>
                <c:pt idx="2833">
                  <c:v>47.580823353777703</c:v>
                </c:pt>
                <c:pt idx="2834">
                  <c:v>47.580823353777703</c:v>
                </c:pt>
                <c:pt idx="2835">
                  <c:v>47.580823353777703</c:v>
                </c:pt>
                <c:pt idx="2836">
                  <c:v>47.580823353777703</c:v>
                </c:pt>
                <c:pt idx="2837">
                  <c:v>47.580823353777703</c:v>
                </c:pt>
                <c:pt idx="2838">
                  <c:v>47.580823353777703</c:v>
                </c:pt>
                <c:pt idx="2839">
                  <c:v>47.580823353777703</c:v>
                </c:pt>
                <c:pt idx="2840">
                  <c:v>47.580823353777703</c:v>
                </c:pt>
                <c:pt idx="2841">
                  <c:v>47.580823353777703</c:v>
                </c:pt>
                <c:pt idx="2842">
                  <c:v>47.580823353777703</c:v>
                </c:pt>
                <c:pt idx="2843">
                  <c:v>47.580823353777703</c:v>
                </c:pt>
                <c:pt idx="2844">
                  <c:v>47.580823353777703</c:v>
                </c:pt>
                <c:pt idx="2845">
                  <c:v>47.580823353777703</c:v>
                </c:pt>
                <c:pt idx="2846">
                  <c:v>47.580823353777703</c:v>
                </c:pt>
                <c:pt idx="2847">
                  <c:v>47.580823353777703</c:v>
                </c:pt>
                <c:pt idx="2848">
                  <c:v>47.580823353777703</c:v>
                </c:pt>
                <c:pt idx="2849">
                  <c:v>47.580823353777703</c:v>
                </c:pt>
                <c:pt idx="2850">
                  <c:v>47.580823353777703</c:v>
                </c:pt>
                <c:pt idx="2851">
                  <c:v>47.580823353777703</c:v>
                </c:pt>
                <c:pt idx="2852">
                  <c:v>47.580823353777703</c:v>
                </c:pt>
                <c:pt idx="2853">
                  <c:v>47.580823353777703</c:v>
                </c:pt>
                <c:pt idx="2854">
                  <c:v>47.580823353777703</c:v>
                </c:pt>
                <c:pt idx="2855">
                  <c:v>47.580823353777703</c:v>
                </c:pt>
                <c:pt idx="2856">
                  <c:v>47.580823353777703</c:v>
                </c:pt>
                <c:pt idx="2857">
                  <c:v>47.580823353777703</c:v>
                </c:pt>
                <c:pt idx="2858">
                  <c:v>47.580823353777703</c:v>
                </c:pt>
                <c:pt idx="2859">
                  <c:v>47.580823353777703</c:v>
                </c:pt>
                <c:pt idx="2860">
                  <c:v>47.580823353777703</c:v>
                </c:pt>
                <c:pt idx="2861">
                  <c:v>47.580823353777703</c:v>
                </c:pt>
                <c:pt idx="2862">
                  <c:v>47.580823353777703</c:v>
                </c:pt>
                <c:pt idx="2863">
                  <c:v>47.580823353777703</c:v>
                </c:pt>
                <c:pt idx="2864">
                  <c:v>47.580823353777703</c:v>
                </c:pt>
                <c:pt idx="2865">
                  <c:v>47.580823353777703</c:v>
                </c:pt>
                <c:pt idx="2866">
                  <c:v>47.580823353777703</c:v>
                </c:pt>
                <c:pt idx="2867">
                  <c:v>47.580823353777703</c:v>
                </c:pt>
                <c:pt idx="2868">
                  <c:v>47.580823353777703</c:v>
                </c:pt>
                <c:pt idx="2869">
                  <c:v>47.580823353777703</c:v>
                </c:pt>
                <c:pt idx="2870">
                  <c:v>47.580823353777703</c:v>
                </c:pt>
                <c:pt idx="2871">
                  <c:v>47.580823353777703</c:v>
                </c:pt>
                <c:pt idx="2872">
                  <c:v>47.580823353777703</c:v>
                </c:pt>
                <c:pt idx="2873">
                  <c:v>47.580823353777703</c:v>
                </c:pt>
                <c:pt idx="2874">
                  <c:v>47.580823353777703</c:v>
                </c:pt>
                <c:pt idx="2875">
                  <c:v>47.580823353777703</c:v>
                </c:pt>
                <c:pt idx="2876">
                  <c:v>47.580823353777703</c:v>
                </c:pt>
                <c:pt idx="2877">
                  <c:v>47.580823353777703</c:v>
                </c:pt>
                <c:pt idx="2878">
                  <c:v>47.580823353777703</c:v>
                </c:pt>
                <c:pt idx="2879">
                  <c:v>47.580823353777703</c:v>
                </c:pt>
                <c:pt idx="2880">
                  <c:v>47.580823353777703</c:v>
                </c:pt>
                <c:pt idx="2881">
                  <c:v>47.580823353777703</c:v>
                </c:pt>
                <c:pt idx="2882">
                  <c:v>47.580823353777703</c:v>
                </c:pt>
                <c:pt idx="2883">
                  <c:v>47.580823353777703</c:v>
                </c:pt>
                <c:pt idx="2884">
                  <c:v>47.580823353777703</c:v>
                </c:pt>
                <c:pt idx="2885">
                  <c:v>47.580823353777703</c:v>
                </c:pt>
                <c:pt idx="2886">
                  <c:v>47.580823353777703</c:v>
                </c:pt>
                <c:pt idx="2887">
                  <c:v>47.580823353777703</c:v>
                </c:pt>
                <c:pt idx="2888">
                  <c:v>47.580823353777703</c:v>
                </c:pt>
                <c:pt idx="2889">
                  <c:v>47.580823353777703</c:v>
                </c:pt>
                <c:pt idx="2890">
                  <c:v>47.580823353777703</c:v>
                </c:pt>
                <c:pt idx="2891">
                  <c:v>47.580823353777703</c:v>
                </c:pt>
                <c:pt idx="2892">
                  <c:v>47.580823353777703</c:v>
                </c:pt>
                <c:pt idx="2893">
                  <c:v>47.580823353777703</c:v>
                </c:pt>
                <c:pt idx="2894">
                  <c:v>47.580823353777703</c:v>
                </c:pt>
                <c:pt idx="2895">
                  <c:v>47.580823353777703</c:v>
                </c:pt>
                <c:pt idx="2896">
                  <c:v>47.580823353777703</c:v>
                </c:pt>
                <c:pt idx="2897">
                  <c:v>47.580823353777703</c:v>
                </c:pt>
                <c:pt idx="2898">
                  <c:v>47.580823353777703</c:v>
                </c:pt>
                <c:pt idx="2899">
                  <c:v>47.580823353777703</c:v>
                </c:pt>
                <c:pt idx="2900">
                  <c:v>47.580823353777703</c:v>
                </c:pt>
                <c:pt idx="2901">
                  <c:v>47.580823353777703</c:v>
                </c:pt>
                <c:pt idx="2902">
                  <c:v>47.580823353777703</c:v>
                </c:pt>
                <c:pt idx="2903">
                  <c:v>47.580823353777703</c:v>
                </c:pt>
                <c:pt idx="2904">
                  <c:v>47.580823353777703</c:v>
                </c:pt>
                <c:pt idx="2905">
                  <c:v>47.580823353777703</c:v>
                </c:pt>
                <c:pt idx="2906">
                  <c:v>47.580823353777703</c:v>
                </c:pt>
                <c:pt idx="2907">
                  <c:v>47.580823353777703</c:v>
                </c:pt>
                <c:pt idx="2908">
                  <c:v>47.580823353777703</c:v>
                </c:pt>
                <c:pt idx="2909">
                  <c:v>47.580823353777703</c:v>
                </c:pt>
                <c:pt idx="2910">
                  <c:v>47.580823353777703</c:v>
                </c:pt>
                <c:pt idx="2911">
                  <c:v>47.580823353777703</c:v>
                </c:pt>
                <c:pt idx="2912">
                  <c:v>47.580823353777703</c:v>
                </c:pt>
                <c:pt idx="2913">
                  <c:v>47.580823353777703</c:v>
                </c:pt>
                <c:pt idx="2914">
                  <c:v>47.580823353777703</c:v>
                </c:pt>
                <c:pt idx="2915">
                  <c:v>47.580823353777703</c:v>
                </c:pt>
                <c:pt idx="2916">
                  <c:v>47.580823353777703</c:v>
                </c:pt>
                <c:pt idx="2917">
                  <c:v>47.580823353777703</c:v>
                </c:pt>
                <c:pt idx="2918">
                  <c:v>47.580823353777703</c:v>
                </c:pt>
                <c:pt idx="2919">
                  <c:v>47.580823353777703</c:v>
                </c:pt>
                <c:pt idx="2920">
                  <c:v>47.580823353777703</c:v>
                </c:pt>
                <c:pt idx="2921">
                  <c:v>47.580823353777703</c:v>
                </c:pt>
                <c:pt idx="2922">
                  <c:v>47.580823353777703</c:v>
                </c:pt>
                <c:pt idx="2923">
                  <c:v>47.580823353777703</c:v>
                </c:pt>
                <c:pt idx="2924">
                  <c:v>47.580823353777703</c:v>
                </c:pt>
                <c:pt idx="2925">
                  <c:v>47.580823353777703</c:v>
                </c:pt>
                <c:pt idx="2926">
                  <c:v>47.580823353777703</c:v>
                </c:pt>
                <c:pt idx="2927">
                  <c:v>47.580823353777703</c:v>
                </c:pt>
                <c:pt idx="2928">
                  <c:v>47.580823353777703</c:v>
                </c:pt>
                <c:pt idx="2929">
                  <c:v>47.580823353777703</c:v>
                </c:pt>
                <c:pt idx="2930">
                  <c:v>47.580823353777703</c:v>
                </c:pt>
                <c:pt idx="2931">
                  <c:v>47.580823353777703</c:v>
                </c:pt>
                <c:pt idx="2932">
                  <c:v>47.580823353777703</c:v>
                </c:pt>
                <c:pt idx="2933">
                  <c:v>47.580823353777703</c:v>
                </c:pt>
                <c:pt idx="2934">
                  <c:v>47.580823353777703</c:v>
                </c:pt>
                <c:pt idx="2935">
                  <c:v>47.580823353777703</c:v>
                </c:pt>
                <c:pt idx="2936">
                  <c:v>47.580823353777703</c:v>
                </c:pt>
                <c:pt idx="2937">
                  <c:v>47.580823353777703</c:v>
                </c:pt>
                <c:pt idx="2938">
                  <c:v>47.580823353777703</c:v>
                </c:pt>
                <c:pt idx="2939">
                  <c:v>47.580823353777703</c:v>
                </c:pt>
                <c:pt idx="2940">
                  <c:v>47.580823353777703</c:v>
                </c:pt>
                <c:pt idx="2941">
                  <c:v>47.580823353777703</c:v>
                </c:pt>
                <c:pt idx="2942">
                  <c:v>47.580823353777703</c:v>
                </c:pt>
                <c:pt idx="2943">
                  <c:v>47.580823353777703</c:v>
                </c:pt>
                <c:pt idx="2944">
                  <c:v>47.580823353777703</c:v>
                </c:pt>
                <c:pt idx="2945">
                  <c:v>47.580823353777703</c:v>
                </c:pt>
                <c:pt idx="2946">
                  <c:v>47.580823353777703</c:v>
                </c:pt>
                <c:pt idx="2947">
                  <c:v>47.580823353777703</c:v>
                </c:pt>
                <c:pt idx="2948">
                  <c:v>47.580823353777703</c:v>
                </c:pt>
                <c:pt idx="2949">
                  <c:v>47.580823353777703</c:v>
                </c:pt>
                <c:pt idx="2950">
                  <c:v>47.580823353777703</c:v>
                </c:pt>
                <c:pt idx="2951">
                  <c:v>47.580823353777703</c:v>
                </c:pt>
                <c:pt idx="2952">
                  <c:v>47.580823353777703</c:v>
                </c:pt>
                <c:pt idx="2953">
                  <c:v>47.580823353777703</c:v>
                </c:pt>
                <c:pt idx="2954">
                  <c:v>47.580823353777703</c:v>
                </c:pt>
                <c:pt idx="2955">
                  <c:v>47.580823353777703</c:v>
                </c:pt>
                <c:pt idx="2956">
                  <c:v>47.580823353777703</c:v>
                </c:pt>
                <c:pt idx="2957">
                  <c:v>47.580823353777703</c:v>
                </c:pt>
                <c:pt idx="2958">
                  <c:v>47.580823353777703</c:v>
                </c:pt>
                <c:pt idx="2959">
                  <c:v>47.580823353777703</c:v>
                </c:pt>
                <c:pt idx="2960">
                  <c:v>47.580823353777703</c:v>
                </c:pt>
                <c:pt idx="2961">
                  <c:v>47.580823353777703</c:v>
                </c:pt>
                <c:pt idx="2962">
                  <c:v>47.580823353777703</c:v>
                </c:pt>
                <c:pt idx="2963">
                  <c:v>47.580823353777703</c:v>
                </c:pt>
                <c:pt idx="2964">
                  <c:v>47.580823353777703</c:v>
                </c:pt>
                <c:pt idx="2965">
                  <c:v>47.580823353777703</c:v>
                </c:pt>
                <c:pt idx="2966">
                  <c:v>47.580823353777703</c:v>
                </c:pt>
                <c:pt idx="2967">
                  <c:v>47.580823353777703</c:v>
                </c:pt>
                <c:pt idx="2968">
                  <c:v>47.580823353777703</c:v>
                </c:pt>
                <c:pt idx="2969">
                  <c:v>47.580823353777703</c:v>
                </c:pt>
                <c:pt idx="2970">
                  <c:v>47.580823353777703</c:v>
                </c:pt>
                <c:pt idx="2971">
                  <c:v>47.580823353777703</c:v>
                </c:pt>
                <c:pt idx="2972">
                  <c:v>47.580823353777703</c:v>
                </c:pt>
                <c:pt idx="2973">
                  <c:v>47.580823353777703</c:v>
                </c:pt>
                <c:pt idx="2974">
                  <c:v>47.580823353777703</c:v>
                </c:pt>
                <c:pt idx="2975">
                  <c:v>47.580823353777703</c:v>
                </c:pt>
                <c:pt idx="2976">
                  <c:v>47.580823353777703</c:v>
                </c:pt>
                <c:pt idx="2977">
                  <c:v>47.580823353777703</c:v>
                </c:pt>
                <c:pt idx="2978">
                  <c:v>47.580823353777703</c:v>
                </c:pt>
                <c:pt idx="2979">
                  <c:v>47.580823353777703</c:v>
                </c:pt>
                <c:pt idx="2980">
                  <c:v>47.580823353777703</c:v>
                </c:pt>
                <c:pt idx="2981">
                  <c:v>47.580823353777703</c:v>
                </c:pt>
                <c:pt idx="2982">
                  <c:v>47.580823353777703</c:v>
                </c:pt>
                <c:pt idx="2983">
                  <c:v>47.580823353777703</c:v>
                </c:pt>
                <c:pt idx="2984">
                  <c:v>47.580823353777703</c:v>
                </c:pt>
                <c:pt idx="2985">
                  <c:v>47.580823353777703</c:v>
                </c:pt>
                <c:pt idx="2986">
                  <c:v>47.580823353777703</c:v>
                </c:pt>
                <c:pt idx="2987">
                  <c:v>47.580823353777703</c:v>
                </c:pt>
                <c:pt idx="2988">
                  <c:v>47.580823353777703</c:v>
                </c:pt>
                <c:pt idx="2989">
                  <c:v>47.580823353777703</c:v>
                </c:pt>
                <c:pt idx="2990">
                  <c:v>47.580823353777703</c:v>
                </c:pt>
                <c:pt idx="2991">
                  <c:v>47.580823353777703</c:v>
                </c:pt>
                <c:pt idx="2992">
                  <c:v>47.580823353777703</c:v>
                </c:pt>
                <c:pt idx="2993">
                  <c:v>47.580823353777703</c:v>
                </c:pt>
                <c:pt idx="2994">
                  <c:v>47.580823353777703</c:v>
                </c:pt>
                <c:pt idx="2995">
                  <c:v>47.580823353777703</c:v>
                </c:pt>
                <c:pt idx="2996">
                  <c:v>47.580823353777703</c:v>
                </c:pt>
                <c:pt idx="2997">
                  <c:v>47.580823353777703</c:v>
                </c:pt>
                <c:pt idx="2998">
                  <c:v>47.580823353777703</c:v>
                </c:pt>
                <c:pt idx="2999">
                  <c:v>47.580823353777703</c:v>
                </c:pt>
                <c:pt idx="3000">
                  <c:v>47.580823353777703</c:v>
                </c:pt>
                <c:pt idx="3001">
                  <c:v>47.580823353777703</c:v>
                </c:pt>
                <c:pt idx="3002">
                  <c:v>47.580823353777703</c:v>
                </c:pt>
                <c:pt idx="3003">
                  <c:v>47.580823353777703</c:v>
                </c:pt>
                <c:pt idx="3004">
                  <c:v>47.580823353777703</c:v>
                </c:pt>
                <c:pt idx="3005">
                  <c:v>47.580823353777703</c:v>
                </c:pt>
                <c:pt idx="3006">
                  <c:v>47.580823353777703</c:v>
                </c:pt>
                <c:pt idx="3007">
                  <c:v>47.580823353777703</c:v>
                </c:pt>
                <c:pt idx="3008">
                  <c:v>47.580823353777703</c:v>
                </c:pt>
                <c:pt idx="3009">
                  <c:v>47.580823353777703</c:v>
                </c:pt>
                <c:pt idx="3010">
                  <c:v>47.580823353777703</c:v>
                </c:pt>
                <c:pt idx="3011">
                  <c:v>47.580823353777703</c:v>
                </c:pt>
                <c:pt idx="3012">
                  <c:v>47.580823353777703</c:v>
                </c:pt>
                <c:pt idx="3013">
                  <c:v>47.580823353777703</c:v>
                </c:pt>
                <c:pt idx="3014">
                  <c:v>47.580823353777703</c:v>
                </c:pt>
                <c:pt idx="3015">
                  <c:v>47.580823353777703</c:v>
                </c:pt>
                <c:pt idx="3016">
                  <c:v>47.580823353777703</c:v>
                </c:pt>
                <c:pt idx="3017">
                  <c:v>47.580823353777703</c:v>
                </c:pt>
                <c:pt idx="3018">
                  <c:v>47.580823353777703</c:v>
                </c:pt>
                <c:pt idx="3019">
                  <c:v>47.580823353777703</c:v>
                </c:pt>
                <c:pt idx="3020">
                  <c:v>47.580823353777703</c:v>
                </c:pt>
                <c:pt idx="3021">
                  <c:v>47.580823353777703</c:v>
                </c:pt>
                <c:pt idx="3022">
                  <c:v>47.580823353777703</c:v>
                </c:pt>
                <c:pt idx="3023">
                  <c:v>47.580823353777703</c:v>
                </c:pt>
                <c:pt idx="3024">
                  <c:v>47.580823353777703</c:v>
                </c:pt>
                <c:pt idx="3025">
                  <c:v>47.580823353777703</c:v>
                </c:pt>
                <c:pt idx="3026">
                  <c:v>47.580823353777703</c:v>
                </c:pt>
                <c:pt idx="3027">
                  <c:v>47.580823353777703</c:v>
                </c:pt>
                <c:pt idx="3028">
                  <c:v>47.580823353777703</c:v>
                </c:pt>
                <c:pt idx="3029">
                  <c:v>47.580823353777703</c:v>
                </c:pt>
                <c:pt idx="3030">
                  <c:v>47.580823353777703</c:v>
                </c:pt>
                <c:pt idx="3031">
                  <c:v>47.580823353777703</c:v>
                </c:pt>
                <c:pt idx="3032">
                  <c:v>47.580823353777703</c:v>
                </c:pt>
                <c:pt idx="3033">
                  <c:v>47.580823353777703</c:v>
                </c:pt>
                <c:pt idx="3034">
                  <c:v>47.580823353777703</c:v>
                </c:pt>
                <c:pt idx="3035">
                  <c:v>47.580823353777703</c:v>
                </c:pt>
                <c:pt idx="3036">
                  <c:v>47.580823353777703</c:v>
                </c:pt>
                <c:pt idx="3037">
                  <c:v>47.580823353777703</c:v>
                </c:pt>
                <c:pt idx="3038">
                  <c:v>47.580823353777703</c:v>
                </c:pt>
                <c:pt idx="3039">
                  <c:v>47.580823353777703</c:v>
                </c:pt>
                <c:pt idx="3040">
                  <c:v>47.580823353777703</c:v>
                </c:pt>
                <c:pt idx="3041">
                  <c:v>47.580823353777703</c:v>
                </c:pt>
                <c:pt idx="3042">
                  <c:v>47.580823353777703</c:v>
                </c:pt>
                <c:pt idx="3043">
                  <c:v>47.580823353777703</c:v>
                </c:pt>
                <c:pt idx="3044">
                  <c:v>47.580823353777703</c:v>
                </c:pt>
                <c:pt idx="3045">
                  <c:v>47.580823353777703</c:v>
                </c:pt>
                <c:pt idx="3046">
                  <c:v>47.580823353777703</c:v>
                </c:pt>
                <c:pt idx="3047">
                  <c:v>47.580823353777703</c:v>
                </c:pt>
                <c:pt idx="3048">
                  <c:v>47.580823353777703</c:v>
                </c:pt>
                <c:pt idx="3049">
                  <c:v>47.580823353777703</c:v>
                </c:pt>
                <c:pt idx="3050">
                  <c:v>47.580823353777703</c:v>
                </c:pt>
                <c:pt idx="3051">
                  <c:v>47.580823353777703</c:v>
                </c:pt>
                <c:pt idx="3052">
                  <c:v>47.580823353777703</c:v>
                </c:pt>
                <c:pt idx="3053">
                  <c:v>47.580823353777703</c:v>
                </c:pt>
                <c:pt idx="3054">
                  <c:v>47.580823353777703</c:v>
                </c:pt>
                <c:pt idx="3055">
                  <c:v>47.580823353777703</c:v>
                </c:pt>
                <c:pt idx="3056">
                  <c:v>47.580823353777703</c:v>
                </c:pt>
                <c:pt idx="3057">
                  <c:v>47.580823353777703</c:v>
                </c:pt>
                <c:pt idx="3058">
                  <c:v>47.580823353777703</c:v>
                </c:pt>
                <c:pt idx="3059">
                  <c:v>47.580823353777703</c:v>
                </c:pt>
                <c:pt idx="3060">
                  <c:v>47.580823353777703</c:v>
                </c:pt>
                <c:pt idx="3061">
                  <c:v>47.580823353777703</c:v>
                </c:pt>
                <c:pt idx="3062">
                  <c:v>47.580823353777703</c:v>
                </c:pt>
                <c:pt idx="3063">
                  <c:v>47.580823353777703</c:v>
                </c:pt>
                <c:pt idx="3064">
                  <c:v>47.580823353777703</c:v>
                </c:pt>
                <c:pt idx="3065">
                  <c:v>47.580823353777703</c:v>
                </c:pt>
                <c:pt idx="3066">
                  <c:v>47.580823353777703</c:v>
                </c:pt>
                <c:pt idx="3067">
                  <c:v>47.580823353777703</c:v>
                </c:pt>
                <c:pt idx="3068">
                  <c:v>47.580823353777703</c:v>
                </c:pt>
                <c:pt idx="3069">
                  <c:v>47.580823353777703</c:v>
                </c:pt>
                <c:pt idx="3070">
                  <c:v>47.580823353777703</c:v>
                </c:pt>
                <c:pt idx="3071">
                  <c:v>47.580823353777703</c:v>
                </c:pt>
                <c:pt idx="3072">
                  <c:v>47.580823353777703</c:v>
                </c:pt>
                <c:pt idx="3073">
                  <c:v>47.580823353777703</c:v>
                </c:pt>
                <c:pt idx="3074">
                  <c:v>47.580823353777703</c:v>
                </c:pt>
                <c:pt idx="3075">
                  <c:v>47.580823353777703</c:v>
                </c:pt>
                <c:pt idx="3076">
                  <c:v>47.580823353777703</c:v>
                </c:pt>
                <c:pt idx="3077">
                  <c:v>47.580823353777703</c:v>
                </c:pt>
                <c:pt idx="3078">
                  <c:v>47.580823353777703</c:v>
                </c:pt>
                <c:pt idx="3079">
                  <c:v>47.580823353777703</c:v>
                </c:pt>
                <c:pt idx="3080">
                  <c:v>47.580823353777703</c:v>
                </c:pt>
                <c:pt idx="3081">
                  <c:v>47.580823353777703</c:v>
                </c:pt>
                <c:pt idx="3082">
                  <c:v>47.580823353777703</c:v>
                </c:pt>
                <c:pt idx="3083">
                  <c:v>47.580823353777703</c:v>
                </c:pt>
                <c:pt idx="3084">
                  <c:v>47.580823353777703</c:v>
                </c:pt>
                <c:pt idx="3085">
                  <c:v>47.580823353777703</c:v>
                </c:pt>
                <c:pt idx="3086">
                  <c:v>47.580823353777703</c:v>
                </c:pt>
                <c:pt idx="3087">
                  <c:v>47.580823353777703</c:v>
                </c:pt>
                <c:pt idx="3088">
                  <c:v>47.580823353777703</c:v>
                </c:pt>
                <c:pt idx="3089">
                  <c:v>47.580823353777703</c:v>
                </c:pt>
                <c:pt idx="3090">
                  <c:v>47.580823353777703</c:v>
                </c:pt>
                <c:pt idx="3091">
                  <c:v>47.580823353777703</c:v>
                </c:pt>
                <c:pt idx="3092">
                  <c:v>47.580823353777703</c:v>
                </c:pt>
                <c:pt idx="3093">
                  <c:v>47.580823353777703</c:v>
                </c:pt>
                <c:pt idx="3094">
                  <c:v>47.580823353777703</c:v>
                </c:pt>
                <c:pt idx="3095">
                  <c:v>47.580823353777703</c:v>
                </c:pt>
                <c:pt idx="3096">
                  <c:v>47.580823353777703</c:v>
                </c:pt>
                <c:pt idx="3097">
                  <c:v>47.580823353777703</c:v>
                </c:pt>
                <c:pt idx="3098">
                  <c:v>47.580823353777703</c:v>
                </c:pt>
                <c:pt idx="3099">
                  <c:v>47.580823353777703</c:v>
                </c:pt>
                <c:pt idx="3100">
                  <c:v>47.580823353777703</c:v>
                </c:pt>
                <c:pt idx="3101">
                  <c:v>47.580823353777703</c:v>
                </c:pt>
                <c:pt idx="3102">
                  <c:v>47.580823353777703</c:v>
                </c:pt>
                <c:pt idx="3103">
                  <c:v>47.580823353777703</c:v>
                </c:pt>
                <c:pt idx="3104">
                  <c:v>47.580823353777703</c:v>
                </c:pt>
                <c:pt idx="3105">
                  <c:v>47.580823353777703</c:v>
                </c:pt>
                <c:pt idx="3106">
                  <c:v>47.580823353777703</c:v>
                </c:pt>
                <c:pt idx="3107">
                  <c:v>47.580823353777703</c:v>
                </c:pt>
                <c:pt idx="3108">
                  <c:v>47.580823353777703</c:v>
                </c:pt>
                <c:pt idx="3109">
                  <c:v>47.580823353777703</c:v>
                </c:pt>
                <c:pt idx="3110">
                  <c:v>47.580823353777703</c:v>
                </c:pt>
                <c:pt idx="3111">
                  <c:v>47.580823353777703</c:v>
                </c:pt>
                <c:pt idx="3112">
                  <c:v>47.580823353777703</c:v>
                </c:pt>
                <c:pt idx="3113">
                  <c:v>47.580823353777703</c:v>
                </c:pt>
                <c:pt idx="3114">
                  <c:v>47.580823353777703</c:v>
                </c:pt>
                <c:pt idx="3115">
                  <c:v>47.580823353777703</c:v>
                </c:pt>
                <c:pt idx="3116">
                  <c:v>47.580823353777703</c:v>
                </c:pt>
                <c:pt idx="3117">
                  <c:v>47.580823353777703</c:v>
                </c:pt>
                <c:pt idx="3118">
                  <c:v>47.580823353777703</c:v>
                </c:pt>
                <c:pt idx="3119">
                  <c:v>47.580823353777703</c:v>
                </c:pt>
                <c:pt idx="3120">
                  <c:v>47.580823353777703</c:v>
                </c:pt>
                <c:pt idx="3121">
                  <c:v>47.580823353777703</c:v>
                </c:pt>
                <c:pt idx="3122">
                  <c:v>47.580823353777703</c:v>
                </c:pt>
                <c:pt idx="3123">
                  <c:v>47.580823353777703</c:v>
                </c:pt>
                <c:pt idx="3124">
                  <c:v>47.580823353777703</c:v>
                </c:pt>
                <c:pt idx="3125">
                  <c:v>47.580823353777703</c:v>
                </c:pt>
                <c:pt idx="3126">
                  <c:v>47.580823353777703</c:v>
                </c:pt>
                <c:pt idx="3127">
                  <c:v>47.580823353777703</c:v>
                </c:pt>
                <c:pt idx="3128">
                  <c:v>47.580823353777703</c:v>
                </c:pt>
                <c:pt idx="3129">
                  <c:v>47.580823353777703</c:v>
                </c:pt>
                <c:pt idx="3130">
                  <c:v>47.580823353777703</c:v>
                </c:pt>
                <c:pt idx="3131">
                  <c:v>47.580823353777703</c:v>
                </c:pt>
                <c:pt idx="3132">
                  <c:v>47.580823353777703</c:v>
                </c:pt>
                <c:pt idx="3133">
                  <c:v>47.580823353777703</c:v>
                </c:pt>
                <c:pt idx="3134">
                  <c:v>47.580823353777703</c:v>
                </c:pt>
                <c:pt idx="3135">
                  <c:v>47.580823353777703</c:v>
                </c:pt>
                <c:pt idx="3136">
                  <c:v>47.580823353777703</c:v>
                </c:pt>
                <c:pt idx="3137">
                  <c:v>47.580823353777703</c:v>
                </c:pt>
                <c:pt idx="3138">
                  <c:v>47.580823353777703</c:v>
                </c:pt>
                <c:pt idx="3139">
                  <c:v>47.580823353777703</c:v>
                </c:pt>
                <c:pt idx="3140">
                  <c:v>47.580823353777703</c:v>
                </c:pt>
                <c:pt idx="3141">
                  <c:v>47.580823353777703</c:v>
                </c:pt>
                <c:pt idx="3142">
                  <c:v>47.580823353777703</c:v>
                </c:pt>
                <c:pt idx="3143">
                  <c:v>47.580823353777703</c:v>
                </c:pt>
                <c:pt idx="3144">
                  <c:v>47.580823353777703</c:v>
                </c:pt>
                <c:pt idx="3145">
                  <c:v>47.580823353777703</c:v>
                </c:pt>
                <c:pt idx="3146">
                  <c:v>47.580823353777703</c:v>
                </c:pt>
                <c:pt idx="3147">
                  <c:v>47.580823353777703</c:v>
                </c:pt>
                <c:pt idx="3148">
                  <c:v>47.580823353777703</c:v>
                </c:pt>
                <c:pt idx="3149">
                  <c:v>47.580823353777703</c:v>
                </c:pt>
                <c:pt idx="3150">
                  <c:v>47.580823353777703</c:v>
                </c:pt>
                <c:pt idx="3151">
                  <c:v>47.580823353777703</c:v>
                </c:pt>
                <c:pt idx="3152">
                  <c:v>47.580823353777703</c:v>
                </c:pt>
                <c:pt idx="3153">
                  <c:v>47.580823353777703</c:v>
                </c:pt>
                <c:pt idx="3154">
                  <c:v>47.580823353777703</c:v>
                </c:pt>
                <c:pt idx="3155">
                  <c:v>47.580823353777703</c:v>
                </c:pt>
                <c:pt idx="3156">
                  <c:v>47.580823353777703</c:v>
                </c:pt>
                <c:pt idx="3157">
                  <c:v>47.580823353777703</c:v>
                </c:pt>
                <c:pt idx="3158">
                  <c:v>47.580823353777703</c:v>
                </c:pt>
                <c:pt idx="3159">
                  <c:v>47.580823353777703</c:v>
                </c:pt>
                <c:pt idx="3160">
                  <c:v>47.580823353777703</c:v>
                </c:pt>
                <c:pt idx="3161">
                  <c:v>47.580823353777703</c:v>
                </c:pt>
                <c:pt idx="3162">
                  <c:v>47.580823353777703</c:v>
                </c:pt>
                <c:pt idx="3163">
                  <c:v>47.580823353777703</c:v>
                </c:pt>
                <c:pt idx="3164">
                  <c:v>47.580823353777703</c:v>
                </c:pt>
                <c:pt idx="3165">
                  <c:v>47.580823353777703</c:v>
                </c:pt>
                <c:pt idx="3166">
                  <c:v>47.580823353777703</c:v>
                </c:pt>
                <c:pt idx="3167">
                  <c:v>47.580823353777703</c:v>
                </c:pt>
                <c:pt idx="3168">
                  <c:v>47.580823353777703</c:v>
                </c:pt>
                <c:pt idx="3169">
                  <c:v>47.580823353777703</c:v>
                </c:pt>
                <c:pt idx="3170">
                  <c:v>47.580823353777703</c:v>
                </c:pt>
                <c:pt idx="3171">
                  <c:v>47.580823353777703</c:v>
                </c:pt>
                <c:pt idx="3172">
                  <c:v>47.580823353777703</c:v>
                </c:pt>
                <c:pt idx="3173">
                  <c:v>47.580823353777703</c:v>
                </c:pt>
                <c:pt idx="3174">
                  <c:v>47.580823353777703</c:v>
                </c:pt>
                <c:pt idx="3175">
                  <c:v>47.580823353777703</c:v>
                </c:pt>
                <c:pt idx="3176">
                  <c:v>47.580823353777703</c:v>
                </c:pt>
                <c:pt idx="3177">
                  <c:v>47.580823353777703</c:v>
                </c:pt>
                <c:pt idx="3178">
                  <c:v>47.580823353777703</c:v>
                </c:pt>
                <c:pt idx="3179">
                  <c:v>47.580823353777703</c:v>
                </c:pt>
                <c:pt idx="3180">
                  <c:v>47.580823353777703</c:v>
                </c:pt>
                <c:pt idx="3181">
                  <c:v>47.580823353777703</c:v>
                </c:pt>
                <c:pt idx="3182">
                  <c:v>47.580823353777703</c:v>
                </c:pt>
                <c:pt idx="3183">
                  <c:v>47.580823353777703</c:v>
                </c:pt>
                <c:pt idx="3184">
                  <c:v>47.580823353777703</c:v>
                </c:pt>
                <c:pt idx="3185">
                  <c:v>47.580823353777703</c:v>
                </c:pt>
                <c:pt idx="3186">
                  <c:v>47.580823353777703</c:v>
                </c:pt>
                <c:pt idx="3187">
                  <c:v>47.580823353777703</c:v>
                </c:pt>
                <c:pt idx="3188">
                  <c:v>47.580823353777703</c:v>
                </c:pt>
                <c:pt idx="3189">
                  <c:v>47.580823353777703</c:v>
                </c:pt>
                <c:pt idx="3190">
                  <c:v>47.580823353777703</c:v>
                </c:pt>
                <c:pt idx="3191">
                  <c:v>47.580823353777703</c:v>
                </c:pt>
                <c:pt idx="3192">
                  <c:v>47.580823353777703</c:v>
                </c:pt>
                <c:pt idx="3193">
                  <c:v>47.580823353777703</c:v>
                </c:pt>
                <c:pt idx="3194">
                  <c:v>47.580823353777703</c:v>
                </c:pt>
                <c:pt idx="3195">
                  <c:v>47.580823353777703</c:v>
                </c:pt>
                <c:pt idx="3196">
                  <c:v>47.580823353777703</c:v>
                </c:pt>
                <c:pt idx="3197">
                  <c:v>47.580823353777703</c:v>
                </c:pt>
                <c:pt idx="3198">
                  <c:v>47.580823353777703</c:v>
                </c:pt>
                <c:pt idx="3199">
                  <c:v>47.580823353777703</c:v>
                </c:pt>
                <c:pt idx="3200">
                  <c:v>47.580823353777703</c:v>
                </c:pt>
                <c:pt idx="3201">
                  <c:v>47.580823353777703</c:v>
                </c:pt>
                <c:pt idx="3202">
                  <c:v>47.580823353777703</c:v>
                </c:pt>
                <c:pt idx="3203">
                  <c:v>47.580823353777703</c:v>
                </c:pt>
                <c:pt idx="3204">
                  <c:v>47.580823353777703</c:v>
                </c:pt>
                <c:pt idx="3205">
                  <c:v>47.580823353777703</c:v>
                </c:pt>
                <c:pt idx="3206">
                  <c:v>47.580823353777703</c:v>
                </c:pt>
                <c:pt idx="3207">
                  <c:v>47.580823353777703</c:v>
                </c:pt>
                <c:pt idx="3208">
                  <c:v>47.580823353777703</c:v>
                </c:pt>
                <c:pt idx="3209">
                  <c:v>47.580823353777703</c:v>
                </c:pt>
                <c:pt idx="3210">
                  <c:v>47.580823353777703</c:v>
                </c:pt>
                <c:pt idx="3211">
                  <c:v>47.580823353777703</c:v>
                </c:pt>
                <c:pt idx="3212">
                  <c:v>47.580823353777703</c:v>
                </c:pt>
                <c:pt idx="3213">
                  <c:v>47.580823353777703</c:v>
                </c:pt>
                <c:pt idx="3214">
                  <c:v>47.580823353777703</c:v>
                </c:pt>
                <c:pt idx="3215">
                  <c:v>47.580823353777703</c:v>
                </c:pt>
                <c:pt idx="3216">
                  <c:v>47.580823353777703</c:v>
                </c:pt>
                <c:pt idx="3217">
                  <c:v>47.580823353777703</c:v>
                </c:pt>
                <c:pt idx="3218">
                  <c:v>47.580823353777703</c:v>
                </c:pt>
                <c:pt idx="3219">
                  <c:v>47.580823353777703</c:v>
                </c:pt>
                <c:pt idx="3220">
                  <c:v>47.580823353777703</c:v>
                </c:pt>
                <c:pt idx="3221">
                  <c:v>47.580823353777703</c:v>
                </c:pt>
                <c:pt idx="3222">
                  <c:v>47.580823353777703</c:v>
                </c:pt>
                <c:pt idx="3223">
                  <c:v>47.580823353777703</c:v>
                </c:pt>
                <c:pt idx="3224">
                  <c:v>47.580823353777703</c:v>
                </c:pt>
                <c:pt idx="3225">
                  <c:v>47.580823353777703</c:v>
                </c:pt>
                <c:pt idx="3226">
                  <c:v>47.580823353777703</c:v>
                </c:pt>
                <c:pt idx="3227">
                  <c:v>47.580823353777703</c:v>
                </c:pt>
                <c:pt idx="3228">
                  <c:v>47.580823353777703</c:v>
                </c:pt>
                <c:pt idx="3229">
                  <c:v>47.580823353777703</c:v>
                </c:pt>
                <c:pt idx="3230">
                  <c:v>47.580823353777703</c:v>
                </c:pt>
                <c:pt idx="3231">
                  <c:v>47.580823353777703</c:v>
                </c:pt>
                <c:pt idx="3232">
                  <c:v>47.580823353777703</c:v>
                </c:pt>
                <c:pt idx="3233">
                  <c:v>47.580823353777703</c:v>
                </c:pt>
                <c:pt idx="3234">
                  <c:v>47.580823353777703</c:v>
                </c:pt>
                <c:pt idx="3235">
                  <c:v>47.580823353777703</c:v>
                </c:pt>
                <c:pt idx="3236">
                  <c:v>47.580823353777703</c:v>
                </c:pt>
                <c:pt idx="3237">
                  <c:v>47.580823353777703</c:v>
                </c:pt>
                <c:pt idx="3238">
                  <c:v>47.580823353777703</c:v>
                </c:pt>
                <c:pt idx="3239">
                  <c:v>47.580823353777703</c:v>
                </c:pt>
                <c:pt idx="3240">
                  <c:v>47.580823353777703</c:v>
                </c:pt>
                <c:pt idx="3241">
                  <c:v>47.580823353777703</c:v>
                </c:pt>
                <c:pt idx="3242">
                  <c:v>47.580823353777703</c:v>
                </c:pt>
                <c:pt idx="3243">
                  <c:v>47.580823353777703</c:v>
                </c:pt>
                <c:pt idx="3244">
                  <c:v>47.580823353777703</c:v>
                </c:pt>
                <c:pt idx="3245">
                  <c:v>47.580823353777703</c:v>
                </c:pt>
                <c:pt idx="3246">
                  <c:v>47.580823353777703</c:v>
                </c:pt>
                <c:pt idx="3247">
                  <c:v>47.580823353777703</c:v>
                </c:pt>
                <c:pt idx="3248">
                  <c:v>47.580823353777703</c:v>
                </c:pt>
                <c:pt idx="3249">
                  <c:v>47.580823353777703</c:v>
                </c:pt>
                <c:pt idx="3250">
                  <c:v>47.580823353777703</c:v>
                </c:pt>
                <c:pt idx="3251">
                  <c:v>47.580823353777703</c:v>
                </c:pt>
                <c:pt idx="3252">
                  <c:v>47.580823353777703</c:v>
                </c:pt>
                <c:pt idx="3253">
                  <c:v>47.580823353777703</c:v>
                </c:pt>
                <c:pt idx="3254">
                  <c:v>47.580823353777703</c:v>
                </c:pt>
                <c:pt idx="3255">
                  <c:v>47.580823353777703</c:v>
                </c:pt>
                <c:pt idx="3256">
                  <c:v>47.580823353777703</c:v>
                </c:pt>
                <c:pt idx="3257">
                  <c:v>47.580823353777703</c:v>
                </c:pt>
                <c:pt idx="3258">
                  <c:v>47.580823353777703</c:v>
                </c:pt>
                <c:pt idx="3259">
                  <c:v>47.580823353777703</c:v>
                </c:pt>
                <c:pt idx="3260">
                  <c:v>47.580823353777703</c:v>
                </c:pt>
                <c:pt idx="3261">
                  <c:v>47.580823353777703</c:v>
                </c:pt>
                <c:pt idx="3262">
                  <c:v>47.580823353777703</c:v>
                </c:pt>
                <c:pt idx="3263">
                  <c:v>47.580823353777703</c:v>
                </c:pt>
                <c:pt idx="3264">
                  <c:v>47.580823353777703</c:v>
                </c:pt>
                <c:pt idx="3265">
                  <c:v>47.580823353777703</c:v>
                </c:pt>
                <c:pt idx="3266">
                  <c:v>47.580823353777703</c:v>
                </c:pt>
                <c:pt idx="3267">
                  <c:v>47.580823353777703</c:v>
                </c:pt>
                <c:pt idx="3268">
                  <c:v>47.580823353777703</c:v>
                </c:pt>
                <c:pt idx="3269">
                  <c:v>47.580823353777703</c:v>
                </c:pt>
                <c:pt idx="3270">
                  <c:v>47.580823353777703</c:v>
                </c:pt>
                <c:pt idx="3271">
                  <c:v>47.580823353777703</c:v>
                </c:pt>
                <c:pt idx="3272">
                  <c:v>47.580823353777703</c:v>
                </c:pt>
                <c:pt idx="3273">
                  <c:v>47.580823353777703</c:v>
                </c:pt>
                <c:pt idx="3274">
                  <c:v>47.580823353777703</c:v>
                </c:pt>
                <c:pt idx="3275">
                  <c:v>47.580823353777703</c:v>
                </c:pt>
                <c:pt idx="3276">
                  <c:v>47.580823353777703</c:v>
                </c:pt>
                <c:pt idx="3277">
                  <c:v>47.580823353777703</c:v>
                </c:pt>
                <c:pt idx="3278">
                  <c:v>47.580823353777703</c:v>
                </c:pt>
                <c:pt idx="3285">
                  <c:v>47.580823353777703</c:v>
                </c:pt>
                <c:pt idx="3286">
                  <c:v>47.580823353777703</c:v>
                </c:pt>
                <c:pt idx="3287">
                  <c:v>47.580823353777703</c:v>
                </c:pt>
                <c:pt idx="3288">
                  <c:v>47.580823353777703</c:v>
                </c:pt>
                <c:pt idx="3289">
                  <c:v>47.580823353777703</c:v>
                </c:pt>
                <c:pt idx="3290">
                  <c:v>47.580823353777703</c:v>
                </c:pt>
                <c:pt idx="3291">
                  <c:v>47.580823353777703</c:v>
                </c:pt>
                <c:pt idx="3292">
                  <c:v>47.580823353777703</c:v>
                </c:pt>
                <c:pt idx="3293">
                  <c:v>47.580823353777703</c:v>
                </c:pt>
                <c:pt idx="3294">
                  <c:v>47.580823353777703</c:v>
                </c:pt>
                <c:pt idx="3295">
                  <c:v>47.580823353777703</c:v>
                </c:pt>
                <c:pt idx="3296">
                  <c:v>47.580823353777703</c:v>
                </c:pt>
                <c:pt idx="3297">
                  <c:v>47.580823353777703</c:v>
                </c:pt>
                <c:pt idx="3298">
                  <c:v>47.580823353777703</c:v>
                </c:pt>
                <c:pt idx="3299">
                  <c:v>47.580823353777703</c:v>
                </c:pt>
                <c:pt idx="3300">
                  <c:v>47.580823353777703</c:v>
                </c:pt>
                <c:pt idx="3301">
                  <c:v>47.580823353777703</c:v>
                </c:pt>
                <c:pt idx="3302">
                  <c:v>47.580823353777703</c:v>
                </c:pt>
                <c:pt idx="3303">
                  <c:v>47.580823353777703</c:v>
                </c:pt>
                <c:pt idx="3304">
                  <c:v>47.580823353777703</c:v>
                </c:pt>
                <c:pt idx="3305">
                  <c:v>47.580823353777703</c:v>
                </c:pt>
                <c:pt idx="3306">
                  <c:v>47.580823353777703</c:v>
                </c:pt>
                <c:pt idx="3307">
                  <c:v>47.580823353777703</c:v>
                </c:pt>
                <c:pt idx="3308">
                  <c:v>47.580823353777703</c:v>
                </c:pt>
                <c:pt idx="3309">
                  <c:v>47.580823353777703</c:v>
                </c:pt>
                <c:pt idx="3310">
                  <c:v>47.580823353777703</c:v>
                </c:pt>
                <c:pt idx="3311">
                  <c:v>47.580823353777703</c:v>
                </c:pt>
                <c:pt idx="3312">
                  <c:v>47.580823353777703</c:v>
                </c:pt>
                <c:pt idx="3313">
                  <c:v>47.580823353777703</c:v>
                </c:pt>
                <c:pt idx="3314">
                  <c:v>47.580823353777703</c:v>
                </c:pt>
                <c:pt idx="3315">
                  <c:v>47.580823353777703</c:v>
                </c:pt>
                <c:pt idx="3316">
                  <c:v>47.580823353777703</c:v>
                </c:pt>
                <c:pt idx="3317">
                  <c:v>47.580823353777703</c:v>
                </c:pt>
                <c:pt idx="3318">
                  <c:v>47.580823353777703</c:v>
                </c:pt>
                <c:pt idx="3319">
                  <c:v>47.580823353777703</c:v>
                </c:pt>
                <c:pt idx="3320">
                  <c:v>47.580823353777703</c:v>
                </c:pt>
                <c:pt idx="3321">
                  <c:v>47.580823353777703</c:v>
                </c:pt>
                <c:pt idx="3322">
                  <c:v>47.580823353777703</c:v>
                </c:pt>
                <c:pt idx="3323">
                  <c:v>47.580823353777703</c:v>
                </c:pt>
                <c:pt idx="3324">
                  <c:v>47.580823353777703</c:v>
                </c:pt>
                <c:pt idx="3325">
                  <c:v>47.580823353777703</c:v>
                </c:pt>
                <c:pt idx="3326">
                  <c:v>47.580823353777703</c:v>
                </c:pt>
                <c:pt idx="3327">
                  <c:v>47.580823353777703</c:v>
                </c:pt>
                <c:pt idx="3328">
                  <c:v>47.580823353777703</c:v>
                </c:pt>
                <c:pt idx="3329">
                  <c:v>47.580823353777703</c:v>
                </c:pt>
                <c:pt idx="3330">
                  <c:v>47.580823353777703</c:v>
                </c:pt>
                <c:pt idx="3331">
                  <c:v>47.580823353777703</c:v>
                </c:pt>
                <c:pt idx="3332">
                  <c:v>47.580823353777703</c:v>
                </c:pt>
                <c:pt idx="3333">
                  <c:v>47.580823353777703</c:v>
                </c:pt>
                <c:pt idx="3334">
                  <c:v>47.580823353777703</c:v>
                </c:pt>
                <c:pt idx="3335">
                  <c:v>47.580823353777703</c:v>
                </c:pt>
                <c:pt idx="3336">
                  <c:v>47.580823353777703</c:v>
                </c:pt>
                <c:pt idx="3337">
                  <c:v>47.580823353777703</c:v>
                </c:pt>
                <c:pt idx="3338">
                  <c:v>47.580823353777703</c:v>
                </c:pt>
                <c:pt idx="3339">
                  <c:v>47.580823353777703</c:v>
                </c:pt>
                <c:pt idx="3340">
                  <c:v>47.580823353777703</c:v>
                </c:pt>
                <c:pt idx="3341">
                  <c:v>47.580823353777703</c:v>
                </c:pt>
                <c:pt idx="3342">
                  <c:v>47.580823353777703</c:v>
                </c:pt>
                <c:pt idx="3343">
                  <c:v>47.580823353777703</c:v>
                </c:pt>
                <c:pt idx="3344">
                  <c:v>47.580823353777703</c:v>
                </c:pt>
                <c:pt idx="3345">
                  <c:v>47.580823353777703</c:v>
                </c:pt>
                <c:pt idx="3346">
                  <c:v>47.580823353777703</c:v>
                </c:pt>
                <c:pt idx="3347">
                  <c:v>47.580823353777703</c:v>
                </c:pt>
                <c:pt idx="3348">
                  <c:v>47.580823353777703</c:v>
                </c:pt>
                <c:pt idx="3349">
                  <c:v>47.580823353777703</c:v>
                </c:pt>
                <c:pt idx="3350">
                  <c:v>47.580823353777703</c:v>
                </c:pt>
                <c:pt idx="3351">
                  <c:v>47.580823353777703</c:v>
                </c:pt>
                <c:pt idx="3352">
                  <c:v>47.580823353777703</c:v>
                </c:pt>
                <c:pt idx="3353">
                  <c:v>47.580823353777703</c:v>
                </c:pt>
                <c:pt idx="3354">
                  <c:v>47.580823353777703</c:v>
                </c:pt>
                <c:pt idx="3355">
                  <c:v>47.580823353777703</c:v>
                </c:pt>
                <c:pt idx="3356">
                  <c:v>47.580823353777703</c:v>
                </c:pt>
                <c:pt idx="3357">
                  <c:v>47.580823353777703</c:v>
                </c:pt>
                <c:pt idx="3358">
                  <c:v>47.580823353777703</c:v>
                </c:pt>
                <c:pt idx="3359">
                  <c:v>47.580823353777703</c:v>
                </c:pt>
                <c:pt idx="3360">
                  <c:v>47.580823353777703</c:v>
                </c:pt>
                <c:pt idx="3361">
                  <c:v>47.580823353777703</c:v>
                </c:pt>
                <c:pt idx="3362">
                  <c:v>47.580823353777703</c:v>
                </c:pt>
                <c:pt idx="3363">
                  <c:v>47.580823353777703</c:v>
                </c:pt>
                <c:pt idx="3364">
                  <c:v>47.580823353777703</c:v>
                </c:pt>
                <c:pt idx="3365">
                  <c:v>47.580823353777703</c:v>
                </c:pt>
                <c:pt idx="3366">
                  <c:v>47.580823353777703</c:v>
                </c:pt>
                <c:pt idx="3367">
                  <c:v>47.580823353777703</c:v>
                </c:pt>
                <c:pt idx="3368">
                  <c:v>47.580823353777703</c:v>
                </c:pt>
                <c:pt idx="3369">
                  <c:v>47.580823353777703</c:v>
                </c:pt>
                <c:pt idx="3370">
                  <c:v>47.580823353777703</c:v>
                </c:pt>
                <c:pt idx="3371">
                  <c:v>47.580823353777703</c:v>
                </c:pt>
                <c:pt idx="3372">
                  <c:v>47.580823353777703</c:v>
                </c:pt>
                <c:pt idx="3373">
                  <c:v>47.580823353777703</c:v>
                </c:pt>
                <c:pt idx="3374">
                  <c:v>47.580823353777703</c:v>
                </c:pt>
                <c:pt idx="3375">
                  <c:v>47.580823353777703</c:v>
                </c:pt>
                <c:pt idx="3376">
                  <c:v>47.580823353777703</c:v>
                </c:pt>
                <c:pt idx="3377">
                  <c:v>47.580823353777703</c:v>
                </c:pt>
              </c:numCache>
            </c:numRef>
          </c:val>
        </c:ser>
        <c:marker val="1"/>
        <c:axId val="96531968"/>
        <c:axId val="96533504"/>
      </c:lineChart>
      <c:dateAx>
        <c:axId val="96531968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96533504"/>
        <c:crosses val="autoZero"/>
        <c:auto val="1"/>
        <c:lblOffset val="100"/>
      </c:dateAx>
      <c:valAx>
        <c:axId val="965335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9653196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100.40717200240317</c:v>
                </c:pt>
                <c:pt idx="1">
                  <c:v>103.00333542351041</c:v>
                </c:pt>
                <c:pt idx="2">
                  <c:v>99.993244741946796</c:v>
                </c:pt>
                <c:pt idx="3">
                  <c:v>90.175155369954382</c:v>
                </c:pt>
                <c:pt idx="4">
                  <c:v>82.776804259151959</c:v>
                </c:pt>
                <c:pt idx="5">
                  <c:v>74.081603771586515</c:v>
                </c:pt>
                <c:pt idx="6">
                  <c:v>70.175795571047956</c:v>
                </c:pt>
                <c:pt idx="7">
                  <c:v>69.706867843622831</c:v>
                </c:pt>
                <c:pt idx="8">
                  <c:v>72.122024196081611</c:v>
                </c:pt>
                <c:pt idx="9">
                  <c:v>82.376975215355515</c:v>
                </c:pt>
                <c:pt idx="10">
                  <c:v>86.489112419562844</c:v>
                </c:pt>
                <c:pt idx="11">
                  <c:v>95.598335340507447</c:v>
                </c:pt>
                <c:pt idx="12">
                  <c:v>95.897423368186992</c:v>
                </c:pt>
                <c:pt idx="13">
                  <c:v>89.385814790411246</c:v>
                </c:pt>
                <c:pt idx="14">
                  <c:v>88.955910815424318</c:v>
                </c:pt>
                <c:pt idx="15">
                  <c:v>81.662274842425859</c:v>
                </c:pt>
                <c:pt idx="16">
                  <c:v>80.800616689614799</c:v>
                </c:pt>
                <c:pt idx="17">
                  <c:v>84.072226514630415</c:v>
                </c:pt>
                <c:pt idx="18">
                  <c:v>81.141105216315054</c:v>
                </c:pt>
                <c:pt idx="19">
                  <c:v>87.089271911528044</c:v>
                </c:pt>
                <c:pt idx="20">
                  <c:v>81.768092603868581</c:v>
                </c:pt>
                <c:pt idx="21">
                  <c:v>85.415836721963501</c:v>
                </c:pt>
                <c:pt idx="22">
                  <c:v>89.525141969107949</c:v>
                </c:pt>
                <c:pt idx="23">
                  <c:v>75.25381673462266</c:v>
                </c:pt>
                <c:pt idx="24">
                  <c:v>81.624639109895952</c:v>
                </c:pt>
                <c:pt idx="25">
                  <c:v>81.225167849861919</c:v>
                </c:pt>
                <c:pt idx="26">
                  <c:v>88.520592018066509</c:v>
                </c:pt>
                <c:pt idx="27">
                  <c:v>103.10316685509224</c:v>
                </c:pt>
                <c:pt idx="28">
                  <c:v>96.180673728695183</c:v>
                </c:pt>
                <c:pt idx="29">
                  <c:v>80.31537029475453</c:v>
                </c:pt>
                <c:pt idx="30">
                  <c:v>67.176410632310763</c:v>
                </c:pt>
                <c:pt idx="31">
                  <c:v>60.316464704037344</c:v>
                </c:pt>
                <c:pt idx="32">
                  <c:v>65.756455386158905</c:v>
                </c:pt>
                <c:pt idx="33">
                  <c:v>84.29632929967795</c:v>
                </c:pt>
                <c:pt idx="34">
                  <c:v>90.360728911145429</c:v>
                </c:pt>
                <c:pt idx="35">
                  <c:v>99.258091414360706</c:v>
                </c:pt>
                <c:pt idx="36">
                  <c:v>105.53711984881568</c:v>
                </c:pt>
                <c:pt idx="37">
                  <c:v>101.39815273883414</c:v>
                </c:pt>
                <c:pt idx="38">
                  <c:v>103.08759378874845</c:v>
                </c:pt>
                <c:pt idx="39">
                  <c:v>90.450440670590865</c:v>
                </c:pt>
                <c:pt idx="40">
                  <c:v>72.767168376658674</c:v>
                </c:pt>
                <c:pt idx="41">
                  <c:v>60.282337672121002</c:v>
                </c:pt>
                <c:pt idx="42">
                  <c:v>43.253604046176633</c:v>
                </c:pt>
                <c:pt idx="43">
                  <c:v>36.935099253838871</c:v>
                </c:pt>
                <c:pt idx="44">
                  <c:v>34.066024740688363</c:v>
                </c:pt>
                <c:pt idx="45">
                  <c:v>49.292910579788668</c:v>
                </c:pt>
                <c:pt idx="46">
                  <c:v>70.587247359274897</c:v>
                </c:pt>
                <c:pt idx="47">
                  <c:v>84.918620348365721</c:v>
                </c:pt>
                <c:pt idx="48">
                  <c:v>103.9689839222508</c:v>
                </c:pt>
                <c:pt idx="49">
                  <c:v>110.47299092094011</c:v>
                </c:pt>
                <c:pt idx="50">
                  <c:v>101.05002666217013</c:v>
                </c:pt>
                <c:pt idx="51">
                  <c:v>90.661379124577138</c:v>
                </c:pt>
                <c:pt idx="52">
                  <c:v>70.873474379897516</c:v>
                </c:pt>
                <c:pt idx="53">
                  <c:v>71.438417374494975</c:v>
                </c:pt>
                <c:pt idx="54">
                  <c:v>71.874768028142398</c:v>
                </c:pt>
                <c:pt idx="55">
                  <c:v>67.773602702151265</c:v>
                </c:pt>
                <c:pt idx="56">
                  <c:v>71.549619602406892</c:v>
                </c:pt>
                <c:pt idx="57">
                  <c:v>51.50755383703995</c:v>
                </c:pt>
                <c:pt idx="58">
                  <c:v>55.686575427415619</c:v>
                </c:pt>
                <c:pt idx="59">
                  <c:v>68.352869628186909</c:v>
                </c:pt>
                <c:pt idx="60">
                  <c:v>70.476442589534599</c:v>
                </c:pt>
                <c:pt idx="61">
                  <c:v>69.525647894153508</c:v>
                </c:pt>
                <c:pt idx="62">
                  <c:v>53.569255178116464</c:v>
                </c:pt>
                <c:pt idx="63">
                  <c:v>45.177934752452302</c:v>
                </c:pt>
                <c:pt idx="64">
                  <c:v>57.246164851854701</c:v>
                </c:pt>
                <c:pt idx="65">
                  <c:v>75.898080082414026</c:v>
                </c:pt>
                <c:pt idx="66">
                  <c:v>91.526304313578407</c:v>
                </c:pt>
                <c:pt idx="67">
                  <c:v>98.687537393942762</c:v>
                </c:pt>
                <c:pt idx="68">
                  <c:v>101.35529641120218</c:v>
                </c:pt>
                <c:pt idx="69">
                  <c:v>90.443657059444718</c:v>
                </c:pt>
                <c:pt idx="70">
                  <c:v>86.031966071775628</c:v>
                </c:pt>
                <c:pt idx="71">
                  <c:v>81.47403511972243</c:v>
                </c:pt>
                <c:pt idx="72">
                  <c:v>65.087603092677682</c:v>
                </c:pt>
                <c:pt idx="73">
                  <c:v>65.486272018418276</c:v>
                </c:pt>
                <c:pt idx="74">
                  <c:v>61.621187873197414</c:v>
                </c:pt>
                <c:pt idx="75">
                  <c:v>60.083463423687817</c:v>
                </c:pt>
                <c:pt idx="76">
                  <c:v>67.758668855689621</c:v>
                </c:pt>
                <c:pt idx="77">
                  <c:v>74.17141233380903</c:v>
                </c:pt>
                <c:pt idx="78">
                  <c:v>93.557796485420795</c:v>
                </c:pt>
                <c:pt idx="79">
                  <c:v>95.833527436994245</c:v>
                </c:pt>
                <c:pt idx="80">
                  <c:v>97.53565299290085</c:v>
                </c:pt>
                <c:pt idx="81">
                  <c:v>104.77189572519103</c:v>
                </c:pt>
                <c:pt idx="82">
                  <c:v>97.915508539539701</c:v>
                </c:pt>
                <c:pt idx="83">
                  <c:v>105.71379733728008</c:v>
                </c:pt>
                <c:pt idx="84">
                  <c:v>106.7619720785741</c:v>
                </c:pt>
                <c:pt idx="85">
                  <c:v>99.628174937276185</c:v>
                </c:pt>
                <c:pt idx="86">
                  <c:v>96.528691182300577</c:v>
                </c:pt>
                <c:pt idx="87">
                  <c:v>91.260662952387179</c:v>
                </c:pt>
                <c:pt idx="88">
                  <c:v>91.366509053635127</c:v>
                </c:pt>
                <c:pt idx="89">
                  <c:v>78.507400640407695</c:v>
                </c:pt>
                <c:pt idx="90">
                  <c:v>66.269292382214644</c:v>
                </c:pt>
                <c:pt idx="91">
                  <c:v>63.037111923392104</c:v>
                </c:pt>
                <c:pt idx="92">
                  <c:v>48.779063684051607</c:v>
                </c:pt>
                <c:pt idx="93">
                  <c:v>64.047075670554477</c:v>
                </c:pt>
                <c:pt idx="94">
                  <c:v>76.345887908308896</c:v>
                </c:pt>
                <c:pt idx="95">
                  <c:v>76.309003059448742</c:v>
                </c:pt>
                <c:pt idx="96">
                  <c:v>99.988208968250319</c:v>
                </c:pt>
                <c:pt idx="97">
                  <c:v>100.7987287865908</c:v>
                </c:pt>
                <c:pt idx="98">
                  <c:v>87.568687926916823</c:v>
                </c:pt>
                <c:pt idx="99">
                  <c:v>89.407779921584847</c:v>
                </c:pt>
                <c:pt idx="100">
                  <c:v>77.019250694924949</c:v>
                </c:pt>
                <c:pt idx="101">
                  <c:v>71.661589934144331</c:v>
                </c:pt>
                <c:pt idx="102">
                  <c:v>89.109166544049117</c:v>
                </c:pt>
                <c:pt idx="103">
                  <c:v>97.135370621679385</c:v>
                </c:pt>
                <c:pt idx="104">
                  <c:v>105.58182899669123</c:v>
                </c:pt>
                <c:pt idx="105">
                  <c:v>105.73124637776709</c:v>
                </c:pt>
                <c:pt idx="106">
                  <c:v>95.986990771962041</c:v>
                </c:pt>
                <c:pt idx="107">
                  <c:v>81.811189696546307</c:v>
                </c:pt>
                <c:pt idx="108">
                  <c:v>64.766389414649439</c:v>
                </c:pt>
                <c:pt idx="109">
                  <c:v>50.203043834797882</c:v>
                </c:pt>
                <c:pt idx="110">
                  <c:v>50.979039705777268</c:v>
                </c:pt>
                <c:pt idx="111">
                  <c:v>50.524637511141691</c:v>
                </c:pt>
                <c:pt idx="112">
                  <c:v>59.888717585643235</c:v>
                </c:pt>
                <c:pt idx="113">
                  <c:v>73.929421090265805</c:v>
                </c:pt>
                <c:pt idx="114">
                  <c:v>86.095792377446969</c:v>
                </c:pt>
                <c:pt idx="115">
                  <c:v>91.767644461810164</c:v>
                </c:pt>
                <c:pt idx="116">
                  <c:v>85.287777396072215</c:v>
                </c:pt>
                <c:pt idx="117">
                  <c:v>72.116314752965764</c:v>
                </c:pt>
                <c:pt idx="118">
                  <c:v>65.214136625123274</c:v>
                </c:pt>
                <c:pt idx="119">
                  <c:v>78.011049971124066</c:v>
                </c:pt>
                <c:pt idx="120">
                  <c:v>96.737945922692461</c:v>
                </c:pt>
                <c:pt idx="121">
                  <c:v>104.92547422512746</c:v>
                </c:pt>
                <c:pt idx="122">
                  <c:v>100.74570693367718</c:v>
                </c:pt>
                <c:pt idx="123">
                  <c:v>84.248270534872518</c:v>
                </c:pt>
                <c:pt idx="124">
                  <c:v>72.062476476455004</c:v>
                </c:pt>
                <c:pt idx="125">
                  <c:v>78.807572718515075</c:v>
                </c:pt>
                <c:pt idx="126">
                  <c:v>92.329453853472046</c:v>
                </c:pt>
                <c:pt idx="127">
                  <c:v>110.18184314246582</c:v>
                </c:pt>
                <c:pt idx="128">
                  <c:v>114.15321385552625</c:v>
                </c:pt>
                <c:pt idx="129">
                  <c:v>128.84320026739113</c:v>
                </c:pt>
                <c:pt idx="130">
                  <c:v>132.10764506434055</c:v>
                </c:pt>
                <c:pt idx="131">
                  <c:v>107.06153433266809</c:v>
                </c:pt>
                <c:pt idx="132">
                  <c:v>105.45535787646759</c:v>
                </c:pt>
                <c:pt idx="133">
                  <c:v>112.57869392975761</c:v>
                </c:pt>
                <c:pt idx="134">
                  <c:v>105.56646145149023</c:v>
                </c:pt>
                <c:pt idx="135">
                  <c:v>125.30883197336232</c:v>
                </c:pt>
                <c:pt idx="136">
                  <c:v>132.11530602162622</c:v>
                </c:pt>
                <c:pt idx="137">
                  <c:v>140.07523513947217</c:v>
                </c:pt>
                <c:pt idx="138">
                  <c:v>154.00726357821122</c:v>
                </c:pt>
                <c:pt idx="139">
                  <c:v>157.42106337935877</c:v>
                </c:pt>
                <c:pt idx="140">
                  <c:v>156.85075192252782</c:v>
                </c:pt>
                <c:pt idx="141">
                  <c:v>146.67310494356934</c:v>
                </c:pt>
                <c:pt idx="142">
                  <c:v>149.68267832959236</c:v>
                </c:pt>
                <c:pt idx="143">
                  <c:v>164.14183816041725</c:v>
                </c:pt>
                <c:pt idx="144">
                  <c:v>178.21887146890731</c:v>
                </c:pt>
                <c:pt idx="145">
                  <c:v>175.18632766895109</c:v>
                </c:pt>
                <c:pt idx="146">
                  <c:v>167.41395813159602</c:v>
                </c:pt>
                <c:pt idx="147">
                  <c:v>167.66077878739463</c:v>
                </c:pt>
                <c:pt idx="148">
                  <c:v>169.34237321197509</c:v>
                </c:pt>
                <c:pt idx="149">
                  <c:v>180.50134066818794</c:v>
                </c:pt>
                <c:pt idx="150">
                  <c:v>186.72337677542862</c:v>
                </c:pt>
                <c:pt idx="151">
                  <c:v>185.09053221814827</c:v>
                </c:pt>
                <c:pt idx="152">
                  <c:v>179.92373444633176</c:v>
                </c:pt>
                <c:pt idx="153">
                  <c:v>172.49864116002743</c:v>
                </c:pt>
                <c:pt idx="154">
                  <c:v>168.37587554016534</c:v>
                </c:pt>
                <c:pt idx="155">
                  <c:v>161.60732344304733</c:v>
                </c:pt>
                <c:pt idx="156">
                  <c:v>154.1821202786557</c:v>
                </c:pt>
                <c:pt idx="157">
                  <c:v>149.98568381705684</c:v>
                </c:pt>
                <c:pt idx="158">
                  <c:v>140.14039168525517</c:v>
                </c:pt>
                <c:pt idx="159">
                  <c:v>124.20817647208708</c:v>
                </c:pt>
                <c:pt idx="160">
                  <c:v>103.42849171650664</c:v>
                </c:pt>
                <c:pt idx="161">
                  <c:v>103.13218596512183</c:v>
                </c:pt>
                <c:pt idx="162">
                  <c:v>107.6343128819118</c:v>
                </c:pt>
                <c:pt idx="163">
                  <c:v>129.33563949978668</c:v>
                </c:pt>
                <c:pt idx="164">
                  <c:v>161.7832064694785</c:v>
                </c:pt>
                <c:pt idx="165">
                  <c:v>171.69556587033867</c:v>
                </c:pt>
                <c:pt idx="166">
                  <c:v>178.58282873022654</c:v>
                </c:pt>
                <c:pt idx="167">
                  <c:v>183.08622058000333</c:v>
                </c:pt>
                <c:pt idx="168">
                  <c:v>181.96676819712525</c:v>
                </c:pt>
                <c:pt idx="169">
                  <c:v>175.94619114880913</c:v>
                </c:pt>
                <c:pt idx="170">
                  <c:v>169.4831473673504</c:v>
                </c:pt>
                <c:pt idx="171">
                  <c:v>159.03466372361788</c:v>
                </c:pt>
                <c:pt idx="172">
                  <c:v>146.19646138931148</c:v>
                </c:pt>
                <c:pt idx="173">
                  <c:v>138.33458023738046</c:v>
                </c:pt>
                <c:pt idx="174">
                  <c:v>127.30765584853214</c:v>
                </c:pt>
                <c:pt idx="175">
                  <c:v>121.80452311822717</c:v>
                </c:pt>
                <c:pt idx="176">
                  <c:v>120.42002298520958</c:v>
                </c:pt>
                <c:pt idx="177">
                  <c:v>136.36700465634215</c:v>
                </c:pt>
                <c:pt idx="178">
                  <c:v>150.58082366394012</c:v>
                </c:pt>
                <c:pt idx="179">
                  <c:v>162.31908965195259</c:v>
                </c:pt>
                <c:pt idx="180">
                  <c:v>169.37411671248697</c:v>
                </c:pt>
                <c:pt idx="181">
                  <c:v>172.15512007150039</c:v>
                </c:pt>
                <c:pt idx="182">
                  <c:v>175.88444408456303</c:v>
                </c:pt>
                <c:pt idx="183">
                  <c:v>178.38850807028348</c:v>
                </c:pt>
                <c:pt idx="184">
                  <c:v>176.87911265693515</c:v>
                </c:pt>
                <c:pt idx="185">
                  <c:v>167.29016824152552</c:v>
                </c:pt>
                <c:pt idx="186">
                  <c:v>145.9800706442345</c:v>
                </c:pt>
                <c:pt idx="187">
                  <c:v>140.09898289990338</c:v>
                </c:pt>
                <c:pt idx="188">
                  <c:v>132.01567864229344</c:v>
                </c:pt>
                <c:pt idx="189">
                  <c:v>120.79699966598434</c:v>
                </c:pt>
                <c:pt idx="190">
                  <c:v>134.96696366969013</c:v>
                </c:pt>
                <c:pt idx="191">
                  <c:v>137.14803696048261</c:v>
                </c:pt>
                <c:pt idx="192">
                  <c:v>150.65919448807142</c:v>
                </c:pt>
                <c:pt idx="193">
                  <c:v>168.35657695720545</c:v>
                </c:pt>
                <c:pt idx="194">
                  <c:v>180.05614090417066</c:v>
                </c:pt>
                <c:pt idx="195">
                  <c:v>183.85490392876261</c:v>
                </c:pt>
                <c:pt idx="196">
                  <c:v>184.03213796755472</c:v>
                </c:pt>
                <c:pt idx="197">
                  <c:v>185.28801352094217</c:v>
                </c:pt>
                <c:pt idx="198">
                  <c:v>183.84652569428999</c:v>
                </c:pt>
                <c:pt idx="199">
                  <c:v>180.44856832351343</c:v>
                </c:pt>
                <c:pt idx="200">
                  <c:v>180.21358278630055</c:v>
                </c:pt>
                <c:pt idx="201">
                  <c:v>175.75285496729975</c:v>
                </c:pt>
                <c:pt idx="202">
                  <c:v>175.83790624126743</c:v>
                </c:pt>
                <c:pt idx="203">
                  <c:v>177.98206595617523</c:v>
                </c:pt>
                <c:pt idx="204">
                  <c:v>177.97916135187552</c:v>
                </c:pt>
                <c:pt idx="205">
                  <c:v>178.39936500840963</c:v>
                </c:pt>
                <c:pt idx="206">
                  <c:v>178.14341702230706</c:v>
                </c:pt>
                <c:pt idx="207">
                  <c:v>173.03952585097704</c:v>
                </c:pt>
                <c:pt idx="208">
                  <c:v>174.05559299554636</c:v>
                </c:pt>
                <c:pt idx="209">
                  <c:v>181.38018346522313</c:v>
                </c:pt>
                <c:pt idx="210">
                  <c:v>183.43040325354298</c:v>
                </c:pt>
                <c:pt idx="211">
                  <c:v>187.26940775051366</c:v>
                </c:pt>
                <c:pt idx="212">
                  <c:v>188.0073625426819</c:v>
                </c:pt>
                <c:pt idx="213">
                  <c:v>185.86680939590451</c:v>
                </c:pt>
                <c:pt idx="214">
                  <c:v>177.272891891428</c:v>
                </c:pt>
                <c:pt idx="215">
                  <c:v>173.18732764993069</c:v>
                </c:pt>
                <c:pt idx="216">
                  <c:v>166.63784245720649</c:v>
                </c:pt>
                <c:pt idx="217">
                  <c:v>160.66038832712115</c:v>
                </c:pt>
                <c:pt idx="218">
                  <c:v>169.47310371541096</c:v>
                </c:pt>
                <c:pt idx="219">
                  <c:v>170.48150026109386</c:v>
                </c:pt>
                <c:pt idx="220">
                  <c:v>171.15478937577871</c:v>
                </c:pt>
                <c:pt idx="221">
                  <c:v>169.72211911244733</c:v>
                </c:pt>
                <c:pt idx="222">
                  <c:v>161.25031410633881</c:v>
                </c:pt>
                <c:pt idx="223">
                  <c:v>153.74914306061862</c:v>
                </c:pt>
                <c:pt idx="224">
                  <c:v>149.12602594233567</c:v>
                </c:pt>
                <c:pt idx="225">
                  <c:v>147.32118771621583</c:v>
                </c:pt>
                <c:pt idx="226">
                  <c:v>146.04336226063197</c:v>
                </c:pt>
                <c:pt idx="227">
                  <c:v>136.58051037454823</c:v>
                </c:pt>
                <c:pt idx="228">
                  <c:v>131.37129308969133</c:v>
                </c:pt>
                <c:pt idx="229">
                  <c:v>131.76421103499445</c:v>
                </c:pt>
                <c:pt idx="230">
                  <c:v>135.36054651017764</c:v>
                </c:pt>
                <c:pt idx="231">
                  <c:v>148.00923793059587</c:v>
                </c:pt>
                <c:pt idx="232">
                  <c:v>155.47573554245173</c:v>
                </c:pt>
                <c:pt idx="233">
                  <c:v>160.72631735689174</c:v>
                </c:pt>
                <c:pt idx="234">
                  <c:v>166.02280005276975</c:v>
                </c:pt>
                <c:pt idx="235">
                  <c:v>169.94590029138078</c:v>
                </c:pt>
                <c:pt idx="236">
                  <c:v>170.42798582162811</c:v>
                </c:pt>
                <c:pt idx="237">
                  <c:v>167.67871163124482</c:v>
                </c:pt>
                <c:pt idx="238">
                  <c:v>164.10180114537923</c:v>
                </c:pt>
                <c:pt idx="239">
                  <c:v>156.73397292457184</c:v>
                </c:pt>
                <c:pt idx="240">
                  <c:v>153.10682626853998</c:v>
                </c:pt>
                <c:pt idx="241">
                  <c:v>148.66657264251296</c:v>
                </c:pt>
                <c:pt idx="242">
                  <c:v>147.7380832914705</c:v>
                </c:pt>
                <c:pt idx="243">
                  <c:v>148.24947349114552</c:v>
                </c:pt>
                <c:pt idx="244">
                  <c:v>143.11221787095008</c:v>
                </c:pt>
                <c:pt idx="245">
                  <c:v>143.90864115405964</c:v>
                </c:pt>
                <c:pt idx="246">
                  <c:v>143.30932430033886</c:v>
                </c:pt>
                <c:pt idx="247">
                  <c:v>144.74792374174456</c:v>
                </c:pt>
                <c:pt idx="248">
                  <c:v>155.5843853736925</c:v>
                </c:pt>
                <c:pt idx="249">
                  <c:v>158.48452693223237</c:v>
                </c:pt>
                <c:pt idx="250">
                  <c:v>159.81721008761519</c:v>
                </c:pt>
                <c:pt idx="251">
                  <c:v>155.47620823646741</c:v>
                </c:pt>
                <c:pt idx="252">
                  <c:v>166.46371975250781</c:v>
                </c:pt>
                <c:pt idx="253">
                  <c:v>179.85043815449467</c:v>
                </c:pt>
                <c:pt idx="254">
                  <c:v>188.59723718698865</c:v>
                </c:pt>
                <c:pt idx="255">
                  <c:v>194.08720943117908</c:v>
                </c:pt>
                <c:pt idx="256">
                  <c:v>191.23794583987342</c:v>
                </c:pt>
                <c:pt idx="257">
                  <c:v>187.09005825920792</c:v>
                </c:pt>
                <c:pt idx="258">
                  <c:v>176.52606882206089</c:v>
                </c:pt>
                <c:pt idx="259">
                  <c:v>171.44320240916807</c:v>
                </c:pt>
                <c:pt idx="260">
                  <c:v>170.01978376962791</c:v>
                </c:pt>
                <c:pt idx="261">
                  <c:v>161.59989459867029</c:v>
                </c:pt>
                <c:pt idx="262">
                  <c:v>145.56851732865653</c:v>
                </c:pt>
                <c:pt idx="263">
                  <c:v>156.17335971508862</c:v>
                </c:pt>
                <c:pt idx="264">
                  <c:v>164.54717451227611</c:v>
                </c:pt>
                <c:pt idx="265">
                  <c:v>177.26500727293433</c:v>
                </c:pt>
                <c:pt idx="266">
                  <c:v>194.77667193875811</c:v>
                </c:pt>
                <c:pt idx="267">
                  <c:v>196.74272882016373</c:v>
                </c:pt>
                <c:pt idx="268">
                  <c:v>197.18498155206231</c:v>
                </c:pt>
                <c:pt idx="269">
                  <c:v>197.34965089138512</c:v>
                </c:pt>
                <c:pt idx="270">
                  <c:v>196.81274596194015</c:v>
                </c:pt>
                <c:pt idx="271">
                  <c:v>192.16039762856849</c:v>
                </c:pt>
                <c:pt idx="272">
                  <c:v>189.11925078742252</c:v>
                </c:pt>
                <c:pt idx="273">
                  <c:v>181.80064516805601</c:v>
                </c:pt>
                <c:pt idx="274">
                  <c:v>162.64669244970264</c:v>
                </c:pt>
                <c:pt idx="275">
                  <c:v>159.3862030486207</c:v>
                </c:pt>
                <c:pt idx="276">
                  <c:v>143.35546110515725</c:v>
                </c:pt>
                <c:pt idx="277">
                  <c:v>135.11096081910523</c:v>
                </c:pt>
                <c:pt idx="278">
                  <c:v>147.33048238053721</c:v>
                </c:pt>
                <c:pt idx="279">
                  <c:v>162.34634008149555</c:v>
                </c:pt>
                <c:pt idx="280">
                  <c:v>172.08230904180812</c:v>
                </c:pt>
                <c:pt idx="281">
                  <c:v>180.93874713720879</c:v>
                </c:pt>
                <c:pt idx="282">
                  <c:v>178.40638845351202</c:v>
                </c:pt>
                <c:pt idx="283">
                  <c:v>162.60146289834961</c:v>
                </c:pt>
                <c:pt idx="284">
                  <c:v>146.76141725702246</c:v>
                </c:pt>
                <c:pt idx="285">
                  <c:v>135.31630160323357</c:v>
                </c:pt>
                <c:pt idx="286">
                  <c:v>149.53939879529389</c:v>
                </c:pt>
                <c:pt idx="287">
                  <c:v>156.03167099216876</c:v>
                </c:pt>
                <c:pt idx="288">
                  <c:v>168.25051832456643</c:v>
                </c:pt>
                <c:pt idx="289">
                  <c:v>172.85795211323591</c:v>
                </c:pt>
                <c:pt idx="290">
                  <c:v>164.87633376768065</c:v>
                </c:pt>
                <c:pt idx="291">
                  <c:v>159.68188577277772</c:v>
                </c:pt>
                <c:pt idx="292">
                  <c:v>157.61196350801697</c:v>
                </c:pt>
                <c:pt idx="293">
                  <c:v>151.88750344695939</c:v>
                </c:pt>
                <c:pt idx="294">
                  <c:v>148.62275077166453</c:v>
                </c:pt>
                <c:pt idx="295">
                  <c:v>151.889473033954</c:v>
                </c:pt>
                <c:pt idx="296">
                  <c:v>139.60756974031779</c:v>
                </c:pt>
                <c:pt idx="297">
                  <c:v>133.0331247358514</c:v>
                </c:pt>
                <c:pt idx="298">
                  <c:v>133.40590784834194</c:v>
                </c:pt>
                <c:pt idx="299">
                  <c:v>130.07247755998071</c:v>
                </c:pt>
                <c:pt idx="300">
                  <c:v>132.46546277972641</c:v>
                </c:pt>
                <c:pt idx="301">
                  <c:v>125.93034719734692</c:v>
                </c:pt>
                <c:pt idx="302">
                  <c:v>119.29902300956087</c:v>
                </c:pt>
                <c:pt idx="303">
                  <c:v>108.88899030706909</c:v>
                </c:pt>
                <c:pt idx="304">
                  <c:v>108.46188947015526</c:v>
                </c:pt>
                <c:pt idx="305">
                  <c:v>106.4264592201506</c:v>
                </c:pt>
                <c:pt idx="306">
                  <c:v>103.02245615924244</c:v>
                </c:pt>
                <c:pt idx="307">
                  <c:v>103.25882697084796</c:v>
                </c:pt>
                <c:pt idx="308">
                  <c:v>97.571340642750783</c:v>
                </c:pt>
                <c:pt idx="309">
                  <c:v>98.498435851395016</c:v>
                </c:pt>
                <c:pt idx="310">
                  <c:v>86.277942900175049</c:v>
                </c:pt>
                <c:pt idx="311">
                  <c:v>83.04660785394185</c:v>
                </c:pt>
                <c:pt idx="312">
                  <c:v>61.613546225193204</c:v>
                </c:pt>
                <c:pt idx="313">
                  <c:v>67.877286283298872</c:v>
                </c:pt>
                <c:pt idx="314">
                  <c:v>80.765202543320129</c:v>
                </c:pt>
                <c:pt idx="315">
                  <c:v>95.618925482869258</c:v>
                </c:pt>
                <c:pt idx="316">
                  <c:v>122.20212982013459</c:v>
                </c:pt>
                <c:pt idx="317">
                  <c:v>118.73549335784628</c:v>
                </c:pt>
                <c:pt idx="318">
                  <c:v>119.84704948340823</c:v>
                </c:pt>
                <c:pt idx="319">
                  <c:v>110.4179277678594</c:v>
                </c:pt>
                <c:pt idx="320">
                  <c:v>100.76863708342285</c:v>
                </c:pt>
                <c:pt idx="321">
                  <c:v>96.729901671837638</c:v>
                </c:pt>
                <c:pt idx="322">
                  <c:v>84.90548018140953</c:v>
                </c:pt>
                <c:pt idx="323">
                  <c:v>80.999622986210852</c:v>
                </c:pt>
                <c:pt idx="324">
                  <c:v>84.422628745032512</c:v>
                </c:pt>
                <c:pt idx="325">
                  <c:v>95.838669230978667</c:v>
                </c:pt>
                <c:pt idx="326">
                  <c:v>107.22912853700473</c:v>
                </c:pt>
                <c:pt idx="327">
                  <c:v>113.77829735261946</c:v>
                </c:pt>
                <c:pt idx="328">
                  <c:v>100.91188903525176</c:v>
                </c:pt>
                <c:pt idx="329">
                  <c:v>92.487030132990412</c:v>
                </c:pt>
                <c:pt idx="330">
                  <c:v>91.819324458311712</c:v>
                </c:pt>
                <c:pt idx="331">
                  <c:v>90.447425758805707</c:v>
                </c:pt>
                <c:pt idx="332">
                  <c:v>106.45426844467806</c:v>
                </c:pt>
                <c:pt idx="333">
                  <c:v>113.41590358339431</c:v>
                </c:pt>
                <c:pt idx="334">
                  <c:v>112.83431415423433</c:v>
                </c:pt>
                <c:pt idx="335">
                  <c:v>107.29695311244984</c:v>
                </c:pt>
                <c:pt idx="336">
                  <c:v>100.43731980449468</c:v>
                </c:pt>
                <c:pt idx="337">
                  <c:v>82.308184633808423</c:v>
                </c:pt>
                <c:pt idx="338">
                  <c:v>81.253443783520879</c:v>
                </c:pt>
                <c:pt idx="339">
                  <c:v>85.062339201215423</c:v>
                </c:pt>
                <c:pt idx="340">
                  <c:v>78.632915452690213</c:v>
                </c:pt>
                <c:pt idx="341">
                  <c:v>86.088103428415252</c:v>
                </c:pt>
                <c:pt idx="342">
                  <c:v>80.330352340653235</c:v>
                </c:pt>
                <c:pt idx="343">
                  <c:v>88.988543619263169</c:v>
                </c:pt>
                <c:pt idx="344">
                  <c:v>96.960132874073338</c:v>
                </c:pt>
                <c:pt idx="345">
                  <c:v>103.29489350182325</c:v>
                </c:pt>
                <c:pt idx="346">
                  <c:v>105.37076246313097</c:v>
                </c:pt>
                <c:pt idx="347">
                  <c:v>98.744015460636092</c:v>
                </c:pt>
                <c:pt idx="348">
                  <c:v>97.387736371609549</c:v>
                </c:pt>
                <c:pt idx="349">
                  <c:v>90.67417941177132</c:v>
                </c:pt>
                <c:pt idx="350">
                  <c:v>92.232310200771394</c:v>
                </c:pt>
                <c:pt idx="351">
                  <c:v>88.811660694958505</c:v>
                </c:pt>
                <c:pt idx="352">
                  <c:v>89.432014721135715</c:v>
                </c:pt>
                <c:pt idx="353">
                  <c:v>101.03857859082598</c:v>
                </c:pt>
                <c:pt idx="354">
                  <c:v>99.73841570099944</c:v>
                </c:pt>
                <c:pt idx="355">
                  <c:v>104.47770866224926</c:v>
                </c:pt>
                <c:pt idx="356">
                  <c:v>107.61290101334021</c:v>
                </c:pt>
                <c:pt idx="357">
                  <c:v>99.872350332252608</c:v>
                </c:pt>
                <c:pt idx="358">
                  <c:v>99.49912170167147</c:v>
                </c:pt>
                <c:pt idx="359">
                  <c:v>100.55069109196529</c:v>
                </c:pt>
                <c:pt idx="360">
                  <c:v>100.49975395165143</c:v>
                </c:pt>
                <c:pt idx="361">
                  <c:v>96.551383114995588</c:v>
                </c:pt>
                <c:pt idx="362">
                  <c:v>95.295862380829703</c:v>
                </c:pt>
                <c:pt idx="363">
                  <c:v>93.091592331112338</c:v>
                </c:pt>
                <c:pt idx="364">
                  <c:v>90.240048906182551</c:v>
                </c:pt>
                <c:pt idx="365">
                  <c:v>91.357502926041661</c:v>
                </c:pt>
                <c:pt idx="366">
                  <c:v>90.97965282033806</c:v>
                </c:pt>
                <c:pt idx="367">
                  <c:v>87.612219538513727</c:v>
                </c:pt>
                <c:pt idx="368">
                  <c:v>78.404874298230197</c:v>
                </c:pt>
                <c:pt idx="369">
                  <c:v>75.353664121828842</c:v>
                </c:pt>
                <c:pt idx="370">
                  <c:v>73.122426413388439</c:v>
                </c:pt>
                <c:pt idx="371">
                  <c:v>73.673413629662264</c:v>
                </c:pt>
                <c:pt idx="372">
                  <c:v>68.782957866749484</c:v>
                </c:pt>
                <c:pt idx="373">
                  <c:v>#N/A</c:v>
                </c:pt>
                <c:pt idx="374">
                  <c:v>58.429745296710507</c:v>
                </c:pt>
                <c:pt idx="375">
                  <c:v>66.99673622048681</c:v>
                </c:pt>
                <c:pt idx="376">
                  <c:v>83.878963904661191</c:v>
                </c:pt>
                <c:pt idx="377">
                  <c:v>87.40746966168615</c:v>
                </c:pt>
                <c:pt idx="378">
                  <c:v>96.882687603287991</c:v>
                </c:pt>
                <c:pt idx="379">
                  <c:v>#N/A</c:v>
                </c:pt>
                <c:pt idx="380">
                  <c:v>78.485945287848836</c:v>
                </c:pt>
                <c:pt idx="381">
                  <c:v>74.825783583320117</c:v>
                </c:pt>
                <c:pt idx="382">
                  <c:v>80.779368845830732</c:v>
                </c:pt>
                <c:pt idx="383">
                  <c:v>79.666283641497557</c:v>
                </c:pt>
                <c:pt idx="384">
                  <c:v>82.499652897015949</c:v>
                </c:pt>
                <c:pt idx="385">
                  <c:v>86.577360242930013</c:v>
                </c:pt>
                <c:pt idx="386">
                  <c:v>79.946036839661247</c:v>
                </c:pt>
                <c:pt idx="387">
                  <c:v>82.166630397737208</c:v>
                </c:pt>
                <c:pt idx="388">
                  <c:v>73.731767722615814</c:v>
                </c:pt>
                <c:pt idx="389">
                  <c:v>70.225928060723845</c:v>
                </c:pt>
                <c:pt idx="390">
                  <c:v>58.38593469726834</c:v>
                </c:pt>
                <c:pt idx="391">
                  <c:v>61.796038017153251</c:v>
                </c:pt>
                <c:pt idx="392">
                  <c:v>67.545353063950415</c:v>
                </c:pt>
                <c:pt idx="393">
                  <c:v>73.85410460342905</c:v>
                </c:pt>
                <c:pt idx="394">
                  <c:v>84.337403715761525</c:v>
                </c:pt>
                <c:pt idx="395">
                  <c:v>81.916939480976453</c:v>
                </c:pt>
                <c:pt idx="396">
                  <c:v>75.488071610911447</c:v>
                </c:pt>
                <c:pt idx="397">
                  <c:v>73.662876009767842</c:v>
                </c:pt>
                <c:pt idx="398">
                  <c:v>71.368891090272882</c:v>
                </c:pt>
                <c:pt idx="399">
                  <c:v>67.927868836451125</c:v>
                </c:pt>
                <c:pt idx="400">
                  <c:v>78.093846743428458</c:v>
                </c:pt>
                <c:pt idx="401">
                  <c:v>83.647453699457969</c:v>
                </c:pt>
                <c:pt idx="402">
                  <c:v>88.342567622551314</c:v>
                </c:pt>
                <c:pt idx="403">
                  <c:v>94.27254375911923</c:v>
                </c:pt>
                <c:pt idx="404">
                  <c:v>96.014880759225889</c:v>
                </c:pt>
                <c:pt idx="405">
                  <c:v>93.502828210799862</c:v>
                </c:pt>
                <c:pt idx="406">
                  <c:v>89.058346183836761</c:v>
                </c:pt>
                <c:pt idx="407">
                  <c:v>87.798468064886947</c:v>
                </c:pt>
                <c:pt idx="408">
                  <c:v>89.259282558803989</c:v>
                </c:pt>
                <c:pt idx="409">
                  <c:v>90.951080243162664</c:v>
                </c:pt>
                <c:pt idx="410">
                  <c:v>93.814617748217188</c:v>
                </c:pt>
                <c:pt idx="411">
                  <c:v>88.550248642440806</c:v>
                </c:pt>
                <c:pt idx="412">
                  <c:v>83.771006886660757</c:v>
                </c:pt>
                <c:pt idx="413">
                  <c:v>79.032849702971362</c:v>
                </c:pt>
                <c:pt idx="414">
                  <c:v>73.063116459595221</c:v>
                </c:pt>
                <c:pt idx="415">
                  <c:v>69.594856103573875</c:v>
                </c:pt>
                <c:pt idx="416">
                  <c:v>66.885209392451998</c:v>
                </c:pt>
                <c:pt idx="417">
                  <c:v>74.899190720385604</c:v>
                </c:pt>
                <c:pt idx="418">
                  <c:v>74.288680637735979</c:v>
                </c:pt>
                <c:pt idx="419">
                  <c:v>82.580100221421617</c:v>
                </c:pt>
                <c:pt idx="420">
                  <c:v>86.071955772816409</c:v>
                </c:pt>
                <c:pt idx="421">
                  <c:v>75.65296178881681</c:v>
                </c:pt>
                <c:pt idx="422">
                  <c:v>70.400903517759389</c:v>
                </c:pt>
                <c:pt idx="423">
                  <c:v>59.075793687853547</c:v>
                </c:pt>
                <c:pt idx="424">
                  <c:v>56.071433607174868</c:v>
                </c:pt>
                <c:pt idx="425">
                  <c:v>65.422659279335448</c:v>
                </c:pt>
                <c:pt idx="426">
                  <c:v>74.502046747876875</c:v>
                </c:pt>
                <c:pt idx="427">
                  <c:v>87.66261380540368</c:v>
                </c:pt>
                <c:pt idx="428">
                  <c:v>88.052396900842382</c:v>
                </c:pt>
                <c:pt idx="429">
                  <c:v>81.963140886474321</c:v>
                </c:pt>
                <c:pt idx="430">
                  <c:v>84.361424923696632</c:v>
                </c:pt>
                <c:pt idx="431">
                  <c:v>71.933544007901673</c:v>
                </c:pt>
                <c:pt idx="432">
                  <c:v>76.110048998606771</c:v>
                </c:pt>
                <c:pt idx="433">
                  <c:v>75.798455172176773</c:v>
                </c:pt>
                <c:pt idx="434">
                  <c:v>71.040632378907958</c:v>
                </c:pt>
                <c:pt idx="435">
                  <c:v>62.405434663908409</c:v>
                </c:pt>
                <c:pt idx="436">
                  <c:v>66.385251966841679</c:v>
                </c:pt>
                <c:pt idx="437">
                  <c:v>59.756245917862771</c:v>
                </c:pt>
                <c:pt idx="438">
                  <c:v>60.048453498225626</c:v>
                </c:pt>
                <c:pt idx="439">
                  <c:v>68.605219814602378</c:v>
                </c:pt>
                <c:pt idx="440">
                  <c:v>57.39880491417648</c:v>
                </c:pt>
                <c:pt idx="441">
                  <c:v>54.182031720350551</c:v>
                </c:pt>
                <c:pt idx="442">
                  <c:v>47.525794436878186</c:v>
                </c:pt>
                <c:pt idx="443">
                  <c:v>40.783353904311525</c:v>
                </c:pt>
                <c:pt idx="444">
                  <c:v>31.333085645360597</c:v>
                </c:pt>
                <c:pt idx="445">
                  <c:v>39.540876185295247</c:v>
                </c:pt>
                <c:pt idx="446">
                  <c:v>45.291177696407658</c:v>
                </c:pt>
                <c:pt idx="447">
                  <c:v>49.51982042969189</c:v>
                </c:pt>
                <c:pt idx="448">
                  <c:v>53.711654468711458</c:v>
                </c:pt>
                <c:pt idx="449">
                  <c:v>58.334383990485549</c:v>
                </c:pt>
                <c:pt idx="450">
                  <c:v>66.068118801197897</c:v>
                </c:pt>
                <c:pt idx="451">
                  <c:v>77.942561757473868</c:v>
                </c:pt>
                <c:pt idx="452">
                  <c:v>93.880627408098121</c:v>
                </c:pt>
                <c:pt idx="453">
                  <c:v>92.107452246956314</c:v>
                </c:pt>
                <c:pt idx="454">
                  <c:v>87.830511320502637</c:v>
                </c:pt>
                <c:pt idx="455">
                  <c:v>75.228043052117528</c:v>
                </c:pt>
                <c:pt idx="456">
                  <c:v>85.492945646847375</c:v>
                </c:pt>
                <c:pt idx="457">
                  <c:v>91.430291532072033</c:v>
                </c:pt>
                <c:pt idx="458">
                  <c:v>97.737313775204257</c:v>
                </c:pt>
                <c:pt idx="459">
                  <c:v>108.45638953335936</c:v>
                </c:pt>
                <c:pt idx="460">
                  <c:v>93.698122563913216</c:v>
                </c:pt>
                <c:pt idx="461">
                  <c:v>81.559546248047809</c:v>
                </c:pt>
                <c:pt idx="462">
                  <c:v>71.19376365821131</c:v>
                </c:pt>
                <c:pt idx="463">
                  <c:v>65.109394629965891</c:v>
                </c:pt>
                <c:pt idx="464">
                  <c:v>79.940508215398268</c:v>
                </c:pt>
                <c:pt idx="465">
                  <c:v>88.322778176566203</c:v>
                </c:pt>
                <c:pt idx="466">
                  <c:v>85.394241473880697</c:v>
                </c:pt>
                <c:pt idx="467">
                  <c:v>81.648162158274545</c:v>
                </c:pt>
                <c:pt idx="468">
                  <c:v>73.613424273431747</c:v>
                </c:pt>
                <c:pt idx="469">
                  <c:v>65.395870388638514</c:v>
                </c:pt>
                <c:pt idx="470">
                  <c:v>68.17152185877012</c:v>
                </c:pt>
                <c:pt idx="471">
                  <c:v>73.580180679622117</c:v>
                </c:pt>
                <c:pt idx="472">
                  <c:v>73.328682494827717</c:v>
                </c:pt>
                <c:pt idx="473">
                  <c:v>76.308201152629181</c:v>
                </c:pt>
                <c:pt idx="474">
                  <c:v>76.688808548371071</c:v>
                </c:pt>
                <c:pt idx="475">
                  <c:v>76.443685783239289</c:v>
                </c:pt>
                <c:pt idx="476">
                  <c:v>68.952314942676594</c:v>
                </c:pt>
                <c:pt idx="477">
                  <c:v>62.733719340710877</c:v>
                </c:pt>
                <c:pt idx="478">
                  <c:v>57.528957643471585</c:v>
                </c:pt>
                <c:pt idx="479">
                  <c:v>52.14753657579854</c:v>
                </c:pt>
                <c:pt idx="480">
                  <c:v>50.871458446705674</c:v>
                </c:pt>
                <c:pt idx="481">
                  <c:v>62.258931706829799</c:v>
                </c:pt>
                <c:pt idx="482">
                  <c:v>71.76779316023817</c:v>
                </c:pt>
                <c:pt idx="483">
                  <c:v>70.031095738602289</c:v>
                </c:pt>
                <c:pt idx="484">
                  <c:v>64.83435474780299</c:v>
                </c:pt>
                <c:pt idx="485">
                  <c:v>55.988265296306054</c:v>
                </c:pt>
                <c:pt idx="486">
                  <c:v>44.706536581203181</c:v>
                </c:pt>
                <c:pt idx="487">
                  <c:v>41.295358237650589</c:v>
                </c:pt>
                <c:pt idx="488">
                  <c:v>60.353146534108873</c:v>
                </c:pt>
                <c:pt idx="489">
                  <c:v>74.373564281158224</c:v>
                </c:pt>
                <c:pt idx="490">
                  <c:v>86.661738408484325</c:v>
                </c:pt>
                <c:pt idx="491">
                  <c:v>108.35598589355618</c:v>
                </c:pt>
                <c:pt idx="492">
                  <c:v>105.15525359720527</c:v>
                </c:pt>
                <c:pt idx="493">
                  <c:v>106.64950872272459</c:v>
                </c:pt>
                <c:pt idx="494">
                  <c:v>113.61421577350848</c:v>
                </c:pt>
                <c:pt idx="495">
                  <c:v>113.11900091570089</c:v>
                </c:pt>
                <c:pt idx="496">
                  <c:v>99.987489561407415</c:v>
                </c:pt>
                <c:pt idx="497">
                  <c:v>99.771547853047878</c:v>
                </c:pt>
                <c:pt idx="498">
                  <c:v>99.197426492261002</c:v>
                </c:pt>
                <c:pt idx="499">
                  <c:v>81.099455478840582</c:v>
                </c:pt>
                <c:pt idx="500">
                  <c:v>116.05202418169461</c:v>
                </c:pt>
                <c:pt idx="501">
                  <c:v>135.61995302089849</c:v>
                </c:pt>
                <c:pt idx="502">
                  <c:v>149.91027395184165</c:v>
                </c:pt>
                <c:pt idx="503">
                  <c:v>172.77598974711282</c:v>
                </c:pt>
                <c:pt idx="504">
                  <c:v>181.09336018455429</c:v>
                </c:pt>
                <c:pt idx="505">
                  <c:v>185.00841091073676</c:v>
                </c:pt>
                <c:pt idx="506">
                  <c:v>184.71442804008404</c:v>
                </c:pt>
                <c:pt idx="507">
                  <c:v>183.46933511127463</c:v>
                </c:pt>
                <c:pt idx="508">
                  <c:v>181.35228966227589</c:v>
                </c:pt>
                <c:pt idx="509">
                  <c:v>174.37653029985688</c:v>
                </c:pt>
                <c:pt idx="510">
                  <c:v>171.52845123136478</c:v>
                </c:pt>
                <c:pt idx="511">
                  <c:v>165.82273938910191</c:v>
                </c:pt>
                <c:pt idx="512">
                  <c:v>155.65328165497317</c:v>
                </c:pt>
                <c:pt idx="513">
                  <c:v>147.23904755609385</c:v>
                </c:pt>
                <c:pt idx="514">
                  <c:v>140.02385694440784</c:v>
                </c:pt>
                <c:pt idx="515">
                  <c:v>129.56407827371606</c:v>
                </c:pt>
                <c:pt idx="516">
                  <c:v>132.66278385205544</c:v>
                </c:pt>
                <c:pt idx="517">
                  <c:v>141.26208663979787</c:v>
                </c:pt>
                <c:pt idx="518">
                  <c:v>141.15107099651846</c:v>
                </c:pt>
                <c:pt idx="519">
                  <c:v>139.24932090068046</c:v>
                </c:pt>
                <c:pt idx="520">
                  <c:v>133.95783151427975</c:v>
                </c:pt>
                <c:pt idx="521">
                  <c:v>122.10915315456145</c:v>
                </c:pt>
                <c:pt idx="522">
                  <c:v>129.06884486926344</c:v>
                </c:pt>
                <c:pt idx="523">
                  <c:v>151.88848824575712</c:v>
                </c:pt>
                <c:pt idx="524">
                  <c:v>166.40638411448299</c:v>
                </c:pt>
                <c:pt idx="525">
                  <c:v>182.15264505893424</c:v>
                </c:pt>
                <c:pt idx="526">
                  <c:v>184.42790974142645</c:v>
                </c:pt>
                <c:pt idx="527">
                  <c:v>181.19475688793977</c:v>
                </c:pt>
                <c:pt idx="528">
                  <c:v>176.23879600092221</c:v>
                </c:pt>
                <c:pt idx="529">
                  <c:v>159.86107133242558</c:v>
                </c:pt>
                <c:pt idx="530">
                  <c:v>130.58970148066498</c:v>
                </c:pt>
                <c:pt idx="531">
                  <c:v>117.44272831832848</c:v>
                </c:pt>
                <c:pt idx="532">
                  <c:v>117.96928266890598</c:v>
                </c:pt>
                <c:pt idx="533">
                  <c:v>121.73033120909565</c:v>
                </c:pt>
                <c:pt idx="534">
                  <c:v>147.3614583935298</c:v>
                </c:pt>
                <c:pt idx="535">
                  <c:v>165.16030166341727</c:v>
                </c:pt>
                <c:pt idx="536">
                  <c:v>171.21581641126784</c:v>
                </c:pt>
                <c:pt idx="537">
                  <c:v>178.49885033590567</c:v>
                </c:pt>
                <c:pt idx="538">
                  <c:v>182.70474445433933</c:v>
                </c:pt>
                <c:pt idx="539">
                  <c:v>171.11881412568118</c:v>
                </c:pt>
                <c:pt idx="540">
                  <c:v>161.76140814184271</c:v>
                </c:pt>
                <c:pt idx="541">
                  <c:v>157.73805824262979</c:v>
                </c:pt>
                <c:pt idx="542">
                  <c:v>152.63777668354157</c:v>
                </c:pt>
                <c:pt idx="543">
                  <c:v>159.7096873030664</c:v>
                </c:pt>
                <c:pt idx="544">
                  <c:v>164.02756410559732</c:v>
                </c:pt>
                <c:pt idx="545">
                  <c:v>168.38847526175607</c:v>
                </c:pt>
                <c:pt idx="546">
                  <c:v>170.2012008952139</c:v>
                </c:pt>
                <c:pt idx="547">
                  <c:v>170.99045380433324</c:v>
                </c:pt>
                <c:pt idx="548">
                  <c:v>175.27867028095545</c:v>
                </c:pt>
                <c:pt idx="549">
                  <c:v>177.43877056924862</c:v>
                </c:pt>
                <c:pt idx="550">
                  <c:v>181.27641528479046</c:v>
                </c:pt>
                <c:pt idx="551">
                  <c:v>182.06401073306176</c:v>
                </c:pt>
                <c:pt idx="552">
                  <c:v>180.88635445870011</c:v>
                </c:pt>
                <c:pt idx="553">
                  <c:v>180.77952966792657</c:v>
                </c:pt>
                <c:pt idx="554">
                  <c:v>178.98329102781952</c:v>
                </c:pt>
                <c:pt idx="555">
                  <c:v>177.95042648527135</c:v>
                </c:pt>
                <c:pt idx="556">
                  <c:v>165.27967159419734</c:v>
                </c:pt>
                <c:pt idx="557">
                  <c:v>137.72981871757543</c:v>
                </c:pt>
                <c:pt idx="558">
                  <c:v>135.24156675157451</c:v>
                </c:pt>
                <c:pt idx="559">
                  <c:v>136.07489640167114</c:v>
                </c:pt>
                <c:pt idx="560">
                  <c:v>147.93125399318387</c:v>
                </c:pt>
                <c:pt idx="561">
                  <c:v>164.22562764526936</c:v>
                </c:pt>
                <c:pt idx="562">
                  <c:v>162.86338757899807</c:v>
                </c:pt>
                <c:pt idx="563">
                  <c:v>160.52835375791324</c:v>
                </c:pt>
                <c:pt idx="564">
                  <c:v>140.21930312770041</c:v>
                </c:pt>
                <c:pt idx="565">
                  <c:v>128.88425413107109</c:v>
                </c:pt>
                <c:pt idx="566">
                  <c:v>122.37717511884773</c:v>
                </c:pt>
                <c:pt idx="567">
                  <c:v>130.31461374560615</c:v>
                </c:pt>
                <c:pt idx="568">
                  <c:v>159.58809265934076</c:v>
                </c:pt>
                <c:pt idx="569">
                  <c:v>174.81227160899516</c:v>
                </c:pt>
                <c:pt idx="570">
                  <c:v>182.22217003922356</c:v>
                </c:pt>
                <c:pt idx="571">
                  <c:v>184.67488729029628</c:v>
                </c:pt>
                <c:pt idx="572">
                  <c:v>185.79152517508805</c:v>
                </c:pt>
                <c:pt idx="573">
                  <c:v>182.99890439519493</c:v>
                </c:pt>
                <c:pt idx="574">
                  <c:v>179.39162736146443</c:v>
                </c:pt>
                <c:pt idx="575">
                  <c:v>170.47011862268664</c:v>
                </c:pt>
                <c:pt idx="576">
                  <c:v>167.50593520256484</c:v>
                </c:pt>
                <c:pt idx="577">
                  <c:v>165.37980553858449</c:v>
                </c:pt>
                <c:pt idx="578">
                  <c:v>167.90976262828895</c:v>
                </c:pt>
                <c:pt idx="579">
                  <c:v>174.40776628589049</c:v>
                </c:pt>
                <c:pt idx="580">
                  <c:v>174.83730484924274</c:v>
                </c:pt>
                <c:pt idx="581">
                  <c:v>172.0480740609454</c:v>
                </c:pt>
                <c:pt idx="582">
                  <c:v>165.86542818695705</c:v>
                </c:pt>
                <c:pt idx="583">
                  <c:v>162.55232344616331</c:v>
                </c:pt>
                <c:pt idx="584">
                  <c:v>159.57012862635702</c:v>
                </c:pt>
                <c:pt idx="585">
                  <c:v>165.18228555048302</c:v>
                </c:pt>
                <c:pt idx="586">
                  <c:v>168.64930710331475</c:v>
                </c:pt>
                <c:pt idx="587">
                  <c:v>171.52287150091047</c:v>
                </c:pt>
                <c:pt idx="588">
                  <c:v>171.05955168146602</c:v>
                </c:pt>
                <c:pt idx="589">
                  <c:v>167.20268203971796</c:v>
                </c:pt>
                <c:pt idx="590">
                  <c:v>155.47857166679375</c:v>
                </c:pt>
                <c:pt idx="591">
                  <c:v>128.48648320099119</c:v>
                </c:pt>
                <c:pt idx="592">
                  <c:v>109.57076555561309</c:v>
                </c:pt>
                <c:pt idx="593">
                  <c:v>106.1550970637561</c:v>
                </c:pt>
                <c:pt idx="594">
                  <c:v>124.36280602257784</c:v>
                </c:pt>
                <c:pt idx="595">
                  <c:v>158.37512718708695</c:v>
                </c:pt>
                <c:pt idx="596">
                  <c:v>171.8499463648111</c:v>
                </c:pt>
                <c:pt idx="597">
                  <c:v>178.980775803955</c:v>
                </c:pt>
                <c:pt idx="598">
                  <c:v>170.64286212018965</c:v>
                </c:pt>
                <c:pt idx="599">
                  <c:v>151.89095019637307</c:v>
                </c:pt>
                <c:pt idx="600">
                  <c:v>149.08697547295901</c:v>
                </c:pt>
                <c:pt idx="601">
                  <c:v>142.81939252028099</c:v>
                </c:pt>
                <c:pt idx="602">
                  <c:v>156.53819240006908</c:v>
                </c:pt>
                <c:pt idx="603">
                  <c:v>161.60251663120027</c:v>
                </c:pt>
                <c:pt idx="604">
                  <c:v>160.54298662360566</c:v>
                </c:pt>
                <c:pt idx="605">
                  <c:v>158.40340341158708</c:v>
                </c:pt>
                <c:pt idx="606">
                  <c:v>152.47158542822376</c:v>
                </c:pt>
                <c:pt idx="607">
                  <c:v>151.11762111347673</c:v>
                </c:pt>
                <c:pt idx="608">
                  <c:v>155.10242880844771</c:v>
                </c:pt>
                <c:pt idx="609">
                  <c:v>155.6712042987848</c:v>
                </c:pt>
                <c:pt idx="610">
                  <c:v>158.53552790636547</c:v>
                </c:pt>
                <c:pt idx="611">
                  <c:v>166.79166966226808</c:v>
                </c:pt>
                <c:pt idx="612">
                  <c:v>157.11532715511794</c:v>
                </c:pt>
                <c:pt idx="613">
                  <c:v>155.60185073426123</c:v>
                </c:pt>
                <c:pt idx="614">
                  <c:v>145.23124792572639</c:v>
                </c:pt>
                <c:pt idx="615">
                  <c:v>127.09258662184675</c:v>
                </c:pt>
                <c:pt idx="616">
                  <c:v>134.63109666645892</c:v>
                </c:pt>
                <c:pt idx="617">
                  <c:v>147.96204444085868</c:v>
                </c:pt>
                <c:pt idx="618">
                  <c:v>162.49063490870947</c:v>
                </c:pt>
                <c:pt idx="619">
                  <c:v>177.2784759059416</c:v>
                </c:pt>
                <c:pt idx="620">
                  <c:v>183.64413945905619</c:v>
                </c:pt>
                <c:pt idx="621">
                  <c:v>181.13596703466419</c:v>
                </c:pt>
                <c:pt idx="622">
                  <c:v>183.56069655956333</c:v>
                </c:pt>
                <c:pt idx="623">
                  <c:v>179.76283673793557</c:v>
                </c:pt>
                <c:pt idx="624">
                  <c:v>178.97260015501718</c:v>
                </c:pt>
                <c:pt idx="625">
                  <c:v>179.46524363946799</c:v>
                </c:pt>
                <c:pt idx="626">
                  <c:v>175.0564515004578</c:v>
                </c:pt>
                <c:pt idx="627">
                  <c:v>174.60906589505282</c:v>
                </c:pt>
                <c:pt idx="628">
                  <c:v>166.0326228191218</c:v>
                </c:pt>
                <c:pt idx="629">
                  <c:v>166.41858759894615</c:v>
                </c:pt>
                <c:pt idx="630">
                  <c:v>171.88653015831676</c:v>
                </c:pt>
                <c:pt idx="631">
                  <c:v>180.09183289934947</c:v>
                </c:pt>
                <c:pt idx="632">
                  <c:v>184.49369934527795</c:v>
                </c:pt>
                <c:pt idx="633">
                  <c:v>182.03182189491622</c:v>
                </c:pt>
                <c:pt idx="634">
                  <c:v>177.55017565268622</c:v>
                </c:pt>
                <c:pt idx="635">
                  <c:v>173.45797579172802</c:v>
                </c:pt>
                <c:pt idx="636">
                  <c:v>172.55117141367316</c:v>
                </c:pt>
                <c:pt idx="637">
                  <c:v>173.73886225364879</c:v>
                </c:pt>
                <c:pt idx="638">
                  <c:v>168.38886895932808</c:v>
                </c:pt>
                <c:pt idx="639">
                  <c:v>156.8712059416514</c:v>
                </c:pt>
                <c:pt idx="640">
                  <c:v>160.23820680151857</c:v>
                </c:pt>
                <c:pt idx="641">
                  <c:v>166.21366057917919</c:v>
                </c:pt>
                <c:pt idx="642">
                  <c:v>175.65398798072226</c:v>
                </c:pt>
                <c:pt idx="643">
                  <c:v>181.68369233068086</c:v>
                </c:pt>
                <c:pt idx="644">
                  <c:v>183.49945686117769</c:v>
                </c:pt>
                <c:pt idx="645">
                  <c:v>182.42356054210143</c:v>
                </c:pt>
                <c:pt idx="646">
                  <c:v>180.63486746365811</c:v>
                </c:pt>
                <c:pt idx="647">
                  <c:v>183.89648708374136</c:v>
                </c:pt>
                <c:pt idx="648">
                  <c:v>177.60527393338657</c:v>
                </c:pt>
                <c:pt idx="649">
                  <c:v>174.33930049995615</c:v>
                </c:pt>
                <c:pt idx="650">
                  <c:v>172.45774630315873</c:v>
                </c:pt>
                <c:pt idx="651">
                  <c:v>166.34940298322852</c:v>
                </c:pt>
                <c:pt idx="652">
                  <c:v>165.20840765702542</c:v>
                </c:pt>
                <c:pt idx="653">
                  <c:v>161.49974904749831</c:v>
                </c:pt>
                <c:pt idx="654">
                  <c:v>155.57730378854205</c:v>
                </c:pt>
                <c:pt idx="655">
                  <c:v>145.18538796554822</c:v>
                </c:pt>
                <c:pt idx="656">
                  <c:v>144.81990247552119</c:v>
                </c:pt>
                <c:pt idx="657">
                  <c:v>145.26971264517022</c:v>
                </c:pt>
                <c:pt idx="658">
                  <c:v>142.26552253871535</c:v>
                </c:pt>
                <c:pt idx="659">
                  <c:v>152.55325294556997</c:v>
                </c:pt>
                <c:pt idx="660">
                  <c:v>148.59726392917787</c:v>
                </c:pt>
                <c:pt idx="661">
                  <c:v>141.07115971483972</c:v>
                </c:pt>
                <c:pt idx="662">
                  <c:v>142.27148128928036</c:v>
                </c:pt>
                <c:pt idx="663">
                  <c:v>132.93829647745554</c:v>
                </c:pt>
                <c:pt idx="664">
                  <c:v>133.1512699479689</c:v>
                </c:pt>
                <c:pt idx="665">
                  <c:v>127.87308254458139</c:v>
                </c:pt>
                <c:pt idx="666">
                  <c:v>116.93536889329471</c:v>
                </c:pt>
                <c:pt idx="667">
                  <c:v>114.22104845668639</c:v>
                </c:pt>
                <c:pt idx="668">
                  <c:v>97.711116650140639</c:v>
                </c:pt>
                <c:pt idx="669">
                  <c:v>97.554590089305634</c:v>
                </c:pt>
                <c:pt idx="670">
                  <c:v>108.02618273325322</c:v>
                </c:pt>
                <c:pt idx="671">
                  <c:v>103.46311283750799</c:v>
                </c:pt>
                <c:pt idx="672">
                  <c:v>115.70511592612741</c:v>
                </c:pt>
                <c:pt idx="673">
                  <c:v>114.32407766376639</c:v>
                </c:pt>
                <c:pt idx="674">
                  <c:v>103.76524720649445</c:v>
                </c:pt>
                <c:pt idx="675">
                  <c:v>108.71882220269754</c:v>
                </c:pt>
                <c:pt idx="676">
                  <c:v>103.86185587299337</c:v>
                </c:pt>
                <c:pt idx="677">
                  <c:v>97.53638137588996</c:v>
                </c:pt>
                <c:pt idx="678">
                  <c:v>101.23810710390967</c:v>
                </c:pt>
                <c:pt idx="679">
                  <c:v>89.789918834862988</c:v>
                </c:pt>
                <c:pt idx="680">
                  <c:v>87.602292034169864</c:v>
                </c:pt>
                <c:pt idx="681">
                  <c:v>80.42810640690027</c:v>
                </c:pt>
                <c:pt idx="682">
                  <c:v>64.391849091885433</c:v>
                </c:pt>
                <c:pt idx="683">
                  <c:v>72.520548187336772</c:v>
                </c:pt>
                <c:pt idx="684">
                  <c:v>75.072537987563464</c:v>
                </c:pt>
                <c:pt idx="685">
                  <c:v>92.360829153447753</c:v>
                </c:pt>
                <c:pt idx="686">
                  <c:v>109.05077311405921</c:v>
                </c:pt>
                <c:pt idx="687">
                  <c:v>107.87933173552665</c:v>
                </c:pt>
                <c:pt idx="688">
                  <c:v>114.03210715446653</c:v>
                </c:pt>
                <c:pt idx="689">
                  <c:v>110.64350829405896</c:v>
                </c:pt>
                <c:pt idx="690">
                  <c:v>112.11141414155566</c:v>
                </c:pt>
                <c:pt idx="691">
                  <c:v>116.56936780756109</c:v>
                </c:pt>
                <c:pt idx="692">
                  <c:v>110.51716482672248</c:v>
                </c:pt>
                <c:pt idx="693">
                  <c:v>110.53890786726549</c:v>
                </c:pt>
                <c:pt idx="694">
                  <c:v>100.16510253664717</c:v>
                </c:pt>
                <c:pt idx="695">
                  <c:v>94.899985914129161</c:v>
                </c:pt>
                <c:pt idx="696">
                  <c:v>94.771549160584641</c:v>
                </c:pt>
                <c:pt idx="697">
                  <c:v>92.457913548214833</c:v>
                </c:pt>
                <c:pt idx="698">
                  <c:v>105.33229717567167</c:v>
                </c:pt>
                <c:pt idx="699">
                  <c:v>107.85036100907143</c:v>
                </c:pt>
                <c:pt idx="700">
                  <c:v>104.69540973652249</c:v>
                </c:pt>
                <c:pt idx="701">
                  <c:v>107.15781609074054</c:v>
                </c:pt>
                <c:pt idx="702">
                  <c:v>100.08027116430901</c:v>
                </c:pt>
                <c:pt idx="703">
                  <c:v>100.27935085547426</c:v>
                </c:pt>
                <c:pt idx="704">
                  <c:v>102.38476770334398</c:v>
                </c:pt>
                <c:pt idx="705">
                  <c:v>107.38066058699349</c:v>
                </c:pt>
                <c:pt idx="706">
                  <c:v>107.45188513752259</c:v>
                </c:pt>
                <c:pt idx="707">
                  <c:v>109.33216962213896</c:v>
                </c:pt>
                <c:pt idx="708">
                  <c:v>109.04049470119674</c:v>
                </c:pt>
                <c:pt idx="709">
                  <c:v>107.01233468479234</c:v>
                </c:pt>
                <c:pt idx="710">
                  <c:v>104.2998477509766</c:v>
                </c:pt>
                <c:pt idx="711">
                  <c:v>104.73751601136496</c:v>
                </c:pt>
                <c:pt idx="712">
                  <c:v>108.05788124613412</c:v>
                </c:pt>
                <c:pt idx="713">
                  <c:v>103.69187602868044</c:v>
                </c:pt>
                <c:pt idx="714">
                  <c:v>106.20592115689044</c:v>
                </c:pt>
                <c:pt idx="715">
                  <c:v>100.19600649027132</c:v>
                </c:pt>
                <c:pt idx="716">
                  <c:v>85.549218427476831</c:v>
                </c:pt>
                <c:pt idx="717">
                  <c:v>87.701546923018896</c:v>
                </c:pt>
                <c:pt idx="718">
                  <c:v>78.077130474033993</c:v>
                </c:pt>
                <c:pt idx="719">
                  <c:v>65.252671256199392</c:v>
                </c:pt>
                <c:pt idx="720">
                  <c:v>58.69847114297454</c:v>
                </c:pt>
                <c:pt idx="721">
                  <c:v>42.39759642733884</c:v>
                </c:pt>
                <c:pt idx="722">
                  <c:v>45.74552322674549</c:v>
                </c:pt>
                <c:pt idx="723">
                  <c:v>53.707287439132188</c:v>
                </c:pt>
                <c:pt idx="724">
                  <c:v>61.98179906093219</c:v>
                </c:pt>
                <c:pt idx="725">
                  <c:v>66.717829925602018</c:v>
                </c:pt>
                <c:pt idx="726">
                  <c:v>71.11598127405864</c:v>
                </c:pt>
                <c:pt idx="727">
                  <c:v>74.887092153447384</c:v>
                </c:pt>
                <c:pt idx="728">
                  <c:v>78.241058617564704</c:v>
                </c:pt>
                <c:pt idx="729">
                  <c:v>77.929021069430291</c:v>
                </c:pt>
                <c:pt idx="730">
                  <c:v>76.462920066346896</c:v>
                </c:pt>
                <c:pt idx="731">
                  <c:v>73.894600187226615</c:v>
                </c:pt>
                <c:pt idx="732">
                  <c:v>73.227199884784795</c:v>
                </c:pt>
                <c:pt idx="733">
                  <c:v>76.358716106468819</c:v>
                </c:pt>
                <c:pt idx="734">
                  <c:v>70.31877038935886</c:v>
                </c:pt>
                <c:pt idx="735">
                  <c:v>73.168727106352435</c:v>
                </c:pt>
                <c:pt idx="736">
                  <c:v>75.714867375362701</c:v>
                </c:pt>
                <c:pt idx="737">
                  <c:v>77.430669964516483</c:v>
                </c:pt>
                <c:pt idx="738">
                  <c:v>82.394169654029383</c:v>
                </c:pt>
                <c:pt idx="739">
                  <c:v>88.902777164938925</c:v>
                </c:pt>
                <c:pt idx="740">
                  <c:v>90.283048937541935</c:v>
                </c:pt>
                <c:pt idx="741">
                  <c:v>92.35933519755099</c:v>
                </c:pt>
                <c:pt idx="742">
                  <c:v>90.304922841709981</c:v>
                </c:pt>
                <c:pt idx="743">
                  <c:v>85.482151992769786</c:v>
                </c:pt>
                <c:pt idx="744">
                  <c:v>85.446683472128143</c:v>
                </c:pt>
                <c:pt idx="745">
                  <c:v>87.06247954968876</c:v>
                </c:pt>
                <c:pt idx="746">
                  <c:v>93.314786510905719</c:v>
                </c:pt>
                <c:pt idx="747">
                  <c:v>86.861050235424045</c:v>
                </c:pt>
                <c:pt idx="748">
                  <c:v>78.416798231825851</c:v>
                </c:pt>
                <c:pt idx="749">
                  <c:v>75.828186225367062</c:v>
                </c:pt>
                <c:pt idx="750">
                  <c:v>60.518580377442731</c:v>
                </c:pt>
                <c:pt idx="751">
                  <c:v>52.297658487186027</c:v>
                </c:pt>
                <c:pt idx="752">
                  <c:v>58.976367546309802</c:v>
                </c:pt>
                <c:pt idx="753">
                  <c:v>60.483625867159162</c:v>
                </c:pt>
                <c:pt idx="754">
                  <c:v>71.285434274478121</c:v>
                </c:pt>
                <c:pt idx="755">
                  <c:v>87.722155782885693</c:v>
                </c:pt>
                <c:pt idx="756">
                  <c:v>74.011999913377167</c:v>
                </c:pt>
                <c:pt idx="757">
                  <c:v>79.127180385130487</c:v>
                </c:pt>
                <c:pt idx="758">
                  <c:v>83.969794511353371</c:v>
                </c:pt>
                <c:pt idx="759">
                  <c:v>76.584701743942105</c:v>
                </c:pt>
                <c:pt idx="760">
                  <c:v>89.124334495175958</c:v>
                </c:pt>
                <c:pt idx="761">
                  <c:v>84.548083581283095</c:v>
                </c:pt>
                <c:pt idx="762">
                  <c:v>72.273684688013645</c:v>
                </c:pt>
                <c:pt idx="763">
                  <c:v>73.92213339975774</c:v>
                </c:pt>
                <c:pt idx="764">
                  <c:v>68.836668510099798</c:v>
                </c:pt>
                <c:pt idx="765">
                  <c:v>63.293756674152064</c:v>
                </c:pt>
                <c:pt idx="766">
                  <c:v>60.108223851768798</c:v>
                </c:pt>
                <c:pt idx="767">
                  <c:v>47.142894697084557</c:v>
                </c:pt>
                <c:pt idx="768">
                  <c:v>39.233155992447792</c:v>
                </c:pt>
                <c:pt idx="769">
                  <c:v>43.241844334757161</c:v>
                </c:pt>
                <c:pt idx="770">
                  <c:v>50.00142718245479</c:v>
                </c:pt>
                <c:pt idx="771">
                  <c:v>69.60638898712341</c:v>
                </c:pt>
                <c:pt idx="772">
                  <c:v>70.428001634320708</c:v>
                </c:pt>
                <c:pt idx="773">
                  <c:v>64.708479305080118</c:v>
                </c:pt>
                <c:pt idx="774">
                  <c:v>52.90875723670797</c:v>
                </c:pt>
                <c:pt idx="775">
                  <c:v>36.145974600778345</c:v>
                </c:pt>
                <c:pt idx="776">
                  <c:v>30.776821644103848</c:v>
                </c:pt>
                <c:pt idx="777">
                  <c:v>41.164248274923466</c:v>
                </c:pt>
                <c:pt idx="778">
                  <c:v>55.675299184940059</c:v>
                </c:pt>
                <c:pt idx="779">
                  <c:v>71.35171105864265</c:v>
                </c:pt>
                <c:pt idx="780">
                  <c:v>91.781876444318073</c:v>
                </c:pt>
                <c:pt idx="781">
                  <c:v>100.36265955990984</c:v>
                </c:pt>
                <c:pt idx="782">
                  <c:v>113.43861783793318</c:v>
                </c:pt>
                <c:pt idx="783">
                  <c:v>117.2972792143886</c:v>
                </c:pt>
                <c:pt idx="784">
                  <c:v>116.10067722489771</c:v>
                </c:pt>
                <c:pt idx="785">
                  <c:v>120.755513555373</c:v>
                </c:pt>
                <c:pt idx="786">
                  <c:v>108.34704310448001</c:v>
                </c:pt>
                <c:pt idx="787">
                  <c:v>103.62624098696779</c:v>
                </c:pt>
                <c:pt idx="788">
                  <c:v>100.63029844331072</c:v>
                </c:pt>
                <c:pt idx="789">
                  <c:v>94.635643698228478</c:v>
                </c:pt>
                <c:pt idx="790">
                  <c:v>95.821039682396531</c:v>
                </c:pt>
                <c:pt idx="791">
                  <c:v>99.033393215066326</c:v>
                </c:pt>
                <c:pt idx="792">
                  <c:v>105.801723638265</c:v>
                </c:pt>
                <c:pt idx="793">
                  <c:v>107.50995036424911</c:v>
                </c:pt>
                <c:pt idx="794">
                  <c:v>116.68010663514417</c:v>
                </c:pt>
                <c:pt idx="795">
                  <c:v>116.32862697098142</c:v>
                </c:pt>
                <c:pt idx="796">
                  <c:v>107.65641278454416</c:v>
                </c:pt>
                <c:pt idx="797">
                  <c:v>99.07676330580307</c:v>
                </c:pt>
                <c:pt idx="798">
                  <c:v>89.211529642164351</c:v>
                </c:pt>
                <c:pt idx="799">
                  <c:v>75.418060165558245</c:v>
                </c:pt>
                <c:pt idx="800">
                  <c:v>70.129763619860569</c:v>
                </c:pt>
                <c:pt idx="801">
                  <c:v>70.415684666384777</c:v>
                </c:pt>
                <c:pt idx="802">
                  <c:v>75.937436757721343</c:v>
                </c:pt>
                <c:pt idx="803">
                  <c:v>88.524394374661483</c:v>
                </c:pt>
                <c:pt idx="804">
                  <c:v>91.945101255308714</c:v>
                </c:pt>
                <c:pt idx="805">
                  <c:v>93.956994405043588</c:v>
                </c:pt>
                <c:pt idx="806">
                  <c:v>87.016542233534437</c:v>
                </c:pt>
                <c:pt idx="807">
                  <c:v>79.254744514262711</c:v>
                </c:pt>
                <c:pt idx="808">
                  <c:v>72.379629521954712</c:v>
                </c:pt>
                <c:pt idx="809">
                  <c:v>60.109077619880964</c:v>
                </c:pt>
                <c:pt idx="810">
                  <c:v>59.700674334229234</c:v>
                </c:pt>
                <c:pt idx="811">
                  <c:v>61.616093465046106</c:v>
                </c:pt>
                <c:pt idx="812">
                  <c:v>63.743980474026785</c:v>
                </c:pt>
                <c:pt idx="813">
                  <c:v>71.44659567851113</c:v>
                </c:pt>
                <c:pt idx="814">
                  <c:v>65.663637175499616</c:v>
                </c:pt>
                <c:pt idx="815">
                  <c:v>64.940044038431097</c:v>
                </c:pt>
                <c:pt idx="816">
                  <c:v>72.946080075901364</c:v>
                </c:pt>
                <c:pt idx="817">
                  <c:v>77.405924802723803</c:v>
                </c:pt>
                <c:pt idx="818">
                  <c:v>76.861686976263854</c:v>
                </c:pt>
                <c:pt idx="819">
                  <c:v>84.507821707175026</c:v>
                </c:pt>
                <c:pt idx="820">
                  <c:v>82.555890877497859</c:v>
                </c:pt>
                <c:pt idx="821">
                  <c:v>78.748044879133431</c:v>
                </c:pt>
                <c:pt idx="822">
                  <c:v>98.291739464319221</c:v>
                </c:pt>
                <c:pt idx="823">
                  <c:v>95.352564142885399</c:v>
                </c:pt>
                <c:pt idx="824">
                  <c:v>100.73925734010368</c:v>
                </c:pt>
                <c:pt idx="825">
                  <c:v>99.50417007165413</c:v>
                </c:pt>
                <c:pt idx="826">
                  <c:v>94.702869026982853</c:v>
                </c:pt>
                <c:pt idx="827">
                  <c:v>92.221098435701037</c:v>
                </c:pt>
                <c:pt idx="828">
                  <c:v>76.450898818291535</c:v>
                </c:pt>
                <c:pt idx="829">
                  <c:v>75.253011348122072</c:v>
                </c:pt>
                <c:pt idx="830">
                  <c:v>62.784449394016974</c:v>
                </c:pt>
                <c:pt idx="831">
                  <c:v>57.781333271277617</c:v>
                </c:pt>
                <c:pt idx="832">
                  <c:v>76.553460968958461</c:v>
                </c:pt>
                <c:pt idx="833">
                  <c:v>80.924917191288841</c:v>
                </c:pt>
                <c:pt idx="834">
                  <c:v>88.239795231266726</c:v>
                </c:pt>
                <c:pt idx="835">
                  <c:v>95.020230314387732</c:v>
                </c:pt>
                <c:pt idx="836">
                  <c:v>82.464497182626474</c:v>
                </c:pt>
                <c:pt idx="837">
                  <c:v>74.548090185613546</c:v>
                </c:pt>
                <c:pt idx="838">
                  <c:v>67.596000281394936</c:v>
                </c:pt>
                <c:pt idx="839">
                  <c:v>61.28815270559835</c:v>
                </c:pt>
                <c:pt idx="840">
                  <c:v>62.610236357653775</c:v>
                </c:pt>
                <c:pt idx="841">
                  <c:v>60.424789926581525</c:v>
                </c:pt>
                <c:pt idx="842">
                  <c:v>60.668578399192938</c:v>
                </c:pt>
                <c:pt idx="843">
                  <c:v>65.440238014032275</c:v>
                </c:pt>
                <c:pt idx="844">
                  <c:v>66.745317482864948</c:v>
                </c:pt>
                <c:pt idx="845">
                  <c:v>67.120691519959109</c:v>
                </c:pt>
                <c:pt idx="846">
                  <c:v>74.856439781811105</c:v>
                </c:pt>
                <c:pt idx="847">
                  <c:v>72.601967888378567</c:v>
                </c:pt>
                <c:pt idx="848">
                  <c:v>65.799090643179852</c:v>
                </c:pt>
                <c:pt idx="849">
                  <c:v>64.116907229816889</c:v>
                </c:pt>
                <c:pt idx="850">
                  <c:v>52.997202766826149</c:v>
                </c:pt>
                <c:pt idx="851">
                  <c:v>46.022645588187743</c:v>
                </c:pt>
                <c:pt idx="852">
                  <c:v>45.329814468502036</c:v>
                </c:pt>
                <c:pt idx="853">
                  <c:v>45.408869796243607</c:v>
                </c:pt>
                <c:pt idx="854">
                  <c:v>47.646186469790564</c:v>
                </c:pt>
                <c:pt idx="855">
                  <c:v>57.209070267484321</c:v>
                </c:pt>
                <c:pt idx="856">
                  <c:v>75.240930232592746</c:v>
                </c:pt>
                <c:pt idx="857">
                  <c:v>69.796606572335122</c:v>
                </c:pt>
                <c:pt idx="858">
                  <c:v>79.202459452857966</c:v>
                </c:pt>
                <c:pt idx="859">
                  <c:v>81.550918113083981</c:v>
                </c:pt>
                <c:pt idx="860">
                  <c:v>83.661444215799406</c:v>
                </c:pt>
                <c:pt idx="861">
                  <c:v>92.615393647548217</c:v>
                </c:pt>
                <c:pt idx="862">
                  <c:v>93.809425086756164</c:v>
                </c:pt>
                <c:pt idx="863">
                  <c:v>95.504918253295727</c:v>
                </c:pt>
                <c:pt idx="864">
                  <c:v>91.949591900381051</c:v>
                </c:pt>
                <c:pt idx="865">
                  <c:v>94.097791796810156</c:v>
                </c:pt>
                <c:pt idx="866">
                  <c:v>95.956160544269437</c:v>
                </c:pt>
                <c:pt idx="867">
                  <c:v>105.26094033169795</c:v>
                </c:pt>
                <c:pt idx="868">
                  <c:v>116.25377377876453</c:v>
                </c:pt>
                <c:pt idx="869">
                  <c:v>130.08923182710907</c:v>
                </c:pt>
                <c:pt idx="870">
                  <c:v>126.35877213687218</c:v>
                </c:pt>
                <c:pt idx="871">
                  <c:v>130.19449678738761</c:v>
                </c:pt>
                <c:pt idx="872">
                  <c:v>121.6434108119239</c:v>
                </c:pt>
                <c:pt idx="873">
                  <c:v>122.37338567852282</c:v>
                </c:pt>
                <c:pt idx="874">
                  <c:v>145.14952943254491</c:v>
                </c:pt>
                <c:pt idx="875">
                  <c:v>150.98495357370894</c:v>
                </c:pt>
                <c:pt idx="876">
                  <c:v>153.50670538790541</c:v>
                </c:pt>
                <c:pt idx="877">
                  <c:v>166.72087572378348</c:v>
                </c:pt>
                <c:pt idx="878">
                  <c:v>173.41070321444579</c:v>
                </c:pt>
                <c:pt idx="879">
                  <c:v>176.7848155821921</c:v>
                </c:pt>
                <c:pt idx="880">
                  <c:v>177.83916400838825</c:v>
                </c:pt>
                <c:pt idx="881">
                  <c:v>174.31786230511591</c:v>
                </c:pt>
                <c:pt idx="882">
                  <c:v>169.82318166111168</c:v>
                </c:pt>
                <c:pt idx="883">
                  <c:v>171.4361231189705</c:v>
                </c:pt>
                <c:pt idx="884">
                  <c:v>184.21462549838066</c:v>
                </c:pt>
                <c:pt idx="885">
                  <c:v>186.78076922638638</c:v>
                </c:pt>
                <c:pt idx="886">
                  <c:v>187.03680646333839</c:v>
                </c:pt>
                <c:pt idx="887">
                  <c:v>175.32648943268168</c:v>
                </c:pt>
                <c:pt idx="888">
                  <c:v>151.84563969903274</c:v>
                </c:pt>
                <c:pt idx="889">
                  <c:v>144.81514069153809</c:v>
                </c:pt>
                <c:pt idx="890">
                  <c:v>140.98954817628226</c:v>
                </c:pt>
                <c:pt idx="891">
                  <c:v>147.10872590936208</c:v>
                </c:pt>
                <c:pt idx="892">
                  <c:v>150.74298391186107</c:v>
                </c:pt>
                <c:pt idx="893">
                  <c:v>150.16040506131151</c:v>
                </c:pt>
                <c:pt idx="894">
                  <c:v>158.62788243923239</c:v>
                </c:pt>
                <c:pt idx="895">
                  <c:v>170.01978376962791</c:v>
                </c:pt>
                <c:pt idx="896">
                  <c:v>183.06288771088123</c:v>
                </c:pt>
                <c:pt idx="897">
                  <c:v>182.27499565930816</c:v>
                </c:pt>
                <c:pt idx="898">
                  <c:v>169.36095693579375</c:v>
                </c:pt>
                <c:pt idx="899">
                  <c:v>147.64804894326846</c:v>
                </c:pt>
                <c:pt idx="900">
                  <c:v>144.05102329265219</c:v>
                </c:pt>
                <c:pt idx="901">
                  <c:v>144.37295042343601</c:v>
                </c:pt>
                <c:pt idx="902">
                  <c:v>159.43301344247595</c:v>
                </c:pt>
                <c:pt idx="903">
                  <c:v>177.57594107509908</c:v>
                </c:pt>
                <c:pt idx="904">
                  <c:v>178.00174706052644</c:v>
                </c:pt>
                <c:pt idx="905">
                  <c:v>179.27546564607644</c:v>
                </c:pt>
                <c:pt idx="906">
                  <c:v>169.32998067053711</c:v>
                </c:pt>
                <c:pt idx="907">
                  <c:v>141.32055832126503</c:v>
                </c:pt>
                <c:pt idx="908">
                  <c:v>140.13211112076397</c:v>
                </c:pt>
                <c:pt idx="909">
                  <c:v>148.02821159638893</c:v>
                </c:pt>
                <c:pt idx="910">
                  <c:v>155.43554686471953</c:v>
                </c:pt>
                <c:pt idx="911">
                  <c:v>169.60700024180039</c:v>
                </c:pt>
                <c:pt idx="912">
                  <c:v>168.33293737321969</c:v>
                </c:pt>
                <c:pt idx="913">
                  <c:v>167.83509704151083</c:v>
                </c:pt>
                <c:pt idx="914">
                  <c:v>168.33569581629229</c:v>
                </c:pt>
                <c:pt idx="915">
                  <c:v>167.6830943990426</c:v>
                </c:pt>
                <c:pt idx="916">
                  <c:v>168.43255291630544</c:v>
                </c:pt>
                <c:pt idx="917">
                  <c:v>169.18843623289138</c:v>
                </c:pt>
                <c:pt idx="918">
                  <c:v>169.00760107956125</c:v>
                </c:pt>
                <c:pt idx="919">
                  <c:v>172.40109590354837</c:v>
                </c:pt>
                <c:pt idx="920">
                  <c:v>171.26854987039053</c:v>
                </c:pt>
                <c:pt idx="921">
                  <c:v>155.58155281118707</c:v>
                </c:pt>
                <c:pt idx="922">
                  <c:v>155.237160497123</c:v>
                </c:pt>
                <c:pt idx="923">
                  <c:v>149.14934729682329</c:v>
                </c:pt>
                <c:pt idx="924">
                  <c:v>146.43480005434287</c:v>
                </c:pt>
                <c:pt idx="925">
                  <c:v>156.47656482687307</c:v>
                </c:pt>
                <c:pt idx="926">
                  <c:v>165.20301824237947</c:v>
                </c:pt>
                <c:pt idx="927">
                  <c:v>170.39759959153912</c:v>
                </c:pt>
                <c:pt idx="928">
                  <c:v>176.75821443936502</c:v>
                </c:pt>
                <c:pt idx="929">
                  <c:v>177.20154630320474</c:v>
                </c:pt>
                <c:pt idx="930">
                  <c:v>176.82601383414908</c:v>
                </c:pt>
                <c:pt idx="931">
                  <c:v>170.25760447382845</c:v>
                </c:pt>
                <c:pt idx="932">
                  <c:v>166.10379222324298</c:v>
                </c:pt>
                <c:pt idx="933">
                  <c:v>160.39874931669613</c:v>
                </c:pt>
                <c:pt idx="934">
                  <c:v>155.45540719270809</c:v>
                </c:pt>
                <c:pt idx="935">
                  <c:v>165.99618906159924</c:v>
                </c:pt>
                <c:pt idx="936">
                  <c:v>166.18508875915791</c:v>
                </c:pt>
                <c:pt idx="937">
                  <c:v>171.42233438721394</c:v>
                </c:pt>
                <c:pt idx="938">
                  <c:v>174.48874151262214</c:v>
                </c:pt>
                <c:pt idx="939">
                  <c:v>175.9305930377061</c:v>
                </c:pt>
                <c:pt idx="940">
                  <c:v>179.35616397782326</c:v>
                </c:pt>
                <c:pt idx="941">
                  <c:v>177.24594647612264</c:v>
                </c:pt>
                <c:pt idx="942">
                  <c:v>178.00884274412442</c:v>
                </c:pt>
                <c:pt idx="943">
                  <c:v>174.53844830721596</c:v>
                </c:pt>
                <c:pt idx="944">
                  <c:v>172.021922248382</c:v>
                </c:pt>
                <c:pt idx="945">
                  <c:v>162.04340099111437</c:v>
                </c:pt>
                <c:pt idx="946">
                  <c:v>155.02642949748054</c:v>
                </c:pt>
                <c:pt idx="947">
                  <c:v>154.46957917818099</c:v>
                </c:pt>
                <c:pt idx="948">
                  <c:v>155.17266776828285</c:v>
                </c:pt>
                <c:pt idx="949">
                  <c:v>167.34107691504209</c:v>
                </c:pt>
                <c:pt idx="950">
                  <c:v>169.79092305248116</c:v>
                </c:pt>
                <c:pt idx="951">
                  <c:v>172.224157617478</c:v>
                </c:pt>
                <c:pt idx="952">
                  <c:v>169.30170002858301</c:v>
                </c:pt>
                <c:pt idx="953">
                  <c:v>168.81056111977864</c:v>
                </c:pt>
                <c:pt idx="954">
                  <c:v>172.01307917786426</c:v>
                </c:pt>
                <c:pt idx="955">
                  <c:v>158.20114157453213</c:v>
                </c:pt>
                <c:pt idx="956">
                  <c:v>144.32459030574273</c:v>
                </c:pt>
                <c:pt idx="957">
                  <c:v>156.07063601869766</c:v>
                </c:pt>
                <c:pt idx="958">
                  <c:v>154.89659903581969</c:v>
                </c:pt>
                <c:pt idx="959">
                  <c:v>161.71255584554319</c:v>
                </c:pt>
                <c:pt idx="960">
                  <c:v>172.48951572582848</c:v>
                </c:pt>
                <c:pt idx="961">
                  <c:v>168.31007670646511</c:v>
                </c:pt>
                <c:pt idx="962">
                  <c:v>162.81615043644013</c:v>
                </c:pt>
                <c:pt idx="963">
                  <c:v>150.18147040309111</c:v>
                </c:pt>
                <c:pt idx="964">
                  <c:v>143.80186410350893</c:v>
                </c:pt>
                <c:pt idx="965">
                  <c:v>140.50414619618061</c:v>
                </c:pt>
                <c:pt idx="966">
                  <c:v>160.68340379977815</c:v>
                </c:pt>
                <c:pt idx="967">
                  <c:v>185.96921835952651</c:v>
                </c:pt>
                <c:pt idx="968">
                  <c:v>186.42220327633765</c:v>
                </c:pt>
                <c:pt idx="969">
                  <c:v>190.48817575164685</c:v>
                </c:pt>
                <c:pt idx="970">
                  <c:v>183.44000409642422</c:v>
                </c:pt>
                <c:pt idx="971">
                  <c:v>180.23606003660109</c:v>
                </c:pt>
                <c:pt idx="972">
                  <c:v>176.27447484896754</c:v>
                </c:pt>
                <c:pt idx="973">
                  <c:v>178.9389353578315</c:v>
                </c:pt>
                <c:pt idx="974">
                  <c:v>185.12685873759494</c:v>
                </c:pt>
                <c:pt idx="975">
                  <c:v>170.70107645418011</c:v>
                </c:pt>
                <c:pt idx="976">
                  <c:v>155.61223382328399</c:v>
                </c:pt>
                <c:pt idx="977">
                  <c:v>126.28315249964066</c:v>
                </c:pt>
                <c:pt idx="978">
                  <c:v>96.070649253191846</c:v>
                </c:pt>
                <c:pt idx="979">
                  <c:v>131.68560267884232</c:v>
                </c:pt>
                <c:pt idx="980">
                  <c:v>169.96734815062598</c:v>
                </c:pt>
                <c:pt idx="981">
                  <c:v>193.24644380523489</c:v>
                </c:pt>
                <c:pt idx="982">
                  <c:v>195.14171685440294</c:v>
                </c:pt>
                <c:pt idx="983">
                  <c:v>197.41174396604282</c:v>
                </c:pt>
                <c:pt idx="984">
                  <c:v>196.83596639812407</c:v>
                </c:pt>
                <c:pt idx="985">
                  <c:v>196.85089666220648</c:v>
                </c:pt>
                <c:pt idx="986">
                  <c:v>193.30191372232866</c:v>
                </c:pt>
                <c:pt idx="987">
                  <c:v>186.30808336942687</c:v>
                </c:pt>
                <c:pt idx="988">
                  <c:v>182.99500523208746</c:v>
                </c:pt>
                <c:pt idx="989">
                  <c:v>180.87711769973691</c:v>
                </c:pt>
                <c:pt idx="990">
                  <c:v>178.80018175564464</c:v>
                </c:pt>
                <c:pt idx="991">
                  <c:v>176.41689246738133</c:v>
                </c:pt>
                <c:pt idx="992">
                  <c:v>175.03050052872732</c:v>
                </c:pt>
                <c:pt idx="993">
                  <c:v>177.93492031534663</c:v>
                </c:pt>
                <c:pt idx="994">
                  <c:v>174.03862202038499</c:v>
                </c:pt>
                <c:pt idx="995">
                  <c:v>163.83272455617634</c:v>
                </c:pt>
                <c:pt idx="996">
                  <c:v>163.71707682634406</c:v>
                </c:pt>
                <c:pt idx="997">
                  <c:v>156.6720263384118</c:v>
                </c:pt>
                <c:pt idx="998">
                  <c:v>152.0960436967282</c:v>
                </c:pt>
                <c:pt idx="999">
                  <c:v>155.97530373491145</c:v>
                </c:pt>
                <c:pt idx="1000">
                  <c:v>147.81776022162887</c:v>
                </c:pt>
                <c:pt idx="1001">
                  <c:v>155.52677118343695</c:v>
                </c:pt>
                <c:pt idx="1002">
                  <c:v>160.85667442628187</c:v>
                </c:pt>
                <c:pt idx="1003">
                  <c:v>159.82482049554483</c:v>
                </c:pt>
                <c:pt idx="1004">
                  <c:v>157.45706479817079</c:v>
                </c:pt>
                <c:pt idx="1005">
                  <c:v>143.21162131346534</c:v>
                </c:pt>
                <c:pt idx="1006">
                  <c:v>137.90830612672733</c:v>
                </c:pt>
                <c:pt idx="1007">
                  <c:v>136.68058722322917</c:v>
                </c:pt>
                <c:pt idx="1008">
                  <c:v>150.93571422550156</c:v>
                </c:pt>
                <c:pt idx="1009">
                  <c:v>158.38653011622091</c:v>
                </c:pt>
                <c:pt idx="1010">
                  <c:v>172.19111941572191</c:v>
                </c:pt>
                <c:pt idx="1011">
                  <c:v>179.76652955962084</c:v>
                </c:pt>
                <c:pt idx="1012">
                  <c:v>184.25459668110386</c:v>
                </c:pt>
                <c:pt idx="1013">
                  <c:v>191.80274322645971</c:v>
                </c:pt>
                <c:pt idx="1014">
                  <c:v>191.7014148739803</c:v>
                </c:pt>
                <c:pt idx="1015">
                  <c:v>190.51733342154694</c:v>
                </c:pt>
                <c:pt idx="1016">
                  <c:v>180.13479812538708</c:v>
                </c:pt>
                <c:pt idx="1017">
                  <c:v>160.46002889146541</c:v>
                </c:pt>
                <c:pt idx="1018">
                  <c:v>153.94569205898586</c:v>
                </c:pt>
                <c:pt idx="1019">
                  <c:v>157.67641633325763</c:v>
                </c:pt>
                <c:pt idx="1020">
                  <c:v>164.44366020675682</c:v>
                </c:pt>
                <c:pt idx="1021">
                  <c:v>170.84558372667743</c:v>
                </c:pt>
                <c:pt idx="1022">
                  <c:v>166.56687228202304</c:v>
                </c:pt>
                <c:pt idx="1023">
                  <c:v>152.92690065463648</c:v>
                </c:pt>
                <c:pt idx="1024">
                  <c:v>142.22813760704946</c:v>
                </c:pt>
                <c:pt idx="1025">
                  <c:v>138.82020024175699</c:v>
                </c:pt>
                <c:pt idx="1026">
                  <c:v>142.06110607714834</c:v>
                </c:pt>
                <c:pt idx="1027">
                  <c:v>149.14377096134388</c:v>
                </c:pt>
                <c:pt idx="1028">
                  <c:v>164.14436601099533</c:v>
                </c:pt>
                <c:pt idx="1029">
                  <c:v>155.73248966663948</c:v>
                </c:pt>
                <c:pt idx="1030">
                  <c:v>140.15971068349734</c:v>
                </c:pt>
                <c:pt idx="1031">
                  <c:v>125.18433101462495</c:v>
                </c:pt>
                <c:pt idx="1032">
                  <c:v>107.54865012671053</c:v>
                </c:pt>
                <c:pt idx="1033">
                  <c:v>121.49610370850996</c:v>
                </c:pt>
                <c:pt idx="1034">
                  <c:v>139.54710588048113</c:v>
                </c:pt>
                <c:pt idx="1035">
                  <c:v>145.32185456410616</c:v>
                </c:pt>
                <c:pt idx="1036">
                  <c:v>136.2507010315486</c:v>
                </c:pt>
                <c:pt idx="1037">
                  <c:v>120.06520846244939</c:v>
                </c:pt>
                <c:pt idx="1038">
                  <c:v>107.72338653357224</c:v>
                </c:pt>
                <c:pt idx="1039">
                  <c:v>103.07839091935762</c:v>
                </c:pt>
                <c:pt idx="1040">
                  <c:v>113.00049541875137</c:v>
                </c:pt>
                <c:pt idx="1041">
                  <c:v>123.67508117881437</c:v>
                </c:pt>
                <c:pt idx="1042">
                  <c:v>112.51691169858964</c:v>
                </c:pt>
                <c:pt idx="1043">
                  <c:v>88.103452175298798</c:v>
                </c:pt>
                <c:pt idx="1044">
                  <c:v>80.475392132565048</c:v>
                </c:pt>
                <c:pt idx="1045">
                  <c:v>80.185222824385392</c:v>
                </c:pt>
                <c:pt idx="1046">
                  <c:v>83.390808726761861</c:v>
                </c:pt>
                <c:pt idx="1047">
                  <c:v>94.441231742390187</c:v>
                </c:pt>
                <c:pt idx="1048">
                  <c:v>78.947206177844464</c:v>
                </c:pt>
                <c:pt idx="1049">
                  <c:v>79.84176091818108</c:v>
                </c:pt>
                <c:pt idx="1050">
                  <c:v>81.7853324029536</c:v>
                </c:pt>
                <c:pt idx="1051">
                  <c:v>96.369776342501609</c:v>
                </c:pt>
                <c:pt idx="1052">
                  <c:v>104.21683484985226</c:v>
                </c:pt>
                <c:pt idx="1053">
                  <c:v>100.9262084000477</c:v>
                </c:pt>
                <c:pt idx="1054">
                  <c:v>110.31183122262587</c:v>
                </c:pt>
                <c:pt idx="1055">
                  <c:v>111.99692063414159</c:v>
                </c:pt>
                <c:pt idx="1056">
                  <c:v>115.98362240175948</c:v>
                </c:pt>
                <c:pt idx="1057">
                  <c:v>109.08366002815274</c:v>
                </c:pt>
                <c:pt idx="1058">
                  <c:v>107.51271490861473</c:v>
                </c:pt>
                <c:pt idx="1059">
                  <c:v>103.66082574755558</c:v>
                </c:pt>
                <c:pt idx="1060">
                  <c:v>101.12871378694172</c:v>
                </c:pt>
                <c:pt idx="1061">
                  <c:v>97.606293803606263</c:v>
                </c:pt>
                <c:pt idx="1062">
                  <c:v>91.46180051222143</c:v>
                </c:pt>
                <c:pt idx="1063">
                  <c:v>95.696120011872495</c:v>
                </c:pt>
                <c:pt idx="1064">
                  <c:v>87.674065437896616</c:v>
                </c:pt>
                <c:pt idx="1065">
                  <c:v>94.834301277124041</c:v>
                </c:pt>
                <c:pt idx="1066">
                  <c:v>90.163079991368363</c:v>
                </c:pt>
                <c:pt idx="1067">
                  <c:v>88.601187791488655</c:v>
                </c:pt>
                <c:pt idx="1068">
                  <c:v>86.327105700493235</c:v>
                </c:pt>
                <c:pt idx="1069">
                  <c:v>89.488804398752563</c:v>
                </c:pt>
                <c:pt idx="1070">
                  <c:v>95.610101390559521</c:v>
                </c:pt>
                <c:pt idx="1071">
                  <c:v>95.529931742162489</c:v>
                </c:pt>
                <c:pt idx="1072">
                  <c:v>107.0684627872165</c:v>
                </c:pt>
                <c:pt idx="1073">
                  <c:v>99.026163939048615</c:v>
                </c:pt>
                <c:pt idx="1074">
                  <c:v>94.002208205306715</c:v>
                </c:pt>
                <c:pt idx="1075">
                  <c:v>90.97890095944058</c:v>
                </c:pt>
                <c:pt idx="1076">
                  <c:v>93.447845423815579</c:v>
                </c:pt>
                <c:pt idx="1077">
                  <c:v>97.809338159328718</c:v>
                </c:pt>
                <c:pt idx="1078">
                  <c:v>99.219094682510445</c:v>
                </c:pt>
                <c:pt idx="1079">
                  <c:v>99.190203232142608</c:v>
                </c:pt>
                <c:pt idx="1080">
                  <c:v>90.866844070009051</c:v>
                </c:pt>
                <c:pt idx="1081">
                  <c:v>85.69253455429282</c:v>
                </c:pt>
                <c:pt idx="1082">
                  <c:v>87.592364081946471</c:v>
                </c:pt>
                <c:pt idx="1083">
                  <c:v>87.123714463576334</c:v>
                </c:pt>
                <c:pt idx="1084">
                  <c:v>87.511396372234458</c:v>
                </c:pt>
                <c:pt idx="1085">
                  <c:v>90.775801560450759</c:v>
                </c:pt>
                <c:pt idx="1086">
                  <c:v>88.462788040581017</c:v>
                </c:pt>
                <c:pt idx="1087">
                  <c:v>89.05227728607224</c:v>
                </c:pt>
                <c:pt idx="1088">
                  <c:v>87.157386436534466</c:v>
                </c:pt>
                <c:pt idx="1089">
                  <c:v>88.241318137685084</c:v>
                </c:pt>
                <c:pt idx="1090">
                  <c:v>88.420946667510634</c:v>
                </c:pt>
                <c:pt idx="1091">
                  <c:v>76.39158526752226</c:v>
                </c:pt>
                <c:pt idx="1092">
                  <c:v>78.358762811238648</c:v>
                </c:pt>
                <c:pt idx="1093">
                  <c:v>67.992533800107594</c:v>
                </c:pt>
                <c:pt idx="1094">
                  <c:v>70.46412796700406</c:v>
                </c:pt>
                <c:pt idx="1095">
                  <c:v>74.995957789464455</c:v>
                </c:pt>
                <c:pt idx="1096">
                  <c:v>68.851540247038656</c:v>
                </c:pt>
                <c:pt idx="1097">
                  <c:v>65.84088322307457</c:v>
                </c:pt>
                <c:pt idx="1098">
                  <c:v>51.541874233054614</c:v>
                </c:pt>
                <c:pt idx="1099">
                  <c:v>49.446271028731871</c:v>
                </c:pt>
                <c:pt idx="1100">
                  <c:v>46.38548104157644</c:v>
                </c:pt>
                <c:pt idx="1101">
                  <c:v>48.336391399706827</c:v>
                </c:pt>
                <c:pt idx="1102">
                  <c:v>65.803270199313829</c:v>
                </c:pt>
                <c:pt idx="1103">
                  <c:v>64.253152379250423</c:v>
                </c:pt>
                <c:pt idx="1104">
                  <c:v>70.708666717969209</c:v>
                </c:pt>
                <c:pt idx="1105">
                  <c:v>76.20152392990849</c:v>
                </c:pt>
                <c:pt idx="1106">
                  <c:v>66.087324583626241</c:v>
                </c:pt>
                <c:pt idx="1107">
                  <c:v>64.243903366370887</c:v>
                </c:pt>
                <c:pt idx="1108">
                  <c:v>59.091218686118964</c:v>
                </c:pt>
                <c:pt idx="1109">
                  <c:v>57.973261905273375</c:v>
                </c:pt>
                <c:pt idx="1110">
                  <c:v>67.011713810752099</c:v>
                </c:pt>
                <c:pt idx="1111">
                  <c:v>63.241434534235168</c:v>
                </c:pt>
                <c:pt idx="1112">
                  <c:v>66.025527065366305</c:v>
                </c:pt>
                <c:pt idx="1113">
                  <c:v>62.203866744076549</c:v>
                </c:pt>
                <c:pt idx="1114">
                  <c:v>58.451218563084012</c:v>
                </c:pt>
                <c:pt idx="1115">
                  <c:v>72.65487648248768</c:v>
                </c:pt>
                <c:pt idx="1116">
                  <c:v>80.799829766889616</c:v>
                </c:pt>
                <c:pt idx="1117">
                  <c:v>87.948725730857404</c:v>
                </c:pt>
                <c:pt idx="1118">
                  <c:v>97.020753195674729</c:v>
                </c:pt>
                <c:pt idx="1119">
                  <c:v>99.114343000462782</c:v>
                </c:pt>
                <c:pt idx="1120">
                  <c:v>102.32365299996229</c:v>
                </c:pt>
                <c:pt idx="1121">
                  <c:v>104.91425818198559</c:v>
                </c:pt>
                <c:pt idx="1122">
                  <c:v>107.05391272656925</c:v>
                </c:pt>
                <c:pt idx="1123">
                  <c:v>104.21331653911284</c:v>
                </c:pt>
                <c:pt idx="1124">
                  <c:v>99.321625085743221</c:v>
                </c:pt>
                <c:pt idx="1125">
                  <c:v>93.826486201067041</c:v>
                </c:pt>
                <c:pt idx="1126">
                  <c:v>86.937660927234219</c:v>
                </c:pt>
                <c:pt idx="1127">
                  <c:v>89.030276109855663</c:v>
                </c:pt>
                <c:pt idx="1128">
                  <c:v>69.941439337605061</c:v>
                </c:pt>
                <c:pt idx="1129">
                  <c:v>62.025040235625056</c:v>
                </c:pt>
                <c:pt idx="1130">
                  <c:v>60.6310865898663</c:v>
                </c:pt>
                <c:pt idx="1131">
                  <c:v>58.547398464286516</c:v>
                </c:pt>
                <c:pt idx="1132">
                  <c:v>78.981308692395487</c:v>
                </c:pt>
                <c:pt idx="1133">
                  <c:v>87.379951445125926</c:v>
                </c:pt>
                <c:pt idx="1134">
                  <c:v>86.155757084490915</c:v>
                </c:pt>
                <c:pt idx="1135">
                  <c:v>91.41078363017607</c:v>
                </c:pt>
                <c:pt idx="1136">
                  <c:v>98.297544404562132</c:v>
                </c:pt>
                <c:pt idx="1137">
                  <c:v>102.02490423621816</c:v>
                </c:pt>
                <c:pt idx="1138">
                  <c:v>101.15803442073695</c:v>
                </c:pt>
                <c:pt idx="1139">
                  <c:v>95.250931648506935</c:v>
                </c:pt>
                <c:pt idx="1140">
                  <c:v>80.207313538758171</c:v>
                </c:pt>
                <c:pt idx="1141">
                  <c:v>70.688160765807879</c:v>
                </c:pt>
                <c:pt idx="1142">
                  <c:v>66.628683753749783</c:v>
                </c:pt>
                <c:pt idx="1143">
                  <c:v>72.488787320628489</c:v>
                </c:pt>
                <c:pt idx="1144">
                  <c:v>77.405924802723803</c:v>
                </c:pt>
                <c:pt idx="1145">
                  <c:v>89.338089756272211</c:v>
                </c:pt>
                <c:pt idx="1146">
                  <c:v>99.54311027525182</c:v>
                </c:pt>
                <c:pt idx="1147">
                  <c:v>95.749036516268006</c:v>
                </c:pt>
                <c:pt idx="1148">
                  <c:v>94.900723824500687</c:v>
                </c:pt>
                <c:pt idx="1149">
                  <c:v>91.935371197021936</c:v>
                </c:pt>
                <c:pt idx="1150">
                  <c:v>84.848272884457629</c:v>
                </c:pt>
                <c:pt idx="1151">
                  <c:v>86.76984897905254</c:v>
                </c:pt>
                <c:pt idx="1152">
                  <c:v>79.529447285907509</c:v>
                </c:pt>
                <c:pt idx="1153">
                  <c:v>65.15297232998546</c:v>
                </c:pt>
                <c:pt idx="1154">
                  <c:v>77.459403085324766</c:v>
                </c:pt>
                <c:pt idx="1155">
                  <c:v>81.586997271360588</c:v>
                </c:pt>
                <c:pt idx="1156">
                  <c:v>95.510068339680629</c:v>
                </c:pt>
                <c:pt idx="1157">
                  <c:v>113.17989515438455</c:v>
                </c:pt>
                <c:pt idx="1158">
                  <c:v>112.52698641893062</c:v>
                </c:pt>
                <c:pt idx="1159">
                  <c:v>105.97814700931076</c:v>
                </c:pt>
                <c:pt idx="1160">
                  <c:v>104.59361351741472</c:v>
                </c:pt>
                <c:pt idx="1161">
                  <c:v>99.658443285270323</c:v>
                </c:pt>
                <c:pt idx="1162">
                  <c:v>93.534771001583863</c:v>
                </c:pt>
                <c:pt idx="1163">
                  <c:v>100.01770236701429</c:v>
                </c:pt>
                <c:pt idx="1164">
                  <c:v>88.248932510766167</c:v>
                </c:pt>
                <c:pt idx="1165">
                  <c:v>67.221309915484198</c:v>
                </c:pt>
                <c:pt idx="1166">
                  <c:v>62.59670054132107</c:v>
                </c:pt>
                <c:pt idx="1167">
                  <c:v>57.93970541981821</c:v>
                </c:pt>
                <c:pt idx="1168">
                  <c:v>73.024110437702802</c:v>
                </c:pt>
                <c:pt idx="1169">
                  <c:v>90.243821183280829</c:v>
                </c:pt>
                <c:pt idx="1170">
                  <c:v>91.275679790482741</c:v>
                </c:pt>
                <c:pt idx="1171">
                  <c:v>88.854945776590171</c:v>
                </c:pt>
                <c:pt idx="1172">
                  <c:v>86.740717983307832</c:v>
                </c:pt>
                <c:pt idx="1173">
                  <c:v>82.480903850519326</c:v>
                </c:pt>
                <c:pt idx="1174">
                  <c:v>80.651053787975343</c:v>
                </c:pt>
                <c:pt idx="1175">
                  <c:v>76.410022114657295</c:v>
                </c:pt>
                <c:pt idx="1176">
                  <c:v>65.677018391169895</c:v>
                </c:pt>
                <c:pt idx="1177">
                  <c:v>73.634503268519666</c:v>
                </c:pt>
                <c:pt idx="1178">
                  <c:v>83.637348903645261</c:v>
                </c:pt>
                <c:pt idx="1179">
                  <c:v>90.717092432554864</c:v>
                </c:pt>
                <c:pt idx="1180">
                  <c:v>92.129887265609568</c:v>
                </c:pt>
                <c:pt idx="1181">
                  <c:v>90.885649669296868</c:v>
                </c:pt>
                <c:pt idx="1182">
                  <c:v>90.320006994273967</c:v>
                </c:pt>
                <c:pt idx="1183">
                  <c:v>88.509184550754981</c:v>
                </c:pt>
                <c:pt idx="1184">
                  <c:v>90.899188675166329</c:v>
                </c:pt>
                <c:pt idx="1185">
                  <c:v>81.207100871879675</c:v>
                </c:pt>
                <c:pt idx="1186">
                  <c:v>76.088378838688641</c:v>
                </c:pt>
                <c:pt idx="1187">
                  <c:v>73.670981910977616</c:v>
                </c:pt>
                <c:pt idx="1188">
                  <c:v>72.878596638762247</c:v>
                </c:pt>
                <c:pt idx="1189">
                  <c:v>80.143402569291311</c:v>
                </c:pt>
                <c:pt idx="1190">
                  <c:v>73.293777149233165</c:v>
                </c:pt>
                <c:pt idx="1191">
                  <c:v>77.32448726197299</c:v>
                </c:pt>
                <c:pt idx="1192">
                  <c:v>82.473091297282508</c:v>
                </c:pt>
                <c:pt idx="1193">
                  <c:v>74.092932777102078</c:v>
                </c:pt>
                <c:pt idx="1194">
                  <c:v>83.425822762746066</c:v>
                </c:pt>
                <c:pt idx="1195">
                  <c:v>80.365043931695709</c:v>
                </c:pt>
                <c:pt idx="1196">
                  <c:v>64.832676800792797</c:v>
                </c:pt>
                <c:pt idx="1197">
                  <c:v>63.368846454239929</c:v>
                </c:pt>
                <c:pt idx="1198">
                  <c:v>55.859132774809268</c:v>
                </c:pt>
                <c:pt idx="1199">
                  <c:v>63.354505084445464</c:v>
                </c:pt>
                <c:pt idx="1200">
                  <c:v>87.166568811427624</c:v>
                </c:pt>
                <c:pt idx="1201">
                  <c:v>103.57823526660968</c:v>
                </c:pt>
                <c:pt idx="1202">
                  <c:v>111.65635587864074</c:v>
                </c:pt>
                <c:pt idx="1203">
                  <c:v>110.14439409146644</c:v>
                </c:pt>
                <c:pt idx="1204">
                  <c:v>101.82761648005521</c:v>
                </c:pt>
                <c:pt idx="1205">
                  <c:v>92.324224182304306</c:v>
                </c:pt>
                <c:pt idx="1206">
                  <c:v>85.96042816071872</c:v>
                </c:pt>
                <c:pt idx="1207">
                  <c:v>83.6326850006717</c:v>
                </c:pt>
                <c:pt idx="1208">
                  <c:v>75.356884326841964</c:v>
                </c:pt>
                <c:pt idx="1209">
                  <c:v>75.429327729395254</c:v>
                </c:pt>
                <c:pt idx="1210">
                  <c:v>67.894701062212107</c:v>
                </c:pt>
                <c:pt idx="1211">
                  <c:v>65.584172234405514</c:v>
                </c:pt>
                <c:pt idx="1212">
                  <c:v>70.01958199992373</c:v>
                </c:pt>
                <c:pt idx="1213">
                  <c:v>77.247016179360344</c:v>
                </c:pt>
                <c:pt idx="1214">
                  <c:v>85.364930313876471</c:v>
                </c:pt>
                <c:pt idx="1215">
                  <c:v>83.925548234765756</c:v>
                </c:pt>
                <c:pt idx="1216">
                  <c:v>85.463647377298912</c:v>
                </c:pt>
                <c:pt idx="1217">
                  <c:v>75.715671240662232</c:v>
                </c:pt>
                <c:pt idx="1218">
                  <c:v>71.751457117570908</c:v>
                </c:pt>
                <c:pt idx="1219">
                  <c:v>67.445690412656859</c:v>
                </c:pt>
                <c:pt idx="1220">
                  <c:v>61.096813360695933</c:v>
                </c:pt>
                <c:pt idx="1221">
                  <c:v>60.399205147341036</c:v>
                </c:pt>
                <c:pt idx="1222">
                  <c:v>50.755014624095338</c:v>
                </c:pt>
                <c:pt idx="1223">
                  <c:v>42.240631863697217</c:v>
                </c:pt>
                <c:pt idx="1224">
                  <c:v>39.757748873051014</c:v>
                </c:pt>
                <c:pt idx="1225">
                  <c:v>38.472649933232105</c:v>
                </c:pt>
                <c:pt idx="1226">
                  <c:v>52.347681903471994</c:v>
                </c:pt>
                <c:pt idx="1227">
                  <c:v>58.337821001090788</c:v>
                </c:pt>
                <c:pt idx="1228">
                  <c:v>85.033757272256253</c:v>
                </c:pt>
                <c:pt idx="1229">
                  <c:v>122.64913367251427</c:v>
                </c:pt>
                <c:pt idx="1230">
                  <c:v>145.00544461275103</c:v>
                </c:pt>
                <c:pt idx="1231">
                  <c:v>170.35541060410083</c:v>
                </c:pt>
                <c:pt idx="1232">
                  <c:v>183.17299863795245</c:v>
                </c:pt>
                <c:pt idx="1233">
                  <c:v>181.51344849712768</c:v>
                </c:pt>
                <c:pt idx="1234">
                  <c:v>184.59772730362442</c:v>
                </c:pt>
                <c:pt idx="1235">
                  <c:v>182.45193882714636</c:v>
                </c:pt>
                <c:pt idx="1236">
                  <c:v>162.04296667429617</c:v>
                </c:pt>
                <c:pt idx="1237">
                  <c:v>161.66585340454219</c:v>
                </c:pt>
                <c:pt idx="1238">
                  <c:v>157.08798124778662</c:v>
                </c:pt>
                <c:pt idx="1239">
                  <c:v>130.72375886307395</c:v>
                </c:pt>
                <c:pt idx="1240">
                  <c:v>136.40460868659056</c:v>
                </c:pt>
                <c:pt idx="1241">
                  <c:v>127.36198213894727</c:v>
                </c:pt>
                <c:pt idx="1242">
                  <c:v>116.54183517256922</c:v>
                </c:pt>
                <c:pt idx="1243">
                  <c:v>141.42485758364921</c:v>
                </c:pt>
                <c:pt idx="1244">
                  <c:v>147.9035344330357</c:v>
                </c:pt>
                <c:pt idx="1245">
                  <c:v>147.81930172766931</c:v>
                </c:pt>
                <c:pt idx="1246">
                  <c:v>149.35595212271699</c:v>
                </c:pt>
                <c:pt idx="1247">
                  <c:v>146.30500801022902</c:v>
                </c:pt>
                <c:pt idx="1248">
                  <c:v>129.59711007773944</c:v>
                </c:pt>
                <c:pt idx="1249">
                  <c:v>103.90415057534369</c:v>
                </c:pt>
                <c:pt idx="1250">
                  <c:v>86.280247648930981</c:v>
                </c:pt>
                <c:pt idx="1251">
                  <c:v>66.61368422002738</c:v>
                </c:pt>
                <c:pt idx="1252">
                  <c:v>75.170042344222111</c:v>
                </c:pt>
                <c:pt idx="1253">
                  <c:v>95.721110073183922</c:v>
                </c:pt>
                <c:pt idx="1254">
                  <c:v>117.39578157901803</c:v>
                </c:pt>
                <c:pt idx="1255">
                  <c:v>140.15198347377623</c:v>
                </c:pt>
                <c:pt idx="1256">
                  <c:v>158.18193851667468</c:v>
                </c:pt>
                <c:pt idx="1257">
                  <c:v>173.72213367221536</c:v>
                </c:pt>
                <c:pt idx="1258">
                  <c:v>176.85058047254756</c:v>
                </c:pt>
                <c:pt idx="1259">
                  <c:v>165.02824200979683</c:v>
                </c:pt>
                <c:pt idx="1260">
                  <c:v>161.8912282452502</c:v>
                </c:pt>
                <c:pt idx="1261">
                  <c:v>159.55260961160195</c:v>
                </c:pt>
                <c:pt idx="1262">
                  <c:v>150.95809896737774</c:v>
                </c:pt>
                <c:pt idx="1263">
                  <c:v>163.68908838699849</c:v>
                </c:pt>
                <c:pt idx="1264">
                  <c:v>170.56678652222649</c:v>
                </c:pt>
                <c:pt idx="1265">
                  <c:v>169.33036797853481</c:v>
                </c:pt>
                <c:pt idx="1266">
                  <c:v>175.75387656447754</c:v>
                </c:pt>
                <c:pt idx="1267">
                  <c:v>176.79345730166847</c:v>
                </c:pt>
                <c:pt idx="1268">
                  <c:v>173.49983788144027</c:v>
                </c:pt>
                <c:pt idx="1269">
                  <c:v>172.55262980293332</c:v>
                </c:pt>
                <c:pt idx="1270">
                  <c:v>160.56160609682354</c:v>
                </c:pt>
                <c:pt idx="1271">
                  <c:v>158.57830663636707</c:v>
                </c:pt>
                <c:pt idx="1272">
                  <c:v>154.18787880646676</c:v>
                </c:pt>
                <c:pt idx="1273">
                  <c:v>152.74466118528517</c:v>
                </c:pt>
                <c:pt idx="1274">
                  <c:v>153.33631091882148</c:v>
                </c:pt>
                <c:pt idx="1275">
                  <c:v>153.08301912414231</c:v>
                </c:pt>
                <c:pt idx="1276">
                  <c:v>154.0860886314066</c:v>
                </c:pt>
                <c:pt idx="1277">
                  <c:v>154.86994273282767</c:v>
                </c:pt>
                <c:pt idx="1278">
                  <c:v>165.28795301018181</c:v>
                </c:pt>
                <c:pt idx="1279">
                  <c:v>164.9895701415046</c:v>
                </c:pt>
                <c:pt idx="1280">
                  <c:v>161.93604422202429</c:v>
                </c:pt>
                <c:pt idx="1281">
                  <c:v>156.38777740263401</c:v>
                </c:pt>
                <c:pt idx="1282">
                  <c:v>150.43238935627164</c:v>
                </c:pt>
                <c:pt idx="1283">
                  <c:v>136.83679295525894</c:v>
                </c:pt>
                <c:pt idx="1284">
                  <c:v>135.13283388405387</c:v>
                </c:pt>
                <c:pt idx="1285">
                  <c:v>129.99286641701133</c:v>
                </c:pt>
                <c:pt idx="1286">
                  <c:v>135.09081118947392</c:v>
                </c:pt>
                <c:pt idx="1287">
                  <c:v>150.12628935820101</c:v>
                </c:pt>
                <c:pt idx="1288">
                  <c:v>152.98529466043317</c:v>
                </c:pt>
                <c:pt idx="1289">
                  <c:v>162.85694803871786</c:v>
                </c:pt>
                <c:pt idx="1290">
                  <c:v>159.82168689091816</c:v>
                </c:pt>
                <c:pt idx="1291">
                  <c:v>152.68220531295458</c:v>
                </c:pt>
                <c:pt idx="1292">
                  <c:v>149.29067622930017</c:v>
                </c:pt>
                <c:pt idx="1293">
                  <c:v>148.39823917268723</c:v>
                </c:pt>
                <c:pt idx="1294">
                  <c:v>153.14859485198679</c:v>
                </c:pt>
                <c:pt idx="1295">
                  <c:v>161.80151194455243</c:v>
                </c:pt>
                <c:pt idx="1296">
                  <c:v>170.49856824653307</c:v>
                </c:pt>
                <c:pt idx="1297">
                  <c:v>170.84256927327283</c:v>
                </c:pt>
                <c:pt idx="1298">
                  <c:v>174.51290148868861</c:v>
                </c:pt>
                <c:pt idx="1299">
                  <c:v>170.44924609082045</c:v>
                </c:pt>
                <c:pt idx="1300">
                  <c:v>167.29016824152552</c:v>
                </c:pt>
                <c:pt idx="1301">
                  <c:v>168.48013516703315</c:v>
                </c:pt>
                <c:pt idx="1302">
                  <c:v>160.42362247531946</c:v>
                </c:pt>
                <c:pt idx="1303">
                  <c:v>145.45446224198963</c:v>
                </c:pt>
                <c:pt idx="1304">
                  <c:v>135.55285769720285</c:v>
                </c:pt>
                <c:pt idx="1305">
                  <c:v>134.91335446112691</c:v>
                </c:pt>
                <c:pt idx="1306">
                  <c:v>143.89956922711144</c:v>
                </c:pt>
                <c:pt idx="1307">
                  <c:v>165.78330890323878</c:v>
                </c:pt>
                <c:pt idx="1308">
                  <c:v>172.08782866627246</c:v>
                </c:pt>
                <c:pt idx="1309">
                  <c:v>172.67680159740098</c:v>
                </c:pt>
                <c:pt idx="1310">
                  <c:v>170.40519773916697</c:v>
                </c:pt>
                <c:pt idx="1311">
                  <c:v>165.04902386245669</c:v>
                </c:pt>
                <c:pt idx="1312">
                  <c:v>160.62585168174382</c:v>
                </c:pt>
                <c:pt idx="1313">
                  <c:v>154.85994447653843</c:v>
                </c:pt>
                <c:pt idx="1314">
                  <c:v>148.78214785046214</c:v>
                </c:pt>
                <c:pt idx="1315">
                  <c:v>144.46960482050201</c:v>
                </c:pt>
                <c:pt idx="1316">
                  <c:v>145.5527567780681</c:v>
                </c:pt>
                <c:pt idx="1317">
                  <c:v>146.71779015692812</c:v>
                </c:pt>
                <c:pt idx="1318">
                  <c:v>137.06081050400883</c:v>
                </c:pt>
                <c:pt idx="1319">
                  <c:v>129.93477459213341</c:v>
                </c:pt>
                <c:pt idx="1320">
                  <c:v>127.51691026503238</c:v>
                </c:pt>
                <c:pt idx="1321">
                  <c:v>120.28754306348844</c:v>
                </c:pt>
                <c:pt idx="1322">
                  <c:v>124.27553518263085</c:v>
                </c:pt>
                <c:pt idx="1323">
                  <c:v>126.59950379717668</c:v>
                </c:pt>
                <c:pt idx="1324">
                  <c:v>117.62842434035724</c:v>
                </c:pt>
                <c:pt idx="1325">
                  <c:v>116.00730318478304</c:v>
                </c:pt>
                <c:pt idx="1326">
                  <c:v>115.53699285699793</c:v>
                </c:pt>
                <c:pt idx="1327">
                  <c:v>114.0247847055266</c:v>
                </c:pt>
                <c:pt idx="1328">
                  <c:v>111.38747415950377</c:v>
                </c:pt>
                <c:pt idx="1329">
                  <c:v>101.12442258880901</c:v>
                </c:pt>
                <c:pt idx="1330">
                  <c:v>93.092336707912978</c:v>
                </c:pt>
                <c:pt idx="1331">
                  <c:v>82.633976392209661</c:v>
                </c:pt>
                <c:pt idx="1332">
                  <c:v>80.930422645063572</c:v>
                </c:pt>
                <c:pt idx="1333">
                  <c:v>81.62934391038425</c:v>
                </c:pt>
                <c:pt idx="1334">
                  <c:v>84.415656992597292</c:v>
                </c:pt>
                <c:pt idx="1335">
                  <c:v>85.96658286057891</c:v>
                </c:pt>
                <c:pt idx="1336">
                  <c:v>85.835758995622541</c:v>
                </c:pt>
                <c:pt idx="1337">
                  <c:v>80.466723797082295</c:v>
                </c:pt>
                <c:pt idx="1338">
                  <c:v>72.516476506613344</c:v>
                </c:pt>
                <c:pt idx="1339">
                  <c:v>70.934942346818616</c:v>
                </c:pt>
                <c:pt idx="1340">
                  <c:v>64.260719514908487</c:v>
                </c:pt>
                <c:pt idx="1341">
                  <c:v>67.051649853581694</c:v>
                </c:pt>
                <c:pt idx="1342">
                  <c:v>67.978441528298617</c:v>
                </c:pt>
                <c:pt idx="1343">
                  <c:v>68.992778922438902</c:v>
                </c:pt>
                <c:pt idx="1344">
                  <c:v>76.473337998996385</c:v>
                </c:pt>
                <c:pt idx="1345">
                  <c:v>75.677886706741901</c:v>
                </c:pt>
                <c:pt idx="1346">
                  <c:v>72.549048097276682</c:v>
                </c:pt>
                <c:pt idx="1347">
                  <c:v>81.772794494463824</c:v>
                </c:pt>
                <c:pt idx="1348">
                  <c:v>84.568211831058647</c:v>
                </c:pt>
                <c:pt idx="1349">
                  <c:v>93.931047608334552</c:v>
                </c:pt>
                <c:pt idx="1350">
                  <c:v>108.48526230931247</c:v>
                </c:pt>
                <c:pt idx="1351">
                  <c:v>105.17205552764847</c:v>
                </c:pt>
                <c:pt idx="1352">
                  <c:v>99.975259239598586</c:v>
                </c:pt>
                <c:pt idx="1353">
                  <c:v>105.75078733668204</c:v>
                </c:pt>
                <c:pt idx="1354">
                  <c:v>107.29210934399907</c:v>
                </c:pt>
                <c:pt idx="1355">
                  <c:v>113.08954967652357</c:v>
                </c:pt>
                <c:pt idx="1356">
                  <c:v>119.92472352769062</c:v>
                </c:pt>
                <c:pt idx="1357">
                  <c:v>112.57600821222456</c:v>
                </c:pt>
                <c:pt idx="1358">
                  <c:v>108.01860182325629</c:v>
                </c:pt>
                <c:pt idx="1359">
                  <c:v>103.40941205320098</c:v>
                </c:pt>
                <c:pt idx="1360">
                  <c:v>100.08674265363584</c:v>
                </c:pt>
                <c:pt idx="1361">
                  <c:v>100.34901661080323</c:v>
                </c:pt>
                <c:pt idx="1362">
                  <c:v>95.073321984811173</c:v>
                </c:pt>
                <c:pt idx="1363">
                  <c:v>92.6407585497426</c:v>
                </c:pt>
                <c:pt idx="1364">
                  <c:v>88.248932510766167</c:v>
                </c:pt>
                <c:pt idx="1365">
                  <c:v>81.430090553100172</c:v>
                </c:pt>
                <c:pt idx="1366">
                  <c:v>77.999902062730371</c:v>
                </c:pt>
                <c:pt idx="1367">
                  <c:v>67.429906993311533</c:v>
                </c:pt>
                <c:pt idx="1368">
                  <c:v>59.992086699466654</c:v>
                </c:pt>
                <c:pt idx="1369">
                  <c:v>56.349350274343124</c:v>
                </c:pt>
                <c:pt idx="1370">
                  <c:v>55.763762289062015</c:v>
                </c:pt>
                <c:pt idx="1371">
                  <c:v>64.506954568490528</c:v>
                </c:pt>
                <c:pt idx="1372">
                  <c:v>67.988389093786509</c:v>
                </c:pt>
                <c:pt idx="1373">
                  <c:v>68.351214059262247</c:v>
                </c:pt>
                <c:pt idx="1374">
                  <c:v>61.367200446672996</c:v>
                </c:pt>
                <c:pt idx="1375">
                  <c:v>55.765496584112952</c:v>
                </c:pt>
                <c:pt idx="1376">
                  <c:v>58.643545121682109</c:v>
                </c:pt>
                <c:pt idx="1377">
                  <c:v>61.379098121637981</c:v>
                </c:pt>
                <c:pt idx="1378">
                  <c:v>68.949011479736555</c:v>
                </c:pt>
                <c:pt idx="1379">
                  <c:v>69.600622610277924</c:v>
                </c:pt>
                <c:pt idx="1380">
                  <c:v>67.405814666630249</c:v>
                </c:pt>
                <c:pt idx="1381">
                  <c:v>66.766972313478391</c:v>
                </c:pt>
                <c:pt idx="1382">
                  <c:v>72.989975159714277</c:v>
                </c:pt>
                <c:pt idx="1383">
                  <c:v>75.787204638370213</c:v>
                </c:pt>
                <c:pt idx="1384">
                  <c:v>68.243579340643237</c:v>
                </c:pt>
                <c:pt idx="1385">
                  <c:v>70.934942346818616</c:v>
                </c:pt>
                <c:pt idx="1386">
                  <c:v>60.603816596832985</c:v>
                </c:pt>
                <c:pt idx="1387">
                  <c:v>56.838718774118661</c:v>
                </c:pt>
                <c:pt idx="1388">
                  <c:v>65.111070827859976</c:v>
                </c:pt>
                <c:pt idx="1389">
                  <c:v>60.46998387417807</c:v>
                </c:pt>
                <c:pt idx="1390">
                  <c:v>65.172244796140376</c:v>
                </c:pt>
                <c:pt idx="1391">
                  <c:v>62.02164902005984</c:v>
                </c:pt>
                <c:pt idx="1392">
                  <c:v>67.117364629463964</c:v>
                </c:pt>
                <c:pt idx="1393">
                  <c:v>62.599238558561865</c:v>
                </c:pt>
                <c:pt idx="1394">
                  <c:v>67.698095009146527</c:v>
                </c:pt>
                <c:pt idx="1395">
                  <c:v>75.20951654158057</c:v>
                </c:pt>
                <c:pt idx="1396">
                  <c:v>73.675845324495185</c:v>
                </c:pt>
                <c:pt idx="1397">
                  <c:v>85.195158912385068</c:v>
                </c:pt>
                <c:pt idx="1398">
                  <c:v>87.786259880684952</c:v>
                </c:pt>
                <c:pt idx="1399">
                  <c:v>89.868532823905525</c:v>
                </c:pt>
                <c:pt idx="1400">
                  <c:v>90.250611115096603</c:v>
                </c:pt>
                <c:pt idx="1401">
                  <c:v>92.498974232461705</c:v>
                </c:pt>
                <c:pt idx="1402">
                  <c:v>90.66514399443372</c:v>
                </c:pt>
                <c:pt idx="1403">
                  <c:v>90.555935869308087</c:v>
                </c:pt>
                <c:pt idx="1404">
                  <c:v>88.620191888953514</c:v>
                </c:pt>
                <c:pt idx="1405">
                  <c:v>87.217830057556853</c:v>
                </c:pt>
                <c:pt idx="1406">
                  <c:v>87.495352065545944</c:v>
                </c:pt>
                <c:pt idx="1407">
                  <c:v>85.563091737137711</c:v>
                </c:pt>
                <c:pt idx="1408">
                  <c:v>85.564633162985729</c:v>
                </c:pt>
                <c:pt idx="1409">
                  <c:v>81.047579360782038</c:v>
                </c:pt>
                <c:pt idx="1410">
                  <c:v>83.238240555952643</c:v>
                </c:pt>
                <c:pt idx="1411">
                  <c:v>84.822756843418006</c:v>
                </c:pt>
                <c:pt idx="1412">
                  <c:v>81.324118591171555</c:v>
                </c:pt>
                <c:pt idx="1413">
                  <c:v>75.915751213532076</c:v>
                </c:pt>
                <c:pt idx="1414">
                  <c:v>60.964923764304331</c:v>
                </c:pt>
                <c:pt idx="1415">
                  <c:v>60.120176364174085</c:v>
                </c:pt>
                <c:pt idx="1416">
                  <c:v>55.668359736186176</c:v>
                </c:pt>
                <c:pt idx="1417">
                  <c:v>63.453191949501843</c:v>
                </c:pt>
                <c:pt idx="1418">
                  <c:v>68.691210727339922</c:v>
                </c:pt>
                <c:pt idx="1419">
                  <c:v>67.003393033278599</c:v>
                </c:pt>
                <c:pt idx="1420">
                  <c:v>67.405814666630249</c:v>
                </c:pt>
                <c:pt idx="1421">
                  <c:v>71.185577165151699</c:v>
                </c:pt>
                <c:pt idx="1422">
                  <c:v>63.758301029339918</c:v>
                </c:pt>
                <c:pt idx="1423">
                  <c:v>57.04510530280686</c:v>
                </c:pt>
                <c:pt idx="1424">
                  <c:v>59.116068266118191</c:v>
                </c:pt>
                <c:pt idx="1425">
                  <c:v>59.851119196841637</c:v>
                </c:pt>
                <c:pt idx="1426">
                  <c:v>73.767421793949779</c:v>
                </c:pt>
                <c:pt idx="1427">
                  <c:v>76.018539625618814</c:v>
                </c:pt>
                <c:pt idx="1428">
                  <c:v>90.203077084437041</c:v>
                </c:pt>
                <c:pt idx="1429">
                  <c:v>88.74101918205622</c:v>
                </c:pt>
                <c:pt idx="1430">
                  <c:v>89.984133992463057</c:v>
                </c:pt>
                <c:pt idx="1431">
                  <c:v>95.057838333440031</c:v>
                </c:pt>
                <c:pt idx="1432">
                  <c:v>89.75967505272456</c:v>
                </c:pt>
                <c:pt idx="1433">
                  <c:v>84.174612341242323</c:v>
                </c:pt>
                <c:pt idx="1434">
                  <c:v>75.242541082448952</c:v>
                </c:pt>
                <c:pt idx="1435">
                  <c:v>69.260176526642226</c:v>
                </c:pt>
                <c:pt idx="1436">
                  <c:v>56.863769560774472</c:v>
                </c:pt>
                <c:pt idx="1437">
                  <c:v>62.246225401548827</c:v>
                </c:pt>
                <c:pt idx="1438">
                  <c:v>65.072515594316428</c:v>
                </c:pt>
                <c:pt idx="1439">
                  <c:v>59.980128621692074</c:v>
                </c:pt>
                <c:pt idx="1440">
                  <c:v>75.521058556383878</c:v>
                </c:pt>
                <c:pt idx="1441">
                  <c:v>64.873783450866767</c:v>
                </c:pt>
                <c:pt idx="1442">
                  <c:v>70.202917650499785</c:v>
                </c:pt>
                <c:pt idx="1443">
                  <c:v>85.353359065692871</c:v>
                </c:pt>
                <c:pt idx="1444">
                  <c:v>83.79353452032467</c:v>
                </c:pt>
                <c:pt idx="1445">
                  <c:v>95.314273766449105</c:v>
                </c:pt>
                <c:pt idx="1446">
                  <c:v>99.666369937218292</c:v>
                </c:pt>
                <c:pt idx="1447">
                  <c:v>98.864882233608569</c:v>
                </c:pt>
                <c:pt idx="1448">
                  <c:v>100.64535562042147</c:v>
                </c:pt>
                <c:pt idx="1449">
                  <c:v>96.025155053027561</c:v>
                </c:pt>
                <c:pt idx="1450">
                  <c:v>91.902435368730607</c:v>
                </c:pt>
                <c:pt idx="1451">
                  <c:v>94.696959987829814</c:v>
                </c:pt>
                <c:pt idx="1452">
                  <c:v>87.479306590130022</c:v>
                </c:pt>
                <c:pt idx="1453">
                  <c:v>87.331786301571583</c:v>
                </c:pt>
                <c:pt idx="1454">
                  <c:v>86.194956059804213</c:v>
                </c:pt>
                <c:pt idx="1455">
                  <c:v>79.555555140382921</c:v>
                </c:pt>
                <c:pt idx="1456">
                  <c:v>76.997661749647932</c:v>
                </c:pt>
                <c:pt idx="1457">
                  <c:v>75.423694012406031</c:v>
                </c:pt>
                <c:pt idx="1458">
                  <c:v>72.221510779011851</c:v>
                </c:pt>
                <c:pt idx="1459">
                  <c:v>64.543072308616274</c:v>
                </c:pt>
                <c:pt idx="1460">
                  <c:v>61.700138999459114</c:v>
                </c:pt>
                <c:pt idx="1461">
                  <c:v>55.308143219524254</c:v>
                </c:pt>
                <c:pt idx="1462">
                  <c:v>48.747085316817447</c:v>
                </c:pt>
                <c:pt idx="1463">
                  <c:v>48.357740077972039</c:v>
                </c:pt>
                <c:pt idx="1464">
                  <c:v>57.518616590463353</c:v>
                </c:pt>
                <c:pt idx="1465">
                  <c:v>68.405842236607896</c:v>
                </c:pt>
                <c:pt idx="1466">
                  <c:v>76.92088540869122</c:v>
                </c:pt>
                <c:pt idx="1467">
                  <c:v>88.985508216317385</c:v>
                </c:pt>
                <c:pt idx="1468">
                  <c:v>88.274819396910857</c:v>
                </c:pt>
                <c:pt idx="1469">
                  <c:v>86.316352265485079</c:v>
                </c:pt>
                <c:pt idx="1470">
                  <c:v>79.697910815468276</c:v>
                </c:pt>
                <c:pt idx="1471">
                  <c:v>68.590333862119905</c:v>
                </c:pt>
                <c:pt idx="1472">
                  <c:v>61.779067204348848</c:v>
                </c:pt>
                <c:pt idx="1473">
                  <c:v>50.391271764209932</c:v>
                </c:pt>
                <c:pt idx="1474">
                  <c:v>44.443533319300741</c:v>
                </c:pt>
                <c:pt idx="1475">
                  <c:v>42.636066911271655</c:v>
                </c:pt>
                <c:pt idx="1476">
                  <c:v>50.041230854885271</c:v>
                </c:pt>
                <c:pt idx="1477">
                  <c:v>68.105244402148173</c:v>
                </c:pt>
                <c:pt idx="1478">
                  <c:v>78.021401135241149</c:v>
                </c:pt>
                <c:pt idx="1479">
                  <c:v>86.327105700493235</c:v>
                </c:pt>
                <c:pt idx="1480">
                  <c:v>84.13273281162617</c:v>
                </c:pt>
                <c:pt idx="1481">
                  <c:v>73.251559487695658</c:v>
                </c:pt>
                <c:pt idx="1482">
                  <c:v>67.85157661648077</c:v>
                </c:pt>
                <c:pt idx="1483">
                  <c:v>73.283223405668423</c:v>
                </c:pt>
                <c:pt idx="1484">
                  <c:v>84.392416267459566</c:v>
                </c:pt>
                <c:pt idx="1485">
                  <c:v>95.354036706561715</c:v>
                </c:pt>
                <c:pt idx="1486">
                  <c:v>105.42110490465495</c:v>
                </c:pt>
                <c:pt idx="1487">
                  <c:v>100.89900070057536</c:v>
                </c:pt>
                <c:pt idx="1488">
                  <c:v>99.90545980939612</c:v>
                </c:pt>
                <c:pt idx="1489">
                  <c:v>96.248858957844618</c:v>
                </c:pt>
                <c:pt idx="1490">
                  <c:v>97.678365413865436</c:v>
                </c:pt>
                <c:pt idx="1491">
                  <c:v>104.89743284518886</c:v>
                </c:pt>
                <c:pt idx="1492">
                  <c:v>103.29701484780458</c:v>
                </c:pt>
                <c:pt idx="1493">
                  <c:v>104.03802085777477</c:v>
                </c:pt>
                <c:pt idx="1494">
                  <c:v>99.99828038578471</c:v>
                </c:pt>
                <c:pt idx="1495">
                  <c:v>93.70777114254156</c:v>
                </c:pt>
                <c:pt idx="1496">
                  <c:v>90.669661750805744</c:v>
                </c:pt>
                <c:pt idx="1497">
                  <c:v>81.753202654233519</c:v>
                </c:pt>
                <c:pt idx="1498">
                  <c:v>82.764320117431453</c:v>
                </c:pt>
                <c:pt idx="1499">
                  <c:v>72.187265751938185</c:v>
                </c:pt>
                <c:pt idx="1500">
                  <c:v>70.726710585729734</c:v>
                </c:pt>
                <c:pt idx="1501">
                  <c:v>79.774589103253447</c:v>
                </c:pt>
                <c:pt idx="1502">
                  <c:v>79.677353634719111</c:v>
                </c:pt>
                <c:pt idx="1503">
                  <c:v>90.723867385576227</c:v>
                </c:pt>
                <c:pt idx="1504">
                  <c:v>83.954270482589436</c:v>
                </c:pt>
                <c:pt idx="1505">
                  <c:v>87.478542490719974</c:v>
                </c:pt>
                <c:pt idx="1506">
                  <c:v>75.193405392842578</c:v>
                </c:pt>
                <c:pt idx="1507">
                  <c:v>69.270899637650018</c:v>
                </c:pt>
                <c:pt idx="1508">
                  <c:v>74.412358500990877</c:v>
                </c:pt>
                <c:pt idx="1509">
                  <c:v>73.982857594805864</c:v>
                </c:pt>
                <c:pt idx="1510">
                  <c:v>87.984558810386261</c:v>
                </c:pt>
                <c:pt idx="1511">
                  <c:v>92.010206270962954</c:v>
                </c:pt>
                <c:pt idx="1512">
                  <c:v>97.357848329848593</c:v>
                </c:pt>
                <c:pt idx="1513">
                  <c:v>95.443107087706153</c:v>
                </c:pt>
                <c:pt idx="1514">
                  <c:v>91.544301876190048</c:v>
                </c:pt>
                <c:pt idx="1515">
                  <c:v>92.197925564980551</c:v>
                </c:pt>
                <c:pt idx="1516">
                  <c:v>87.606110358074829</c:v>
                </c:pt>
                <c:pt idx="1517">
                  <c:v>86.763716455864255</c:v>
                </c:pt>
                <c:pt idx="1518">
                  <c:v>76.919285641870829</c:v>
                </c:pt>
                <c:pt idx="1519">
                  <c:v>70.686520218080432</c:v>
                </c:pt>
                <c:pt idx="1520">
                  <c:v>62.808965499729538</c:v>
                </c:pt>
                <c:pt idx="1521">
                  <c:v>55.174356399978478</c:v>
                </c:pt>
                <c:pt idx="1522">
                  <c:v>53.671475297467623</c:v>
                </c:pt>
                <c:pt idx="1523">
                  <c:v>58.38249828030257</c:v>
                </c:pt>
                <c:pt idx="1524">
                  <c:v>65.697088942590653</c:v>
                </c:pt>
                <c:pt idx="1525">
                  <c:v>70.762794473195527</c:v>
                </c:pt>
                <c:pt idx="1526">
                  <c:v>84.000839388670215</c:v>
                </c:pt>
                <c:pt idx="1527">
                  <c:v>88.362355277017855</c:v>
                </c:pt>
                <c:pt idx="1528">
                  <c:v>96.734289484783631</c:v>
                </c:pt>
                <c:pt idx="1529">
                  <c:v>96.462796947494326</c:v>
                </c:pt>
                <c:pt idx="1530">
                  <c:v>95.369497985147746</c:v>
                </c:pt>
                <c:pt idx="1531">
                  <c:v>91.799103353634678</c:v>
                </c:pt>
                <c:pt idx="1532">
                  <c:v>73.856534525294592</c:v>
                </c:pt>
                <c:pt idx="1533">
                  <c:v>64.243903366370887</c:v>
                </c:pt>
                <c:pt idx="1534">
                  <c:v>57.039925903513449</c:v>
                </c:pt>
                <c:pt idx="1535">
                  <c:v>54.204702066575919</c:v>
                </c:pt>
                <c:pt idx="1536">
                  <c:v>49.439180965179958</c:v>
                </c:pt>
                <c:pt idx="1537">
                  <c:v>50.678242312292468</c:v>
                </c:pt>
                <c:pt idx="1538">
                  <c:v>57.063232449008183</c:v>
                </c:pt>
                <c:pt idx="1539">
                  <c:v>64.71015803654268</c:v>
                </c:pt>
                <c:pt idx="1540">
                  <c:v>80.00921189433916</c:v>
                </c:pt>
                <c:pt idx="1541">
                  <c:v>89.302478515019402</c:v>
                </c:pt>
                <c:pt idx="1542">
                  <c:v>88.72354516503583</c:v>
                </c:pt>
                <c:pt idx="1543">
                  <c:v>86.421559979006133</c:v>
                </c:pt>
                <c:pt idx="1544">
                  <c:v>81.606603157523296</c:v>
                </c:pt>
                <c:pt idx="1545">
                  <c:v>72.76066007972554</c:v>
                </c:pt>
                <c:pt idx="1546">
                  <c:v>77.054428540246136</c:v>
                </c:pt>
                <c:pt idx="1547">
                  <c:v>73.473122264234462</c:v>
                </c:pt>
                <c:pt idx="1548">
                  <c:v>73.662876009767842</c:v>
                </c:pt>
                <c:pt idx="1549">
                  <c:v>81.5995452293173</c:v>
                </c:pt>
                <c:pt idx="1550">
                  <c:v>77.551964221755725</c:v>
                </c:pt>
                <c:pt idx="1551">
                  <c:v>66.625350598238356</c:v>
                </c:pt>
                <c:pt idx="1552">
                  <c:v>63.948607405258826</c:v>
                </c:pt>
                <c:pt idx="1553">
                  <c:v>57.304816053281911</c:v>
                </c:pt>
                <c:pt idx="1554">
                  <c:v>56.661572062599589</c:v>
                </c:pt>
                <c:pt idx="1555">
                  <c:v>70.4542758396517</c:v>
                </c:pt>
                <c:pt idx="1556">
                  <c:v>73.331929254603665</c:v>
                </c:pt>
                <c:pt idx="1557">
                  <c:v>81.031070902282408</c:v>
                </c:pt>
                <c:pt idx="1558">
                  <c:v>85.863469265131812</c:v>
                </c:pt>
                <c:pt idx="1559">
                  <c:v>87.84195420741537</c:v>
                </c:pt>
                <c:pt idx="1560">
                  <c:v>90.808912416960879</c:v>
                </c:pt>
                <c:pt idx="1561">
                  <c:v>82.712035405162396</c:v>
                </c:pt>
                <c:pt idx="1562">
                  <c:v>77.740965340590037</c:v>
                </c:pt>
                <c:pt idx="1563">
                  <c:v>#N/A</c:v>
                </c:pt>
                <c:pt idx="1564">
                  <c:v>66.38858817535538</c:v>
                </c:pt>
                <c:pt idx="1565">
                  <c:v>64.259037947757633</c:v>
                </c:pt>
                <c:pt idx="1566">
                  <c:v>54.218652158409213</c:v>
                </c:pt>
                <c:pt idx="1567">
                  <c:v>52.982317787645798</c:v>
                </c:pt>
                <c:pt idx="1568">
                  <c:v>56.45057909804018</c:v>
                </c:pt>
                <c:pt idx="1569">
                  <c:v>59.509935952544765</c:v>
                </c:pt>
                <c:pt idx="1570">
                  <c:v>59.86991903258513</c:v>
                </c:pt>
                <c:pt idx="1571">
                  <c:v>62.002996576500664</c:v>
                </c:pt>
                <c:pt idx="1572">
                  <c:v>57.774445490353628</c:v>
                </c:pt>
                <c:pt idx="1573">
                  <c:v>44.280393880009797</c:v>
                </c:pt>
                <c:pt idx="1574">
                  <c:v>55.300326238530715</c:v>
                </c:pt>
                <c:pt idx="1575">
                  <c:v>56.280978670595005</c:v>
                </c:pt>
                <c:pt idx="1576">
                  <c:v>53.270249896508176</c:v>
                </c:pt>
                <c:pt idx="1577">
                  <c:v>60.808275396191902</c:v>
                </c:pt>
                <c:pt idx="1578">
                  <c:v>50.472534908559965</c:v>
                </c:pt>
                <c:pt idx="1579">
                  <c:v>55.687442812131849</c:v>
                </c:pt>
                <c:pt idx="1580">
                  <c:v>64.711836757404171</c:v>
                </c:pt>
                <c:pt idx="1581">
                  <c:v>69.913466678202667</c:v>
                </c:pt>
                <c:pt idx="1582">
                  <c:v>77.889191077316127</c:v>
                </c:pt>
                <c:pt idx="1583">
                  <c:v>#N/A</c:v>
                </c:pt>
                <c:pt idx="1584">
                  <c:v>87.144377418834097</c:v>
                </c:pt>
                <c:pt idx="1585">
                  <c:v>87.889245147350834</c:v>
                </c:pt>
                <c:pt idx="1586">
                  <c:v>86.189576216417777</c:v>
                </c:pt>
                <c:pt idx="1587">
                  <c:v>#N/A</c:v>
                </c:pt>
                <c:pt idx="1588">
                  <c:v>84.533373342727714</c:v>
                </c:pt>
                <c:pt idx="1589">
                  <c:v>79.607762191209531</c:v>
                </c:pt>
                <c:pt idx="1590">
                  <c:v>#N/A</c:v>
                </c:pt>
                <c:pt idx="1591">
                  <c:v>62.463844352840624</c:v>
                </c:pt>
                <c:pt idx="1592">
                  <c:v>52.118556760126239</c:v>
                </c:pt>
                <c:pt idx="1593">
                  <c:v>58.558560049551033</c:v>
                </c:pt>
                <c:pt idx="1594">
                  <c:v>62.863062121964731</c:v>
                </c:pt>
                <c:pt idx="1595">
                  <c:v>64.799954715276954</c:v>
                </c:pt>
                <c:pt idx="1596">
                  <c:v>63.525707879320635</c:v>
                </c:pt>
                <c:pt idx="1597">
                  <c:v>56.970858129664975</c:v>
                </c:pt>
                <c:pt idx="1598">
                  <c:v>51.244296884885443</c:v>
                </c:pt>
                <c:pt idx="1599">
                  <c:v>60.170541959299271</c:v>
                </c:pt>
                <c:pt idx="1600">
                  <c:v>64.741212656493872</c:v>
                </c:pt>
                <c:pt idx="1601">
                  <c:v>59.528759051532461</c:v>
                </c:pt>
                <c:pt idx="1602">
                  <c:v>59.704094447312855</c:v>
                </c:pt>
                <c:pt idx="1603">
                  <c:v>51.485551463043521</c:v>
                </c:pt>
                <c:pt idx="1604">
                  <c:v>41.826518611578422</c:v>
                </c:pt>
                <c:pt idx="1605">
                  <c:v>49.442726018157373</c:v>
                </c:pt>
                <c:pt idx="1606">
                  <c:v>57.075316563849356</c:v>
                </c:pt>
                <c:pt idx="1607">
                  <c:v>67.225466865618046</c:v>
                </c:pt>
                <c:pt idx="1608">
                  <c:v>68.730062601062855</c:v>
                </c:pt>
                <c:pt idx="1609">
                  <c:v>61.47765887473588</c:v>
                </c:pt>
                <c:pt idx="1610">
                  <c:v>54.274445741292084</c:v>
                </c:pt>
                <c:pt idx="1611">
                  <c:v>43.553777208387373</c:v>
                </c:pt>
                <c:pt idx="1612">
                  <c:v>41.675630039535235</c:v>
                </c:pt>
                <c:pt idx="1613">
                  <c:v>52.434544214467905</c:v>
                </c:pt>
                <c:pt idx="1614">
                  <c:v>57.216834655736648</c:v>
                </c:pt>
                <c:pt idx="1615">
                  <c:v>59.221439986753694</c:v>
                </c:pt>
                <c:pt idx="1616">
                  <c:v>75.120086281370504</c:v>
                </c:pt>
                <c:pt idx="1617">
                  <c:v>74.556974770151555</c:v>
                </c:pt>
                <c:pt idx="1618">
                  <c:v>64.454029030531274</c:v>
                </c:pt>
                <c:pt idx="1619">
                  <c:v>68.996081823541545</c:v>
                </c:pt>
                <c:pt idx="1620">
                  <c:v>53.852237406858649</c:v>
                </c:pt>
                <c:pt idx="1621">
                  <c:v>60.967477070410268</c:v>
                </c:pt>
                <c:pt idx="1622">
                  <c:v>89.241092211795035</c:v>
                </c:pt>
                <c:pt idx="1623">
                  <c:v>84.372272376345791</c:v>
                </c:pt>
                <c:pt idx="1624">
                  <c:v>105.38614633341558</c:v>
                </c:pt>
                <c:pt idx="1625">
                  <c:v>127.5278829359429</c:v>
                </c:pt>
                <c:pt idx="1626">
                  <c:v>144.82783830512824</c:v>
                </c:pt>
                <c:pt idx="1627">
                  <c:v>158.62651838897193</c:v>
                </c:pt>
                <c:pt idx="1628">
                  <c:v>160.99958050408429</c:v>
                </c:pt>
                <c:pt idx="1629">
                  <c:v>160.39608384248243</c:v>
                </c:pt>
                <c:pt idx="1630">
                  <c:v>150.12076949001994</c:v>
                </c:pt>
                <c:pt idx="1631">
                  <c:v>#N/A</c:v>
                </c:pt>
                <c:pt idx="1632">
                  <c:v>150.92029050363544</c:v>
                </c:pt>
                <c:pt idx="1633">
                  <c:v>145.85756190606162</c:v>
                </c:pt>
                <c:pt idx="1634">
                  <c:v>159.04416148623341</c:v>
                </c:pt>
                <c:pt idx="1635">
                  <c:v>163.49752508468532</c:v>
                </c:pt>
                <c:pt idx="1636">
                  <c:v>166.11319366923954</c:v>
                </c:pt>
                <c:pt idx="1637">
                  <c:v>158.65152218732999</c:v>
                </c:pt>
                <c:pt idx="1638">
                  <c:v>156.30591487189383</c:v>
                </c:pt>
                <c:pt idx="1639">
                  <c:v>162.79380898832665</c:v>
                </c:pt>
                <c:pt idx="1640">
                  <c:v>164.08324958154469</c:v>
                </c:pt>
                <c:pt idx="1641">
                  <c:v>172.21608359493587</c:v>
                </c:pt>
                <c:pt idx="1642">
                  <c:v>170.02284416648206</c:v>
                </c:pt>
                <c:pt idx="1643">
                  <c:v>167.30460338760497</c:v>
                </c:pt>
                <c:pt idx="1644">
                  <c:v>166.38237697033549</c:v>
                </c:pt>
                <c:pt idx="1645">
                  <c:v>171.88394427879939</c:v>
                </c:pt>
                <c:pt idx="1646">
                  <c:v>173.8632526752657</c:v>
                </c:pt>
                <c:pt idx="1647">
                  <c:v>172.29493383070815</c:v>
                </c:pt>
                <c:pt idx="1648">
                  <c:v>172.78324851321179</c:v>
                </c:pt>
                <c:pt idx="1649">
                  <c:v>169.16474642738456</c:v>
                </c:pt>
                <c:pt idx="1650">
                  <c:v>166.02853018532051</c:v>
                </c:pt>
                <c:pt idx="1651">
                  <c:v>156.2834469654349</c:v>
                </c:pt>
                <c:pt idx="1652">
                  <c:v>142.61438013544307</c:v>
                </c:pt>
                <c:pt idx="1653">
                  <c:v>133.88519308772254</c:v>
                </c:pt>
                <c:pt idx="1654">
                  <c:v>129.02181589351983</c:v>
                </c:pt>
                <c:pt idx="1655">
                  <c:v>145.277087826723</c:v>
                </c:pt>
                <c:pt idx="1656">
                  <c:v>155.00741906903511</c:v>
                </c:pt>
                <c:pt idx="1657">
                  <c:v>162.16750683524913</c:v>
                </c:pt>
                <c:pt idx="1658">
                  <c:v>166.39010909161925</c:v>
                </c:pt>
                <c:pt idx="1659">
                  <c:v>166.86359395054944</c:v>
                </c:pt>
                <c:pt idx="1660">
                  <c:v>168.65871288038613</c:v>
                </c:pt>
                <c:pt idx="1661">
                  <c:v>167.27733411717441</c:v>
                </c:pt>
                <c:pt idx="1662">
                  <c:v>168.42429088832046</c:v>
                </c:pt>
                <c:pt idx="1663">
                  <c:v>163.92535413529924</c:v>
                </c:pt>
                <c:pt idx="1664">
                  <c:v>164.4403048135199</c:v>
                </c:pt>
                <c:pt idx="1665">
                  <c:v>164.02714206969426</c:v>
                </c:pt>
                <c:pt idx="1666">
                  <c:v>167.96847602603384</c:v>
                </c:pt>
                <c:pt idx="1667">
                  <c:v>174.16222865247232</c:v>
                </c:pt>
                <c:pt idx="1668">
                  <c:v>178.92035954782705</c:v>
                </c:pt>
                <c:pt idx="1669">
                  <c:v>185.95703252277519</c:v>
                </c:pt>
                <c:pt idx="1670">
                  <c:v>189.12392318725813</c:v>
                </c:pt>
                <c:pt idx="1671">
                  <c:v>190.84039466229353</c:v>
                </c:pt>
                <c:pt idx="1672">
                  <c:v>189.57807554122132</c:v>
                </c:pt>
                <c:pt idx="1673">
                  <c:v>189.7396500699856</c:v>
                </c:pt>
                <c:pt idx="1674">
                  <c:v>187.8422356758233</c:v>
                </c:pt>
                <c:pt idx="1675">
                  <c:v>183.55851171723009</c:v>
                </c:pt>
                <c:pt idx="1676">
                  <c:v>183.94366437700467</c:v>
                </c:pt>
                <c:pt idx="1677">
                  <c:v>184.46729756143725</c:v>
                </c:pt>
                <c:pt idx="1678">
                  <c:v>184.84857077660706</c:v>
                </c:pt>
                <c:pt idx="1679">
                  <c:v>187.08060107892652</c:v>
                </c:pt>
                <c:pt idx="1680">
                  <c:v>188.03467195465726</c:v>
                </c:pt>
                <c:pt idx="1681">
                  <c:v>182.97661646668757</c:v>
                </c:pt>
                <c:pt idx="1682">
                  <c:v>180.55643865109164</c:v>
                </c:pt>
                <c:pt idx="1683">
                  <c:v>173.38955887248699</c:v>
                </c:pt>
                <c:pt idx="1684">
                  <c:v>175.96280035974337</c:v>
                </c:pt>
                <c:pt idx="1685">
                  <c:v>181.84551242172711</c:v>
                </c:pt>
                <c:pt idx="1686">
                  <c:v>186.31518687585549</c:v>
                </c:pt>
                <c:pt idx="1687">
                  <c:v>192.42548615237013</c:v>
                </c:pt>
                <c:pt idx="1688">
                  <c:v>177.76849230356129</c:v>
                </c:pt>
                <c:pt idx="1689">
                  <c:v>171.11918899375314</c:v>
                </c:pt>
                <c:pt idx="1690">
                  <c:v>165.62081188909735</c:v>
                </c:pt>
                <c:pt idx="1691">
                  <c:v>162.3891409333022</c:v>
                </c:pt>
                <c:pt idx="1692">
                  <c:v>175.53299998471573</c:v>
                </c:pt>
                <c:pt idx="1693">
                  <c:v>162.22124759600342</c:v>
                </c:pt>
                <c:pt idx="1694">
                  <c:v>151.2277851066317</c:v>
                </c:pt>
                <c:pt idx="1695">
                  <c:v>147.13770081946791</c:v>
                </c:pt>
                <c:pt idx="1696">
                  <c:v>149.4034897259221</c:v>
                </c:pt>
                <c:pt idx="1697">
                  <c:v>165.14702476887442</c:v>
                </c:pt>
                <c:pt idx="1698">
                  <c:v>175.36017287826894</c:v>
                </c:pt>
                <c:pt idx="1699">
                  <c:v>173.99475207307546</c:v>
                </c:pt>
                <c:pt idx="1700">
                  <c:v>175.20081185005995</c:v>
                </c:pt>
                <c:pt idx="1701">
                  <c:v>177.58604703876188</c:v>
                </c:pt>
                <c:pt idx="1702">
                  <c:v>176.97749749386821</c:v>
                </c:pt>
                <c:pt idx="1703">
                  <c:v>174.44599299658012</c:v>
                </c:pt>
                <c:pt idx="1704">
                  <c:v>168.67085974982842</c:v>
                </c:pt>
                <c:pt idx="1705">
                  <c:v>145.61578466947174</c:v>
                </c:pt>
                <c:pt idx="1706">
                  <c:v>124.26742882617862</c:v>
                </c:pt>
                <c:pt idx="1707">
                  <c:v>134.42057923058212</c:v>
                </c:pt>
                <c:pt idx="1708">
                  <c:v>147.32170410898254</c:v>
                </c:pt>
                <c:pt idx="1709">
                  <c:v>175.62291826005071</c:v>
                </c:pt>
                <c:pt idx="1710">
                  <c:v>182.66449454152519</c:v>
                </c:pt>
                <c:pt idx="1711">
                  <c:v>169.97462321461933</c:v>
                </c:pt>
                <c:pt idx="1712">
                  <c:v>153.33582637586915</c:v>
                </c:pt>
                <c:pt idx="1713">
                  <c:v>138.89443334562111</c:v>
                </c:pt>
                <c:pt idx="1714">
                  <c:v>133.80960519743724</c:v>
                </c:pt>
                <c:pt idx="1715">
                  <c:v>148.72972316030598</c:v>
                </c:pt>
                <c:pt idx="1716">
                  <c:v>159.58315297297315</c:v>
                </c:pt>
                <c:pt idx="1717">
                  <c:v>170.46935976198733</c:v>
                </c:pt>
                <c:pt idx="1718">
                  <c:v>184.81992207398764</c:v>
                </c:pt>
                <c:pt idx="1719">
                  <c:v>189.95011476286936</c:v>
                </c:pt>
                <c:pt idx="1720">
                  <c:v>190.49887382086149</c:v>
                </c:pt>
                <c:pt idx="1721">
                  <c:v>192.09772209377627</c:v>
                </c:pt>
                <c:pt idx="1722">
                  <c:v>189.17459978235365</c:v>
                </c:pt>
                <c:pt idx="1723">
                  <c:v>190.72129863935447</c:v>
                </c:pt>
                <c:pt idx="1724">
                  <c:v>195.03983143798587</c:v>
                </c:pt>
                <c:pt idx="1725">
                  <c:v>192.86910446191052</c:v>
                </c:pt>
                <c:pt idx="1726">
                  <c:v>182.10965029049953</c:v>
                </c:pt>
                <c:pt idx="1727">
                  <c:v>175.06406095776117</c:v>
                </c:pt>
                <c:pt idx="1728">
                  <c:v>164.2664317100506</c:v>
                </c:pt>
                <c:pt idx="1729">
                  <c:v>162.70351100306584</c:v>
                </c:pt>
                <c:pt idx="1730">
                  <c:v>180.25427418043489</c:v>
                </c:pt>
                <c:pt idx="1731">
                  <c:v>179.20865413194599</c:v>
                </c:pt>
                <c:pt idx="1732">
                  <c:v>182.61290685974211</c:v>
                </c:pt>
                <c:pt idx="1733">
                  <c:v>180.26792852726976</c:v>
                </c:pt>
                <c:pt idx="1734">
                  <c:v>178.8409149502171</c:v>
                </c:pt>
                <c:pt idx="1735">
                  <c:v>179.92863590469835</c:v>
                </c:pt>
                <c:pt idx="1736">
                  <c:v>175.16597294690882</c:v>
                </c:pt>
                <c:pt idx="1737">
                  <c:v>177.3664050421703</c:v>
                </c:pt>
                <c:pt idx="1738">
                  <c:v>173.82490397766583</c:v>
                </c:pt>
                <c:pt idx="1739">
                  <c:v>172.90793336789943</c:v>
                </c:pt>
                <c:pt idx="1740">
                  <c:v>171.34400528547201</c:v>
                </c:pt>
                <c:pt idx="1741">
                  <c:v>168.71041736806717</c:v>
                </c:pt>
                <c:pt idx="1742">
                  <c:v>166.40597729058982</c:v>
                </c:pt>
                <c:pt idx="1743">
                  <c:v>160.24443926431525</c:v>
                </c:pt>
                <c:pt idx="1744">
                  <c:v>161.18353600319301</c:v>
                </c:pt>
                <c:pt idx="1745">
                  <c:v>154.79421257441459</c:v>
                </c:pt>
                <c:pt idx="1746">
                  <c:v>144.18257187199356</c:v>
                </c:pt>
                <c:pt idx="1747">
                  <c:v>136.33337915980894</c:v>
                </c:pt>
                <c:pt idx="1748">
                  <c:v>129.46373257882476</c:v>
                </c:pt>
                <c:pt idx="1749">
                  <c:v>130.78329685656377</c:v>
                </c:pt>
                <c:pt idx="1750">
                  <c:v>136.27465491137536</c:v>
                </c:pt>
                <c:pt idx="1751">
                  <c:v>142.45982894308406</c:v>
                </c:pt>
                <c:pt idx="1752">
                  <c:v>142.95782870435926</c:v>
                </c:pt>
                <c:pt idx="1753">
                  <c:v>138.77161638306086</c:v>
                </c:pt>
                <c:pt idx="1754">
                  <c:v>137.39464891967748</c:v>
                </c:pt>
                <c:pt idx="1755">
                  <c:v>128.82629217345141</c:v>
                </c:pt>
                <c:pt idx="1756">
                  <c:v>118.33664420341086</c:v>
                </c:pt>
                <c:pt idx="1757">
                  <c:v>103.25316885035136</c:v>
                </c:pt>
                <c:pt idx="1758">
                  <c:v>97.001035335554207</c:v>
                </c:pt>
                <c:pt idx="1759">
                  <c:v>93.816843134804913</c:v>
                </c:pt>
                <c:pt idx="1760">
                  <c:v>90.939048539475607</c:v>
                </c:pt>
                <c:pt idx="1761">
                  <c:v>80.174965715011695</c:v>
                </c:pt>
                <c:pt idx="1762">
                  <c:v>69.919226005580185</c:v>
                </c:pt>
                <c:pt idx="1763">
                  <c:v>72.281020773384171</c:v>
                </c:pt>
                <c:pt idx="1764">
                  <c:v>74.795930449776051</c:v>
                </c:pt>
                <c:pt idx="1765">
                  <c:v>95.292179904942827</c:v>
                </c:pt>
                <c:pt idx="1766">
                  <c:v>103.35852350582525</c:v>
                </c:pt>
                <c:pt idx="1767">
                  <c:v>105.49868925215924</c:v>
                </c:pt>
                <c:pt idx="1768">
                  <c:v>107.56661504848</c:v>
                </c:pt>
                <c:pt idx="1769">
                  <c:v>104.26608424349274</c:v>
                </c:pt>
                <c:pt idx="1770">
                  <c:v>101.7477889699577</c:v>
                </c:pt>
                <c:pt idx="1771">
                  <c:v>98.423034744830261</c:v>
                </c:pt>
                <c:pt idx="1772">
                  <c:v>96.381497827195631</c:v>
                </c:pt>
                <c:pt idx="1773">
                  <c:v>101.88247860924196</c:v>
                </c:pt>
                <c:pt idx="1774">
                  <c:v>100.36050547365517</c:v>
                </c:pt>
                <c:pt idx="1775">
                  <c:v>97.486845295543162</c:v>
                </c:pt>
                <c:pt idx="1776">
                  <c:v>93.633539778675868</c:v>
                </c:pt>
                <c:pt idx="1777">
                  <c:v>85.694845353400297</c:v>
                </c:pt>
                <c:pt idx="1778">
                  <c:v>85.519927509516151</c:v>
                </c:pt>
                <c:pt idx="1779">
                  <c:v>82.502777589689003</c:v>
                </c:pt>
                <c:pt idx="1780">
                  <c:v>81.710094775339485</c:v>
                </c:pt>
                <c:pt idx="1781">
                  <c:v>67.116532900214906</c:v>
                </c:pt>
                <c:pt idx="1782">
                  <c:v>73.796589490605811</c:v>
                </c:pt>
                <c:pt idx="1783">
                  <c:v>85.020623818195645</c:v>
                </c:pt>
                <c:pt idx="1784">
                  <c:v>100.50477651687095</c:v>
                </c:pt>
                <c:pt idx="1785">
                  <c:v>118.40534897138377</c:v>
                </c:pt>
                <c:pt idx="1786">
                  <c:v>113.9169078660392</c:v>
                </c:pt>
                <c:pt idx="1787">
                  <c:v>111.87965384738209</c:v>
                </c:pt>
                <c:pt idx="1788">
                  <c:v>103.33448802728083</c:v>
                </c:pt>
                <c:pt idx="1789">
                  <c:v>99.008089589552469</c:v>
                </c:pt>
                <c:pt idx="1790">
                  <c:v>99.036284851268533</c:v>
                </c:pt>
                <c:pt idx="1791">
                  <c:v>99.175033523261845</c:v>
                </c:pt>
                <c:pt idx="1792">
                  <c:v>101.45099573667494</c:v>
                </c:pt>
                <c:pt idx="1793">
                  <c:v>97.011259652338367</c:v>
                </c:pt>
                <c:pt idx="1794">
                  <c:v>95.983320751901715</c:v>
                </c:pt>
                <c:pt idx="1795">
                  <c:v>93.405483923193174</c:v>
                </c:pt>
                <c:pt idx="1796">
                  <c:v>91.598285405016895</c:v>
                </c:pt>
                <c:pt idx="1797">
                  <c:v>90.227977174238731</c:v>
                </c:pt>
                <c:pt idx="1798">
                  <c:v>85.563862451386854</c:v>
                </c:pt>
                <c:pt idx="1799">
                  <c:v>81.316266894836417</c:v>
                </c:pt>
                <c:pt idx="1800">
                  <c:v>75.518645028506853</c:v>
                </c:pt>
                <c:pt idx="1801">
                  <c:v>81.952178675907362</c:v>
                </c:pt>
                <c:pt idx="1802">
                  <c:v>78.767095409643161</c:v>
                </c:pt>
                <c:pt idx="1803">
                  <c:v>68.152468827181565</c:v>
                </c:pt>
                <c:pt idx="1804">
                  <c:v>66.163298932858424</c:v>
                </c:pt>
                <c:pt idx="1805">
                  <c:v>53.943012226362043</c:v>
                </c:pt>
                <c:pt idx="1806">
                  <c:v>62.431678259019918</c:v>
                </c:pt>
                <c:pt idx="1807">
                  <c:v>77.303724263261302</c:v>
                </c:pt>
                <c:pt idx="1808">
                  <c:v>81.619150055409818</c:v>
                </c:pt>
                <c:pt idx="1809">
                  <c:v>81.821375110710505</c:v>
                </c:pt>
                <c:pt idx="1810">
                  <c:v>71.231418112859501</c:v>
                </c:pt>
                <c:pt idx="1811">
                  <c:v>58.294855320823217</c:v>
                </c:pt>
                <c:pt idx="1812">
                  <c:v>61.255847032311976</c:v>
                </c:pt>
                <c:pt idx="1813">
                  <c:v>69.339352018859472</c:v>
                </c:pt>
                <c:pt idx="1814">
                  <c:v>78.694854069065741</c:v>
                </c:pt>
                <c:pt idx="1815">
                  <c:v>86.986677861869452</c:v>
                </c:pt>
                <c:pt idx="1816">
                  <c:v>83.202418989475291</c:v>
                </c:pt>
                <c:pt idx="1817">
                  <c:v>74.992732835335801</c:v>
                </c:pt>
                <c:pt idx="1818">
                  <c:v>69.843521626431766</c:v>
                </c:pt>
                <c:pt idx="1819">
                  <c:v>67.627546022035403</c:v>
                </c:pt>
                <c:pt idx="1820">
                  <c:v>55.855665318982801</c:v>
                </c:pt>
                <c:pt idx="1821">
                  <c:v>55.308143219524254</c:v>
                </c:pt>
                <c:pt idx="1822">
                  <c:v>65.209109955468648</c:v>
                </c:pt>
                <c:pt idx="1823">
                  <c:v>76.347491470181239</c:v>
                </c:pt>
                <c:pt idx="1824">
                  <c:v>91.399528256461167</c:v>
                </c:pt>
                <c:pt idx="1825">
                  <c:v>105.67819615864596</c:v>
                </c:pt>
                <c:pt idx="1826">
                  <c:v>107.04975535172002</c:v>
                </c:pt>
                <c:pt idx="1827">
                  <c:v>99.429873810868571</c:v>
                </c:pt>
                <c:pt idx="1828">
                  <c:v>93.704802396820696</c:v>
                </c:pt>
                <c:pt idx="1829">
                  <c:v>88.225327091582017</c:v>
                </c:pt>
                <c:pt idx="1830">
                  <c:v>86.796676773744025</c:v>
                </c:pt>
                <c:pt idx="1831">
                  <c:v>88.984749358955469</c:v>
                </c:pt>
                <c:pt idx="1832">
                  <c:v>95.875392554365703</c:v>
                </c:pt>
                <c:pt idx="1833">
                  <c:v>90.875870964380852</c:v>
                </c:pt>
                <c:pt idx="1834">
                  <c:v>86.460712189315245</c:v>
                </c:pt>
                <c:pt idx="1835">
                  <c:v>78.139213583301398</c:v>
                </c:pt>
                <c:pt idx="1836">
                  <c:v>57.906144903445693</c:v>
                </c:pt>
                <c:pt idx="1837">
                  <c:v>52.180025664422601</c:v>
                </c:pt>
                <c:pt idx="1838">
                  <c:v>38.62783455381782</c:v>
                </c:pt>
                <c:pt idx="1839">
                  <c:v>32.088938472775908</c:v>
                </c:pt>
                <c:pt idx="1840">
                  <c:v>31.888420855362256</c:v>
                </c:pt>
                <c:pt idx="1841">
                  <c:v>24.203746870830628</c:v>
                </c:pt>
                <c:pt idx="1842">
                  <c:v>17.536911507159175</c:v>
                </c:pt>
                <c:pt idx="1843">
                  <c:v>16.557588230334204</c:v>
                </c:pt>
                <c:pt idx="1844">
                  <c:v>15.902576485861573</c:v>
                </c:pt>
                <c:pt idx="1845">
                  <c:v>19.427340332660606</c:v>
                </c:pt>
                <c:pt idx="1846">
                  <c:v>30.683707117572794</c:v>
                </c:pt>
                <c:pt idx="1847">
                  <c:v>46.445463767555339</c:v>
                </c:pt>
                <c:pt idx="1848">
                  <c:v>61.135091962888964</c:v>
                </c:pt>
                <c:pt idx="1849">
                  <c:v>71.969455898950173</c:v>
                </c:pt>
                <c:pt idx="1850">
                  <c:v>79.848081985485351</c:v>
                </c:pt>
                <c:pt idx="1851">
                  <c:v>68.800311760520799</c:v>
                </c:pt>
                <c:pt idx="1852">
                  <c:v>53.109253310552049</c:v>
                </c:pt>
                <c:pt idx="1853">
                  <c:v>53.179262850916984</c:v>
                </c:pt>
                <c:pt idx="1854">
                  <c:v>37.914646693360737</c:v>
                </c:pt>
                <c:pt idx="1855">
                  <c:v>38.312794967782565</c:v>
                </c:pt>
                <c:pt idx="1856">
                  <c:v>40.072269709037982</c:v>
                </c:pt>
                <c:pt idx="1857">
                  <c:v>37.523371313824327</c:v>
                </c:pt>
                <c:pt idx="1858">
                  <c:v>48.783504852302258</c:v>
                </c:pt>
                <c:pt idx="1859">
                  <c:v>56.580306571468554</c:v>
                </c:pt>
                <c:pt idx="1860">
                  <c:v>70.931664431574518</c:v>
                </c:pt>
                <c:pt idx="1861">
                  <c:v>71.592125147254592</c:v>
                </c:pt>
                <c:pt idx="1862">
                  <c:v>77.16232854491227</c:v>
                </c:pt>
                <c:pt idx="1863">
                  <c:v>79.820426063821287</c:v>
                </c:pt>
                <c:pt idx="1864">
                  <c:v>81.601897895904131</c:v>
                </c:pt>
                <c:pt idx="1865">
                  <c:v>83.00218226910124</c:v>
                </c:pt>
                <c:pt idx="1866">
                  <c:v>77.76169057959487</c:v>
                </c:pt>
                <c:pt idx="1867">
                  <c:v>74.477001965144609</c:v>
                </c:pt>
                <c:pt idx="1868">
                  <c:v>70.155246619782474</c:v>
                </c:pt>
                <c:pt idx="1869">
                  <c:v>74.91854718720424</c:v>
                </c:pt>
                <c:pt idx="1870">
                  <c:v>81.355522726336631</c:v>
                </c:pt>
                <c:pt idx="1871">
                  <c:v>85.039164942490061</c:v>
                </c:pt>
                <c:pt idx="1872">
                  <c:v>89.291869779616718</c:v>
                </c:pt>
                <c:pt idx="1873">
                  <c:v>82.889910859316387</c:v>
                </c:pt>
                <c:pt idx="1874">
                  <c:v>81.719500814479943</c:v>
                </c:pt>
                <c:pt idx="1875">
                  <c:v>79.19691339043743</c:v>
                </c:pt>
                <c:pt idx="1876">
                  <c:v>76.219173022163204</c:v>
                </c:pt>
                <c:pt idx="1877">
                  <c:v>79.987102554530111</c:v>
                </c:pt>
                <c:pt idx="1878">
                  <c:v>79.371156115744725</c:v>
                </c:pt>
                <c:pt idx="1879">
                  <c:v>75.631250914245811</c:v>
                </c:pt>
                <c:pt idx="1880">
                  <c:v>67.045826227635871</c:v>
                </c:pt>
                <c:pt idx="1881">
                  <c:v>64.427982444197823</c:v>
                </c:pt>
                <c:pt idx="1882">
                  <c:v>66.921003037263972</c:v>
                </c:pt>
                <c:pt idx="1883">
                  <c:v>76.426854533312053</c:v>
                </c:pt>
                <c:pt idx="1884">
                  <c:v>85.506051528477656</c:v>
                </c:pt>
                <c:pt idx="1885">
                  <c:v>94.280685377437521</c:v>
                </c:pt>
                <c:pt idx="1886">
                  <c:v>92.719817698160455</c:v>
                </c:pt>
                <c:pt idx="1887">
                  <c:v>89.831497111718591</c:v>
                </c:pt>
                <c:pt idx="1888">
                  <c:v>91.867996971470916</c:v>
                </c:pt>
                <c:pt idx="1889">
                  <c:v>85.975045295943687</c:v>
                </c:pt>
                <c:pt idx="1890">
                  <c:v>78.885333296432236</c:v>
                </c:pt>
                <c:pt idx="1891">
                  <c:v>71.201131275375019</c:v>
                </c:pt>
                <c:pt idx="1892">
                  <c:v>65.62599886906105</c:v>
                </c:pt>
                <c:pt idx="1893">
                  <c:v>66.64201595176587</c:v>
                </c:pt>
                <c:pt idx="1894">
                  <c:v>69.320385115338468</c:v>
                </c:pt>
                <c:pt idx="1895">
                  <c:v>76.231205758731221</c:v>
                </c:pt>
                <c:pt idx="1896">
                  <c:v>75.618384299135869</c:v>
                </c:pt>
                <c:pt idx="1897">
                  <c:v>60.917257672239884</c:v>
                </c:pt>
                <c:pt idx="1898">
                  <c:v>58.839169524847193</c:v>
                </c:pt>
                <c:pt idx="1899">
                  <c:v>57.584965048536105</c:v>
                </c:pt>
                <c:pt idx="1900">
                  <c:v>51.296262672134617</c:v>
                </c:pt>
                <c:pt idx="1901">
                  <c:v>58.539670950581922</c:v>
                </c:pt>
                <c:pt idx="1902">
                  <c:v>68.588679814396073</c:v>
                </c:pt>
                <c:pt idx="1903">
                  <c:v>71.149553447279914</c:v>
                </c:pt>
                <c:pt idx="1904">
                  <c:v>71.215047299884191</c:v>
                </c:pt>
                <c:pt idx="1905">
                  <c:v>76.229601428307888</c:v>
                </c:pt>
                <c:pt idx="1906">
                  <c:v>81.754770062405896</c:v>
                </c:pt>
                <c:pt idx="1907">
                  <c:v>87.825171102546733</c:v>
                </c:pt>
                <c:pt idx="1908">
                  <c:v>97.047770829143019</c:v>
                </c:pt>
                <c:pt idx="1909">
                  <c:v>97.529097426742851</c:v>
                </c:pt>
                <c:pt idx="1910">
                  <c:v>98.779487025741787</c:v>
                </c:pt>
                <c:pt idx="1911">
                  <c:v>94.894820467324848</c:v>
                </c:pt>
                <c:pt idx="1912">
                  <c:v>92.452687067858847</c:v>
                </c:pt>
                <c:pt idx="1913">
                  <c:v>85.168137999374153</c:v>
                </c:pt>
                <c:pt idx="1914">
                  <c:v>70.330270622740727</c:v>
                </c:pt>
                <c:pt idx="1915">
                  <c:v>70.002310417966328</c:v>
                </c:pt>
                <c:pt idx="1916">
                  <c:v>60.714584061910273</c:v>
                </c:pt>
                <c:pt idx="1917">
                  <c:v>72.090212787868495</c:v>
                </c:pt>
                <c:pt idx="1918">
                  <c:v>81.397126674071615</c:v>
                </c:pt>
                <c:pt idx="1919">
                  <c:v>78.092254768125031</c:v>
                </c:pt>
                <c:pt idx="1920">
                  <c:v>82.014812882682691</c:v>
                </c:pt>
                <c:pt idx="1921">
                  <c:v>69.720865864575217</c:v>
                </c:pt>
                <c:pt idx="1922">
                  <c:v>68.761470474250928</c:v>
                </c:pt>
                <c:pt idx="1923">
                  <c:v>68.035634818283597</c:v>
                </c:pt>
                <c:pt idx="1924">
                  <c:v>63.729659152813383</c:v>
                </c:pt>
                <c:pt idx="1925">
                  <c:v>70.524053519562131</c:v>
                </c:pt>
                <c:pt idx="1926">
                  <c:v>65.916093170776776</c:v>
                </c:pt>
                <c:pt idx="1927">
                  <c:v>54.596789609709276</c:v>
                </c:pt>
                <c:pt idx="1928">
                  <c:v>52.667803185162256</c:v>
                </c:pt>
                <c:pt idx="1929">
                  <c:v>43.701044466678013</c:v>
                </c:pt>
                <c:pt idx="1930">
                  <c:v>36.903719056537057</c:v>
                </c:pt>
                <c:pt idx="1931">
                  <c:v>41.13419450196011</c:v>
                </c:pt>
                <c:pt idx="1932">
                  <c:v>49.070263936172978</c:v>
                </c:pt>
                <c:pt idx="1933">
                  <c:v>62.295353143865441</c:v>
                </c:pt>
                <c:pt idx="1934">
                  <c:v>71.954765290935484</c:v>
                </c:pt>
                <c:pt idx="1935">
                  <c:v>77.437853566714921</c:v>
                </c:pt>
                <c:pt idx="1936">
                  <c:v>78.418388044585527</c:v>
                </c:pt>
                <c:pt idx="1937">
                  <c:v>75.821758196962719</c:v>
                </c:pt>
                <c:pt idx="1938">
                  <c:v>79.852032566419894</c:v>
                </c:pt>
                <c:pt idx="1939">
                  <c:v>91.596786048061858</c:v>
                </c:pt>
                <c:pt idx="1940">
                  <c:v>95.000317396018886</c:v>
                </c:pt>
                <c:pt idx="1941">
                  <c:v>99.509939478338083</c:v>
                </c:pt>
                <c:pt idx="1942">
                  <c:v>106.32144118069732</c:v>
                </c:pt>
                <c:pt idx="1943">
                  <c:v>106.47234216676998</c:v>
                </c:pt>
                <c:pt idx="1944">
                  <c:v>110.08241532924012</c:v>
                </c:pt>
                <c:pt idx="1945">
                  <c:v>105.180455920432</c:v>
                </c:pt>
                <c:pt idx="1946">
                  <c:v>102.15584218762081</c:v>
                </c:pt>
                <c:pt idx="1947">
                  <c:v>101.29599609717536</c:v>
                </c:pt>
                <c:pt idx="1948">
                  <c:v>89.528169824352631</c:v>
                </c:pt>
                <c:pt idx="1949">
                  <c:v>79.640978849318117</c:v>
                </c:pt>
                <c:pt idx="1950">
                  <c:v>83.002961739531656</c:v>
                </c:pt>
                <c:pt idx="1951">
                  <c:v>75.029817247743267</c:v>
                </c:pt>
                <c:pt idx="1952">
                  <c:v>75.360104489452624</c:v>
                </c:pt>
                <c:pt idx="1953">
                  <c:v>79.059805155949562</c:v>
                </c:pt>
                <c:pt idx="1954">
                  <c:v>50.815888746072005</c:v>
                </c:pt>
                <c:pt idx="1955">
                  <c:v>69.397893181744166</c:v>
                </c:pt>
                <c:pt idx="1956">
                  <c:v>88.072210807951251</c:v>
                </c:pt>
                <c:pt idx="1957">
                  <c:v>101.76204632063684</c:v>
                </c:pt>
                <c:pt idx="1958">
                  <c:v>119.21523478592064</c:v>
                </c:pt>
                <c:pt idx="1959">
                  <c:v>116.87191824838749</c:v>
                </c:pt>
                <c:pt idx="1960">
                  <c:v>109.74421121882983</c:v>
                </c:pt>
                <c:pt idx="1961">
                  <c:v>103.04582332368557</c:v>
                </c:pt>
                <c:pt idx="1962">
                  <c:v>102.9594212370306</c:v>
                </c:pt>
                <c:pt idx="1963">
                  <c:v>94.856444511407972</c:v>
                </c:pt>
                <c:pt idx="1964">
                  <c:v>88.766088149018287</c:v>
                </c:pt>
                <c:pt idx="1965">
                  <c:v>88.408012257562859</c:v>
                </c:pt>
                <c:pt idx="1966">
                  <c:v>90.722361859011585</c:v>
                </c:pt>
                <c:pt idx="1967">
                  <c:v>97.263781285616574</c:v>
                </c:pt>
                <c:pt idx="1968">
                  <c:v>93.186106980732347</c:v>
                </c:pt>
                <c:pt idx="1969">
                  <c:v>80.209680277779171</c:v>
                </c:pt>
                <c:pt idx="1970">
                  <c:v>73.892980491083108</c:v>
                </c:pt>
                <c:pt idx="1971">
                  <c:v>69.869856128565289</c:v>
                </c:pt>
                <c:pt idx="1972">
                  <c:v>69.415205613513308</c:v>
                </c:pt>
                <c:pt idx="1973">
                  <c:v>79.852822674656181</c:v>
                </c:pt>
                <c:pt idx="1974">
                  <c:v>83.245248467388365</c:v>
                </c:pt>
                <c:pt idx="1975">
                  <c:v>89.612175892644018</c:v>
                </c:pt>
                <c:pt idx="1976">
                  <c:v>95.312064487630778</c:v>
                </c:pt>
                <c:pt idx="1977">
                  <c:v>106.3506575625596</c:v>
                </c:pt>
                <c:pt idx="1978">
                  <c:v>105.27493404287634</c:v>
                </c:pt>
                <c:pt idx="1979">
                  <c:v>113.63556879296095</c:v>
                </c:pt>
                <c:pt idx="1980">
                  <c:v>116.79600638636907</c:v>
                </c:pt>
                <c:pt idx="1981">
                  <c:v>116.65914414561598</c:v>
                </c:pt>
                <c:pt idx="1982">
                  <c:v>126.14656678785832</c:v>
                </c:pt>
                <c:pt idx="1983">
                  <c:v>127.14516225698776</c:v>
                </c:pt>
                <c:pt idx="1984">
                  <c:v>125.84278098066738</c:v>
                </c:pt>
                <c:pt idx="1985">
                  <c:v>115.84739124612338</c:v>
                </c:pt>
                <c:pt idx="1986">
                  <c:v>95.565239687369399</c:v>
                </c:pt>
                <c:pt idx="1987">
                  <c:v>80.363467152501244</c:v>
                </c:pt>
                <c:pt idx="1988">
                  <c:v>89.543308464533766</c:v>
                </c:pt>
                <c:pt idx="1989">
                  <c:v>108.21491283342959</c:v>
                </c:pt>
                <c:pt idx="1990">
                  <c:v>133.86949774942525</c:v>
                </c:pt>
                <c:pt idx="1991">
                  <c:v>148.30368903709427</c:v>
                </c:pt>
                <c:pt idx="1992">
                  <c:v>142.4154770769029</c:v>
                </c:pt>
                <c:pt idx="1993">
                  <c:v>121.07180121972476</c:v>
                </c:pt>
                <c:pt idx="1994">
                  <c:v>121.24815394827783</c:v>
                </c:pt>
                <c:pt idx="1995">
                  <c:v>122.3935949244493</c:v>
                </c:pt>
                <c:pt idx="1996">
                  <c:v>131.48739644049169</c:v>
                </c:pt>
                <c:pt idx="1997">
                  <c:v>157.33145146673905</c:v>
                </c:pt>
                <c:pt idx="1998">
                  <c:v>158.06387431374264</c:v>
                </c:pt>
                <c:pt idx="1999">
                  <c:v>144.96635462866334</c:v>
                </c:pt>
                <c:pt idx="2000">
                  <c:v>145.62681062688171</c:v>
                </c:pt>
                <c:pt idx="2001">
                  <c:v>143.41176435035447</c:v>
                </c:pt>
                <c:pt idx="2002">
                  <c:v>149.21775802386094</c:v>
                </c:pt>
                <c:pt idx="2003">
                  <c:v>160.19857399808723</c:v>
                </c:pt>
                <c:pt idx="2004">
                  <c:v>169.43523077101611</c:v>
                </c:pt>
                <c:pt idx="2005">
                  <c:v>174.07856479163979</c:v>
                </c:pt>
                <c:pt idx="2006">
                  <c:v>173.50448698534285</c:v>
                </c:pt>
                <c:pt idx="2007">
                  <c:v>177.33755377787645</c:v>
                </c:pt>
                <c:pt idx="2008">
                  <c:v>171.69519509943859</c:v>
                </c:pt>
                <c:pt idx="2009">
                  <c:v>165.5090874360252</c:v>
                </c:pt>
                <c:pt idx="2010">
                  <c:v>159.76122768546884</c:v>
                </c:pt>
                <c:pt idx="2011">
                  <c:v>157.8272166889476</c:v>
                </c:pt>
                <c:pt idx="2012">
                  <c:v>153.07087017048593</c:v>
                </c:pt>
                <c:pt idx="2013">
                  <c:v>144.57306568923116</c:v>
                </c:pt>
                <c:pt idx="2014">
                  <c:v>140.82998953403182</c:v>
                </c:pt>
                <c:pt idx="2015">
                  <c:v>129.83829909902818</c:v>
                </c:pt>
                <c:pt idx="2016">
                  <c:v>123.07406559683147</c:v>
                </c:pt>
                <c:pt idx="2017">
                  <c:v>130.36239170219346</c:v>
                </c:pt>
                <c:pt idx="2018">
                  <c:v>147.89994059090748</c:v>
                </c:pt>
                <c:pt idx="2019">
                  <c:v>158.75735845076247</c:v>
                </c:pt>
                <c:pt idx="2020">
                  <c:v>162.14539195401278</c:v>
                </c:pt>
                <c:pt idx="2021">
                  <c:v>167.98988402790815</c:v>
                </c:pt>
                <c:pt idx="2022">
                  <c:v>164.33788384279046</c:v>
                </c:pt>
                <c:pt idx="2023">
                  <c:v>159.92010951413238</c:v>
                </c:pt>
                <c:pt idx="2024">
                  <c:v>157.24497856510459</c:v>
                </c:pt>
                <c:pt idx="2025">
                  <c:v>157.21027088208575</c:v>
                </c:pt>
                <c:pt idx="2026">
                  <c:v>159.08259287206317</c:v>
                </c:pt>
                <c:pt idx="2027">
                  <c:v>162.00039077010911</c:v>
                </c:pt>
                <c:pt idx="2028">
                  <c:v>159.82302988023071</c:v>
                </c:pt>
                <c:pt idx="2029">
                  <c:v>154.83280046098355</c:v>
                </c:pt>
                <c:pt idx="2030">
                  <c:v>149.1422500869229</c:v>
                </c:pt>
                <c:pt idx="2031">
                  <c:v>148.96719043846656</c:v>
                </c:pt>
                <c:pt idx="2032">
                  <c:v>158.65515843561047</c:v>
                </c:pt>
                <c:pt idx="2033">
                  <c:v>167.26249127794415</c:v>
                </c:pt>
                <c:pt idx="2034">
                  <c:v>173.95828073173516</c:v>
                </c:pt>
                <c:pt idx="2035">
                  <c:v>175.34092831168323</c:v>
                </c:pt>
                <c:pt idx="2036">
                  <c:v>172.13490520729169</c:v>
                </c:pt>
                <c:pt idx="2037">
                  <c:v>170.38202007485722</c:v>
                </c:pt>
                <c:pt idx="2038">
                  <c:v>156.54939245224807</c:v>
                </c:pt>
                <c:pt idx="2039">
                  <c:v>154.01688020582969</c:v>
                </c:pt>
                <c:pt idx="2040">
                  <c:v>152.33204202114962</c:v>
                </c:pt>
                <c:pt idx="2041">
                  <c:v>159.49957881325054</c:v>
                </c:pt>
                <c:pt idx="2042">
                  <c:v>159.00163859891541</c:v>
                </c:pt>
                <c:pt idx="2043">
                  <c:v>164.38575590134485</c:v>
                </c:pt>
                <c:pt idx="2044">
                  <c:v>165.54208907173006</c:v>
                </c:pt>
                <c:pt idx="2045">
                  <c:v>171.5581997231194</c:v>
                </c:pt>
                <c:pt idx="2046">
                  <c:v>177.69476910578339</c:v>
                </c:pt>
                <c:pt idx="2047">
                  <c:v>177.80157455948995</c:v>
                </c:pt>
                <c:pt idx="2048">
                  <c:v>181.92063064444221</c:v>
                </c:pt>
                <c:pt idx="2049">
                  <c:v>179.12825747639988</c:v>
                </c:pt>
                <c:pt idx="2050">
                  <c:v>178.97228567120396</c:v>
                </c:pt>
                <c:pt idx="2051">
                  <c:v>174.78200478042083</c:v>
                </c:pt>
                <c:pt idx="2052">
                  <c:v>171.03928225877303</c:v>
                </c:pt>
                <c:pt idx="2053">
                  <c:v>163.62755809282442</c:v>
                </c:pt>
                <c:pt idx="2054">
                  <c:v>150.29373993854108</c:v>
                </c:pt>
                <c:pt idx="2055">
                  <c:v>150.79232479625853</c:v>
                </c:pt>
                <c:pt idx="2056">
                  <c:v>154.35327327657922</c:v>
                </c:pt>
                <c:pt idx="2057">
                  <c:v>167.56225182939579</c:v>
                </c:pt>
                <c:pt idx="2058">
                  <c:v>180.23940001052654</c:v>
                </c:pt>
                <c:pt idx="2059">
                  <c:v>186.36851429763374</c:v>
                </c:pt>
                <c:pt idx="2060">
                  <c:v>186.02658016895145</c:v>
                </c:pt>
                <c:pt idx="2061">
                  <c:v>188.88894717270875</c:v>
                </c:pt>
                <c:pt idx="2062">
                  <c:v>189.67529887333978</c:v>
                </c:pt>
                <c:pt idx="2063">
                  <c:v>188.56942478074916</c:v>
                </c:pt>
                <c:pt idx="2064">
                  <c:v>189.8072023489608</c:v>
                </c:pt>
                <c:pt idx="2065">
                  <c:v>168.18260337230697</c:v>
                </c:pt>
                <c:pt idx="2066">
                  <c:v>154.8799398203895</c:v>
                </c:pt>
                <c:pt idx="2067">
                  <c:v>149.58230416836568</c:v>
                </c:pt>
                <c:pt idx="2068">
                  <c:v>137.535263222195</c:v>
                </c:pt>
                <c:pt idx="2069">
                  <c:v>170.09624280760715</c:v>
                </c:pt>
                <c:pt idx="2070">
                  <c:v>182.30379731594451</c:v>
                </c:pt>
                <c:pt idx="2071">
                  <c:v>187.9267891742561</c:v>
                </c:pt>
                <c:pt idx="2072">
                  <c:v>184.73875088330863</c:v>
                </c:pt>
                <c:pt idx="2073">
                  <c:v>178.77395025994349</c:v>
                </c:pt>
                <c:pt idx="2074">
                  <c:v>175.05679741270762</c:v>
                </c:pt>
                <c:pt idx="2075">
                  <c:v>169.02395811879398</c:v>
                </c:pt>
                <c:pt idx="2076">
                  <c:v>178.72902994278559</c:v>
                </c:pt>
                <c:pt idx="2077">
                  <c:v>181.95379886776323</c:v>
                </c:pt>
                <c:pt idx="2078">
                  <c:v>181.80470030991751</c:v>
                </c:pt>
                <c:pt idx="2079">
                  <c:v>180.2661082577622</c:v>
                </c:pt>
                <c:pt idx="2080">
                  <c:v>184.12005709026039</c:v>
                </c:pt>
                <c:pt idx="2081">
                  <c:v>182.79097204542325</c:v>
                </c:pt>
                <c:pt idx="2082">
                  <c:v>182.99723338889578</c:v>
                </c:pt>
                <c:pt idx="2083">
                  <c:v>185.7880177397841</c:v>
                </c:pt>
                <c:pt idx="2084">
                  <c:v>185.90149415649307</c:v>
                </c:pt>
                <c:pt idx="2085">
                  <c:v>189.34564213813303</c:v>
                </c:pt>
                <c:pt idx="2086">
                  <c:v>189.07607675645772</c:v>
                </c:pt>
                <c:pt idx="2087">
                  <c:v>188.66232997136467</c:v>
                </c:pt>
                <c:pt idx="2088">
                  <c:v>184.68720115302187</c:v>
                </c:pt>
                <c:pt idx="2089">
                  <c:v>178.54340733642107</c:v>
                </c:pt>
                <c:pt idx="2090">
                  <c:v>176.77251466184953</c:v>
                </c:pt>
                <c:pt idx="2091">
                  <c:v>176.35279633136281</c:v>
                </c:pt>
                <c:pt idx="2092">
                  <c:v>173.40031138563165</c:v>
                </c:pt>
                <c:pt idx="2093">
                  <c:v>163.15725200489896</c:v>
                </c:pt>
                <c:pt idx="2094">
                  <c:v>160.0112595135771</c:v>
                </c:pt>
                <c:pt idx="2095">
                  <c:v>139.98959208026997</c:v>
                </c:pt>
                <c:pt idx="2096">
                  <c:v>136.72775406986182</c:v>
                </c:pt>
                <c:pt idx="2097">
                  <c:v>145.59477961261882</c:v>
                </c:pt>
                <c:pt idx="2098">
                  <c:v>148.64670236252596</c:v>
                </c:pt>
                <c:pt idx="2099">
                  <c:v>165.38683390692722</c:v>
                </c:pt>
                <c:pt idx="2100">
                  <c:v>173.83023203416337</c:v>
                </c:pt>
                <c:pt idx="2101">
                  <c:v>176.93976126105076</c:v>
                </c:pt>
                <c:pt idx="2102">
                  <c:v>163.77767884202251</c:v>
                </c:pt>
                <c:pt idx="2103">
                  <c:v>162.66994198462191</c:v>
                </c:pt>
                <c:pt idx="2104">
                  <c:v>158.80727407312304</c:v>
                </c:pt>
                <c:pt idx="2105">
                  <c:v>164.43611033345826</c:v>
                </c:pt>
                <c:pt idx="2106">
                  <c:v>177.07036691942915</c:v>
                </c:pt>
                <c:pt idx="2107">
                  <c:v>173.62021227582943</c:v>
                </c:pt>
                <c:pt idx="2108">
                  <c:v>167.28014181376659</c:v>
                </c:pt>
                <c:pt idx="2109">
                  <c:v>141.85141938474612</c:v>
                </c:pt>
                <c:pt idx="2110">
                  <c:v>126.39257282318533</c:v>
                </c:pt>
                <c:pt idx="2111">
                  <c:v>122.32600962455149</c:v>
                </c:pt>
                <c:pt idx="2112">
                  <c:v>128.36474687927614</c:v>
                </c:pt>
                <c:pt idx="2113">
                  <c:v>148.62733769969054</c:v>
                </c:pt>
                <c:pt idx="2114">
                  <c:v>157.05737997879601</c:v>
                </c:pt>
                <c:pt idx="2115">
                  <c:v>162.03775466576406</c:v>
                </c:pt>
                <c:pt idx="2116">
                  <c:v>161.88948725183002</c:v>
                </c:pt>
                <c:pt idx="2117">
                  <c:v>157.37211252979102</c:v>
                </c:pt>
                <c:pt idx="2118">
                  <c:v>152.58208787279557</c:v>
                </c:pt>
                <c:pt idx="2119">
                  <c:v>144.16447356667084</c:v>
                </c:pt>
                <c:pt idx="2120">
                  <c:v>115.794711100119</c:v>
                </c:pt>
                <c:pt idx="2121">
                  <c:v>97.82315805008102</c:v>
                </c:pt>
                <c:pt idx="2122">
                  <c:v>97.0616433391383</c:v>
                </c:pt>
                <c:pt idx="2123">
                  <c:v>91.03227649747032</c:v>
                </c:pt>
                <c:pt idx="2124">
                  <c:v>94.575048230663924</c:v>
                </c:pt>
                <c:pt idx="2125">
                  <c:v>97.149966876855729</c:v>
                </c:pt>
                <c:pt idx="2126">
                  <c:v>91.515805030441584</c:v>
                </c:pt>
                <c:pt idx="2127">
                  <c:v>86.65023418324995</c:v>
                </c:pt>
                <c:pt idx="2128">
                  <c:v>88.767607387593102</c:v>
                </c:pt>
                <c:pt idx="2129">
                  <c:v>76.607929450728079</c:v>
                </c:pt>
                <c:pt idx="2130">
                  <c:v>57.702113550373497</c:v>
                </c:pt>
                <c:pt idx="2131">
                  <c:v>48.382644939953707</c:v>
                </c:pt>
                <c:pt idx="2132">
                  <c:v>59.300228396826014</c:v>
                </c:pt>
                <c:pt idx="2133">
                  <c:v>78.379434580294173</c:v>
                </c:pt>
                <c:pt idx="2134">
                  <c:v>83.428934861783091</c:v>
                </c:pt>
                <c:pt idx="2135">
                  <c:v>74.615120495673182</c:v>
                </c:pt>
                <c:pt idx="2136">
                  <c:v>61.501444058590778</c:v>
                </c:pt>
                <c:pt idx="2137">
                  <c:v>98.18286543018462</c:v>
                </c:pt>
                <c:pt idx="2138">
                  <c:v>133.34404682047034</c:v>
                </c:pt>
                <c:pt idx="2139">
                  <c:v>172.51761675750913</c:v>
                </c:pt>
                <c:pt idx="2140">
                  <c:v>191.5065935308661</c:v>
                </c:pt>
                <c:pt idx="2141">
                  <c:v>193.42912479151846</c:v>
                </c:pt>
                <c:pt idx="2142">
                  <c:v>195.53853012523564</c:v>
                </c:pt>
                <c:pt idx="2143">
                  <c:v>195.20336522042351</c:v>
                </c:pt>
                <c:pt idx="2144">
                  <c:v>195.45653458589709</c:v>
                </c:pt>
                <c:pt idx="2145">
                  <c:v>192.11226998817097</c:v>
                </c:pt>
                <c:pt idx="2146">
                  <c:v>184.89278297010435</c:v>
                </c:pt>
                <c:pt idx="2147">
                  <c:v>177.562897358736</c:v>
                </c:pt>
                <c:pt idx="2148">
                  <c:v>175.44392720766893</c:v>
                </c:pt>
                <c:pt idx="2149">
                  <c:v>181.75368360274865</c:v>
                </c:pt>
                <c:pt idx="2150">
                  <c:v>185.26242189588163</c:v>
                </c:pt>
                <c:pt idx="2151">
                  <c:v>184.11229524302973</c:v>
                </c:pt>
                <c:pt idx="2152">
                  <c:v>176.46146775459908</c:v>
                </c:pt>
                <c:pt idx="2153">
                  <c:v>172.1404191471288</c:v>
                </c:pt>
                <c:pt idx="2154">
                  <c:v>170.38049988349439</c:v>
                </c:pt>
                <c:pt idx="2155">
                  <c:v>173.79683304000787</c:v>
                </c:pt>
                <c:pt idx="2156">
                  <c:v>175.85591583176108</c:v>
                </c:pt>
                <c:pt idx="2157">
                  <c:v>168.1762817164647</c:v>
                </c:pt>
                <c:pt idx="2158">
                  <c:v>165.75741937348516</c:v>
                </c:pt>
                <c:pt idx="2159">
                  <c:v>163.83103150973886</c:v>
                </c:pt>
                <c:pt idx="2160">
                  <c:v>160.14198297371456</c:v>
                </c:pt>
                <c:pt idx="2161">
                  <c:v>157.53823953209087</c:v>
                </c:pt>
                <c:pt idx="2162">
                  <c:v>150.06103405331362</c:v>
                </c:pt>
                <c:pt idx="2163">
                  <c:v>144.99910668227767</c:v>
                </c:pt>
                <c:pt idx="2164">
                  <c:v>141.28012319798415</c:v>
                </c:pt>
                <c:pt idx="2165">
                  <c:v>136.26324888497277</c:v>
                </c:pt>
                <c:pt idx="2166">
                  <c:v>133.85089336523288</c:v>
                </c:pt>
                <c:pt idx="2167">
                  <c:v>122.59364616845266</c:v>
                </c:pt>
                <c:pt idx="2168">
                  <c:v>122.90612576321701</c:v>
                </c:pt>
                <c:pt idx="2169">
                  <c:v>123.0904091939741</c:v>
                </c:pt>
                <c:pt idx="2170">
                  <c:v>124.33725351226838</c:v>
                </c:pt>
                <c:pt idx="2171">
                  <c:v>128.82870774265109</c:v>
                </c:pt>
                <c:pt idx="2172">
                  <c:v>113.27487309156936</c:v>
                </c:pt>
                <c:pt idx="2173">
                  <c:v>102.79358881684379</c:v>
                </c:pt>
                <c:pt idx="2174">
                  <c:v>96.874649124516395</c:v>
                </c:pt>
                <c:pt idx="2175">
                  <c:v>88.190295001911977</c:v>
                </c:pt>
                <c:pt idx="2176">
                  <c:v>99.760024262290699</c:v>
                </c:pt>
                <c:pt idx="2177">
                  <c:v>107.84553210015702</c:v>
                </c:pt>
                <c:pt idx="2178">
                  <c:v>108.04685631247855</c:v>
                </c:pt>
                <c:pt idx="2179">
                  <c:v>108.09439649302078</c:v>
                </c:pt>
                <c:pt idx="2180">
                  <c:v>101.94017376069019</c:v>
                </c:pt>
                <c:pt idx="2181">
                  <c:v>88.979437283217521</c:v>
                </c:pt>
                <c:pt idx="2182">
                  <c:v>72.232109482811211</c:v>
                </c:pt>
                <c:pt idx="2183">
                  <c:v>61.486153821771495</c:v>
                </c:pt>
                <c:pt idx="2184">
                  <c:v>56.39174966698215</c:v>
                </c:pt>
                <c:pt idx="2185">
                  <c:v>58.40827037397753</c:v>
                </c:pt>
                <c:pt idx="2186">
                  <c:v>67.283657210777164</c:v>
                </c:pt>
                <c:pt idx="2187">
                  <c:v>58.981511152326902</c:v>
                </c:pt>
                <c:pt idx="2188">
                  <c:v>59.673311903059584</c:v>
                </c:pt>
                <c:pt idx="2189">
                  <c:v>57.181461815183411</c:v>
                </c:pt>
                <c:pt idx="2190">
                  <c:v>60.599555415280292</c:v>
                </c:pt>
                <c:pt idx="2191">
                  <c:v>80.717188132546426</c:v>
                </c:pt>
                <c:pt idx="2192">
                  <c:v>82.839994815396267</c:v>
                </c:pt>
                <c:pt idx="2193">
                  <c:v>84.888474122540515</c:v>
                </c:pt>
                <c:pt idx="2194">
                  <c:v>74.038710688176025</c:v>
                </c:pt>
                <c:pt idx="2195">
                  <c:v>66.486153515112846</c:v>
                </c:pt>
                <c:pt idx="2196">
                  <c:v>53.806839247993594</c:v>
                </c:pt>
                <c:pt idx="2197">
                  <c:v>48.358629573105873</c:v>
                </c:pt>
                <c:pt idx="2198">
                  <c:v>49.90587647286884</c:v>
                </c:pt>
                <c:pt idx="2199">
                  <c:v>56.616619578519021</c:v>
                </c:pt>
                <c:pt idx="2200">
                  <c:v>76.348293247142237</c:v>
                </c:pt>
                <c:pt idx="2201">
                  <c:v>86.017352662697931</c:v>
                </c:pt>
                <c:pt idx="2202">
                  <c:v>97.791152634952368</c:v>
                </c:pt>
                <c:pt idx="2203">
                  <c:v>96.200471801690355</c:v>
                </c:pt>
                <c:pt idx="2204">
                  <c:v>88.820774059270434</c:v>
                </c:pt>
                <c:pt idx="2205">
                  <c:v>85.486777908121439</c:v>
                </c:pt>
                <c:pt idx="2206">
                  <c:v>78.082702693690635</c:v>
                </c:pt>
                <c:pt idx="2207">
                  <c:v>76.085168280315656</c:v>
                </c:pt>
                <c:pt idx="2208">
                  <c:v>69.012595693013282</c:v>
                </c:pt>
                <c:pt idx="2209">
                  <c:v>67.575244417644399</c:v>
                </c:pt>
                <c:pt idx="2210">
                  <c:v>57.54274512051029</c:v>
                </c:pt>
                <c:pt idx="2211">
                  <c:v>51.351741378978204</c:v>
                </c:pt>
                <c:pt idx="2212">
                  <c:v>63.582189264423278</c:v>
                </c:pt>
                <c:pt idx="2213">
                  <c:v>62.013170795634323</c:v>
                </c:pt>
                <c:pt idx="2214">
                  <c:v>61.950423698139275</c:v>
                </c:pt>
                <c:pt idx="2215">
                  <c:v>62.040300180933627</c:v>
                </c:pt>
                <c:pt idx="2216">
                  <c:v>48.288351292338803</c:v>
                </c:pt>
                <c:pt idx="2217">
                  <c:v>48.885633435852469</c:v>
                </c:pt>
                <c:pt idx="2218">
                  <c:v>50.701187863386167</c:v>
                </c:pt>
                <c:pt idx="2219">
                  <c:v>55.885137341916334</c:v>
                </c:pt>
                <c:pt idx="2220">
                  <c:v>60.096270819929032</c:v>
                </c:pt>
                <c:pt idx="2221">
                  <c:v>63.166309138433007</c:v>
                </c:pt>
                <c:pt idx="2222">
                  <c:v>62.825026567405757</c:v>
                </c:pt>
                <c:pt idx="2223">
                  <c:v>65.64105483562912</c:v>
                </c:pt>
                <c:pt idx="2224">
                  <c:v>63.871153888799427</c:v>
                </c:pt>
                <c:pt idx="2225">
                  <c:v>60.780171362956025</c:v>
                </c:pt>
                <c:pt idx="2226">
                  <c:v>61.444526049054048</c:v>
                </c:pt>
                <c:pt idx="2227">
                  <c:v>62.663527039501787</c:v>
                </c:pt>
                <c:pt idx="2228">
                  <c:v>69.729099636773299</c:v>
                </c:pt>
                <c:pt idx="2229">
                  <c:v>64.31368345391661</c:v>
                </c:pt>
                <c:pt idx="2230">
                  <c:v>60.696693889139624</c:v>
                </c:pt>
                <c:pt idx="2231">
                  <c:v>58.449500762728121</c:v>
                </c:pt>
                <c:pt idx="2232">
                  <c:v>56.618348652723398</c:v>
                </c:pt>
                <c:pt idx="2233">
                  <c:v>59.194886665581635</c:v>
                </c:pt>
                <c:pt idx="2234">
                  <c:v>67.189714929274942</c:v>
                </c:pt>
                <c:pt idx="2235">
                  <c:v>65.855926929928955</c:v>
                </c:pt>
                <c:pt idx="2236">
                  <c:v>55.575528303898864</c:v>
                </c:pt>
                <c:pt idx="2237">
                  <c:v>50.167682456943112</c:v>
                </c:pt>
                <c:pt idx="2238">
                  <c:v>39.782446442884975</c:v>
                </c:pt>
                <c:pt idx="2239">
                  <c:v>32.239715182756527</c:v>
                </c:pt>
                <c:pt idx="2240">
                  <c:v>29.613382393992424</c:v>
                </c:pt>
                <c:pt idx="2241">
                  <c:v>38.904958232885974</c:v>
                </c:pt>
                <c:pt idx="2242">
                  <c:v>45.719501990719209</c:v>
                </c:pt>
                <c:pt idx="2243">
                  <c:v>43.059058962594463</c:v>
                </c:pt>
                <c:pt idx="2244">
                  <c:v>54.324999299457204</c:v>
                </c:pt>
                <c:pt idx="2245">
                  <c:v>52.687086884725204</c:v>
                </c:pt>
                <c:pt idx="2246">
                  <c:v>53.59372141478093</c:v>
                </c:pt>
                <c:pt idx="2247">
                  <c:v>63.096229459099959</c:v>
                </c:pt>
                <c:pt idx="2248">
                  <c:v>55.774167900355906</c:v>
                </c:pt>
                <c:pt idx="2249">
                  <c:v>51.047800495122601</c:v>
                </c:pt>
                <c:pt idx="2250">
                  <c:v>53.446892828723321</c:v>
                </c:pt>
                <c:pt idx="2251">
                  <c:v>46.93740961072217</c:v>
                </c:pt>
                <c:pt idx="2252">
                  <c:v>44.142423766405955</c:v>
                </c:pt>
                <c:pt idx="2253">
                  <c:v>62.130994354995892</c:v>
                </c:pt>
                <c:pt idx="2254">
                  <c:v>53.790249671633774</c:v>
                </c:pt>
                <c:pt idx="2255">
                  <c:v>78.49230263076106</c:v>
                </c:pt>
                <c:pt idx="2256">
                  <c:v>84.121873894315854</c:v>
                </c:pt>
                <c:pt idx="2257">
                  <c:v>97.529097426742851</c:v>
                </c:pt>
                <c:pt idx="2258">
                  <c:v>113.84095284198065</c:v>
                </c:pt>
                <c:pt idx="2259">
                  <c:v>111.9666007090118</c:v>
                </c:pt>
                <c:pt idx="2260">
                  <c:v>116.7973155136965</c:v>
                </c:pt>
                <c:pt idx="2261">
                  <c:v>95.862172921197043</c:v>
                </c:pt>
                <c:pt idx="2262">
                  <c:v>83.382248923933503</c:v>
                </c:pt>
                <c:pt idx="2263">
                  <c:v>77.985568274401658</c:v>
                </c:pt>
                <c:pt idx="2264">
                  <c:v>77.406723073502235</c:v>
                </c:pt>
                <c:pt idx="2265">
                  <c:v>92.090250450706435</c:v>
                </c:pt>
                <c:pt idx="2266">
                  <c:v>105.29802134874194</c:v>
                </c:pt>
                <c:pt idx="2267">
                  <c:v>105.8233498504153</c:v>
                </c:pt>
                <c:pt idx="2268">
                  <c:v>93.560767330080807</c:v>
                </c:pt>
                <c:pt idx="2269">
                  <c:v>89.313086730987493</c:v>
                </c:pt>
                <c:pt idx="2270">
                  <c:v>79.330774904902</c:v>
                </c:pt>
                <c:pt idx="2271">
                  <c:v>77.999105763683019</c:v>
                </c:pt>
                <c:pt idx="2272">
                  <c:v>75.984013986629861</c:v>
                </c:pt>
                <c:pt idx="2273">
                  <c:v>63.756616297879191</c:v>
                </c:pt>
                <c:pt idx="2274">
                  <c:v>70.056588597178461</c:v>
                </c:pt>
                <c:pt idx="2275">
                  <c:v>68.288294584999676</c:v>
                </c:pt>
                <c:pt idx="2276">
                  <c:v>65.549032741155088</c:v>
                </c:pt>
                <c:pt idx="2277">
                  <c:v>65.761471656523327</c:v>
                </c:pt>
                <c:pt idx="2278">
                  <c:v>63.680792410422555</c:v>
                </c:pt>
                <c:pt idx="2279">
                  <c:v>63.169686011246313</c:v>
                </c:pt>
                <c:pt idx="2280">
                  <c:v>78.019808677606079</c:v>
                </c:pt>
                <c:pt idx="2281">
                  <c:v>84.854458156747341</c:v>
                </c:pt>
                <c:pt idx="2282">
                  <c:v>82.414488700570246</c:v>
                </c:pt>
                <c:pt idx="2283">
                  <c:v>76.796872055640961</c:v>
                </c:pt>
                <c:pt idx="2284">
                  <c:v>60.68647040853557</c:v>
                </c:pt>
                <c:pt idx="2285">
                  <c:v>60.222605163089838</c:v>
                </c:pt>
                <c:pt idx="2286">
                  <c:v>59.420936666105035</c:v>
                </c:pt>
                <c:pt idx="2287">
                  <c:v>67.489712789032183</c:v>
                </c:pt>
                <c:pt idx="2288">
                  <c:v>77.495314656389382</c:v>
                </c:pt>
                <c:pt idx="2289">
                  <c:v>83.8067393383227</c:v>
                </c:pt>
                <c:pt idx="2290">
                  <c:v>82.203395920463663</c:v>
                </c:pt>
                <c:pt idx="2291">
                  <c:v>73.011107073515404</c:v>
                </c:pt>
                <c:pt idx="2292">
                  <c:v>66.37274080726479</c:v>
                </c:pt>
                <c:pt idx="2293">
                  <c:v>63.028665501077739</c:v>
                </c:pt>
                <c:pt idx="2294">
                  <c:v>66.279305301040949</c:v>
                </c:pt>
                <c:pt idx="2295">
                  <c:v>72.362518389598335</c:v>
                </c:pt>
                <c:pt idx="2296">
                  <c:v>84.597626819655375</c:v>
                </c:pt>
                <c:pt idx="2297">
                  <c:v>82.153330788246876</c:v>
                </c:pt>
                <c:pt idx="2298">
                  <c:v>82.700328242706746</c:v>
                </c:pt>
                <c:pt idx="2299">
                  <c:v>63.695116344709504</c:v>
                </c:pt>
                <c:pt idx="2300">
                  <c:v>49.984619576121986</c:v>
                </c:pt>
                <c:pt idx="2301">
                  <c:v>62.067426852453082</c:v>
                </c:pt>
                <c:pt idx="2302">
                  <c:v>68.441427111160692</c:v>
                </c:pt>
                <c:pt idx="2303">
                  <c:v>102.56018582673528</c:v>
                </c:pt>
                <c:pt idx="2304">
                  <c:v>97.992555748601148</c:v>
                </c:pt>
                <c:pt idx="2305">
                  <c:v>87.178046243383164</c:v>
                </c:pt>
                <c:pt idx="2306">
                  <c:v>96.462796947494326</c:v>
                </c:pt>
                <c:pt idx="2307">
                  <c:v>95.64833636771823</c:v>
                </c:pt>
                <c:pt idx="2308">
                  <c:v>124.95983534646973</c:v>
                </c:pt>
                <c:pt idx="2309">
                  <c:v>132.32374762878146</c:v>
                </c:pt>
                <c:pt idx="2310">
                  <c:v>123.51910124904543</c:v>
                </c:pt>
                <c:pt idx="2311">
                  <c:v>123.98467375869564</c:v>
                </c:pt>
                <c:pt idx="2312">
                  <c:v>109.57008236077377</c:v>
                </c:pt>
                <c:pt idx="2313">
                  <c:v>118.75295237762009</c:v>
                </c:pt>
                <c:pt idx="2314">
                  <c:v>134.91335446112691</c:v>
                </c:pt>
                <c:pt idx="2315">
                  <c:v>144.66000091679621</c:v>
                </c:pt>
                <c:pt idx="2316">
                  <c:v>160.69535131493728</c:v>
                </c:pt>
                <c:pt idx="2317">
                  <c:v>169.11772599275128</c:v>
                </c:pt>
                <c:pt idx="2318">
                  <c:v>168.22880986095936</c:v>
                </c:pt>
                <c:pt idx="2319">
                  <c:v>164.9662727986871</c:v>
                </c:pt>
                <c:pt idx="2320">
                  <c:v>158.22993739586127</c:v>
                </c:pt>
                <c:pt idx="2321">
                  <c:v>148.88691288362554</c:v>
                </c:pt>
                <c:pt idx="2322">
                  <c:v>146.04179351608343</c:v>
                </c:pt>
                <c:pt idx="2323">
                  <c:v>137.4240277297456</c:v>
                </c:pt>
                <c:pt idx="2324">
                  <c:v>131.50752645548334</c:v>
                </c:pt>
                <c:pt idx="2325">
                  <c:v>129.88924192564275</c:v>
                </c:pt>
                <c:pt idx="2326">
                  <c:v>120.83528459915794</c:v>
                </c:pt>
                <c:pt idx="2327">
                  <c:v>130.62009957950829</c:v>
                </c:pt>
                <c:pt idx="2328">
                  <c:v>134.22072621904158</c:v>
                </c:pt>
                <c:pt idx="2329">
                  <c:v>143.25672590783881</c:v>
                </c:pt>
                <c:pt idx="2330">
                  <c:v>129.83710021371905</c:v>
                </c:pt>
                <c:pt idx="2331">
                  <c:v>130.69100167027989</c:v>
                </c:pt>
                <c:pt idx="2332">
                  <c:v>136.42853251342194</c:v>
                </c:pt>
                <c:pt idx="2333">
                  <c:v>133.04716745153223</c:v>
                </c:pt>
                <c:pt idx="2334">
                  <c:v>144.78286071974856</c:v>
                </c:pt>
                <c:pt idx="2335">
                  <c:v>134.05481183557072</c:v>
                </c:pt>
                <c:pt idx="2336">
                  <c:v>128.8039461481942</c:v>
                </c:pt>
                <c:pt idx="2337">
                  <c:v>112.76793014482951</c:v>
                </c:pt>
                <c:pt idx="2338">
                  <c:v>99.338227094177682</c:v>
                </c:pt>
                <c:pt idx="2339">
                  <c:v>79.07724528713311</c:v>
                </c:pt>
                <c:pt idx="2340">
                  <c:v>83.182948394793357</c:v>
                </c:pt>
                <c:pt idx="2341">
                  <c:v>98.423034744830261</c:v>
                </c:pt>
                <c:pt idx="2342">
                  <c:v>126.75220603441574</c:v>
                </c:pt>
                <c:pt idx="2343">
                  <c:v>138.33458023738046</c:v>
                </c:pt>
                <c:pt idx="2344">
                  <c:v>134.6969557446281</c:v>
                </c:pt>
                <c:pt idx="2345">
                  <c:v>141.35988667405138</c:v>
                </c:pt>
                <c:pt idx="2346">
                  <c:v>149.61762362780883</c:v>
                </c:pt>
                <c:pt idx="2347">
                  <c:v>164.64760033771415</c:v>
                </c:pt>
                <c:pt idx="2348">
                  <c:v>174.90086916630923</c:v>
                </c:pt>
                <c:pt idx="2349">
                  <c:v>170.01825350759646</c:v>
                </c:pt>
                <c:pt idx="2350">
                  <c:v>151.23175254209696</c:v>
                </c:pt>
                <c:pt idx="2351">
                  <c:v>148.06204750580173</c:v>
                </c:pt>
                <c:pt idx="2352">
                  <c:v>141.93023400703885</c:v>
                </c:pt>
                <c:pt idx="2353">
                  <c:v>146.86884707721697</c:v>
                </c:pt>
                <c:pt idx="2354">
                  <c:v>158.67061059857679</c:v>
                </c:pt>
                <c:pt idx="2355">
                  <c:v>161.91646788482603</c:v>
                </c:pt>
                <c:pt idx="2356">
                  <c:v>164.82381223223615</c:v>
                </c:pt>
                <c:pt idx="2357">
                  <c:v>166.35754632504745</c:v>
                </c:pt>
                <c:pt idx="2358">
                  <c:v>162.03862336035445</c:v>
                </c:pt>
                <c:pt idx="2359">
                  <c:v>155.4123705734994</c:v>
                </c:pt>
                <c:pt idx="2360">
                  <c:v>149.52627097462084</c:v>
                </c:pt>
                <c:pt idx="2361">
                  <c:v>148.553411061872</c:v>
                </c:pt>
                <c:pt idx="2362">
                  <c:v>150.93372421095103</c:v>
                </c:pt>
                <c:pt idx="2363">
                  <c:v>146.09773065940283</c:v>
                </c:pt>
                <c:pt idx="2364">
                  <c:v>145.84027335737971</c:v>
                </c:pt>
                <c:pt idx="2365">
                  <c:v>138.92511754430564</c:v>
                </c:pt>
                <c:pt idx="2366">
                  <c:v>134.00255617462085</c:v>
                </c:pt>
                <c:pt idx="2367">
                  <c:v>139.61200621451894</c:v>
                </c:pt>
                <c:pt idx="2368">
                  <c:v>135.27664022080205</c:v>
                </c:pt>
                <c:pt idx="2369">
                  <c:v>130.08863349620344</c:v>
                </c:pt>
                <c:pt idx="2370">
                  <c:v>126.98125727312765</c:v>
                </c:pt>
                <c:pt idx="2371">
                  <c:v>111.88706964081859</c:v>
                </c:pt>
                <c:pt idx="2372">
                  <c:v>101.56306052648006</c:v>
                </c:pt>
                <c:pt idx="2373">
                  <c:v>80.141824300697863</c:v>
                </c:pt>
                <c:pt idx="2374">
                  <c:v>93.186851020960603</c:v>
                </c:pt>
                <c:pt idx="2375">
                  <c:v>112.40537831322411</c:v>
                </c:pt>
                <c:pt idx="2376">
                  <c:v>123.89217675572627</c:v>
                </c:pt>
                <c:pt idx="2377">
                  <c:v>147.60995285995796</c:v>
                </c:pt>
                <c:pt idx="2378">
                  <c:v>145.46971185122322</c:v>
                </c:pt>
                <c:pt idx="2379">
                  <c:v>148.52943667684735</c:v>
                </c:pt>
                <c:pt idx="2380">
                  <c:v>155.03070625951693</c:v>
                </c:pt>
                <c:pt idx="2381">
                  <c:v>155.22388658942771</c:v>
                </c:pt>
                <c:pt idx="2382">
                  <c:v>160.78113961203769</c:v>
                </c:pt>
                <c:pt idx="2383">
                  <c:v>156.46862458599855</c:v>
                </c:pt>
                <c:pt idx="2384">
                  <c:v>155.07013739103706</c:v>
                </c:pt>
                <c:pt idx="2385">
                  <c:v>159.79034370242789</c:v>
                </c:pt>
                <c:pt idx="2386">
                  <c:v>160.77318407101018</c:v>
                </c:pt>
                <c:pt idx="2387">
                  <c:v>158.42756694644197</c:v>
                </c:pt>
                <c:pt idx="2388">
                  <c:v>157.2990927838382</c:v>
                </c:pt>
                <c:pt idx="2389">
                  <c:v>160.10586716064677</c:v>
                </c:pt>
                <c:pt idx="2390">
                  <c:v>162.34634008149555</c:v>
                </c:pt>
                <c:pt idx="2391">
                  <c:v>170.51563086536567</c:v>
                </c:pt>
                <c:pt idx="2392">
                  <c:v>168.43884701031789</c:v>
                </c:pt>
                <c:pt idx="2393">
                  <c:v>165.30078710999362</c:v>
                </c:pt>
                <c:pt idx="2394">
                  <c:v>157.80332833314708</c:v>
                </c:pt>
                <c:pt idx="2395">
                  <c:v>147.62385446378357</c:v>
                </c:pt>
                <c:pt idx="2396">
                  <c:v>148.39670665074323</c:v>
                </c:pt>
                <c:pt idx="2397">
                  <c:v>137.67853180919587</c:v>
                </c:pt>
                <c:pt idx="2398">
                  <c:v>114.66130128623797</c:v>
                </c:pt>
                <c:pt idx="2399">
                  <c:v>109.21514662447487</c:v>
                </c:pt>
                <c:pt idx="2400">
                  <c:v>99.635382110826754</c:v>
                </c:pt>
                <c:pt idx="2401">
                  <c:v>92.453433715860228</c:v>
                </c:pt>
                <c:pt idx="2402">
                  <c:v>121.6129451833599</c:v>
                </c:pt>
                <c:pt idx="2403">
                  <c:v>131.4862122265564</c:v>
                </c:pt>
                <c:pt idx="2404">
                  <c:v>141.29651756464682</c:v>
                </c:pt>
                <c:pt idx="2405">
                  <c:v>153.23595402329215</c:v>
                </c:pt>
                <c:pt idx="2406">
                  <c:v>148.62377010755506</c:v>
                </c:pt>
                <c:pt idx="2407">
                  <c:v>154.22194228727278</c:v>
                </c:pt>
                <c:pt idx="2408">
                  <c:v>151.92639493895763</c:v>
                </c:pt>
                <c:pt idx="2409">
                  <c:v>149.20407974240993</c:v>
                </c:pt>
                <c:pt idx="2410">
                  <c:v>155.42514197004959</c:v>
                </c:pt>
                <c:pt idx="2411">
                  <c:v>152.52587566751799</c:v>
                </c:pt>
                <c:pt idx="2412">
                  <c:v>157.11208320776677</c:v>
                </c:pt>
                <c:pt idx="2413">
                  <c:v>160.5944004607951</c:v>
                </c:pt>
                <c:pt idx="2414">
                  <c:v>163.66066407253129</c:v>
                </c:pt>
                <c:pt idx="2415">
                  <c:v>159.20048016986391</c:v>
                </c:pt>
                <c:pt idx="2416">
                  <c:v>155.80832715590202</c:v>
                </c:pt>
                <c:pt idx="2417">
                  <c:v>149.63124337747433</c:v>
                </c:pt>
                <c:pt idx="2418">
                  <c:v>149.19698653957562</c:v>
                </c:pt>
                <c:pt idx="2419">
                  <c:v>150.69561217717933</c:v>
                </c:pt>
                <c:pt idx="2420">
                  <c:v>151.99871862984389</c:v>
                </c:pt>
                <c:pt idx="2421">
                  <c:v>160.38319937215135</c:v>
                </c:pt>
                <c:pt idx="2422">
                  <c:v>156.02133985189437</c:v>
                </c:pt>
                <c:pt idx="2423">
                  <c:v>166.55875623701627</c:v>
                </c:pt>
                <c:pt idx="2424">
                  <c:v>167.83549444667858</c:v>
                </c:pt>
                <c:pt idx="2425">
                  <c:v>166.24874532353908</c:v>
                </c:pt>
                <c:pt idx="2426">
                  <c:v>164.97209791354317</c:v>
                </c:pt>
                <c:pt idx="2427">
                  <c:v>156.86144443617809</c:v>
                </c:pt>
                <c:pt idx="2428">
                  <c:v>155.65139483827295</c:v>
                </c:pt>
                <c:pt idx="2429">
                  <c:v>156.3489612921403</c:v>
                </c:pt>
                <c:pt idx="2430">
                  <c:v>163.52261611898382</c:v>
                </c:pt>
                <c:pt idx="2431">
                  <c:v>163.04131173147164</c:v>
                </c:pt>
                <c:pt idx="2432">
                  <c:v>161.14396747644082</c:v>
                </c:pt>
                <c:pt idx="2433">
                  <c:v>152.05673294621147</c:v>
                </c:pt>
                <c:pt idx="2434">
                  <c:v>156.63847178610217</c:v>
                </c:pt>
                <c:pt idx="2435">
                  <c:v>155.40953222300982</c:v>
                </c:pt>
                <c:pt idx="2436">
                  <c:v>156.93532390253836</c:v>
                </c:pt>
                <c:pt idx="2437">
                  <c:v>165.80918791444435</c:v>
                </c:pt>
                <c:pt idx="2438">
                  <c:v>158.05105053312775</c:v>
                </c:pt>
                <c:pt idx="2439">
                  <c:v>165.68133376885555</c:v>
                </c:pt>
                <c:pt idx="2440">
                  <c:v>165.67557224762083</c:v>
                </c:pt>
                <c:pt idx="2441">
                  <c:v>170.50615229522487</c:v>
                </c:pt>
                <c:pt idx="2442">
                  <c:v>166.44258082701981</c:v>
                </c:pt>
                <c:pt idx="2443">
                  <c:v>161.87512243818139</c:v>
                </c:pt>
                <c:pt idx="2444">
                  <c:v>168.23986244419859</c:v>
                </c:pt>
                <c:pt idx="2445">
                  <c:v>162.72631152064116</c:v>
                </c:pt>
                <c:pt idx="2446">
                  <c:v>166.35388195241251</c:v>
                </c:pt>
                <c:pt idx="2447">
                  <c:v>166.3620247111927</c:v>
                </c:pt>
                <c:pt idx="2448">
                  <c:v>159.03240217930522</c:v>
                </c:pt>
                <c:pt idx="2449">
                  <c:v>155.94945598803054</c:v>
                </c:pt>
                <c:pt idx="2450">
                  <c:v>151.84071329338428</c:v>
                </c:pt>
                <c:pt idx="2451">
                  <c:v>139.80427505203136</c:v>
                </c:pt>
                <c:pt idx="2452">
                  <c:v>134.59006176537559</c:v>
                </c:pt>
                <c:pt idx="2453">
                  <c:v>126.47918887160347</c:v>
                </c:pt>
                <c:pt idx="2454">
                  <c:v>104.59291128106133</c:v>
                </c:pt>
                <c:pt idx="2455">
                  <c:v>126.14902894715078</c:v>
                </c:pt>
                <c:pt idx="2456">
                  <c:v>134.47266292161646</c:v>
                </c:pt>
                <c:pt idx="2457">
                  <c:v>145.79834974541586</c:v>
                </c:pt>
                <c:pt idx="2458">
                  <c:v>159.24695306312765</c:v>
                </c:pt>
                <c:pt idx="2459">
                  <c:v>148.48861575008186</c:v>
                </c:pt>
                <c:pt idx="2460">
                  <c:v>143.72278083877086</c:v>
                </c:pt>
                <c:pt idx="2461">
                  <c:v>133.24769445973925</c:v>
                </c:pt>
                <c:pt idx="2462">
                  <c:v>136.56628825452071</c:v>
                </c:pt>
                <c:pt idx="2463">
                  <c:v>135.63887078378116</c:v>
                </c:pt>
                <c:pt idx="2464">
                  <c:v>130.38090110074313</c:v>
                </c:pt>
                <c:pt idx="2465">
                  <c:v>129.06100782633894</c:v>
                </c:pt>
                <c:pt idx="2466">
                  <c:v>123.96342958324362</c:v>
                </c:pt>
                <c:pt idx="2467">
                  <c:v>115.60558150613804</c:v>
                </c:pt>
                <c:pt idx="2468">
                  <c:v>116.76065594146712</c:v>
                </c:pt>
                <c:pt idx="2469">
                  <c:v>113.96153203013557</c:v>
                </c:pt>
                <c:pt idx="2470">
                  <c:v>110.15324640883728</c:v>
                </c:pt>
                <c:pt idx="2471">
                  <c:v>107.36751900611864</c:v>
                </c:pt>
                <c:pt idx="2472">
                  <c:v>98.039786950332882</c:v>
                </c:pt>
                <c:pt idx="2473">
                  <c:v>93.266448012669002</c:v>
                </c:pt>
                <c:pt idx="2474">
                  <c:v>76.491768628818363</c:v>
                </c:pt>
                <c:pt idx="2475">
                  <c:v>69.625334739590471</c:v>
                </c:pt>
                <c:pt idx="2476">
                  <c:v>56.081827928719576</c:v>
                </c:pt>
                <c:pt idx="2477">
                  <c:v>57.236676006005155</c:v>
                </c:pt>
                <c:pt idx="2478">
                  <c:v>71.774327280485295</c:v>
                </c:pt>
                <c:pt idx="2479">
                  <c:v>81.275433801809413</c:v>
                </c:pt>
                <c:pt idx="2480">
                  <c:v>95.537288067613986</c:v>
                </c:pt>
                <c:pt idx="2481">
                  <c:v>95.426915358994052</c:v>
                </c:pt>
                <c:pt idx="2482">
                  <c:v>88.17049177501201</c:v>
                </c:pt>
                <c:pt idx="2483">
                  <c:v>72.521362515530882</c:v>
                </c:pt>
                <c:pt idx="2484">
                  <c:v>69.981747487022858</c:v>
                </c:pt>
                <c:pt idx="2485">
                  <c:v>64.018464700379809</c:v>
                </c:pt>
                <c:pt idx="2486">
                  <c:v>74.466498556371334</c:v>
                </c:pt>
                <c:pt idx="2487">
                  <c:v>89.976580255407043</c:v>
                </c:pt>
                <c:pt idx="2488">
                  <c:v>88.168206672010228</c:v>
                </c:pt>
                <c:pt idx="2489">
                  <c:v>97.483202453037165</c:v>
                </c:pt>
                <c:pt idx="2490">
                  <c:v>89.848882013923003</c:v>
                </c:pt>
                <c:pt idx="2491">
                  <c:v>84.007047855299788</c:v>
                </c:pt>
                <c:pt idx="2492">
                  <c:v>82.702669722901192</c:v>
                </c:pt>
                <c:pt idx="2493">
                  <c:v>74.607853031307968</c:v>
                </c:pt>
                <c:pt idx="2494">
                  <c:v>75.707632468408747</c:v>
                </c:pt>
                <c:pt idx="2495">
                  <c:v>70.886588797056902</c:v>
                </c:pt>
                <c:pt idx="2496">
                  <c:v>71.717964916058691</c:v>
                </c:pt>
                <c:pt idx="2497">
                  <c:v>76.602322966946758</c:v>
                </c:pt>
                <c:pt idx="2498">
                  <c:v>80.359525158136648</c:v>
                </c:pt>
                <c:pt idx="2499">
                  <c:v>85.817283574489693</c:v>
                </c:pt>
                <c:pt idx="2500">
                  <c:v>89.857196036786036</c:v>
                </c:pt>
                <c:pt idx="2501">
                  <c:v>86.224158658002011</c:v>
                </c:pt>
                <c:pt idx="2502">
                  <c:v>82.597279501089361</c:v>
                </c:pt>
                <c:pt idx="2503">
                  <c:v>82.404329401239693</c:v>
                </c:pt>
                <c:pt idx="2504">
                  <c:v>73.033049857030846</c:v>
                </c:pt>
                <c:pt idx="2505">
                  <c:v>65.744750384284089</c:v>
                </c:pt>
                <c:pt idx="2506">
                  <c:v>60.470836518615897</c:v>
                </c:pt>
                <c:pt idx="2507">
                  <c:v>68.382668056112607</c:v>
                </c:pt>
                <c:pt idx="2508">
                  <c:v>87.97693524119461</c:v>
                </c:pt>
                <c:pt idx="2509">
                  <c:v>97.166751259796456</c:v>
                </c:pt>
                <c:pt idx="2510">
                  <c:v>83.460831432124451</c:v>
                </c:pt>
                <c:pt idx="2511">
                  <c:v>73.986905344440402</c:v>
                </c:pt>
                <c:pt idx="2512">
                  <c:v>61.750214389719758</c:v>
                </c:pt>
                <c:pt idx="2513">
                  <c:v>63.581346346131113</c:v>
                </c:pt>
                <c:pt idx="2514">
                  <c:v>71.964559125018468</c:v>
                </c:pt>
                <c:pt idx="2515">
                  <c:v>76.816878515894814</c:v>
                </c:pt>
                <c:pt idx="2516">
                  <c:v>79.16838873246752</c:v>
                </c:pt>
                <c:pt idx="2517">
                  <c:v>76.492569928747798</c:v>
                </c:pt>
                <c:pt idx="2518">
                  <c:v>79.966570592855078</c:v>
                </c:pt>
                <c:pt idx="2519">
                  <c:v>78.648798686298733</c:v>
                </c:pt>
                <c:pt idx="2520">
                  <c:v>79.211966686315918</c:v>
                </c:pt>
                <c:pt idx="2521">
                  <c:v>77.900344142952463</c:v>
                </c:pt>
                <c:pt idx="2522">
                  <c:v>66.389422220858478</c:v>
                </c:pt>
                <c:pt idx="2523">
                  <c:v>67.106551942510123</c:v>
                </c:pt>
                <c:pt idx="2524">
                  <c:v>62.411360859612842</c:v>
                </c:pt>
                <c:pt idx="2525">
                  <c:v>65.973739593141772</c:v>
                </c:pt>
                <c:pt idx="2526">
                  <c:v>69.678045977060947</c:v>
                </c:pt>
                <c:pt idx="2527">
                  <c:v>75.570932792403937</c:v>
                </c:pt>
                <c:pt idx="2528">
                  <c:v>77.554357571193123</c:v>
                </c:pt>
                <c:pt idx="2529">
                  <c:v>78.779001216035567</c:v>
                </c:pt>
                <c:pt idx="2530">
                  <c:v>86.726917754898182</c:v>
                </c:pt>
                <c:pt idx="2531">
                  <c:v>77.721832760633561</c:v>
                </c:pt>
                <c:pt idx="2532">
                  <c:v>70.012180036480004</c:v>
                </c:pt>
                <c:pt idx="2533">
                  <c:v>67.31025418633385</c:v>
                </c:pt>
                <c:pt idx="2534">
                  <c:v>57.012300829309197</c:v>
                </c:pt>
                <c:pt idx="2535">
                  <c:v>58.356723801469343</c:v>
                </c:pt>
                <c:pt idx="2536">
                  <c:v>54.335457543245184</c:v>
                </c:pt>
                <c:pt idx="2537">
                  <c:v>45.664760391931168</c:v>
                </c:pt>
                <c:pt idx="2538">
                  <c:v>55.511309378200849</c:v>
                </c:pt>
                <c:pt idx="2539">
                  <c:v>45.202204639545698</c:v>
                </c:pt>
                <c:pt idx="2540">
                  <c:v>48.142404332454589</c:v>
                </c:pt>
                <c:pt idx="2541">
                  <c:v>59.716919493725754</c:v>
                </c:pt>
                <c:pt idx="2542">
                  <c:v>62.743866114622733</c:v>
                </c:pt>
                <c:pt idx="2543">
                  <c:v>79.139860639869312</c:v>
                </c:pt>
                <c:pt idx="2544">
                  <c:v>86.968297783465573</c:v>
                </c:pt>
                <c:pt idx="2545">
                  <c:v>93.462707067609017</c:v>
                </c:pt>
                <c:pt idx="2546">
                  <c:v>92.795119937850359</c:v>
                </c:pt>
                <c:pt idx="2547">
                  <c:v>93.547398195188066</c:v>
                </c:pt>
                <c:pt idx="2548">
                  <c:v>93.962183374809229</c:v>
                </c:pt>
                <c:pt idx="2549">
                  <c:v>81.441862234088831</c:v>
                </c:pt>
                <c:pt idx="2550">
                  <c:v>79.183443841066037</c:v>
                </c:pt>
                <c:pt idx="2551">
                  <c:v>71.904157735336184</c:v>
                </c:pt>
                <c:pt idx="2552">
                  <c:v>72.381259092653863</c:v>
                </c:pt>
                <c:pt idx="2553">
                  <c:v>72.667898419108042</c:v>
                </c:pt>
                <c:pt idx="2554">
                  <c:v>69.971054108339104</c:v>
                </c:pt>
                <c:pt idx="2555">
                  <c:v>77.235033888891166</c:v>
                </c:pt>
                <c:pt idx="2556">
                  <c:v>73.56152988378517</c:v>
                </c:pt>
                <c:pt idx="2557">
                  <c:v>72.006994662818443</c:v>
                </c:pt>
                <c:pt idx="2558">
                  <c:v>70.608581990332596</c:v>
                </c:pt>
                <c:pt idx="2559">
                  <c:v>71.981697416377756</c:v>
                </c:pt>
                <c:pt idx="2560">
                  <c:v>72.603596012081653</c:v>
                </c:pt>
                <c:pt idx="2561">
                  <c:v>59.804968707310536</c:v>
                </c:pt>
                <c:pt idx="2562">
                  <c:v>55.041376085307775</c:v>
                </c:pt>
                <c:pt idx="2563">
                  <c:v>47.521334545134778</c:v>
                </c:pt>
                <c:pt idx="2564">
                  <c:v>52.995451632557661</c:v>
                </c:pt>
                <c:pt idx="2565">
                  <c:v>56.272322857880908</c:v>
                </c:pt>
                <c:pt idx="2566">
                  <c:v>56.914728074458935</c:v>
                </c:pt>
                <c:pt idx="2567">
                  <c:v>53.202012299593207</c:v>
                </c:pt>
                <c:pt idx="2568">
                  <c:v>60.169688381999777</c:v>
                </c:pt>
                <c:pt idx="2569">
                  <c:v>66.827762838404624</c:v>
                </c:pt>
                <c:pt idx="2570">
                  <c:v>67.819228579445053</c:v>
                </c:pt>
                <c:pt idx="2571">
                  <c:v>68.243579340643237</c:v>
                </c:pt>
                <c:pt idx="2572">
                  <c:v>63.243966485223382</c:v>
                </c:pt>
                <c:pt idx="2573">
                  <c:v>65.748930801725464</c:v>
                </c:pt>
                <c:pt idx="2574">
                  <c:v>68.440599611592461</c:v>
                </c:pt>
                <c:pt idx="2575">
                  <c:v>69.962828127657986</c:v>
                </c:pt>
                <c:pt idx="2576">
                  <c:v>57.003667437083323</c:v>
                </c:pt>
                <c:pt idx="2577">
                  <c:v>53.392687192876338</c:v>
                </c:pt>
                <c:pt idx="2578">
                  <c:v>50.552009757875339</c:v>
                </c:pt>
                <c:pt idx="2579">
                  <c:v>48.141514193328248</c:v>
                </c:pt>
                <c:pt idx="2580">
                  <c:v>56.606244910679379</c:v>
                </c:pt>
                <c:pt idx="2581">
                  <c:v>56.550906903638406</c:v>
                </c:pt>
                <c:pt idx="2582">
                  <c:v>57.814908774395008</c:v>
                </c:pt>
                <c:pt idx="2583">
                  <c:v>59.666470871239198</c:v>
                </c:pt>
                <c:pt idx="2584">
                  <c:v>61.889358538819351</c:v>
                </c:pt>
                <c:pt idx="2585">
                  <c:v>54.514060261416944</c:v>
                </c:pt>
                <c:pt idx="2586">
                  <c:v>49.678376873329626</c:v>
                </c:pt>
                <c:pt idx="2587">
                  <c:v>47.603385947211336</c:v>
                </c:pt>
                <c:pt idx="2588">
                  <c:v>42.772900588312041</c:v>
                </c:pt>
                <c:pt idx="2589">
                  <c:v>49.911185656577572</c:v>
                </c:pt>
                <c:pt idx="2590">
                  <c:v>58.912921894243254</c:v>
                </c:pt>
                <c:pt idx="2591">
                  <c:v>67.731287907053684</c:v>
                </c:pt>
                <c:pt idx="2592">
                  <c:v>63.105518176914984</c:v>
                </c:pt>
                <c:pt idx="2593">
                  <c:v>64.621170661268707</c:v>
                </c:pt>
                <c:pt idx="2594">
                  <c:v>67.262045169904241</c:v>
                </c:pt>
                <c:pt idx="2595">
                  <c:v>63.53751094300469</c:v>
                </c:pt>
                <c:pt idx="2596">
                  <c:v>72.881036117162012</c:v>
                </c:pt>
                <c:pt idx="2597">
                  <c:v>66.653681068493142</c:v>
                </c:pt>
                <c:pt idx="2598">
                  <c:v>60.308786491555793</c:v>
                </c:pt>
                <c:pt idx="2599">
                  <c:v>56.294827419701051</c:v>
                </c:pt>
                <c:pt idx="2600">
                  <c:v>56.139855876986076</c:v>
                </c:pt>
                <c:pt idx="2601">
                  <c:v>63.819786472796523</c:v>
                </c:pt>
                <c:pt idx="2602">
                  <c:v>65.970398116078286</c:v>
                </c:pt>
                <c:pt idx="2603">
                  <c:v>71.183121165555121</c:v>
                </c:pt>
                <c:pt idx="2604">
                  <c:v>75.665826580605653</c:v>
                </c:pt>
                <c:pt idx="2605">
                  <c:v>79.764314078690859</c:v>
                </c:pt>
                <c:pt idx="2606">
                  <c:v>78.558250055086774</c:v>
                </c:pt>
                <c:pt idx="2607">
                  <c:v>81.218883842617743</c:v>
                </c:pt>
                <c:pt idx="2608">
                  <c:v>77.473768357743211</c:v>
                </c:pt>
                <c:pt idx="2609">
                  <c:v>76.016933890601877</c:v>
                </c:pt>
                <c:pt idx="2610">
                  <c:v>77.638907274585108</c:v>
                </c:pt>
                <c:pt idx="2611">
                  <c:v>71.315711012142174</c:v>
                </c:pt>
                <c:pt idx="2612">
                  <c:v>66.486153515112846</c:v>
                </c:pt>
                <c:pt idx="2613">
                  <c:v>56.896591355822011</c:v>
                </c:pt>
                <c:pt idx="2614">
                  <c:v>55.011816479360505</c:v>
                </c:pt>
                <c:pt idx="2615">
                  <c:v>46.829250309216604</c:v>
                </c:pt>
                <c:pt idx="2616">
                  <c:v>45.570509953471856</c:v>
                </c:pt>
                <c:pt idx="2617">
                  <c:v>40.86996146704746</c:v>
                </c:pt>
                <c:pt idx="2618">
                  <c:v>33.117721224070465</c:v>
                </c:pt>
                <c:pt idx="2619">
                  <c:v>37.480071464336106</c:v>
                </c:pt>
                <c:pt idx="2620">
                  <c:v>41.206136597624663</c:v>
                </c:pt>
                <c:pt idx="2621">
                  <c:v>52.079912516498553</c:v>
                </c:pt>
                <c:pt idx="2622">
                  <c:v>55.987398831201062</c:v>
                </c:pt>
                <c:pt idx="2623">
                  <c:v>58.110027398786087</c:v>
                </c:pt>
                <c:pt idx="2624">
                  <c:v>64.369158203459165</c:v>
                </c:pt>
                <c:pt idx="2625">
                  <c:v>75.241735658845755</c:v>
                </c:pt>
                <c:pt idx="2626">
                  <c:v>83.294297836839178</c:v>
                </c:pt>
                <c:pt idx="2627">
                  <c:v>89.249429643661756</c:v>
                </c:pt>
                <c:pt idx="2628">
                  <c:v>83.320764554974403</c:v>
                </c:pt>
                <c:pt idx="2629">
                  <c:v>67.936989230992594</c:v>
                </c:pt>
                <c:pt idx="2630">
                  <c:v>69.682163585333001</c:v>
                </c:pt>
                <c:pt idx="2631">
                  <c:v>69.00433889078613</c:v>
                </c:pt>
                <c:pt idx="2632">
                  <c:v>78.112153697490612</c:v>
                </c:pt>
                <c:pt idx="2633">
                  <c:v>84.65799296474745</c:v>
                </c:pt>
                <c:pt idx="2634">
                  <c:v>82.747153314792286</c:v>
                </c:pt>
                <c:pt idx="2635">
                  <c:v>81.386922621220037</c:v>
                </c:pt>
                <c:pt idx="2636">
                  <c:v>73.725284612954965</c:v>
                </c:pt>
                <c:pt idx="2637">
                  <c:v>64.591781498048704</c:v>
                </c:pt>
                <c:pt idx="2638">
                  <c:v>48.389760233180368</c:v>
                </c:pt>
                <c:pt idx="2639">
                  <c:v>41.160605547062687</c:v>
                </c:pt>
                <c:pt idx="2640">
                  <c:v>46.23412847997065</c:v>
                </c:pt>
                <c:pt idx="2641">
                  <c:v>64.540552625292321</c:v>
                </c:pt>
                <c:pt idx="2642">
                  <c:v>80.260165028251095</c:v>
                </c:pt>
                <c:pt idx="2643">
                  <c:v>87.068603804328177</c:v>
                </c:pt>
                <c:pt idx="2644">
                  <c:v>80.215991465227717</c:v>
                </c:pt>
                <c:pt idx="2645">
                  <c:v>62.107264231195813</c:v>
                </c:pt>
                <c:pt idx="2646">
                  <c:v>49.284930120043327</c:v>
                </c:pt>
                <c:pt idx="2647">
                  <c:v>43.81302884336219</c:v>
                </c:pt>
                <c:pt idx="2648">
                  <c:v>50.179175369851691</c:v>
                </c:pt>
                <c:pt idx="2649">
                  <c:v>58.26649434243086</c:v>
                </c:pt>
                <c:pt idx="2650">
                  <c:v>66.337706388189417</c:v>
                </c:pt>
                <c:pt idx="2651">
                  <c:v>66.609517530497214</c:v>
                </c:pt>
                <c:pt idx="2652">
                  <c:v>49.935075802612801</c:v>
                </c:pt>
                <c:pt idx="2653">
                  <c:v>53.515072545796329</c:v>
                </c:pt>
                <c:pt idx="2654">
                  <c:v>56.747999006032387</c:v>
                </c:pt>
                <c:pt idx="2655">
                  <c:v>66.680342241911831</c:v>
                </c:pt>
                <c:pt idx="2656">
                  <c:v>73.142734794934313</c:v>
                </c:pt>
                <c:pt idx="2657">
                  <c:v>61.639017550402514</c:v>
                </c:pt>
                <c:pt idx="2658">
                  <c:v>53.043603962312091</c:v>
                </c:pt>
                <c:pt idx="2659">
                  <c:v>37.066124608324571</c:v>
                </c:pt>
                <c:pt idx="2660">
                  <c:v>40.736849451395528</c:v>
                </c:pt>
                <c:pt idx="2661">
                  <c:v>56.566471815291607</c:v>
                </c:pt>
                <c:pt idx="2662">
                  <c:v>74.775757359710951</c:v>
                </c:pt>
                <c:pt idx="2663">
                  <c:v>69.942262016503491</c:v>
                </c:pt>
                <c:pt idx="2664">
                  <c:v>76.156593179821584</c:v>
                </c:pt>
                <c:pt idx="2665">
                  <c:v>71.552889514119897</c:v>
                </c:pt>
                <c:pt idx="2666">
                  <c:v>59.336189561220863</c:v>
                </c:pt>
                <c:pt idx="2667">
                  <c:v>74.609468041940545</c:v>
                </c:pt>
                <c:pt idx="2668">
                  <c:v>95.012117877156697</c:v>
                </c:pt>
                <c:pt idx="2669">
                  <c:v>121.02975216070661</c:v>
                </c:pt>
                <c:pt idx="2670">
                  <c:v>136.69991078968712</c:v>
                </c:pt>
                <c:pt idx="2671">
                  <c:v>130.96650736065817</c:v>
                </c:pt>
                <c:pt idx="2672">
                  <c:v>143.51946334744343</c:v>
                </c:pt>
                <c:pt idx="2673">
                  <c:v>148.07844863973787</c:v>
                </c:pt>
                <c:pt idx="2674">
                  <c:v>157.49305009331215</c:v>
                </c:pt>
                <c:pt idx="2675">
                  <c:v>175.02253924398144</c:v>
                </c:pt>
                <c:pt idx="2676">
                  <c:v>170.47998284711537</c:v>
                </c:pt>
                <c:pt idx="2677">
                  <c:v>162.39000532930731</c:v>
                </c:pt>
                <c:pt idx="2678">
                  <c:v>155.542359241437</c:v>
                </c:pt>
                <c:pt idx="2679">
                  <c:v>145.48653641966814</c:v>
                </c:pt>
                <c:pt idx="2680">
                  <c:v>114.39981334866491</c:v>
                </c:pt>
                <c:pt idx="2681">
                  <c:v>99.594297671678305</c:v>
                </c:pt>
                <c:pt idx="2682">
                  <c:v>72.538462795416763</c:v>
                </c:pt>
                <c:pt idx="2683">
                  <c:v>59.298515843818677</c:v>
                </c:pt>
                <c:pt idx="2684">
                  <c:v>67.114037696566129</c:v>
                </c:pt>
                <c:pt idx="2685">
                  <c:v>75.261065093869775</c:v>
                </c:pt>
                <c:pt idx="2686">
                  <c:v>91.250901439162362</c:v>
                </c:pt>
                <c:pt idx="2687">
                  <c:v>100.43014218040594</c:v>
                </c:pt>
                <c:pt idx="2688">
                  <c:v>104.19924263361088</c:v>
                </c:pt>
                <c:pt idx="2689">
                  <c:v>87.617564932263122</c:v>
                </c:pt>
                <c:pt idx="2690">
                  <c:v>87.285904957132516</c:v>
                </c:pt>
                <c:pt idx="2691">
                  <c:v>82.960086930359239</c:v>
                </c:pt>
                <c:pt idx="2692">
                  <c:v>83.600812443574341</c:v>
                </c:pt>
                <c:pt idx="2693">
                  <c:v>90.864587286787014</c:v>
                </c:pt>
                <c:pt idx="2694">
                  <c:v>90.975141615200982</c:v>
                </c:pt>
                <c:pt idx="2695">
                  <c:v>96.800095230215788</c:v>
                </c:pt>
                <c:pt idx="2696">
                  <c:v>109.15010036302215</c:v>
                </c:pt>
                <c:pt idx="2697">
                  <c:v>118.88867880401335</c:v>
                </c:pt>
                <c:pt idx="2698">
                  <c:v>113.05339796153146</c:v>
                </c:pt>
                <c:pt idx="2699">
                  <c:v>134.70099860076243</c:v>
                </c:pt>
                <c:pt idx="2700">
                  <c:v>151.36258276053752</c:v>
                </c:pt>
                <c:pt idx="2701">
                  <c:v>166.07353458116415</c:v>
                </c:pt>
                <c:pt idx="2702">
                  <c:v>174.55628770468707</c:v>
                </c:pt>
                <c:pt idx="2703">
                  <c:v>153.60917089139537</c:v>
                </c:pt>
                <c:pt idx="2704">
                  <c:v>146.12176907729065</c:v>
                </c:pt>
                <c:pt idx="2705">
                  <c:v>136.42112801896087</c:v>
                </c:pt>
                <c:pt idx="2706">
                  <c:v>140.64382894144626</c:v>
                </c:pt>
                <c:pt idx="2707">
                  <c:v>153.18646103528556</c:v>
                </c:pt>
                <c:pt idx="2708">
                  <c:v>148.49525030483301</c:v>
                </c:pt>
                <c:pt idx="2709">
                  <c:v>147.51052587308084</c:v>
                </c:pt>
                <c:pt idx="2710">
                  <c:v>151.47146684720474</c:v>
                </c:pt>
                <c:pt idx="2711">
                  <c:v>165.88430062751661</c:v>
                </c:pt>
                <c:pt idx="2712">
                  <c:v>170.56034735689627</c:v>
                </c:pt>
                <c:pt idx="2713">
                  <c:v>167.68707845513632</c:v>
                </c:pt>
                <c:pt idx="2714">
                  <c:v>153.0694121847398</c:v>
                </c:pt>
                <c:pt idx="2715">
                  <c:v>134.50853031003328</c:v>
                </c:pt>
                <c:pt idx="2716">
                  <c:v>120.66164982556506</c:v>
                </c:pt>
                <c:pt idx="2717">
                  <c:v>131.27288103274623</c:v>
                </c:pt>
                <c:pt idx="2718">
                  <c:v>149.13971524321812</c:v>
                </c:pt>
                <c:pt idx="2719">
                  <c:v>145.64413477007645</c:v>
                </c:pt>
                <c:pt idx="2720">
                  <c:v>155.40905915531914</c:v>
                </c:pt>
                <c:pt idx="2721">
                  <c:v>151.86140241618955</c:v>
                </c:pt>
                <c:pt idx="2722">
                  <c:v>148.65281672415824</c:v>
                </c:pt>
                <c:pt idx="2723">
                  <c:v>158.29069403182984</c:v>
                </c:pt>
                <c:pt idx="2724">
                  <c:v>158.6647027803682</c:v>
                </c:pt>
                <c:pt idx="2725">
                  <c:v>161.46516877688759</c:v>
                </c:pt>
                <c:pt idx="2726">
                  <c:v>145.79939804242872</c:v>
                </c:pt>
                <c:pt idx="2727">
                  <c:v>151.94460425426144</c:v>
                </c:pt>
                <c:pt idx="2728">
                  <c:v>149.47424700166516</c:v>
                </c:pt>
                <c:pt idx="2729">
                  <c:v>155.46628110559993</c:v>
                </c:pt>
                <c:pt idx="2730">
                  <c:v>166.76336182627074</c:v>
                </c:pt>
                <c:pt idx="2731">
                  <c:v>166.3054106193905</c:v>
                </c:pt>
                <c:pt idx="2732">
                  <c:v>174.47928417431592</c:v>
                </c:pt>
                <c:pt idx="2733">
                  <c:v>168.91092135709812</c:v>
                </c:pt>
                <c:pt idx="2734">
                  <c:v>172.19332263035017</c:v>
                </c:pt>
                <c:pt idx="2735">
                  <c:v>159.23522469435329</c:v>
                </c:pt>
                <c:pt idx="2736">
                  <c:v>151.91655055522017</c:v>
                </c:pt>
                <c:pt idx="2737">
                  <c:v>145.64046019298939</c:v>
                </c:pt>
                <c:pt idx="2738">
                  <c:v>146.21264628145582</c:v>
                </c:pt>
                <c:pt idx="2739">
                  <c:v>154.57378628335653</c:v>
                </c:pt>
                <c:pt idx="2740">
                  <c:v>153.54876932089553</c:v>
                </c:pt>
                <c:pt idx="2741">
                  <c:v>161.33852534219034</c:v>
                </c:pt>
                <c:pt idx="2742">
                  <c:v>153.13596920784937</c:v>
                </c:pt>
                <c:pt idx="2743">
                  <c:v>158.72330668628479</c:v>
                </c:pt>
                <c:pt idx="2744">
                  <c:v>155.68205035567735</c:v>
                </c:pt>
                <c:pt idx="2745">
                  <c:v>138.40127527987943</c:v>
                </c:pt>
                <c:pt idx="2746">
                  <c:v>128.02683850776839</c:v>
                </c:pt>
                <c:pt idx="2747">
                  <c:v>113.34774243815775</c:v>
                </c:pt>
                <c:pt idx="2748">
                  <c:v>88.353983795690624</c:v>
                </c:pt>
                <c:pt idx="2749">
                  <c:v>85.391156268829036</c:v>
                </c:pt>
                <c:pt idx="2750">
                  <c:v>76.088378838688641</c:v>
                </c:pt>
                <c:pt idx="2751">
                  <c:v>96.352925519650512</c:v>
                </c:pt>
                <c:pt idx="2752">
                  <c:v>128.44531075783971</c:v>
                </c:pt>
                <c:pt idx="2753">
                  <c:v>143.39353602210053</c:v>
                </c:pt>
                <c:pt idx="2754">
                  <c:v>159.33801243843197</c:v>
                </c:pt>
                <c:pt idx="2755">
                  <c:v>159.34837372779475</c:v>
                </c:pt>
                <c:pt idx="2756">
                  <c:v>153.6405633432189</c:v>
                </c:pt>
                <c:pt idx="2757">
                  <c:v>149.66906587851133</c:v>
                </c:pt>
                <c:pt idx="2758">
                  <c:v>142.6813209772456</c:v>
                </c:pt>
                <c:pt idx="2759">
                  <c:v>150.31076922650027</c:v>
                </c:pt>
                <c:pt idx="2760">
                  <c:v>150.16341468207054</c:v>
                </c:pt>
                <c:pt idx="2761">
                  <c:v>159.9732937504067</c:v>
                </c:pt>
                <c:pt idx="2762">
                  <c:v>159.90177684099035</c:v>
                </c:pt>
                <c:pt idx="2763">
                  <c:v>153.45784738538794</c:v>
                </c:pt>
                <c:pt idx="2764">
                  <c:v>163.49412220029569</c:v>
                </c:pt>
                <c:pt idx="2765">
                  <c:v>160.55894645829687</c:v>
                </c:pt>
                <c:pt idx="2766">
                  <c:v>167.25687412239301</c:v>
                </c:pt>
                <c:pt idx="2767">
                  <c:v>160.58465230092031</c:v>
                </c:pt>
                <c:pt idx="2768">
                  <c:v>151.4556371336007</c:v>
                </c:pt>
                <c:pt idx="2769">
                  <c:v>150.51788008375945</c:v>
                </c:pt>
                <c:pt idx="2770">
                  <c:v>151.59454909110843</c:v>
                </c:pt>
                <c:pt idx="2771">
                  <c:v>161.42794368488444</c:v>
                </c:pt>
                <c:pt idx="2772">
                  <c:v>164.49606619649353</c:v>
                </c:pt>
                <c:pt idx="2773">
                  <c:v>162.47682306025524</c:v>
                </c:pt>
                <c:pt idx="2774">
                  <c:v>156.50878500029205</c:v>
                </c:pt>
                <c:pt idx="2775">
                  <c:v>157.43306564381498</c:v>
                </c:pt>
                <c:pt idx="2776">
                  <c:v>155.09863045420639</c:v>
                </c:pt>
                <c:pt idx="2777">
                  <c:v>161.32843694409269</c:v>
                </c:pt>
                <c:pt idx="2778">
                  <c:v>159.27265898721896</c:v>
                </c:pt>
                <c:pt idx="2779">
                  <c:v>157.86028104351703</c:v>
                </c:pt>
                <c:pt idx="2780">
                  <c:v>162.51825046427746</c:v>
                </c:pt>
                <c:pt idx="2781">
                  <c:v>158.32173946372961</c:v>
                </c:pt>
                <c:pt idx="2782">
                  <c:v>164.58694465459871</c:v>
                </c:pt>
                <c:pt idx="2783">
                  <c:v>166.12954067088128</c:v>
                </c:pt>
                <c:pt idx="2784">
                  <c:v>161.25470525595597</c:v>
                </c:pt>
                <c:pt idx="2785">
                  <c:v>159.48294291269315</c:v>
                </c:pt>
                <c:pt idx="2786">
                  <c:v>152.2580212582086</c:v>
                </c:pt>
                <c:pt idx="2787">
                  <c:v>149.67763690630886</c:v>
                </c:pt>
                <c:pt idx="2788">
                  <c:v>149.16100587115272</c:v>
                </c:pt>
                <c:pt idx="2789">
                  <c:v>157.32914056289962</c:v>
                </c:pt>
                <c:pt idx="2790">
                  <c:v>152.92251956577456</c:v>
                </c:pt>
                <c:pt idx="2791">
                  <c:v>157.4635248845774</c:v>
                </c:pt>
                <c:pt idx="2792">
                  <c:v>160.33430698271502</c:v>
                </c:pt>
                <c:pt idx="2793">
                  <c:v>148.61153737722464</c:v>
                </c:pt>
                <c:pt idx="2794">
                  <c:v>141.45651047404942</c:v>
                </c:pt>
                <c:pt idx="2795">
                  <c:v>134.98194709054178</c:v>
                </c:pt>
                <c:pt idx="2796">
                  <c:v>150.56534144739101</c:v>
                </c:pt>
                <c:pt idx="2797">
                  <c:v>164.84174097753942</c:v>
                </c:pt>
                <c:pt idx="2798">
                  <c:v>177.20779813692411</c:v>
                </c:pt>
                <c:pt idx="2799">
                  <c:v>180.38997155224195</c:v>
                </c:pt>
                <c:pt idx="2800">
                  <c:v>177.77076353564178</c:v>
                </c:pt>
                <c:pt idx="2801">
                  <c:v>165.05650370750675</c:v>
                </c:pt>
                <c:pt idx="2802">
                  <c:v>145.56273873705095</c:v>
                </c:pt>
                <c:pt idx="2803">
                  <c:v>130.77020077184682</c:v>
                </c:pt>
                <c:pt idx="2804">
                  <c:v>119.39822187428763</c:v>
                </c:pt>
                <c:pt idx="2805">
                  <c:v>126.26777775184962</c:v>
                </c:pt>
                <c:pt idx="2806">
                  <c:v>139.0633758132376</c:v>
                </c:pt>
                <c:pt idx="2807">
                  <c:v>148.24333400584544</c:v>
                </c:pt>
                <c:pt idx="2808">
                  <c:v>148.04820693817771</c:v>
                </c:pt>
                <c:pt idx="2809">
                  <c:v>145.80516348651145</c:v>
                </c:pt>
                <c:pt idx="2810">
                  <c:v>146.58107485516121</c:v>
                </c:pt>
                <c:pt idx="2811">
                  <c:v>149.59592892686385</c:v>
                </c:pt>
                <c:pt idx="2812">
                  <c:v>152.02084708645748</c:v>
                </c:pt>
                <c:pt idx="2813">
                  <c:v>154.03611028085618</c:v>
                </c:pt>
                <c:pt idx="2814">
                  <c:v>159.77690693209672</c:v>
                </c:pt>
                <c:pt idx="2815">
                  <c:v>156.1841406730598</c:v>
                </c:pt>
                <c:pt idx="2816">
                  <c:v>164.46169253948631</c:v>
                </c:pt>
                <c:pt idx="2817">
                  <c:v>163.78615032862422</c:v>
                </c:pt>
                <c:pt idx="2818">
                  <c:v>163.76666432463469</c:v>
                </c:pt>
                <c:pt idx="2819">
                  <c:v>162.89815079262746</c:v>
                </c:pt>
                <c:pt idx="2820">
                  <c:v>151.1394657965152</c:v>
                </c:pt>
                <c:pt idx="2821">
                  <c:v>137.2634869212086</c:v>
                </c:pt>
                <c:pt idx="2822">
                  <c:v>126.52892319934597</c:v>
                </c:pt>
                <c:pt idx="2823">
                  <c:v>121.59580558398955</c:v>
                </c:pt>
                <c:pt idx="2824">
                  <c:v>111.10801487829633</c:v>
                </c:pt>
                <c:pt idx="2825">
                  <c:v>117.36251932639664</c:v>
                </c:pt>
                <c:pt idx="2826">
                  <c:v>105.65655285816126</c:v>
                </c:pt>
                <c:pt idx="2827">
                  <c:v>87.321081507892472</c:v>
                </c:pt>
                <c:pt idx="2828">
                  <c:v>108.0702834855424</c:v>
                </c:pt>
                <c:pt idx="2829">
                  <c:v>120.83656059928603</c:v>
                </c:pt>
                <c:pt idx="2830">
                  <c:v>124.32354057260341</c:v>
                </c:pt>
                <c:pt idx="2831">
                  <c:v>141.01091527033077</c:v>
                </c:pt>
                <c:pt idx="2832">
                  <c:v>154.39780389673717</c:v>
                </c:pt>
                <c:pt idx="2833">
                  <c:v>159.55395737123092</c:v>
                </c:pt>
                <c:pt idx="2834">
                  <c:v>176.0383088431322</c:v>
                </c:pt>
                <c:pt idx="2835">
                  <c:v>179.33561680314392</c:v>
                </c:pt>
                <c:pt idx="2836">
                  <c:v>169.75672388619535</c:v>
                </c:pt>
                <c:pt idx="2837">
                  <c:v>167.43116449989634</c:v>
                </c:pt>
                <c:pt idx="2838">
                  <c:v>156.75445621223821</c:v>
                </c:pt>
                <c:pt idx="2839">
                  <c:v>138.77496763799832</c:v>
                </c:pt>
                <c:pt idx="2840">
                  <c:v>121.89388567646415</c:v>
                </c:pt>
                <c:pt idx="2841">
                  <c:v>104.63433869145149</c:v>
                </c:pt>
                <c:pt idx="2842">
                  <c:v>76.840884081804006</c:v>
                </c:pt>
                <c:pt idx="2843">
                  <c:v>89.181204870649708</c:v>
                </c:pt>
                <c:pt idx="2844">
                  <c:v>107.19936074030113</c:v>
                </c:pt>
                <c:pt idx="2845">
                  <c:v>119.02945212492841</c:v>
                </c:pt>
                <c:pt idx="2846">
                  <c:v>136.94403268981262</c:v>
                </c:pt>
                <c:pt idx="2847">
                  <c:v>139.47883820758807</c:v>
                </c:pt>
                <c:pt idx="2848">
                  <c:v>133.25412019515386</c:v>
                </c:pt>
                <c:pt idx="2849">
                  <c:v>129.49979343135931</c:v>
                </c:pt>
                <c:pt idx="2850">
                  <c:v>132.78595758767528</c:v>
                </c:pt>
                <c:pt idx="2851">
                  <c:v>133.70719945895962</c:v>
                </c:pt>
                <c:pt idx="2852">
                  <c:v>131.43528099907451</c:v>
                </c:pt>
                <c:pt idx="2853">
                  <c:v>117.87568418666774</c:v>
                </c:pt>
                <c:pt idx="2854">
                  <c:v>97.299517372731771</c:v>
                </c:pt>
                <c:pt idx="2855">
                  <c:v>90.361482947837089</c:v>
                </c:pt>
                <c:pt idx="2856">
                  <c:v>89.961471986242032</c:v>
                </c:pt>
                <c:pt idx="2857">
                  <c:v>101.19235535562404</c:v>
                </c:pt>
                <c:pt idx="2858">
                  <c:v>116.37850996485565</c:v>
                </c:pt>
                <c:pt idx="2859">
                  <c:v>124.49921837104</c:v>
                </c:pt>
                <c:pt idx="2860">
                  <c:v>123.79711940974676</c:v>
                </c:pt>
                <c:pt idx="2861">
                  <c:v>131.26932260295621</c:v>
                </c:pt>
                <c:pt idx="2862">
                  <c:v>122.87528482665209</c:v>
                </c:pt>
                <c:pt idx="2863">
                  <c:v>113.014559733954</c:v>
                </c:pt>
                <c:pt idx="2864">
                  <c:v>112.7068875890501</c:v>
                </c:pt>
                <c:pt idx="2865">
                  <c:v>102.38121505957531</c:v>
                </c:pt>
                <c:pt idx="2866">
                  <c:v>119.82393236100165</c:v>
                </c:pt>
                <c:pt idx="2867">
                  <c:v>116.93079081558108</c:v>
                </c:pt>
                <c:pt idx="2868">
                  <c:v>116.67224601959242</c:v>
                </c:pt>
                <c:pt idx="2869">
                  <c:v>112.87118293596427</c:v>
                </c:pt>
                <c:pt idx="2870">
                  <c:v>107.5790512525432</c:v>
                </c:pt>
                <c:pt idx="2871">
                  <c:v>108.63299020657439</c:v>
                </c:pt>
                <c:pt idx="2872">
                  <c:v>107.32117000682422</c:v>
                </c:pt>
                <c:pt idx="2873">
                  <c:v>109.50448331698863</c:v>
                </c:pt>
                <c:pt idx="2874">
                  <c:v>101.44099952583304</c:v>
                </c:pt>
                <c:pt idx="2875">
                  <c:v>90.999200273459223</c:v>
                </c:pt>
                <c:pt idx="2876">
                  <c:v>92.53480246020581</c:v>
                </c:pt>
                <c:pt idx="2877">
                  <c:v>93.664720179413735</c:v>
                </c:pt>
                <c:pt idx="2878">
                  <c:v>95.757119772412125</c:v>
                </c:pt>
                <c:pt idx="2879">
                  <c:v>110.18728960931242</c:v>
                </c:pt>
                <c:pt idx="2880">
                  <c:v>100.31813693014055</c:v>
                </c:pt>
                <c:pt idx="2881">
                  <c:v>85.46056312631049</c:v>
                </c:pt>
                <c:pt idx="2882">
                  <c:v>92.462393285162989</c:v>
                </c:pt>
                <c:pt idx="2883">
                  <c:v>83.73138391765201</c:v>
                </c:pt>
                <c:pt idx="2884">
                  <c:v>84.414882340186864</c:v>
                </c:pt>
                <c:pt idx="2885">
                  <c:v>91.841041270651431</c:v>
                </c:pt>
                <c:pt idx="2886">
                  <c:v>85.936577096728115</c:v>
                </c:pt>
                <c:pt idx="2887">
                  <c:v>81.36337309758369</c:v>
                </c:pt>
                <c:pt idx="2888">
                  <c:v>84.840541055579479</c:v>
                </c:pt>
                <c:pt idx="2889">
                  <c:v>86.9031893955123</c:v>
                </c:pt>
                <c:pt idx="2890">
                  <c:v>84.212607448915605</c:v>
                </c:pt>
                <c:pt idx="2891">
                  <c:v>86.592704112734509</c:v>
                </c:pt>
                <c:pt idx="2892">
                  <c:v>85.130303267096565</c:v>
                </c:pt>
                <c:pt idx="2893">
                  <c:v>85.92195744383605</c:v>
                </c:pt>
                <c:pt idx="2894">
                  <c:v>81.053867989932996</c:v>
                </c:pt>
                <c:pt idx="2895">
                  <c:v>88.169730076661494</c:v>
                </c:pt>
                <c:pt idx="2896">
                  <c:v>82.727644027541828</c:v>
                </c:pt>
                <c:pt idx="2897">
                  <c:v>80.905253796308216</c:v>
                </c:pt>
                <c:pt idx="2898">
                  <c:v>88.255785219949189</c:v>
                </c:pt>
                <c:pt idx="2899">
                  <c:v>78.967033817477613</c:v>
                </c:pt>
                <c:pt idx="2900">
                  <c:v>81.509341695375952</c:v>
                </c:pt>
                <c:pt idx="2901">
                  <c:v>67.251238477648485</c:v>
                </c:pt>
                <c:pt idx="2902">
                  <c:v>50.136737772964352</c:v>
                </c:pt>
                <c:pt idx="2903">
                  <c:v>50.246355743961658</c:v>
                </c:pt>
                <c:pt idx="2904">
                  <c:v>38.79578934823644</c:v>
                </c:pt>
                <c:pt idx="2905">
                  <c:v>51.264555831324969</c:v>
                </c:pt>
                <c:pt idx="2906">
                  <c:v>66.139089709567315</c:v>
                </c:pt>
                <c:pt idx="2907">
                  <c:v>74.966125345843466</c:v>
                </c:pt>
                <c:pt idx="2908">
                  <c:v>90.086838505479363</c:v>
                </c:pt>
                <c:pt idx="2909">
                  <c:v>98.361387552888118</c:v>
                </c:pt>
                <c:pt idx="2910">
                  <c:v>97.290766266267042</c:v>
                </c:pt>
                <c:pt idx="2911">
                  <c:v>96.373439379348383</c:v>
                </c:pt>
                <c:pt idx="2912">
                  <c:v>95.244301689260624</c:v>
                </c:pt>
                <c:pt idx="2913">
                  <c:v>90.80515007802228</c:v>
                </c:pt>
                <c:pt idx="2914">
                  <c:v>95.660834709768778</c:v>
                </c:pt>
                <c:pt idx="2915">
                  <c:v>93.574135606316759</c:v>
                </c:pt>
                <c:pt idx="2916">
                  <c:v>93.677339488744451</c:v>
                </c:pt>
                <c:pt idx="2917">
                  <c:v>94.538091029251518</c:v>
                </c:pt>
                <c:pt idx="2918">
                  <c:v>93.034267358986881</c:v>
                </c:pt>
                <c:pt idx="2919">
                  <c:v>88.570777790316242</c:v>
                </c:pt>
                <c:pt idx="2920">
                  <c:v>91.214104017543491</c:v>
                </c:pt>
                <c:pt idx="2921">
                  <c:v>88.427033183644653</c:v>
                </c:pt>
                <c:pt idx="2922">
                  <c:v>81.01770605606157</c:v>
                </c:pt>
                <c:pt idx="2923">
                  <c:v>74.393770365913269</c:v>
                </c:pt>
                <c:pt idx="2924">
                  <c:v>60.924067622797111</c:v>
                </c:pt>
                <c:pt idx="2925">
                  <c:v>64.141301904468492</c:v>
                </c:pt>
                <c:pt idx="2926">
                  <c:v>62.218269430991541</c:v>
                </c:pt>
                <c:pt idx="2927">
                  <c:v>73.319753686804006</c:v>
                </c:pt>
                <c:pt idx="2928">
                  <c:v>75.230459450134958</c:v>
                </c:pt>
                <c:pt idx="2929">
                  <c:v>71.491571613410315</c:v>
                </c:pt>
                <c:pt idx="2930">
                  <c:v>78.381024642170587</c:v>
                </c:pt>
                <c:pt idx="2931">
                  <c:v>64.229608806633678</c:v>
                </c:pt>
                <c:pt idx="2932">
                  <c:v>#N/A</c:v>
                </c:pt>
                <c:pt idx="2933">
                  <c:v>57.653020512798093</c:v>
                </c:pt>
                <c:pt idx="2934">
                  <c:v>52.600300135545467</c:v>
                </c:pt>
                <c:pt idx="2935">
                  <c:v>58.670151268810514</c:v>
                </c:pt>
                <c:pt idx="2936">
                  <c:v>59.0749367183289</c:v>
                </c:pt>
                <c:pt idx="2937">
                  <c:v>60.777616307733979</c:v>
                </c:pt>
                <c:pt idx="2938">
                  <c:v>63.070050438174803</c:v>
                </c:pt>
                <c:pt idx="2939">
                  <c:v>64.547271727818952</c:v>
                </c:pt>
                <c:pt idx="2940">
                  <c:v>57.802856493466834</c:v>
                </c:pt>
                <c:pt idx="2941">
                  <c:v>58.160759815361644</c:v>
                </c:pt>
                <c:pt idx="2942">
                  <c:v>59.257411391427695</c:v>
                </c:pt>
                <c:pt idx="2943">
                  <c:v>64.900625175470623</c:v>
                </c:pt>
                <c:pt idx="2944">
                  <c:v>75.073343967703295</c:v>
                </c:pt>
                <c:pt idx="2945">
                  <c:v>84.162204397379696</c:v>
                </c:pt>
                <c:pt idx="2946">
                  <c:v>83.483389730973613</c:v>
                </c:pt>
                <c:pt idx="2947">
                  <c:v>76.692811761799476</c:v>
                </c:pt>
                <c:pt idx="2948">
                  <c:v>66.890204148688554</c:v>
                </c:pt>
                <c:pt idx="2949">
                  <c:v>55.859132774809268</c:v>
                </c:pt>
                <c:pt idx="2950">
                  <c:v>56.440198324194853</c:v>
                </c:pt>
                <c:pt idx="2951">
                  <c:v>57.70728073765622</c:v>
                </c:pt>
                <c:pt idx="2952">
                  <c:v>66.557011565740595</c:v>
                </c:pt>
                <c:pt idx="2953">
                  <c:v>69.979279824002333</c:v>
                </c:pt>
                <c:pt idx="2954">
                  <c:v>69.326157799602697</c:v>
                </c:pt>
                <c:pt idx="2955">
                  <c:v>71.850273981806822</c:v>
                </c:pt>
                <c:pt idx="2956">
                  <c:v>68.439772109373962</c:v>
                </c:pt>
                <c:pt idx="2957">
                  <c:v>71.328802531781776</c:v>
                </c:pt>
                <c:pt idx="2958">
                  <c:v>66.702002447081895</c:v>
                </c:pt>
                <c:pt idx="2959">
                  <c:v>64.587582781142373</c:v>
                </c:pt>
                <c:pt idx="2960">
                  <c:v>58.568004118028512</c:v>
                </c:pt>
                <c:pt idx="2961">
                  <c:v>44.762350656521903</c:v>
                </c:pt>
                <c:pt idx="2962">
                  <c:v>43.837407135901685</c:v>
                </c:pt>
                <c:pt idx="2963">
                  <c:v>43.03371384278762</c:v>
                </c:pt>
                <c:pt idx="2964">
                  <c:v>50.446921773124586</c:v>
                </c:pt>
                <c:pt idx="2965">
                  <c:v>60.729917565501864</c:v>
                </c:pt>
                <c:pt idx="2966">
                  <c:v>65.73220873443347</c:v>
                </c:pt>
                <c:pt idx="2967">
                  <c:v>60.758026758630422</c:v>
                </c:pt>
                <c:pt idx="2968">
                  <c:v>63.97217576232083</c:v>
                </c:pt>
                <c:pt idx="2969">
                  <c:v>65.458652577800422</c:v>
                </c:pt>
                <c:pt idx="2970">
                  <c:v>64.549791347538303</c:v>
                </c:pt>
                <c:pt idx="2971">
                  <c:v>72.043711940367757</c:v>
                </c:pt>
                <c:pt idx="2972">
                  <c:v>72.113052155738387</c:v>
                </c:pt>
                <c:pt idx="2973">
                  <c:v>70.797233397740683</c:v>
                </c:pt>
                <c:pt idx="2974">
                  <c:v>64.223722588833198</c:v>
                </c:pt>
                <c:pt idx="2975">
                  <c:v>60.869583269223313</c:v>
                </c:pt>
                <c:pt idx="2976">
                  <c:v>51.089225493554522</c:v>
                </c:pt>
                <c:pt idx="2977">
                  <c:v>41.977334155373455</c:v>
                </c:pt>
                <c:pt idx="2978">
                  <c:v>41.395474658442254</c:v>
                </c:pt>
                <c:pt idx="2979">
                  <c:v>38.777437952786158</c:v>
                </c:pt>
                <c:pt idx="2980">
                  <c:v>36.224604067038626</c:v>
                </c:pt>
                <c:pt idx="2981">
                  <c:v>40.226672331612917</c:v>
                </c:pt>
                <c:pt idx="2982">
                  <c:v>43.108837970331479</c:v>
                </c:pt>
                <c:pt idx="2983">
                  <c:v>50.105789842519926</c:v>
                </c:pt>
                <c:pt idx="2984">
                  <c:v>58.152161749980905</c:v>
                </c:pt>
                <c:pt idx="2985">
                  <c:v>49.047191393948879</c:v>
                </c:pt>
                <c:pt idx="2986">
                  <c:v>47.306289203932465</c:v>
                </c:pt>
                <c:pt idx="2987">
                  <c:v>50.050075386626986</c:v>
                </c:pt>
                <c:pt idx="2988">
                  <c:v>51.686151783520245</c:v>
                </c:pt>
                <c:pt idx="2989">
                  <c:v>64.767228598843303</c:v>
                </c:pt>
                <c:pt idx="2990">
                  <c:v>66.175820070347527</c:v>
                </c:pt>
                <c:pt idx="2991">
                  <c:v>63.359566831828488</c:v>
                </c:pt>
                <c:pt idx="2992">
                  <c:v>56.465284541052824</c:v>
                </c:pt>
                <c:pt idx="2993">
                  <c:v>51.628097437538372</c:v>
                </c:pt>
                <c:pt idx="2994">
                  <c:v>47.081263891577919</c:v>
                </c:pt>
                <c:pt idx="2995">
                  <c:v>44.627299112170704</c:v>
                </c:pt>
                <c:pt idx="2996">
                  <c:v>48.546253772516138</c:v>
                </c:pt>
                <c:pt idx="2997">
                  <c:v>43.022851012542333</c:v>
                </c:pt>
                <c:pt idx="2998">
                  <c:v>43.255413192796141</c:v>
                </c:pt>
                <c:pt idx="2999">
                  <c:v>35.711780665227252</c:v>
                </c:pt>
                <c:pt idx="3000">
                  <c:v>20.297078481928338</c:v>
                </c:pt>
                <c:pt idx="3001">
                  <c:v>15.636508479549775</c:v>
                </c:pt>
                <c:pt idx="3002">
                  <c:v>25.056953728080771</c:v>
                </c:pt>
                <c:pt idx="3003">
                  <c:v>34.745024682612893</c:v>
                </c:pt>
                <c:pt idx="3004">
                  <c:v>45.923125901520507</c:v>
                </c:pt>
                <c:pt idx="3005">
                  <c:v>60.683062496862249</c:v>
                </c:pt>
                <c:pt idx="3006">
                  <c:v>59.258267796465134</c:v>
                </c:pt>
                <c:pt idx="3007">
                  <c:v>64.626208477563523</c:v>
                </c:pt>
                <c:pt idx="3008">
                  <c:v>65.76314372544357</c:v>
                </c:pt>
                <c:pt idx="3009">
                  <c:v>68.52250921286759</c:v>
                </c:pt>
                <c:pt idx="3010">
                  <c:v>64.725266142671899</c:v>
                </c:pt>
                <c:pt idx="3011">
                  <c:v>56.477394330798234</c:v>
                </c:pt>
                <c:pt idx="3012">
                  <c:v>58.380780055918422</c:v>
                </c:pt>
                <c:pt idx="3013">
                  <c:v>41.541041299430617</c:v>
                </c:pt>
                <c:pt idx="3014">
                  <c:v>38.366088871457578</c:v>
                </c:pt>
                <c:pt idx="3015">
                  <c:v>37.466251131103945</c:v>
                </c:pt>
                <c:pt idx="3016">
                  <c:v>32.673867512409288</c:v>
                </c:pt>
                <c:pt idx="3017">
                  <c:v>42.84537076401898</c:v>
                </c:pt>
                <c:pt idx="3018">
                  <c:v>41.831971047896332</c:v>
                </c:pt>
                <c:pt idx="3019">
                  <c:v>46.636970702021472</c:v>
                </c:pt>
                <c:pt idx="3020">
                  <c:v>50.788541063818684</c:v>
                </c:pt>
                <c:pt idx="3021">
                  <c:v>45.277698599827545</c:v>
                </c:pt>
                <c:pt idx="3022">
                  <c:v>47.800396024498923</c:v>
                </c:pt>
                <c:pt idx="3023">
                  <c:v>43.228274880428899</c:v>
                </c:pt>
                <c:pt idx="3024">
                  <c:v>41.072256414542608</c:v>
                </c:pt>
                <c:pt idx="3025">
                  <c:v>45.338799062041062</c:v>
                </c:pt>
                <c:pt idx="3026">
                  <c:v>44.222688439013837</c:v>
                </c:pt>
                <c:pt idx="3027">
                  <c:v>45.29567059609235</c:v>
                </c:pt>
                <c:pt idx="3028">
                  <c:v>47.904643075252125</c:v>
                </c:pt>
                <c:pt idx="3029">
                  <c:v>52.510856317921252</c:v>
                </c:pt>
                <c:pt idx="3030">
                  <c:v>54.974427884473016</c:v>
                </c:pt>
                <c:pt idx="3031">
                  <c:v>53.727375226610093</c:v>
                </c:pt>
                <c:pt idx="3032">
                  <c:v>42.568080704156728</c:v>
                </c:pt>
                <c:pt idx="3033">
                  <c:v>42.500079589801771</c:v>
                </c:pt>
                <c:pt idx="3034">
                  <c:v>39.217578864171173</c:v>
                </c:pt>
                <c:pt idx="3035">
                  <c:v>38.495611008369224</c:v>
                </c:pt>
                <c:pt idx="3036">
                  <c:v>50.698540391229471</c:v>
                </c:pt>
                <c:pt idx="3037">
                  <c:v>45.402582055589164</c:v>
                </c:pt>
                <c:pt idx="3038">
                  <c:v>44.098224143714106</c:v>
                </c:pt>
                <c:pt idx="3039">
                  <c:v>45.672837641401884</c:v>
                </c:pt>
                <c:pt idx="3040">
                  <c:v>32.708462854851177</c:v>
                </c:pt>
                <c:pt idx="3041">
                  <c:v>27.476718230743472</c:v>
                </c:pt>
                <c:pt idx="3042">
                  <c:v>24.313987218856255</c:v>
                </c:pt>
                <c:pt idx="3043">
                  <c:v>16.718218691338961</c:v>
                </c:pt>
                <c:pt idx="3044">
                  <c:v>20.555841217251782</c:v>
                </c:pt>
                <c:pt idx="3045">
                  <c:v>24.525742013678155</c:v>
                </c:pt>
                <c:pt idx="3046">
                  <c:v>30.590566616667729</c:v>
                </c:pt>
                <c:pt idx="3047">
                  <c:v>32.371705441757058</c:v>
                </c:pt>
                <c:pt idx="3048">
                  <c:v>33.57309979386082</c:v>
                </c:pt>
                <c:pt idx="3049">
                  <c:v>27.386487241477198</c:v>
                </c:pt>
                <c:pt idx="3050">
                  <c:v>18.432697824029219</c:v>
                </c:pt>
                <c:pt idx="3051">
                  <c:v>15.603113512503569</c:v>
                </c:pt>
                <c:pt idx="3052">
                  <c:v>11.630075974265083</c:v>
                </c:pt>
                <c:pt idx="3053">
                  <c:v>15.333877539483638</c:v>
                </c:pt>
                <c:pt idx="3054">
                  <c:v>16.458627907272785</c:v>
                </c:pt>
                <c:pt idx="3055">
                  <c:v>14.208604680972485</c:v>
                </c:pt>
                <c:pt idx="3056">
                  <c:v>16.823960800850955</c:v>
                </c:pt>
                <c:pt idx="3057">
                  <c:v>17.461673224761853</c:v>
                </c:pt>
                <c:pt idx="3058">
                  <c:v>23.765314930600198</c:v>
                </c:pt>
                <c:pt idx="3059">
                  <c:v>28.33035151278682</c:v>
                </c:pt>
                <c:pt idx="3060">
                  <c:v>35.209278206889394</c:v>
                </c:pt>
                <c:pt idx="3061">
                  <c:v>36.097862428551707</c:v>
                </c:pt>
                <c:pt idx="3062">
                  <c:v>29.722832900174353</c:v>
                </c:pt>
                <c:pt idx="3063">
                  <c:v>29.840735337698788</c:v>
                </c:pt>
                <c:pt idx="3064">
                  <c:v>28.585076327489787</c:v>
                </c:pt>
                <c:pt idx="3065">
                  <c:v>31.30210212972861</c:v>
                </c:pt>
                <c:pt idx="3066">
                  <c:v>41.506475365303913</c:v>
                </c:pt>
                <c:pt idx="3067">
                  <c:v>47.562363050059275</c:v>
                </c:pt>
                <c:pt idx="3068">
                  <c:v>52.677445195279688</c:v>
                </c:pt>
                <c:pt idx="3069">
                  <c:v>58.058425649614946</c:v>
                </c:pt>
                <c:pt idx="3070">
                  <c:v>55.427976714021952</c:v>
                </c:pt>
                <c:pt idx="3071">
                  <c:v>50.92789943576463</c:v>
                </c:pt>
                <c:pt idx="3072">
                  <c:v>46.664702296709493</c:v>
                </c:pt>
                <c:pt idx="3073">
                  <c:v>44.733544663925613</c:v>
                </c:pt>
                <c:pt idx="3074">
                  <c:v>38.236514046398725</c:v>
                </c:pt>
                <c:pt idx="3075">
                  <c:v>25.254872329054933</c:v>
                </c:pt>
                <c:pt idx="3076">
                  <c:v>24.376281477254679</c:v>
                </c:pt>
                <c:pt idx="3077">
                  <c:v>21.834272402562647</c:v>
                </c:pt>
                <c:pt idx="3078">
                  <c:v>27.687480553920523</c:v>
                </c:pt>
                <c:pt idx="3079">
                  <c:v>44.03326621518454</c:v>
                </c:pt>
                <c:pt idx="3080">
                  <c:v>47.632811962403366</c:v>
                </c:pt>
                <c:pt idx="3081">
                  <c:v>39.016840314054889</c:v>
                </c:pt>
                <c:pt idx="3082">
                  <c:v>39.729390021474501</c:v>
                </c:pt>
                <c:pt idx="3083">
                  <c:v>45.390904478421817</c:v>
                </c:pt>
                <c:pt idx="3084">
                  <c:v>45.84510115897865</c:v>
                </c:pt>
                <c:pt idx="3085">
                  <c:v>50.521105422824803</c:v>
                </c:pt>
                <c:pt idx="3086">
                  <c:v>64.777298602459268</c:v>
                </c:pt>
                <c:pt idx="3087">
                  <c:v>70.482189209318221</c:v>
                </c:pt>
                <c:pt idx="3088">
                  <c:v>92.854746088944694</c:v>
                </c:pt>
                <c:pt idx="3089">
                  <c:v>105.31061320823756</c:v>
                </c:pt>
                <c:pt idx="3090">
                  <c:v>111.74813882586102</c:v>
                </c:pt>
                <c:pt idx="3091">
                  <c:v>113.70961604606589</c:v>
                </c:pt>
                <c:pt idx="3092">
                  <c:v>116.7194039885245</c:v>
                </c:pt>
                <c:pt idx="3093">
                  <c:v>134.32561597350002</c:v>
                </c:pt>
                <c:pt idx="3094">
                  <c:v>138.18536149894783</c:v>
                </c:pt>
                <c:pt idx="3095">
                  <c:v>149.56867747788942</c:v>
                </c:pt>
                <c:pt idx="3096">
                  <c:v>142.46091047330287</c:v>
                </c:pt>
                <c:pt idx="3097">
                  <c:v>150.52937292403681</c:v>
                </c:pt>
                <c:pt idx="3098">
                  <c:v>153.84891790596032</c:v>
                </c:pt>
                <c:pt idx="3099">
                  <c:v>140.88265224227655</c:v>
                </c:pt>
                <c:pt idx="3100">
                  <c:v>150.36183870875766</c:v>
                </c:pt>
                <c:pt idx="3101">
                  <c:v>132.32374762878146</c:v>
                </c:pt>
                <c:pt idx="3102">
                  <c:v>134.32445744506981</c:v>
                </c:pt>
                <c:pt idx="3103">
                  <c:v>140.00175174652543</c:v>
                </c:pt>
                <c:pt idx="3104">
                  <c:v>146.27162126195731</c:v>
                </c:pt>
                <c:pt idx="3105">
                  <c:v>147.97641005142316</c:v>
                </c:pt>
                <c:pt idx="3106">
                  <c:v>144.0520891126281</c:v>
                </c:pt>
                <c:pt idx="3107">
                  <c:v>146.11445363070322</c:v>
                </c:pt>
                <c:pt idx="3108">
                  <c:v>137.45114027092484</c:v>
                </c:pt>
                <c:pt idx="3109">
                  <c:v>135.14779746038778</c:v>
                </c:pt>
                <c:pt idx="3110">
                  <c:v>143.35814287461517</c:v>
                </c:pt>
                <c:pt idx="3111">
                  <c:v>156.6720263384118</c:v>
                </c:pt>
                <c:pt idx="3112">
                  <c:v>156.00208294049946</c:v>
                </c:pt>
                <c:pt idx="3113">
                  <c:v>166.19855994938609</c:v>
                </c:pt>
                <c:pt idx="3114">
                  <c:v>151.96674582924584</c:v>
                </c:pt>
                <c:pt idx="3115">
                  <c:v>139.34885242737425</c:v>
                </c:pt>
                <c:pt idx="3116">
                  <c:v>146.45511404533408</c:v>
                </c:pt>
                <c:pt idx="3117">
                  <c:v>139.07340434307412</c:v>
                </c:pt>
                <c:pt idx="3118">
                  <c:v>151.59454909110843</c:v>
                </c:pt>
                <c:pt idx="3119">
                  <c:v>149.38933203755971</c:v>
                </c:pt>
                <c:pt idx="3120">
                  <c:v>146.57067075426846</c:v>
                </c:pt>
                <c:pt idx="3121">
                  <c:v>148.00103197847034</c:v>
                </c:pt>
                <c:pt idx="3122">
                  <c:v>145.14900200974614</c:v>
                </c:pt>
                <c:pt idx="3123">
                  <c:v>140.46231812580845</c:v>
                </c:pt>
                <c:pt idx="3124">
                  <c:v>130.06529652374036</c:v>
                </c:pt>
                <c:pt idx="3125">
                  <c:v>126.05420520485382</c:v>
                </c:pt>
                <c:pt idx="3126">
                  <c:v>116.28398184330615</c:v>
                </c:pt>
                <c:pt idx="3127">
                  <c:v>123.83715101831763</c:v>
                </c:pt>
                <c:pt idx="3128">
                  <c:v>#N/A</c:v>
                </c:pt>
                <c:pt idx="3129">
                  <c:v>127.01429821692045</c:v>
                </c:pt>
                <c:pt idx="3130">
                  <c:v>122.7442973640658</c:v>
                </c:pt>
                <c:pt idx="3131">
                  <c:v>116.03952984268517</c:v>
                </c:pt>
                <c:pt idx="3132">
                  <c:v>127.59918436709881</c:v>
                </c:pt>
                <c:pt idx="3133">
                  <c:v>113.93955445098618</c:v>
                </c:pt>
                <c:pt idx="3134">
                  <c:v>124.10395909278554</c:v>
                </c:pt>
                <c:pt idx="3135">
                  <c:v>104.99555912374205</c:v>
                </c:pt>
                <c:pt idx="3136">
                  <c:v>119.17654819208383</c:v>
                </c:pt>
                <c:pt idx="3137">
                  <c:v>112.65119227488071</c:v>
                </c:pt>
                <c:pt idx="3138">
                  <c:v>103.65376814993419</c:v>
                </c:pt>
                <c:pt idx="3139">
                  <c:v>97.012720226619194</c:v>
                </c:pt>
                <c:pt idx="3140">
                  <c:v>74.430945234125375</c:v>
                </c:pt>
                <c:pt idx="3141">
                  <c:v>93.381698254256207</c:v>
                </c:pt>
                <c:pt idx="3142">
                  <c:v>90.466268261793402</c:v>
                </c:pt>
                <c:pt idx="3143">
                  <c:v>110.25127288981503</c:v>
                </c:pt>
                <c:pt idx="3144">
                  <c:v>105.77590837371258</c:v>
                </c:pt>
                <c:pt idx="3145">
                  <c:v>115.64316120158435</c:v>
                </c:pt>
                <c:pt idx="3146">
                  <c:v>117.0824522216426</c:v>
                </c:pt>
                <c:pt idx="3147">
                  <c:v>116.7580370825724</c:v>
                </c:pt>
                <c:pt idx="3148">
                  <c:v>132.58177747548098</c:v>
                </c:pt>
                <c:pt idx="3149">
                  <c:v>117.1797802283412</c:v>
                </c:pt>
                <c:pt idx="3150">
                  <c:v>135.23351571155717</c:v>
                </c:pt>
                <c:pt idx="3151">
                  <c:v>142.94490822157456</c:v>
                </c:pt>
                <c:pt idx="3152">
                  <c:v>146.2413551450137</c:v>
                </c:pt>
                <c:pt idx="3153">
                  <c:v>135.62224623677639</c:v>
                </c:pt>
                <c:pt idx="3154">
                  <c:v>#N/A</c:v>
                </c:pt>
                <c:pt idx="3155">
                  <c:v>111.84594165387989</c:v>
                </c:pt>
                <c:pt idx="3156">
                  <c:v>92.563908399224601</c:v>
                </c:pt>
                <c:pt idx="3157">
                  <c:v>103.13784771105907</c:v>
                </c:pt>
                <c:pt idx="3158">
                  <c:v>89.562230274035869</c:v>
                </c:pt>
                <c:pt idx="3159">
                  <c:v>119.81173027279203</c:v>
                </c:pt>
                <c:pt idx="3160">
                  <c:v>107.85243050171061</c:v>
                </c:pt>
                <c:pt idx="3161">
                  <c:v>117.70003891413853</c:v>
                </c:pt>
                <c:pt idx="3162">
                  <c:v>102.61128941998595</c:v>
                </c:pt>
                <c:pt idx="3163">
                  <c:v>87.163508062199298</c:v>
                </c:pt>
                <c:pt idx="3164">
                  <c:v>104.28859392692698</c:v>
                </c:pt>
                <c:pt idx="3165">
                  <c:v>68.668062147543878</c:v>
                </c:pt>
                <c:pt idx="3166">
                  <c:v>78.940860983338553</c:v>
                </c:pt>
                <c:pt idx="3167">
                  <c:v>57.603057355524697</c:v>
                </c:pt>
                <c:pt idx="3168">
                  <c:v>67.440706278325706</c:v>
                </c:pt>
                <c:pt idx="3169">
                  <c:v>58.247585420145697</c:v>
                </c:pt>
                <c:pt idx="3170">
                  <c:v>58.246725893201528</c:v>
                </c:pt>
                <c:pt idx="3171">
                  <c:v>53.689818658271861</c:v>
                </c:pt>
                <c:pt idx="3172">
                  <c:v>42.821819817337655</c:v>
                </c:pt>
                <c:pt idx="3173">
                  <c:v>49.038316862215652</c:v>
                </c:pt>
                <c:pt idx="3174">
                  <c:v>46.034298910944699</c:v>
                </c:pt>
                <c:pt idx="3175">
                  <c:v>54.727366199503649</c:v>
                </c:pt>
                <c:pt idx="3176">
                  <c:v>50.092525449941832</c:v>
                </c:pt>
                <c:pt idx="3177">
                  <c:v>59.561268655855883</c:v>
                </c:pt>
                <c:pt idx="3178">
                  <c:v>50.294079865553613</c:v>
                </c:pt>
                <c:pt idx="3179">
                  <c:v>53.536047676464932</c:v>
                </c:pt>
                <c:pt idx="3180">
                  <c:v>58.960936155820036</c:v>
                </c:pt>
                <c:pt idx="3181">
                  <c:v>49.297344075780302</c:v>
                </c:pt>
                <c:pt idx="3182">
                  <c:v>#N/A</c:v>
                </c:pt>
                <c:pt idx="3183">
                  <c:v>33.767003747371746</c:v>
                </c:pt>
                <c:pt idx="3184">
                  <c:v>41.946450171711604</c:v>
                </c:pt>
                <c:pt idx="3185">
                  <c:v>39.654364006781179</c:v>
                </c:pt>
                <c:pt idx="3186">
                  <c:v>46.69511466566496</c:v>
                </c:pt>
                <c:pt idx="3187">
                  <c:v>50.203927814915687</c:v>
                </c:pt>
                <c:pt idx="3188">
                  <c:v>59.847700907079115</c:v>
                </c:pt>
                <c:pt idx="3189">
                  <c:v>71.686919385523197</c:v>
                </c:pt>
                <c:pt idx="3190">
                  <c:v>79.476431551761834</c:v>
                </c:pt>
                <c:pt idx="3191">
                  <c:v>97.212718694612363</c:v>
                </c:pt>
                <c:pt idx="3192">
                  <c:v>108.33809986752408</c:v>
                </c:pt>
                <c:pt idx="3193">
                  <c:v>93.942909403942508</c:v>
                </c:pt>
                <c:pt idx="3194">
                  <c:v>91.670991492519306</c:v>
                </c:pt>
                <c:pt idx="3195">
                  <c:v>65.580825817414279</c:v>
                </c:pt>
                <c:pt idx="3196">
                  <c:v>43.311491480053974</c:v>
                </c:pt>
                <c:pt idx="3197">
                  <c:v>62.871513738624117</c:v>
                </c:pt>
                <c:pt idx="3198">
                  <c:v>75.334342001290224</c:v>
                </c:pt>
                <c:pt idx="3199">
                  <c:v>91.947346589770632</c:v>
                </c:pt>
                <c:pt idx="3200">
                  <c:v>106.84315235850818</c:v>
                </c:pt>
                <c:pt idx="3201">
                  <c:v>111.26370172795021</c:v>
                </c:pt>
                <c:pt idx="3202">
                  <c:v>108.29268883243094</c:v>
                </c:pt>
                <c:pt idx="3203">
                  <c:v>105.63770016652245</c:v>
                </c:pt>
                <c:pt idx="3204">
                  <c:v>99.188758548316855</c:v>
                </c:pt>
                <c:pt idx="3205">
                  <c:v>91.379267081124226</c:v>
                </c:pt>
                <c:pt idx="3206">
                  <c:v>86.105018766462081</c:v>
                </c:pt>
                <c:pt idx="3207">
                  <c:v>64.50443454329411</c:v>
                </c:pt>
                <c:pt idx="3208">
                  <c:v>67.613433926910602</c:v>
                </c:pt>
                <c:pt idx="3209">
                  <c:v>71.583134187305177</c:v>
                </c:pt>
                <c:pt idx="3210">
                  <c:v>75.21434967948835</c:v>
                </c:pt>
                <c:pt idx="3211">
                  <c:v>94.174819326940337</c:v>
                </c:pt>
                <c:pt idx="3212">
                  <c:v>94.441231742390187</c:v>
                </c:pt>
                <c:pt idx="3213">
                  <c:v>88.693152230996475</c:v>
                </c:pt>
                <c:pt idx="3214">
                  <c:v>85.423548807031011</c:v>
                </c:pt>
                <c:pt idx="3215">
                  <c:v>84.669599990305869</c:v>
                </c:pt>
                <c:pt idx="3216">
                  <c:v>77.491324746844157</c:v>
                </c:pt>
                <c:pt idx="3217">
                  <c:v>69.808130365781153</c:v>
                </c:pt>
                <c:pt idx="3218">
                  <c:v>60.780171362956025</c:v>
                </c:pt>
                <c:pt idx="3219">
                  <c:v>57.957774797485172</c:v>
                </c:pt>
                <c:pt idx="3220">
                  <c:v>58.918066676938452</c:v>
                </c:pt>
                <c:pt idx="3221">
                  <c:v>56.956179042651911</c:v>
                </c:pt>
                <c:pt idx="3222">
                  <c:v>65.456978579552469</c:v>
                </c:pt>
                <c:pt idx="3223">
                  <c:v>67.089084348240931</c:v>
                </c:pt>
                <c:pt idx="3224">
                  <c:v>65.932803577294862</c:v>
                </c:pt>
                <c:pt idx="3225">
                  <c:v>71.296890764056343</c:v>
                </c:pt>
                <c:pt idx="3226">
                  <c:v>68.780478643661581</c:v>
                </c:pt>
                <c:pt idx="3227">
                  <c:v>61.707778214601831</c:v>
                </c:pt>
                <c:pt idx="3228">
                  <c:v>55.755090654797414</c:v>
                </c:pt>
                <c:pt idx="3229">
                  <c:v>54.383386277657337</c:v>
                </c:pt>
                <c:pt idx="3230">
                  <c:v>46.689747999640531</c:v>
                </c:pt>
                <c:pt idx="3231">
                  <c:v>43.25631776213072</c:v>
                </c:pt>
                <c:pt idx="3232">
                  <c:v>40.161814177593669</c:v>
                </c:pt>
                <c:pt idx="3233">
                  <c:v>41.637441836905282</c:v>
                </c:pt>
                <c:pt idx="3234">
                  <c:v>56.117338981247258</c:v>
                </c:pt>
                <c:pt idx="3235">
                  <c:v>70.938220219659797</c:v>
                </c:pt>
                <c:pt idx="3236">
                  <c:v>92.880827196569498</c:v>
                </c:pt>
                <c:pt idx="3237">
                  <c:v>106.81332108744084</c:v>
                </c:pt>
                <c:pt idx="3238">
                  <c:v>111.25558240222438</c:v>
                </c:pt>
                <c:pt idx="3239">
                  <c:v>111.80278037835512</c:v>
                </c:pt>
                <c:pt idx="3240">
                  <c:v>109.28359053415738</c:v>
                </c:pt>
                <c:pt idx="3241">
                  <c:v>105.37495819132607</c:v>
                </c:pt>
                <c:pt idx="3242">
                  <c:v>103.89710212082923</c:v>
                </c:pt>
                <c:pt idx="3243">
                  <c:v>95.63510199427094</c:v>
                </c:pt>
                <c:pt idx="3244">
                  <c:v>96.243727533998367</c:v>
                </c:pt>
                <c:pt idx="3245">
                  <c:v>89.984889351592756</c:v>
                </c:pt>
                <c:pt idx="3246">
                  <c:v>91.814831046455652</c:v>
                </c:pt>
                <c:pt idx="3247">
                  <c:v>97.387007447984729</c:v>
                </c:pt>
                <c:pt idx="3248">
                  <c:v>92.522113994534379</c:v>
                </c:pt>
                <c:pt idx="3249">
                  <c:v>97.339621727745453</c:v>
                </c:pt>
                <c:pt idx="3250">
                  <c:v>95.476958375592176</c:v>
                </c:pt>
                <c:pt idx="3251">
                  <c:v>93.958476981084573</c:v>
                </c:pt>
                <c:pt idx="3252">
                  <c:v>#N/A</c:v>
                </c:pt>
                <c:pt idx="3253">
                  <c:v>85.635527292619713</c:v>
                </c:pt>
                <c:pt idx="3254">
                  <c:v>77.069617387322523</c:v>
                </c:pt>
                <c:pt idx="3255">
                  <c:v>57.473800950866917</c:v>
                </c:pt>
                <c:pt idx="3256">
                  <c:v>52.952545531582246</c:v>
                </c:pt>
                <c:pt idx="3257">
                  <c:v>56.711702917705225</c:v>
                </c:pt>
                <c:pt idx="3258">
                  <c:v>67.693115708736286</c:v>
                </c:pt>
                <c:pt idx="3259">
                  <c:v>82.349617783005669</c:v>
                </c:pt>
                <c:pt idx="3260">
                  <c:v>79.415488328899528</c:v>
                </c:pt>
                <c:pt idx="3261">
                  <c:v>69.377281620072381</c:v>
                </c:pt>
                <c:pt idx="3262">
                  <c:v>57.842454894558387</c:v>
                </c:pt>
                <c:pt idx="3263">
                  <c:v>54.168951859522167</c:v>
                </c:pt>
                <c:pt idx="3264">
                  <c:v>58.620369950708209</c:v>
                </c:pt>
                <c:pt idx="3265">
                  <c:v>68.405014623081797</c:v>
                </c:pt>
                <c:pt idx="3266">
                  <c:v>75.017725120733076</c:v>
                </c:pt>
                <c:pt idx="3267">
                  <c:v>78.613059919955276</c:v>
                </c:pt>
                <c:pt idx="3268">
                  <c:v>76.128507240611725</c:v>
                </c:pt>
                <c:pt idx="3269">
                  <c:v>69.69780989252672</c:v>
                </c:pt>
                <c:pt idx="3270">
                  <c:v>67.054977581532512</c:v>
                </c:pt>
                <c:pt idx="3271">
                  <c:v>68.078728670384407</c:v>
                </c:pt>
                <c:pt idx="3272">
                  <c:v>68.690384028124754</c:v>
                </c:pt>
                <c:pt idx="3273">
                  <c:v>72.003730645096994</c:v>
                </c:pt>
                <c:pt idx="3274">
                  <c:v>69.335228898221658</c:v>
                </c:pt>
                <c:pt idx="3275">
                  <c:v>57.333274719808969</c:v>
                </c:pt>
                <c:pt idx="3276">
                  <c:v>55.126560161111911</c:v>
                </c:pt>
                <c:pt idx="3277">
                  <c:v>49.878444170498369</c:v>
                </c:pt>
                <c:pt idx="3278">
                  <c:v>53.506332457487815</c:v>
                </c:pt>
                <c:pt idx="3279">
                  <c:v>60.812533331278928</c:v>
                </c:pt>
                <c:pt idx="3280">
                  <c:v>60.617451932572067</c:v>
                </c:pt>
                <c:pt idx="3281">
                  <c:v>60.867880458262562</c:v>
                </c:pt>
                <c:pt idx="3282">
                  <c:v>55.14133440004116</c:v>
                </c:pt>
                <c:pt idx="3283">
                  <c:v>52.928900675229897</c:v>
                </c:pt>
                <c:pt idx="3284">
                  <c:v>52.352947025355434</c:v>
                </c:pt>
                <c:pt idx="3285">
                  <c:v>49.489693967015683</c:v>
                </c:pt>
                <c:pt idx="3286">
                  <c:v>49.462223051581987</c:v>
                </c:pt>
                <c:pt idx="3287">
                  <c:v>53.505458434080765</c:v>
                </c:pt>
                <c:pt idx="3288">
                  <c:v>49.971349737432547</c:v>
                </c:pt>
                <c:pt idx="3289">
                  <c:v>54.524511604146937</c:v>
                </c:pt>
                <c:pt idx="3290">
                  <c:v>57.122784843445743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46435328"/>
        <c:axId val="46441216"/>
      </c:lineChart>
      <c:dateAx>
        <c:axId val="46435328"/>
        <c:scaling>
          <c:orientation val="minMax"/>
        </c:scaling>
        <c:axPos val="b"/>
        <c:numFmt formatCode="m/d/yyyy" sourceLinked="1"/>
        <c:tickLblPos val="nextTo"/>
        <c:crossAx val="46441216"/>
        <c:crosses val="autoZero"/>
        <c:auto val="1"/>
        <c:lblOffset val="100"/>
      </c:dateAx>
      <c:valAx>
        <c:axId val="46441216"/>
        <c:scaling>
          <c:orientation val="minMax"/>
        </c:scaling>
        <c:axPos val="l"/>
        <c:majorGridlines/>
        <c:numFmt formatCode="General" sourceLinked="1"/>
        <c:tickLblPos val="nextTo"/>
        <c:crossAx val="46435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100.40717200240317</c:v>
                </c:pt>
                <c:pt idx="1">
                  <c:v>103.00333542351041</c:v>
                </c:pt>
                <c:pt idx="2">
                  <c:v>99.993244741946796</c:v>
                </c:pt>
                <c:pt idx="3">
                  <c:v>90.175155369954382</c:v>
                </c:pt>
                <c:pt idx="4">
                  <c:v>82.776804259151959</c:v>
                </c:pt>
                <c:pt idx="5">
                  <c:v>74.081603771586515</c:v>
                </c:pt>
                <c:pt idx="6">
                  <c:v>70.175795571047956</c:v>
                </c:pt>
                <c:pt idx="7">
                  <c:v>69.706867843622831</c:v>
                </c:pt>
                <c:pt idx="8">
                  <c:v>72.122024196081611</c:v>
                </c:pt>
                <c:pt idx="9">
                  <c:v>82.376975215355515</c:v>
                </c:pt>
                <c:pt idx="10">
                  <c:v>86.489112419562844</c:v>
                </c:pt>
                <c:pt idx="11">
                  <c:v>95.598335340507447</c:v>
                </c:pt>
                <c:pt idx="12">
                  <c:v>95.897423368186992</c:v>
                </c:pt>
                <c:pt idx="13">
                  <c:v>89.385814790411246</c:v>
                </c:pt>
                <c:pt idx="14">
                  <c:v>88.955910815424318</c:v>
                </c:pt>
                <c:pt idx="15">
                  <c:v>81.662274842425859</c:v>
                </c:pt>
                <c:pt idx="16">
                  <c:v>80.800616689614799</c:v>
                </c:pt>
                <c:pt idx="17">
                  <c:v>84.072226514630415</c:v>
                </c:pt>
                <c:pt idx="18">
                  <c:v>81.141105216315054</c:v>
                </c:pt>
                <c:pt idx="19">
                  <c:v>87.089271911528044</c:v>
                </c:pt>
                <c:pt idx="20">
                  <c:v>81.768092603868581</c:v>
                </c:pt>
                <c:pt idx="21">
                  <c:v>85.415836721963501</c:v>
                </c:pt>
                <c:pt idx="22">
                  <c:v>89.525141969107949</c:v>
                </c:pt>
                <c:pt idx="23">
                  <c:v>75.25381673462266</c:v>
                </c:pt>
                <c:pt idx="24">
                  <c:v>81.624639109895952</c:v>
                </c:pt>
                <c:pt idx="25">
                  <c:v>81.225167849861919</c:v>
                </c:pt>
                <c:pt idx="26">
                  <c:v>88.520592018066509</c:v>
                </c:pt>
                <c:pt idx="27">
                  <c:v>103.10316685509224</c:v>
                </c:pt>
                <c:pt idx="28">
                  <c:v>96.180673728695183</c:v>
                </c:pt>
                <c:pt idx="29">
                  <c:v>80.31537029475453</c:v>
                </c:pt>
                <c:pt idx="30">
                  <c:v>67.176410632310763</c:v>
                </c:pt>
                <c:pt idx="31">
                  <c:v>60.316464704037344</c:v>
                </c:pt>
                <c:pt idx="32">
                  <c:v>65.756455386158905</c:v>
                </c:pt>
                <c:pt idx="33">
                  <c:v>84.29632929967795</c:v>
                </c:pt>
                <c:pt idx="34">
                  <c:v>90.360728911145429</c:v>
                </c:pt>
                <c:pt idx="35">
                  <c:v>99.258091414360706</c:v>
                </c:pt>
                <c:pt idx="36">
                  <c:v>105.53711984881568</c:v>
                </c:pt>
                <c:pt idx="37">
                  <c:v>101.39815273883414</c:v>
                </c:pt>
                <c:pt idx="38">
                  <c:v>103.08759378874845</c:v>
                </c:pt>
                <c:pt idx="39">
                  <c:v>90.450440670590865</c:v>
                </c:pt>
                <c:pt idx="40">
                  <c:v>72.767168376658674</c:v>
                </c:pt>
                <c:pt idx="41">
                  <c:v>60.282337672121002</c:v>
                </c:pt>
                <c:pt idx="42">
                  <c:v>43.253604046176633</c:v>
                </c:pt>
                <c:pt idx="43">
                  <c:v>36.935099253838871</c:v>
                </c:pt>
                <c:pt idx="44">
                  <c:v>34.066024740688363</c:v>
                </c:pt>
                <c:pt idx="45">
                  <c:v>49.292910579788668</c:v>
                </c:pt>
                <c:pt idx="46">
                  <c:v>70.587247359274897</c:v>
                </c:pt>
                <c:pt idx="47">
                  <c:v>84.918620348365721</c:v>
                </c:pt>
                <c:pt idx="48">
                  <c:v>103.9689839222508</c:v>
                </c:pt>
                <c:pt idx="49">
                  <c:v>110.47299092094011</c:v>
                </c:pt>
                <c:pt idx="50">
                  <c:v>101.05002666217013</c:v>
                </c:pt>
                <c:pt idx="51">
                  <c:v>90.661379124577138</c:v>
                </c:pt>
                <c:pt idx="52">
                  <c:v>70.873474379897516</c:v>
                </c:pt>
                <c:pt idx="53">
                  <c:v>71.438417374494975</c:v>
                </c:pt>
                <c:pt idx="54">
                  <c:v>71.874768028142398</c:v>
                </c:pt>
                <c:pt idx="55">
                  <c:v>67.773602702151265</c:v>
                </c:pt>
                <c:pt idx="56">
                  <c:v>71.549619602406892</c:v>
                </c:pt>
                <c:pt idx="57">
                  <c:v>51.50755383703995</c:v>
                </c:pt>
                <c:pt idx="58">
                  <c:v>55.686575427415619</c:v>
                </c:pt>
                <c:pt idx="59">
                  <c:v>68.352869628186909</c:v>
                </c:pt>
                <c:pt idx="60">
                  <c:v>70.476442589534599</c:v>
                </c:pt>
                <c:pt idx="61">
                  <c:v>69.525647894153508</c:v>
                </c:pt>
                <c:pt idx="62">
                  <c:v>53.569255178116464</c:v>
                </c:pt>
                <c:pt idx="63">
                  <c:v>45.177934752452302</c:v>
                </c:pt>
                <c:pt idx="64">
                  <c:v>57.246164851854701</c:v>
                </c:pt>
                <c:pt idx="65">
                  <c:v>75.898080082414026</c:v>
                </c:pt>
                <c:pt idx="66">
                  <c:v>91.526304313578407</c:v>
                </c:pt>
                <c:pt idx="67">
                  <c:v>98.687537393942762</c:v>
                </c:pt>
                <c:pt idx="68">
                  <c:v>101.35529641120218</c:v>
                </c:pt>
                <c:pt idx="69">
                  <c:v>90.443657059444718</c:v>
                </c:pt>
                <c:pt idx="70">
                  <c:v>86.031966071775628</c:v>
                </c:pt>
                <c:pt idx="71">
                  <c:v>81.47403511972243</c:v>
                </c:pt>
                <c:pt idx="72">
                  <c:v>65.087603092677682</c:v>
                </c:pt>
                <c:pt idx="73">
                  <c:v>65.486272018418276</c:v>
                </c:pt>
                <c:pt idx="74">
                  <c:v>61.621187873197414</c:v>
                </c:pt>
                <c:pt idx="75">
                  <c:v>60.083463423687817</c:v>
                </c:pt>
                <c:pt idx="76">
                  <c:v>67.758668855689621</c:v>
                </c:pt>
                <c:pt idx="77">
                  <c:v>74.17141233380903</c:v>
                </c:pt>
                <c:pt idx="78">
                  <c:v>93.557796485420795</c:v>
                </c:pt>
                <c:pt idx="79">
                  <c:v>95.833527436994245</c:v>
                </c:pt>
                <c:pt idx="80">
                  <c:v>97.53565299290085</c:v>
                </c:pt>
                <c:pt idx="81">
                  <c:v>104.77189572519103</c:v>
                </c:pt>
                <c:pt idx="82">
                  <c:v>97.915508539539701</c:v>
                </c:pt>
                <c:pt idx="83">
                  <c:v>105.71379733728008</c:v>
                </c:pt>
                <c:pt idx="84">
                  <c:v>106.7619720785741</c:v>
                </c:pt>
                <c:pt idx="85">
                  <c:v>99.628174937276185</c:v>
                </c:pt>
                <c:pt idx="86">
                  <c:v>96.528691182300577</c:v>
                </c:pt>
                <c:pt idx="87">
                  <c:v>91.260662952387179</c:v>
                </c:pt>
                <c:pt idx="88">
                  <c:v>91.366509053635127</c:v>
                </c:pt>
                <c:pt idx="89">
                  <c:v>78.507400640407695</c:v>
                </c:pt>
                <c:pt idx="90">
                  <c:v>66.269292382214644</c:v>
                </c:pt>
                <c:pt idx="91">
                  <c:v>63.037111923392104</c:v>
                </c:pt>
                <c:pt idx="92">
                  <c:v>48.779063684051607</c:v>
                </c:pt>
                <c:pt idx="93">
                  <c:v>64.047075670554477</c:v>
                </c:pt>
                <c:pt idx="94">
                  <c:v>76.345887908308896</c:v>
                </c:pt>
                <c:pt idx="95">
                  <c:v>76.309003059448742</c:v>
                </c:pt>
                <c:pt idx="96">
                  <c:v>99.988208968250319</c:v>
                </c:pt>
                <c:pt idx="97">
                  <c:v>100.7987287865908</c:v>
                </c:pt>
                <c:pt idx="98">
                  <c:v>87.568687926916823</c:v>
                </c:pt>
                <c:pt idx="99">
                  <c:v>89.407779921584847</c:v>
                </c:pt>
                <c:pt idx="100">
                  <c:v>77.019250694924949</c:v>
                </c:pt>
                <c:pt idx="101">
                  <c:v>71.661589934144331</c:v>
                </c:pt>
                <c:pt idx="102">
                  <c:v>89.109166544049117</c:v>
                </c:pt>
                <c:pt idx="103">
                  <c:v>97.135370621679385</c:v>
                </c:pt>
                <c:pt idx="104">
                  <c:v>105.58182899669123</c:v>
                </c:pt>
                <c:pt idx="105">
                  <c:v>105.73124637776709</c:v>
                </c:pt>
                <c:pt idx="106">
                  <c:v>95.986990771962041</c:v>
                </c:pt>
                <c:pt idx="107">
                  <c:v>81.811189696546307</c:v>
                </c:pt>
                <c:pt idx="108">
                  <c:v>64.766389414649439</c:v>
                </c:pt>
                <c:pt idx="109">
                  <c:v>50.203043834797882</c:v>
                </c:pt>
                <c:pt idx="110">
                  <c:v>50.979039705777268</c:v>
                </c:pt>
                <c:pt idx="111">
                  <c:v>50.524637511141691</c:v>
                </c:pt>
                <c:pt idx="112">
                  <c:v>59.888717585643235</c:v>
                </c:pt>
                <c:pt idx="113">
                  <c:v>73.929421090265805</c:v>
                </c:pt>
                <c:pt idx="114">
                  <c:v>86.095792377446969</c:v>
                </c:pt>
                <c:pt idx="115">
                  <c:v>91.767644461810164</c:v>
                </c:pt>
                <c:pt idx="116">
                  <c:v>85.287777396072215</c:v>
                </c:pt>
                <c:pt idx="117">
                  <c:v>72.116314752965764</c:v>
                </c:pt>
                <c:pt idx="118">
                  <c:v>65.214136625123274</c:v>
                </c:pt>
                <c:pt idx="119">
                  <c:v>78.011049971124066</c:v>
                </c:pt>
                <c:pt idx="120">
                  <c:v>96.737945922692461</c:v>
                </c:pt>
                <c:pt idx="121">
                  <c:v>104.92547422512746</c:v>
                </c:pt>
                <c:pt idx="122">
                  <c:v>100.74570693367718</c:v>
                </c:pt>
                <c:pt idx="123">
                  <c:v>84.248270534872518</c:v>
                </c:pt>
                <c:pt idx="124">
                  <c:v>72.062476476455004</c:v>
                </c:pt>
                <c:pt idx="125">
                  <c:v>78.807572718515075</c:v>
                </c:pt>
                <c:pt idx="126">
                  <c:v>92.329453853472046</c:v>
                </c:pt>
                <c:pt idx="127">
                  <c:v>110.18184314246582</c:v>
                </c:pt>
                <c:pt idx="128">
                  <c:v>114.15321385552625</c:v>
                </c:pt>
                <c:pt idx="129">
                  <c:v>128.84320026739113</c:v>
                </c:pt>
                <c:pt idx="130">
                  <c:v>132.10764506434055</c:v>
                </c:pt>
                <c:pt idx="131">
                  <c:v>107.06153433266809</c:v>
                </c:pt>
                <c:pt idx="132">
                  <c:v>105.45535787646759</c:v>
                </c:pt>
                <c:pt idx="133">
                  <c:v>112.57869392975761</c:v>
                </c:pt>
                <c:pt idx="134">
                  <c:v>105.56646145149023</c:v>
                </c:pt>
                <c:pt idx="135">
                  <c:v>125.30883197336232</c:v>
                </c:pt>
                <c:pt idx="136">
                  <c:v>132.11530602162622</c:v>
                </c:pt>
                <c:pt idx="137">
                  <c:v>140.07523513947217</c:v>
                </c:pt>
                <c:pt idx="138">
                  <c:v>154.00726357821122</c:v>
                </c:pt>
                <c:pt idx="139">
                  <c:v>157.42106337935877</c:v>
                </c:pt>
                <c:pt idx="140">
                  <c:v>156.85075192252782</c:v>
                </c:pt>
                <c:pt idx="141">
                  <c:v>146.67310494356934</c:v>
                </c:pt>
                <c:pt idx="142">
                  <c:v>149.68267832959236</c:v>
                </c:pt>
                <c:pt idx="143">
                  <c:v>164.14183816041725</c:v>
                </c:pt>
                <c:pt idx="144">
                  <c:v>178.21887146890731</c:v>
                </c:pt>
                <c:pt idx="145">
                  <c:v>175.18632766895109</c:v>
                </c:pt>
                <c:pt idx="146">
                  <c:v>167.41395813159602</c:v>
                </c:pt>
                <c:pt idx="147">
                  <c:v>167.66077878739463</c:v>
                </c:pt>
                <c:pt idx="148">
                  <c:v>169.34237321197509</c:v>
                </c:pt>
                <c:pt idx="149">
                  <c:v>180.50134066818794</c:v>
                </c:pt>
                <c:pt idx="150">
                  <c:v>186.72337677542862</c:v>
                </c:pt>
                <c:pt idx="151">
                  <c:v>185.09053221814827</c:v>
                </c:pt>
                <c:pt idx="152">
                  <c:v>179.92373444633176</c:v>
                </c:pt>
                <c:pt idx="153">
                  <c:v>172.49864116002743</c:v>
                </c:pt>
                <c:pt idx="154">
                  <c:v>168.37587554016534</c:v>
                </c:pt>
                <c:pt idx="155">
                  <c:v>161.60732344304733</c:v>
                </c:pt>
                <c:pt idx="156">
                  <c:v>154.1821202786557</c:v>
                </c:pt>
                <c:pt idx="157">
                  <c:v>149.98568381705684</c:v>
                </c:pt>
                <c:pt idx="158">
                  <c:v>140.14039168525517</c:v>
                </c:pt>
                <c:pt idx="159">
                  <c:v>124.20817647208708</c:v>
                </c:pt>
                <c:pt idx="160">
                  <c:v>103.42849171650664</c:v>
                </c:pt>
                <c:pt idx="161">
                  <c:v>103.13218596512183</c:v>
                </c:pt>
                <c:pt idx="162">
                  <c:v>107.6343128819118</c:v>
                </c:pt>
                <c:pt idx="163">
                  <c:v>129.33563949978668</c:v>
                </c:pt>
                <c:pt idx="164">
                  <c:v>161.7832064694785</c:v>
                </c:pt>
                <c:pt idx="165">
                  <c:v>171.69556587033867</c:v>
                </c:pt>
                <c:pt idx="166">
                  <c:v>178.58282873022654</c:v>
                </c:pt>
                <c:pt idx="167">
                  <c:v>183.08622058000333</c:v>
                </c:pt>
                <c:pt idx="168">
                  <c:v>181.96676819712525</c:v>
                </c:pt>
                <c:pt idx="169">
                  <c:v>175.94619114880913</c:v>
                </c:pt>
                <c:pt idx="170">
                  <c:v>169.4831473673504</c:v>
                </c:pt>
                <c:pt idx="171">
                  <c:v>159.03466372361788</c:v>
                </c:pt>
                <c:pt idx="172">
                  <c:v>146.19646138931148</c:v>
                </c:pt>
                <c:pt idx="173">
                  <c:v>138.33458023738046</c:v>
                </c:pt>
                <c:pt idx="174">
                  <c:v>127.30765584853214</c:v>
                </c:pt>
                <c:pt idx="175">
                  <c:v>121.80452311822717</c:v>
                </c:pt>
                <c:pt idx="176">
                  <c:v>120.42002298520958</c:v>
                </c:pt>
                <c:pt idx="177">
                  <c:v>136.36700465634215</c:v>
                </c:pt>
                <c:pt idx="178">
                  <c:v>150.58082366394012</c:v>
                </c:pt>
                <c:pt idx="179">
                  <c:v>162.31908965195259</c:v>
                </c:pt>
                <c:pt idx="180">
                  <c:v>169.37411671248697</c:v>
                </c:pt>
                <c:pt idx="181">
                  <c:v>172.15512007150039</c:v>
                </c:pt>
                <c:pt idx="182">
                  <c:v>175.88444408456303</c:v>
                </c:pt>
                <c:pt idx="183">
                  <c:v>178.38850807028348</c:v>
                </c:pt>
                <c:pt idx="184">
                  <c:v>176.87911265693515</c:v>
                </c:pt>
                <c:pt idx="185">
                  <c:v>167.29016824152552</c:v>
                </c:pt>
                <c:pt idx="186">
                  <c:v>145.9800706442345</c:v>
                </c:pt>
                <c:pt idx="187">
                  <c:v>140.09898289990338</c:v>
                </c:pt>
                <c:pt idx="188">
                  <c:v>132.01567864229344</c:v>
                </c:pt>
                <c:pt idx="189">
                  <c:v>120.79699966598434</c:v>
                </c:pt>
                <c:pt idx="190">
                  <c:v>134.96696366969013</c:v>
                </c:pt>
                <c:pt idx="191">
                  <c:v>137.14803696048261</c:v>
                </c:pt>
                <c:pt idx="192">
                  <c:v>150.65919448807142</c:v>
                </c:pt>
                <c:pt idx="193">
                  <c:v>168.35657695720545</c:v>
                </c:pt>
                <c:pt idx="194">
                  <c:v>180.05614090417066</c:v>
                </c:pt>
                <c:pt idx="195">
                  <c:v>183.85490392876261</c:v>
                </c:pt>
                <c:pt idx="196">
                  <c:v>184.03213796755472</c:v>
                </c:pt>
                <c:pt idx="197">
                  <c:v>185.28801352094217</c:v>
                </c:pt>
                <c:pt idx="198">
                  <c:v>183.84652569428999</c:v>
                </c:pt>
                <c:pt idx="199">
                  <c:v>180.44856832351343</c:v>
                </c:pt>
                <c:pt idx="200">
                  <c:v>180.21358278630055</c:v>
                </c:pt>
                <c:pt idx="201">
                  <c:v>175.75285496729975</c:v>
                </c:pt>
                <c:pt idx="202">
                  <c:v>175.83790624126743</c:v>
                </c:pt>
                <c:pt idx="203">
                  <c:v>177.98206595617523</c:v>
                </c:pt>
                <c:pt idx="204">
                  <c:v>177.97916135187552</c:v>
                </c:pt>
                <c:pt idx="205">
                  <c:v>178.39936500840963</c:v>
                </c:pt>
                <c:pt idx="206">
                  <c:v>178.14341702230706</c:v>
                </c:pt>
                <c:pt idx="207">
                  <c:v>173.03952585097704</c:v>
                </c:pt>
                <c:pt idx="208">
                  <c:v>174.05559299554636</c:v>
                </c:pt>
                <c:pt idx="209">
                  <c:v>181.38018346522313</c:v>
                </c:pt>
                <c:pt idx="210">
                  <c:v>183.43040325354298</c:v>
                </c:pt>
                <c:pt idx="211">
                  <c:v>187.26940775051366</c:v>
                </c:pt>
                <c:pt idx="212">
                  <c:v>188.0073625426819</c:v>
                </c:pt>
                <c:pt idx="213">
                  <c:v>185.86680939590451</c:v>
                </c:pt>
                <c:pt idx="214">
                  <c:v>177.272891891428</c:v>
                </c:pt>
                <c:pt idx="215">
                  <c:v>173.18732764993069</c:v>
                </c:pt>
                <c:pt idx="216">
                  <c:v>166.63784245720649</c:v>
                </c:pt>
                <c:pt idx="217">
                  <c:v>160.66038832712115</c:v>
                </c:pt>
                <c:pt idx="218">
                  <c:v>169.47310371541096</c:v>
                </c:pt>
                <c:pt idx="219">
                  <c:v>170.48150026109386</c:v>
                </c:pt>
                <c:pt idx="220">
                  <c:v>171.15478937577871</c:v>
                </c:pt>
                <c:pt idx="221">
                  <c:v>169.72211911244733</c:v>
                </c:pt>
                <c:pt idx="222">
                  <c:v>161.25031410633881</c:v>
                </c:pt>
                <c:pt idx="223">
                  <c:v>153.74914306061862</c:v>
                </c:pt>
                <c:pt idx="224">
                  <c:v>149.12602594233567</c:v>
                </c:pt>
                <c:pt idx="225">
                  <c:v>147.32118771621583</c:v>
                </c:pt>
                <c:pt idx="226">
                  <c:v>146.04336226063197</c:v>
                </c:pt>
                <c:pt idx="227">
                  <c:v>136.58051037454823</c:v>
                </c:pt>
                <c:pt idx="228">
                  <c:v>131.37129308969133</c:v>
                </c:pt>
                <c:pt idx="229">
                  <c:v>131.76421103499445</c:v>
                </c:pt>
                <c:pt idx="230">
                  <c:v>135.36054651017764</c:v>
                </c:pt>
                <c:pt idx="231">
                  <c:v>148.00923793059587</c:v>
                </c:pt>
                <c:pt idx="232">
                  <c:v>155.47573554245173</c:v>
                </c:pt>
                <c:pt idx="233">
                  <c:v>160.72631735689174</c:v>
                </c:pt>
                <c:pt idx="234">
                  <c:v>166.02280005276975</c:v>
                </c:pt>
                <c:pt idx="235">
                  <c:v>169.94590029138078</c:v>
                </c:pt>
                <c:pt idx="236">
                  <c:v>170.42798582162811</c:v>
                </c:pt>
                <c:pt idx="237">
                  <c:v>167.67871163124482</c:v>
                </c:pt>
                <c:pt idx="238">
                  <c:v>164.10180114537923</c:v>
                </c:pt>
                <c:pt idx="239">
                  <c:v>156.73397292457184</c:v>
                </c:pt>
                <c:pt idx="240">
                  <c:v>153.10682626853998</c:v>
                </c:pt>
                <c:pt idx="241">
                  <c:v>148.66657264251296</c:v>
                </c:pt>
                <c:pt idx="242">
                  <c:v>147.7380832914705</c:v>
                </c:pt>
                <c:pt idx="243">
                  <c:v>148.24947349114552</c:v>
                </c:pt>
                <c:pt idx="244">
                  <c:v>143.11221787095008</c:v>
                </c:pt>
                <c:pt idx="245">
                  <c:v>143.90864115405964</c:v>
                </c:pt>
                <c:pt idx="246">
                  <c:v>143.30932430033886</c:v>
                </c:pt>
                <c:pt idx="247">
                  <c:v>144.74792374174456</c:v>
                </c:pt>
                <c:pt idx="248">
                  <c:v>155.5843853736925</c:v>
                </c:pt>
                <c:pt idx="249">
                  <c:v>158.48452693223237</c:v>
                </c:pt>
                <c:pt idx="250">
                  <c:v>159.81721008761519</c:v>
                </c:pt>
                <c:pt idx="251">
                  <c:v>155.47620823646741</c:v>
                </c:pt>
                <c:pt idx="252">
                  <c:v>166.46371975250781</c:v>
                </c:pt>
                <c:pt idx="253">
                  <c:v>179.85043815449467</c:v>
                </c:pt>
                <c:pt idx="254">
                  <c:v>188.59723718698865</c:v>
                </c:pt>
                <c:pt idx="255">
                  <c:v>194.08720943117908</c:v>
                </c:pt>
                <c:pt idx="256">
                  <c:v>191.23794583987342</c:v>
                </c:pt>
                <c:pt idx="257">
                  <c:v>187.09005825920792</c:v>
                </c:pt>
                <c:pt idx="258">
                  <c:v>176.52606882206089</c:v>
                </c:pt>
                <c:pt idx="259">
                  <c:v>171.44320240916807</c:v>
                </c:pt>
                <c:pt idx="260">
                  <c:v>170.01978376962791</c:v>
                </c:pt>
                <c:pt idx="261">
                  <c:v>161.59989459867029</c:v>
                </c:pt>
                <c:pt idx="262">
                  <c:v>145.56851732865653</c:v>
                </c:pt>
                <c:pt idx="263">
                  <c:v>156.17335971508862</c:v>
                </c:pt>
                <c:pt idx="264">
                  <c:v>164.54717451227611</c:v>
                </c:pt>
                <c:pt idx="265">
                  <c:v>177.26500727293433</c:v>
                </c:pt>
                <c:pt idx="266">
                  <c:v>194.77667193875811</c:v>
                </c:pt>
                <c:pt idx="267">
                  <c:v>196.74272882016373</c:v>
                </c:pt>
                <c:pt idx="268">
                  <c:v>197.18498155206231</c:v>
                </c:pt>
                <c:pt idx="269">
                  <c:v>197.34965089138512</c:v>
                </c:pt>
                <c:pt idx="270">
                  <c:v>196.81274596194015</c:v>
                </c:pt>
                <c:pt idx="271">
                  <c:v>192.16039762856849</c:v>
                </c:pt>
                <c:pt idx="272">
                  <c:v>189.11925078742252</c:v>
                </c:pt>
                <c:pt idx="273">
                  <c:v>181.80064516805601</c:v>
                </c:pt>
                <c:pt idx="274">
                  <c:v>162.64669244970264</c:v>
                </c:pt>
                <c:pt idx="275">
                  <c:v>159.3862030486207</c:v>
                </c:pt>
                <c:pt idx="276">
                  <c:v>143.35546110515725</c:v>
                </c:pt>
                <c:pt idx="277">
                  <c:v>135.11096081910523</c:v>
                </c:pt>
                <c:pt idx="278">
                  <c:v>147.33048238053721</c:v>
                </c:pt>
                <c:pt idx="279">
                  <c:v>162.34634008149555</c:v>
                </c:pt>
                <c:pt idx="280">
                  <c:v>172.08230904180812</c:v>
                </c:pt>
                <c:pt idx="281">
                  <c:v>180.93874713720879</c:v>
                </c:pt>
                <c:pt idx="282">
                  <c:v>178.40638845351202</c:v>
                </c:pt>
                <c:pt idx="283">
                  <c:v>162.60146289834961</c:v>
                </c:pt>
                <c:pt idx="284">
                  <c:v>146.76141725702246</c:v>
                </c:pt>
                <c:pt idx="285">
                  <c:v>135.31630160323357</c:v>
                </c:pt>
                <c:pt idx="286">
                  <c:v>149.53939879529389</c:v>
                </c:pt>
                <c:pt idx="287">
                  <c:v>156.03167099216876</c:v>
                </c:pt>
                <c:pt idx="288">
                  <c:v>168.25051832456643</c:v>
                </c:pt>
                <c:pt idx="289">
                  <c:v>172.85795211323591</c:v>
                </c:pt>
                <c:pt idx="290">
                  <c:v>164.87633376768065</c:v>
                </c:pt>
                <c:pt idx="291">
                  <c:v>159.68188577277772</c:v>
                </c:pt>
                <c:pt idx="292">
                  <c:v>157.61196350801697</c:v>
                </c:pt>
                <c:pt idx="293">
                  <c:v>151.88750344695939</c:v>
                </c:pt>
                <c:pt idx="294">
                  <c:v>148.62275077166453</c:v>
                </c:pt>
                <c:pt idx="295">
                  <c:v>151.889473033954</c:v>
                </c:pt>
                <c:pt idx="296">
                  <c:v>139.60756974031779</c:v>
                </c:pt>
                <c:pt idx="297">
                  <c:v>133.0331247358514</c:v>
                </c:pt>
                <c:pt idx="298">
                  <c:v>133.40590784834194</c:v>
                </c:pt>
                <c:pt idx="299">
                  <c:v>130.07247755998071</c:v>
                </c:pt>
                <c:pt idx="300">
                  <c:v>132.46546277972641</c:v>
                </c:pt>
                <c:pt idx="301">
                  <c:v>125.93034719734692</c:v>
                </c:pt>
                <c:pt idx="302">
                  <c:v>119.29902300956087</c:v>
                </c:pt>
                <c:pt idx="303">
                  <c:v>108.88899030706909</c:v>
                </c:pt>
                <c:pt idx="304">
                  <c:v>108.46188947015526</c:v>
                </c:pt>
                <c:pt idx="305">
                  <c:v>106.4264592201506</c:v>
                </c:pt>
                <c:pt idx="306">
                  <c:v>103.02245615924244</c:v>
                </c:pt>
                <c:pt idx="307">
                  <c:v>103.25882697084796</c:v>
                </c:pt>
                <c:pt idx="308">
                  <c:v>97.571340642750783</c:v>
                </c:pt>
                <c:pt idx="309">
                  <c:v>98.498435851395016</c:v>
                </c:pt>
                <c:pt idx="310">
                  <c:v>86.277942900175049</c:v>
                </c:pt>
                <c:pt idx="311">
                  <c:v>83.04660785394185</c:v>
                </c:pt>
                <c:pt idx="312">
                  <c:v>61.613546225193204</c:v>
                </c:pt>
                <c:pt idx="313">
                  <c:v>67.877286283298872</c:v>
                </c:pt>
                <c:pt idx="314">
                  <c:v>80.765202543320129</c:v>
                </c:pt>
                <c:pt idx="315">
                  <c:v>95.618925482869258</c:v>
                </c:pt>
                <c:pt idx="316">
                  <c:v>122.20212982013459</c:v>
                </c:pt>
                <c:pt idx="317">
                  <c:v>118.73549335784628</c:v>
                </c:pt>
                <c:pt idx="318">
                  <c:v>119.84704948340823</c:v>
                </c:pt>
                <c:pt idx="319">
                  <c:v>110.4179277678594</c:v>
                </c:pt>
                <c:pt idx="320">
                  <c:v>100.76863708342285</c:v>
                </c:pt>
                <c:pt idx="321">
                  <c:v>96.729901671837638</c:v>
                </c:pt>
                <c:pt idx="322">
                  <c:v>84.90548018140953</c:v>
                </c:pt>
                <c:pt idx="323">
                  <c:v>80.999622986210852</c:v>
                </c:pt>
                <c:pt idx="324">
                  <c:v>84.422628745032512</c:v>
                </c:pt>
                <c:pt idx="325">
                  <c:v>95.838669230978667</c:v>
                </c:pt>
                <c:pt idx="326">
                  <c:v>107.22912853700473</c:v>
                </c:pt>
                <c:pt idx="327">
                  <c:v>113.77829735261946</c:v>
                </c:pt>
                <c:pt idx="328">
                  <c:v>100.91188903525176</c:v>
                </c:pt>
                <c:pt idx="329">
                  <c:v>92.487030132990412</c:v>
                </c:pt>
                <c:pt idx="330">
                  <c:v>91.819324458311712</c:v>
                </c:pt>
                <c:pt idx="331">
                  <c:v>90.447425758805707</c:v>
                </c:pt>
                <c:pt idx="332">
                  <c:v>106.45426844467806</c:v>
                </c:pt>
                <c:pt idx="333">
                  <c:v>113.41590358339431</c:v>
                </c:pt>
                <c:pt idx="334">
                  <c:v>112.83431415423433</c:v>
                </c:pt>
                <c:pt idx="335">
                  <c:v>107.29695311244984</c:v>
                </c:pt>
                <c:pt idx="336">
                  <c:v>100.43731980449468</c:v>
                </c:pt>
                <c:pt idx="337">
                  <c:v>82.308184633808423</c:v>
                </c:pt>
                <c:pt idx="338">
                  <c:v>81.253443783520879</c:v>
                </c:pt>
                <c:pt idx="339">
                  <c:v>85.062339201215423</c:v>
                </c:pt>
                <c:pt idx="340">
                  <c:v>78.632915452690213</c:v>
                </c:pt>
                <c:pt idx="341">
                  <c:v>86.088103428415252</c:v>
                </c:pt>
                <c:pt idx="342">
                  <c:v>80.330352340653235</c:v>
                </c:pt>
                <c:pt idx="343">
                  <c:v>88.988543619263169</c:v>
                </c:pt>
                <c:pt idx="344">
                  <c:v>96.960132874073338</c:v>
                </c:pt>
                <c:pt idx="345">
                  <c:v>103.29489350182325</c:v>
                </c:pt>
                <c:pt idx="346">
                  <c:v>105.37076246313097</c:v>
                </c:pt>
                <c:pt idx="347">
                  <c:v>98.744015460636092</c:v>
                </c:pt>
                <c:pt idx="348">
                  <c:v>97.387736371609549</c:v>
                </c:pt>
                <c:pt idx="349">
                  <c:v>90.67417941177132</c:v>
                </c:pt>
                <c:pt idx="350">
                  <c:v>92.232310200771394</c:v>
                </c:pt>
                <c:pt idx="351">
                  <c:v>88.811660694958505</c:v>
                </c:pt>
                <c:pt idx="352">
                  <c:v>89.432014721135715</c:v>
                </c:pt>
                <c:pt idx="353">
                  <c:v>101.03857859082598</c:v>
                </c:pt>
                <c:pt idx="354">
                  <c:v>99.73841570099944</c:v>
                </c:pt>
                <c:pt idx="355">
                  <c:v>104.47770866224926</c:v>
                </c:pt>
                <c:pt idx="356">
                  <c:v>107.61290101334021</c:v>
                </c:pt>
                <c:pt idx="357">
                  <c:v>99.872350332252608</c:v>
                </c:pt>
                <c:pt idx="358">
                  <c:v>99.49912170167147</c:v>
                </c:pt>
                <c:pt idx="359">
                  <c:v>100.55069109196529</c:v>
                </c:pt>
                <c:pt idx="360">
                  <c:v>100.49975395165143</c:v>
                </c:pt>
                <c:pt idx="361">
                  <c:v>96.551383114995588</c:v>
                </c:pt>
                <c:pt idx="362">
                  <c:v>95.295862380829703</c:v>
                </c:pt>
                <c:pt idx="363">
                  <c:v>93.091592331112338</c:v>
                </c:pt>
                <c:pt idx="364">
                  <c:v>90.240048906182551</c:v>
                </c:pt>
                <c:pt idx="365">
                  <c:v>91.357502926041661</c:v>
                </c:pt>
                <c:pt idx="366">
                  <c:v>90.97965282033806</c:v>
                </c:pt>
                <c:pt idx="367">
                  <c:v>87.612219538513727</c:v>
                </c:pt>
                <c:pt idx="368">
                  <c:v>78.404874298230197</c:v>
                </c:pt>
                <c:pt idx="369">
                  <c:v>75.353664121828842</c:v>
                </c:pt>
                <c:pt idx="370">
                  <c:v>73.122426413388439</c:v>
                </c:pt>
                <c:pt idx="371">
                  <c:v>73.673413629662264</c:v>
                </c:pt>
                <c:pt idx="372">
                  <c:v>68.782957866749484</c:v>
                </c:pt>
                <c:pt idx="373">
                  <c:v>#N/A</c:v>
                </c:pt>
                <c:pt idx="374">
                  <c:v>58.429745296710507</c:v>
                </c:pt>
                <c:pt idx="375">
                  <c:v>66.99673622048681</c:v>
                </c:pt>
                <c:pt idx="376">
                  <c:v>83.878963904661191</c:v>
                </c:pt>
                <c:pt idx="377">
                  <c:v>87.40746966168615</c:v>
                </c:pt>
                <c:pt idx="378">
                  <c:v>96.882687603287991</c:v>
                </c:pt>
                <c:pt idx="379">
                  <c:v>#N/A</c:v>
                </c:pt>
                <c:pt idx="380">
                  <c:v>78.485945287848836</c:v>
                </c:pt>
                <c:pt idx="381">
                  <c:v>74.825783583320117</c:v>
                </c:pt>
                <c:pt idx="382">
                  <c:v>80.779368845830732</c:v>
                </c:pt>
                <c:pt idx="383">
                  <c:v>79.666283641497557</c:v>
                </c:pt>
                <c:pt idx="384">
                  <c:v>82.499652897015949</c:v>
                </c:pt>
                <c:pt idx="385">
                  <c:v>86.577360242930013</c:v>
                </c:pt>
                <c:pt idx="386">
                  <c:v>79.946036839661247</c:v>
                </c:pt>
                <c:pt idx="387">
                  <c:v>82.166630397737208</c:v>
                </c:pt>
                <c:pt idx="388">
                  <c:v>73.731767722615814</c:v>
                </c:pt>
                <c:pt idx="389">
                  <c:v>70.225928060723845</c:v>
                </c:pt>
                <c:pt idx="390">
                  <c:v>58.38593469726834</c:v>
                </c:pt>
                <c:pt idx="391">
                  <c:v>61.796038017153251</c:v>
                </c:pt>
                <c:pt idx="392">
                  <c:v>67.545353063950415</c:v>
                </c:pt>
                <c:pt idx="393">
                  <c:v>73.85410460342905</c:v>
                </c:pt>
                <c:pt idx="394">
                  <c:v>84.337403715761525</c:v>
                </c:pt>
                <c:pt idx="395">
                  <c:v>81.916939480976453</c:v>
                </c:pt>
                <c:pt idx="396">
                  <c:v>75.488071610911447</c:v>
                </c:pt>
                <c:pt idx="397">
                  <c:v>73.662876009767842</c:v>
                </c:pt>
                <c:pt idx="398">
                  <c:v>71.368891090272882</c:v>
                </c:pt>
                <c:pt idx="399">
                  <c:v>67.927868836451125</c:v>
                </c:pt>
                <c:pt idx="400">
                  <c:v>78.093846743428458</c:v>
                </c:pt>
                <c:pt idx="401">
                  <c:v>83.647453699457969</c:v>
                </c:pt>
                <c:pt idx="402">
                  <c:v>88.342567622551314</c:v>
                </c:pt>
                <c:pt idx="403">
                  <c:v>94.27254375911923</c:v>
                </c:pt>
                <c:pt idx="404">
                  <c:v>96.014880759225889</c:v>
                </c:pt>
                <c:pt idx="405">
                  <c:v>93.502828210799862</c:v>
                </c:pt>
                <c:pt idx="406">
                  <c:v>89.058346183836761</c:v>
                </c:pt>
                <c:pt idx="407">
                  <c:v>87.798468064886947</c:v>
                </c:pt>
                <c:pt idx="408">
                  <c:v>89.259282558803989</c:v>
                </c:pt>
                <c:pt idx="409">
                  <c:v>90.951080243162664</c:v>
                </c:pt>
                <c:pt idx="410">
                  <c:v>93.814617748217188</c:v>
                </c:pt>
                <c:pt idx="411">
                  <c:v>88.550248642440806</c:v>
                </c:pt>
                <c:pt idx="412">
                  <c:v>83.771006886660757</c:v>
                </c:pt>
                <c:pt idx="413">
                  <c:v>79.032849702971362</c:v>
                </c:pt>
                <c:pt idx="414">
                  <c:v>73.063116459595221</c:v>
                </c:pt>
                <c:pt idx="415">
                  <c:v>69.594856103573875</c:v>
                </c:pt>
                <c:pt idx="416">
                  <c:v>66.885209392451998</c:v>
                </c:pt>
                <c:pt idx="417">
                  <c:v>74.899190720385604</c:v>
                </c:pt>
                <c:pt idx="418">
                  <c:v>74.288680637735979</c:v>
                </c:pt>
                <c:pt idx="419">
                  <c:v>82.580100221421617</c:v>
                </c:pt>
                <c:pt idx="420">
                  <c:v>86.071955772816409</c:v>
                </c:pt>
                <c:pt idx="421">
                  <c:v>75.65296178881681</c:v>
                </c:pt>
                <c:pt idx="422">
                  <c:v>70.400903517759389</c:v>
                </c:pt>
                <c:pt idx="423">
                  <c:v>59.075793687853547</c:v>
                </c:pt>
                <c:pt idx="424">
                  <c:v>56.071433607174868</c:v>
                </c:pt>
                <c:pt idx="425">
                  <c:v>65.422659279335448</c:v>
                </c:pt>
                <c:pt idx="426">
                  <c:v>74.502046747876875</c:v>
                </c:pt>
                <c:pt idx="427">
                  <c:v>87.66261380540368</c:v>
                </c:pt>
                <c:pt idx="428">
                  <c:v>88.052396900842382</c:v>
                </c:pt>
                <c:pt idx="429">
                  <c:v>81.963140886474321</c:v>
                </c:pt>
                <c:pt idx="430">
                  <c:v>84.361424923696632</c:v>
                </c:pt>
                <c:pt idx="431">
                  <c:v>71.933544007901673</c:v>
                </c:pt>
                <c:pt idx="432">
                  <c:v>76.110048998606771</c:v>
                </c:pt>
                <c:pt idx="433">
                  <c:v>75.798455172176773</c:v>
                </c:pt>
                <c:pt idx="434">
                  <c:v>71.040632378907958</c:v>
                </c:pt>
                <c:pt idx="435">
                  <c:v>62.405434663908409</c:v>
                </c:pt>
                <c:pt idx="436">
                  <c:v>66.385251966841679</c:v>
                </c:pt>
                <c:pt idx="437">
                  <c:v>59.756245917862771</c:v>
                </c:pt>
                <c:pt idx="438">
                  <c:v>60.048453498225626</c:v>
                </c:pt>
                <c:pt idx="439">
                  <c:v>68.605219814602378</c:v>
                </c:pt>
                <c:pt idx="440">
                  <c:v>57.39880491417648</c:v>
                </c:pt>
                <c:pt idx="441">
                  <c:v>54.182031720350551</c:v>
                </c:pt>
                <c:pt idx="442">
                  <c:v>47.525794436878186</c:v>
                </c:pt>
                <c:pt idx="443">
                  <c:v>40.783353904311525</c:v>
                </c:pt>
                <c:pt idx="444">
                  <c:v>31.333085645360597</c:v>
                </c:pt>
                <c:pt idx="445">
                  <c:v>39.540876185295247</c:v>
                </c:pt>
                <c:pt idx="446">
                  <c:v>45.291177696407658</c:v>
                </c:pt>
                <c:pt idx="447">
                  <c:v>49.51982042969189</c:v>
                </c:pt>
                <c:pt idx="448">
                  <c:v>53.711654468711458</c:v>
                </c:pt>
                <c:pt idx="449">
                  <c:v>58.334383990485549</c:v>
                </c:pt>
                <c:pt idx="450">
                  <c:v>66.068118801197897</c:v>
                </c:pt>
                <c:pt idx="451">
                  <c:v>77.942561757473868</c:v>
                </c:pt>
                <c:pt idx="452">
                  <c:v>93.880627408098121</c:v>
                </c:pt>
                <c:pt idx="453">
                  <c:v>92.107452246956314</c:v>
                </c:pt>
                <c:pt idx="454">
                  <c:v>87.830511320502637</c:v>
                </c:pt>
                <c:pt idx="455">
                  <c:v>75.228043052117528</c:v>
                </c:pt>
                <c:pt idx="456">
                  <c:v>85.492945646847375</c:v>
                </c:pt>
                <c:pt idx="457">
                  <c:v>91.430291532072033</c:v>
                </c:pt>
                <c:pt idx="458">
                  <c:v>97.737313775204257</c:v>
                </c:pt>
                <c:pt idx="459">
                  <c:v>108.45638953335936</c:v>
                </c:pt>
                <c:pt idx="460">
                  <c:v>93.698122563913216</c:v>
                </c:pt>
                <c:pt idx="461">
                  <c:v>81.559546248047809</c:v>
                </c:pt>
                <c:pt idx="462">
                  <c:v>71.19376365821131</c:v>
                </c:pt>
                <c:pt idx="463">
                  <c:v>65.109394629965891</c:v>
                </c:pt>
                <c:pt idx="464">
                  <c:v>79.940508215398268</c:v>
                </c:pt>
                <c:pt idx="465">
                  <c:v>88.322778176566203</c:v>
                </c:pt>
                <c:pt idx="466">
                  <c:v>85.394241473880697</c:v>
                </c:pt>
                <c:pt idx="467">
                  <c:v>81.648162158274545</c:v>
                </c:pt>
                <c:pt idx="468">
                  <c:v>73.613424273431747</c:v>
                </c:pt>
                <c:pt idx="469">
                  <c:v>65.395870388638514</c:v>
                </c:pt>
                <c:pt idx="470">
                  <c:v>68.17152185877012</c:v>
                </c:pt>
                <c:pt idx="471">
                  <c:v>73.580180679622117</c:v>
                </c:pt>
                <c:pt idx="472">
                  <c:v>73.328682494827717</c:v>
                </c:pt>
                <c:pt idx="473">
                  <c:v>76.308201152629181</c:v>
                </c:pt>
                <c:pt idx="474">
                  <c:v>76.688808548371071</c:v>
                </c:pt>
                <c:pt idx="475">
                  <c:v>76.443685783239289</c:v>
                </c:pt>
                <c:pt idx="476">
                  <c:v>68.952314942676594</c:v>
                </c:pt>
                <c:pt idx="477">
                  <c:v>62.733719340710877</c:v>
                </c:pt>
                <c:pt idx="478">
                  <c:v>57.528957643471585</c:v>
                </c:pt>
                <c:pt idx="479">
                  <c:v>52.14753657579854</c:v>
                </c:pt>
                <c:pt idx="480">
                  <c:v>50.871458446705674</c:v>
                </c:pt>
                <c:pt idx="481">
                  <c:v>62.258931706829799</c:v>
                </c:pt>
                <c:pt idx="482">
                  <c:v>71.76779316023817</c:v>
                </c:pt>
                <c:pt idx="483">
                  <c:v>70.031095738602289</c:v>
                </c:pt>
                <c:pt idx="484">
                  <c:v>64.83435474780299</c:v>
                </c:pt>
                <c:pt idx="485">
                  <c:v>55.988265296306054</c:v>
                </c:pt>
                <c:pt idx="486">
                  <c:v>44.706536581203181</c:v>
                </c:pt>
                <c:pt idx="487">
                  <c:v>41.295358237650589</c:v>
                </c:pt>
                <c:pt idx="488">
                  <c:v>60.353146534108873</c:v>
                </c:pt>
                <c:pt idx="489">
                  <c:v>74.373564281158224</c:v>
                </c:pt>
                <c:pt idx="490">
                  <c:v>86.661738408484325</c:v>
                </c:pt>
                <c:pt idx="491">
                  <c:v>108.35598589355618</c:v>
                </c:pt>
                <c:pt idx="492">
                  <c:v>105.15525359720527</c:v>
                </c:pt>
                <c:pt idx="493">
                  <c:v>106.64950872272459</c:v>
                </c:pt>
                <c:pt idx="494">
                  <c:v>113.61421577350848</c:v>
                </c:pt>
                <c:pt idx="495">
                  <c:v>113.11900091570089</c:v>
                </c:pt>
                <c:pt idx="496">
                  <c:v>99.987489561407415</c:v>
                </c:pt>
                <c:pt idx="497">
                  <c:v>99.771547853047878</c:v>
                </c:pt>
                <c:pt idx="498">
                  <c:v>99.197426492261002</c:v>
                </c:pt>
                <c:pt idx="499">
                  <c:v>81.099455478840582</c:v>
                </c:pt>
                <c:pt idx="500">
                  <c:v>116.05202418169461</c:v>
                </c:pt>
                <c:pt idx="501">
                  <c:v>135.61995302089849</c:v>
                </c:pt>
                <c:pt idx="502">
                  <c:v>149.91027395184165</c:v>
                </c:pt>
                <c:pt idx="503">
                  <c:v>172.77598974711282</c:v>
                </c:pt>
                <c:pt idx="504">
                  <c:v>181.09336018455429</c:v>
                </c:pt>
                <c:pt idx="505">
                  <c:v>185.00841091073676</c:v>
                </c:pt>
                <c:pt idx="506">
                  <c:v>184.71442804008404</c:v>
                </c:pt>
                <c:pt idx="507">
                  <c:v>183.46933511127463</c:v>
                </c:pt>
                <c:pt idx="508">
                  <c:v>181.35228966227589</c:v>
                </c:pt>
                <c:pt idx="509">
                  <c:v>174.37653029985688</c:v>
                </c:pt>
                <c:pt idx="510">
                  <c:v>171.52845123136478</c:v>
                </c:pt>
                <c:pt idx="511">
                  <c:v>165.82273938910191</c:v>
                </c:pt>
                <c:pt idx="512">
                  <c:v>155.65328165497317</c:v>
                </c:pt>
                <c:pt idx="513">
                  <c:v>147.23904755609385</c:v>
                </c:pt>
                <c:pt idx="514">
                  <c:v>140.02385694440784</c:v>
                </c:pt>
                <c:pt idx="515">
                  <c:v>129.56407827371606</c:v>
                </c:pt>
                <c:pt idx="516">
                  <c:v>132.66278385205544</c:v>
                </c:pt>
                <c:pt idx="517">
                  <c:v>141.26208663979787</c:v>
                </c:pt>
                <c:pt idx="518">
                  <c:v>141.15107099651846</c:v>
                </c:pt>
                <c:pt idx="519">
                  <c:v>139.24932090068046</c:v>
                </c:pt>
                <c:pt idx="520">
                  <c:v>133.95783151427975</c:v>
                </c:pt>
                <c:pt idx="521">
                  <c:v>122.10915315456145</c:v>
                </c:pt>
                <c:pt idx="522">
                  <c:v>129.06884486926344</c:v>
                </c:pt>
                <c:pt idx="523">
                  <c:v>151.88848824575712</c:v>
                </c:pt>
                <c:pt idx="524">
                  <c:v>166.40638411448299</c:v>
                </c:pt>
                <c:pt idx="525">
                  <c:v>182.15264505893424</c:v>
                </c:pt>
                <c:pt idx="526">
                  <c:v>184.42790974142645</c:v>
                </c:pt>
                <c:pt idx="527">
                  <c:v>181.19475688793977</c:v>
                </c:pt>
                <c:pt idx="528">
                  <c:v>176.23879600092221</c:v>
                </c:pt>
                <c:pt idx="529">
                  <c:v>159.86107133242558</c:v>
                </c:pt>
                <c:pt idx="530">
                  <c:v>130.58970148066498</c:v>
                </c:pt>
                <c:pt idx="531">
                  <c:v>117.44272831832848</c:v>
                </c:pt>
                <c:pt idx="532">
                  <c:v>117.96928266890598</c:v>
                </c:pt>
                <c:pt idx="533">
                  <c:v>121.73033120909565</c:v>
                </c:pt>
                <c:pt idx="534">
                  <c:v>147.3614583935298</c:v>
                </c:pt>
                <c:pt idx="535">
                  <c:v>165.16030166341727</c:v>
                </c:pt>
                <c:pt idx="536">
                  <c:v>171.21581641126784</c:v>
                </c:pt>
                <c:pt idx="537">
                  <c:v>178.49885033590567</c:v>
                </c:pt>
                <c:pt idx="538">
                  <c:v>182.70474445433933</c:v>
                </c:pt>
                <c:pt idx="539">
                  <c:v>171.11881412568118</c:v>
                </c:pt>
                <c:pt idx="540">
                  <c:v>161.76140814184271</c:v>
                </c:pt>
                <c:pt idx="541">
                  <c:v>157.73805824262979</c:v>
                </c:pt>
                <c:pt idx="542">
                  <c:v>152.63777668354157</c:v>
                </c:pt>
                <c:pt idx="543">
                  <c:v>159.7096873030664</c:v>
                </c:pt>
                <c:pt idx="544">
                  <c:v>164.02756410559732</c:v>
                </c:pt>
                <c:pt idx="545">
                  <c:v>168.38847526175607</c:v>
                </c:pt>
                <c:pt idx="546">
                  <c:v>170.2012008952139</c:v>
                </c:pt>
                <c:pt idx="547">
                  <c:v>170.99045380433324</c:v>
                </c:pt>
                <c:pt idx="548">
                  <c:v>175.27867028095545</c:v>
                </c:pt>
                <c:pt idx="549">
                  <c:v>177.43877056924862</c:v>
                </c:pt>
                <c:pt idx="550">
                  <c:v>181.27641528479046</c:v>
                </c:pt>
                <c:pt idx="551">
                  <c:v>182.06401073306176</c:v>
                </c:pt>
                <c:pt idx="552">
                  <c:v>180.88635445870011</c:v>
                </c:pt>
                <c:pt idx="553">
                  <c:v>180.77952966792657</c:v>
                </c:pt>
                <c:pt idx="554">
                  <c:v>178.98329102781952</c:v>
                </c:pt>
                <c:pt idx="555">
                  <c:v>177.95042648527135</c:v>
                </c:pt>
                <c:pt idx="556">
                  <c:v>165.27967159419734</c:v>
                </c:pt>
                <c:pt idx="557">
                  <c:v>137.72981871757543</c:v>
                </c:pt>
                <c:pt idx="558">
                  <c:v>135.24156675157451</c:v>
                </c:pt>
                <c:pt idx="559">
                  <c:v>136.07489640167114</c:v>
                </c:pt>
                <c:pt idx="560">
                  <c:v>147.93125399318387</c:v>
                </c:pt>
                <c:pt idx="561">
                  <c:v>164.22562764526936</c:v>
                </c:pt>
                <c:pt idx="562">
                  <c:v>162.86338757899807</c:v>
                </c:pt>
                <c:pt idx="563">
                  <c:v>160.52835375791324</c:v>
                </c:pt>
                <c:pt idx="564">
                  <c:v>140.21930312770041</c:v>
                </c:pt>
                <c:pt idx="565">
                  <c:v>128.88425413107109</c:v>
                </c:pt>
                <c:pt idx="566">
                  <c:v>122.37717511884773</c:v>
                </c:pt>
                <c:pt idx="567">
                  <c:v>130.31461374560615</c:v>
                </c:pt>
                <c:pt idx="568">
                  <c:v>159.58809265934076</c:v>
                </c:pt>
                <c:pt idx="569">
                  <c:v>174.81227160899516</c:v>
                </c:pt>
                <c:pt idx="570">
                  <c:v>182.22217003922356</c:v>
                </c:pt>
                <c:pt idx="571">
                  <c:v>184.67488729029628</c:v>
                </c:pt>
                <c:pt idx="572">
                  <c:v>185.79152517508805</c:v>
                </c:pt>
                <c:pt idx="573">
                  <c:v>182.99890439519493</c:v>
                </c:pt>
                <c:pt idx="574">
                  <c:v>179.39162736146443</c:v>
                </c:pt>
                <c:pt idx="575">
                  <c:v>170.47011862268664</c:v>
                </c:pt>
                <c:pt idx="576">
                  <c:v>167.50593520256484</c:v>
                </c:pt>
                <c:pt idx="577">
                  <c:v>165.37980553858449</c:v>
                </c:pt>
                <c:pt idx="578">
                  <c:v>167.90976262828895</c:v>
                </c:pt>
                <c:pt idx="579">
                  <c:v>174.40776628589049</c:v>
                </c:pt>
                <c:pt idx="580">
                  <c:v>174.83730484924274</c:v>
                </c:pt>
                <c:pt idx="581">
                  <c:v>172.0480740609454</c:v>
                </c:pt>
                <c:pt idx="582">
                  <c:v>165.86542818695705</c:v>
                </c:pt>
                <c:pt idx="583">
                  <c:v>162.55232344616331</c:v>
                </c:pt>
                <c:pt idx="584">
                  <c:v>159.57012862635702</c:v>
                </c:pt>
                <c:pt idx="585">
                  <c:v>165.18228555048302</c:v>
                </c:pt>
                <c:pt idx="586">
                  <c:v>168.64930710331475</c:v>
                </c:pt>
                <c:pt idx="587">
                  <c:v>171.52287150091047</c:v>
                </c:pt>
                <c:pt idx="588">
                  <c:v>171.05955168146602</c:v>
                </c:pt>
                <c:pt idx="589">
                  <c:v>167.20268203971796</c:v>
                </c:pt>
                <c:pt idx="590">
                  <c:v>155.47857166679375</c:v>
                </c:pt>
                <c:pt idx="591">
                  <c:v>128.48648320099119</c:v>
                </c:pt>
                <c:pt idx="592">
                  <c:v>109.57076555561309</c:v>
                </c:pt>
                <c:pt idx="593">
                  <c:v>106.1550970637561</c:v>
                </c:pt>
                <c:pt idx="594">
                  <c:v>124.36280602257784</c:v>
                </c:pt>
                <c:pt idx="595">
                  <c:v>158.37512718708695</c:v>
                </c:pt>
                <c:pt idx="596">
                  <c:v>171.8499463648111</c:v>
                </c:pt>
                <c:pt idx="597">
                  <c:v>178.980775803955</c:v>
                </c:pt>
                <c:pt idx="598">
                  <c:v>170.64286212018965</c:v>
                </c:pt>
                <c:pt idx="599">
                  <c:v>151.89095019637307</c:v>
                </c:pt>
                <c:pt idx="600">
                  <c:v>149.08697547295901</c:v>
                </c:pt>
                <c:pt idx="601">
                  <c:v>142.81939252028099</c:v>
                </c:pt>
                <c:pt idx="602">
                  <c:v>156.53819240006908</c:v>
                </c:pt>
                <c:pt idx="603">
                  <c:v>161.60251663120027</c:v>
                </c:pt>
                <c:pt idx="604">
                  <c:v>160.54298662360566</c:v>
                </c:pt>
                <c:pt idx="605">
                  <c:v>158.40340341158708</c:v>
                </c:pt>
                <c:pt idx="606">
                  <c:v>152.47158542822376</c:v>
                </c:pt>
                <c:pt idx="607">
                  <c:v>151.11762111347673</c:v>
                </c:pt>
                <c:pt idx="608">
                  <c:v>155.10242880844771</c:v>
                </c:pt>
                <c:pt idx="609">
                  <c:v>155.6712042987848</c:v>
                </c:pt>
                <c:pt idx="610">
                  <c:v>158.53552790636547</c:v>
                </c:pt>
                <c:pt idx="611">
                  <c:v>166.79166966226808</c:v>
                </c:pt>
                <c:pt idx="612">
                  <c:v>157.11532715511794</c:v>
                </c:pt>
                <c:pt idx="613">
                  <c:v>155.60185073426123</c:v>
                </c:pt>
                <c:pt idx="614">
                  <c:v>145.23124792572639</c:v>
                </c:pt>
                <c:pt idx="615">
                  <c:v>127.09258662184675</c:v>
                </c:pt>
                <c:pt idx="616">
                  <c:v>134.63109666645892</c:v>
                </c:pt>
                <c:pt idx="617">
                  <c:v>147.96204444085868</c:v>
                </c:pt>
                <c:pt idx="618">
                  <c:v>162.49063490870947</c:v>
                </c:pt>
                <c:pt idx="619">
                  <c:v>177.2784759059416</c:v>
                </c:pt>
                <c:pt idx="620">
                  <c:v>183.64413945905619</c:v>
                </c:pt>
                <c:pt idx="621">
                  <c:v>181.13596703466419</c:v>
                </c:pt>
                <c:pt idx="622">
                  <c:v>183.56069655956333</c:v>
                </c:pt>
                <c:pt idx="623">
                  <c:v>179.76283673793557</c:v>
                </c:pt>
                <c:pt idx="624">
                  <c:v>178.97260015501718</c:v>
                </c:pt>
                <c:pt idx="625">
                  <c:v>179.46524363946799</c:v>
                </c:pt>
                <c:pt idx="626">
                  <c:v>175.0564515004578</c:v>
                </c:pt>
                <c:pt idx="627">
                  <c:v>174.60906589505282</c:v>
                </c:pt>
                <c:pt idx="628">
                  <c:v>166.0326228191218</c:v>
                </c:pt>
                <c:pt idx="629">
                  <c:v>166.41858759894615</c:v>
                </c:pt>
                <c:pt idx="630">
                  <c:v>171.88653015831676</c:v>
                </c:pt>
                <c:pt idx="631">
                  <c:v>180.09183289934947</c:v>
                </c:pt>
                <c:pt idx="632">
                  <c:v>184.49369934527795</c:v>
                </c:pt>
                <c:pt idx="633">
                  <c:v>182.03182189491622</c:v>
                </c:pt>
                <c:pt idx="634">
                  <c:v>177.55017565268622</c:v>
                </c:pt>
                <c:pt idx="635">
                  <c:v>173.45797579172802</c:v>
                </c:pt>
                <c:pt idx="636">
                  <c:v>172.55117141367316</c:v>
                </c:pt>
                <c:pt idx="637">
                  <c:v>173.73886225364879</c:v>
                </c:pt>
                <c:pt idx="638">
                  <c:v>168.38886895932808</c:v>
                </c:pt>
                <c:pt idx="639">
                  <c:v>156.8712059416514</c:v>
                </c:pt>
                <c:pt idx="640">
                  <c:v>160.23820680151857</c:v>
                </c:pt>
                <c:pt idx="641">
                  <c:v>166.21366057917919</c:v>
                </c:pt>
                <c:pt idx="642">
                  <c:v>175.65398798072226</c:v>
                </c:pt>
                <c:pt idx="643">
                  <c:v>181.68369233068086</c:v>
                </c:pt>
                <c:pt idx="644">
                  <c:v>183.49945686117769</c:v>
                </c:pt>
                <c:pt idx="645">
                  <c:v>182.42356054210143</c:v>
                </c:pt>
                <c:pt idx="646">
                  <c:v>180.63486746365811</c:v>
                </c:pt>
                <c:pt idx="647">
                  <c:v>183.89648708374136</c:v>
                </c:pt>
                <c:pt idx="648">
                  <c:v>177.60527393338657</c:v>
                </c:pt>
                <c:pt idx="649">
                  <c:v>174.33930049995615</c:v>
                </c:pt>
                <c:pt idx="650">
                  <c:v>172.45774630315873</c:v>
                </c:pt>
                <c:pt idx="651">
                  <c:v>166.34940298322852</c:v>
                </c:pt>
                <c:pt idx="652">
                  <c:v>165.20840765702542</c:v>
                </c:pt>
                <c:pt idx="653">
                  <c:v>161.49974904749831</c:v>
                </c:pt>
                <c:pt idx="654">
                  <c:v>155.57730378854205</c:v>
                </c:pt>
                <c:pt idx="655">
                  <c:v>145.18538796554822</c:v>
                </c:pt>
                <c:pt idx="656">
                  <c:v>144.81990247552119</c:v>
                </c:pt>
                <c:pt idx="657">
                  <c:v>145.26971264517022</c:v>
                </c:pt>
                <c:pt idx="658">
                  <c:v>142.26552253871535</c:v>
                </c:pt>
                <c:pt idx="659">
                  <c:v>152.55325294556997</c:v>
                </c:pt>
                <c:pt idx="660">
                  <c:v>148.59726392917787</c:v>
                </c:pt>
                <c:pt idx="661">
                  <c:v>141.07115971483972</c:v>
                </c:pt>
                <c:pt idx="662">
                  <c:v>142.27148128928036</c:v>
                </c:pt>
                <c:pt idx="663">
                  <c:v>132.93829647745554</c:v>
                </c:pt>
                <c:pt idx="664">
                  <c:v>133.1512699479689</c:v>
                </c:pt>
                <c:pt idx="665">
                  <c:v>127.87308254458139</c:v>
                </c:pt>
                <c:pt idx="666">
                  <c:v>116.93536889329471</c:v>
                </c:pt>
                <c:pt idx="667">
                  <c:v>114.22104845668639</c:v>
                </c:pt>
                <c:pt idx="668">
                  <c:v>97.711116650140639</c:v>
                </c:pt>
                <c:pt idx="669">
                  <c:v>97.554590089305634</c:v>
                </c:pt>
                <c:pt idx="670">
                  <c:v>108.02618273325322</c:v>
                </c:pt>
                <c:pt idx="671">
                  <c:v>103.46311283750799</c:v>
                </c:pt>
                <c:pt idx="672">
                  <c:v>115.70511592612741</c:v>
                </c:pt>
                <c:pt idx="673">
                  <c:v>114.32407766376639</c:v>
                </c:pt>
                <c:pt idx="674">
                  <c:v>103.76524720649445</c:v>
                </c:pt>
                <c:pt idx="675">
                  <c:v>108.71882220269754</c:v>
                </c:pt>
                <c:pt idx="676">
                  <c:v>103.86185587299337</c:v>
                </c:pt>
                <c:pt idx="677">
                  <c:v>97.53638137588996</c:v>
                </c:pt>
                <c:pt idx="678">
                  <c:v>101.23810710390967</c:v>
                </c:pt>
                <c:pt idx="679">
                  <c:v>89.789918834862988</c:v>
                </c:pt>
                <c:pt idx="680">
                  <c:v>87.602292034169864</c:v>
                </c:pt>
                <c:pt idx="681">
                  <c:v>80.42810640690027</c:v>
                </c:pt>
                <c:pt idx="682">
                  <c:v>64.391849091885433</c:v>
                </c:pt>
                <c:pt idx="683">
                  <c:v>72.520548187336772</c:v>
                </c:pt>
                <c:pt idx="684">
                  <c:v>75.072537987563464</c:v>
                </c:pt>
                <c:pt idx="685">
                  <c:v>92.360829153447753</c:v>
                </c:pt>
                <c:pt idx="686">
                  <c:v>109.05077311405921</c:v>
                </c:pt>
                <c:pt idx="687">
                  <c:v>107.87933173552665</c:v>
                </c:pt>
                <c:pt idx="688">
                  <c:v>114.03210715446653</c:v>
                </c:pt>
                <c:pt idx="689">
                  <c:v>110.64350829405896</c:v>
                </c:pt>
                <c:pt idx="690">
                  <c:v>112.11141414155566</c:v>
                </c:pt>
                <c:pt idx="691">
                  <c:v>116.56936780756109</c:v>
                </c:pt>
                <c:pt idx="692">
                  <c:v>110.51716482672248</c:v>
                </c:pt>
                <c:pt idx="693">
                  <c:v>110.53890786726549</c:v>
                </c:pt>
                <c:pt idx="694">
                  <c:v>100.16510253664717</c:v>
                </c:pt>
                <c:pt idx="695">
                  <c:v>94.899985914129161</c:v>
                </c:pt>
                <c:pt idx="696">
                  <c:v>94.771549160584641</c:v>
                </c:pt>
                <c:pt idx="697">
                  <c:v>92.457913548214833</c:v>
                </c:pt>
                <c:pt idx="698">
                  <c:v>105.33229717567167</c:v>
                </c:pt>
                <c:pt idx="699">
                  <c:v>107.85036100907143</c:v>
                </c:pt>
                <c:pt idx="700">
                  <c:v>104.69540973652249</c:v>
                </c:pt>
                <c:pt idx="701">
                  <c:v>107.15781609074054</c:v>
                </c:pt>
                <c:pt idx="702">
                  <c:v>100.08027116430901</c:v>
                </c:pt>
                <c:pt idx="703">
                  <c:v>100.27935085547426</c:v>
                </c:pt>
                <c:pt idx="704">
                  <c:v>102.38476770334398</c:v>
                </c:pt>
                <c:pt idx="705">
                  <c:v>107.38066058699349</c:v>
                </c:pt>
                <c:pt idx="706">
                  <c:v>107.45188513752259</c:v>
                </c:pt>
                <c:pt idx="707">
                  <c:v>109.33216962213896</c:v>
                </c:pt>
                <c:pt idx="708">
                  <c:v>109.04049470119674</c:v>
                </c:pt>
                <c:pt idx="709">
                  <c:v>107.01233468479234</c:v>
                </c:pt>
                <c:pt idx="710">
                  <c:v>104.2998477509766</c:v>
                </c:pt>
                <c:pt idx="711">
                  <c:v>104.73751601136496</c:v>
                </c:pt>
                <c:pt idx="712">
                  <c:v>108.05788124613412</c:v>
                </c:pt>
                <c:pt idx="713">
                  <c:v>103.69187602868044</c:v>
                </c:pt>
                <c:pt idx="714">
                  <c:v>106.20592115689044</c:v>
                </c:pt>
                <c:pt idx="715">
                  <c:v>100.19600649027132</c:v>
                </c:pt>
                <c:pt idx="716">
                  <c:v>85.549218427476831</c:v>
                </c:pt>
                <c:pt idx="717">
                  <c:v>87.701546923018896</c:v>
                </c:pt>
                <c:pt idx="718">
                  <c:v>78.077130474033993</c:v>
                </c:pt>
                <c:pt idx="719">
                  <c:v>65.252671256199392</c:v>
                </c:pt>
                <c:pt idx="720">
                  <c:v>58.69847114297454</c:v>
                </c:pt>
                <c:pt idx="721">
                  <c:v>42.39759642733884</c:v>
                </c:pt>
                <c:pt idx="722">
                  <c:v>45.74552322674549</c:v>
                </c:pt>
                <c:pt idx="723">
                  <c:v>53.707287439132188</c:v>
                </c:pt>
                <c:pt idx="724">
                  <c:v>61.98179906093219</c:v>
                </c:pt>
                <c:pt idx="725">
                  <c:v>66.717829925602018</c:v>
                </c:pt>
                <c:pt idx="726">
                  <c:v>71.11598127405864</c:v>
                </c:pt>
                <c:pt idx="727">
                  <c:v>74.887092153447384</c:v>
                </c:pt>
                <c:pt idx="728">
                  <c:v>78.241058617564704</c:v>
                </c:pt>
                <c:pt idx="729">
                  <c:v>77.929021069430291</c:v>
                </c:pt>
                <c:pt idx="730">
                  <c:v>76.462920066346896</c:v>
                </c:pt>
                <c:pt idx="731">
                  <c:v>73.894600187226615</c:v>
                </c:pt>
                <c:pt idx="732">
                  <c:v>73.227199884784795</c:v>
                </c:pt>
                <c:pt idx="733">
                  <c:v>76.358716106468819</c:v>
                </c:pt>
                <c:pt idx="734">
                  <c:v>70.31877038935886</c:v>
                </c:pt>
                <c:pt idx="735">
                  <c:v>73.168727106352435</c:v>
                </c:pt>
                <c:pt idx="736">
                  <c:v>75.714867375362701</c:v>
                </c:pt>
                <c:pt idx="737">
                  <c:v>77.430669964516483</c:v>
                </c:pt>
                <c:pt idx="738">
                  <c:v>82.394169654029383</c:v>
                </c:pt>
                <c:pt idx="739">
                  <c:v>88.902777164938925</c:v>
                </c:pt>
                <c:pt idx="740">
                  <c:v>90.283048937541935</c:v>
                </c:pt>
                <c:pt idx="741">
                  <c:v>92.35933519755099</c:v>
                </c:pt>
                <c:pt idx="742">
                  <c:v>90.304922841709981</c:v>
                </c:pt>
                <c:pt idx="743">
                  <c:v>85.482151992769786</c:v>
                </c:pt>
                <c:pt idx="744">
                  <c:v>85.446683472128143</c:v>
                </c:pt>
                <c:pt idx="745">
                  <c:v>87.06247954968876</c:v>
                </c:pt>
                <c:pt idx="746">
                  <c:v>93.314786510905719</c:v>
                </c:pt>
                <c:pt idx="747">
                  <c:v>86.861050235424045</c:v>
                </c:pt>
                <c:pt idx="748">
                  <c:v>78.416798231825851</c:v>
                </c:pt>
                <c:pt idx="749">
                  <c:v>75.828186225367062</c:v>
                </c:pt>
                <c:pt idx="750">
                  <c:v>60.518580377442731</c:v>
                </c:pt>
                <c:pt idx="751">
                  <c:v>52.297658487186027</c:v>
                </c:pt>
                <c:pt idx="752">
                  <c:v>58.976367546309802</c:v>
                </c:pt>
                <c:pt idx="753">
                  <c:v>60.483625867159162</c:v>
                </c:pt>
                <c:pt idx="754">
                  <c:v>71.285434274478121</c:v>
                </c:pt>
                <c:pt idx="755">
                  <c:v>87.722155782885693</c:v>
                </c:pt>
                <c:pt idx="756">
                  <c:v>74.011999913377167</c:v>
                </c:pt>
                <c:pt idx="757">
                  <c:v>79.127180385130487</c:v>
                </c:pt>
                <c:pt idx="758">
                  <c:v>83.969794511353371</c:v>
                </c:pt>
                <c:pt idx="759">
                  <c:v>76.584701743942105</c:v>
                </c:pt>
                <c:pt idx="760">
                  <c:v>89.124334495175958</c:v>
                </c:pt>
                <c:pt idx="761">
                  <c:v>84.548083581283095</c:v>
                </c:pt>
                <c:pt idx="762">
                  <c:v>72.273684688013645</c:v>
                </c:pt>
                <c:pt idx="763">
                  <c:v>73.92213339975774</c:v>
                </c:pt>
                <c:pt idx="764">
                  <c:v>68.836668510099798</c:v>
                </c:pt>
                <c:pt idx="765">
                  <c:v>63.293756674152064</c:v>
                </c:pt>
                <c:pt idx="766">
                  <c:v>60.108223851768798</c:v>
                </c:pt>
                <c:pt idx="767">
                  <c:v>47.142894697084557</c:v>
                </c:pt>
                <c:pt idx="768">
                  <c:v>39.233155992447792</c:v>
                </c:pt>
                <c:pt idx="769">
                  <c:v>43.241844334757161</c:v>
                </c:pt>
                <c:pt idx="770">
                  <c:v>50.00142718245479</c:v>
                </c:pt>
                <c:pt idx="771">
                  <c:v>69.60638898712341</c:v>
                </c:pt>
                <c:pt idx="772">
                  <c:v>70.428001634320708</c:v>
                </c:pt>
                <c:pt idx="773">
                  <c:v>64.708479305080118</c:v>
                </c:pt>
                <c:pt idx="774">
                  <c:v>52.90875723670797</c:v>
                </c:pt>
                <c:pt idx="775">
                  <c:v>36.145974600778345</c:v>
                </c:pt>
                <c:pt idx="776">
                  <c:v>30.776821644103848</c:v>
                </c:pt>
                <c:pt idx="777">
                  <c:v>41.164248274923466</c:v>
                </c:pt>
                <c:pt idx="778">
                  <c:v>55.675299184940059</c:v>
                </c:pt>
                <c:pt idx="779">
                  <c:v>71.35171105864265</c:v>
                </c:pt>
                <c:pt idx="780">
                  <c:v>91.781876444318073</c:v>
                </c:pt>
                <c:pt idx="781">
                  <c:v>100.36265955990984</c:v>
                </c:pt>
                <c:pt idx="782">
                  <c:v>113.43861783793318</c:v>
                </c:pt>
                <c:pt idx="783">
                  <c:v>117.2972792143886</c:v>
                </c:pt>
                <c:pt idx="784">
                  <c:v>116.10067722489771</c:v>
                </c:pt>
                <c:pt idx="785">
                  <c:v>120.755513555373</c:v>
                </c:pt>
                <c:pt idx="786">
                  <c:v>108.34704310448001</c:v>
                </c:pt>
                <c:pt idx="787">
                  <c:v>103.62624098696779</c:v>
                </c:pt>
                <c:pt idx="788">
                  <c:v>100.63029844331072</c:v>
                </c:pt>
                <c:pt idx="789">
                  <c:v>94.635643698228478</c:v>
                </c:pt>
                <c:pt idx="790">
                  <c:v>95.821039682396531</c:v>
                </c:pt>
                <c:pt idx="791">
                  <c:v>99.033393215066326</c:v>
                </c:pt>
                <c:pt idx="792">
                  <c:v>105.801723638265</c:v>
                </c:pt>
                <c:pt idx="793">
                  <c:v>107.50995036424911</c:v>
                </c:pt>
                <c:pt idx="794">
                  <c:v>116.68010663514417</c:v>
                </c:pt>
                <c:pt idx="795">
                  <c:v>116.32862697098142</c:v>
                </c:pt>
                <c:pt idx="796">
                  <c:v>107.65641278454416</c:v>
                </c:pt>
                <c:pt idx="797">
                  <c:v>99.07676330580307</c:v>
                </c:pt>
                <c:pt idx="798">
                  <c:v>89.211529642164351</c:v>
                </c:pt>
                <c:pt idx="799">
                  <c:v>75.418060165558245</c:v>
                </c:pt>
                <c:pt idx="800">
                  <c:v>70.129763619860569</c:v>
                </c:pt>
                <c:pt idx="801">
                  <c:v>70.415684666384777</c:v>
                </c:pt>
                <c:pt idx="802">
                  <c:v>75.937436757721343</c:v>
                </c:pt>
                <c:pt idx="803">
                  <c:v>88.524394374661483</c:v>
                </c:pt>
                <c:pt idx="804">
                  <c:v>91.945101255308714</c:v>
                </c:pt>
                <c:pt idx="805">
                  <c:v>93.956994405043588</c:v>
                </c:pt>
                <c:pt idx="806">
                  <c:v>87.016542233534437</c:v>
                </c:pt>
                <c:pt idx="807">
                  <c:v>79.254744514262711</c:v>
                </c:pt>
                <c:pt idx="808">
                  <c:v>72.379629521954712</c:v>
                </c:pt>
                <c:pt idx="809">
                  <c:v>60.109077619880964</c:v>
                </c:pt>
                <c:pt idx="810">
                  <c:v>59.700674334229234</c:v>
                </c:pt>
                <c:pt idx="811">
                  <c:v>61.616093465046106</c:v>
                </c:pt>
                <c:pt idx="812">
                  <c:v>63.743980474026785</c:v>
                </c:pt>
                <c:pt idx="813">
                  <c:v>71.44659567851113</c:v>
                </c:pt>
                <c:pt idx="814">
                  <c:v>65.663637175499616</c:v>
                </c:pt>
                <c:pt idx="815">
                  <c:v>64.940044038431097</c:v>
                </c:pt>
                <c:pt idx="816">
                  <c:v>72.946080075901364</c:v>
                </c:pt>
                <c:pt idx="817">
                  <c:v>77.405924802723803</c:v>
                </c:pt>
                <c:pt idx="818">
                  <c:v>76.861686976263854</c:v>
                </c:pt>
                <c:pt idx="819">
                  <c:v>84.507821707175026</c:v>
                </c:pt>
                <c:pt idx="820">
                  <c:v>82.555890877497859</c:v>
                </c:pt>
                <c:pt idx="821">
                  <c:v>78.748044879133431</c:v>
                </c:pt>
                <c:pt idx="822">
                  <c:v>98.291739464319221</c:v>
                </c:pt>
                <c:pt idx="823">
                  <c:v>95.352564142885399</c:v>
                </c:pt>
                <c:pt idx="824">
                  <c:v>100.73925734010368</c:v>
                </c:pt>
                <c:pt idx="825">
                  <c:v>99.50417007165413</c:v>
                </c:pt>
                <c:pt idx="826">
                  <c:v>94.702869026982853</c:v>
                </c:pt>
                <c:pt idx="827">
                  <c:v>92.221098435701037</c:v>
                </c:pt>
                <c:pt idx="828">
                  <c:v>76.450898818291535</c:v>
                </c:pt>
                <c:pt idx="829">
                  <c:v>75.253011348122072</c:v>
                </c:pt>
                <c:pt idx="830">
                  <c:v>62.784449394016974</c:v>
                </c:pt>
                <c:pt idx="831">
                  <c:v>57.781333271277617</c:v>
                </c:pt>
                <c:pt idx="832">
                  <c:v>76.553460968958461</c:v>
                </c:pt>
                <c:pt idx="833">
                  <c:v>80.924917191288841</c:v>
                </c:pt>
                <c:pt idx="834">
                  <c:v>88.239795231266726</c:v>
                </c:pt>
                <c:pt idx="835">
                  <c:v>95.020230314387732</c:v>
                </c:pt>
                <c:pt idx="836">
                  <c:v>82.464497182626474</c:v>
                </c:pt>
                <c:pt idx="837">
                  <c:v>74.548090185613546</c:v>
                </c:pt>
                <c:pt idx="838">
                  <c:v>67.596000281394936</c:v>
                </c:pt>
                <c:pt idx="839">
                  <c:v>61.28815270559835</c:v>
                </c:pt>
                <c:pt idx="840">
                  <c:v>62.610236357653775</c:v>
                </c:pt>
                <c:pt idx="841">
                  <c:v>60.424789926581525</c:v>
                </c:pt>
                <c:pt idx="842">
                  <c:v>60.668578399192938</c:v>
                </c:pt>
                <c:pt idx="843">
                  <c:v>65.440238014032275</c:v>
                </c:pt>
                <c:pt idx="844">
                  <c:v>66.745317482864948</c:v>
                </c:pt>
                <c:pt idx="845">
                  <c:v>67.120691519959109</c:v>
                </c:pt>
                <c:pt idx="846">
                  <c:v>74.856439781811105</c:v>
                </c:pt>
                <c:pt idx="847">
                  <c:v>72.601967888378567</c:v>
                </c:pt>
                <c:pt idx="848">
                  <c:v>65.799090643179852</c:v>
                </c:pt>
                <c:pt idx="849">
                  <c:v>64.116907229816889</c:v>
                </c:pt>
                <c:pt idx="850">
                  <c:v>52.997202766826149</c:v>
                </c:pt>
                <c:pt idx="851">
                  <c:v>46.022645588187743</c:v>
                </c:pt>
                <c:pt idx="852">
                  <c:v>45.329814468502036</c:v>
                </c:pt>
                <c:pt idx="853">
                  <c:v>45.408869796243607</c:v>
                </c:pt>
                <c:pt idx="854">
                  <c:v>47.646186469790564</c:v>
                </c:pt>
                <c:pt idx="855">
                  <c:v>57.209070267484321</c:v>
                </c:pt>
                <c:pt idx="856">
                  <c:v>75.240930232592746</c:v>
                </c:pt>
                <c:pt idx="857">
                  <c:v>69.796606572335122</c:v>
                </c:pt>
                <c:pt idx="858">
                  <c:v>79.202459452857966</c:v>
                </c:pt>
                <c:pt idx="859">
                  <c:v>81.550918113083981</c:v>
                </c:pt>
                <c:pt idx="860">
                  <c:v>83.661444215799406</c:v>
                </c:pt>
                <c:pt idx="861">
                  <c:v>92.615393647548217</c:v>
                </c:pt>
                <c:pt idx="862">
                  <c:v>93.809425086756164</c:v>
                </c:pt>
                <c:pt idx="863">
                  <c:v>95.504918253295727</c:v>
                </c:pt>
                <c:pt idx="864">
                  <c:v>91.949591900381051</c:v>
                </c:pt>
                <c:pt idx="865">
                  <c:v>94.097791796810156</c:v>
                </c:pt>
                <c:pt idx="866">
                  <c:v>95.956160544269437</c:v>
                </c:pt>
                <c:pt idx="867">
                  <c:v>105.26094033169795</c:v>
                </c:pt>
                <c:pt idx="868">
                  <c:v>116.25377377876453</c:v>
                </c:pt>
                <c:pt idx="869">
                  <c:v>130.08923182710907</c:v>
                </c:pt>
                <c:pt idx="870">
                  <c:v>126.35877213687218</c:v>
                </c:pt>
                <c:pt idx="871">
                  <c:v>130.19449678738761</c:v>
                </c:pt>
                <c:pt idx="872">
                  <c:v>121.6434108119239</c:v>
                </c:pt>
                <c:pt idx="873">
                  <c:v>122.37338567852282</c:v>
                </c:pt>
                <c:pt idx="874">
                  <c:v>145.14952943254491</c:v>
                </c:pt>
                <c:pt idx="875">
                  <c:v>150.98495357370894</c:v>
                </c:pt>
                <c:pt idx="876">
                  <c:v>153.50670538790541</c:v>
                </c:pt>
                <c:pt idx="877">
                  <c:v>166.72087572378348</c:v>
                </c:pt>
                <c:pt idx="878">
                  <c:v>173.41070321444579</c:v>
                </c:pt>
                <c:pt idx="879">
                  <c:v>176.7848155821921</c:v>
                </c:pt>
                <c:pt idx="880">
                  <c:v>177.83916400838825</c:v>
                </c:pt>
                <c:pt idx="881">
                  <c:v>174.31786230511591</c:v>
                </c:pt>
                <c:pt idx="882">
                  <c:v>169.82318166111168</c:v>
                </c:pt>
                <c:pt idx="883">
                  <c:v>171.4361231189705</c:v>
                </c:pt>
                <c:pt idx="884">
                  <c:v>184.21462549838066</c:v>
                </c:pt>
                <c:pt idx="885">
                  <c:v>186.78076922638638</c:v>
                </c:pt>
                <c:pt idx="886">
                  <c:v>187.03680646333839</c:v>
                </c:pt>
                <c:pt idx="887">
                  <c:v>175.32648943268168</c:v>
                </c:pt>
                <c:pt idx="888">
                  <c:v>151.84563969903274</c:v>
                </c:pt>
                <c:pt idx="889">
                  <c:v>144.81514069153809</c:v>
                </c:pt>
                <c:pt idx="890">
                  <c:v>140.98954817628226</c:v>
                </c:pt>
                <c:pt idx="891">
                  <c:v>147.10872590936208</c:v>
                </c:pt>
                <c:pt idx="892">
                  <c:v>150.74298391186107</c:v>
                </c:pt>
                <c:pt idx="893">
                  <c:v>150.16040506131151</c:v>
                </c:pt>
                <c:pt idx="894">
                  <c:v>158.62788243923239</c:v>
                </c:pt>
                <c:pt idx="895">
                  <c:v>170.01978376962791</c:v>
                </c:pt>
                <c:pt idx="896">
                  <c:v>183.06288771088123</c:v>
                </c:pt>
                <c:pt idx="897">
                  <c:v>182.27499565930816</c:v>
                </c:pt>
                <c:pt idx="898">
                  <c:v>169.36095693579375</c:v>
                </c:pt>
                <c:pt idx="899">
                  <c:v>147.64804894326846</c:v>
                </c:pt>
                <c:pt idx="900">
                  <c:v>144.05102329265219</c:v>
                </c:pt>
                <c:pt idx="901">
                  <c:v>144.37295042343601</c:v>
                </c:pt>
                <c:pt idx="902">
                  <c:v>159.43301344247595</c:v>
                </c:pt>
                <c:pt idx="903">
                  <c:v>177.57594107509908</c:v>
                </c:pt>
                <c:pt idx="904">
                  <c:v>178.00174706052644</c:v>
                </c:pt>
                <c:pt idx="905">
                  <c:v>179.27546564607644</c:v>
                </c:pt>
                <c:pt idx="906">
                  <c:v>169.32998067053711</c:v>
                </c:pt>
                <c:pt idx="907">
                  <c:v>141.32055832126503</c:v>
                </c:pt>
                <c:pt idx="908">
                  <c:v>140.13211112076397</c:v>
                </c:pt>
                <c:pt idx="909">
                  <c:v>148.02821159638893</c:v>
                </c:pt>
                <c:pt idx="910">
                  <c:v>155.43554686471953</c:v>
                </c:pt>
                <c:pt idx="911">
                  <c:v>169.60700024180039</c:v>
                </c:pt>
                <c:pt idx="912">
                  <c:v>168.33293737321969</c:v>
                </c:pt>
                <c:pt idx="913">
                  <c:v>167.83509704151083</c:v>
                </c:pt>
                <c:pt idx="914">
                  <c:v>168.33569581629229</c:v>
                </c:pt>
                <c:pt idx="915">
                  <c:v>167.6830943990426</c:v>
                </c:pt>
                <c:pt idx="916">
                  <c:v>168.43255291630544</c:v>
                </c:pt>
                <c:pt idx="917">
                  <c:v>169.18843623289138</c:v>
                </c:pt>
                <c:pt idx="918">
                  <c:v>169.00760107956125</c:v>
                </c:pt>
                <c:pt idx="919">
                  <c:v>172.40109590354837</c:v>
                </c:pt>
                <c:pt idx="920">
                  <c:v>171.26854987039053</c:v>
                </c:pt>
                <c:pt idx="921">
                  <c:v>155.58155281118707</c:v>
                </c:pt>
                <c:pt idx="922">
                  <c:v>155.237160497123</c:v>
                </c:pt>
                <c:pt idx="923">
                  <c:v>149.14934729682329</c:v>
                </c:pt>
                <c:pt idx="924">
                  <c:v>146.43480005434287</c:v>
                </c:pt>
                <c:pt idx="925">
                  <c:v>156.47656482687307</c:v>
                </c:pt>
                <c:pt idx="926">
                  <c:v>165.20301824237947</c:v>
                </c:pt>
                <c:pt idx="927">
                  <c:v>170.39759959153912</c:v>
                </c:pt>
                <c:pt idx="928">
                  <c:v>176.75821443936502</c:v>
                </c:pt>
                <c:pt idx="929">
                  <c:v>177.20154630320474</c:v>
                </c:pt>
                <c:pt idx="930">
                  <c:v>176.82601383414908</c:v>
                </c:pt>
                <c:pt idx="931">
                  <c:v>170.25760447382845</c:v>
                </c:pt>
                <c:pt idx="932">
                  <c:v>166.10379222324298</c:v>
                </c:pt>
                <c:pt idx="933">
                  <c:v>160.39874931669613</c:v>
                </c:pt>
                <c:pt idx="934">
                  <c:v>155.45540719270809</c:v>
                </c:pt>
                <c:pt idx="935">
                  <c:v>165.99618906159924</c:v>
                </c:pt>
                <c:pt idx="936">
                  <c:v>166.18508875915791</c:v>
                </c:pt>
                <c:pt idx="937">
                  <c:v>171.42233438721394</c:v>
                </c:pt>
                <c:pt idx="938">
                  <c:v>174.48874151262214</c:v>
                </c:pt>
                <c:pt idx="939">
                  <c:v>175.9305930377061</c:v>
                </c:pt>
                <c:pt idx="940">
                  <c:v>179.35616397782326</c:v>
                </c:pt>
                <c:pt idx="941">
                  <c:v>177.24594647612264</c:v>
                </c:pt>
                <c:pt idx="942">
                  <c:v>178.00884274412442</c:v>
                </c:pt>
                <c:pt idx="943">
                  <c:v>174.53844830721596</c:v>
                </c:pt>
                <c:pt idx="944">
                  <c:v>172.021922248382</c:v>
                </c:pt>
                <c:pt idx="945">
                  <c:v>162.04340099111437</c:v>
                </c:pt>
                <c:pt idx="946">
                  <c:v>155.02642949748054</c:v>
                </c:pt>
                <c:pt idx="947">
                  <c:v>154.46957917818099</c:v>
                </c:pt>
                <c:pt idx="948">
                  <c:v>155.17266776828285</c:v>
                </c:pt>
                <c:pt idx="949">
                  <c:v>167.34107691504209</c:v>
                </c:pt>
                <c:pt idx="950">
                  <c:v>169.79092305248116</c:v>
                </c:pt>
                <c:pt idx="951">
                  <c:v>172.224157617478</c:v>
                </c:pt>
                <c:pt idx="952">
                  <c:v>169.30170002858301</c:v>
                </c:pt>
                <c:pt idx="953">
                  <c:v>168.81056111977864</c:v>
                </c:pt>
                <c:pt idx="954">
                  <c:v>172.01307917786426</c:v>
                </c:pt>
                <c:pt idx="955">
                  <c:v>158.20114157453213</c:v>
                </c:pt>
                <c:pt idx="956">
                  <c:v>144.32459030574273</c:v>
                </c:pt>
                <c:pt idx="957">
                  <c:v>156.07063601869766</c:v>
                </c:pt>
                <c:pt idx="958">
                  <c:v>154.89659903581969</c:v>
                </c:pt>
                <c:pt idx="959">
                  <c:v>161.71255584554319</c:v>
                </c:pt>
                <c:pt idx="960">
                  <c:v>172.48951572582848</c:v>
                </c:pt>
                <c:pt idx="961">
                  <c:v>168.31007670646511</c:v>
                </c:pt>
                <c:pt idx="962">
                  <c:v>162.81615043644013</c:v>
                </c:pt>
                <c:pt idx="963">
                  <c:v>150.18147040309111</c:v>
                </c:pt>
                <c:pt idx="964">
                  <c:v>143.80186410350893</c:v>
                </c:pt>
                <c:pt idx="965">
                  <c:v>140.50414619618061</c:v>
                </c:pt>
                <c:pt idx="966">
                  <c:v>160.68340379977815</c:v>
                </c:pt>
                <c:pt idx="967">
                  <c:v>185.96921835952651</c:v>
                </c:pt>
                <c:pt idx="968">
                  <c:v>186.42220327633765</c:v>
                </c:pt>
                <c:pt idx="969">
                  <c:v>190.48817575164685</c:v>
                </c:pt>
                <c:pt idx="970">
                  <c:v>183.44000409642422</c:v>
                </c:pt>
                <c:pt idx="971">
                  <c:v>180.23606003660109</c:v>
                </c:pt>
                <c:pt idx="972">
                  <c:v>176.27447484896754</c:v>
                </c:pt>
                <c:pt idx="973">
                  <c:v>178.9389353578315</c:v>
                </c:pt>
                <c:pt idx="974">
                  <c:v>185.12685873759494</c:v>
                </c:pt>
                <c:pt idx="975">
                  <c:v>170.70107645418011</c:v>
                </c:pt>
                <c:pt idx="976">
                  <c:v>155.61223382328399</c:v>
                </c:pt>
                <c:pt idx="977">
                  <c:v>126.28315249964066</c:v>
                </c:pt>
                <c:pt idx="978">
                  <c:v>96.070649253191846</c:v>
                </c:pt>
                <c:pt idx="979">
                  <c:v>131.68560267884232</c:v>
                </c:pt>
                <c:pt idx="980">
                  <c:v>169.96734815062598</c:v>
                </c:pt>
                <c:pt idx="981">
                  <c:v>193.24644380523489</c:v>
                </c:pt>
                <c:pt idx="982">
                  <c:v>195.14171685440294</c:v>
                </c:pt>
                <c:pt idx="983">
                  <c:v>197.41174396604282</c:v>
                </c:pt>
                <c:pt idx="984">
                  <c:v>196.83596639812407</c:v>
                </c:pt>
                <c:pt idx="985">
                  <c:v>196.85089666220648</c:v>
                </c:pt>
                <c:pt idx="986">
                  <c:v>193.30191372232866</c:v>
                </c:pt>
                <c:pt idx="987">
                  <c:v>186.30808336942687</c:v>
                </c:pt>
                <c:pt idx="988">
                  <c:v>182.99500523208746</c:v>
                </c:pt>
                <c:pt idx="989">
                  <c:v>180.87711769973691</c:v>
                </c:pt>
                <c:pt idx="990">
                  <c:v>178.80018175564464</c:v>
                </c:pt>
                <c:pt idx="991">
                  <c:v>176.41689246738133</c:v>
                </c:pt>
                <c:pt idx="992">
                  <c:v>175.03050052872732</c:v>
                </c:pt>
                <c:pt idx="993">
                  <c:v>177.93492031534663</c:v>
                </c:pt>
                <c:pt idx="994">
                  <c:v>174.03862202038499</c:v>
                </c:pt>
                <c:pt idx="995">
                  <c:v>163.83272455617634</c:v>
                </c:pt>
                <c:pt idx="996">
                  <c:v>163.71707682634406</c:v>
                </c:pt>
                <c:pt idx="997">
                  <c:v>156.6720263384118</c:v>
                </c:pt>
                <c:pt idx="998">
                  <c:v>152.0960436967282</c:v>
                </c:pt>
                <c:pt idx="999">
                  <c:v>155.97530373491145</c:v>
                </c:pt>
                <c:pt idx="1000">
                  <c:v>147.81776022162887</c:v>
                </c:pt>
                <c:pt idx="1001">
                  <c:v>155.52677118343695</c:v>
                </c:pt>
                <c:pt idx="1002">
                  <c:v>160.85667442628187</c:v>
                </c:pt>
                <c:pt idx="1003">
                  <c:v>159.82482049554483</c:v>
                </c:pt>
                <c:pt idx="1004">
                  <c:v>157.45706479817079</c:v>
                </c:pt>
                <c:pt idx="1005">
                  <c:v>143.21162131346534</c:v>
                </c:pt>
                <c:pt idx="1006">
                  <c:v>137.90830612672733</c:v>
                </c:pt>
                <c:pt idx="1007">
                  <c:v>136.68058722322917</c:v>
                </c:pt>
                <c:pt idx="1008">
                  <c:v>150.93571422550156</c:v>
                </c:pt>
                <c:pt idx="1009">
                  <c:v>158.38653011622091</c:v>
                </c:pt>
                <c:pt idx="1010">
                  <c:v>172.19111941572191</c:v>
                </c:pt>
                <c:pt idx="1011">
                  <c:v>179.76652955962084</c:v>
                </c:pt>
                <c:pt idx="1012">
                  <c:v>184.25459668110386</c:v>
                </c:pt>
                <c:pt idx="1013">
                  <c:v>191.80274322645971</c:v>
                </c:pt>
                <c:pt idx="1014">
                  <c:v>191.7014148739803</c:v>
                </c:pt>
                <c:pt idx="1015">
                  <c:v>190.51733342154694</c:v>
                </c:pt>
                <c:pt idx="1016">
                  <c:v>180.13479812538708</c:v>
                </c:pt>
                <c:pt idx="1017">
                  <c:v>160.46002889146541</c:v>
                </c:pt>
                <c:pt idx="1018">
                  <c:v>153.94569205898586</c:v>
                </c:pt>
                <c:pt idx="1019">
                  <c:v>157.67641633325763</c:v>
                </c:pt>
                <c:pt idx="1020">
                  <c:v>164.44366020675682</c:v>
                </c:pt>
                <c:pt idx="1021">
                  <c:v>170.84558372667743</c:v>
                </c:pt>
                <c:pt idx="1022">
                  <c:v>166.56687228202304</c:v>
                </c:pt>
                <c:pt idx="1023">
                  <c:v>152.92690065463648</c:v>
                </c:pt>
                <c:pt idx="1024">
                  <c:v>142.22813760704946</c:v>
                </c:pt>
                <c:pt idx="1025">
                  <c:v>138.82020024175699</c:v>
                </c:pt>
                <c:pt idx="1026">
                  <c:v>142.06110607714834</c:v>
                </c:pt>
                <c:pt idx="1027">
                  <c:v>149.14377096134388</c:v>
                </c:pt>
                <c:pt idx="1028">
                  <c:v>164.14436601099533</c:v>
                </c:pt>
                <c:pt idx="1029">
                  <c:v>155.73248966663948</c:v>
                </c:pt>
                <c:pt idx="1030">
                  <c:v>140.15971068349734</c:v>
                </c:pt>
                <c:pt idx="1031">
                  <c:v>125.18433101462495</c:v>
                </c:pt>
                <c:pt idx="1032">
                  <c:v>107.54865012671053</c:v>
                </c:pt>
                <c:pt idx="1033">
                  <c:v>121.49610370850996</c:v>
                </c:pt>
                <c:pt idx="1034">
                  <c:v>139.54710588048113</c:v>
                </c:pt>
                <c:pt idx="1035">
                  <c:v>145.32185456410616</c:v>
                </c:pt>
                <c:pt idx="1036">
                  <c:v>136.2507010315486</c:v>
                </c:pt>
                <c:pt idx="1037">
                  <c:v>120.06520846244939</c:v>
                </c:pt>
                <c:pt idx="1038">
                  <c:v>107.72338653357224</c:v>
                </c:pt>
                <c:pt idx="1039">
                  <c:v>103.07839091935762</c:v>
                </c:pt>
                <c:pt idx="1040">
                  <c:v>113.00049541875137</c:v>
                </c:pt>
                <c:pt idx="1041">
                  <c:v>123.67508117881437</c:v>
                </c:pt>
                <c:pt idx="1042">
                  <c:v>112.51691169858964</c:v>
                </c:pt>
                <c:pt idx="1043">
                  <c:v>88.103452175298798</c:v>
                </c:pt>
                <c:pt idx="1044">
                  <c:v>80.475392132565048</c:v>
                </c:pt>
                <c:pt idx="1045">
                  <c:v>80.185222824385392</c:v>
                </c:pt>
                <c:pt idx="1046">
                  <c:v>83.390808726761861</c:v>
                </c:pt>
                <c:pt idx="1047">
                  <c:v>94.441231742390187</c:v>
                </c:pt>
                <c:pt idx="1048">
                  <c:v>78.947206177844464</c:v>
                </c:pt>
                <c:pt idx="1049">
                  <c:v>79.84176091818108</c:v>
                </c:pt>
                <c:pt idx="1050">
                  <c:v>81.7853324029536</c:v>
                </c:pt>
                <c:pt idx="1051">
                  <c:v>96.369776342501609</c:v>
                </c:pt>
                <c:pt idx="1052">
                  <c:v>104.21683484985226</c:v>
                </c:pt>
                <c:pt idx="1053">
                  <c:v>100.9262084000477</c:v>
                </c:pt>
                <c:pt idx="1054">
                  <c:v>110.31183122262587</c:v>
                </c:pt>
                <c:pt idx="1055">
                  <c:v>111.99692063414159</c:v>
                </c:pt>
                <c:pt idx="1056">
                  <c:v>115.98362240175948</c:v>
                </c:pt>
                <c:pt idx="1057">
                  <c:v>109.08366002815274</c:v>
                </c:pt>
                <c:pt idx="1058">
                  <c:v>107.51271490861473</c:v>
                </c:pt>
                <c:pt idx="1059">
                  <c:v>103.66082574755558</c:v>
                </c:pt>
                <c:pt idx="1060">
                  <c:v>101.12871378694172</c:v>
                </c:pt>
                <c:pt idx="1061">
                  <c:v>97.606293803606263</c:v>
                </c:pt>
                <c:pt idx="1062">
                  <c:v>91.46180051222143</c:v>
                </c:pt>
                <c:pt idx="1063">
                  <c:v>95.696120011872495</c:v>
                </c:pt>
                <c:pt idx="1064">
                  <c:v>87.674065437896616</c:v>
                </c:pt>
                <c:pt idx="1065">
                  <c:v>94.834301277124041</c:v>
                </c:pt>
                <c:pt idx="1066">
                  <c:v>90.163079991368363</c:v>
                </c:pt>
                <c:pt idx="1067">
                  <c:v>88.601187791488655</c:v>
                </c:pt>
                <c:pt idx="1068">
                  <c:v>86.327105700493235</c:v>
                </c:pt>
                <c:pt idx="1069">
                  <c:v>89.488804398752563</c:v>
                </c:pt>
                <c:pt idx="1070">
                  <c:v>95.610101390559521</c:v>
                </c:pt>
                <c:pt idx="1071">
                  <c:v>95.529931742162489</c:v>
                </c:pt>
                <c:pt idx="1072">
                  <c:v>107.0684627872165</c:v>
                </c:pt>
                <c:pt idx="1073">
                  <c:v>99.026163939048615</c:v>
                </c:pt>
                <c:pt idx="1074">
                  <c:v>94.002208205306715</c:v>
                </c:pt>
                <c:pt idx="1075">
                  <c:v>90.97890095944058</c:v>
                </c:pt>
                <c:pt idx="1076">
                  <c:v>93.447845423815579</c:v>
                </c:pt>
                <c:pt idx="1077">
                  <c:v>97.809338159328718</c:v>
                </c:pt>
                <c:pt idx="1078">
                  <c:v>99.219094682510445</c:v>
                </c:pt>
                <c:pt idx="1079">
                  <c:v>99.190203232142608</c:v>
                </c:pt>
                <c:pt idx="1080">
                  <c:v>90.866844070009051</c:v>
                </c:pt>
                <c:pt idx="1081">
                  <c:v>85.69253455429282</c:v>
                </c:pt>
                <c:pt idx="1082">
                  <c:v>87.592364081946471</c:v>
                </c:pt>
                <c:pt idx="1083">
                  <c:v>87.123714463576334</c:v>
                </c:pt>
                <c:pt idx="1084">
                  <c:v>87.511396372234458</c:v>
                </c:pt>
                <c:pt idx="1085">
                  <c:v>90.775801560450759</c:v>
                </c:pt>
                <c:pt idx="1086">
                  <c:v>88.462788040581017</c:v>
                </c:pt>
                <c:pt idx="1087">
                  <c:v>89.05227728607224</c:v>
                </c:pt>
                <c:pt idx="1088">
                  <c:v>87.157386436534466</c:v>
                </c:pt>
                <c:pt idx="1089">
                  <c:v>88.241318137685084</c:v>
                </c:pt>
                <c:pt idx="1090">
                  <c:v>88.420946667510634</c:v>
                </c:pt>
                <c:pt idx="1091">
                  <c:v>76.39158526752226</c:v>
                </c:pt>
                <c:pt idx="1092">
                  <c:v>78.358762811238648</c:v>
                </c:pt>
                <c:pt idx="1093">
                  <c:v>67.992533800107594</c:v>
                </c:pt>
                <c:pt idx="1094">
                  <c:v>70.46412796700406</c:v>
                </c:pt>
                <c:pt idx="1095">
                  <c:v>74.995957789464455</c:v>
                </c:pt>
                <c:pt idx="1096">
                  <c:v>68.851540247038656</c:v>
                </c:pt>
                <c:pt idx="1097">
                  <c:v>65.84088322307457</c:v>
                </c:pt>
                <c:pt idx="1098">
                  <c:v>51.541874233054614</c:v>
                </c:pt>
                <c:pt idx="1099">
                  <c:v>49.446271028731871</c:v>
                </c:pt>
                <c:pt idx="1100">
                  <c:v>46.38548104157644</c:v>
                </c:pt>
                <c:pt idx="1101">
                  <c:v>48.336391399706827</c:v>
                </c:pt>
                <c:pt idx="1102">
                  <c:v>65.803270199313829</c:v>
                </c:pt>
                <c:pt idx="1103">
                  <c:v>64.253152379250423</c:v>
                </c:pt>
                <c:pt idx="1104">
                  <c:v>70.708666717969209</c:v>
                </c:pt>
                <c:pt idx="1105">
                  <c:v>76.20152392990849</c:v>
                </c:pt>
                <c:pt idx="1106">
                  <c:v>66.087324583626241</c:v>
                </c:pt>
                <c:pt idx="1107">
                  <c:v>64.243903366370887</c:v>
                </c:pt>
                <c:pt idx="1108">
                  <c:v>59.091218686118964</c:v>
                </c:pt>
                <c:pt idx="1109">
                  <c:v>57.973261905273375</c:v>
                </c:pt>
                <c:pt idx="1110">
                  <c:v>67.011713810752099</c:v>
                </c:pt>
                <c:pt idx="1111">
                  <c:v>63.241434534235168</c:v>
                </c:pt>
                <c:pt idx="1112">
                  <c:v>66.025527065366305</c:v>
                </c:pt>
                <c:pt idx="1113">
                  <c:v>62.203866744076549</c:v>
                </c:pt>
                <c:pt idx="1114">
                  <c:v>58.451218563084012</c:v>
                </c:pt>
                <c:pt idx="1115">
                  <c:v>72.65487648248768</c:v>
                </c:pt>
                <c:pt idx="1116">
                  <c:v>80.799829766889616</c:v>
                </c:pt>
                <c:pt idx="1117">
                  <c:v>87.948725730857404</c:v>
                </c:pt>
                <c:pt idx="1118">
                  <c:v>97.020753195674729</c:v>
                </c:pt>
                <c:pt idx="1119">
                  <c:v>99.114343000462782</c:v>
                </c:pt>
                <c:pt idx="1120">
                  <c:v>102.32365299996229</c:v>
                </c:pt>
                <c:pt idx="1121">
                  <c:v>104.91425818198559</c:v>
                </c:pt>
                <c:pt idx="1122">
                  <c:v>107.05391272656925</c:v>
                </c:pt>
                <c:pt idx="1123">
                  <c:v>104.21331653911284</c:v>
                </c:pt>
                <c:pt idx="1124">
                  <c:v>99.321625085743221</c:v>
                </c:pt>
                <c:pt idx="1125">
                  <c:v>93.826486201067041</c:v>
                </c:pt>
                <c:pt idx="1126">
                  <c:v>86.937660927234219</c:v>
                </c:pt>
                <c:pt idx="1127">
                  <c:v>89.030276109855663</c:v>
                </c:pt>
                <c:pt idx="1128">
                  <c:v>69.941439337605061</c:v>
                </c:pt>
                <c:pt idx="1129">
                  <c:v>62.025040235625056</c:v>
                </c:pt>
                <c:pt idx="1130">
                  <c:v>60.6310865898663</c:v>
                </c:pt>
                <c:pt idx="1131">
                  <c:v>58.547398464286516</c:v>
                </c:pt>
                <c:pt idx="1132">
                  <c:v>78.981308692395487</c:v>
                </c:pt>
                <c:pt idx="1133">
                  <c:v>87.379951445125926</c:v>
                </c:pt>
                <c:pt idx="1134">
                  <c:v>86.155757084490915</c:v>
                </c:pt>
                <c:pt idx="1135">
                  <c:v>91.41078363017607</c:v>
                </c:pt>
                <c:pt idx="1136">
                  <c:v>98.297544404562132</c:v>
                </c:pt>
                <c:pt idx="1137">
                  <c:v>102.02490423621816</c:v>
                </c:pt>
                <c:pt idx="1138">
                  <c:v>101.15803442073695</c:v>
                </c:pt>
                <c:pt idx="1139">
                  <c:v>95.250931648506935</c:v>
                </c:pt>
                <c:pt idx="1140">
                  <c:v>80.207313538758171</c:v>
                </c:pt>
                <c:pt idx="1141">
                  <c:v>70.688160765807879</c:v>
                </c:pt>
                <c:pt idx="1142">
                  <c:v>66.628683753749783</c:v>
                </c:pt>
                <c:pt idx="1143">
                  <c:v>72.488787320628489</c:v>
                </c:pt>
                <c:pt idx="1144">
                  <c:v>77.405924802723803</c:v>
                </c:pt>
                <c:pt idx="1145">
                  <c:v>89.338089756272211</c:v>
                </c:pt>
                <c:pt idx="1146">
                  <c:v>99.54311027525182</c:v>
                </c:pt>
                <c:pt idx="1147">
                  <c:v>95.749036516268006</c:v>
                </c:pt>
                <c:pt idx="1148">
                  <c:v>94.900723824500687</c:v>
                </c:pt>
                <c:pt idx="1149">
                  <c:v>91.935371197021936</c:v>
                </c:pt>
                <c:pt idx="1150">
                  <c:v>84.848272884457629</c:v>
                </c:pt>
                <c:pt idx="1151">
                  <c:v>86.76984897905254</c:v>
                </c:pt>
                <c:pt idx="1152">
                  <c:v>79.529447285907509</c:v>
                </c:pt>
                <c:pt idx="1153">
                  <c:v>65.15297232998546</c:v>
                </c:pt>
                <c:pt idx="1154">
                  <c:v>77.459403085324766</c:v>
                </c:pt>
                <c:pt idx="1155">
                  <c:v>81.586997271360588</c:v>
                </c:pt>
                <c:pt idx="1156">
                  <c:v>95.510068339680629</c:v>
                </c:pt>
                <c:pt idx="1157">
                  <c:v>113.17989515438455</c:v>
                </c:pt>
                <c:pt idx="1158">
                  <c:v>112.52698641893062</c:v>
                </c:pt>
                <c:pt idx="1159">
                  <c:v>105.97814700931076</c:v>
                </c:pt>
                <c:pt idx="1160">
                  <c:v>104.59361351741472</c:v>
                </c:pt>
                <c:pt idx="1161">
                  <c:v>99.658443285270323</c:v>
                </c:pt>
                <c:pt idx="1162">
                  <c:v>93.534771001583863</c:v>
                </c:pt>
                <c:pt idx="1163">
                  <c:v>100.01770236701429</c:v>
                </c:pt>
                <c:pt idx="1164">
                  <c:v>88.248932510766167</c:v>
                </c:pt>
                <c:pt idx="1165">
                  <c:v>67.221309915484198</c:v>
                </c:pt>
                <c:pt idx="1166">
                  <c:v>62.59670054132107</c:v>
                </c:pt>
                <c:pt idx="1167">
                  <c:v>57.93970541981821</c:v>
                </c:pt>
                <c:pt idx="1168">
                  <c:v>73.024110437702802</c:v>
                </c:pt>
                <c:pt idx="1169">
                  <c:v>90.243821183280829</c:v>
                </c:pt>
                <c:pt idx="1170">
                  <c:v>91.275679790482741</c:v>
                </c:pt>
                <c:pt idx="1171">
                  <c:v>88.854945776590171</c:v>
                </c:pt>
                <c:pt idx="1172">
                  <c:v>86.740717983307832</c:v>
                </c:pt>
                <c:pt idx="1173">
                  <c:v>82.480903850519326</c:v>
                </c:pt>
                <c:pt idx="1174">
                  <c:v>80.651053787975343</c:v>
                </c:pt>
                <c:pt idx="1175">
                  <c:v>76.410022114657295</c:v>
                </c:pt>
                <c:pt idx="1176">
                  <c:v>65.677018391169895</c:v>
                </c:pt>
                <c:pt idx="1177">
                  <c:v>73.634503268519666</c:v>
                </c:pt>
                <c:pt idx="1178">
                  <c:v>83.637348903645261</c:v>
                </c:pt>
                <c:pt idx="1179">
                  <c:v>90.717092432554864</c:v>
                </c:pt>
                <c:pt idx="1180">
                  <c:v>92.129887265609568</c:v>
                </c:pt>
                <c:pt idx="1181">
                  <c:v>90.885649669296868</c:v>
                </c:pt>
                <c:pt idx="1182">
                  <c:v>90.320006994273967</c:v>
                </c:pt>
                <c:pt idx="1183">
                  <c:v>88.509184550754981</c:v>
                </c:pt>
                <c:pt idx="1184">
                  <c:v>90.899188675166329</c:v>
                </c:pt>
                <c:pt idx="1185">
                  <c:v>81.207100871879675</c:v>
                </c:pt>
                <c:pt idx="1186">
                  <c:v>76.088378838688641</c:v>
                </c:pt>
                <c:pt idx="1187">
                  <c:v>73.670981910977616</c:v>
                </c:pt>
                <c:pt idx="1188">
                  <c:v>72.878596638762247</c:v>
                </c:pt>
                <c:pt idx="1189">
                  <c:v>80.143402569291311</c:v>
                </c:pt>
                <c:pt idx="1190">
                  <c:v>73.293777149233165</c:v>
                </c:pt>
                <c:pt idx="1191">
                  <c:v>77.32448726197299</c:v>
                </c:pt>
                <c:pt idx="1192">
                  <c:v>82.473091297282508</c:v>
                </c:pt>
                <c:pt idx="1193">
                  <c:v>74.092932777102078</c:v>
                </c:pt>
                <c:pt idx="1194">
                  <c:v>83.425822762746066</c:v>
                </c:pt>
                <c:pt idx="1195">
                  <c:v>80.365043931695709</c:v>
                </c:pt>
                <c:pt idx="1196">
                  <c:v>64.832676800792797</c:v>
                </c:pt>
                <c:pt idx="1197">
                  <c:v>63.368846454239929</c:v>
                </c:pt>
                <c:pt idx="1198">
                  <c:v>55.859132774809268</c:v>
                </c:pt>
                <c:pt idx="1199">
                  <c:v>63.354505084445464</c:v>
                </c:pt>
                <c:pt idx="1200">
                  <c:v>87.166568811427624</c:v>
                </c:pt>
                <c:pt idx="1201">
                  <c:v>103.57823526660968</c:v>
                </c:pt>
                <c:pt idx="1202">
                  <c:v>111.65635587864074</c:v>
                </c:pt>
                <c:pt idx="1203">
                  <c:v>110.14439409146644</c:v>
                </c:pt>
                <c:pt idx="1204">
                  <c:v>101.82761648005521</c:v>
                </c:pt>
                <c:pt idx="1205">
                  <c:v>92.324224182304306</c:v>
                </c:pt>
                <c:pt idx="1206">
                  <c:v>85.96042816071872</c:v>
                </c:pt>
                <c:pt idx="1207">
                  <c:v>83.6326850006717</c:v>
                </c:pt>
                <c:pt idx="1208">
                  <c:v>75.356884326841964</c:v>
                </c:pt>
                <c:pt idx="1209">
                  <c:v>75.429327729395254</c:v>
                </c:pt>
                <c:pt idx="1210">
                  <c:v>67.894701062212107</c:v>
                </c:pt>
                <c:pt idx="1211">
                  <c:v>65.584172234405514</c:v>
                </c:pt>
                <c:pt idx="1212">
                  <c:v>70.01958199992373</c:v>
                </c:pt>
                <c:pt idx="1213">
                  <c:v>77.247016179360344</c:v>
                </c:pt>
                <c:pt idx="1214">
                  <c:v>85.364930313876471</c:v>
                </c:pt>
                <c:pt idx="1215">
                  <c:v>83.925548234765756</c:v>
                </c:pt>
                <c:pt idx="1216">
                  <c:v>85.463647377298912</c:v>
                </c:pt>
                <c:pt idx="1217">
                  <c:v>75.715671240662232</c:v>
                </c:pt>
                <c:pt idx="1218">
                  <c:v>71.751457117570908</c:v>
                </c:pt>
                <c:pt idx="1219">
                  <c:v>67.445690412656859</c:v>
                </c:pt>
                <c:pt idx="1220">
                  <c:v>61.096813360695933</c:v>
                </c:pt>
                <c:pt idx="1221">
                  <c:v>60.399205147341036</c:v>
                </c:pt>
                <c:pt idx="1222">
                  <c:v>50.755014624095338</c:v>
                </c:pt>
                <c:pt idx="1223">
                  <c:v>42.240631863697217</c:v>
                </c:pt>
                <c:pt idx="1224">
                  <c:v>39.757748873051014</c:v>
                </c:pt>
                <c:pt idx="1225">
                  <c:v>38.472649933232105</c:v>
                </c:pt>
                <c:pt idx="1226">
                  <c:v>52.347681903471994</c:v>
                </c:pt>
                <c:pt idx="1227">
                  <c:v>58.337821001090788</c:v>
                </c:pt>
                <c:pt idx="1228">
                  <c:v>85.033757272256253</c:v>
                </c:pt>
                <c:pt idx="1229">
                  <c:v>122.64913367251427</c:v>
                </c:pt>
                <c:pt idx="1230">
                  <c:v>145.00544461275103</c:v>
                </c:pt>
                <c:pt idx="1231">
                  <c:v>170.35541060410083</c:v>
                </c:pt>
                <c:pt idx="1232">
                  <c:v>183.17299863795245</c:v>
                </c:pt>
                <c:pt idx="1233">
                  <c:v>181.51344849712768</c:v>
                </c:pt>
                <c:pt idx="1234">
                  <c:v>184.59772730362442</c:v>
                </c:pt>
                <c:pt idx="1235">
                  <c:v>182.45193882714636</c:v>
                </c:pt>
                <c:pt idx="1236">
                  <c:v>162.04296667429617</c:v>
                </c:pt>
                <c:pt idx="1237">
                  <c:v>161.66585340454219</c:v>
                </c:pt>
                <c:pt idx="1238">
                  <c:v>157.08798124778662</c:v>
                </c:pt>
                <c:pt idx="1239">
                  <c:v>130.72375886307395</c:v>
                </c:pt>
                <c:pt idx="1240">
                  <c:v>136.40460868659056</c:v>
                </c:pt>
                <c:pt idx="1241">
                  <c:v>127.36198213894727</c:v>
                </c:pt>
                <c:pt idx="1242">
                  <c:v>116.54183517256922</c:v>
                </c:pt>
                <c:pt idx="1243">
                  <c:v>141.42485758364921</c:v>
                </c:pt>
                <c:pt idx="1244">
                  <c:v>147.9035344330357</c:v>
                </c:pt>
                <c:pt idx="1245">
                  <c:v>147.81930172766931</c:v>
                </c:pt>
                <c:pt idx="1246">
                  <c:v>149.35595212271699</c:v>
                </c:pt>
                <c:pt idx="1247">
                  <c:v>146.30500801022902</c:v>
                </c:pt>
                <c:pt idx="1248">
                  <c:v>129.59711007773944</c:v>
                </c:pt>
                <c:pt idx="1249">
                  <c:v>103.90415057534369</c:v>
                </c:pt>
                <c:pt idx="1250">
                  <c:v>86.280247648930981</c:v>
                </c:pt>
                <c:pt idx="1251">
                  <c:v>66.61368422002738</c:v>
                </c:pt>
                <c:pt idx="1252">
                  <c:v>75.170042344222111</c:v>
                </c:pt>
                <c:pt idx="1253">
                  <c:v>95.721110073183922</c:v>
                </c:pt>
                <c:pt idx="1254">
                  <c:v>117.39578157901803</c:v>
                </c:pt>
                <c:pt idx="1255">
                  <c:v>140.15198347377623</c:v>
                </c:pt>
                <c:pt idx="1256">
                  <c:v>158.18193851667468</c:v>
                </c:pt>
                <c:pt idx="1257">
                  <c:v>173.72213367221536</c:v>
                </c:pt>
                <c:pt idx="1258">
                  <c:v>176.85058047254756</c:v>
                </c:pt>
                <c:pt idx="1259">
                  <c:v>165.02824200979683</c:v>
                </c:pt>
                <c:pt idx="1260">
                  <c:v>161.8912282452502</c:v>
                </c:pt>
                <c:pt idx="1261">
                  <c:v>159.55260961160195</c:v>
                </c:pt>
                <c:pt idx="1262">
                  <c:v>150.95809896737774</c:v>
                </c:pt>
                <c:pt idx="1263">
                  <c:v>163.68908838699849</c:v>
                </c:pt>
                <c:pt idx="1264">
                  <c:v>170.56678652222649</c:v>
                </c:pt>
                <c:pt idx="1265">
                  <c:v>169.33036797853481</c:v>
                </c:pt>
                <c:pt idx="1266">
                  <c:v>175.75387656447754</c:v>
                </c:pt>
                <c:pt idx="1267">
                  <c:v>176.79345730166847</c:v>
                </c:pt>
                <c:pt idx="1268">
                  <c:v>173.49983788144027</c:v>
                </c:pt>
                <c:pt idx="1269">
                  <c:v>172.55262980293332</c:v>
                </c:pt>
                <c:pt idx="1270">
                  <c:v>160.56160609682354</c:v>
                </c:pt>
                <c:pt idx="1271">
                  <c:v>158.57830663636707</c:v>
                </c:pt>
                <c:pt idx="1272">
                  <c:v>154.18787880646676</c:v>
                </c:pt>
                <c:pt idx="1273">
                  <c:v>152.74466118528517</c:v>
                </c:pt>
                <c:pt idx="1274">
                  <c:v>153.33631091882148</c:v>
                </c:pt>
                <c:pt idx="1275">
                  <c:v>153.08301912414231</c:v>
                </c:pt>
                <c:pt idx="1276">
                  <c:v>154.0860886314066</c:v>
                </c:pt>
                <c:pt idx="1277">
                  <c:v>154.86994273282767</c:v>
                </c:pt>
                <c:pt idx="1278">
                  <c:v>165.28795301018181</c:v>
                </c:pt>
                <c:pt idx="1279">
                  <c:v>164.9895701415046</c:v>
                </c:pt>
                <c:pt idx="1280">
                  <c:v>161.93604422202429</c:v>
                </c:pt>
                <c:pt idx="1281">
                  <c:v>156.38777740263401</c:v>
                </c:pt>
                <c:pt idx="1282">
                  <c:v>150.43238935627164</c:v>
                </c:pt>
                <c:pt idx="1283">
                  <c:v>136.83679295525894</c:v>
                </c:pt>
                <c:pt idx="1284">
                  <c:v>135.13283388405387</c:v>
                </c:pt>
                <c:pt idx="1285">
                  <c:v>129.99286641701133</c:v>
                </c:pt>
                <c:pt idx="1286">
                  <c:v>135.09081118947392</c:v>
                </c:pt>
                <c:pt idx="1287">
                  <c:v>150.12628935820101</c:v>
                </c:pt>
                <c:pt idx="1288">
                  <c:v>152.98529466043317</c:v>
                </c:pt>
                <c:pt idx="1289">
                  <c:v>162.85694803871786</c:v>
                </c:pt>
                <c:pt idx="1290">
                  <c:v>159.82168689091816</c:v>
                </c:pt>
                <c:pt idx="1291">
                  <c:v>152.68220531295458</c:v>
                </c:pt>
                <c:pt idx="1292">
                  <c:v>149.29067622930017</c:v>
                </c:pt>
                <c:pt idx="1293">
                  <c:v>148.39823917268723</c:v>
                </c:pt>
                <c:pt idx="1294">
                  <c:v>153.14859485198679</c:v>
                </c:pt>
                <c:pt idx="1295">
                  <c:v>161.80151194455243</c:v>
                </c:pt>
                <c:pt idx="1296">
                  <c:v>170.49856824653307</c:v>
                </c:pt>
                <c:pt idx="1297">
                  <c:v>170.84256927327283</c:v>
                </c:pt>
                <c:pt idx="1298">
                  <c:v>174.51290148868861</c:v>
                </c:pt>
                <c:pt idx="1299">
                  <c:v>170.44924609082045</c:v>
                </c:pt>
                <c:pt idx="1300">
                  <c:v>167.29016824152552</c:v>
                </c:pt>
                <c:pt idx="1301">
                  <c:v>168.48013516703315</c:v>
                </c:pt>
                <c:pt idx="1302">
                  <c:v>160.42362247531946</c:v>
                </c:pt>
                <c:pt idx="1303">
                  <c:v>145.45446224198963</c:v>
                </c:pt>
                <c:pt idx="1304">
                  <c:v>135.55285769720285</c:v>
                </c:pt>
                <c:pt idx="1305">
                  <c:v>134.91335446112691</c:v>
                </c:pt>
                <c:pt idx="1306">
                  <c:v>143.89956922711144</c:v>
                </c:pt>
                <c:pt idx="1307">
                  <c:v>165.78330890323878</c:v>
                </c:pt>
                <c:pt idx="1308">
                  <c:v>172.08782866627246</c:v>
                </c:pt>
                <c:pt idx="1309">
                  <c:v>172.67680159740098</c:v>
                </c:pt>
                <c:pt idx="1310">
                  <c:v>170.40519773916697</c:v>
                </c:pt>
                <c:pt idx="1311">
                  <c:v>165.04902386245669</c:v>
                </c:pt>
                <c:pt idx="1312">
                  <c:v>160.62585168174382</c:v>
                </c:pt>
                <c:pt idx="1313">
                  <c:v>154.85994447653843</c:v>
                </c:pt>
                <c:pt idx="1314">
                  <c:v>148.78214785046214</c:v>
                </c:pt>
                <c:pt idx="1315">
                  <c:v>144.46960482050201</c:v>
                </c:pt>
                <c:pt idx="1316">
                  <c:v>145.5527567780681</c:v>
                </c:pt>
                <c:pt idx="1317">
                  <c:v>146.71779015692812</c:v>
                </c:pt>
                <c:pt idx="1318">
                  <c:v>137.06081050400883</c:v>
                </c:pt>
                <c:pt idx="1319">
                  <c:v>129.93477459213341</c:v>
                </c:pt>
                <c:pt idx="1320">
                  <c:v>127.51691026503238</c:v>
                </c:pt>
                <c:pt idx="1321">
                  <c:v>120.28754306348844</c:v>
                </c:pt>
                <c:pt idx="1322">
                  <c:v>124.27553518263085</c:v>
                </c:pt>
                <c:pt idx="1323">
                  <c:v>126.59950379717668</c:v>
                </c:pt>
                <c:pt idx="1324">
                  <c:v>117.62842434035724</c:v>
                </c:pt>
                <c:pt idx="1325">
                  <c:v>116.00730318478304</c:v>
                </c:pt>
                <c:pt idx="1326">
                  <c:v>115.53699285699793</c:v>
                </c:pt>
                <c:pt idx="1327">
                  <c:v>114.0247847055266</c:v>
                </c:pt>
                <c:pt idx="1328">
                  <c:v>111.38747415950377</c:v>
                </c:pt>
                <c:pt idx="1329">
                  <c:v>101.12442258880901</c:v>
                </c:pt>
                <c:pt idx="1330">
                  <c:v>93.092336707912978</c:v>
                </c:pt>
                <c:pt idx="1331">
                  <c:v>82.633976392209661</c:v>
                </c:pt>
                <c:pt idx="1332">
                  <c:v>80.930422645063572</c:v>
                </c:pt>
                <c:pt idx="1333">
                  <c:v>81.62934391038425</c:v>
                </c:pt>
                <c:pt idx="1334">
                  <c:v>84.415656992597292</c:v>
                </c:pt>
                <c:pt idx="1335">
                  <c:v>85.96658286057891</c:v>
                </c:pt>
                <c:pt idx="1336">
                  <c:v>85.835758995622541</c:v>
                </c:pt>
                <c:pt idx="1337">
                  <c:v>80.466723797082295</c:v>
                </c:pt>
                <c:pt idx="1338">
                  <c:v>72.516476506613344</c:v>
                </c:pt>
                <c:pt idx="1339">
                  <c:v>70.934942346818616</c:v>
                </c:pt>
                <c:pt idx="1340">
                  <c:v>64.260719514908487</c:v>
                </c:pt>
                <c:pt idx="1341">
                  <c:v>67.051649853581694</c:v>
                </c:pt>
                <c:pt idx="1342">
                  <c:v>67.978441528298617</c:v>
                </c:pt>
                <c:pt idx="1343">
                  <c:v>68.992778922438902</c:v>
                </c:pt>
                <c:pt idx="1344">
                  <c:v>76.473337998996385</c:v>
                </c:pt>
                <c:pt idx="1345">
                  <c:v>75.677886706741901</c:v>
                </c:pt>
                <c:pt idx="1346">
                  <c:v>72.549048097276682</c:v>
                </c:pt>
                <c:pt idx="1347">
                  <c:v>81.772794494463824</c:v>
                </c:pt>
                <c:pt idx="1348">
                  <c:v>84.568211831058647</c:v>
                </c:pt>
                <c:pt idx="1349">
                  <c:v>93.931047608334552</c:v>
                </c:pt>
                <c:pt idx="1350">
                  <c:v>108.48526230931247</c:v>
                </c:pt>
                <c:pt idx="1351">
                  <c:v>105.17205552764847</c:v>
                </c:pt>
                <c:pt idx="1352">
                  <c:v>99.975259239598586</c:v>
                </c:pt>
                <c:pt idx="1353">
                  <c:v>105.75078733668204</c:v>
                </c:pt>
                <c:pt idx="1354">
                  <c:v>107.29210934399907</c:v>
                </c:pt>
                <c:pt idx="1355">
                  <c:v>113.08954967652357</c:v>
                </c:pt>
                <c:pt idx="1356">
                  <c:v>119.92472352769062</c:v>
                </c:pt>
                <c:pt idx="1357">
                  <c:v>112.57600821222456</c:v>
                </c:pt>
                <c:pt idx="1358">
                  <c:v>108.01860182325629</c:v>
                </c:pt>
                <c:pt idx="1359">
                  <c:v>103.40941205320098</c:v>
                </c:pt>
                <c:pt idx="1360">
                  <c:v>100.08674265363584</c:v>
                </c:pt>
                <c:pt idx="1361">
                  <c:v>100.34901661080323</c:v>
                </c:pt>
                <c:pt idx="1362">
                  <c:v>95.073321984811173</c:v>
                </c:pt>
                <c:pt idx="1363">
                  <c:v>92.6407585497426</c:v>
                </c:pt>
                <c:pt idx="1364">
                  <c:v>88.248932510766167</c:v>
                </c:pt>
                <c:pt idx="1365">
                  <c:v>81.430090553100172</c:v>
                </c:pt>
                <c:pt idx="1366">
                  <c:v>77.999902062730371</c:v>
                </c:pt>
                <c:pt idx="1367">
                  <c:v>67.429906993311533</c:v>
                </c:pt>
                <c:pt idx="1368">
                  <c:v>59.992086699466654</c:v>
                </c:pt>
                <c:pt idx="1369">
                  <c:v>56.349350274343124</c:v>
                </c:pt>
                <c:pt idx="1370">
                  <c:v>55.763762289062015</c:v>
                </c:pt>
                <c:pt idx="1371">
                  <c:v>64.506954568490528</c:v>
                </c:pt>
                <c:pt idx="1372">
                  <c:v>67.988389093786509</c:v>
                </c:pt>
                <c:pt idx="1373">
                  <c:v>68.351214059262247</c:v>
                </c:pt>
                <c:pt idx="1374">
                  <c:v>61.367200446672996</c:v>
                </c:pt>
                <c:pt idx="1375">
                  <c:v>55.765496584112952</c:v>
                </c:pt>
                <c:pt idx="1376">
                  <c:v>58.643545121682109</c:v>
                </c:pt>
                <c:pt idx="1377">
                  <c:v>61.379098121637981</c:v>
                </c:pt>
                <c:pt idx="1378">
                  <c:v>68.949011479736555</c:v>
                </c:pt>
                <c:pt idx="1379">
                  <c:v>69.600622610277924</c:v>
                </c:pt>
                <c:pt idx="1380">
                  <c:v>67.405814666630249</c:v>
                </c:pt>
                <c:pt idx="1381">
                  <c:v>66.766972313478391</c:v>
                </c:pt>
                <c:pt idx="1382">
                  <c:v>72.989975159714277</c:v>
                </c:pt>
                <c:pt idx="1383">
                  <c:v>75.787204638370213</c:v>
                </c:pt>
                <c:pt idx="1384">
                  <c:v>68.243579340643237</c:v>
                </c:pt>
                <c:pt idx="1385">
                  <c:v>70.934942346818616</c:v>
                </c:pt>
                <c:pt idx="1386">
                  <c:v>60.603816596832985</c:v>
                </c:pt>
                <c:pt idx="1387">
                  <c:v>56.838718774118661</c:v>
                </c:pt>
                <c:pt idx="1388">
                  <c:v>65.111070827859976</c:v>
                </c:pt>
                <c:pt idx="1389">
                  <c:v>60.46998387417807</c:v>
                </c:pt>
                <c:pt idx="1390">
                  <c:v>65.172244796140376</c:v>
                </c:pt>
                <c:pt idx="1391">
                  <c:v>62.02164902005984</c:v>
                </c:pt>
                <c:pt idx="1392">
                  <c:v>67.117364629463964</c:v>
                </c:pt>
                <c:pt idx="1393">
                  <c:v>62.599238558561865</c:v>
                </c:pt>
                <c:pt idx="1394">
                  <c:v>67.698095009146527</c:v>
                </c:pt>
                <c:pt idx="1395">
                  <c:v>75.20951654158057</c:v>
                </c:pt>
                <c:pt idx="1396">
                  <c:v>73.675845324495185</c:v>
                </c:pt>
                <c:pt idx="1397">
                  <c:v>85.195158912385068</c:v>
                </c:pt>
                <c:pt idx="1398">
                  <c:v>87.786259880684952</c:v>
                </c:pt>
                <c:pt idx="1399">
                  <c:v>89.868532823905525</c:v>
                </c:pt>
                <c:pt idx="1400">
                  <c:v>90.250611115096603</c:v>
                </c:pt>
                <c:pt idx="1401">
                  <c:v>92.498974232461705</c:v>
                </c:pt>
                <c:pt idx="1402">
                  <c:v>90.66514399443372</c:v>
                </c:pt>
                <c:pt idx="1403">
                  <c:v>90.555935869308087</c:v>
                </c:pt>
                <c:pt idx="1404">
                  <c:v>88.620191888953514</c:v>
                </c:pt>
                <c:pt idx="1405">
                  <c:v>87.217830057556853</c:v>
                </c:pt>
                <c:pt idx="1406">
                  <c:v>87.495352065545944</c:v>
                </c:pt>
                <c:pt idx="1407">
                  <c:v>85.563091737137711</c:v>
                </c:pt>
                <c:pt idx="1408">
                  <c:v>85.564633162985729</c:v>
                </c:pt>
                <c:pt idx="1409">
                  <c:v>81.047579360782038</c:v>
                </c:pt>
                <c:pt idx="1410">
                  <c:v>83.238240555952643</c:v>
                </c:pt>
                <c:pt idx="1411">
                  <c:v>84.822756843418006</c:v>
                </c:pt>
                <c:pt idx="1412">
                  <c:v>81.324118591171555</c:v>
                </c:pt>
                <c:pt idx="1413">
                  <c:v>75.915751213532076</c:v>
                </c:pt>
                <c:pt idx="1414">
                  <c:v>60.964923764304331</c:v>
                </c:pt>
                <c:pt idx="1415">
                  <c:v>60.120176364174085</c:v>
                </c:pt>
                <c:pt idx="1416">
                  <c:v>55.668359736186176</c:v>
                </c:pt>
                <c:pt idx="1417">
                  <c:v>63.453191949501843</c:v>
                </c:pt>
                <c:pt idx="1418">
                  <c:v>68.691210727339922</c:v>
                </c:pt>
                <c:pt idx="1419">
                  <c:v>67.003393033278599</c:v>
                </c:pt>
                <c:pt idx="1420">
                  <c:v>67.405814666630249</c:v>
                </c:pt>
                <c:pt idx="1421">
                  <c:v>71.185577165151699</c:v>
                </c:pt>
                <c:pt idx="1422">
                  <c:v>63.758301029339918</c:v>
                </c:pt>
                <c:pt idx="1423">
                  <c:v>57.04510530280686</c:v>
                </c:pt>
                <c:pt idx="1424">
                  <c:v>59.116068266118191</c:v>
                </c:pt>
                <c:pt idx="1425">
                  <c:v>59.851119196841637</c:v>
                </c:pt>
                <c:pt idx="1426">
                  <c:v>73.767421793949779</c:v>
                </c:pt>
                <c:pt idx="1427">
                  <c:v>76.018539625618814</c:v>
                </c:pt>
                <c:pt idx="1428">
                  <c:v>90.203077084437041</c:v>
                </c:pt>
                <c:pt idx="1429">
                  <c:v>88.74101918205622</c:v>
                </c:pt>
                <c:pt idx="1430">
                  <c:v>89.984133992463057</c:v>
                </c:pt>
                <c:pt idx="1431">
                  <c:v>95.057838333440031</c:v>
                </c:pt>
                <c:pt idx="1432">
                  <c:v>89.75967505272456</c:v>
                </c:pt>
                <c:pt idx="1433">
                  <c:v>84.174612341242323</c:v>
                </c:pt>
                <c:pt idx="1434">
                  <c:v>75.242541082448952</c:v>
                </c:pt>
                <c:pt idx="1435">
                  <c:v>69.260176526642226</c:v>
                </c:pt>
                <c:pt idx="1436">
                  <c:v>56.863769560774472</c:v>
                </c:pt>
                <c:pt idx="1437">
                  <c:v>62.246225401548827</c:v>
                </c:pt>
                <c:pt idx="1438">
                  <c:v>65.072515594316428</c:v>
                </c:pt>
                <c:pt idx="1439">
                  <c:v>59.980128621692074</c:v>
                </c:pt>
                <c:pt idx="1440">
                  <c:v>75.521058556383878</c:v>
                </c:pt>
                <c:pt idx="1441">
                  <c:v>64.873783450866767</c:v>
                </c:pt>
                <c:pt idx="1442">
                  <c:v>70.202917650499785</c:v>
                </c:pt>
                <c:pt idx="1443">
                  <c:v>85.353359065692871</c:v>
                </c:pt>
                <c:pt idx="1444">
                  <c:v>83.79353452032467</c:v>
                </c:pt>
                <c:pt idx="1445">
                  <c:v>95.314273766449105</c:v>
                </c:pt>
                <c:pt idx="1446">
                  <c:v>99.666369937218292</c:v>
                </c:pt>
                <c:pt idx="1447">
                  <c:v>98.864882233608569</c:v>
                </c:pt>
                <c:pt idx="1448">
                  <c:v>100.64535562042147</c:v>
                </c:pt>
                <c:pt idx="1449">
                  <c:v>96.025155053027561</c:v>
                </c:pt>
                <c:pt idx="1450">
                  <c:v>91.902435368730607</c:v>
                </c:pt>
                <c:pt idx="1451">
                  <c:v>94.696959987829814</c:v>
                </c:pt>
                <c:pt idx="1452">
                  <c:v>87.479306590130022</c:v>
                </c:pt>
                <c:pt idx="1453">
                  <c:v>87.331786301571583</c:v>
                </c:pt>
                <c:pt idx="1454">
                  <c:v>86.194956059804213</c:v>
                </c:pt>
                <c:pt idx="1455">
                  <c:v>79.555555140382921</c:v>
                </c:pt>
                <c:pt idx="1456">
                  <c:v>76.997661749647932</c:v>
                </c:pt>
                <c:pt idx="1457">
                  <c:v>75.423694012406031</c:v>
                </c:pt>
                <c:pt idx="1458">
                  <c:v>72.221510779011851</c:v>
                </c:pt>
                <c:pt idx="1459">
                  <c:v>64.543072308616274</c:v>
                </c:pt>
                <c:pt idx="1460">
                  <c:v>61.700138999459114</c:v>
                </c:pt>
                <c:pt idx="1461">
                  <c:v>55.308143219524254</c:v>
                </c:pt>
                <c:pt idx="1462">
                  <c:v>48.747085316817447</c:v>
                </c:pt>
                <c:pt idx="1463">
                  <c:v>48.357740077972039</c:v>
                </c:pt>
                <c:pt idx="1464">
                  <c:v>57.518616590463353</c:v>
                </c:pt>
                <c:pt idx="1465">
                  <c:v>68.405842236607896</c:v>
                </c:pt>
                <c:pt idx="1466">
                  <c:v>76.92088540869122</c:v>
                </c:pt>
                <c:pt idx="1467">
                  <c:v>88.985508216317385</c:v>
                </c:pt>
                <c:pt idx="1468">
                  <c:v>88.274819396910857</c:v>
                </c:pt>
                <c:pt idx="1469">
                  <c:v>86.316352265485079</c:v>
                </c:pt>
                <c:pt idx="1470">
                  <c:v>79.697910815468276</c:v>
                </c:pt>
                <c:pt idx="1471">
                  <c:v>68.590333862119905</c:v>
                </c:pt>
                <c:pt idx="1472">
                  <c:v>61.779067204348848</c:v>
                </c:pt>
                <c:pt idx="1473">
                  <c:v>50.391271764209932</c:v>
                </c:pt>
                <c:pt idx="1474">
                  <c:v>44.443533319300741</c:v>
                </c:pt>
                <c:pt idx="1475">
                  <c:v>42.636066911271655</c:v>
                </c:pt>
                <c:pt idx="1476">
                  <c:v>50.041230854885271</c:v>
                </c:pt>
                <c:pt idx="1477">
                  <c:v>68.105244402148173</c:v>
                </c:pt>
                <c:pt idx="1478">
                  <c:v>78.021401135241149</c:v>
                </c:pt>
                <c:pt idx="1479">
                  <c:v>86.327105700493235</c:v>
                </c:pt>
                <c:pt idx="1480">
                  <c:v>84.13273281162617</c:v>
                </c:pt>
                <c:pt idx="1481">
                  <c:v>73.251559487695658</c:v>
                </c:pt>
                <c:pt idx="1482">
                  <c:v>67.85157661648077</c:v>
                </c:pt>
                <c:pt idx="1483">
                  <c:v>73.283223405668423</c:v>
                </c:pt>
                <c:pt idx="1484">
                  <c:v>84.392416267459566</c:v>
                </c:pt>
                <c:pt idx="1485">
                  <c:v>95.354036706561715</c:v>
                </c:pt>
                <c:pt idx="1486">
                  <c:v>105.42110490465495</c:v>
                </c:pt>
                <c:pt idx="1487">
                  <c:v>100.89900070057536</c:v>
                </c:pt>
                <c:pt idx="1488">
                  <c:v>99.90545980939612</c:v>
                </c:pt>
                <c:pt idx="1489">
                  <c:v>96.248858957844618</c:v>
                </c:pt>
                <c:pt idx="1490">
                  <c:v>97.678365413865436</c:v>
                </c:pt>
                <c:pt idx="1491">
                  <c:v>104.89743284518886</c:v>
                </c:pt>
                <c:pt idx="1492">
                  <c:v>103.29701484780458</c:v>
                </c:pt>
                <c:pt idx="1493">
                  <c:v>104.03802085777477</c:v>
                </c:pt>
                <c:pt idx="1494">
                  <c:v>99.99828038578471</c:v>
                </c:pt>
                <c:pt idx="1495">
                  <c:v>93.70777114254156</c:v>
                </c:pt>
                <c:pt idx="1496">
                  <c:v>90.669661750805744</c:v>
                </c:pt>
                <c:pt idx="1497">
                  <c:v>81.753202654233519</c:v>
                </c:pt>
                <c:pt idx="1498">
                  <c:v>82.764320117431453</c:v>
                </c:pt>
                <c:pt idx="1499">
                  <c:v>72.187265751938185</c:v>
                </c:pt>
                <c:pt idx="1500">
                  <c:v>70.726710585729734</c:v>
                </c:pt>
                <c:pt idx="1501">
                  <c:v>79.774589103253447</c:v>
                </c:pt>
                <c:pt idx="1502">
                  <c:v>79.677353634719111</c:v>
                </c:pt>
                <c:pt idx="1503">
                  <c:v>90.723867385576227</c:v>
                </c:pt>
                <c:pt idx="1504">
                  <c:v>83.954270482589436</c:v>
                </c:pt>
                <c:pt idx="1505">
                  <c:v>87.478542490719974</c:v>
                </c:pt>
                <c:pt idx="1506">
                  <c:v>75.193405392842578</c:v>
                </c:pt>
                <c:pt idx="1507">
                  <c:v>69.270899637650018</c:v>
                </c:pt>
                <c:pt idx="1508">
                  <c:v>74.412358500990877</c:v>
                </c:pt>
                <c:pt idx="1509">
                  <c:v>73.982857594805864</c:v>
                </c:pt>
                <c:pt idx="1510">
                  <c:v>87.984558810386261</c:v>
                </c:pt>
                <c:pt idx="1511">
                  <c:v>92.010206270962954</c:v>
                </c:pt>
                <c:pt idx="1512">
                  <c:v>97.357848329848593</c:v>
                </c:pt>
                <c:pt idx="1513">
                  <c:v>95.443107087706153</c:v>
                </c:pt>
                <c:pt idx="1514">
                  <c:v>91.544301876190048</c:v>
                </c:pt>
                <c:pt idx="1515">
                  <c:v>92.197925564980551</c:v>
                </c:pt>
                <c:pt idx="1516">
                  <c:v>87.606110358074829</c:v>
                </c:pt>
                <c:pt idx="1517">
                  <c:v>86.763716455864255</c:v>
                </c:pt>
                <c:pt idx="1518">
                  <c:v>76.919285641870829</c:v>
                </c:pt>
                <c:pt idx="1519">
                  <c:v>70.686520218080432</c:v>
                </c:pt>
                <c:pt idx="1520">
                  <c:v>62.808965499729538</c:v>
                </c:pt>
                <c:pt idx="1521">
                  <c:v>55.174356399978478</c:v>
                </c:pt>
                <c:pt idx="1522">
                  <c:v>53.671475297467623</c:v>
                </c:pt>
                <c:pt idx="1523">
                  <c:v>58.38249828030257</c:v>
                </c:pt>
                <c:pt idx="1524">
                  <c:v>65.697088942590653</c:v>
                </c:pt>
                <c:pt idx="1525">
                  <c:v>70.762794473195527</c:v>
                </c:pt>
                <c:pt idx="1526">
                  <c:v>84.000839388670215</c:v>
                </c:pt>
                <c:pt idx="1527">
                  <c:v>88.362355277017855</c:v>
                </c:pt>
                <c:pt idx="1528">
                  <c:v>96.734289484783631</c:v>
                </c:pt>
                <c:pt idx="1529">
                  <c:v>96.462796947494326</c:v>
                </c:pt>
                <c:pt idx="1530">
                  <c:v>95.369497985147746</c:v>
                </c:pt>
                <c:pt idx="1531">
                  <c:v>91.799103353634678</c:v>
                </c:pt>
                <c:pt idx="1532">
                  <c:v>73.856534525294592</c:v>
                </c:pt>
                <c:pt idx="1533">
                  <c:v>64.243903366370887</c:v>
                </c:pt>
                <c:pt idx="1534">
                  <c:v>57.039925903513449</c:v>
                </c:pt>
                <c:pt idx="1535">
                  <c:v>54.204702066575919</c:v>
                </c:pt>
                <c:pt idx="1536">
                  <c:v>49.439180965179958</c:v>
                </c:pt>
                <c:pt idx="1537">
                  <c:v>50.678242312292468</c:v>
                </c:pt>
                <c:pt idx="1538">
                  <c:v>57.063232449008183</c:v>
                </c:pt>
                <c:pt idx="1539">
                  <c:v>64.71015803654268</c:v>
                </c:pt>
                <c:pt idx="1540">
                  <c:v>80.00921189433916</c:v>
                </c:pt>
                <c:pt idx="1541">
                  <c:v>89.302478515019402</c:v>
                </c:pt>
                <c:pt idx="1542">
                  <c:v>88.72354516503583</c:v>
                </c:pt>
                <c:pt idx="1543">
                  <c:v>86.421559979006133</c:v>
                </c:pt>
                <c:pt idx="1544">
                  <c:v>81.606603157523296</c:v>
                </c:pt>
                <c:pt idx="1545">
                  <c:v>72.76066007972554</c:v>
                </c:pt>
                <c:pt idx="1546">
                  <c:v>77.054428540246136</c:v>
                </c:pt>
                <c:pt idx="1547">
                  <c:v>73.473122264234462</c:v>
                </c:pt>
                <c:pt idx="1548">
                  <c:v>73.662876009767842</c:v>
                </c:pt>
                <c:pt idx="1549">
                  <c:v>81.5995452293173</c:v>
                </c:pt>
                <c:pt idx="1550">
                  <c:v>77.551964221755725</c:v>
                </c:pt>
                <c:pt idx="1551">
                  <c:v>66.625350598238356</c:v>
                </c:pt>
                <c:pt idx="1552">
                  <c:v>63.948607405258826</c:v>
                </c:pt>
                <c:pt idx="1553">
                  <c:v>57.304816053281911</c:v>
                </c:pt>
                <c:pt idx="1554">
                  <c:v>56.661572062599589</c:v>
                </c:pt>
                <c:pt idx="1555">
                  <c:v>70.4542758396517</c:v>
                </c:pt>
                <c:pt idx="1556">
                  <c:v>73.331929254603665</c:v>
                </c:pt>
                <c:pt idx="1557">
                  <c:v>81.031070902282408</c:v>
                </c:pt>
                <c:pt idx="1558">
                  <c:v>85.863469265131812</c:v>
                </c:pt>
                <c:pt idx="1559">
                  <c:v>87.84195420741537</c:v>
                </c:pt>
                <c:pt idx="1560">
                  <c:v>90.808912416960879</c:v>
                </c:pt>
                <c:pt idx="1561">
                  <c:v>82.712035405162396</c:v>
                </c:pt>
                <c:pt idx="1562">
                  <c:v>77.740965340590037</c:v>
                </c:pt>
                <c:pt idx="1563">
                  <c:v>#N/A</c:v>
                </c:pt>
                <c:pt idx="1564">
                  <c:v>66.38858817535538</c:v>
                </c:pt>
                <c:pt idx="1565">
                  <c:v>64.259037947757633</c:v>
                </c:pt>
                <c:pt idx="1566">
                  <c:v>54.218652158409213</c:v>
                </c:pt>
                <c:pt idx="1567">
                  <c:v>52.982317787645798</c:v>
                </c:pt>
                <c:pt idx="1568">
                  <c:v>56.45057909804018</c:v>
                </c:pt>
                <c:pt idx="1569">
                  <c:v>59.509935952544765</c:v>
                </c:pt>
                <c:pt idx="1570">
                  <c:v>59.86991903258513</c:v>
                </c:pt>
                <c:pt idx="1571">
                  <c:v>62.002996576500664</c:v>
                </c:pt>
                <c:pt idx="1572">
                  <c:v>57.774445490353628</c:v>
                </c:pt>
                <c:pt idx="1573">
                  <c:v>44.280393880009797</c:v>
                </c:pt>
                <c:pt idx="1574">
                  <c:v>55.300326238530715</c:v>
                </c:pt>
                <c:pt idx="1575">
                  <c:v>56.280978670595005</c:v>
                </c:pt>
                <c:pt idx="1576">
                  <c:v>53.270249896508176</c:v>
                </c:pt>
                <c:pt idx="1577">
                  <c:v>60.808275396191902</c:v>
                </c:pt>
                <c:pt idx="1578">
                  <c:v>50.472534908559965</c:v>
                </c:pt>
                <c:pt idx="1579">
                  <c:v>55.687442812131849</c:v>
                </c:pt>
                <c:pt idx="1580">
                  <c:v>64.711836757404171</c:v>
                </c:pt>
                <c:pt idx="1581">
                  <c:v>69.913466678202667</c:v>
                </c:pt>
                <c:pt idx="1582">
                  <c:v>77.889191077316127</c:v>
                </c:pt>
                <c:pt idx="1583">
                  <c:v>#N/A</c:v>
                </c:pt>
                <c:pt idx="1584">
                  <c:v>87.144377418834097</c:v>
                </c:pt>
                <c:pt idx="1585">
                  <c:v>87.889245147350834</c:v>
                </c:pt>
                <c:pt idx="1586">
                  <c:v>86.189576216417777</c:v>
                </c:pt>
                <c:pt idx="1587">
                  <c:v>#N/A</c:v>
                </c:pt>
                <c:pt idx="1588">
                  <c:v>84.533373342727714</c:v>
                </c:pt>
                <c:pt idx="1589">
                  <c:v>79.607762191209531</c:v>
                </c:pt>
                <c:pt idx="1590">
                  <c:v>#N/A</c:v>
                </c:pt>
                <c:pt idx="1591">
                  <c:v>62.463844352840624</c:v>
                </c:pt>
                <c:pt idx="1592">
                  <c:v>52.118556760126239</c:v>
                </c:pt>
                <c:pt idx="1593">
                  <c:v>58.558560049551033</c:v>
                </c:pt>
                <c:pt idx="1594">
                  <c:v>62.863062121964731</c:v>
                </c:pt>
                <c:pt idx="1595">
                  <c:v>64.799954715276954</c:v>
                </c:pt>
                <c:pt idx="1596">
                  <c:v>63.525707879320635</c:v>
                </c:pt>
                <c:pt idx="1597">
                  <c:v>56.970858129664975</c:v>
                </c:pt>
                <c:pt idx="1598">
                  <c:v>51.244296884885443</c:v>
                </c:pt>
                <c:pt idx="1599">
                  <c:v>60.170541959299271</c:v>
                </c:pt>
                <c:pt idx="1600">
                  <c:v>64.741212656493872</c:v>
                </c:pt>
                <c:pt idx="1601">
                  <c:v>59.528759051532461</c:v>
                </c:pt>
                <c:pt idx="1602">
                  <c:v>59.704094447312855</c:v>
                </c:pt>
                <c:pt idx="1603">
                  <c:v>51.485551463043521</c:v>
                </c:pt>
                <c:pt idx="1604">
                  <c:v>41.826518611578422</c:v>
                </c:pt>
                <c:pt idx="1605">
                  <c:v>49.442726018157373</c:v>
                </c:pt>
                <c:pt idx="1606">
                  <c:v>57.075316563849356</c:v>
                </c:pt>
                <c:pt idx="1607">
                  <c:v>67.225466865618046</c:v>
                </c:pt>
                <c:pt idx="1608">
                  <c:v>68.730062601062855</c:v>
                </c:pt>
                <c:pt idx="1609">
                  <c:v>61.47765887473588</c:v>
                </c:pt>
                <c:pt idx="1610">
                  <c:v>54.274445741292084</c:v>
                </c:pt>
                <c:pt idx="1611">
                  <c:v>43.553777208387373</c:v>
                </c:pt>
                <c:pt idx="1612">
                  <c:v>41.675630039535235</c:v>
                </c:pt>
                <c:pt idx="1613">
                  <c:v>52.434544214467905</c:v>
                </c:pt>
                <c:pt idx="1614">
                  <c:v>57.216834655736648</c:v>
                </c:pt>
                <c:pt idx="1615">
                  <c:v>59.221439986753694</c:v>
                </c:pt>
                <c:pt idx="1616">
                  <c:v>75.120086281370504</c:v>
                </c:pt>
                <c:pt idx="1617">
                  <c:v>74.556974770151555</c:v>
                </c:pt>
                <c:pt idx="1618">
                  <c:v>64.454029030531274</c:v>
                </c:pt>
                <c:pt idx="1619">
                  <c:v>68.996081823541545</c:v>
                </c:pt>
                <c:pt idx="1620">
                  <c:v>53.852237406858649</c:v>
                </c:pt>
                <c:pt idx="1621">
                  <c:v>60.967477070410268</c:v>
                </c:pt>
                <c:pt idx="1622">
                  <c:v>89.241092211795035</c:v>
                </c:pt>
                <c:pt idx="1623">
                  <c:v>84.372272376345791</c:v>
                </c:pt>
                <c:pt idx="1624">
                  <c:v>105.38614633341558</c:v>
                </c:pt>
                <c:pt idx="1625">
                  <c:v>127.5278829359429</c:v>
                </c:pt>
                <c:pt idx="1626">
                  <c:v>144.82783830512824</c:v>
                </c:pt>
                <c:pt idx="1627">
                  <c:v>158.62651838897193</c:v>
                </c:pt>
                <c:pt idx="1628">
                  <c:v>160.99958050408429</c:v>
                </c:pt>
                <c:pt idx="1629">
                  <c:v>160.39608384248243</c:v>
                </c:pt>
                <c:pt idx="1630">
                  <c:v>150.12076949001994</c:v>
                </c:pt>
                <c:pt idx="1631">
                  <c:v>#N/A</c:v>
                </c:pt>
                <c:pt idx="1632">
                  <c:v>150.92029050363544</c:v>
                </c:pt>
                <c:pt idx="1633">
                  <c:v>145.85756190606162</c:v>
                </c:pt>
                <c:pt idx="1634">
                  <c:v>159.04416148623341</c:v>
                </c:pt>
                <c:pt idx="1635">
                  <c:v>163.49752508468532</c:v>
                </c:pt>
                <c:pt idx="1636">
                  <c:v>166.11319366923954</c:v>
                </c:pt>
                <c:pt idx="1637">
                  <c:v>158.65152218732999</c:v>
                </c:pt>
                <c:pt idx="1638">
                  <c:v>156.30591487189383</c:v>
                </c:pt>
                <c:pt idx="1639">
                  <c:v>162.79380898832665</c:v>
                </c:pt>
                <c:pt idx="1640">
                  <c:v>164.08324958154469</c:v>
                </c:pt>
                <c:pt idx="1641">
                  <c:v>172.21608359493587</c:v>
                </c:pt>
                <c:pt idx="1642">
                  <c:v>170.02284416648206</c:v>
                </c:pt>
                <c:pt idx="1643">
                  <c:v>167.30460338760497</c:v>
                </c:pt>
                <c:pt idx="1644">
                  <c:v>166.38237697033549</c:v>
                </c:pt>
                <c:pt idx="1645">
                  <c:v>171.88394427879939</c:v>
                </c:pt>
                <c:pt idx="1646">
                  <c:v>173.8632526752657</c:v>
                </c:pt>
                <c:pt idx="1647">
                  <c:v>172.29493383070815</c:v>
                </c:pt>
                <c:pt idx="1648">
                  <c:v>172.78324851321179</c:v>
                </c:pt>
                <c:pt idx="1649">
                  <c:v>169.16474642738456</c:v>
                </c:pt>
                <c:pt idx="1650">
                  <c:v>166.02853018532051</c:v>
                </c:pt>
                <c:pt idx="1651">
                  <c:v>156.2834469654349</c:v>
                </c:pt>
                <c:pt idx="1652">
                  <c:v>142.61438013544307</c:v>
                </c:pt>
                <c:pt idx="1653">
                  <c:v>133.88519308772254</c:v>
                </c:pt>
                <c:pt idx="1654">
                  <c:v>129.02181589351983</c:v>
                </c:pt>
                <c:pt idx="1655">
                  <c:v>145.277087826723</c:v>
                </c:pt>
                <c:pt idx="1656">
                  <c:v>155.00741906903511</c:v>
                </c:pt>
                <c:pt idx="1657">
                  <c:v>162.16750683524913</c:v>
                </c:pt>
                <c:pt idx="1658">
                  <c:v>166.39010909161925</c:v>
                </c:pt>
                <c:pt idx="1659">
                  <c:v>166.86359395054944</c:v>
                </c:pt>
                <c:pt idx="1660">
                  <c:v>168.65871288038613</c:v>
                </c:pt>
                <c:pt idx="1661">
                  <c:v>167.27733411717441</c:v>
                </c:pt>
                <c:pt idx="1662">
                  <c:v>168.42429088832046</c:v>
                </c:pt>
                <c:pt idx="1663">
                  <c:v>163.92535413529924</c:v>
                </c:pt>
                <c:pt idx="1664">
                  <c:v>164.4403048135199</c:v>
                </c:pt>
                <c:pt idx="1665">
                  <c:v>164.02714206969426</c:v>
                </c:pt>
                <c:pt idx="1666">
                  <c:v>167.96847602603384</c:v>
                </c:pt>
                <c:pt idx="1667">
                  <c:v>174.16222865247232</c:v>
                </c:pt>
                <c:pt idx="1668">
                  <c:v>178.92035954782705</c:v>
                </c:pt>
                <c:pt idx="1669">
                  <c:v>185.95703252277519</c:v>
                </c:pt>
                <c:pt idx="1670">
                  <c:v>189.12392318725813</c:v>
                </c:pt>
                <c:pt idx="1671">
                  <c:v>190.84039466229353</c:v>
                </c:pt>
                <c:pt idx="1672">
                  <c:v>189.57807554122132</c:v>
                </c:pt>
                <c:pt idx="1673">
                  <c:v>189.7396500699856</c:v>
                </c:pt>
                <c:pt idx="1674">
                  <c:v>187.8422356758233</c:v>
                </c:pt>
                <c:pt idx="1675">
                  <c:v>183.55851171723009</c:v>
                </c:pt>
                <c:pt idx="1676">
                  <c:v>183.94366437700467</c:v>
                </c:pt>
                <c:pt idx="1677">
                  <c:v>184.46729756143725</c:v>
                </c:pt>
                <c:pt idx="1678">
                  <c:v>184.84857077660706</c:v>
                </c:pt>
                <c:pt idx="1679">
                  <c:v>187.08060107892652</c:v>
                </c:pt>
                <c:pt idx="1680">
                  <c:v>188.03467195465726</c:v>
                </c:pt>
                <c:pt idx="1681">
                  <c:v>182.97661646668757</c:v>
                </c:pt>
                <c:pt idx="1682">
                  <c:v>180.55643865109164</c:v>
                </c:pt>
                <c:pt idx="1683">
                  <c:v>173.38955887248699</c:v>
                </c:pt>
                <c:pt idx="1684">
                  <c:v>175.96280035974337</c:v>
                </c:pt>
                <c:pt idx="1685">
                  <c:v>181.84551242172711</c:v>
                </c:pt>
                <c:pt idx="1686">
                  <c:v>186.31518687585549</c:v>
                </c:pt>
                <c:pt idx="1687">
                  <c:v>192.42548615237013</c:v>
                </c:pt>
                <c:pt idx="1688">
                  <c:v>177.76849230356129</c:v>
                </c:pt>
                <c:pt idx="1689">
                  <c:v>171.11918899375314</c:v>
                </c:pt>
                <c:pt idx="1690">
                  <c:v>165.62081188909735</c:v>
                </c:pt>
                <c:pt idx="1691">
                  <c:v>162.3891409333022</c:v>
                </c:pt>
                <c:pt idx="1692">
                  <c:v>175.53299998471573</c:v>
                </c:pt>
                <c:pt idx="1693">
                  <c:v>162.22124759600342</c:v>
                </c:pt>
                <c:pt idx="1694">
                  <c:v>151.2277851066317</c:v>
                </c:pt>
                <c:pt idx="1695">
                  <c:v>147.13770081946791</c:v>
                </c:pt>
                <c:pt idx="1696">
                  <c:v>149.4034897259221</c:v>
                </c:pt>
                <c:pt idx="1697">
                  <c:v>165.14702476887442</c:v>
                </c:pt>
                <c:pt idx="1698">
                  <c:v>175.36017287826894</c:v>
                </c:pt>
                <c:pt idx="1699">
                  <c:v>173.99475207307546</c:v>
                </c:pt>
                <c:pt idx="1700">
                  <c:v>175.20081185005995</c:v>
                </c:pt>
                <c:pt idx="1701">
                  <c:v>177.58604703876188</c:v>
                </c:pt>
                <c:pt idx="1702">
                  <c:v>176.97749749386821</c:v>
                </c:pt>
                <c:pt idx="1703">
                  <c:v>174.44599299658012</c:v>
                </c:pt>
                <c:pt idx="1704">
                  <c:v>168.67085974982842</c:v>
                </c:pt>
                <c:pt idx="1705">
                  <c:v>145.61578466947174</c:v>
                </c:pt>
                <c:pt idx="1706">
                  <c:v>124.26742882617862</c:v>
                </c:pt>
                <c:pt idx="1707">
                  <c:v>134.42057923058212</c:v>
                </c:pt>
                <c:pt idx="1708">
                  <c:v>147.32170410898254</c:v>
                </c:pt>
                <c:pt idx="1709">
                  <c:v>175.62291826005071</c:v>
                </c:pt>
                <c:pt idx="1710">
                  <c:v>182.66449454152519</c:v>
                </c:pt>
                <c:pt idx="1711">
                  <c:v>169.97462321461933</c:v>
                </c:pt>
                <c:pt idx="1712">
                  <c:v>153.33582637586915</c:v>
                </c:pt>
                <c:pt idx="1713">
                  <c:v>138.89443334562111</c:v>
                </c:pt>
                <c:pt idx="1714">
                  <c:v>133.80960519743724</c:v>
                </c:pt>
                <c:pt idx="1715">
                  <c:v>148.72972316030598</c:v>
                </c:pt>
                <c:pt idx="1716">
                  <c:v>159.58315297297315</c:v>
                </c:pt>
                <c:pt idx="1717">
                  <c:v>170.46935976198733</c:v>
                </c:pt>
                <c:pt idx="1718">
                  <c:v>184.81992207398764</c:v>
                </c:pt>
                <c:pt idx="1719">
                  <c:v>189.95011476286936</c:v>
                </c:pt>
                <c:pt idx="1720">
                  <c:v>190.49887382086149</c:v>
                </c:pt>
                <c:pt idx="1721">
                  <c:v>192.09772209377627</c:v>
                </c:pt>
                <c:pt idx="1722">
                  <c:v>189.17459978235365</c:v>
                </c:pt>
                <c:pt idx="1723">
                  <c:v>190.72129863935447</c:v>
                </c:pt>
                <c:pt idx="1724">
                  <c:v>195.03983143798587</c:v>
                </c:pt>
                <c:pt idx="1725">
                  <c:v>192.86910446191052</c:v>
                </c:pt>
                <c:pt idx="1726">
                  <c:v>182.10965029049953</c:v>
                </c:pt>
                <c:pt idx="1727">
                  <c:v>175.06406095776117</c:v>
                </c:pt>
                <c:pt idx="1728">
                  <c:v>164.2664317100506</c:v>
                </c:pt>
                <c:pt idx="1729">
                  <c:v>162.70351100306584</c:v>
                </c:pt>
                <c:pt idx="1730">
                  <c:v>180.25427418043489</c:v>
                </c:pt>
                <c:pt idx="1731">
                  <c:v>179.20865413194599</c:v>
                </c:pt>
                <c:pt idx="1732">
                  <c:v>182.61290685974211</c:v>
                </c:pt>
                <c:pt idx="1733">
                  <c:v>180.26792852726976</c:v>
                </c:pt>
                <c:pt idx="1734">
                  <c:v>178.8409149502171</c:v>
                </c:pt>
                <c:pt idx="1735">
                  <c:v>179.92863590469835</c:v>
                </c:pt>
                <c:pt idx="1736">
                  <c:v>175.16597294690882</c:v>
                </c:pt>
                <c:pt idx="1737">
                  <c:v>177.3664050421703</c:v>
                </c:pt>
                <c:pt idx="1738">
                  <c:v>173.82490397766583</c:v>
                </c:pt>
                <c:pt idx="1739">
                  <c:v>172.90793336789943</c:v>
                </c:pt>
                <c:pt idx="1740">
                  <c:v>171.34400528547201</c:v>
                </c:pt>
                <c:pt idx="1741">
                  <c:v>168.71041736806717</c:v>
                </c:pt>
                <c:pt idx="1742">
                  <c:v>166.40597729058982</c:v>
                </c:pt>
                <c:pt idx="1743">
                  <c:v>160.24443926431525</c:v>
                </c:pt>
                <c:pt idx="1744">
                  <c:v>161.18353600319301</c:v>
                </c:pt>
                <c:pt idx="1745">
                  <c:v>154.79421257441459</c:v>
                </c:pt>
                <c:pt idx="1746">
                  <c:v>144.18257187199356</c:v>
                </c:pt>
                <c:pt idx="1747">
                  <c:v>136.33337915980894</c:v>
                </c:pt>
                <c:pt idx="1748">
                  <c:v>129.46373257882476</c:v>
                </c:pt>
                <c:pt idx="1749">
                  <c:v>130.78329685656377</c:v>
                </c:pt>
                <c:pt idx="1750">
                  <c:v>136.27465491137536</c:v>
                </c:pt>
                <c:pt idx="1751">
                  <c:v>142.45982894308406</c:v>
                </c:pt>
                <c:pt idx="1752">
                  <c:v>142.95782870435926</c:v>
                </c:pt>
                <c:pt idx="1753">
                  <c:v>138.77161638306086</c:v>
                </c:pt>
                <c:pt idx="1754">
                  <c:v>137.39464891967748</c:v>
                </c:pt>
                <c:pt idx="1755">
                  <c:v>128.82629217345141</c:v>
                </c:pt>
                <c:pt idx="1756">
                  <c:v>118.33664420341086</c:v>
                </c:pt>
                <c:pt idx="1757">
                  <c:v>103.25316885035136</c:v>
                </c:pt>
                <c:pt idx="1758">
                  <c:v>97.001035335554207</c:v>
                </c:pt>
                <c:pt idx="1759">
                  <c:v>93.816843134804913</c:v>
                </c:pt>
                <c:pt idx="1760">
                  <c:v>90.939048539475607</c:v>
                </c:pt>
                <c:pt idx="1761">
                  <c:v>80.174965715011695</c:v>
                </c:pt>
                <c:pt idx="1762">
                  <c:v>69.919226005580185</c:v>
                </c:pt>
                <c:pt idx="1763">
                  <c:v>72.281020773384171</c:v>
                </c:pt>
                <c:pt idx="1764">
                  <c:v>74.795930449776051</c:v>
                </c:pt>
                <c:pt idx="1765">
                  <c:v>95.292179904942827</c:v>
                </c:pt>
                <c:pt idx="1766">
                  <c:v>103.35852350582525</c:v>
                </c:pt>
                <c:pt idx="1767">
                  <c:v>105.49868925215924</c:v>
                </c:pt>
                <c:pt idx="1768">
                  <c:v>107.56661504848</c:v>
                </c:pt>
                <c:pt idx="1769">
                  <c:v>104.26608424349274</c:v>
                </c:pt>
                <c:pt idx="1770">
                  <c:v>101.7477889699577</c:v>
                </c:pt>
                <c:pt idx="1771">
                  <c:v>98.423034744830261</c:v>
                </c:pt>
                <c:pt idx="1772">
                  <c:v>96.381497827195631</c:v>
                </c:pt>
                <c:pt idx="1773">
                  <c:v>101.88247860924196</c:v>
                </c:pt>
                <c:pt idx="1774">
                  <c:v>100.36050547365517</c:v>
                </c:pt>
                <c:pt idx="1775">
                  <c:v>97.486845295543162</c:v>
                </c:pt>
                <c:pt idx="1776">
                  <c:v>93.633539778675868</c:v>
                </c:pt>
                <c:pt idx="1777">
                  <c:v>85.694845353400297</c:v>
                </c:pt>
                <c:pt idx="1778">
                  <c:v>85.519927509516151</c:v>
                </c:pt>
                <c:pt idx="1779">
                  <c:v>82.502777589689003</c:v>
                </c:pt>
                <c:pt idx="1780">
                  <c:v>81.710094775339485</c:v>
                </c:pt>
                <c:pt idx="1781">
                  <c:v>67.116532900214906</c:v>
                </c:pt>
                <c:pt idx="1782">
                  <c:v>73.796589490605811</c:v>
                </c:pt>
                <c:pt idx="1783">
                  <c:v>85.020623818195645</c:v>
                </c:pt>
                <c:pt idx="1784">
                  <c:v>100.50477651687095</c:v>
                </c:pt>
                <c:pt idx="1785">
                  <c:v>118.40534897138377</c:v>
                </c:pt>
                <c:pt idx="1786">
                  <c:v>113.9169078660392</c:v>
                </c:pt>
                <c:pt idx="1787">
                  <c:v>111.87965384738209</c:v>
                </c:pt>
                <c:pt idx="1788">
                  <c:v>103.33448802728083</c:v>
                </c:pt>
                <c:pt idx="1789">
                  <c:v>99.008089589552469</c:v>
                </c:pt>
                <c:pt idx="1790">
                  <c:v>99.036284851268533</c:v>
                </c:pt>
                <c:pt idx="1791">
                  <c:v>99.175033523261845</c:v>
                </c:pt>
                <c:pt idx="1792">
                  <c:v>101.45099573667494</c:v>
                </c:pt>
                <c:pt idx="1793">
                  <c:v>97.011259652338367</c:v>
                </c:pt>
                <c:pt idx="1794">
                  <c:v>95.983320751901715</c:v>
                </c:pt>
                <c:pt idx="1795">
                  <c:v>93.405483923193174</c:v>
                </c:pt>
                <c:pt idx="1796">
                  <c:v>91.598285405016895</c:v>
                </c:pt>
                <c:pt idx="1797">
                  <c:v>90.227977174238731</c:v>
                </c:pt>
                <c:pt idx="1798">
                  <c:v>85.563862451386854</c:v>
                </c:pt>
                <c:pt idx="1799">
                  <c:v>81.316266894836417</c:v>
                </c:pt>
                <c:pt idx="1800">
                  <c:v>75.518645028506853</c:v>
                </c:pt>
                <c:pt idx="1801">
                  <c:v>81.952178675907362</c:v>
                </c:pt>
                <c:pt idx="1802">
                  <c:v>78.767095409643161</c:v>
                </c:pt>
                <c:pt idx="1803">
                  <c:v>68.152468827181565</c:v>
                </c:pt>
                <c:pt idx="1804">
                  <c:v>66.163298932858424</c:v>
                </c:pt>
                <c:pt idx="1805">
                  <c:v>53.943012226362043</c:v>
                </c:pt>
                <c:pt idx="1806">
                  <c:v>62.431678259019918</c:v>
                </c:pt>
                <c:pt idx="1807">
                  <c:v>77.303724263261302</c:v>
                </c:pt>
                <c:pt idx="1808">
                  <c:v>81.619150055409818</c:v>
                </c:pt>
                <c:pt idx="1809">
                  <c:v>81.821375110710505</c:v>
                </c:pt>
                <c:pt idx="1810">
                  <c:v>71.231418112859501</c:v>
                </c:pt>
                <c:pt idx="1811">
                  <c:v>58.294855320823217</c:v>
                </c:pt>
                <c:pt idx="1812">
                  <c:v>61.255847032311976</c:v>
                </c:pt>
                <c:pt idx="1813">
                  <c:v>69.339352018859472</c:v>
                </c:pt>
                <c:pt idx="1814">
                  <c:v>78.694854069065741</c:v>
                </c:pt>
                <c:pt idx="1815">
                  <c:v>86.986677861869452</c:v>
                </c:pt>
                <c:pt idx="1816">
                  <c:v>83.202418989475291</c:v>
                </c:pt>
                <c:pt idx="1817">
                  <c:v>74.992732835335801</c:v>
                </c:pt>
                <c:pt idx="1818">
                  <c:v>69.843521626431766</c:v>
                </c:pt>
                <c:pt idx="1819">
                  <c:v>67.627546022035403</c:v>
                </c:pt>
                <c:pt idx="1820">
                  <c:v>55.855665318982801</c:v>
                </c:pt>
                <c:pt idx="1821">
                  <c:v>55.308143219524254</c:v>
                </c:pt>
                <c:pt idx="1822">
                  <c:v>65.209109955468648</c:v>
                </c:pt>
                <c:pt idx="1823">
                  <c:v>76.347491470181239</c:v>
                </c:pt>
                <c:pt idx="1824">
                  <c:v>91.399528256461167</c:v>
                </c:pt>
                <c:pt idx="1825">
                  <c:v>105.67819615864596</c:v>
                </c:pt>
                <c:pt idx="1826">
                  <c:v>107.04975535172002</c:v>
                </c:pt>
                <c:pt idx="1827">
                  <c:v>99.429873810868571</c:v>
                </c:pt>
                <c:pt idx="1828">
                  <c:v>93.704802396820696</c:v>
                </c:pt>
                <c:pt idx="1829">
                  <c:v>88.225327091582017</c:v>
                </c:pt>
                <c:pt idx="1830">
                  <c:v>86.796676773744025</c:v>
                </c:pt>
                <c:pt idx="1831">
                  <c:v>88.984749358955469</c:v>
                </c:pt>
                <c:pt idx="1832">
                  <c:v>95.875392554365703</c:v>
                </c:pt>
                <c:pt idx="1833">
                  <c:v>90.875870964380852</c:v>
                </c:pt>
                <c:pt idx="1834">
                  <c:v>86.460712189315245</c:v>
                </c:pt>
                <c:pt idx="1835">
                  <c:v>78.139213583301398</c:v>
                </c:pt>
                <c:pt idx="1836">
                  <c:v>57.906144903445693</c:v>
                </c:pt>
                <c:pt idx="1837">
                  <c:v>52.180025664422601</c:v>
                </c:pt>
                <c:pt idx="1838">
                  <c:v>38.62783455381782</c:v>
                </c:pt>
                <c:pt idx="1839">
                  <c:v>32.088938472775908</c:v>
                </c:pt>
                <c:pt idx="1840">
                  <c:v>31.888420855362256</c:v>
                </c:pt>
                <c:pt idx="1841">
                  <c:v>24.203746870830628</c:v>
                </c:pt>
                <c:pt idx="1842">
                  <c:v>17.536911507159175</c:v>
                </c:pt>
                <c:pt idx="1843">
                  <c:v>16.557588230334204</c:v>
                </c:pt>
                <c:pt idx="1844">
                  <c:v>15.902576485861573</c:v>
                </c:pt>
                <c:pt idx="1845">
                  <c:v>19.427340332660606</c:v>
                </c:pt>
                <c:pt idx="1846">
                  <c:v>30.683707117572794</c:v>
                </c:pt>
                <c:pt idx="1847">
                  <c:v>46.445463767555339</c:v>
                </c:pt>
                <c:pt idx="1848">
                  <c:v>61.135091962888964</c:v>
                </c:pt>
                <c:pt idx="1849">
                  <c:v>71.969455898950173</c:v>
                </c:pt>
                <c:pt idx="1850">
                  <c:v>79.848081985485351</c:v>
                </c:pt>
                <c:pt idx="1851">
                  <c:v>68.800311760520799</c:v>
                </c:pt>
                <c:pt idx="1852">
                  <c:v>53.109253310552049</c:v>
                </c:pt>
                <c:pt idx="1853">
                  <c:v>53.179262850916984</c:v>
                </c:pt>
                <c:pt idx="1854">
                  <c:v>37.914646693360737</c:v>
                </c:pt>
                <c:pt idx="1855">
                  <c:v>38.312794967782565</c:v>
                </c:pt>
                <c:pt idx="1856">
                  <c:v>40.072269709037982</c:v>
                </c:pt>
                <c:pt idx="1857">
                  <c:v>37.523371313824327</c:v>
                </c:pt>
                <c:pt idx="1858">
                  <c:v>48.783504852302258</c:v>
                </c:pt>
                <c:pt idx="1859">
                  <c:v>56.580306571468554</c:v>
                </c:pt>
                <c:pt idx="1860">
                  <c:v>70.931664431574518</c:v>
                </c:pt>
                <c:pt idx="1861">
                  <c:v>71.592125147254592</c:v>
                </c:pt>
                <c:pt idx="1862">
                  <c:v>77.16232854491227</c:v>
                </c:pt>
                <c:pt idx="1863">
                  <c:v>79.820426063821287</c:v>
                </c:pt>
                <c:pt idx="1864">
                  <c:v>81.601897895904131</c:v>
                </c:pt>
                <c:pt idx="1865">
                  <c:v>83.00218226910124</c:v>
                </c:pt>
                <c:pt idx="1866">
                  <c:v>77.76169057959487</c:v>
                </c:pt>
                <c:pt idx="1867">
                  <c:v>74.477001965144609</c:v>
                </c:pt>
                <c:pt idx="1868">
                  <c:v>70.155246619782474</c:v>
                </c:pt>
                <c:pt idx="1869">
                  <c:v>74.91854718720424</c:v>
                </c:pt>
                <c:pt idx="1870">
                  <c:v>81.355522726336631</c:v>
                </c:pt>
                <c:pt idx="1871">
                  <c:v>85.039164942490061</c:v>
                </c:pt>
                <c:pt idx="1872">
                  <c:v>89.291869779616718</c:v>
                </c:pt>
                <c:pt idx="1873">
                  <c:v>82.889910859316387</c:v>
                </c:pt>
                <c:pt idx="1874">
                  <c:v>81.719500814479943</c:v>
                </c:pt>
                <c:pt idx="1875">
                  <c:v>79.19691339043743</c:v>
                </c:pt>
                <c:pt idx="1876">
                  <c:v>76.219173022163204</c:v>
                </c:pt>
                <c:pt idx="1877">
                  <c:v>79.987102554530111</c:v>
                </c:pt>
                <c:pt idx="1878">
                  <c:v>79.371156115744725</c:v>
                </c:pt>
                <c:pt idx="1879">
                  <c:v>75.631250914245811</c:v>
                </c:pt>
                <c:pt idx="1880">
                  <c:v>67.045826227635871</c:v>
                </c:pt>
                <c:pt idx="1881">
                  <c:v>64.427982444197823</c:v>
                </c:pt>
                <c:pt idx="1882">
                  <c:v>66.921003037263972</c:v>
                </c:pt>
                <c:pt idx="1883">
                  <c:v>76.426854533312053</c:v>
                </c:pt>
                <c:pt idx="1884">
                  <c:v>85.506051528477656</c:v>
                </c:pt>
                <c:pt idx="1885">
                  <c:v>94.280685377437521</c:v>
                </c:pt>
                <c:pt idx="1886">
                  <c:v>92.719817698160455</c:v>
                </c:pt>
                <c:pt idx="1887">
                  <c:v>89.831497111718591</c:v>
                </c:pt>
                <c:pt idx="1888">
                  <c:v>91.867996971470916</c:v>
                </c:pt>
                <c:pt idx="1889">
                  <c:v>85.975045295943687</c:v>
                </c:pt>
                <c:pt idx="1890">
                  <c:v>78.885333296432236</c:v>
                </c:pt>
                <c:pt idx="1891">
                  <c:v>71.201131275375019</c:v>
                </c:pt>
                <c:pt idx="1892">
                  <c:v>65.62599886906105</c:v>
                </c:pt>
                <c:pt idx="1893">
                  <c:v>66.64201595176587</c:v>
                </c:pt>
                <c:pt idx="1894">
                  <c:v>69.320385115338468</c:v>
                </c:pt>
                <c:pt idx="1895">
                  <c:v>76.231205758731221</c:v>
                </c:pt>
                <c:pt idx="1896">
                  <c:v>75.618384299135869</c:v>
                </c:pt>
                <c:pt idx="1897">
                  <c:v>60.917257672239884</c:v>
                </c:pt>
                <c:pt idx="1898">
                  <c:v>58.839169524847193</c:v>
                </c:pt>
                <c:pt idx="1899">
                  <c:v>57.584965048536105</c:v>
                </c:pt>
                <c:pt idx="1900">
                  <c:v>51.296262672134617</c:v>
                </c:pt>
                <c:pt idx="1901">
                  <c:v>58.539670950581922</c:v>
                </c:pt>
                <c:pt idx="1902">
                  <c:v>68.588679814396073</c:v>
                </c:pt>
                <c:pt idx="1903">
                  <c:v>71.149553447279914</c:v>
                </c:pt>
                <c:pt idx="1904">
                  <c:v>71.215047299884191</c:v>
                </c:pt>
                <c:pt idx="1905">
                  <c:v>76.229601428307888</c:v>
                </c:pt>
                <c:pt idx="1906">
                  <c:v>81.754770062405896</c:v>
                </c:pt>
                <c:pt idx="1907">
                  <c:v>87.825171102546733</c:v>
                </c:pt>
                <c:pt idx="1908">
                  <c:v>97.047770829143019</c:v>
                </c:pt>
                <c:pt idx="1909">
                  <c:v>97.529097426742851</c:v>
                </c:pt>
                <c:pt idx="1910">
                  <c:v>98.779487025741787</c:v>
                </c:pt>
                <c:pt idx="1911">
                  <c:v>94.894820467324848</c:v>
                </c:pt>
                <c:pt idx="1912">
                  <c:v>92.452687067858847</c:v>
                </c:pt>
                <c:pt idx="1913">
                  <c:v>85.168137999374153</c:v>
                </c:pt>
                <c:pt idx="1914">
                  <c:v>70.330270622740727</c:v>
                </c:pt>
                <c:pt idx="1915">
                  <c:v>70.002310417966328</c:v>
                </c:pt>
                <c:pt idx="1916">
                  <c:v>60.714584061910273</c:v>
                </c:pt>
                <c:pt idx="1917">
                  <c:v>72.090212787868495</c:v>
                </c:pt>
                <c:pt idx="1918">
                  <c:v>81.397126674071615</c:v>
                </c:pt>
                <c:pt idx="1919">
                  <c:v>78.092254768125031</c:v>
                </c:pt>
                <c:pt idx="1920">
                  <c:v>82.014812882682691</c:v>
                </c:pt>
                <c:pt idx="1921">
                  <c:v>69.720865864575217</c:v>
                </c:pt>
                <c:pt idx="1922">
                  <c:v>68.761470474250928</c:v>
                </c:pt>
                <c:pt idx="1923">
                  <c:v>68.035634818283597</c:v>
                </c:pt>
                <c:pt idx="1924">
                  <c:v>63.729659152813383</c:v>
                </c:pt>
                <c:pt idx="1925">
                  <c:v>70.524053519562131</c:v>
                </c:pt>
                <c:pt idx="1926">
                  <c:v>65.916093170776776</c:v>
                </c:pt>
                <c:pt idx="1927">
                  <c:v>54.596789609709276</c:v>
                </c:pt>
                <c:pt idx="1928">
                  <c:v>52.667803185162256</c:v>
                </c:pt>
                <c:pt idx="1929">
                  <c:v>43.701044466678013</c:v>
                </c:pt>
                <c:pt idx="1930">
                  <c:v>36.903719056537057</c:v>
                </c:pt>
                <c:pt idx="1931">
                  <c:v>41.13419450196011</c:v>
                </c:pt>
                <c:pt idx="1932">
                  <c:v>49.070263936172978</c:v>
                </c:pt>
                <c:pt idx="1933">
                  <c:v>62.295353143865441</c:v>
                </c:pt>
                <c:pt idx="1934">
                  <c:v>71.954765290935484</c:v>
                </c:pt>
                <c:pt idx="1935">
                  <c:v>77.437853566714921</c:v>
                </c:pt>
                <c:pt idx="1936">
                  <c:v>78.418388044585527</c:v>
                </c:pt>
                <c:pt idx="1937">
                  <c:v>75.821758196962719</c:v>
                </c:pt>
                <c:pt idx="1938">
                  <c:v>79.852032566419894</c:v>
                </c:pt>
                <c:pt idx="1939">
                  <c:v>91.596786048061858</c:v>
                </c:pt>
                <c:pt idx="1940">
                  <c:v>95.000317396018886</c:v>
                </c:pt>
                <c:pt idx="1941">
                  <c:v>99.509939478338083</c:v>
                </c:pt>
                <c:pt idx="1942">
                  <c:v>106.32144118069732</c:v>
                </c:pt>
                <c:pt idx="1943">
                  <c:v>106.47234216676998</c:v>
                </c:pt>
                <c:pt idx="1944">
                  <c:v>110.08241532924012</c:v>
                </c:pt>
                <c:pt idx="1945">
                  <c:v>105.180455920432</c:v>
                </c:pt>
                <c:pt idx="1946">
                  <c:v>102.15584218762081</c:v>
                </c:pt>
                <c:pt idx="1947">
                  <c:v>101.29599609717536</c:v>
                </c:pt>
                <c:pt idx="1948">
                  <c:v>89.528169824352631</c:v>
                </c:pt>
                <c:pt idx="1949">
                  <c:v>79.640978849318117</c:v>
                </c:pt>
                <c:pt idx="1950">
                  <c:v>83.002961739531656</c:v>
                </c:pt>
                <c:pt idx="1951">
                  <c:v>75.029817247743267</c:v>
                </c:pt>
                <c:pt idx="1952">
                  <c:v>75.360104489452624</c:v>
                </c:pt>
                <c:pt idx="1953">
                  <c:v>79.059805155949562</c:v>
                </c:pt>
                <c:pt idx="1954">
                  <c:v>50.815888746072005</c:v>
                </c:pt>
                <c:pt idx="1955">
                  <c:v>69.397893181744166</c:v>
                </c:pt>
                <c:pt idx="1956">
                  <c:v>88.072210807951251</c:v>
                </c:pt>
                <c:pt idx="1957">
                  <c:v>101.76204632063684</c:v>
                </c:pt>
                <c:pt idx="1958">
                  <c:v>119.21523478592064</c:v>
                </c:pt>
                <c:pt idx="1959">
                  <c:v>116.87191824838749</c:v>
                </c:pt>
                <c:pt idx="1960">
                  <c:v>109.74421121882983</c:v>
                </c:pt>
                <c:pt idx="1961">
                  <c:v>103.04582332368557</c:v>
                </c:pt>
                <c:pt idx="1962">
                  <c:v>102.9594212370306</c:v>
                </c:pt>
                <c:pt idx="1963">
                  <c:v>94.856444511407972</c:v>
                </c:pt>
                <c:pt idx="1964">
                  <c:v>88.766088149018287</c:v>
                </c:pt>
                <c:pt idx="1965">
                  <c:v>88.408012257562859</c:v>
                </c:pt>
                <c:pt idx="1966">
                  <c:v>90.722361859011585</c:v>
                </c:pt>
                <c:pt idx="1967">
                  <c:v>97.263781285616574</c:v>
                </c:pt>
                <c:pt idx="1968">
                  <c:v>93.186106980732347</c:v>
                </c:pt>
                <c:pt idx="1969">
                  <c:v>80.209680277779171</c:v>
                </c:pt>
                <c:pt idx="1970">
                  <c:v>73.892980491083108</c:v>
                </c:pt>
                <c:pt idx="1971">
                  <c:v>69.869856128565289</c:v>
                </c:pt>
                <c:pt idx="1972">
                  <c:v>69.415205613513308</c:v>
                </c:pt>
                <c:pt idx="1973">
                  <c:v>79.852822674656181</c:v>
                </c:pt>
                <c:pt idx="1974">
                  <c:v>83.245248467388365</c:v>
                </c:pt>
                <c:pt idx="1975">
                  <c:v>89.612175892644018</c:v>
                </c:pt>
                <c:pt idx="1976">
                  <c:v>95.312064487630778</c:v>
                </c:pt>
                <c:pt idx="1977">
                  <c:v>106.3506575625596</c:v>
                </c:pt>
                <c:pt idx="1978">
                  <c:v>105.27493404287634</c:v>
                </c:pt>
                <c:pt idx="1979">
                  <c:v>113.63556879296095</c:v>
                </c:pt>
                <c:pt idx="1980">
                  <c:v>116.79600638636907</c:v>
                </c:pt>
                <c:pt idx="1981">
                  <c:v>116.65914414561598</c:v>
                </c:pt>
                <c:pt idx="1982">
                  <c:v>126.14656678785832</c:v>
                </c:pt>
                <c:pt idx="1983">
                  <c:v>127.14516225698776</c:v>
                </c:pt>
                <c:pt idx="1984">
                  <c:v>125.84278098066738</c:v>
                </c:pt>
                <c:pt idx="1985">
                  <c:v>115.84739124612338</c:v>
                </c:pt>
                <c:pt idx="1986">
                  <c:v>95.565239687369399</c:v>
                </c:pt>
                <c:pt idx="1987">
                  <c:v>80.363467152501244</c:v>
                </c:pt>
                <c:pt idx="1988">
                  <c:v>89.543308464533766</c:v>
                </c:pt>
                <c:pt idx="1989">
                  <c:v>108.21491283342959</c:v>
                </c:pt>
                <c:pt idx="1990">
                  <c:v>133.86949774942525</c:v>
                </c:pt>
                <c:pt idx="1991">
                  <c:v>148.30368903709427</c:v>
                </c:pt>
                <c:pt idx="1992">
                  <c:v>142.4154770769029</c:v>
                </c:pt>
                <c:pt idx="1993">
                  <c:v>121.07180121972476</c:v>
                </c:pt>
                <c:pt idx="1994">
                  <c:v>121.24815394827783</c:v>
                </c:pt>
                <c:pt idx="1995">
                  <c:v>122.3935949244493</c:v>
                </c:pt>
                <c:pt idx="1996">
                  <c:v>131.48739644049169</c:v>
                </c:pt>
                <c:pt idx="1997">
                  <c:v>157.33145146673905</c:v>
                </c:pt>
                <c:pt idx="1998">
                  <c:v>158.06387431374264</c:v>
                </c:pt>
                <c:pt idx="1999">
                  <c:v>144.96635462866334</c:v>
                </c:pt>
                <c:pt idx="2000">
                  <c:v>145.62681062688171</c:v>
                </c:pt>
                <c:pt idx="2001">
                  <c:v>143.41176435035447</c:v>
                </c:pt>
                <c:pt idx="2002">
                  <c:v>149.21775802386094</c:v>
                </c:pt>
                <c:pt idx="2003">
                  <c:v>160.19857399808723</c:v>
                </c:pt>
                <c:pt idx="2004">
                  <c:v>169.43523077101611</c:v>
                </c:pt>
                <c:pt idx="2005">
                  <c:v>174.07856479163979</c:v>
                </c:pt>
                <c:pt idx="2006">
                  <c:v>173.50448698534285</c:v>
                </c:pt>
                <c:pt idx="2007">
                  <c:v>177.33755377787645</c:v>
                </c:pt>
                <c:pt idx="2008">
                  <c:v>171.69519509943859</c:v>
                </c:pt>
                <c:pt idx="2009">
                  <c:v>165.5090874360252</c:v>
                </c:pt>
                <c:pt idx="2010">
                  <c:v>159.76122768546884</c:v>
                </c:pt>
                <c:pt idx="2011">
                  <c:v>157.8272166889476</c:v>
                </c:pt>
                <c:pt idx="2012">
                  <c:v>153.07087017048593</c:v>
                </c:pt>
                <c:pt idx="2013">
                  <c:v>144.57306568923116</c:v>
                </c:pt>
                <c:pt idx="2014">
                  <c:v>140.82998953403182</c:v>
                </c:pt>
                <c:pt idx="2015">
                  <c:v>129.83829909902818</c:v>
                </c:pt>
                <c:pt idx="2016">
                  <c:v>123.07406559683147</c:v>
                </c:pt>
                <c:pt idx="2017">
                  <c:v>130.36239170219346</c:v>
                </c:pt>
                <c:pt idx="2018">
                  <c:v>147.89994059090748</c:v>
                </c:pt>
                <c:pt idx="2019">
                  <c:v>158.75735845076247</c:v>
                </c:pt>
                <c:pt idx="2020">
                  <c:v>162.14539195401278</c:v>
                </c:pt>
                <c:pt idx="2021">
                  <c:v>167.98988402790815</c:v>
                </c:pt>
                <c:pt idx="2022">
                  <c:v>164.33788384279046</c:v>
                </c:pt>
                <c:pt idx="2023">
                  <c:v>159.92010951413238</c:v>
                </c:pt>
                <c:pt idx="2024">
                  <c:v>157.24497856510459</c:v>
                </c:pt>
                <c:pt idx="2025">
                  <c:v>157.21027088208575</c:v>
                </c:pt>
                <c:pt idx="2026">
                  <c:v>159.08259287206317</c:v>
                </c:pt>
                <c:pt idx="2027">
                  <c:v>162.00039077010911</c:v>
                </c:pt>
                <c:pt idx="2028">
                  <c:v>159.82302988023071</c:v>
                </c:pt>
                <c:pt idx="2029">
                  <c:v>154.83280046098355</c:v>
                </c:pt>
                <c:pt idx="2030">
                  <c:v>149.1422500869229</c:v>
                </c:pt>
                <c:pt idx="2031">
                  <c:v>148.96719043846656</c:v>
                </c:pt>
                <c:pt idx="2032">
                  <c:v>158.65515843561047</c:v>
                </c:pt>
                <c:pt idx="2033">
                  <c:v>167.26249127794415</c:v>
                </c:pt>
                <c:pt idx="2034">
                  <c:v>173.95828073173516</c:v>
                </c:pt>
                <c:pt idx="2035">
                  <c:v>175.34092831168323</c:v>
                </c:pt>
                <c:pt idx="2036">
                  <c:v>172.13490520729169</c:v>
                </c:pt>
                <c:pt idx="2037">
                  <c:v>170.38202007485722</c:v>
                </c:pt>
                <c:pt idx="2038">
                  <c:v>156.54939245224807</c:v>
                </c:pt>
                <c:pt idx="2039">
                  <c:v>154.01688020582969</c:v>
                </c:pt>
                <c:pt idx="2040">
                  <c:v>152.33204202114962</c:v>
                </c:pt>
                <c:pt idx="2041">
                  <c:v>159.49957881325054</c:v>
                </c:pt>
                <c:pt idx="2042">
                  <c:v>159.00163859891541</c:v>
                </c:pt>
                <c:pt idx="2043">
                  <c:v>164.38575590134485</c:v>
                </c:pt>
                <c:pt idx="2044">
                  <c:v>165.54208907173006</c:v>
                </c:pt>
                <c:pt idx="2045">
                  <c:v>171.5581997231194</c:v>
                </c:pt>
                <c:pt idx="2046">
                  <c:v>177.69476910578339</c:v>
                </c:pt>
                <c:pt idx="2047">
                  <c:v>177.80157455948995</c:v>
                </c:pt>
                <c:pt idx="2048">
                  <c:v>181.92063064444221</c:v>
                </c:pt>
                <c:pt idx="2049">
                  <c:v>179.12825747639988</c:v>
                </c:pt>
                <c:pt idx="2050">
                  <c:v>178.97228567120396</c:v>
                </c:pt>
                <c:pt idx="2051">
                  <c:v>174.78200478042083</c:v>
                </c:pt>
                <c:pt idx="2052">
                  <c:v>171.03928225877303</c:v>
                </c:pt>
                <c:pt idx="2053">
                  <c:v>163.62755809282442</c:v>
                </c:pt>
                <c:pt idx="2054">
                  <c:v>150.29373993854108</c:v>
                </c:pt>
                <c:pt idx="2055">
                  <c:v>150.79232479625853</c:v>
                </c:pt>
                <c:pt idx="2056">
                  <c:v>154.35327327657922</c:v>
                </c:pt>
                <c:pt idx="2057">
                  <c:v>167.56225182939579</c:v>
                </c:pt>
                <c:pt idx="2058">
                  <c:v>180.23940001052654</c:v>
                </c:pt>
                <c:pt idx="2059">
                  <c:v>186.36851429763374</c:v>
                </c:pt>
                <c:pt idx="2060">
                  <c:v>186.02658016895145</c:v>
                </c:pt>
                <c:pt idx="2061">
                  <c:v>188.88894717270875</c:v>
                </c:pt>
                <c:pt idx="2062">
                  <c:v>189.67529887333978</c:v>
                </c:pt>
                <c:pt idx="2063">
                  <c:v>188.56942478074916</c:v>
                </c:pt>
                <c:pt idx="2064">
                  <c:v>189.8072023489608</c:v>
                </c:pt>
                <c:pt idx="2065">
                  <c:v>168.18260337230697</c:v>
                </c:pt>
                <c:pt idx="2066">
                  <c:v>154.8799398203895</c:v>
                </c:pt>
                <c:pt idx="2067">
                  <c:v>149.58230416836568</c:v>
                </c:pt>
                <c:pt idx="2068">
                  <c:v>137.535263222195</c:v>
                </c:pt>
                <c:pt idx="2069">
                  <c:v>170.09624280760715</c:v>
                </c:pt>
                <c:pt idx="2070">
                  <c:v>182.30379731594451</c:v>
                </c:pt>
                <c:pt idx="2071">
                  <c:v>187.9267891742561</c:v>
                </c:pt>
                <c:pt idx="2072">
                  <c:v>184.73875088330863</c:v>
                </c:pt>
                <c:pt idx="2073">
                  <c:v>178.77395025994349</c:v>
                </c:pt>
                <c:pt idx="2074">
                  <c:v>175.05679741270762</c:v>
                </c:pt>
                <c:pt idx="2075">
                  <c:v>169.02395811879398</c:v>
                </c:pt>
                <c:pt idx="2076">
                  <c:v>178.72902994278559</c:v>
                </c:pt>
                <c:pt idx="2077">
                  <c:v>181.95379886776323</c:v>
                </c:pt>
                <c:pt idx="2078">
                  <c:v>181.80470030991751</c:v>
                </c:pt>
                <c:pt idx="2079">
                  <c:v>180.2661082577622</c:v>
                </c:pt>
                <c:pt idx="2080">
                  <c:v>184.12005709026039</c:v>
                </c:pt>
                <c:pt idx="2081">
                  <c:v>182.79097204542325</c:v>
                </c:pt>
                <c:pt idx="2082">
                  <c:v>182.99723338889578</c:v>
                </c:pt>
                <c:pt idx="2083">
                  <c:v>185.7880177397841</c:v>
                </c:pt>
                <c:pt idx="2084">
                  <c:v>185.90149415649307</c:v>
                </c:pt>
                <c:pt idx="2085">
                  <c:v>189.34564213813303</c:v>
                </c:pt>
                <c:pt idx="2086">
                  <c:v>189.07607675645772</c:v>
                </c:pt>
                <c:pt idx="2087">
                  <c:v>188.66232997136467</c:v>
                </c:pt>
                <c:pt idx="2088">
                  <c:v>184.68720115302187</c:v>
                </c:pt>
                <c:pt idx="2089">
                  <c:v>178.54340733642107</c:v>
                </c:pt>
                <c:pt idx="2090">
                  <c:v>176.77251466184953</c:v>
                </c:pt>
                <c:pt idx="2091">
                  <c:v>176.35279633136281</c:v>
                </c:pt>
                <c:pt idx="2092">
                  <c:v>173.40031138563165</c:v>
                </c:pt>
                <c:pt idx="2093">
                  <c:v>163.15725200489896</c:v>
                </c:pt>
                <c:pt idx="2094">
                  <c:v>160.0112595135771</c:v>
                </c:pt>
                <c:pt idx="2095">
                  <c:v>139.98959208026997</c:v>
                </c:pt>
                <c:pt idx="2096">
                  <c:v>136.72775406986182</c:v>
                </c:pt>
                <c:pt idx="2097">
                  <c:v>145.59477961261882</c:v>
                </c:pt>
                <c:pt idx="2098">
                  <c:v>148.64670236252596</c:v>
                </c:pt>
                <c:pt idx="2099">
                  <c:v>165.38683390692722</c:v>
                </c:pt>
                <c:pt idx="2100">
                  <c:v>173.83023203416337</c:v>
                </c:pt>
                <c:pt idx="2101">
                  <c:v>176.93976126105076</c:v>
                </c:pt>
                <c:pt idx="2102">
                  <c:v>163.77767884202251</c:v>
                </c:pt>
                <c:pt idx="2103">
                  <c:v>162.66994198462191</c:v>
                </c:pt>
                <c:pt idx="2104">
                  <c:v>158.80727407312304</c:v>
                </c:pt>
                <c:pt idx="2105">
                  <c:v>164.43611033345826</c:v>
                </c:pt>
                <c:pt idx="2106">
                  <c:v>177.07036691942915</c:v>
                </c:pt>
                <c:pt idx="2107">
                  <c:v>173.62021227582943</c:v>
                </c:pt>
                <c:pt idx="2108">
                  <c:v>167.28014181376659</c:v>
                </c:pt>
                <c:pt idx="2109">
                  <c:v>141.85141938474612</c:v>
                </c:pt>
                <c:pt idx="2110">
                  <c:v>126.39257282318533</c:v>
                </c:pt>
                <c:pt idx="2111">
                  <c:v>122.32600962455149</c:v>
                </c:pt>
                <c:pt idx="2112">
                  <c:v>128.36474687927614</c:v>
                </c:pt>
                <c:pt idx="2113">
                  <c:v>148.62733769969054</c:v>
                </c:pt>
                <c:pt idx="2114">
                  <c:v>157.05737997879601</c:v>
                </c:pt>
                <c:pt idx="2115">
                  <c:v>162.03775466576406</c:v>
                </c:pt>
                <c:pt idx="2116">
                  <c:v>161.88948725183002</c:v>
                </c:pt>
                <c:pt idx="2117">
                  <c:v>157.37211252979102</c:v>
                </c:pt>
                <c:pt idx="2118">
                  <c:v>152.58208787279557</c:v>
                </c:pt>
                <c:pt idx="2119">
                  <c:v>144.16447356667084</c:v>
                </c:pt>
                <c:pt idx="2120">
                  <c:v>115.794711100119</c:v>
                </c:pt>
                <c:pt idx="2121">
                  <c:v>97.82315805008102</c:v>
                </c:pt>
                <c:pt idx="2122">
                  <c:v>97.0616433391383</c:v>
                </c:pt>
                <c:pt idx="2123">
                  <c:v>91.03227649747032</c:v>
                </c:pt>
                <c:pt idx="2124">
                  <c:v>94.575048230663924</c:v>
                </c:pt>
                <c:pt idx="2125">
                  <c:v>97.149966876855729</c:v>
                </c:pt>
                <c:pt idx="2126">
                  <c:v>91.515805030441584</c:v>
                </c:pt>
                <c:pt idx="2127">
                  <c:v>86.65023418324995</c:v>
                </c:pt>
                <c:pt idx="2128">
                  <c:v>88.767607387593102</c:v>
                </c:pt>
                <c:pt idx="2129">
                  <c:v>76.607929450728079</c:v>
                </c:pt>
                <c:pt idx="2130">
                  <c:v>57.702113550373497</c:v>
                </c:pt>
                <c:pt idx="2131">
                  <c:v>48.382644939953707</c:v>
                </c:pt>
                <c:pt idx="2132">
                  <c:v>59.300228396826014</c:v>
                </c:pt>
                <c:pt idx="2133">
                  <c:v>78.379434580294173</c:v>
                </c:pt>
                <c:pt idx="2134">
                  <c:v>83.428934861783091</c:v>
                </c:pt>
                <c:pt idx="2135">
                  <c:v>74.615120495673182</c:v>
                </c:pt>
                <c:pt idx="2136">
                  <c:v>61.501444058590778</c:v>
                </c:pt>
                <c:pt idx="2137">
                  <c:v>98.18286543018462</c:v>
                </c:pt>
                <c:pt idx="2138">
                  <c:v>133.34404682047034</c:v>
                </c:pt>
                <c:pt idx="2139">
                  <c:v>172.51761675750913</c:v>
                </c:pt>
                <c:pt idx="2140">
                  <c:v>191.5065935308661</c:v>
                </c:pt>
                <c:pt idx="2141">
                  <c:v>193.42912479151846</c:v>
                </c:pt>
                <c:pt idx="2142">
                  <c:v>195.53853012523564</c:v>
                </c:pt>
                <c:pt idx="2143">
                  <c:v>195.20336522042351</c:v>
                </c:pt>
                <c:pt idx="2144">
                  <c:v>195.45653458589709</c:v>
                </c:pt>
                <c:pt idx="2145">
                  <c:v>192.11226998817097</c:v>
                </c:pt>
                <c:pt idx="2146">
                  <c:v>184.89278297010435</c:v>
                </c:pt>
                <c:pt idx="2147">
                  <c:v>177.562897358736</c:v>
                </c:pt>
                <c:pt idx="2148">
                  <c:v>175.44392720766893</c:v>
                </c:pt>
                <c:pt idx="2149">
                  <c:v>181.75368360274865</c:v>
                </c:pt>
                <c:pt idx="2150">
                  <c:v>185.26242189588163</c:v>
                </c:pt>
                <c:pt idx="2151">
                  <c:v>184.11229524302973</c:v>
                </c:pt>
                <c:pt idx="2152">
                  <c:v>176.46146775459908</c:v>
                </c:pt>
                <c:pt idx="2153">
                  <c:v>172.1404191471288</c:v>
                </c:pt>
                <c:pt idx="2154">
                  <c:v>170.38049988349439</c:v>
                </c:pt>
                <c:pt idx="2155">
                  <c:v>173.79683304000787</c:v>
                </c:pt>
                <c:pt idx="2156">
                  <c:v>175.85591583176108</c:v>
                </c:pt>
                <c:pt idx="2157">
                  <c:v>168.1762817164647</c:v>
                </c:pt>
                <c:pt idx="2158">
                  <c:v>165.75741937348516</c:v>
                </c:pt>
                <c:pt idx="2159">
                  <c:v>163.83103150973886</c:v>
                </c:pt>
                <c:pt idx="2160">
                  <c:v>160.14198297371456</c:v>
                </c:pt>
                <c:pt idx="2161">
                  <c:v>157.53823953209087</c:v>
                </c:pt>
                <c:pt idx="2162">
                  <c:v>150.06103405331362</c:v>
                </c:pt>
                <c:pt idx="2163">
                  <c:v>144.99910668227767</c:v>
                </c:pt>
                <c:pt idx="2164">
                  <c:v>141.28012319798415</c:v>
                </c:pt>
                <c:pt idx="2165">
                  <c:v>136.26324888497277</c:v>
                </c:pt>
                <c:pt idx="2166">
                  <c:v>133.85089336523288</c:v>
                </c:pt>
                <c:pt idx="2167">
                  <c:v>122.59364616845266</c:v>
                </c:pt>
                <c:pt idx="2168">
                  <c:v>122.90612576321701</c:v>
                </c:pt>
                <c:pt idx="2169">
                  <c:v>123.0904091939741</c:v>
                </c:pt>
                <c:pt idx="2170">
                  <c:v>124.33725351226838</c:v>
                </c:pt>
                <c:pt idx="2171">
                  <c:v>128.82870774265109</c:v>
                </c:pt>
                <c:pt idx="2172">
                  <c:v>113.27487309156936</c:v>
                </c:pt>
                <c:pt idx="2173">
                  <c:v>102.79358881684379</c:v>
                </c:pt>
                <c:pt idx="2174">
                  <c:v>96.874649124516395</c:v>
                </c:pt>
                <c:pt idx="2175">
                  <c:v>88.190295001911977</c:v>
                </c:pt>
                <c:pt idx="2176">
                  <c:v>99.760024262290699</c:v>
                </c:pt>
                <c:pt idx="2177">
                  <c:v>107.84553210015702</c:v>
                </c:pt>
                <c:pt idx="2178">
                  <c:v>108.04685631247855</c:v>
                </c:pt>
                <c:pt idx="2179">
                  <c:v>108.09439649302078</c:v>
                </c:pt>
                <c:pt idx="2180">
                  <c:v>101.94017376069019</c:v>
                </c:pt>
                <c:pt idx="2181">
                  <c:v>88.979437283217521</c:v>
                </c:pt>
                <c:pt idx="2182">
                  <c:v>72.232109482811211</c:v>
                </c:pt>
                <c:pt idx="2183">
                  <c:v>61.486153821771495</c:v>
                </c:pt>
                <c:pt idx="2184">
                  <c:v>56.39174966698215</c:v>
                </c:pt>
                <c:pt idx="2185">
                  <c:v>58.40827037397753</c:v>
                </c:pt>
                <c:pt idx="2186">
                  <c:v>67.283657210777164</c:v>
                </c:pt>
                <c:pt idx="2187">
                  <c:v>58.981511152326902</c:v>
                </c:pt>
                <c:pt idx="2188">
                  <c:v>59.673311903059584</c:v>
                </c:pt>
                <c:pt idx="2189">
                  <c:v>57.181461815183411</c:v>
                </c:pt>
                <c:pt idx="2190">
                  <c:v>60.599555415280292</c:v>
                </c:pt>
                <c:pt idx="2191">
                  <c:v>80.717188132546426</c:v>
                </c:pt>
                <c:pt idx="2192">
                  <c:v>82.839994815396267</c:v>
                </c:pt>
                <c:pt idx="2193">
                  <c:v>84.888474122540515</c:v>
                </c:pt>
                <c:pt idx="2194">
                  <c:v>74.038710688176025</c:v>
                </c:pt>
                <c:pt idx="2195">
                  <c:v>66.486153515112846</c:v>
                </c:pt>
                <c:pt idx="2196">
                  <c:v>53.806839247993594</c:v>
                </c:pt>
                <c:pt idx="2197">
                  <c:v>48.358629573105873</c:v>
                </c:pt>
                <c:pt idx="2198">
                  <c:v>49.90587647286884</c:v>
                </c:pt>
                <c:pt idx="2199">
                  <c:v>56.616619578519021</c:v>
                </c:pt>
                <c:pt idx="2200">
                  <c:v>76.348293247142237</c:v>
                </c:pt>
                <c:pt idx="2201">
                  <c:v>86.017352662697931</c:v>
                </c:pt>
                <c:pt idx="2202">
                  <c:v>97.791152634952368</c:v>
                </c:pt>
                <c:pt idx="2203">
                  <c:v>96.200471801690355</c:v>
                </c:pt>
                <c:pt idx="2204">
                  <c:v>88.820774059270434</c:v>
                </c:pt>
                <c:pt idx="2205">
                  <c:v>85.486777908121439</c:v>
                </c:pt>
                <c:pt idx="2206">
                  <c:v>78.082702693690635</c:v>
                </c:pt>
                <c:pt idx="2207">
                  <c:v>76.085168280315656</c:v>
                </c:pt>
                <c:pt idx="2208">
                  <c:v>69.012595693013282</c:v>
                </c:pt>
                <c:pt idx="2209">
                  <c:v>67.575244417644399</c:v>
                </c:pt>
                <c:pt idx="2210">
                  <c:v>57.54274512051029</c:v>
                </c:pt>
                <c:pt idx="2211">
                  <c:v>51.351741378978204</c:v>
                </c:pt>
                <c:pt idx="2212">
                  <c:v>63.582189264423278</c:v>
                </c:pt>
                <c:pt idx="2213">
                  <c:v>62.013170795634323</c:v>
                </c:pt>
                <c:pt idx="2214">
                  <c:v>61.950423698139275</c:v>
                </c:pt>
                <c:pt idx="2215">
                  <c:v>62.040300180933627</c:v>
                </c:pt>
                <c:pt idx="2216">
                  <c:v>48.288351292338803</c:v>
                </c:pt>
                <c:pt idx="2217">
                  <c:v>48.885633435852469</c:v>
                </c:pt>
                <c:pt idx="2218">
                  <c:v>50.701187863386167</c:v>
                </c:pt>
                <c:pt idx="2219">
                  <c:v>55.885137341916334</c:v>
                </c:pt>
                <c:pt idx="2220">
                  <c:v>60.096270819929032</c:v>
                </c:pt>
                <c:pt idx="2221">
                  <c:v>63.166309138433007</c:v>
                </c:pt>
                <c:pt idx="2222">
                  <c:v>62.825026567405757</c:v>
                </c:pt>
                <c:pt idx="2223">
                  <c:v>65.64105483562912</c:v>
                </c:pt>
                <c:pt idx="2224">
                  <c:v>63.871153888799427</c:v>
                </c:pt>
                <c:pt idx="2225">
                  <c:v>60.780171362956025</c:v>
                </c:pt>
                <c:pt idx="2226">
                  <c:v>61.444526049054048</c:v>
                </c:pt>
                <c:pt idx="2227">
                  <c:v>62.663527039501787</c:v>
                </c:pt>
                <c:pt idx="2228">
                  <c:v>69.729099636773299</c:v>
                </c:pt>
                <c:pt idx="2229">
                  <c:v>64.31368345391661</c:v>
                </c:pt>
                <c:pt idx="2230">
                  <c:v>60.696693889139624</c:v>
                </c:pt>
                <c:pt idx="2231">
                  <c:v>58.449500762728121</c:v>
                </c:pt>
                <c:pt idx="2232">
                  <c:v>56.618348652723398</c:v>
                </c:pt>
                <c:pt idx="2233">
                  <c:v>59.194886665581635</c:v>
                </c:pt>
                <c:pt idx="2234">
                  <c:v>67.189714929274942</c:v>
                </c:pt>
                <c:pt idx="2235">
                  <c:v>65.855926929928955</c:v>
                </c:pt>
                <c:pt idx="2236">
                  <c:v>55.575528303898864</c:v>
                </c:pt>
                <c:pt idx="2237">
                  <c:v>50.167682456943112</c:v>
                </c:pt>
                <c:pt idx="2238">
                  <c:v>39.782446442884975</c:v>
                </c:pt>
                <c:pt idx="2239">
                  <c:v>32.239715182756527</c:v>
                </c:pt>
                <c:pt idx="2240">
                  <c:v>29.613382393992424</c:v>
                </c:pt>
                <c:pt idx="2241">
                  <c:v>38.904958232885974</c:v>
                </c:pt>
                <c:pt idx="2242">
                  <c:v>45.719501990719209</c:v>
                </c:pt>
                <c:pt idx="2243">
                  <c:v>43.059058962594463</c:v>
                </c:pt>
                <c:pt idx="2244">
                  <c:v>54.324999299457204</c:v>
                </c:pt>
                <c:pt idx="2245">
                  <c:v>52.687086884725204</c:v>
                </c:pt>
                <c:pt idx="2246">
                  <c:v>53.59372141478093</c:v>
                </c:pt>
                <c:pt idx="2247">
                  <c:v>63.096229459099959</c:v>
                </c:pt>
                <c:pt idx="2248">
                  <c:v>55.774167900355906</c:v>
                </c:pt>
                <c:pt idx="2249">
                  <c:v>51.047800495122601</c:v>
                </c:pt>
                <c:pt idx="2250">
                  <c:v>53.446892828723321</c:v>
                </c:pt>
                <c:pt idx="2251">
                  <c:v>46.93740961072217</c:v>
                </c:pt>
                <c:pt idx="2252">
                  <c:v>44.142423766405955</c:v>
                </c:pt>
                <c:pt idx="2253">
                  <c:v>62.130994354995892</c:v>
                </c:pt>
                <c:pt idx="2254">
                  <c:v>53.790249671633774</c:v>
                </c:pt>
                <c:pt idx="2255">
                  <c:v>78.49230263076106</c:v>
                </c:pt>
                <c:pt idx="2256">
                  <c:v>84.121873894315854</c:v>
                </c:pt>
                <c:pt idx="2257">
                  <c:v>97.529097426742851</c:v>
                </c:pt>
                <c:pt idx="2258">
                  <c:v>113.84095284198065</c:v>
                </c:pt>
                <c:pt idx="2259">
                  <c:v>111.9666007090118</c:v>
                </c:pt>
                <c:pt idx="2260">
                  <c:v>116.7973155136965</c:v>
                </c:pt>
                <c:pt idx="2261">
                  <c:v>95.862172921197043</c:v>
                </c:pt>
                <c:pt idx="2262">
                  <c:v>83.382248923933503</c:v>
                </c:pt>
                <c:pt idx="2263">
                  <c:v>77.985568274401658</c:v>
                </c:pt>
                <c:pt idx="2264">
                  <c:v>77.406723073502235</c:v>
                </c:pt>
                <c:pt idx="2265">
                  <c:v>92.090250450706435</c:v>
                </c:pt>
                <c:pt idx="2266">
                  <c:v>105.29802134874194</c:v>
                </c:pt>
                <c:pt idx="2267">
                  <c:v>105.8233498504153</c:v>
                </c:pt>
                <c:pt idx="2268">
                  <c:v>93.560767330080807</c:v>
                </c:pt>
                <c:pt idx="2269">
                  <c:v>89.313086730987493</c:v>
                </c:pt>
                <c:pt idx="2270">
                  <c:v>79.330774904902</c:v>
                </c:pt>
                <c:pt idx="2271">
                  <c:v>77.999105763683019</c:v>
                </c:pt>
                <c:pt idx="2272">
                  <c:v>75.984013986629861</c:v>
                </c:pt>
                <c:pt idx="2273">
                  <c:v>63.756616297879191</c:v>
                </c:pt>
                <c:pt idx="2274">
                  <c:v>70.056588597178461</c:v>
                </c:pt>
                <c:pt idx="2275">
                  <c:v>68.288294584999676</c:v>
                </c:pt>
                <c:pt idx="2276">
                  <c:v>65.549032741155088</c:v>
                </c:pt>
                <c:pt idx="2277">
                  <c:v>65.761471656523327</c:v>
                </c:pt>
                <c:pt idx="2278">
                  <c:v>63.680792410422555</c:v>
                </c:pt>
                <c:pt idx="2279">
                  <c:v>63.169686011246313</c:v>
                </c:pt>
                <c:pt idx="2280">
                  <c:v>78.019808677606079</c:v>
                </c:pt>
                <c:pt idx="2281">
                  <c:v>84.854458156747341</c:v>
                </c:pt>
                <c:pt idx="2282">
                  <c:v>82.414488700570246</c:v>
                </c:pt>
                <c:pt idx="2283">
                  <c:v>76.796872055640961</c:v>
                </c:pt>
                <c:pt idx="2284">
                  <c:v>60.68647040853557</c:v>
                </c:pt>
                <c:pt idx="2285">
                  <c:v>60.222605163089838</c:v>
                </c:pt>
                <c:pt idx="2286">
                  <c:v>59.420936666105035</c:v>
                </c:pt>
                <c:pt idx="2287">
                  <c:v>67.489712789032183</c:v>
                </c:pt>
                <c:pt idx="2288">
                  <c:v>77.495314656389382</c:v>
                </c:pt>
                <c:pt idx="2289">
                  <c:v>83.8067393383227</c:v>
                </c:pt>
                <c:pt idx="2290">
                  <c:v>82.203395920463663</c:v>
                </c:pt>
                <c:pt idx="2291">
                  <c:v>73.011107073515404</c:v>
                </c:pt>
                <c:pt idx="2292">
                  <c:v>66.37274080726479</c:v>
                </c:pt>
                <c:pt idx="2293">
                  <c:v>63.028665501077739</c:v>
                </c:pt>
                <c:pt idx="2294">
                  <c:v>66.279305301040949</c:v>
                </c:pt>
                <c:pt idx="2295">
                  <c:v>72.362518389598335</c:v>
                </c:pt>
                <c:pt idx="2296">
                  <c:v>84.597626819655375</c:v>
                </c:pt>
                <c:pt idx="2297">
                  <c:v>82.153330788246876</c:v>
                </c:pt>
                <c:pt idx="2298">
                  <c:v>82.700328242706746</c:v>
                </c:pt>
                <c:pt idx="2299">
                  <c:v>63.695116344709504</c:v>
                </c:pt>
                <c:pt idx="2300">
                  <c:v>49.984619576121986</c:v>
                </c:pt>
                <c:pt idx="2301">
                  <c:v>62.067426852453082</c:v>
                </c:pt>
                <c:pt idx="2302">
                  <c:v>68.441427111160692</c:v>
                </c:pt>
                <c:pt idx="2303">
                  <c:v>102.56018582673528</c:v>
                </c:pt>
                <c:pt idx="2304">
                  <c:v>97.992555748601148</c:v>
                </c:pt>
                <c:pt idx="2305">
                  <c:v>87.178046243383164</c:v>
                </c:pt>
                <c:pt idx="2306">
                  <c:v>96.462796947494326</c:v>
                </c:pt>
                <c:pt idx="2307">
                  <c:v>95.64833636771823</c:v>
                </c:pt>
                <c:pt idx="2308">
                  <c:v>124.95983534646973</c:v>
                </c:pt>
                <c:pt idx="2309">
                  <c:v>132.32374762878146</c:v>
                </c:pt>
                <c:pt idx="2310">
                  <c:v>123.51910124904543</c:v>
                </c:pt>
                <c:pt idx="2311">
                  <c:v>123.98467375869564</c:v>
                </c:pt>
                <c:pt idx="2312">
                  <c:v>109.57008236077377</c:v>
                </c:pt>
                <c:pt idx="2313">
                  <c:v>118.75295237762009</c:v>
                </c:pt>
                <c:pt idx="2314">
                  <c:v>134.91335446112691</c:v>
                </c:pt>
                <c:pt idx="2315">
                  <c:v>144.66000091679621</c:v>
                </c:pt>
                <c:pt idx="2316">
                  <c:v>160.69535131493728</c:v>
                </c:pt>
                <c:pt idx="2317">
                  <c:v>169.11772599275128</c:v>
                </c:pt>
                <c:pt idx="2318">
                  <c:v>168.22880986095936</c:v>
                </c:pt>
                <c:pt idx="2319">
                  <c:v>164.9662727986871</c:v>
                </c:pt>
                <c:pt idx="2320">
                  <c:v>158.22993739586127</c:v>
                </c:pt>
                <c:pt idx="2321">
                  <c:v>148.88691288362554</c:v>
                </c:pt>
                <c:pt idx="2322">
                  <c:v>146.04179351608343</c:v>
                </c:pt>
                <c:pt idx="2323">
                  <c:v>137.4240277297456</c:v>
                </c:pt>
                <c:pt idx="2324">
                  <c:v>131.50752645548334</c:v>
                </c:pt>
                <c:pt idx="2325">
                  <c:v>129.88924192564275</c:v>
                </c:pt>
                <c:pt idx="2326">
                  <c:v>120.83528459915794</c:v>
                </c:pt>
                <c:pt idx="2327">
                  <c:v>130.62009957950829</c:v>
                </c:pt>
                <c:pt idx="2328">
                  <c:v>134.22072621904158</c:v>
                </c:pt>
                <c:pt idx="2329">
                  <c:v>143.25672590783881</c:v>
                </c:pt>
                <c:pt idx="2330">
                  <c:v>129.83710021371905</c:v>
                </c:pt>
                <c:pt idx="2331">
                  <c:v>130.69100167027989</c:v>
                </c:pt>
                <c:pt idx="2332">
                  <c:v>136.42853251342194</c:v>
                </c:pt>
                <c:pt idx="2333">
                  <c:v>133.04716745153223</c:v>
                </c:pt>
                <c:pt idx="2334">
                  <c:v>144.78286071974856</c:v>
                </c:pt>
                <c:pt idx="2335">
                  <c:v>134.05481183557072</c:v>
                </c:pt>
                <c:pt idx="2336">
                  <c:v>128.8039461481942</c:v>
                </c:pt>
                <c:pt idx="2337">
                  <c:v>112.76793014482951</c:v>
                </c:pt>
                <c:pt idx="2338">
                  <c:v>99.338227094177682</c:v>
                </c:pt>
                <c:pt idx="2339">
                  <c:v>79.07724528713311</c:v>
                </c:pt>
                <c:pt idx="2340">
                  <c:v>83.182948394793357</c:v>
                </c:pt>
                <c:pt idx="2341">
                  <c:v>98.423034744830261</c:v>
                </c:pt>
                <c:pt idx="2342">
                  <c:v>126.75220603441574</c:v>
                </c:pt>
                <c:pt idx="2343">
                  <c:v>138.33458023738046</c:v>
                </c:pt>
                <c:pt idx="2344">
                  <c:v>134.6969557446281</c:v>
                </c:pt>
                <c:pt idx="2345">
                  <c:v>141.35988667405138</c:v>
                </c:pt>
                <c:pt idx="2346">
                  <c:v>149.61762362780883</c:v>
                </c:pt>
                <c:pt idx="2347">
                  <c:v>164.64760033771415</c:v>
                </c:pt>
                <c:pt idx="2348">
                  <c:v>174.90086916630923</c:v>
                </c:pt>
                <c:pt idx="2349">
                  <c:v>170.01825350759646</c:v>
                </c:pt>
                <c:pt idx="2350">
                  <c:v>151.23175254209696</c:v>
                </c:pt>
                <c:pt idx="2351">
                  <c:v>148.06204750580173</c:v>
                </c:pt>
                <c:pt idx="2352">
                  <c:v>141.93023400703885</c:v>
                </c:pt>
                <c:pt idx="2353">
                  <c:v>146.86884707721697</c:v>
                </c:pt>
                <c:pt idx="2354">
                  <c:v>158.67061059857679</c:v>
                </c:pt>
                <c:pt idx="2355">
                  <c:v>161.91646788482603</c:v>
                </c:pt>
                <c:pt idx="2356">
                  <c:v>164.82381223223615</c:v>
                </c:pt>
                <c:pt idx="2357">
                  <c:v>166.35754632504745</c:v>
                </c:pt>
                <c:pt idx="2358">
                  <c:v>162.03862336035445</c:v>
                </c:pt>
                <c:pt idx="2359">
                  <c:v>155.4123705734994</c:v>
                </c:pt>
                <c:pt idx="2360">
                  <c:v>149.52627097462084</c:v>
                </c:pt>
                <c:pt idx="2361">
                  <c:v>148.553411061872</c:v>
                </c:pt>
                <c:pt idx="2362">
                  <c:v>150.93372421095103</c:v>
                </c:pt>
                <c:pt idx="2363">
                  <c:v>146.09773065940283</c:v>
                </c:pt>
                <c:pt idx="2364">
                  <c:v>145.84027335737971</c:v>
                </c:pt>
                <c:pt idx="2365">
                  <c:v>138.92511754430564</c:v>
                </c:pt>
                <c:pt idx="2366">
                  <c:v>134.00255617462085</c:v>
                </c:pt>
                <c:pt idx="2367">
                  <c:v>139.61200621451894</c:v>
                </c:pt>
                <c:pt idx="2368">
                  <c:v>135.27664022080205</c:v>
                </c:pt>
                <c:pt idx="2369">
                  <c:v>130.08863349620344</c:v>
                </c:pt>
                <c:pt idx="2370">
                  <c:v>126.98125727312765</c:v>
                </c:pt>
                <c:pt idx="2371">
                  <c:v>111.88706964081859</c:v>
                </c:pt>
                <c:pt idx="2372">
                  <c:v>101.56306052648006</c:v>
                </c:pt>
                <c:pt idx="2373">
                  <c:v>80.141824300697863</c:v>
                </c:pt>
                <c:pt idx="2374">
                  <c:v>93.186851020960603</c:v>
                </c:pt>
                <c:pt idx="2375">
                  <c:v>112.40537831322411</c:v>
                </c:pt>
                <c:pt idx="2376">
                  <c:v>123.89217675572627</c:v>
                </c:pt>
                <c:pt idx="2377">
                  <c:v>147.60995285995796</c:v>
                </c:pt>
                <c:pt idx="2378">
                  <c:v>145.46971185122322</c:v>
                </c:pt>
                <c:pt idx="2379">
                  <c:v>148.52943667684735</c:v>
                </c:pt>
                <c:pt idx="2380">
                  <c:v>155.03070625951693</c:v>
                </c:pt>
                <c:pt idx="2381">
                  <c:v>155.22388658942771</c:v>
                </c:pt>
                <c:pt idx="2382">
                  <c:v>160.78113961203769</c:v>
                </c:pt>
                <c:pt idx="2383">
                  <c:v>156.46862458599855</c:v>
                </c:pt>
                <c:pt idx="2384">
                  <c:v>155.07013739103706</c:v>
                </c:pt>
                <c:pt idx="2385">
                  <c:v>159.79034370242789</c:v>
                </c:pt>
                <c:pt idx="2386">
                  <c:v>160.77318407101018</c:v>
                </c:pt>
                <c:pt idx="2387">
                  <c:v>158.42756694644197</c:v>
                </c:pt>
                <c:pt idx="2388">
                  <c:v>157.2990927838382</c:v>
                </c:pt>
                <c:pt idx="2389">
                  <c:v>160.10586716064677</c:v>
                </c:pt>
                <c:pt idx="2390">
                  <c:v>162.34634008149555</c:v>
                </c:pt>
                <c:pt idx="2391">
                  <c:v>170.51563086536567</c:v>
                </c:pt>
                <c:pt idx="2392">
                  <c:v>168.43884701031789</c:v>
                </c:pt>
                <c:pt idx="2393">
                  <c:v>165.30078710999362</c:v>
                </c:pt>
                <c:pt idx="2394">
                  <c:v>157.80332833314708</c:v>
                </c:pt>
                <c:pt idx="2395">
                  <c:v>147.62385446378357</c:v>
                </c:pt>
                <c:pt idx="2396">
                  <c:v>148.39670665074323</c:v>
                </c:pt>
                <c:pt idx="2397">
                  <c:v>137.67853180919587</c:v>
                </c:pt>
                <c:pt idx="2398">
                  <c:v>114.66130128623797</c:v>
                </c:pt>
                <c:pt idx="2399">
                  <c:v>109.21514662447487</c:v>
                </c:pt>
                <c:pt idx="2400">
                  <c:v>99.635382110826754</c:v>
                </c:pt>
                <c:pt idx="2401">
                  <c:v>92.453433715860228</c:v>
                </c:pt>
                <c:pt idx="2402">
                  <c:v>121.6129451833599</c:v>
                </c:pt>
                <c:pt idx="2403">
                  <c:v>131.4862122265564</c:v>
                </c:pt>
                <c:pt idx="2404">
                  <c:v>141.29651756464682</c:v>
                </c:pt>
                <c:pt idx="2405">
                  <c:v>153.23595402329215</c:v>
                </c:pt>
                <c:pt idx="2406">
                  <c:v>148.62377010755506</c:v>
                </c:pt>
                <c:pt idx="2407">
                  <c:v>154.22194228727278</c:v>
                </c:pt>
                <c:pt idx="2408">
                  <c:v>151.92639493895763</c:v>
                </c:pt>
                <c:pt idx="2409">
                  <c:v>149.20407974240993</c:v>
                </c:pt>
                <c:pt idx="2410">
                  <c:v>155.42514197004959</c:v>
                </c:pt>
                <c:pt idx="2411">
                  <c:v>152.52587566751799</c:v>
                </c:pt>
                <c:pt idx="2412">
                  <c:v>157.11208320776677</c:v>
                </c:pt>
                <c:pt idx="2413">
                  <c:v>160.5944004607951</c:v>
                </c:pt>
                <c:pt idx="2414">
                  <c:v>163.66066407253129</c:v>
                </c:pt>
                <c:pt idx="2415">
                  <c:v>159.20048016986391</c:v>
                </c:pt>
                <c:pt idx="2416">
                  <c:v>155.80832715590202</c:v>
                </c:pt>
                <c:pt idx="2417">
                  <c:v>149.63124337747433</c:v>
                </c:pt>
                <c:pt idx="2418">
                  <c:v>149.19698653957562</c:v>
                </c:pt>
                <c:pt idx="2419">
                  <c:v>150.69561217717933</c:v>
                </c:pt>
                <c:pt idx="2420">
                  <c:v>151.99871862984389</c:v>
                </c:pt>
                <c:pt idx="2421">
                  <c:v>160.38319937215135</c:v>
                </c:pt>
                <c:pt idx="2422">
                  <c:v>156.02133985189437</c:v>
                </c:pt>
                <c:pt idx="2423">
                  <c:v>166.55875623701627</c:v>
                </c:pt>
                <c:pt idx="2424">
                  <c:v>167.83549444667858</c:v>
                </c:pt>
                <c:pt idx="2425">
                  <c:v>166.24874532353908</c:v>
                </c:pt>
                <c:pt idx="2426">
                  <c:v>164.97209791354317</c:v>
                </c:pt>
                <c:pt idx="2427">
                  <c:v>156.86144443617809</c:v>
                </c:pt>
                <c:pt idx="2428">
                  <c:v>155.65139483827295</c:v>
                </c:pt>
                <c:pt idx="2429">
                  <c:v>156.3489612921403</c:v>
                </c:pt>
                <c:pt idx="2430">
                  <c:v>163.52261611898382</c:v>
                </c:pt>
                <c:pt idx="2431">
                  <c:v>163.04131173147164</c:v>
                </c:pt>
                <c:pt idx="2432">
                  <c:v>161.14396747644082</c:v>
                </c:pt>
                <c:pt idx="2433">
                  <c:v>152.05673294621147</c:v>
                </c:pt>
                <c:pt idx="2434">
                  <c:v>156.63847178610217</c:v>
                </c:pt>
                <c:pt idx="2435">
                  <c:v>155.40953222300982</c:v>
                </c:pt>
                <c:pt idx="2436">
                  <c:v>156.93532390253836</c:v>
                </c:pt>
                <c:pt idx="2437">
                  <c:v>165.80918791444435</c:v>
                </c:pt>
                <c:pt idx="2438">
                  <c:v>158.05105053312775</c:v>
                </c:pt>
                <c:pt idx="2439">
                  <c:v>165.68133376885555</c:v>
                </c:pt>
                <c:pt idx="2440">
                  <c:v>165.67557224762083</c:v>
                </c:pt>
                <c:pt idx="2441">
                  <c:v>170.50615229522487</c:v>
                </c:pt>
                <c:pt idx="2442">
                  <c:v>166.44258082701981</c:v>
                </c:pt>
                <c:pt idx="2443">
                  <c:v>161.87512243818139</c:v>
                </c:pt>
                <c:pt idx="2444">
                  <c:v>168.23986244419859</c:v>
                </c:pt>
                <c:pt idx="2445">
                  <c:v>162.72631152064116</c:v>
                </c:pt>
                <c:pt idx="2446">
                  <c:v>166.35388195241251</c:v>
                </c:pt>
                <c:pt idx="2447">
                  <c:v>166.3620247111927</c:v>
                </c:pt>
                <c:pt idx="2448">
                  <c:v>159.03240217930522</c:v>
                </c:pt>
                <c:pt idx="2449">
                  <c:v>155.94945598803054</c:v>
                </c:pt>
                <c:pt idx="2450">
                  <c:v>151.84071329338428</c:v>
                </c:pt>
                <c:pt idx="2451">
                  <c:v>139.80427505203136</c:v>
                </c:pt>
                <c:pt idx="2452">
                  <c:v>134.59006176537559</c:v>
                </c:pt>
                <c:pt idx="2453">
                  <c:v>126.47918887160347</c:v>
                </c:pt>
                <c:pt idx="2454">
                  <c:v>104.59291128106133</c:v>
                </c:pt>
                <c:pt idx="2455">
                  <c:v>126.14902894715078</c:v>
                </c:pt>
                <c:pt idx="2456">
                  <c:v>134.47266292161646</c:v>
                </c:pt>
                <c:pt idx="2457">
                  <c:v>145.79834974541586</c:v>
                </c:pt>
                <c:pt idx="2458">
                  <c:v>159.24695306312765</c:v>
                </c:pt>
                <c:pt idx="2459">
                  <c:v>148.48861575008186</c:v>
                </c:pt>
                <c:pt idx="2460">
                  <c:v>143.72278083877086</c:v>
                </c:pt>
                <c:pt idx="2461">
                  <c:v>133.24769445973925</c:v>
                </c:pt>
                <c:pt idx="2462">
                  <c:v>136.56628825452071</c:v>
                </c:pt>
                <c:pt idx="2463">
                  <c:v>135.63887078378116</c:v>
                </c:pt>
                <c:pt idx="2464">
                  <c:v>130.38090110074313</c:v>
                </c:pt>
                <c:pt idx="2465">
                  <c:v>129.06100782633894</c:v>
                </c:pt>
                <c:pt idx="2466">
                  <c:v>123.96342958324362</c:v>
                </c:pt>
                <c:pt idx="2467">
                  <c:v>115.60558150613804</c:v>
                </c:pt>
                <c:pt idx="2468">
                  <c:v>116.76065594146712</c:v>
                </c:pt>
                <c:pt idx="2469">
                  <c:v>113.96153203013557</c:v>
                </c:pt>
                <c:pt idx="2470">
                  <c:v>110.15324640883728</c:v>
                </c:pt>
                <c:pt idx="2471">
                  <c:v>107.36751900611864</c:v>
                </c:pt>
                <c:pt idx="2472">
                  <c:v>98.039786950332882</c:v>
                </c:pt>
                <c:pt idx="2473">
                  <c:v>93.266448012669002</c:v>
                </c:pt>
                <c:pt idx="2474">
                  <c:v>76.491768628818363</c:v>
                </c:pt>
                <c:pt idx="2475">
                  <c:v>69.625334739590471</c:v>
                </c:pt>
                <c:pt idx="2476">
                  <c:v>56.081827928719576</c:v>
                </c:pt>
                <c:pt idx="2477">
                  <c:v>57.236676006005155</c:v>
                </c:pt>
                <c:pt idx="2478">
                  <c:v>71.774327280485295</c:v>
                </c:pt>
                <c:pt idx="2479">
                  <c:v>81.275433801809413</c:v>
                </c:pt>
                <c:pt idx="2480">
                  <c:v>95.537288067613986</c:v>
                </c:pt>
                <c:pt idx="2481">
                  <c:v>95.426915358994052</c:v>
                </c:pt>
                <c:pt idx="2482">
                  <c:v>88.17049177501201</c:v>
                </c:pt>
                <c:pt idx="2483">
                  <c:v>72.521362515530882</c:v>
                </c:pt>
                <c:pt idx="2484">
                  <c:v>69.981747487022858</c:v>
                </c:pt>
                <c:pt idx="2485">
                  <c:v>64.018464700379809</c:v>
                </c:pt>
                <c:pt idx="2486">
                  <c:v>74.466498556371334</c:v>
                </c:pt>
                <c:pt idx="2487">
                  <c:v>89.976580255407043</c:v>
                </c:pt>
                <c:pt idx="2488">
                  <c:v>88.168206672010228</c:v>
                </c:pt>
                <c:pt idx="2489">
                  <c:v>97.483202453037165</c:v>
                </c:pt>
                <c:pt idx="2490">
                  <c:v>89.848882013923003</c:v>
                </c:pt>
                <c:pt idx="2491">
                  <c:v>84.007047855299788</c:v>
                </c:pt>
                <c:pt idx="2492">
                  <c:v>82.702669722901192</c:v>
                </c:pt>
                <c:pt idx="2493">
                  <c:v>74.607853031307968</c:v>
                </c:pt>
                <c:pt idx="2494">
                  <c:v>75.707632468408747</c:v>
                </c:pt>
                <c:pt idx="2495">
                  <c:v>70.886588797056902</c:v>
                </c:pt>
                <c:pt idx="2496">
                  <c:v>71.717964916058691</c:v>
                </c:pt>
                <c:pt idx="2497">
                  <c:v>76.602322966946758</c:v>
                </c:pt>
                <c:pt idx="2498">
                  <c:v>80.359525158136648</c:v>
                </c:pt>
                <c:pt idx="2499">
                  <c:v>85.817283574489693</c:v>
                </c:pt>
                <c:pt idx="2500">
                  <c:v>89.857196036786036</c:v>
                </c:pt>
                <c:pt idx="2501">
                  <c:v>86.224158658002011</c:v>
                </c:pt>
                <c:pt idx="2502">
                  <c:v>82.597279501089361</c:v>
                </c:pt>
                <c:pt idx="2503">
                  <c:v>82.404329401239693</c:v>
                </c:pt>
                <c:pt idx="2504">
                  <c:v>73.033049857030846</c:v>
                </c:pt>
                <c:pt idx="2505">
                  <c:v>65.744750384284089</c:v>
                </c:pt>
                <c:pt idx="2506">
                  <c:v>60.470836518615897</c:v>
                </c:pt>
                <c:pt idx="2507">
                  <c:v>68.382668056112607</c:v>
                </c:pt>
                <c:pt idx="2508">
                  <c:v>87.97693524119461</c:v>
                </c:pt>
                <c:pt idx="2509">
                  <c:v>97.166751259796456</c:v>
                </c:pt>
                <c:pt idx="2510">
                  <c:v>83.460831432124451</c:v>
                </c:pt>
                <c:pt idx="2511">
                  <c:v>73.986905344440402</c:v>
                </c:pt>
                <c:pt idx="2512">
                  <c:v>61.750214389719758</c:v>
                </c:pt>
                <c:pt idx="2513">
                  <c:v>63.581346346131113</c:v>
                </c:pt>
                <c:pt idx="2514">
                  <c:v>71.964559125018468</c:v>
                </c:pt>
                <c:pt idx="2515">
                  <c:v>76.816878515894814</c:v>
                </c:pt>
                <c:pt idx="2516">
                  <c:v>79.16838873246752</c:v>
                </c:pt>
                <c:pt idx="2517">
                  <c:v>76.492569928747798</c:v>
                </c:pt>
                <c:pt idx="2518">
                  <c:v>79.966570592855078</c:v>
                </c:pt>
                <c:pt idx="2519">
                  <c:v>78.648798686298733</c:v>
                </c:pt>
                <c:pt idx="2520">
                  <c:v>79.211966686315918</c:v>
                </c:pt>
                <c:pt idx="2521">
                  <c:v>77.900344142952463</c:v>
                </c:pt>
                <c:pt idx="2522">
                  <c:v>66.389422220858478</c:v>
                </c:pt>
                <c:pt idx="2523">
                  <c:v>67.106551942510123</c:v>
                </c:pt>
                <c:pt idx="2524">
                  <c:v>62.411360859612842</c:v>
                </c:pt>
                <c:pt idx="2525">
                  <c:v>65.973739593141772</c:v>
                </c:pt>
                <c:pt idx="2526">
                  <c:v>69.678045977060947</c:v>
                </c:pt>
                <c:pt idx="2527">
                  <c:v>75.570932792403937</c:v>
                </c:pt>
                <c:pt idx="2528">
                  <c:v>77.554357571193123</c:v>
                </c:pt>
                <c:pt idx="2529">
                  <c:v>78.779001216035567</c:v>
                </c:pt>
                <c:pt idx="2530">
                  <c:v>86.726917754898182</c:v>
                </c:pt>
                <c:pt idx="2531">
                  <c:v>77.721832760633561</c:v>
                </c:pt>
                <c:pt idx="2532">
                  <c:v>70.012180036480004</c:v>
                </c:pt>
                <c:pt idx="2533">
                  <c:v>67.31025418633385</c:v>
                </c:pt>
                <c:pt idx="2534">
                  <c:v>57.012300829309197</c:v>
                </c:pt>
                <c:pt idx="2535">
                  <c:v>58.356723801469343</c:v>
                </c:pt>
                <c:pt idx="2536">
                  <c:v>54.335457543245184</c:v>
                </c:pt>
                <c:pt idx="2537">
                  <c:v>45.664760391931168</c:v>
                </c:pt>
                <c:pt idx="2538">
                  <c:v>55.511309378200849</c:v>
                </c:pt>
                <c:pt idx="2539">
                  <c:v>45.202204639545698</c:v>
                </c:pt>
                <c:pt idx="2540">
                  <c:v>48.142404332454589</c:v>
                </c:pt>
                <c:pt idx="2541">
                  <c:v>59.716919493725754</c:v>
                </c:pt>
                <c:pt idx="2542">
                  <c:v>62.743866114622733</c:v>
                </c:pt>
                <c:pt idx="2543">
                  <c:v>79.139860639869312</c:v>
                </c:pt>
                <c:pt idx="2544">
                  <c:v>86.968297783465573</c:v>
                </c:pt>
                <c:pt idx="2545">
                  <c:v>93.462707067609017</c:v>
                </c:pt>
                <c:pt idx="2546">
                  <c:v>92.795119937850359</c:v>
                </c:pt>
                <c:pt idx="2547">
                  <c:v>93.547398195188066</c:v>
                </c:pt>
                <c:pt idx="2548">
                  <c:v>93.962183374809229</c:v>
                </c:pt>
                <c:pt idx="2549">
                  <c:v>81.441862234088831</c:v>
                </c:pt>
                <c:pt idx="2550">
                  <c:v>79.183443841066037</c:v>
                </c:pt>
                <c:pt idx="2551">
                  <c:v>71.904157735336184</c:v>
                </c:pt>
                <c:pt idx="2552">
                  <c:v>72.381259092653863</c:v>
                </c:pt>
                <c:pt idx="2553">
                  <c:v>72.667898419108042</c:v>
                </c:pt>
                <c:pt idx="2554">
                  <c:v>69.971054108339104</c:v>
                </c:pt>
                <c:pt idx="2555">
                  <c:v>77.235033888891166</c:v>
                </c:pt>
                <c:pt idx="2556">
                  <c:v>73.56152988378517</c:v>
                </c:pt>
                <c:pt idx="2557">
                  <c:v>72.006994662818443</c:v>
                </c:pt>
                <c:pt idx="2558">
                  <c:v>70.608581990332596</c:v>
                </c:pt>
                <c:pt idx="2559">
                  <c:v>71.981697416377756</c:v>
                </c:pt>
                <c:pt idx="2560">
                  <c:v>72.603596012081653</c:v>
                </c:pt>
                <c:pt idx="2561">
                  <c:v>59.804968707310536</c:v>
                </c:pt>
                <c:pt idx="2562">
                  <c:v>55.041376085307775</c:v>
                </c:pt>
                <c:pt idx="2563">
                  <c:v>47.521334545134778</c:v>
                </c:pt>
                <c:pt idx="2564">
                  <c:v>52.995451632557661</c:v>
                </c:pt>
                <c:pt idx="2565">
                  <c:v>56.272322857880908</c:v>
                </c:pt>
                <c:pt idx="2566">
                  <c:v>56.914728074458935</c:v>
                </c:pt>
                <c:pt idx="2567">
                  <c:v>53.202012299593207</c:v>
                </c:pt>
                <c:pt idx="2568">
                  <c:v>60.169688381999777</c:v>
                </c:pt>
                <c:pt idx="2569">
                  <c:v>66.827762838404624</c:v>
                </c:pt>
                <c:pt idx="2570">
                  <c:v>67.819228579445053</c:v>
                </c:pt>
                <c:pt idx="2571">
                  <c:v>68.243579340643237</c:v>
                </c:pt>
                <c:pt idx="2572">
                  <c:v>63.243966485223382</c:v>
                </c:pt>
                <c:pt idx="2573">
                  <c:v>65.748930801725464</c:v>
                </c:pt>
                <c:pt idx="2574">
                  <c:v>68.440599611592461</c:v>
                </c:pt>
                <c:pt idx="2575">
                  <c:v>69.962828127657986</c:v>
                </c:pt>
                <c:pt idx="2576">
                  <c:v>57.003667437083323</c:v>
                </c:pt>
                <c:pt idx="2577">
                  <c:v>53.392687192876338</c:v>
                </c:pt>
                <c:pt idx="2578">
                  <c:v>50.552009757875339</c:v>
                </c:pt>
                <c:pt idx="2579">
                  <c:v>48.141514193328248</c:v>
                </c:pt>
                <c:pt idx="2580">
                  <c:v>56.606244910679379</c:v>
                </c:pt>
                <c:pt idx="2581">
                  <c:v>56.550906903638406</c:v>
                </c:pt>
                <c:pt idx="2582">
                  <c:v>57.814908774395008</c:v>
                </c:pt>
                <c:pt idx="2583">
                  <c:v>59.666470871239198</c:v>
                </c:pt>
                <c:pt idx="2584">
                  <c:v>61.889358538819351</c:v>
                </c:pt>
                <c:pt idx="2585">
                  <c:v>54.514060261416944</c:v>
                </c:pt>
                <c:pt idx="2586">
                  <c:v>49.678376873329626</c:v>
                </c:pt>
                <c:pt idx="2587">
                  <c:v>47.603385947211336</c:v>
                </c:pt>
                <c:pt idx="2588">
                  <c:v>42.772900588312041</c:v>
                </c:pt>
                <c:pt idx="2589">
                  <c:v>49.911185656577572</c:v>
                </c:pt>
                <c:pt idx="2590">
                  <c:v>58.912921894243254</c:v>
                </c:pt>
                <c:pt idx="2591">
                  <c:v>67.731287907053684</c:v>
                </c:pt>
                <c:pt idx="2592">
                  <c:v>63.105518176914984</c:v>
                </c:pt>
                <c:pt idx="2593">
                  <c:v>64.621170661268707</c:v>
                </c:pt>
                <c:pt idx="2594">
                  <c:v>67.262045169904241</c:v>
                </c:pt>
                <c:pt idx="2595">
                  <c:v>63.53751094300469</c:v>
                </c:pt>
                <c:pt idx="2596">
                  <c:v>72.881036117162012</c:v>
                </c:pt>
                <c:pt idx="2597">
                  <c:v>66.653681068493142</c:v>
                </c:pt>
                <c:pt idx="2598">
                  <c:v>60.308786491555793</c:v>
                </c:pt>
                <c:pt idx="2599">
                  <c:v>56.294827419701051</c:v>
                </c:pt>
                <c:pt idx="2600">
                  <c:v>56.139855876986076</c:v>
                </c:pt>
                <c:pt idx="2601">
                  <c:v>63.819786472796523</c:v>
                </c:pt>
                <c:pt idx="2602">
                  <c:v>65.970398116078286</c:v>
                </c:pt>
                <c:pt idx="2603">
                  <c:v>71.183121165555121</c:v>
                </c:pt>
                <c:pt idx="2604">
                  <c:v>75.665826580605653</c:v>
                </c:pt>
                <c:pt idx="2605">
                  <c:v>79.764314078690859</c:v>
                </c:pt>
                <c:pt idx="2606">
                  <c:v>78.558250055086774</c:v>
                </c:pt>
                <c:pt idx="2607">
                  <c:v>81.218883842617743</c:v>
                </c:pt>
                <c:pt idx="2608">
                  <c:v>77.473768357743211</c:v>
                </c:pt>
                <c:pt idx="2609">
                  <c:v>76.016933890601877</c:v>
                </c:pt>
                <c:pt idx="2610">
                  <c:v>77.638907274585108</c:v>
                </c:pt>
                <c:pt idx="2611">
                  <c:v>71.315711012142174</c:v>
                </c:pt>
                <c:pt idx="2612">
                  <c:v>66.486153515112846</c:v>
                </c:pt>
                <c:pt idx="2613">
                  <c:v>56.896591355822011</c:v>
                </c:pt>
                <c:pt idx="2614">
                  <c:v>55.011816479360505</c:v>
                </c:pt>
                <c:pt idx="2615">
                  <c:v>46.829250309216604</c:v>
                </c:pt>
                <c:pt idx="2616">
                  <c:v>45.570509953471856</c:v>
                </c:pt>
                <c:pt idx="2617">
                  <c:v>40.86996146704746</c:v>
                </c:pt>
                <c:pt idx="2618">
                  <c:v>33.117721224070465</c:v>
                </c:pt>
                <c:pt idx="2619">
                  <c:v>37.480071464336106</c:v>
                </c:pt>
                <c:pt idx="2620">
                  <c:v>41.206136597624663</c:v>
                </c:pt>
                <c:pt idx="2621">
                  <c:v>52.079912516498553</c:v>
                </c:pt>
                <c:pt idx="2622">
                  <c:v>55.987398831201062</c:v>
                </c:pt>
                <c:pt idx="2623">
                  <c:v>58.110027398786087</c:v>
                </c:pt>
                <c:pt idx="2624">
                  <c:v>64.369158203459165</c:v>
                </c:pt>
                <c:pt idx="2625">
                  <c:v>75.241735658845755</c:v>
                </c:pt>
                <c:pt idx="2626">
                  <c:v>83.294297836839178</c:v>
                </c:pt>
                <c:pt idx="2627">
                  <c:v>89.249429643661756</c:v>
                </c:pt>
                <c:pt idx="2628">
                  <c:v>83.320764554974403</c:v>
                </c:pt>
                <c:pt idx="2629">
                  <c:v>67.936989230992594</c:v>
                </c:pt>
                <c:pt idx="2630">
                  <c:v>69.682163585333001</c:v>
                </c:pt>
                <c:pt idx="2631">
                  <c:v>69.00433889078613</c:v>
                </c:pt>
                <c:pt idx="2632">
                  <c:v>78.112153697490612</c:v>
                </c:pt>
                <c:pt idx="2633">
                  <c:v>84.65799296474745</c:v>
                </c:pt>
                <c:pt idx="2634">
                  <c:v>82.747153314792286</c:v>
                </c:pt>
                <c:pt idx="2635">
                  <c:v>81.386922621220037</c:v>
                </c:pt>
                <c:pt idx="2636">
                  <c:v>73.725284612954965</c:v>
                </c:pt>
                <c:pt idx="2637">
                  <c:v>64.591781498048704</c:v>
                </c:pt>
                <c:pt idx="2638">
                  <c:v>48.389760233180368</c:v>
                </c:pt>
                <c:pt idx="2639">
                  <c:v>41.160605547062687</c:v>
                </c:pt>
                <c:pt idx="2640">
                  <c:v>46.23412847997065</c:v>
                </c:pt>
                <c:pt idx="2641">
                  <c:v>64.540552625292321</c:v>
                </c:pt>
                <c:pt idx="2642">
                  <c:v>80.260165028251095</c:v>
                </c:pt>
                <c:pt idx="2643">
                  <c:v>87.068603804328177</c:v>
                </c:pt>
                <c:pt idx="2644">
                  <c:v>80.215991465227717</c:v>
                </c:pt>
                <c:pt idx="2645">
                  <c:v>62.107264231195813</c:v>
                </c:pt>
                <c:pt idx="2646">
                  <c:v>49.284930120043327</c:v>
                </c:pt>
                <c:pt idx="2647">
                  <c:v>43.81302884336219</c:v>
                </c:pt>
                <c:pt idx="2648">
                  <c:v>50.179175369851691</c:v>
                </c:pt>
                <c:pt idx="2649">
                  <c:v>58.26649434243086</c:v>
                </c:pt>
                <c:pt idx="2650">
                  <c:v>66.337706388189417</c:v>
                </c:pt>
                <c:pt idx="2651">
                  <c:v>66.609517530497214</c:v>
                </c:pt>
                <c:pt idx="2652">
                  <c:v>49.935075802612801</c:v>
                </c:pt>
                <c:pt idx="2653">
                  <c:v>53.515072545796329</c:v>
                </c:pt>
                <c:pt idx="2654">
                  <c:v>56.747999006032387</c:v>
                </c:pt>
                <c:pt idx="2655">
                  <c:v>66.680342241911831</c:v>
                </c:pt>
                <c:pt idx="2656">
                  <c:v>73.142734794934313</c:v>
                </c:pt>
                <c:pt idx="2657">
                  <c:v>61.639017550402514</c:v>
                </c:pt>
                <c:pt idx="2658">
                  <c:v>53.043603962312091</c:v>
                </c:pt>
                <c:pt idx="2659">
                  <c:v>37.066124608324571</c:v>
                </c:pt>
                <c:pt idx="2660">
                  <c:v>40.736849451395528</c:v>
                </c:pt>
                <c:pt idx="2661">
                  <c:v>56.566471815291607</c:v>
                </c:pt>
                <c:pt idx="2662">
                  <c:v>74.775757359710951</c:v>
                </c:pt>
                <c:pt idx="2663">
                  <c:v>69.942262016503491</c:v>
                </c:pt>
                <c:pt idx="2664">
                  <c:v>76.156593179821584</c:v>
                </c:pt>
                <c:pt idx="2665">
                  <c:v>71.552889514119897</c:v>
                </c:pt>
                <c:pt idx="2666">
                  <c:v>59.336189561220863</c:v>
                </c:pt>
                <c:pt idx="2667">
                  <c:v>74.609468041940545</c:v>
                </c:pt>
                <c:pt idx="2668">
                  <c:v>95.012117877156697</c:v>
                </c:pt>
                <c:pt idx="2669">
                  <c:v>121.02975216070661</c:v>
                </c:pt>
                <c:pt idx="2670">
                  <c:v>136.69991078968712</c:v>
                </c:pt>
                <c:pt idx="2671">
                  <c:v>130.96650736065817</c:v>
                </c:pt>
                <c:pt idx="2672">
                  <c:v>143.51946334744343</c:v>
                </c:pt>
                <c:pt idx="2673">
                  <c:v>148.07844863973787</c:v>
                </c:pt>
                <c:pt idx="2674">
                  <c:v>157.49305009331215</c:v>
                </c:pt>
                <c:pt idx="2675">
                  <c:v>175.02253924398144</c:v>
                </c:pt>
                <c:pt idx="2676">
                  <c:v>170.47998284711537</c:v>
                </c:pt>
                <c:pt idx="2677">
                  <c:v>162.39000532930731</c:v>
                </c:pt>
                <c:pt idx="2678">
                  <c:v>155.542359241437</c:v>
                </c:pt>
                <c:pt idx="2679">
                  <c:v>145.48653641966814</c:v>
                </c:pt>
                <c:pt idx="2680">
                  <c:v>114.39981334866491</c:v>
                </c:pt>
                <c:pt idx="2681">
                  <c:v>99.594297671678305</c:v>
                </c:pt>
                <c:pt idx="2682">
                  <c:v>72.538462795416763</c:v>
                </c:pt>
                <c:pt idx="2683">
                  <c:v>59.298515843818677</c:v>
                </c:pt>
                <c:pt idx="2684">
                  <c:v>67.114037696566129</c:v>
                </c:pt>
                <c:pt idx="2685">
                  <c:v>75.261065093869775</c:v>
                </c:pt>
                <c:pt idx="2686">
                  <c:v>91.250901439162362</c:v>
                </c:pt>
                <c:pt idx="2687">
                  <c:v>100.43014218040594</c:v>
                </c:pt>
                <c:pt idx="2688">
                  <c:v>104.19924263361088</c:v>
                </c:pt>
                <c:pt idx="2689">
                  <c:v>87.617564932263122</c:v>
                </c:pt>
                <c:pt idx="2690">
                  <c:v>87.285904957132516</c:v>
                </c:pt>
                <c:pt idx="2691">
                  <c:v>82.960086930359239</c:v>
                </c:pt>
                <c:pt idx="2692">
                  <c:v>83.600812443574341</c:v>
                </c:pt>
                <c:pt idx="2693">
                  <c:v>90.864587286787014</c:v>
                </c:pt>
                <c:pt idx="2694">
                  <c:v>90.975141615200982</c:v>
                </c:pt>
                <c:pt idx="2695">
                  <c:v>96.800095230215788</c:v>
                </c:pt>
                <c:pt idx="2696">
                  <c:v>109.15010036302215</c:v>
                </c:pt>
                <c:pt idx="2697">
                  <c:v>118.88867880401335</c:v>
                </c:pt>
                <c:pt idx="2698">
                  <c:v>113.05339796153146</c:v>
                </c:pt>
                <c:pt idx="2699">
                  <c:v>134.70099860076243</c:v>
                </c:pt>
                <c:pt idx="2700">
                  <c:v>151.36258276053752</c:v>
                </c:pt>
                <c:pt idx="2701">
                  <c:v>166.07353458116415</c:v>
                </c:pt>
                <c:pt idx="2702">
                  <c:v>174.55628770468707</c:v>
                </c:pt>
                <c:pt idx="2703">
                  <c:v>153.60917089139537</c:v>
                </c:pt>
                <c:pt idx="2704">
                  <c:v>146.12176907729065</c:v>
                </c:pt>
                <c:pt idx="2705">
                  <c:v>136.42112801896087</c:v>
                </c:pt>
                <c:pt idx="2706">
                  <c:v>140.64382894144626</c:v>
                </c:pt>
                <c:pt idx="2707">
                  <c:v>153.18646103528556</c:v>
                </c:pt>
                <c:pt idx="2708">
                  <c:v>148.49525030483301</c:v>
                </c:pt>
                <c:pt idx="2709">
                  <c:v>147.51052587308084</c:v>
                </c:pt>
                <c:pt idx="2710">
                  <c:v>151.47146684720474</c:v>
                </c:pt>
                <c:pt idx="2711">
                  <c:v>165.88430062751661</c:v>
                </c:pt>
                <c:pt idx="2712">
                  <c:v>170.56034735689627</c:v>
                </c:pt>
                <c:pt idx="2713">
                  <c:v>167.68707845513632</c:v>
                </c:pt>
                <c:pt idx="2714">
                  <c:v>153.0694121847398</c:v>
                </c:pt>
                <c:pt idx="2715">
                  <c:v>134.50853031003328</c:v>
                </c:pt>
                <c:pt idx="2716">
                  <c:v>120.66164982556506</c:v>
                </c:pt>
                <c:pt idx="2717">
                  <c:v>131.27288103274623</c:v>
                </c:pt>
                <c:pt idx="2718">
                  <c:v>149.13971524321812</c:v>
                </c:pt>
                <c:pt idx="2719">
                  <c:v>145.64413477007645</c:v>
                </c:pt>
                <c:pt idx="2720">
                  <c:v>155.40905915531914</c:v>
                </c:pt>
                <c:pt idx="2721">
                  <c:v>151.86140241618955</c:v>
                </c:pt>
                <c:pt idx="2722">
                  <c:v>148.65281672415824</c:v>
                </c:pt>
                <c:pt idx="2723">
                  <c:v>158.29069403182984</c:v>
                </c:pt>
                <c:pt idx="2724">
                  <c:v>158.6647027803682</c:v>
                </c:pt>
                <c:pt idx="2725">
                  <c:v>161.46516877688759</c:v>
                </c:pt>
                <c:pt idx="2726">
                  <c:v>145.79939804242872</c:v>
                </c:pt>
                <c:pt idx="2727">
                  <c:v>151.94460425426144</c:v>
                </c:pt>
                <c:pt idx="2728">
                  <c:v>149.47424700166516</c:v>
                </c:pt>
                <c:pt idx="2729">
                  <c:v>155.46628110559993</c:v>
                </c:pt>
                <c:pt idx="2730">
                  <c:v>166.76336182627074</c:v>
                </c:pt>
                <c:pt idx="2731">
                  <c:v>166.3054106193905</c:v>
                </c:pt>
                <c:pt idx="2732">
                  <c:v>174.47928417431592</c:v>
                </c:pt>
                <c:pt idx="2733">
                  <c:v>168.91092135709812</c:v>
                </c:pt>
                <c:pt idx="2734">
                  <c:v>172.19332263035017</c:v>
                </c:pt>
                <c:pt idx="2735">
                  <c:v>159.23522469435329</c:v>
                </c:pt>
                <c:pt idx="2736">
                  <c:v>151.91655055522017</c:v>
                </c:pt>
                <c:pt idx="2737">
                  <c:v>145.64046019298939</c:v>
                </c:pt>
                <c:pt idx="2738">
                  <c:v>146.21264628145582</c:v>
                </c:pt>
                <c:pt idx="2739">
                  <c:v>154.57378628335653</c:v>
                </c:pt>
                <c:pt idx="2740">
                  <c:v>153.54876932089553</c:v>
                </c:pt>
                <c:pt idx="2741">
                  <c:v>161.33852534219034</c:v>
                </c:pt>
                <c:pt idx="2742">
                  <c:v>153.13596920784937</c:v>
                </c:pt>
                <c:pt idx="2743">
                  <c:v>158.72330668628479</c:v>
                </c:pt>
                <c:pt idx="2744">
                  <c:v>155.68205035567735</c:v>
                </c:pt>
                <c:pt idx="2745">
                  <c:v>138.40127527987943</c:v>
                </c:pt>
                <c:pt idx="2746">
                  <c:v>128.02683850776839</c:v>
                </c:pt>
                <c:pt idx="2747">
                  <c:v>113.34774243815775</c:v>
                </c:pt>
                <c:pt idx="2748">
                  <c:v>88.353983795690624</c:v>
                </c:pt>
                <c:pt idx="2749">
                  <c:v>85.391156268829036</c:v>
                </c:pt>
                <c:pt idx="2750">
                  <c:v>76.088378838688641</c:v>
                </c:pt>
                <c:pt idx="2751">
                  <c:v>96.352925519650512</c:v>
                </c:pt>
                <c:pt idx="2752">
                  <c:v>128.44531075783971</c:v>
                </c:pt>
                <c:pt idx="2753">
                  <c:v>143.39353602210053</c:v>
                </c:pt>
                <c:pt idx="2754">
                  <c:v>159.33801243843197</c:v>
                </c:pt>
                <c:pt idx="2755">
                  <c:v>159.34837372779475</c:v>
                </c:pt>
                <c:pt idx="2756">
                  <c:v>153.6405633432189</c:v>
                </c:pt>
                <c:pt idx="2757">
                  <c:v>149.66906587851133</c:v>
                </c:pt>
                <c:pt idx="2758">
                  <c:v>142.6813209772456</c:v>
                </c:pt>
                <c:pt idx="2759">
                  <c:v>150.31076922650027</c:v>
                </c:pt>
                <c:pt idx="2760">
                  <c:v>150.16341468207054</c:v>
                </c:pt>
                <c:pt idx="2761">
                  <c:v>159.9732937504067</c:v>
                </c:pt>
                <c:pt idx="2762">
                  <c:v>159.90177684099035</c:v>
                </c:pt>
                <c:pt idx="2763">
                  <c:v>153.45784738538794</c:v>
                </c:pt>
                <c:pt idx="2764">
                  <c:v>163.49412220029569</c:v>
                </c:pt>
                <c:pt idx="2765">
                  <c:v>160.55894645829687</c:v>
                </c:pt>
                <c:pt idx="2766">
                  <c:v>167.25687412239301</c:v>
                </c:pt>
                <c:pt idx="2767">
                  <c:v>160.58465230092031</c:v>
                </c:pt>
                <c:pt idx="2768">
                  <c:v>151.4556371336007</c:v>
                </c:pt>
                <c:pt idx="2769">
                  <c:v>150.51788008375945</c:v>
                </c:pt>
                <c:pt idx="2770">
                  <c:v>151.59454909110843</c:v>
                </c:pt>
                <c:pt idx="2771">
                  <c:v>161.42794368488444</c:v>
                </c:pt>
                <c:pt idx="2772">
                  <c:v>164.49606619649353</c:v>
                </c:pt>
                <c:pt idx="2773">
                  <c:v>162.47682306025524</c:v>
                </c:pt>
                <c:pt idx="2774">
                  <c:v>156.50878500029205</c:v>
                </c:pt>
                <c:pt idx="2775">
                  <c:v>157.43306564381498</c:v>
                </c:pt>
                <c:pt idx="2776">
                  <c:v>155.09863045420639</c:v>
                </c:pt>
                <c:pt idx="2777">
                  <c:v>161.32843694409269</c:v>
                </c:pt>
                <c:pt idx="2778">
                  <c:v>159.27265898721896</c:v>
                </c:pt>
                <c:pt idx="2779">
                  <c:v>157.86028104351703</c:v>
                </c:pt>
                <c:pt idx="2780">
                  <c:v>162.51825046427746</c:v>
                </c:pt>
                <c:pt idx="2781">
                  <c:v>158.32173946372961</c:v>
                </c:pt>
                <c:pt idx="2782">
                  <c:v>164.58694465459871</c:v>
                </c:pt>
                <c:pt idx="2783">
                  <c:v>166.12954067088128</c:v>
                </c:pt>
                <c:pt idx="2784">
                  <c:v>161.25470525595597</c:v>
                </c:pt>
                <c:pt idx="2785">
                  <c:v>159.48294291269315</c:v>
                </c:pt>
                <c:pt idx="2786">
                  <c:v>152.2580212582086</c:v>
                </c:pt>
                <c:pt idx="2787">
                  <c:v>149.67763690630886</c:v>
                </c:pt>
                <c:pt idx="2788">
                  <c:v>149.16100587115272</c:v>
                </c:pt>
                <c:pt idx="2789">
                  <c:v>157.32914056289962</c:v>
                </c:pt>
                <c:pt idx="2790">
                  <c:v>152.92251956577456</c:v>
                </c:pt>
                <c:pt idx="2791">
                  <c:v>157.4635248845774</c:v>
                </c:pt>
                <c:pt idx="2792">
                  <c:v>160.33430698271502</c:v>
                </c:pt>
                <c:pt idx="2793">
                  <c:v>148.61153737722464</c:v>
                </c:pt>
                <c:pt idx="2794">
                  <c:v>141.45651047404942</c:v>
                </c:pt>
                <c:pt idx="2795">
                  <c:v>134.98194709054178</c:v>
                </c:pt>
                <c:pt idx="2796">
                  <c:v>150.56534144739101</c:v>
                </c:pt>
                <c:pt idx="2797">
                  <c:v>164.84174097753942</c:v>
                </c:pt>
                <c:pt idx="2798">
                  <c:v>177.20779813692411</c:v>
                </c:pt>
                <c:pt idx="2799">
                  <c:v>180.38997155224195</c:v>
                </c:pt>
                <c:pt idx="2800">
                  <c:v>177.77076353564178</c:v>
                </c:pt>
                <c:pt idx="2801">
                  <c:v>165.05650370750675</c:v>
                </c:pt>
                <c:pt idx="2802">
                  <c:v>145.56273873705095</c:v>
                </c:pt>
                <c:pt idx="2803">
                  <c:v>130.77020077184682</c:v>
                </c:pt>
                <c:pt idx="2804">
                  <c:v>119.39822187428763</c:v>
                </c:pt>
                <c:pt idx="2805">
                  <c:v>126.26777775184962</c:v>
                </c:pt>
                <c:pt idx="2806">
                  <c:v>139.0633758132376</c:v>
                </c:pt>
                <c:pt idx="2807">
                  <c:v>148.24333400584544</c:v>
                </c:pt>
                <c:pt idx="2808">
                  <c:v>148.04820693817771</c:v>
                </c:pt>
                <c:pt idx="2809">
                  <c:v>145.80516348651145</c:v>
                </c:pt>
                <c:pt idx="2810">
                  <c:v>146.58107485516121</c:v>
                </c:pt>
                <c:pt idx="2811">
                  <c:v>149.59592892686385</c:v>
                </c:pt>
                <c:pt idx="2812">
                  <c:v>152.02084708645748</c:v>
                </c:pt>
                <c:pt idx="2813">
                  <c:v>154.03611028085618</c:v>
                </c:pt>
                <c:pt idx="2814">
                  <c:v>159.77690693209672</c:v>
                </c:pt>
                <c:pt idx="2815">
                  <c:v>156.1841406730598</c:v>
                </c:pt>
                <c:pt idx="2816">
                  <c:v>164.46169253948631</c:v>
                </c:pt>
                <c:pt idx="2817">
                  <c:v>163.78615032862422</c:v>
                </c:pt>
                <c:pt idx="2818">
                  <c:v>163.76666432463469</c:v>
                </c:pt>
                <c:pt idx="2819">
                  <c:v>162.89815079262746</c:v>
                </c:pt>
                <c:pt idx="2820">
                  <c:v>151.1394657965152</c:v>
                </c:pt>
                <c:pt idx="2821">
                  <c:v>137.2634869212086</c:v>
                </c:pt>
                <c:pt idx="2822">
                  <c:v>126.52892319934597</c:v>
                </c:pt>
                <c:pt idx="2823">
                  <c:v>121.59580558398955</c:v>
                </c:pt>
                <c:pt idx="2824">
                  <c:v>111.10801487829633</c:v>
                </c:pt>
                <c:pt idx="2825">
                  <c:v>117.36251932639664</c:v>
                </c:pt>
                <c:pt idx="2826">
                  <c:v>105.65655285816126</c:v>
                </c:pt>
                <c:pt idx="2827">
                  <c:v>87.321081507892472</c:v>
                </c:pt>
                <c:pt idx="2828">
                  <c:v>108.0702834855424</c:v>
                </c:pt>
                <c:pt idx="2829">
                  <c:v>120.83656059928603</c:v>
                </c:pt>
                <c:pt idx="2830">
                  <c:v>124.32354057260341</c:v>
                </c:pt>
                <c:pt idx="2831">
                  <c:v>141.01091527033077</c:v>
                </c:pt>
                <c:pt idx="2832">
                  <c:v>154.39780389673717</c:v>
                </c:pt>
                <c:pt idx="2833">
                  <c:v>159.55395737123092</c:v>
                </c:pt>
                <c:pt idx="2834">
                  <c:v>176.0383088431322</c:v>
                </c:pt>
                <c:pt idx="2835">
                  <c:v>179.33561680314392</c:v>
                </c:pt>
                <c:pt idx="2836">
                  <c:v>169.75672388619535</c:v>
                </c:pt>
                <c:pt idx="2837">
                  <c:v>167.43116449989634</c:v>
                </c:pt>
                <c:pt idx="2838">
                  <c:v>156.75445621223821</c:v>
                </c:pt>
                <c:pt idx="2839">
                  <c:v>138.77496763799832</c:v>
                </c:pt>
                <c:pt idx="2840">
                  <c:v>121.89388567646415</c:v>
                </c:pt>
                <c:pt idx="2841">
                  <c:v>104.63433869145149</c:v>
                </c:pt>
                <c:pt idx="2842">
                  <c:v>76.840884081804006</c:v>
                </c:pt>
                <c:pt idx="2843">
                  <c:v>89.181204870649708</c:v>
                </c:pt>
                <c:pt idx="2844">
                  <c:v>107.19936074030113</c:v>
                </c:pt>
                <c:pt idx="2845">
                  <c:v>119.02945212492841</c:v>
                </c:pt>
                <c:pt idx="2846">
                  <c:v>136.94403268981262</c:v>
                </c:pt>
                <c:pt idx="2847">
                  <c:v>139.47883820758807</c:v>
                </c:pt>
                <c:pt idx="2848">
                  <c:v>133.25412019515386</c:v>
                </c:pt>
                <c:pt idx="2849">
                  <c:v>129.49979343135931</c:v>
                </c:pt>
                <c:pt idx="2850">
                  <c:v>132.78595758767528</c:v>
                </c:pt>
                <c:pt idx="2851">
                  <c:v>133.70719945895962</c:v>
                </c:pt>
                <c:pt idx="2852">
                  <c:v>131.43528099907451</c:v>
                </c:pt>
                <c:pt idx="2853">
                  <c:v>117.87568418666774</c:v>
                </c:pt>
                <c:pt idx="2854">
                  <c:v>97.299517372731771</c:v>
                </c:pt>
                <c:pt idx="2855">
                  <c:v>90.361482947837089</c:v>
                </c:pt>
                <c:pt idx="2856">
                  <c:v>89.961471986242032</c:v>
                </c:pt>
                <c:pt idx="2857">
                  <c:v>101.19235535562404</c:v>
                </c:pt>
                <c:pt idx="2858">
                  <c:v>116.37850996485565</c:v>
                </c:pt>
                <c:pt idx="2859">
                  <c:v>124.49921837104</c:v>
                </c:pt>
                <c:pt idx="2860">
                  <c:v>123.79711940974676</c:v>
                </c:pt>
                <c:pt idx="2861">
                  <c:v>131.26932260295621</c:v>
                </c:pt>
                <c:pt idx="2862">
                  <c:v>122.87528482665209</c:v>
                </c:pt>
                <c:pt idx="2863">
                  <c:v>113.014559733954</c:v>
                </c:pt>
                <c:pt idx="2864">
                  <c:v>112.7068875890501</c:v>
                </c:pt>
                <c:pt idx="2865">
                  <c:v>102.38121505957531</c:v>
                </c:pt>
                <c:pt idx="2866">
                  <c:v>119.82393236100165</c:v>
                </c:pt>
                <c:pt idx="2867">
                  <c:v>116.93079081558108</c:v>
                </c:pt>
                <c:pt idx="2868">
                  <c:v>116.67224601959242</c:v>
                </c:pt>
                <c:pt idx="2869">
                  <c:v>112.87118293596427</c:v>
                </c:pt>
                <c:pt idx="2870">
                  <c:v>107.5790512525432</c:v>
                </c:pt>
                <c:pt idx="2871">
                  <c:v>108.63299020657439</c:v>
                </c:pt>
                <c:pt idx="2872">
                  <c:v>107.32117000682422</c:v>
                </c:pt>
                <c:pt idx="2873">
                  <c:v>109.50448331698863</c:v>
                </c:pt>
                <c:pt idx="2874">
                  <c:v>101.44099952583304</c:v>
                </c:pt>
                <c:pt idx="2875">
                  <c:v>90.999200273459223</c:v>
                </c:pt>
                <c:pt idx="2876">
                  <c:v>92.53480246020581</c:v>
                </c:pt>
                <c:pt idx="2877">
                  <c:v>93.664720179413735</c:v>
                </c:pt>
                <c:pt idx="2878">
                  <c:v>95.757119772412125</c:v>
                </c:pt>
                <c:pt idx="2879">
                  <c:v>110.18728960931242</c:v>
                </c:pt>
                <c:pt idx="2880">
                  <c:v>100.31813693014055</c:v>
                </c:pt>
                <c:pt idx="2881">
                  <c:v>85.46056312631049</c:v>
                </c:pt>
                <c:pt idx="2882">
                  <c:v>92.462393285162989</c:v>
                </c:pt>
                <c:pt idx="2883">
                  <c:v>83.73138391765201</c:v>
                </c:pt>
                <c:pt idx="2884">
                  <c:v>84.414882340186864</c:v>
                </c:pt>
                <c:pt idx="2885">
                  <c:v>91.841041270651431</c:v>
                </c:pt>
                <c:pt idx="2886">
                  <c:v>85.936577096728115</c:v>
                </c:pt>
                <c:pt idx="2887">
                  <c:v>81.36337309758369</c:v>
                </c:pt>
                <c:pt idx="2888">
                  <c:v>84.840541055579479</c:v>
                </c:pt>
                <c:pt idx="2889">
                  <c:v>86.9031893955123</c:v>
                </c:pt>
                <c:pt idx="2890">
                  <c:v>84.212607448915605</c:v>
                </c:pt>
                <c:pt idx="2891">
                  <c:v>86.592704112734509</c:v>
                </c:pt>
                <c:pt idx="2892">
                  <c:v>85.130303267096565</c:v>
                </c:pt>
                <c:pt idx="2893">
                  <c:v>85.92195744383605</c:v>
                </c:pt>
                <c:pt idx="2894">
                  <c:v>81.053867989932996</c:v>
                </c:pt>
                <c:pt idx="2895">
                  <c:v>88.169730076661494</c:v>
                </c:pt>
                <c:pt idx="2896">
                  <c:v>82.727644027541828</c:v>
                </c:pt>
                <c:pt idx="2897">
                  <c:v>80.905253796308216</c:v>
                </c:pt>
                <c:pt idx="2898">
                  <c:v>88.255785219949189</c:v>
                </c:pt>
                <c:pt idx="2899">
                  <c:v>78.967033817477613</c:v>
                </c:pt>
                <c:pt idx="2900">
                  <c:v>81.509341695375952</c:v>
                </c:pt>
                <c:pt idx="2901">
                  <c:v>67.251238477648485</c:v>
                </c:pt>
                <c:pt idx="2902">
                  <c:v>50.136737772964352</c:v>
                </c:pt>
                <c:pt idx="2903">
                  <c:v>50.246355743961658</c:v>
                </c:pt>
                <c:pt idx="2904">
                  <c:v>38.79578934823644</c:v>
                </c:pt>
                <c:pt idx="2905">
                  <c:v>51.264555831324969</c:v>
                </c:pt>
                <c:pt idx="2906">
                  <c:v>66.139089709567315</c:v>
                </c:pt>
                <c:pt idx="2907">
                  <c:v>74.966125345843466</c:v>
                </c:pt>
                <c:pt idx="2908">
                  <c:v>90.086838505479363</c:v>
                </c:pt>
                <c:pt idx="2909">
                  <c:v>98.361387552888118</c:v>
                </c:pt>
                <c:pt idx="2910">
                  <c:v>97.290766266267042</c:v>
                </c:pt>
                <c:pt idx="2911">
                  <c:v>96.373439379348383</c:v>
                </c:pt>
                <c:pt idx="2912">
                  <c:v>95.244301689260624</c:v>
                </c:pt>
                <c:pt idx="2913">
                  <c:v>90.80515007802228</c:v>
                </c:pt>
                <c:pt idx="2914">
                  <c:v>95.660834709768778</c:v>
                </c:pt>
                <c:pt idx="2915">
                  <c:v>93.574135606316759</c:v>
                </c:pt>
                <c:pt idx="2916">
                  <c:v>93.677339488744451</c:v>
                </c:pt>
                <c:pt idx="2917">
                  <c:v>94.538091029251518</c:v>
                </c:pt>
                <c:pt idx="2918">
                  <c:v>93.034267358986881</c:v>
                </c:pt>
                <c:pt idx="2919">
                  <c:v>88.570777790316242</c:v>
                </c:pt>
                <c:pt idx="2920">
                  <c:v>91.214104017543491</c:v>
                </c:pt>
                <c:pt idx="2921">
                  <c:v>88.427033183644653</c:v>
                </c:pt>
                <c:pt idx="2922">
                  <c:v>81.01770605606157</c:v>
                </c:pt>
                <c:pt idx="2923">
                  <c:v>74.393770365913269</c:v>
                </c:pt>
                <c:pt idx="2924">
                  <c:v>60.924067622797111</c:v>
                </c:pt>
                <c:pt idx="2925">
                  <c:v>64.141301904468492</c:v>
                </c:pt>
                <c:pt idx="2926">
                  <c:v>62.218269430991541</c:v>
                </c:pt>
                <c:pt idx="2927">
                  <c:v>73.319753686804006</c:v>
                </c:pt>
                <c:pt idx="2928">
                  <c:v>75.230459450134958</c:v>
                </c:pt>
                <c:pt idx="2929">
                  <c:v>71.491571613410315</c:v>
                </c:pt>
                <c:pt idx="2930">
                  <c:v>78.381024642170587</c:v>
                </c:pt>
                <c:pt idx="2931">
                  <c:v>64.229608806633678</c:v>
                </c:pt>
                <c:pt idx="2932">
                  <c:v>#N/A</c:v>
                </c:pt>
                <c:pt idx="2933">
                  <c:v>57.653020512798093</c:v>
                </c:pt>
                <c:pt idx="2934">
                  <c:v>52.600300135545467</c:v>
                </c:pt>
                <c:pt idx="2935">
                  <c:v>58.670151268810514</c:v>
                </c:pt>
                <c:pt idx="2936">
                  <c:v>59.0749367183289</c:v>
                </c:pt>
                <c:pt idx="2937">
                  <c:v>60.777616307733979</c:v>
                </c:pt>
                <c:pt idx="2938">
                  <c:v>63.070050438174803</c:v>
                </c:pt>
                <c:pt idx="2939">
                  <c:v>64.547271727818952</c:v>
                </c:pt>
                <c:pt idx="2940">
                  <c:v>57.802856493466834</c:v>
                </c:pt>
                <c:pt idx="2941">
                  <c:v>58.160759815361644</c:v>
                </c:pt>
                <c:pt idx="2942">
                  <c:v>59.257411391427695</c:v>
                </c:pt>
                <c:pt idx="2943">
                  <c:v>64.900625175470623</c:v>
                </c:pt>
                <c:pt idx="2944">
                  <c:v>75.073343967703295</c:v>
                </c:pt>
                <c:pt idx="2945">
                  <c:v>84.162204397379696</c:v>
                </c:pt>
                <c:pt idx="2946">
                  <c:v>83.483389730973613</c:v>
                </c:pt>
                <c:pt idx="2947">
                  <c:v>76.692811761799476</c:v>
                </c:pt>
                <c:pt idx="2948">
                  <c:v>66.890204148688554</c:v>
                </c:pt>
                <c:pt idx="2949">
                  <c:v>55.859132774809268</c:v>
                </c:pt>
                <c:pt idx="2950">
                  <c:v>56.440198324194853</c:v>
                </c:pt>
                <c:pt idx="2951">
                  <c:v>57.70728073765622</c:v>
                </c:pt>
                <c:pt idx="2952">
                  <c:v>66.557011565740595</c:v>
                </c:pt>
                <c:pt idx="2953">
                  <c:v>69.979279824002333</c:v>
                </c:pt>
                <c:pt idx="2954">
                  <c:v>69.326157799602697</c:v>
                </c:pt>
                <c:pt idx="2955">
                  <c:v>71.850273981806822</c:v>
                </c:pt>
                <c:pt idx="2956">
                  <c:v>68.439772109373962</c:v>
                </c:pt>
                <c:pt idx="2957">
                  <c:v>71.328802531781776</c:v>
                </c:pt>
                <c:pt idx="2958">
                  <c:v>66.702002447081895</c:v>
                </c:pt>
                <c:pt idx="2959">
                  <c:v>64.587582781142373</c:v>
                </c:pt>
                <c:pt idx="2960">
                  <c:v>58.568004118028512</c:v>
                </c:pt>
                <c:pt idx="2961">
                  <c:v>44.762350656521903</c:v>
                </c:pt>
                <c:pt idx="2962">
                  <c:v>43.837407135901685</c:v>
                </c:pt>
                <c:pt idx="2963">
                  <c:v>43.03371384278762</c:v>
                </c:pt>
                <c:pt idx="2964">
                  <c:v>50.446921773124586</c:v>
                </c:pt>
                <c:pt idx="2965">
                  <c:v>60.729917565501864</c:v>
                </c:pt>
                <c:pt idx="2966">
                  <c:v>65.73220873443347</c:v>
                </c:pt>
                <c:pt idx="2967">
                  <c:v>60.758026758630422</c:v>
                </c:pt>
                <c:pt idx="2968">
                  <c:v>63.97217576232083</c:v>
                </c:pt>
                <c:pt idx="2969">
                  <c:v>65.458652577800422</c:v>
                </c:pt>
                <c:pt idx="2970">
                  <c:v>64.549791347538303</c:v>
                </c:pt>
                <c:pt idx="2971">
                  <c:v>72.043711940367757</c:v>
                </c:pt>
                <c:pt idx="2972">
                  <c:v>72.113052155738387</c:v>
                </c:pt>
                <c:pt idx="2973">
                  <c:v>70.797233397740683</c:v>
                </c:pt>
                <c:pt idx="2974">
                  <c:v>64.223722588833198</c:v>
                </c:pt>
                <c:pt idx="2975">
                  <c:v>60.869583269223313</c:v>
                </c:pt>
                <c:pt idx="2976">
                  <c:v>51.089225493554522</c:v>
                </c:pt>
                <c:pt idx="2977">
                  <c:v>41.977334155373455</c:v>
                </c:pt>
                <c:pt idx="2978">
                  <c:v>41.395474658442254</c:v>
                </c:pt>
                <c:pt idx="2979">
                  <c:v>38.777437952786158</c:v>
                </c:pt>
                <c:pt idx="2980">
                  <c:v>36.224604067038626</c:v>
                </c:pt>
                <c:pt idx="2981">
                  <c:v>40.226672331612917</c:v>
                </c:pt>
                <c:pt idx="2982">
                  <c:v>43.108837970331479</c:v>
                </c:pt>
                <c:pt idx="2983">
                  <c:v>50.105789842519926</c:v>
                </c:pt>
                <c:pt idx="2984">
                  <c:v>58.152161749980905</c:v>
                </c:pt>
                <c:pt idx="2985">
                  <c:v>49.047191393948879</c:v>
                </c:pt>
                <c:pt idx="2986">
                  <c:v>47.306289203932465</c:v>
                </c:pt>
                <c:pt idx="2987">
                  <c:v>50.050075386626986</c:v>
                </c:pt>
                <c:pt idx="2988">
                  <c:v>51.686151783520245</c:v>
                </c:pt>
                <c:pt idx="2989">
                  <c:v>64.767228598843303</c:v>
                </c:pt>
                <c:pt idx="2990">
                  <c:v>66.175820070347527</c:v>
                </c:pt>
                <c:pt idx="2991">
                  <c:v>63.359566831828488</c:v>
                </c:pt>
                <c:pt idx="2992">
                  <c:v>56.465284541052824</c:v>
                </c:pt>
                <c:pt idx="2993">
                  <c:v>51.628097437538372</c:v>
                </c:pt>
                <c:pt idx="2994">
                  <c:v>47.081263891577919</c:v>
                </c:pt>
                <c:pt idx="2995">
                  <c:v>44.627299112170704</c:v>
                </c:pt>
                <c:pt idx="2996">
                  <c:v>48.546253772516138</c:v>
                </c:pt>
                <c:pt idx="2997">
                  <c:v>43.022851012542333</c:v>
                </c:pt>
                <c:pt idx="2998">
                  <c:v>43.255413192796141</c:v>
                </c:pt>
                <c:pt idx="2999">
                  <c:v>35.711780665227252</c:v>
                </c:pt>
                <c:pt idx="3000">
                  <c:v>20.297078481928338</c:v>
                </c:pt>
                <c:pt idx="3001">
                  <c:v>15.636508479549775</c:v>
                </c:pt>
                <c:pt idx="3002">
                  <c:v>25.056953728080771</c:v>
                </c:pt>
                <c:pt idx="3003">
                  <c:v>34.745024682612893</c:v>
                </c:pt>
                <c:pt idx="3004">
                  <c:v>45.923125901520507</c:v>
                </c:pt>
                <c:pt idx="3005">
                  <c:v>60.683062496862249</c:v>
                </c:pt>
                <c:pt idx="3006">
                  <c:v>59.258267796465134</c:v>
                </c:pt>
                <c:pt idx="3007">
                  <c:v>64.626208477563523</c:v>
                </c:pt>
                <c:pt idx="3008">
                  <c:v>65.76314372544357</c:v>
                </c:pt>
                <c:pt idx="3009">
                  <c:v>68.52250921286759</c:v>
                </c:pt>
                <c:pt idx="3010">
                  <c:v>64.725266142671899</c:v>
                </c:pt>
                <c:pt idx="3011">
                  <c:v>56.477394330798234</c:v>
                </c:pt>
                <c:pt idx="3012">
                  <c:v>58.380780055918422</c:v>
                </c:pt>
                <c:pt idx="3013">
                  <c:v>41.541041299430617</c:v>
                </c:pt>
                <c:pt idx="3014">
                  <c:v>38.366088871457578</c:v>
                </c:pt>
                <c:pt idx="3015">
                  <c:v>37.466251131103945</c:v>
                </c:pt>
                <c:pt idx="3016">
                  <c:v>32.673867512409288</c:v>
                </c:pt>
                <c:pt idx="3017">
                  <c:v>42.84537076401898</c:v>
                </c:pt>
                <c:pt idx="3018">
                  <c:v>41.831971047896332</c:v>
                </c:pt>
                <c:pt idx="3019">
                  <c:v>46.636970702021472</c:v>
                </c:pt>
                <c:pt idx="3020">
                  <c:v>50.788541063818684</c:v>
                </c:pt>
                <c:pt idx="3021">
                  <c:v>45.277698599827545</c:v>
                </c:pt>
                <c:pt idx="3022">
                  <c:v>47.800396024498923</c:v>
                </c:pt>
                <c:pt idx="3023">
                  <c:v>43.228274880428899</c:v>
                </c:pt>
                <c:pt idx="3024">
                  <c:v>41.072256414542608</c:v>
                </c:pt>
                <c:pt idx="3025">
                  <c:v>45.338799062041062</c:v>
                </c:pt>
                <c:pt idx="3026">
                  <c:v>44.222688439013837</c:v>
                </c:pt>
                <c:pt idx="3027">
                  <c:v>45.29567059609235</c:v>
                </c:pt>
                <c:pt idx="3028">
                  <c:v>47.904643075252125</c:v>
                </c:pt>
                <c:pt idx="3029">
                  <c:v>52.510856317921252</c:v>
                </c:pt>
                <c:pt idx="3030">
                  <c:v>54.974427884473016</c:v>
                </c:pt>
                <c:pt idx="3031">
                  <c:v>53.727375226610093</c:v>
                </c:pt>
                <c:pt idx="3032">
                  <c:v>42.568080704156728</c:v>
                </c:pt>
                <c:pt idx="3033">
                  <c:v>42.500079589801771</c:v>
                </c:pt>
                <c:pt idx="3034">
                  <c:v>39.217578864171173</c:v>
                </c:pt>
                <c:pt idx="3035">
                  <c:v>38.495611008369224</c:v>
                </c:pt>
                <c:pt idx="3036">
                  <c:v>50.698540391229471</c:v>
                </c:pt>
                <c:pt idx="3037">
                  <c:v>45.402582055589164</c:v>
                </c:pt>
                <c:pt idx="3038">
                  <c:v>44.098224143714106</c:v>
                </c:pt>
                <c:pt idx="3039">
                  <c:v>45.672837641401884</c:v>
                </c:pt>
                <c:pt idx="3040">
                  <c:v>32.708462854851177</c:v>
                </c:pt>
                <c:pt idx="3041">
                  <c:v>27.476718230743472</c:v>
                </c:pt>
                <c:pt idx="3042">
                  <c:v>24.313987218856255</c:v>
                </c:pt>
                <c:pt idx="3043">
                  <c:v>16.718218691338961</c:v>
                </c:pt>
                <c:pt idx="3044">
                  <c:v>20.555841217251782</c:v>
                </c:pt>
                <c:pt idx="3045">
                  <c:v>24.525742013678155</c:v>
                </c:pt>
                <c:pt idx="3046">
                  <c:v>30.590566616667729</c:v>
                </c:pt>
                <c:pt idx="3047">
                  <c:v>32.371705441757058</c:v>
                </c:pt>
                <c:pt idx="3048">
                  <c:v>33.57309979386082</c:v>
                </c:pt>
                <c:pt idx="3049">
                  <c:v>27.386487241477198</c:v>
                </c:pt>
                <c:pt idx="3050">
                  <c:v>18.432697824029219</c:v>
                </c:pt>
                <c:pt idx="3051">
                  <c:v>15.603113512503569</c:v>
                </c:pt>
                <c:pt idx="3052">
                  <c:v>11.630075974265083</c:v>
                </c:pt>
                <c:pt idx="3053">
                  <c:v>15.333877539483638</c:v>
                </c:pt>
                <c:pt idx="3054">
                  <c:v>16.458627907272785</c:v>
                </c:pt>
                <c:pt idx="3055">
                  <c:v>14.208604680972485</c:v>
                </c:pt>
                <c:pt idx="3056">
                  <c:v>16.823960800850955</c:v>
                </c:pt>
                <c:pt idx="3057">
                  <c:v>17.461673224761853</c:v>
                </c:pt>
                <c:pt idx="3058">
                  <c:v>23.765314930600198</c:v>
                </c:pt>
                <c:pt idx="3059">
                  <c:v>28.33035151278682</c:v>
                </c:pt>
                <c:pt idx="3060">
                  <c:v>35.209278206889394</c:v>
                </c:pt>
                <c:pt idx="3061">
                  <c:v>36.097862428551707</c:v>
                </c:pt>
                <c:pt idx="3062">
                  <c:v>29.722832900174353</c:v>
                </c:pt>
                <c:pt idx="3063">
                  <c:v>29.840735337698788</c:v>
                </c:pt>
                <c:pt idx="3064">
                  <c:v>28.585076327489787</c:v>
                </c:pt>
                <c:pt idx="3065">
                  <c:v>31.30210212972861</c:v>
                </c:pt>
                <c:pt idx="3066">
                  <c:v>41.506475365303913</c:v>
                </c:pt>
                <c:pt idx="3067">
                  <c:v>47.562363050059275</c:v>
                </c:pt>
                <c:pt idx="3068">
                  <c:v>52.677445195279688</c:v>
                </c:pt>
                <c:pt idx="3069">
                  <c:v>58.058425649614946</c:v>
                </c:pt>
                <c:pt idx="3070">
                  <c:v>55.427976714021952</c:v>
                </c:pt>
                <c:pt idx="3071">
                  <c:v>50.92789943576463</c:v>
                </c:pt>
                <c:pt idx="3072">
                  <c:v>46.664702296709493</c:v>
                </c:pt>
                <c:pt idx="3073">
                  <c:v>44.733544663925613</c:v>
                </c:pt>
                <c:pt idx="3074">
                  <c:v>38.236514046398725</c:v>
                </c:pt>
                <c:pt idx="3075">
                  <c:v>25.254872329054933</c:v>
                </c:pt>
                <c:pt idx="3076">
                  <c:v>24.376281477254679</c:v>
                </c:pt>
                <c:pt idx="3077">
                  <c:v>21.834272402562647</c:v>
                </c:pt>
                <c:pt idx="3078">
                  <c:v>27.687480553920523</c:v>
                </c:pt>
                <c:pt idx="3079">
                  <c:v>44.03326621518454</c:v>
                </c:pt>
                <c:pt idx="3080">
                  <c:v>47.632811962403366</c:v>
                </c:pt>
                <c:pt idx="3081">
                  <c:v>39.016840314054889</c:v>
                </c:pt>
                <c:pt idx="3082">
                  <c:v>39.729390021474501</c:v>
                </c:pt>
                <c:pt idx="3083">
                  <c:v>45.390904478421817</c:v>
                </c:pt>
                <c:pt idx="3084">
                  <c:v>45.84510115897865</c:v>
                </c:pt>
                <c:pt idx="3085">
                  <c:v>50.521105422824803</c:v>
                </c:pt>
                <c:pt idx="3086">
                  <c:v>64.777298602459268</c:v>
                </c:pt>
                <c:pt idx="3087">
                  <c:v>70.482189209318221</c:v>
                </c:pt>
                <c:pt idx="3088">
                  <c:v>92.854746088944694</c:v>
                </c:pt>
                <c:pt idx="3089">
                  <c:v>105.31061320823756</c:v>
                </c:pt>
                <c:pt idx="3090">
                  <c:v>111.74813882586102</c:v>
                </c:pt>
                <c:pt idx="3091">
                  <c:v>113.70961604606589</c:v>
                </c:pt>
                <c:pt idx="3092">
                  <c:v>116.7194039885245</c:v>
                </c:pt>
                <c:pt idx="3093">
                  <c:v>134.32561597350002</c:v>
                </c:pt>
                <c:pt idx="3094">
                  <c:v>138.18536149894783</c:v>
                </c:pt>
                <c:pt idx="3095">
                  <c:v>149.56867747788942</c:v>
                </c:pt>
                <c:pt idx="3096">
                  <c:v>142.46091047330287</c:v>
                </c:pt>
                <c:pt idx="3097">
                  <c:v>150.52937292403681</c:v>
                </c:pt>
                <c:pt idx="3098">
                  <c:v>153.84891790596032</c:v>
                </c:pt>
                <c:pt idx="3099">
                  <c:v>140.88265224227655</c:v>
                </c:pt>
                <c:pt idx="3100">
                  <c:v>150.36183870875766</c:v>
                </c:pt>
                <c:pt idx="3101">
                  <c:v>132.32374762878146</c:v>
                </c:pt>
                <c:pt idx="3102">
                  <c:v>134.32445744506981</c:v>
                </c:pt>
                <c:pt idx="3103">
                  <c:v>140.00175174652543</c:v>
                </c:pt>
                <c:pt idx="3104">
                  <c:v>146.27162126195731</c:v>
                </c:pt>
                <c:pt idx="3105">
                  <c:v>147.97641005142316</c:v>
                </c:pt>
                <c:pt idx="3106">
                  <c:v>144.0520891126281</c:v>
                </c:pt>
                <c:pt idx="3107">
                  <c:v>146.11445363070322</c:v>
                </c:pt>
                <c:pt idx="3108">
                  <c:v>137.45114027092484</c:v>
                </c:pt>
                <c:pt idx="3109">
                  <c:v>135.14779746038778</c:v>
                </c:pt>
                <c:pt idx="3110">
                  <c:v>143.35814287461517</c:v>
                </c:pt>
                <c:pt idx="3111">
                  <c:v>156.6720263384118</c:v>
                </c:pt>
                <c:pt idx="3112">
                  <c:v>156.00208294049946</c:v>
                </c:pt>
                <c:pt idx="3113">
                  <c:v>166.19855994938609</c:v>
                </c:pt>
                <c:pt idx="3114">
                  <c:v>151.96674582924584</c:v>
                </c:pt>
                <c:pt idx="3115">
                  <c:v>139.34885242737425</c:v>
                </c:pt>
                <c:pt idx="3116">
                  <c:v>146.45511404533408</c:v>
                </c:pt>
                <c:pt idx="3117">
                  <c:v>139.07340434307412</c:v>
                </c:pt>
                <c:pt idx="3118">
                  <c:v>151.59454909110843</c:v>
                </c:pt>
                <c:pt idx="3119">
                  <c:v>149.38933203755971</c:v>
                </c:pt>
                <c:pt idx="3120">
                  <c:v>146.57067075426846</c:v>
                </c:pt>
                <c:pt idx="3121">
                  <c:v>148.00103197847034</c:v>
                </c:pt>
                <c:pt idx="3122">
                  <c:v>145.14900200974614</c:v>
                </c:pt>
                <c:pt idx="3123">
                  <c:v>140.46231812580845</c:v>
                </c:pt>
                <c:pt idx="3124">
                  <c:v>130.06529652374036</c:v>
                </c:pt>
                <c:pt idx="3125">
                  <c:v>126.05420520485382</c:v>
                </c:pt>
                <c:pt idx="3126">
                  <c:v>116.28398184330615</c:v>
                </c:pt>
                <c:pt idx="3127">
                  <c:v>123.83715101831763</c:v>
                </c:pt>
                <c:pt idx="3128">
                  <c:v>#N/A</c:v>
                </c:pt>
                <c:pt idx="3129">
                  <c:v>127.01429821692045</c:v>
                </c:pt>
                <c:pt idx="3130">
                  <c:v>122.7442973640658</c:v>
                </c:pt>
                <c:pt idx="3131">
                  <c:v>116.03952984268517</c:v>
                </c:pt>
                <c:pt idx="3132">
                  <c:v>127.59918436709881</c:v>
                </c:pt>
                <c:pt idx="3133">
                  <c:v>113.93955445098618</c:v>
                </c:pt>
                <c:pt idx="3134">
                  <c:v>124.10395909278554</c:v>
                </c:pt>
                <c:pt idx="3135">
                  <c:v>104.99555912374205</c:v>
                </c:pt>
                <c:pt idx="3136">
                  <c:v>119.17654819208383</c:v>
                </c:pt>
                <c:pt idx="3137">
                  <c:v>112.65119227488071</c:v>
                </c:pt>
                <c:pt idx="3138">
                  <c:v>103.65376814993419</c:v>
                </c:pt>
                <c:pt idx="3139">
                  <c:v>97.012720226619194</c:v>
                </c:pt>
                <c:pt idx="3140">
                  <c:v>74.430945234125375</c:v>
                </c:pt>
                <c:pt idx="3141">
                  <c:v>93.381698254256207</c:v>
                </c:pt>
                <c:pt idx="3142">
                  <c:v>90.466268261793402</c:v>
                </c:pt>
                <c:pt idx="3143">
                  <c:v>110.25127288981503</c:v>
                </c:pt>
                <c:pt idx="3144">
                  <c:v>105.77590837371258</c:v>
                </c:pt>
                <c:pt idx="3145">
                  <c:v>115.64316120158435</c:v>
                </c:pt>
                <c:pt idx="3146">
                  <c:v>117.0824522216426</c:v>
                </c:pt>
                <c:pt idx="3147">
                  <c:v>116.7580370825724</c:v>
                </c:pt>
                <c:pt idx="3148">
                  <c:v>132.58177747548098</c:v>
                </c:pt>
                <c:pt idx="3149">
                  <c:v>117.1797802283412</c:v>
                </c:pt>
                <c:pt idx="3150">
                  <c:v>135.23351571155717</c:v>
                </c:pt>
                <c:pt idx="3151">
                  <c:v>142.94490822157456</c:v>
                </c:pt>
                <c:pt idx="3152">
                  <c:v>146.2413551450137</c:v>
                </c:pt>
                <c:pt idx="3153">
                  <c:v>135.62224623677639</c:v>
                </c:pt>
                <c:pt idx="3154">
                  <c:v>#N/A</c:v>
                </c:pt>
                <c:pt idx="3155">
                  <c:v>111.84594165387989</c:v>
                </c:pt>
                <c:pt idx="3156">
                  <c:v>92.563908399224601</c:v>
                </c:pt>
                <c:pt idx="3157">
                  <c:v>103.13784771105907</c:v>
                </c:pt>
                <c:pt idx="3158">
                  <c:v>89.562230274035869</c:v>
                </c:pt>
                <c:pt idx="3159">
                  <c:v>119.81173027279203</c:v>
                </c:pt>
                <c:pt idx="3160">
                  <c:v>107.85243050171061</c:v>
                </c:pt>
                <c:pt idx="3161">
                  <c:v>117.70003891413853</c:v>
                </c:pt>
                <c:pt idx="3162">
                  <c:v>102.61128941998595</c:v>
                </c:pt>
                <c:pt idx="3163">
                  <c:v>87.163508062199298</c:v>
                </c:pt>
                <c:pt idx="3164">
                  <c:v>104.28859392692698</c:v>
                </c:pt>
                <c:pt idx="3165">
                  <c:v>68.668062147543878</c:v>
                </c:pt>
                <c:pt idx="3166">
                  <c:v>78.940860983338553</c:v>
                </c:pt>
                <c:pt idx="3167">
                  <c:v>57.603057355524697</c:v>
                </c:pt>
                <c:pt idx="3168">
                  <c:v>67.440706278325706</c:v>
                </c:pt>
                <c:pt idx="3169">
                  <c:v>58.247585420145697</c:v>
                </c:pt>
                <c:pt idx="3170">
                  <c:v>58.246725893201528</c:v>
                </c:pt>
                <c:pt idx="3171">
                  <c:v>53.689818658271861</c:v>
                </c:pt>
                <c:pt idx="3172">
                  <c:v>42.821819817337655</c:v>
                </c:pt>
                <c:pt idx="3173">
                  <c:v>49.038316862215652</c:v>
                </c:pt>
                <c:pt idx="3174">
                  <c:v>46.034298910944699</c:v>
                </c:pt>
                <c:pt idx="3175">
                  <c:v>54.727366199503649</c:v>
                </c:pt>
                <c:pt idx="3176">
                  <c:v>50.092525449941832</c:v>
                </c:pt>
                <c:pt idx="3177">
                  <c:v>59.561268655855883</c:v>
                </c:pt>
                <c:pt idx="3178">
                  <c:v>50.294079865553613</c:v>
                </c:pt>
                <c:pt idx="3179">
                  <c:v>53.536047676464932</c:v>
                </c:pt>
                <c:pt idx="3180">
                  <c:v>58.960936155820036</c:v>
                </c:pt>
                <c:pt idx="3181">
                  <c:v>49.297344075780302</c:v>
                </c:pt>
                <c:pt idx="3182">
                  <c:v>#N/A</c:v>
                </c:pt>
                <c:pt idx="3183">
                  <c:v>33.767003747371746</c:v>
                </c:pt>
                <c:pt idx="3184">
                  <c:v>41.946450171711604</c:v>
                </c:pt>
                <c:pt idx="3185">
                  <c:v>39.654364006781179</c:v>
                </c:pt>
                <c:pt idx="3186">
                  <c:v>46.69511466566496</c:v>
                </c:pt>
                <c:pt idx="3187">
                  <c:v>50.203927814915687</c:v>
                </c:pt>
                <c:pt idx="3188">
                  <c:v>59.847700907079115</c:v>
                </c:pt>
                <c:pt idx="3189">
                  <c:v>71.686919385523197</c:v>
                </c:pt>
                <c:pt idx="3190">
                  <c:v>79.476431551761834</c:v>
                </c:pt>
                <c:pt idx="3191">
                  <c:v>97.212718694612363</c:v>
                </c:pt>
                <c:pt idx="3192">
                  <c:v>108.33809986752408</c:v>
                </c:pt>
                <c:pt idx="3193">
                  <c:v>93.942909403942508</c:v>
                </c:pt>
                <c:pt idx="3194">
                  <c:v>91.670991492519306</c:v>
                </c:pt>
                <c:pt idx="3195">
                  <c:v>65.580825817414279</c:v>
                </c:pt>
                <c:pt idx="3196">
                  <c:v>43.311491480053974</c:v>
                </c:pt>
                <c:pt idx="3197">
                  <c:v>62.871513738624117</c:v>
                </c:pt>
                <c:pt idx="3198">
                  <c:v>75.334342001290224</c:v>
                </c:pt>
                <c:pt idx="3199">
                  <c:v>91.947346589770632</c:v>
                </c:pt>
                <c:pt idx="3200">
                  <c:v>106.84315235850818</c:v>
                </c:pt>
                <c:pt idx="3201">
                  <c:v>111.26370172795021</c:v>
                </c:pt>
                <c:pt idx="3202">
                  <c:v>108.29268883243094</c:v>
                </c:pt>
                <c:pt idx="3203">
                  <c:v>105.63770016652245</c:v>
                </c:pt>
                <c:pt idx="3204">
                  <c:v>99.188758548316855</c:v>
                </c:pt>
                <c:pt idx="3205">
                  <c:v>91.379267081124226</c:v>
                </c:pt>
                <c:pt idx="3206">
                  <c:v>86.105018766462081</c:v>
                </c:pt>
                <c:pt idx="3207">
                  <c:v>64.50443454329411</c:v>
                </c:pt>
                <c:pt idx="3208">
                  <c:v>67.613433926910602</c:v>
                </c:pt>
                <c:pt idx="3209">
                  <c:v>71.583134187305177</c:v>
                </c:pt>
                <c:pt idx="3210">
                  <c:v>75.21434967948835</c:v>
                </c:pt>
                <c:pt idx="3211">
                  <c:v>94.174819326940337</c:v>
                </c:pt>
                <c:pt idx="3212">
                  <c:v>94.441231742390187</c:v>
                </c:pt>
                <c:pt idx="3213">
                  <c:v>88.693152230996475</c:v>
                </c:pt>
                <c:pt idx="3214">
                  <c:v>85.423548807031011</c:v>
                </c:pt>
                <c:pt idx="3215">
                  <c:v>84.669599990305869</c:v>
                </c:pt>
                <c:pt idx="3216">
                  <c:v>77.491324746844157</c:v>
                </c:pt>
                <c:pt idx="3217">
                  <c:v>69.808130365781153</c:v>
                </c:pt>
                <c:pt idx="3218">
                  <c:v>60.780171362956025</c:v>
                </c:pt>
                <c:pt idx="3219">
                  <c:v>57.957774797485172</c:v>
                </c:pt>
                <c:pt idx="3220">
                  <c:v>58.918066676938452</c:v>
                </c:pt>
                <c:pt idx="3221">
                  <c:v>56.956179042651911</c:v>
                </c:pt>
                <c:pt idx="3222">
                  <c:v>65.456978579552469</c:v>
                </c:pt>
                <c:pt idx="3223">
                  <c:v>67.089084348240931</c:v>
                </c:pt>
                <c:pt idx="3224">
                  <c:v>65.932803577294862</c:v>
                </c:pt>
                <c:pt idx="3225">
                  <c:v>71.296890764056343</c:v>
                </c:pt>
                <c:pt idx="3226">
                  <c:v>68.780478643661581</c:v>
                </c:pt>
                <c:pt idx="3227">
                  <c:v>61.707778214601831</c:v>
                </c:pt>
                <c:pt idx="3228">
                  <c:v>55.755090654797414</c:v>
                </c:pt>
                <c:pt idx="3229">
                  <c:v>54.383386277657337</c:v>
                </c:pt>
                <c:pt idx="3230">
                  <c:v>46.689747999640531</c:v>
                </c:pt>
                <c:pt idx="3231">
                  <c:v>43.25631776213072</c:v>
                </c:pt>
                <c:pt idx="3232">
                  <c:v>40.161814177593669</c:v>
                </c:pt>
                <c:pt idx="3233">
                  <c:v>41.637441836905282</c:v>
                </c:pt>
                <c:pt idx="3234">
                  <c:v>56.117338981247258</c:v>
                </c:pt>
                <c:pt idx="3235">
                  <c:v>70.938220219659797</c:v>
                </c:pt>
                <c:pt idx="3236">
                  <c:v>92.880827196569498</c:v>
                </c:pt>
                <c:pt idx="3237">
                  <c:v>106.81332108744084</c:v>
                </c:pt>
                <c:pt idx="3238">
                  <c:v>111.25558240222438</c:v>
                </c:pt>
                <c:pt idx="3239">
                  <c:v>111.80278037835512</c:v>
                </c:pt>
                <c:pt idx="3240">
                  <c:v>109.28359053415738</c:v>
                </c:pt>
                <c:pt idx="3241">
                  <c:v>105.37495819132607</c:v>
                </c:pt>
                <c:pt idx="3242">
                  <c:v>103.89710212082923</c:v>
                </c:pt>
                <c:pt idx="3243">
                  <c:v>95.63510199427094</c:v>
                </c:pt>
                <c:pt idx="3244">
                  <c:v>96.243727533998367</c:v>
                </c:pt>
                <c:pt idx="3245">
                  <c:v>89.984889351592756</c:v>
                </c:pt>
                <c:pt idx="3246">
                  <c:v>91.814831046455652</c:v>
                </c:pt>
                <c:pt idx="3247">
                  <c:v>97.387007447984729</c:v>
                </c:pt>
                <c:pt idx="3248">
                  <c:v>92.522113994534379</c:v>
                </c:pt>
                <c:pt idx="3249">
                  <c:v>97.339621727745453</c:v>
                </c:pt>
                <c:pt idx="3250">
                  <c:v>95.476958375592176</c:v>
                </c:pt>
                <c:pt idx="3251">
                  <c:v>93.958476981084573</c:v>
                </c:pt>
                <c:pt idx="3252">
                  <c:v>#N/A</c:v>
                </c:pt>
                <c:pt idx="3253">
                  <c:v>85.635527292619713</c:v>
                </c:pt>
                <c:pt idx="3254">
                  <c:v>77.069617387322523</c:v>
                </c:pt>
                <c:pt idx="3255">
                  <c:v>57.473800950866917</c:v>
                </c:pt>
                <c:pt idx="3256">
                  <c:v>52.952545531582246</c:v>
                </c:pt>
                <c:pt idx="3257">
                  <c:v>56.711702917705225</c:v>
                </c:pt>
                <c:pt idx="3258">
                  <c:v>67.693115708736286</c:v>
                </c:pt>
                <c:pt idx="3259">
                  <c:v>82.349617783005669</c:v>
                </c:pt>
                <c:pt idx="3260">
                  <c:v>79.415488328899528</c:v>
                </c:pt>
                <c:pt idx="3261">
                  <c:v>69.377281620072381</c:v>
                </c:pt>
                <c:pt idx="3262">
                  <c:v>57.842454894558387</c:v>
                </c:pt>
                <c:pt idx="3263">
                  <c:v>54.168951859522167</c:v>
                </c:pt>
                <c:pt idx="3264">
                  <c:v>58.620369950708209</c:v>
                </c:pt>
                <c:pt idx="3265">
                  <c:v>68.405014623081797</c:v>
                </c:pt>
                <c:pt idx="3266">
                  <c:v>75.017725120733076</c:v>
                </c:pt>
                <c:pt idx="3267">
                  <c:v>78.613059919955276</c:v>
                </c:pt>
                <c:pt idx="3268">
                  <c:v>76.128507240611725</c:v>
                </c:pt>
                <c:pt idx="3269">
                  <c:v>69.69780989252672</c:v>
                </c:pt>
                <c:pt idx="3270">
                  <c:v>67.054977581532512</c:v>
                </c:pt>
                <c:pt idx="3271">
                  <c:v>68.078728670384407</c:v>
                </c:pt>
                <c:pt idx="3272">
                  <c:v>68.690384028124754</c:v>
                </c:pt>
                <c:pt idx="3273">
                  <c:v>72.003730645096994</c:v>
                </c:pt>
                <c:pt idx="3274">
                  <c:v>69.335228898221658</c:v>
                </c:pt>
                <c:pt idx="3275">
                  <c:v>57.333274719808969</c:v>
                </c:pt>
                <c:pt idx="3276">
                  <c:v>55.126560161111911</c:v>
                </c:pt>
                <c:pt idx="3277">
                  <c:v>49.878444170498369</c:v>
                </c:pt>
                <c:pt idx="3278">
                  <c:v>53.506332457487815</c:v>
                </c:pt>
                <c:pt idx="3279">
                  <c:v>60.812533331278928</c:v>
                </c:pt>
                <c:pt idx="3280">
                  <c:v>60.617451932572067</c:v>
                </c:pt>
                <c:pt idx="3281">
                  <c:v>60.867880458262562</c:v>
                </c:pt>
                <c:pt idx="3282">
                  <c:v>55.14133440004116</c:v>
                </c:pt>
                <c:pt idx="3283">
                  <c:v>52.928900675229897</c:v>
                </c:pt>
                <c:pt idx="3284">
                  <c:v>52.352947025355434</c:v>
                </c:pt>
                <c:pt idx="3285">
                  <c:v>49.489693967015683</c:v>
                </c:pt>
                <c:pt idx="3286">
                  <c:v>49.462223051581987</c:v>
                </c:pt>
                <c:pt idx="3287">
                  <c:v>53.505458434080765</c:v>
                </c:pt>
                <c:pt idx="3288">
                  <c:v>49.971349737432547</c:v>
                </c:pt>
                <c:pt idx="3289">
                  <c:v>54.524511604146937</c:v>
                </c:pt>
                <c:pt idx="3290">
                  <c:v>57.122784843445743</c:v>
                </c:pt>
                <c:pt idx="3291">
                  <c:v>#N/A</c:v>
                </c:pt>
              </c:numCache>
            </c:numRef>
          </c:yVal>
        </c:ser>
        <c:axId val="46490368"/>
        <c:axId val="46491904"/>
      </c:scatterChart>
      <c:valAx>
        <c:axId val="46490368"/>
        <c:scaling>
          <c:orientation val="minMax"/>
        </c:scaling>
        <c:axPos val="b"/>
        <c:numFmt formatCode="General" sourceLinked="1"/>
        <c:tickLblPos val="nextTo"/>
        <c:crossAx val="46491904"/>
        <c:crosses val="autoZero"/>
        <c:crossBetween val="midCat"/>
      </c:valAx>
      <c:valAx>
        <c:axId val="46491904"/>
        <c:scaling>
          <c:orientation val="minMax"/>
        </c:scaling>
        <c:axPos val="l"/>
        <c:majorGridlines/>
        <c:numFmt formatCode="General" sourceLinked="1"/>
        <c:tickLblPos val="nextTo"/>
        <c:crossAx val="464903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4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270.43066399999998</v>
          </cell>
          <cell r="D1">
            <v>7074</v>
          </cell>
        </row>
        <row r="2">
          <cell r="A2">
            <v>516.71392800000001</v>
          </cell>
        </row>
        <row r="3">
          <cell r="A3">
            <v>384.91787699999998</v>
          </cell>
        </row>
        <row r="4">
          <cell r="A4">
            <v>418.17336999999998</v>
          </cell>
        </row>
        <row r="5">
          <cell r="A5">
            <v>967.45996100000002</v>
          </cell>
        </row>
        <row r="6">
          <cell r="A6">
            <v>448.75622600000003</v>
          </cell>
        </row>
        <row r="7">
          <cell r="A7">
            <v>208.54083299999999</v>
          </cell>
        </row>
        <row r="8">
          <cell r="A8">
            <v>97.443900999999997</v>
          </cell>
        </row>
        <row r="9">
          <cell r="A9">
            <v>50.852158000000003</v>
          </cell>
        </row>
        <row r="10">
          <cell r="A10">
            <v>19.277912000000001</v>
          </cell>
        </row>
        <row r="11">
          <cell r="A11">
            <v>22.510822000000001</v>
          </cell>
        </row>
        <row r="12">
          <cell r="A12">
            <v>6.7141409999999997</v>
          </cell>
        </row>
        <row r="13">
          <cell r="A13">
            <v>12.960048</v>
          </cell>
        </row>
        <row r="14">
          <cell r="A14">
            <v>30.204810999999999</v>
          </cell>
        </row>
        <row r="15">
          <cell r="A15">
            <v>59.325771000000003</v>
          </cell>
        </row>
        <row r="16">
          <cell r="A16">
            <v>90.569939000000005</v>
          </cell>
        </row>
        <row r="17">
          <cell r="A17">
            <v>568.10058600000002</v>
          </cell>
        </row>
        <row r="18">
          <cell r="A18">
            <v>129.41366600000001</v>
          </cell>
        </row>
        <row r="19">
          <cell r="A19">
            <v>53.317946999999997</v>
          </cell>
        </row>
        <row r="20">
          <cell r="A20">
            <v>66.017021</v>
          </cell>
        </row>
        <row r="21">
          <cell r="A21">
            <v>34.978805999999999</v>
          </cell>
        </row>
        <row r="22">
          <cell r="A22">
            <v>5.7147600000000001</v>
          </cell>
        </row>
        <row r="23">
          <cell r="A23">
            <v>9.5715640000000004</v>
          </cell>
        </row>
        <row r="24">
          <cell r="A24">
            <v>7.2794910000000002</v>
          </cell>
        </row>
        <row r="25">
          <cell r="A25">
            <v>17.895510000000002</v>
          </cell>
        </row>
        <row r="26">
          <cell r="A26">
            <v>507.77319299999999</v>
          </cell>
        </row>
        <row r="27">
          <cell r="A27">
            <v>293.46478300000001</v>
          </cell>
        </row>
        <row r="28">
          <cell r="A28">
            <v>128.85578899999999</v>
          </cell>
        </row>
        <row r="29">
          <cell r="A29">
            <v>779.81433100000004</v>
          </cell>
        </row>
        <row r="30">
          <cell r="A30">
            <v>254.30830399999999</v>
          </cell>
        </row>
        <row r="31">
          <cell r="A31">
            <v>137.113113</v>
          </cell>
        </row>
        <row r="32">
          <cell r="A32">
            <v>62.652802000000001</v>
          </cell>
        </row>
        <row r="33">
          <cell r="A33">
            <v>132.15950000000001</v>
          </cell>
        </row>
        <row r="34">
          <cell r="A34">
            <v>133.07643100000001</v>
          </cell>
        </row>
        <row r="35">
          <cell r="A35">
            <v>186.80090300000001</v>
          </cell>
        </row>
        <row r="36">
          <cell r="A36">
            <v>50.501263000000002</v>
          </cell>
        </row>
        <row r="37">
          <cell r="A37">
            <v>121.514923</v>
          </cell>
        </row>
        <row r="38">
          <cell r="A38">
            <v>351.64193699999998</v>
          </cell>
        </row>
        <row r="39">
          <cell r="A39">
            <v>295.75152600000001</v>
          </cell>
        </row>
        <row r="40">
          <cell r="A40">
            <v>469.674622</v>
          </cell>
        </row>
        <row r="41">
          <cell r="A41">
            <v>462.42901599999999</v>
          </cell>
        </row>
        <row r="42">
          <cell r="A42">
            <v>579.38793899999996</v>
          </cell>
        </row>
        <row r="43">
          <cell r="A43">
            <v>419.68637100000001</v>
          </cell>
        </row>
        <row r="44">
          <cell r="A44">
            <v>255.80441300000001</v>
          </cell>
        </row>
        <row r="45">
          <cell r="A45">
            <v>100.284988</v>
          </cell>
        </row>
        <row r="46">
          <cell r="A46">
            <v>54.521427000000003</v>
          </cell>
        </row>
        <row r="47">
          <cell r="A47">
            <v>43.393078000000003</v>
          </cell>
        </row>
        <row r="48">
          <cell r="A48">
            <v>14.044435999999999</v>
          </cell>
        </row>
        <row r="49">
          <cell r="A49">
            <v>20.662395</v>
          </cell>
        </row>
        <row r="50">
          <cell r="A50">
            <v>29.978216</v>
          </cell>
        </row>
        <row r="51">
          <cell r="A51">
            <v>206.86935399999999</v>
          </cell>
        </row>
        <row r="52">
          <cell r="A52">
            <v>152.045624</v>
          </cell>
        </row>
        <row r="53">
          <cell r="A53">
            <v>252.061646</v>
          </cell>
        </row>
        <row r="54">
          <cell r="A54">
            <v>83.634285000000006</v>
          </cell>
        </row>
        <row r="55">
          <cell r="A55">
            <v>18.979771</v>
          </cell>
        </row>
        <row r="56">
          <cell r="A56">
            <v>39.685111999999997</v>
          </cell>
        </row>
        <row r="57">
          <cell r="A57">
            <v>146.95155299999999</v>
          </cell>
        </row>
        <row r="58">
          <cell r="A58">
            <v>10.936757999999999</v>
          </cell>
        </row>
        <row r="59">
          <cell r="A59">
            <v>1.1537230000000001</v>
          </cell>
        </row>
        <row r="60">
          <cell r="A60">
            <v>5.7286650000000003</v>
          </cell>
        </row>
        <row r="61">
          <cell r="A61">
            <v>61.728512000000002</v>
          </cell>
        </row>
        <row r="62">
          <cell r="A62">
            <v>58.218772999999999</v>
          </cell>
        </row>
        <row r="63">
          <cell r="A63">
            <v>112.822731</v>
          </cell>
        </row>
        <row r="64">
          <cell r="A64">
            <v>142.964249</v>
          </cell>
        </row>
        <row r="65">
          <cell r="A65">
            <v>221.02732800000001</v>
          </cell>
        </row>
        <row r="66">
          <cell r="A66">
            <v>212.60675000000001</v>
          </cell>
        </row>
        <row r="67">
          <cell r="A67">
            <v>100.14458500000001</v>
          </cell>
        </row>
        <row r="68">
          <cell r="A68">
            <v>29.591511000000001</v>
          </cell>
        </row>
        <row r="69">
          <cell r="A69">
            <v>15.617578999999999</v>
          </cell>
        </row>
        <row r="70">
          <cell r="A70">
            <v>2.984343</v>
          </cell>
        </row>
        <row r="71">
          <cell r="A71">
            <v>0.55225599999999997</v>
          </cell>
        </row>
        <row r="72">
          <cell r="A72">
            <v>6.1617999999999999E-2</v>
          </cell>
        </row>
        <row r="73">
          <cell r="A73">
            <v>0.21690799999999999</v>
          </cell>
        </row>
        <row r="74">
          <cell r="A74">
            <v>8.6015510000000006</v>
          </cell>
        </row>
        <row r="75">
          <cell r="A75">
            <v>27.570885000000001</v>
          </cell>
        </row>
        <row r="76">
          <cell r="A76">
            <v>40.091324</v>
          </cell>
        </row>
        <row r="77">
          <cell r="A77">
            <v>117.830505</v>
          </cell>
        </row>
        <row r="78">
          <cell r="A78">
            <v>61.949257000000003</v>
          </cell>
        </row>
        <row r="79">
          <cell r="A79">
            <v>1.0929180000000001</v>
          </cell>
        </row>
        <row r="80">
          <cell r="A80">
            <v>6.0897730000000001</v>
          </cell>
        </row>
        <row r="81">
          <cell r="A81">
            <v>5.9803540000000002</v>
          </cell>
        </row>
        <row r="82">
          <cell r="A82">
            <v>0.10298499999999999</v>
          </cell>
        </row>
        <row r="83">
          <cell r="A83">
            <v>1.9602000000000001E-2</v>
          </cell>
        </row>
        <row r="84">
          <cell r="A84">
            <v>5.2970000000000003E-2</v>
          </cell>
        </row>
        <row r="85">
          <cell r="A85">
            <v>0.40585700000000002</v>
          </cell>
        </row>
        <row r="86">
          <cell r="A86">
            <v>10.531179</v>
          </cell>
        </row>
        <row r="87">
          <cell r="A87">
            <v>100.601837</v>
          </cell>
        </row>
        <row r="88">
          <cell r="A88">
            <v>85.588036000000002</v>
          </cell>
        </row>
        <row r="89">
          <cell r="A89">
            <v>181.15747099999999</v>
          </cell>
        </row>
        <row r="90">
          <cell r="A90">
            <v>141.16604599999999</v>
          </cell>
        </row>
        <row r="91">
          <cell r="A91">
            <v>38.533065999999998</v>
          </cell>
        </row>
        <row r="92">
          <cell r="A92">
            <v>9.2678239999999992</v>
          </cell>
        </row>
        <row r="93">
          <cell r="A93">
            <v>31.169975000000001</v>
          </cell>
        </row>
        <row r="94">
          <cell r="A94">
            <v>12.600835</v>
          </cell>
        </row>
        <row r="95">
          <cell r="A95">
            <v>51.657307000000003</v>
          </cell>
        </row>
        <row r="96">
          <cell r="A96">
            <v>29.780823000000002</v>
          </cell>
        </row>
        <row r="97">
          <cell r="A97">
            <v>4.6730330000000002</v>
          </cell>
        </row>
        <row r="98">
          <cell r="A98">
            <v>24.299396999999999</v>
          </cell>
        </row>
        <row r="99">
          <cell r="A99">
            <v>74.537109000000001</v>
          </cell>
        </row>
        <row r="100">
          <cell r="A100">
            <v>137.59307899999999</v>
          </cell>
        </row>
        <row r="101">
          <cell r="A101">
            <v>156.433807</v>
          </cell>
        </row>
        <row r="102">
          <cell r="A102">
            <v>196.410461</v>
          </cell>
        </row>
        <row r="103">
          <cell r="A103">
            <v>154.82858300000001</v>
          </cell>
        </row>
        <row r="104">
          <cell r="A104">
            <v>93.531609000000003</v>
          </cell>
        </row>
        <row r="105">
          <cell r="A105">
            <v>54.780501999999998</v>
          </cell>
        </row>
        <row r="106">
          <cell r="A106">
            <v>25.495384000000001</v>
          </cell>
        </row>
        <row r="107">
          <cell r="A107">
            <v>11.985620000000001</v>
          </cell>
        </row>
        <row r="108">
          <cell r="A108">
            <v>5.4543990000000004</v>
          </cell>
        </row>
        <row r="109">
          <cell r="A109">
            <v>0.29705900000000002</v>
          </cell>
        </row>
        <row r="110">
          <cell r="A110">
            <v>12.379035999999999</v>
          </cell>
        </row>
        <row r="111">
          <cell r="A111">
            <v>26.286539000000001</v>
          </cell>
        </row>
        <row r="112">
          <cell r="A112">
            <v>73.253731000000002</v>
          </cell>
        </row>
        <row r="113">
          <cell r="A113">
            <v>48.359169000000001</v>
          </cell>
        </row>
        <row r="114">
          <cell r="A114">
            <v>10.528078000000001</v>
          </cell>
        </row>
        <row r="115">
          <cell r="A115">
            <v>0.80611999999999995</v>
          </cell>
        </row>
        <row r="116">
          <cell r="A116">
            <v>0.67077100000000001</v>
          </cell>
        </row>
        <row r="117">
          <cell r="A117">
            <v>14.661747</v>
          </cell>
        </row>
        <row r="118">
          <cell r="A118">
            <v>0.80729200000000001</v>
          </cell>
        </row>
        <row r="119">
          <cell r="A119">
            <v>1.1537230000000001</v>
          </cell>
        </row>
        <row r="120">
          <cell r="A120">
            <v>0.59655400000000003</v>
          </cell>
        </row>
        <row r="121">
          <cell r="A121">
            <v>101.794876</v>
          </cell>
        </row>
        <row r="122">
          <cell r="A122">
            <v>135.206436</v>
          </cell>
        </row>
        <row r="123">
          <cell r="A123">
            <v>177.269836</v>
          </cell>
        </row>
        <row r="124">
          <cell r="A124">
            <v>230.26431299999999</v>
          </cell>
        </row>
        <row r="125">
          <cell r="A125">
            <v>369.74453699999998</v>
          </cell>
        </row>
        <row r="126">
          <cell r="A126">
            <v>290.689728</v>
          </cell>
        </row>
        <row r="127">
          <cell r="A127">
            <v>153.21662900000001</v>
          </cell>
        </row>
        <row r="128">
          <cell r="A128">
            <v>63.979247999999998</v>
          </cell>
        </row>
        <row r="129">
          <cell r="A129">
            <v>34.198593000000002</v>
          </cell>
        </row>
        <row r="130">
          <cell r="A130">
            <v>10.110697</v>
          </cell>
        </row>
        <row r="131">
          <cell r="A131">
            <v>7.5806370000000003</v>
          </cell>
        </row>
        <row r="132">
          <cell r="A132">
            <v>1.422083</v>
          </cell>
        </row>
        <row r="133">
          <cell r="A133">
            <v>6.0290629999999998</v>
          </cell>
        </row>
        <row r="134">
          <cell r="A134">
            <v>13.968591</v>
          </cell>
        </row>
        <row r="135">
          <cell r="A135">
            <v>34.676524999999998</v>
          </cell>
        </row>
        <row r="136">
          <cell r="A136">
            <v>55.504784000000001</v>
          </cell>
        </row>
        <row r="137">
          <cell r="A137">
            <v>212.615082</v>
          </cell>
        </row>
        <row r="138">
          <cell r="A138">
            <v>104.712936</v>
          </cell>
        </row>
        <row r="139">
          <cell r="A139">
            <v>24.869410999999999</v>
          </cell>
        </row>
        <row r="140">
          <cell r="A140">
            <v>29.283180000000002</v>
          </cell>
        </row>
        <row r="141">
          <cell r="A141">
            <v>19.091570000000001</v>
          </cell>
        </row>
        <row r="142">
          <cell r="A142">
            <v>1.424153</v>
          </cell>
        </row>
        <row r="143">
          <cell r="A143">
            <v>5.2412530000000004</v>
          </cell>
        </row>
        <row r="144">
          <cell r="A144">
            <v>3.5325630000000001</v>
          </cell>
        </row>
        <row r="145">
          <cell r="A145">
            <v>12.220222</v>
          </cell>
        </row>
        <row r="146">
          <cell r="A146">
            <v>85.968445000000003</v>
          </cell>
        </row>
        <row r="147">
          <cell r="A147">
            <v>143.50285299999999</v>
          </cell>
        </row>
        <row r="148">
          <cell r="A148">
            <v>103.195488</v>
          </cell>
        </row>
        <row r="149">
          <cell r="A149">
            <v>309.78204299999999</v>
          </cell>
        </row>
        <row r="150">
          <cell r="A150">
            <v>189.53413399999999</v>
          </cell>
        </row>
        <row r="151">
          <cell r="A151">
            <v>88.204453000000001</v>
          </cell>
        </row>
        <row r="152">
          <cell r="A152">
            <v>32.068126999999997</v>
          </cell>
        </row>
        <row r="153">
          <cell r="A153">
            <v>61.255234000000002</v>
          </cell>
        </row>
        <row r="154">
          <cell r="A154">
            <v>28.162329</v>
          </cell>
        </row>
        <row r="155">
          <cell r="A155">
            <v>77.944137999999995</v>
          </cell>
        </row>
        <row r="156">
          <cell r="A156">
            <v>38.731017999999999</v>
          </cell>
        </row>
        <row r="157">
          <cell r="A157">
            <v>31.867301999999999</v>
          </cell>
        </row>
        <row r="158">
          <cell r="A158">
            <v>75.645752000000002</v>
          </cell>
        </row>
        <row r="159">
          <cell r="A159">
            <v>132.01393100000001</v>
          </cell>
        </row>
        <row r="160">
          <cell r="A160">
            <v>236.462311</v>
          </cell>
        </row>
        <row r="161">
          <cell r="A161">
            <v>228.03672800000001</v>
          </cell>
        </row>
        <row r="162">
          <cell r="A162">
            <v>324.698578</v>
          </cell>
        </row>
        <row r="163">
          <cell r="A163">
            <v>233.682571</v>
          </cell>
        </row>
        <row r="164">
          <cell r="A164">
            <v>152.08184800000001</v>
          </cell>
        </row>
        <row r="165">
          <cell r="A165">
            <v>78.509438000000003</v>
          </cell>
        </row>
        <row r="166">
          <cell r="A166">
            <v>36.953445000000002</v>
          </cell>
        </row>
        <row r="167">
          <cell r="A167">
            <v>27.932188</v>
          </cell>
        </row>
        <row r="168">
          <cell r="A168">
            <v>8.7452299999999994</v>
          </cell>
        </row>
        <row r="169">
          <cell r="A169">
            <v>11.374594</v>
          </cell>
        </row>
        <row r="170">
          <cell r="A170">
            <v>16.776823</v>
          </cell>
        </row>
        <row r="171">
          <cell r="A171">
            <v>85.487876999999997</v>
          </cell>
        </row>
        <row r="172">
          <cell r="A172">
            <v>97.454864999999998</v>
          </cell>
        </row>
        <row r="173">
          <cell r="A173">
            <v>99.695815999999994</v>
          </cell>
        </row>
        <row r="174">
          <cell r="A174">
            <v>47.612983999999997</v>
          </cell>
        </row>
        <row r="175">
          <cell r="A175">
            <v>7.9195599999999997</v>
          </cell>
        </row>
        <row r="176">
          <cell r="A176">
            <v>13.246947</v>
          </cell>
        </row>
        <row r="177">
          <cell r="A177">
            <v>45.767631999999999</v>
          </cell>
        </row>
        <row r="178">
          <cell r="A178">
            <v>6.0592139999999999</v>
          </cell>
        </row>
        <row r="179">
          <cell r="A179">
            <v>1.1537230000000001</v>
          </cell>
        </row>
        <row r="180">
          <cell r="A180">
            <v>2.5344180000000001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20120105&amp;to=20131231&amp;type=html&amp;alertlevel=green&amp;datatype=4DAYS&amp;areaid=15" fillFormulas="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2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83"/>
  <sheetViews>
    <sheetView topLeftCell="A3271" workbookViewId="0">
      <selection activeCell="A3286" sqref="A3286"/>
    </sheetView>
  </sheetViews>
  <sheetFormatPr defaultRowHeight="14.4"/>
  <cols>
    <col min="1" max="1" width="11" customWidth="1"/>
    <col min="2" max="2" width="6.33203125" customWidth="1"/>
    <col min="3" max="3" width="7.44140625" customWidth="1"/>
    <col min="4" max="4" width="9.109375" customWidth="1"/>
    <col min="5" max="5" width="13.6640625" customWidth="1"/>
    <col min="6" max="6" width="12.88671875" customWidth="1"/>
    <col min="7" max="7" width="78.109375" customWidth="1"/>
    <col min="8" max="8" width="12.5546875" customWidth="1"/>
    <col min="9" max="9" width="18" customWidth="1"/>
    <col min="10" max="10" width="18.44140625" customWidth="1"/>
    <col min="11" max="11" width="17.5546875" customWidth="1"/>
    <col min="12" max="12" width="18" customWidth="1"/>
    <col min="13" max="13" width="9.77734375" customWidth="1"/>
    <col min="14" max="14" width="8.21875" customWidth="1"/>
    <col min="15" max="15" width="5.44140625" customWidth="1"/>
    <col min="16" max="16" width="7" customWidth="1"/>
    <col min="17" max="17" width="4" customWidth="1"/>
    <col min="18" max="18" width="5.5546875" customWidth="1"/>
    <col min="19" max="19" width="9.77734375" customWidth="1"/>
    <col min="20" max="20" width="6" customWidth="1"/>
    <col min="21" max="21" width="9.77734375" customWidth="1"/>
    <col min="22" max="22" width="8.77734375" customWidth="1"/>
    <col min="23" max="23" width="13.6640625" customWidth="1"/>
    <col min="24" max="24" width="16.5546875" customWidth="1"/>
    <col min="25" max="25" width="9" customWidth="1"/>
    <col min="26" max="26" width="7.5546875" customWidth="1"/>
    <col min="27" max="27" width="8.77734375" customWidth="1"/>
    <col min="28" max="28" width="12.6640625" customWidth="1"/>
    <col min="29" max="29" width="11.5546875" customWidth="1"/>
    <col min="30" max="30" width="13.33203125" customWidth="1"/>
    <col min="31" max="32" width="19.6640625" customWidth="1"/>
    <col min="33" max="34" width="18" customWidth="1"/>
    <col min="35" max="35" width="14.5546875" style="2" customWidth="1"/>
    <col min="43" max="43" width="10.5546875" bestFit="1" customWidth="1"/>
    <col min="44" max="44" width="11.33203125" bestFit="1" customWidth="1"/>
    <col min="45" max="45" width="10.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162</v>
      </c>
    </row>
    <row r="2" spans="1:48">
      <c r="A2">
        <v>18032466</v>
      </c>
      <c r="B2">
        <v>126</v>
      </c>
      <c r="C2" t="s">
        <v>164</v>
      </c>
      <c r="D2">
        <v>0</v>
      </c>
      <c r="E2" t="s">
        <v>165</v>
      </c>
      <c r="F2" t="s">
        <v>34</v>
      </c>
      <c r="G2" t="s">
        <v>166</v>
      </c>
      <c r="H2">
        <v>1</v>
      </c>
      <c r="I2">
        <v>111.95</v>
      </c>
      <c r="J2">
        <v>114.04</v>
      </c>
      <c r="K2">
        <v>28.158999999999999</v>
      </c>
      <c r="L2">
        <v>30.248999999999999</v>
      </c>
      <c r="M2">
        <v>3260722</v>
      </c>
      <c r="N2" t="s">
        <v>167</v>
      </c>
      <c r="P2">
        <v>16.167000000000002</v>
      </c>
      <c r="V2" t="s">
        <v>35</v>
      </c>
      <c r="W2" s="1">
        <v>37622</v>
      </c>
      <c r="X2">
        <v>20030101</v>
      </c>
      <c r="Y2">
        <v>0.85662199999999999</v>
      </c>
      <c r="AB2">
        <v>-0.400848063051645</v>
      </c>
      <c r="AI2" s="2">
        <f>W2</f>
        <v>37622</v>
      </c>
      <c r="AJ2">
        <f>$AQ$2*(Y2^2)+($AR$2*Y2)+$AS$2</f>
        <v>100.40717200240317</v>
      </c>
      <c r="AK2">
        <f>IF(AJ2&gt;0,AJ2,0)</f>
        <v>100.40717200240317</v>
      </c>
      <c r="AL2" s="3">
        <f>Sheet2!$Q$35</f>
        <v>195.92057845971607</v>
      </c>
      <c r="AM2" s="3">
        <f>Sheet2!$Q$37</f>
        <v>179.52321677860004</v>
      </c>
      <c r="AN2" s="3">
        <f>Sheet2!$Q$39</f>
        <v>47.580823353777703</v>
      </c>
      <c r="AP2">
        <v>0</v>
      </c>
      <c r="AQ2" s="13">
        <f>Sheet2!K79</f>
        <v>-1325.0879620375388</v>
      </c>
      <c r="AR2" s="13">
        <f>Sheet2!L79</f>
        <v>1552.3385350294443</v>
      </c>
      <c r="AS2" s="13">
        <f>Sheet2!M79</f>
        <v>-257.0089644771133</v>
      </c>
      <c r="AT2" s="13">
        <v>12142</v>
      </c>
      <c r="AU2">
        <f t="shared" ref="AU2:AU66" si="0">0.001*(AK2*86440)/AT$2</f>
        <v>0.71480777037454546</v>
      </c>
      <c r="AV2">
        <f>VLOOKUP(AI2,Sheet3!C34:F3325,4,FALSE)</f>
        <v>149.84037430536415</v>
      </c>
    </row>
    <row r="3" spans="1:48">
      <c r="A3">
        <v>18094258</v>
      </c>
      <c r="B3">
        <v>126</v>
      </c>
      <c r="C3" t="s">
        <v>164</v>
      </c>
      <c r="D3">
        <v>0</v>
      </c>
      <c r="E3" t="s">
        <v>165</v>
      </c>
      <c r="F3" t="s">
        <v>34</v>
      </c>
      <c r="G3" t="s">
        <v>166</v>
      </c>
      <c r="H3">
        <v>1</v>
      </c>
      <c r="I3">
        <v>111.95</v>
      </c>
      <c r="J3">
        <v>114.04</v>
      </c>
      <c r="K3">
        <v>28.158999999999999</v>
      </c>
      <c r="L3">
        <v>30.248999999999999</v>
      </c>
      <c r="M3">
        <v>3260722</v>
      </c>
      <c r="N3" t="s">
        <v>167</v>
      </c>
      <c r="P3">
        <v>16.167000000000002</v>
      </c>
      <c r="V3" t="s">
        <v>35</v>
      </c>
      <c r="W3" s="1">
        <v>37623</v>
      </c>
      <c r="X3">
        <v>20030102</v>
      </c>
      <c r="Y3">
        <v>0.85298099999999999</v>
      </c>
      <c r="AB3">
        <v>-0.35889429170603598</v>
      </c>
      <c r="AI3" s="2">
        <f t="shared" ref="AI3:AI66" si="1">W3</f>
        <v>37623</v>
      </c>
      <c r="AJ3">
        <f t="shared" ref="AJ3:AJ66" si="2">$AQ$2*(Y3^2)+($AR$2*Y3)+$AS$2</f>
        <v>103.00333542351041</v>
      </c>
      <c r="AK3">
        <f t="shared" ref="AK3:AK66" si="3">IF(AJ3&gt;0,AJ3,0)</f>
        <v>103.00333542351041</v>
      </c>
      <c r="AL3" s="3">
        <f>Sheet2!$Q$35</f>
        <v>195.92057845971607</v>
      </c>
      <c r="AM3" s="3">
        <f>Sheet2!$Q$37</f>
        <v>179.52321677860004</v>
      </c>
      <c r="AN3" s="3">
        <f>Sheet2!$Q$39</f>
        <v>47.580823353777703</v>
      </c>
      <c r="AU3">
        <f t="shared" si="0"/>
        <v>0.73329009339550644</v>
      </c>
      <c r="AV3">
        <f>VLOOKUP(AI3,Sheet3!C35:F3326,4,FALSE)</f>
        <v>225.50444984112249</v>
      </c>
    </row>
    <row r="4" spans="1:48">
      <c r="A4">
        <v>18152614</v>
      </c>
      <c r="B4">
        <v>126</v>
      </c>
      <c r="C4" t="s">
        <v>164</v>
      </c>
      <c r="D4">
        <v>0</v>
      </c>
      <c r="E4" t="s">
        <v>165</v>
      </c>
      <c r="F4" t="s">
        <v>34</v>
      </c>
      <c r="G4" t="s">
        <v>166</v>
      </c>
      <c r="H4">
        <v>1</v>
      </c>
      <c r="I4">
        <v>111.95</v>
      </c>
      <c r="J4">
        <v>114.04</v>
      </c>
      <c r="K4">
        <v>28.158999999999999</v>
      </c>
      <c r="L4">
        <v>30.248999999999999</v>
      </c>
      <c r="M4">
        <v>3260722</v>
      </c>
      <c r="N4" t="s">
        <v>167</v>
      </c>
      <c r="P4">
        <v>16.167000000000002</v>
      </c>
      <c r="V4" t="s">
        <v>35</v>
      </c>
      <c r="W4" s="1">
        <v>37624</v>
      </c>
      <c r="X4">
        <v>20030103</v>
      </c>
      <c r="Y4">
        <v>0.85719800000000002</v>
      </c>
      <c r="AB4">
        <v>-0.407485078238426</v>
      </c>
      <c r="AI4" s="2">
        <f t="shared" si="1"/>
        <v>37624</v>
      </c>
      <c r="AJ4">
        <f t="shared" si="2"/>
        <v>99.993244741946796</v>
      </c>
      <c r="AK4">
        <f t="shared" si="3"/>
        <v>99.993244741946796</v>
      </c>
      <c r="AL4" s="3">
        <f>Sheet2!$Q$35</f>
        <v>195.92057845971607</v>
      </c>
      <c r="AM4" s="3">
        <f>Sheet2!$Q$37</f>
        <v>179.52321677860004</v>
      </c>
      <c r="AN4" s="3">
        <f>Sheet2!$Q$39</f>
        <v>47.580823353777703</v>
      </c>
      <c r="AU4">
        <f t="shared" si="0"/>
        <v>0.71186098463958836</v>
      </c>
      <c r="AV4">
        <f>VLOOKUP(AI4,Sheet3!C36:F3327,4,FALSE)</f>
        <v>303.01053470640306</v>
      </c>
    </row>
    <row r="5" spans="1:48">
      <c r="A5">
        <v>18221507</v>
      </c>
      <c r="B5">
        <v>126</v>
      </c>
      <c r="C5" t="s">
        <v>164</v>
      </c>
      <c r="D5">
        <v>0</v>
      </c>
      <c r="E5" t="s">
        <v>165</v>
      </c>
      <c r="F5" t="s">
        <v>34</v>
      </c>
      <c r="G5" t="s">
        <v>166</v>
      </c>
      <c r="H5">
        <v>1</v>
      </c>
      <c r="I5">
        <v>111.95</v>
      </c>
      <c r="J5">
        <v>114.04</v>
      </c>
      <c r="K5">
        <v>28.158999999999999</v>
      </c>
      <c r="L5">
        <v>30.248999999999999</v>
      </c>
      <c r="M5">
        <v>3260722</v>
      </c>
      <c r="N5" t="s">
        <v>167</v>
      </c>
      <c r="P5">
        <v>16.167000000000002</v>
      </c>
      <c r="V5" t="s">
        <v>35</v>
      </c>
      <c r="W5" s="1">
        <v>37625</v>
      </c>
      <c r="X5">
        <v>20030104</v>
      </c>
      <c r="Y5">
        <v>0.87051900000000004</v>
      </c>
      <c r="AB5">
        <v>-0.560977577028554</v>
      </c>
      <c r="AI5" s="2">
        <f t="shared" si="1"/>
        <v>37625</v>
      </c>
      <c r="AJ5">
        <f t="shared" si="2"/>
        <v>90.175155369954382</v>
      </c>
      <c r="AK5">
        <f t="shared" si="3"/>
        <v>90.175155369954382</v>
      </c>
      <c r="AL5" s="3">
        <f>Sheet2!$Q$35</f>
        <v>195.92057845971607</v>
      </c>
      <c r="AM5" s="3">
        <f>Sheet2!$Q$37</f>
        <v>179.52321677860004</v>
      </c>
      <c r="AN5" s="3">
        <f>Sheet2!$Q$39</f>
        <v>47.580823353777703</v>
      </c>
      <c r="AU5">
        <f t="shared" si="0"/>
        <v>0.64196511531698708</v>
      </c>
      <c r="AV5">
        <f>VLOOKUP(AI5,Sheet3!C37:F3328,4,FALSE)</f>
        <v>354.23256336965522</v>
      </c>
    </row>
    <row r="6" spans="1:48">
      <c r="A6">
        <v>18275822</v>
      </c>
      <c r="B6">
        <v>126</v>
      </c>
      <c r="C6" t="s">
        <v>164</v>
      </c>
      <c r="D6">
        <v>0</v>
      </c>
      <c r="E6" t="s">
        <v>165</v>
      </c>
      <c r="F6" t="s">
        <v>34</v>
      </c>
      <c r="G6" t="s">
        <v>166</v>
      </c>
      <c r="H6">
        <v>1</v>
      </c>
      <c r="I6">
        <v>111.95</v>
      </c>
      <c r="J6">
        <v>114.04</v>
      </c>
      <c r="K6">
        <v>28.158999999999999</v>
      </c>
      <c r="L6">
        <v>30.248999999999999</v>
      </c>
      <c r="M6">
        <v>3260722</v>
      </c>
      <c r="N6" t="s">
        <v>167</v>
      </c>
      <c r="P6">
        <v>16.167000000000002</v>
      </c>
      <c r="V6" t="s">
        <v>35</v>
      </c>
      <c r="W6" s="1">
        <v>37626</v>
      </c>
      <c r="X6">
        <v>20030105</v>
      </c>
      <c r="Y6">
        <v>0.88015900000000002</v>
      </c>
      <c r="AB6">
        <v>-0.67205540064065705</v>
      </c>
      <c r="AI6" s="2">
        <f t="shared" si="1"/>
        <v>37626</v>
      </c>
      <c r="AJ6">
        <f t="shared" si="2"/>
        <v>82.776804259151959</v>
      </c>
      <c r="AK6">
        <f t="shared" si="3"/>
        <v>82.776804259151959</v>
      </c>
      <c r="AL6" s="3">
        <f>Sheet2!$Q$35</f>
        <v>195.92057845971607</v>
      </c>
      <c r="AM6" s="3">
        <f>Sheet2!$Q$37</f>
        <v>179.52321677860004</v>
      </c>
      <c r="AN6" s="3">
        <f>Sheet2!$Q$39</f>
        <v>47.580823353777703</v>
      </c>
      <c r="AU6">
        <f t="shared" si="0"/>
        <v>0.58929558228966361</v>
      </c>
      <c r="AV6">
        <f>VLOOKUP(AI6,Sheet3!C38:F3329,4,FALSE)</f>
        <v>343.88897251926124</v>
      </c>
    </row>
    <row r="7" spans="1:48">
      <c r="A7">
        <v>18337067</v>
      </c>
      <c r="B7">
        <v>126</v>
      </c>
      <c r="C7" t="s">
        <v>164</v>
      </c>
      <c r="D7">
        <v>0</v>
      </c>
      <c r="E7" t="s">
        <v>165</v>
      </c>
      <c r="F7" t="s">
        <v>34</v>
      </c>
      <c r="G7" t="s">
        <v>166</v>
      </c>
      <c r="H7">
        <v>1</v>
      </c>
      <c r="I7">
        <v>111.95</v>
      </c>
      <c r="J7">
        <v>114.04</v>
      </c>
      <c r="K7">
        <v>28.158999999999999</v>
      </c>
      <c r="L7">
        <v>30.248999999999999</v>
      </c>
      <c r="M7">
        <v>3260722</v>
      </c>
      <c r="N7" t="s">
        <v>167</v>
      </c>
      <c r="P7">
        <v>16.167000000000002</v>
      </c>
      <c r="V7" t="s">
        <v>35</v>
      </c>
      <c r="W7" s="1">
        <v>37627</v>
      </c>
      <c r="X7">
        <v>20030106</v>
      </c>
      <c r="Y7">
        <v>0.8911</v>
      </c>
      <c r="AB7">
        <v>-0.79812412140207001</v>
      </c>
      <c r="AI7" s="2">
        <f t="shared" si="1"/>
        <v>37627</v>
      </c>
      <c r="AJ7">
        <f t="shared" si="2"/>
        <v>74.081603771586515</v>
      </c>
      <c r="AK7">
        <f t="shared" si="3"/>
        <v>74.081603771586515</v>
      </c>
      <c r="AL7" s="3">
        <f>Sheet2!$Q$35</f>
        <v>195.92057845971607</v>
      </c>
      <c r="AM7" s="3">
        <f>Sheet2!$Q$37</f>
        <v>179.52321677860004</v>
      </c>
      <c r="AN7" s="3">
        <f>Sheet2!$Q$39</f>
        <v>47.580823353777703</v>
      </c>
      <c r="AU7">
        <f t="shared" si="0"/>
        <v>0.52739366084796069</v>
      </c>
      <c r="AV7">
        <f>VLOOKUP(AI7,Sheet3!C39:F3330,4,FALSE)</f>
        <v>301.16852537688084</v>
      </c>
    </row>
    <row r="8" spans="1:48">
      <c r="A8">
        <v>18392702</v>
      </c>
      <c r="B8">
        <v>126</v>
      </c>
      <c r="C8" t="s">
        <v>164</v>
      </c>
      <c r="D8">
        <v>0</v>
      </c>
      <c r="E8" t="s">
        <v>165</v>
      </c>
      <c r="F8" t="s">
        <v>34</v>
      </c>
      <c r="G8" t="s">
        <v>166</v>
      </c>
      <c r="H8">
        <v>1</v>
      </c>
      <c r="I8">
        <v>111.95</v>
      </c>
      <c r="J8">
        <v>114.04</v>
      </c>
      <c r="K8">
        <v>28.158999999999999</v>
      </c>
      <c r="L8">
        <v>30.248999999999999</v>
      </c>
      <c r="M8">
        <v>3260722</v>
      </c>
      <c r="N8" t="s">
        <v>167</v>
      </c>
      <c r="P8">
        <v>16.167000000000002</v>
      </c>
      <c r="V8" t="s">
        <v>35</v>
      </c>
      <c r="W8" s="1">
        <v>37628</v>
      </c>
      <c r="X8">
        <v>20030107</v>
      </c>
      <c r="Y8">
        <v>0.89588900000000005</v>
      </c>
      <c r="AB8">
        <v>-0.85330583273799998</v>
      </c>
      <c r="AI8" s="2">
        <f t="shared" si="1"/>
        <v>37628</v>
      </c>
      <c r="AJ8">
        <f t="shared" si="2"/>
        <v>70.175795571047956</v>
      </c>
      <c r="AK8">
        <f t="shared" si="3"/>
        <v>70.175795571047956</v>
      </c>
      <c r="AL8" s="3">
        <f>Sheet2!$Q$35</f>
        <v>195.92057845971607</v>
      </c>
      <c r="AM8" s="3">
        <f>Sheet2!$Q$37</f>
        <v>179.52321677860004</v>
      </c>
      <c r="AN8" s="3">
        <f>Sheet2!$Q$39</f>
        <v>47.580823353777703</v>
      </c>
      <c r="AU8">
        <f t="shared" si="0"/>
        <v>0.49958785777972209</v>
      </c>
      <c r="AV8">
        <f>VLOOKUP(AI8,Sheet3!C40:F3331,4,FALSE)</f>
        <v>247.46686877004112</v>
      </c>
    </row>
    <row r="9" spans="1:48">
      <c r="A9">
        <v>18454156</v>
      </c>
      <c r="B9">
        <v>126</v>
      </c>
      <c r="C9" t="s">
        <v>164</v>
      </c>
      <c r="D9">
        <v>0</v>
      </c>
      <c r="E9" t="s">
        <v>165</v>
      </c>
      <c r="F9" t="s">
        <v>34</v>
      </c>
      <c r="G9" t="s">
        <v>166</v>
      </c>
      <c r="H9">
        <v>1</v>
      </c>
      <c r="I9">
        <v>111.95</v>
      </c>
      <c r="J9">
        <v>114.04</v>
      </c>
      <c r="K9">
        <v>28.158999999999999</v>
      </c>
      <c r="L9">
        <v>30.248999999999999</v>
      </c>
      <c r="M9">
        <v>3260722</v>
      </c>
      <c r="N9" t="s">
        <v>167</v>
      </c>
      <c r="P9">
        <v>16.167000000000002</v>
      </c>
      <c r="V9" t="s">
        <v>35</v>
      </c>
      <c r="W9" s="1">
        <v>37629</v>
      </c>
      <c r="X9">
        <v>20030108</v>
      </c>
      <c r="Y9">
        <v>0.89645900000000001</v>
      </c>
      <c r="AB9">
        <v>-0.85987371234991905</v>
      </c>
      <c r="AI9" s="2">
        <f t="shared" si="1"/>
        <v>37629</v>
      </c>
      <c r="AJ9">
        <f t="shared" si="2"/>
        <v>69.706867843622831</v>
      </c>
      <c r="AK9">
        <f t="shared" si="3"/>
        <v>69.706867843622831</v>
      </c>
      <c r="AL9" s="3">
        <f>Sheet2!$Q$35</f>
        <v>195.92057845971607</v>
      </c>
      <c r="AM9" s="3">
        <f>Sheet2!$Q$37</f>
        <v>179.52321677860004</v>
      </c>
      <c r="AN9" s="3">
        <f>Sheet2!$Q$39</f>
        <v>47.580823353777703</v>
      </c>
      <c r="AU9">
        <f t="shared" si="0"/>
        <v>0.4962495187286079</v>
      </c>
      <c r="AV9">
        <f>VLOOKUP(AI9,Sheet3!C41:F3332,4,FALSE)</f>
        <v>201.20409599396416</v>
      </c>
    </row>
    <row r="10" spans="1:48">
      <c r="A10">
        <v>18511043</v>
      </c>
      <c r="B10">
        <v>126</v>
      </c>
      <c r="C10" t="s">
        <v>164</v>
      </c>
      <c r="D10">
        <v>0</v>
      </c>
      <c r="E10" t="s">
        <v>165</v>
      </c>
      <c r="F10" t="s">
        <v>34</v>
      </c>
      <c r="G10" t="s">
        <v>166</v>
      </c>
      <c r="H10">
        <v>1</v>
      </c>
      <c r="I10">
        <v>111.95</v>
      </c>
      <c r="J10">
        <v>114.04</v>
      </c>
      <c r="K10">
        <v>28.158999999999999</v>
      </c>
      <c r="L10">
        <v>30.248999999999999</v>
      </c>
      <c r="M10">
        <v>3260722</v>
      </c>
      <c r="N10" t="s">
        <v>167</v>
      </c>
      <c r="P10">
        <v>16.167000000000002</v>
      </c>
      <c r="V10" t="s">
        <v>35</v>
      </c>
      <c r="W10" s="1">
        <v>37630</v>
      </c>
      <c r="X10">
        <v>20030109</v>
      </c>
      <c r="Y10">
        <v>0.89351199999999997</v>
      </c>
      <c r="AB10">
        <v>-0.82591662249671605</v>
      </c>
      <c r="AI10" s="2">
        <f t="shared" si="1"/>
        <v>37630</v>
      </c>
      <c r="AJ10">
        <f t="shared" si="2"/>
        <v>72.122024196081611</v>
      </c>
      <c r="AK10">
        <f t="shared" si="3"/>
        <v>72.122024196081611</v>
      </c>
      <c r="AL10" s="3">
        <f>Sheet2!$Q$35</f>
        <v>195.92057845971607</v>
      </c>
      <c r="AM10" s="3">
        <f>Sheet2!$Q$37</f>
        <v>179.52321677860004</v>
      </c>
      <c r="AN10" s="3">
        <f>Sheet2!$Q$39</f>
        <v>47.580823353777703</v>
      </c>
      <c r="AU10">
        <f t="shared" si="0"/>
        <v>0.51344323599977715</v>
      </c>
      <c r="AV10">
        <f>VLOOKUP(AI10,Sheet3!C42:F3333,4,FALSE)</f>
        <v>173.36141651310925</v>
      </c>
    </row>
    <row r="11" spans="1:48">
      <c r="A11">
        <v>18565027</v>
      </c>
      <c r="B11">
        <v>126</v>
      </c>
      <c r="C11" t="s">
        <v>164</v>
      </c>
      <c r="D11">
        <v>0</v>
      </c>
      <c r="E11" t="s">
        <v>165</v>
      </c>
      <c r="F11" t="s">
        <v>34</v>
      </c>
      <c r="G11" t="s">
        <v>166</v>
      </c>
      <c r="H11">
        <v>1</v>
      </c>
      <c r="I11">
        <v>111.95</v>
      </c>
      <c r="J11">
        <v>114.04</v>
      </c>
      <c r="K11">
        <v>28.158999999999999</v>
      </c>
      <c r="L11">
        <v>30.248999999999999</v>
      </c>
      <c r="M11">
        <v>3260722</v>
      </c>
      <c r="N11" t="s">
        <v>167</v>
      </c>
      <c r="P11">
        <v>16.167000000000002</v>
      </c>
      <c r="V11" t="s">
        <v>35</v>
      </c>
      <c r="W11" s="1">
        <v>37631</v>
      </c>
      <c r="X11">
        <v>20030110</v>
      </c>
      <c r="Y11">
        <v>0.88067099999999998</v>
      </c>
      <c r="AB11">
        <v>-0.67795496969557301</v>
      </c>
      <c r="AI11" s="2">
        <f t="shared" si="1"/>
        <v>37631</v>
      </c>
      <c r="AJ11">
        <f t="shared" si="2"/>
        <v>82.376975215355515</v>
      </c>
      <c r="AK11">
        <f t="shared" si="3"/>
        <v>82.376975215355515</v>
      </c>
      <c r="AL11" s="3">
        <f>Sheet2!$Q$35</f>
        <v>195.92057845971607</v>
      </c>
      <c r="AM11" s="3">
        <f>Sheet2!$Q$37</f>
        <v>179.52321677860004</v>
      </c>
      <c r="AN11" s="3">
        <f>Sheet2!$Q$39</f>
        <v>47.580823353777703</v>
      </c>
      <c r="AU11">
        <f t="shared" si="0"/>
        <v>0.58644916303865358</v>
      </c>
      <c r="AV11">
        <f>VLOOKUP(AI11,Sheet3!C43:F3334,4,FALSE)</f>
        <v>157.42095116147476</v>
      </c>
    </row>
    <row r="12" spans="1:48">
      <c r="A12">
        <v>18619325</v>
      </c>
      <c r="B12">
        <v>126</v>
      </c>
      <c r="C12" t="s">
        <v>164</v>
      </c>
      <c r="D12">
        <v>0</v>
      </c>
      <c r="E12" t="s">
        <v>165</v>
      </c>
      <c r="F12" t="s">
        <v>34</v>
      </c>
      <c r="G12" t="s">
        <v>166</v>
      </c>
      <c r="H12">
        <v>1</v>
      </c>
      <c r="I12">
        <v>111.95</v>
      </c>
      <c r="J12">
        <v>114.04</v>
      </c>
      <c r="K12">
        <v>28.158999999999999</v>
      </c>
      <c r="L12">
        <v>30.248999999999999</v>
      </c>
      <c r="M12">
        <v>3260722</v>
      </c>
      <c r="N12" t="s">
        <v>167</v>
      </c>
      <c r="P12">
        <v>16.167000000000002</v>
      </c>
      <c r="V12" t="s">
        <v>35</v>
      </c>
      <c r="W12" s="1">
        <v>37632</v>
      </c>
      <c r="X12">
        <v>20030111</v>
      </c>
      <c r="Y12">
        <v>0.87536199999999997</v>
      </c>
      <c r="AB12">
        <v>-0.61678150853824398</v>
      </c>
      <c r="AI12" s="2">
        <f t="shared" si="1"/>
        <v>37632</v>
      </c>
      <c r="AJ12">
        <f t="shared" si="2"/>
        <v>86.489112419562844</v>
      </c>
      <c r="AK12">
        <f t="shared" si="3"/>
        <v>86.489112419562844</v>
      </c>
      <c r="AL12" s="3">
        <f>Sheet2!$Q$35</f>
        <v>195.92057845971607</v>
      </c>
      <c r="AM12" s="3">
        <f>Sheet2!$Q$37</f>
        <v>179.52321677860004</v>
      </c>
      <c r="AN12" s="3">
        <f>Sheet2!$Q$39</f>
        <v>47.580823353777703</v>
      </c>
      <c r="AU12">
        <f t="shared" si="0"/>
        <v>0.61572384101029587</v>
      </c>
      <c r="AV12">
        <f>VLOOKUP(AI12,Sheet3!C44:F3335,4,FALSE)</f>
        <v>150.54883943210345</v>
      </c>
    </row>
    <row r="13" spans="1:48">
      <c r="A13">
        <v>18680665</v>
      </c>
      <c r="B13">
        <v>126</v>
      </c>
      <c r="C13" t="s">
        <v>164</v>
      </c>
      <c r="D13">
        <v>0</v>
      </c>
      <c r="E13" t="s">
        <v>165</v>
      </c>
      <c r="F13" t="s">
        <v>34</v>
      </c>
      <c r="G13" t="s">
        <v>166</v>
      </c>
      <c r="H13">
        <v>1</v>
      </c>
      <c r="I13">
        <v>111.95</v>
      </c>
      <c r="J13">
        <v>114.04</v>
      </c>
      <c r="K13">
        <v>28.158999999999999</v>
      </c>
      <c r="L13">
        <v>30.248999999999999</v>
      </c>
      <c r="M13">
        <v>3260722</v>
      </c>
      <c r="N13" t="s">
        <v>167</v>
      </c>
      <c r="P13">
        <v>16.167000000000002</v>
      </c>
      <c r="V13" t="s">
        <v>35</v>
      </c>
      <c r="W13" s="1">
        <v>37633</v>
      </c>
      <c r="X13">
        <v>20030112</v>
      </c>
      <c r="Y13">
        <v>0.86324000000000001</v>
      </c>
      <c r="AB13">
        <v>-0.47710460212476702</v>
      </c>
      <c r="AI13" s="2">
        <f t="shared" si="1"/>
        <v>37633</v>
      </c>
      <c r="AJ13">
        <f t="shared" si="2"/>
        <v>95.598335340507447</v>
      </c>
      <c r="AK13">
        <f t="shared" si="3"/>
        <v>95.598335340507447</v>
      </c>
      <c r="AL13" s="3">
        <f>Sheet2!$Q$35</f>
        <v>195.92057845971607</v>
      </c>
      <c r="AM13" s="3">
        <f>Sheet2!$Q$37</f>
        <v>179.52321677860004</v>
      </c>
      <c r="AN13" s="3">
        <f>Sheet2!$Q$39</f>
        <v>47.580823353777703</v>
      </c>
      <c r="AU13">
        <f t="shared" si="0"/>
        <v>0.68057322573163104</v>
      </c>
      <c r="AV13">
        <f>VLOOKUP(AI13,Sheet3!C45:F3336,4,FALSE)</f>
        <v>148.99021615327698</v>
      </c>
    </row>
    <row r="14" spans="1:48">
      <c r="A14">
        <v>18760003</v>
      </c>
      <c r="B14">
        <v>126</v>
      </c>
      <c r="C14" t="s">
        <v>164</v>
      </c>
      <c r="D14">
        <v>0</v>
      </c>
      <c r="E14" t="s">
        <v>165</v>
      </c>
      <c r="F14" t="s">
        <v>34</v>
      </c>
      <c r="G14" t="s">
        <v>166</v>
      </c>
      <c r="H14">
        <v>1</v>
      </c>
      <c r="I14">
        <v>111.95</v>
      </c>
      <c r="J14">
        <v>114.04</v>
      </c>
      <c r="K14">
        <v>28.158999999999999</v>
      </c>
      <c r="L14">
        <v>30.248999999999999</v>
      </c>
      <c r="M14">
        <v>3260722</v>
      </c>
      <c r="N14" t="s">
        <v>167</v>
      </c>
      <c r="P14">
        <v>16.167000000000002</v>
      </c>
      <c r="V14" t="s">
        <v>35</v>
      </c>
      <c r="W14" s="1">
        <v>37634</v>
      </c>
      <c r="X14">
        <v>20030113</v>
      </c>
      <c r="Y14">
        <v>0.86283299999999996</v>
      </c>
      <c r="AB14">
        <v>-0.47241490562993999</v>
      </c>
      <c r="AI14" s="2">
        <f t="shared" si="1"/>
        <v>37634</v>
      </c>
      <c r="AJ14">
        <f t="shared" si="2"/>
        <v>95.897423368186992</v>
      </c>
      <c r="AK14">
        <f t="shared" si="3"/>
        <v>95.897423368186992</v>
      </c>
      <c r="AL14" s="3">
        <f>Sheet2!$Q$35</f>
        <v>195.92057845971607</v>
      </c>
      <c r="AM14" s="3">
        <f>Sheet2!$Q$37</f>
        <v>179.52321677860004</v>
      </c>
      <c r="AN14" s="3">
        <f>Sheet2!$Q$39</f>
        <v>47.580823353777703</v>
      </c>
      <c r="AU14">
        <f t="shared" si="0"/>
        <v>0.68270246054571604</v>
      </c>
      <c r="AV14">
        <f>VLOOKUP(AI14,Sheet3!C46:F3337,4,FALSE)</f>
        <v>148.21090451386374</v>
      </c>
    </row>
    <row r="15" spans="1:48">
      <c r="A15">
        <v>18828227</v>
      </c>
      <c r="B15">
        <v>126</v>
      </c>
      <c r="C15" t="s">
        <v>164</v>
      </c>
      <c r="D15">
        <v>0</v>
      </c>
      <c r="E15" t="s">
        <v>165</v>
      </c>
      <c r="F15" t="s">
        <v>34</v>
      </c>
      <c r="G15" t="s">
        <v>166</v>
      </c>
      <c r="H15">
        <v>1</v>
      </c>
      <c r="I15">
        <v>111.95</v>
      </c>
      <c r="J15">
        <v>114.04</v>
      </c>
      <c r="K15">
        <v>28.158999999999999</v>
      </c>
      <c r="L15">
        <v>30.248999999999999</v>
      </c>
      <c r="M15">
        <v>3260722</v>
      </c>
      <c r="N15" t="s">
        <v>167</v>
      </c>
      <c r="P15">
        <v>16.167000000000002</v>
      </c>
      <c r="V15" t="s">
        <v>35</v>
      </c>
      <c r="W15" s="1">
        <v>37635</v>
      </c>
      <c r="X15">
        <v>20030114</v>
      </c>
      <c r="Y15">
        <v>0.87156299999999998</v>
      </c>
      <c r="AB15">
        <v>-0.57300716705459398</v>
      </c>
      <c r="AI15" s="2">
        <f t="shared" si="1"/>
        <v>37635</v>
      </c>
      <c r="AJ15">
        <f t="shared" si="2"/>
        <v>89.385814790411246</v>
      </c>
      <c r="AK15">
        <f t="shared" si="3"/>
        <v>89.385814790411246</v>
      </c>
      <c r="AL15" s="3">
        <f>Sheet2!$Q$35</f>
        <v>195.92057845971607</v>
      </c>
      <c r="AM15" s="3">
        <f>Sheet2!$Q$37</f>
        <v>179.52321677860004</v>
      </c>
      <c r="AN15" s="3">
        <f>Sheet2!$Q$39</f>
        <v>47.580823353777703</v>
      </c>
      <c r="AU15">
        <f t="shared" si="0"/>
        <v>0.63634572809118339</v>
      </c>
      <c r="AV15">
        <f>VLOOKUP(AI15,Sheet3!C47:F3338,4,FALSE)</f>
        <v>143.81842072808001</v>
      </c>
    </row>
    <row r="16" spans="1:48">
      <c r="A16">
        <v>18877957</v>
      </c>
      <c r="B16">
        <v>126</v>
      </c>
      <c r="C16" t="s">
        <v>164</v>
      </c>
      <c r="D16">
        <v>0</v>
      </c>
      <c r="E16" t="s">
        <v>165</v>
      </c>
      <c r="F16" t="s">
        <v>34</v>
      </c>
      <c r="G16" t="s">
        <v>166</v>
      </c>
      <c r="H16">
        <v>1</v>
      </c>
      <c r="I16">
        <v>111.95</v>
      </c>
      <c r="J16">
        <v>114.04</v>
      </c>
      <c r="K16">
        <v>28.158999999999999</v>
      </c>
      <c r="L16">
        <v>30.248999999999999</v>
      </c>
      <c r="M16">
        <v>3260722</v>
      </c>
      <c r="N16" t="s">
        <v>167</v>
      </c>
      <c r="P16">
        <v>16.167000000000002</v>
      </c>
      <c r="V16" t="s">
        <v>35</v>
      </c>
      <c r="W16" s="1">
        <v>37636</v>
      </c>
      <c r="X16">
        <v>20030115</v>
      </c>
      <c r="Y16">
        <v>0.87212999999999996</v>
      </c>
      <c r="AB16">
        <v>-0.579540478879082</v>
      </c>
      <c r="AI16" s="2">
        <f t="shared" si="1"/>
        <v>37636</v>
      </c>
      <c r="AJ16">
        <f t="shared" si="2"/>
        <v>88.955910815424318</v>
      </c>
      <c r="AK16">
        <f t="shared" si="3"/>
        <v>88.955910815424318</v>
      </c>
      <c r="AL16" s="3">
        <f>Sheet2!$Q$35</f>
        <v>195.92057845971607</v>
      </c>
      <c r="AM16" s="3">
        <f>Sheet2!$Q$37</f>
        <v>179.52321677860004</v>
      </c>
      <c r="AN16" s="3">
        <f>Sheet2!$Q$39</f>
        <v>47.580823353777703</v>
      </c>
      <c r="AU16">
        <f t="shared" si="0"/>
        <v>0.63328520267544697</v>
      </c>
      <c r="AV16">
        <f>VLOOKUP(AI16,Sheet3!C48:F3339,4,FALSE)</f>
        <v>133.12059731431643</v>
      </c>
    </row>
    <row r="17" spans="1:48">
      <c r="A17">
        <v>18933519</v>
      </c>
      <c r="B17">
        <v>126</v>
      </c>
      <c r="C17" t="s">
        <v>164</v>
      </c>
      <c r="D17">
        <v>0</v>
      </c>
      <c r="E17" t="s">
        <v>165</v>
      </c>
      <c r="F17" t="s">
        <v>34</v>
      </c>
      <c r="G17" t="s">
        <v>166</v>
      </c>
      <c r="H17">
        <v>1</v>
      </c>
      <c r="I17">
        <v>111.95</v>
      </c>
      <c r="J17">
        <v>114.04</v>
      </c>
      <c r="K17">
        <v>28.158999999999999</v>
      </c>
      <c r="L17">
        <v>30.248999999999999</v>
      </c>
      <c r="M17">
        <v>3260722</v>
      </c>
      <c r="N17" t="s">
        <v>167</v>
      </c>
      <c r="P17">
        <v>16.167000000000002</v>
      </c>
      <c r="V17" t="s">
        <v>35</v>
      </c>
      <c r="W17" s="1">
        <v>37637</v>
      </c>
      <c r="X17">
        <v>20030116</v>
      </c>
      <c r="Y17">
        <v>0.88158400000000003</v>
      </c>
      <c r="AB17">
        <v>-0.68847509967045495</v>
      </c>
      <c r="AI17" s="2">
        <f t="shared" si="1"/>
        <v>37637</v>
      </c>
      <c r="AJ17">
        <f t="shared" si="2"/>
        <v>81.662274842425859</v>
      </c>
      <c r="AK17">
        <f t="shared" si="3"/>
        <v>81.662274842425859</v>
      </c>
      <c r="AL17" s="3">
        <f>Sheet2!$Q$35</f>
        <v>195.92057845971607</v>
      </c>
      <c r="AM17" s="3">
        <f>Sheet2!$Q$37</f>
        <v>179.52321677860004</v>
      </c>
      <c r="AN17" s="3">
        <f>Sheet2!$Q$39</f>
        <v>47.580823353777703</v>
      </c>
      <c r="AU17">
        <f t="shared" si="0"/>
        <v>0.58136114621802759</v>
      </c>
      <c r="AV17">
        <f>VLOOKUP(AI17,Sheet3!C49:F3340,4,FALSE)</f>
        <v>117.3218249880298</v>
      </c>
    </row>
    <row r="18" spans="1:48">
      <c r="A18">
        <v>18987091</v>
      </c>
      <c r="B18">
        <v>126</v>
      </c>
      <c r="C18" t="s">
        <v>164</v>
      </c>
      <c r="D18">
        <v>0</v>
      </c>
      <c r="E18" t="s">
        <v>165</v>
      </c>
      <c r="F18" t="s">
        <v>34</v>
      </c>
      <c r="G18" t="s">
        <v>166</v>
      </c>
      <c r="H18">
        <v>1</v>
      </c>
      <c r="I18">
        <v>111.95</v>
      </c>
      <c r="J18">
        <v>114.04</v>
      </c>
      <c r="K18">
        <v>28.158999999999999</v>
      </c>
      <c r="L18">
        <v>30.248999999999999</v>
      </c>
      <c r="M18">
        <v>3260722</v>
      </c>
      <c r="N18" t="s">
        <v>167</v>
      </c>
      <c r="P18">
        <v>16.167000000000002</v>
      </c>
      <c r="V18" t="s">
        <v>35</v>
      </c>
      <c r="W18" s="1">
        <v>37638</v>
      </c>
      <c r="X18">
        <v>20030117</v>
      </c>
      <c r="Y18">
        <v>0.88268100000000005</v>
      </c>
      <c r="AB18">
        <v>-0.701115387274446</v>
      </c>
      <c r="AI18" s="2">
        <f t="shared" si="1"/>
        <v>37638</v>
      </c>
      <c r="AJ18">
        <f t="shared" si="2"/>
        <v>80.800616689614799</v>
      </c>
      <c r="AK18">
        <f t="shared" si="3"/>
        <v>80.800616689614799</v>
      </c>
      <c r="AL18" s="3">
        <f>Sheet2!$Q$35</f>
        <v>195.92057845971607</v>
      </c>
      <c r="AM18" s="3">
        <f>Sheet2!$Q$37</f>
        <v>179.52321677860004</v>
      </c>
      <c r="AN18" s="3">
        <f>Sheet2!$Q$39</f>
        <v>47.580823353777703</v>
      </c>
      <c r="AU18">
        <f t="shared" si="0"/>
        <v>0.57522692362463379</v>
      </c>
      <c r="AV18">
        <f>VLOOKUP(AI18,Sheet3!C50:F3341,4,FALSE)</f>
        <v>99.539350306873118</v>
      </c>
    </row>
    <row r="19" spans="1:48">
      <c r="A19">
        <v>19045671</v>
      </c>
      <c r="B19">
        <v>126</v>
      </c>
      <c r="C19" t="s">
        <v>164</v>
      </c>
      <c r="D19">
        <v>0</v>
      </c>
      <c r="E19" t="s">
        <v>165</v>
      </c>
      <c r="F19" t="s">
        <v>34</v>
      </c>
      <c r="G19" t="s">
        <v>166</v>
      </c>
      <c r="H19">
        <v>1</v>
      </c>
      <c r="I19">
        <v>111.95</v>
      </c>
      <c r="J19">
        <v>114.04</v>
      </c>
      <c r="K19">
        <v>28.158999999999999</v>
      </c>
      <c r="L19">
        <v>30.248999999999999</v>
      </c>
      <c r="M19">
        <v>3260722</v>
      </c>
      <c r="N19" t="s">
        <v>167</v>
      </c>
      <c r="P19">
        <v>16.167000000000002</v>
      </c>
      <c r="V19" t="s">
        <v>35</v>
      </c>
      <c r="W19" s="1">
        <v>37639</v>
      </c>
      <c r="X19">
        <v>20030118</v>
      </c>
      <c r="Y19">
        <v>0.878494</v>
      </c>
      <c r="AB19">
        <v>-0.65287027861636704</v>
      </c>
      <c r="AI19" s="2">
        <f t="shared" si="1"/>
        <v>37639</v>
      </c>
      <c r="AJ19">
        <f t="shared" si="2"/>
        <v>84.072226514630415</v>
      </c>
      <c r="AK19">
        <f t="shared" si="3"/>
        <v>84.072226514630415</v>
      </c>
      <c r="AL19" s="3">
        <f>Sheet2!$Q$35</f>
        <v>195.92057845971607</v>
      </c>
      <c r="AM19" s="3">
        <f>Sheet2!$Q$37</f>
        <v>179.52321677860004</v>
      </c>
      <c r="AN19" s="3">
        <f>Sheet2!$Q$39</f>
        <v>47.580823353777703</v>
      </c>
      <c r="AU19">
        <f t="shared" si="0"/>
        <v>0.59851781089809364</v>
      </c>
      <c r="AV19">
        <f>VLOOKUP(AI19,Sheet3!C51:F3342,4,FALSE)</f>
        <v>84.944968696043318</v>
      </c>
    </row>
    <row r="20" spans="1:48">
      <c r="A20">
        <v>19105605</v>
      </c>
      <c r="B20">
        <v>126</v>
      </c>
      <c r="C20" t="s">
        <v>164</v>
      </c>
      <c r="D20">
        <v>0</v>
      </c>
      <c r="E20" t="s">
        <v>165</v>
      </c>
      <c r="F20" t="s">
        <v>34</v>
      </c>
      <c r="G20" t="s">
        <v>166</v>
      </c>
      <c r="H20">
        <v>1</v>
      </c>
      <c r="I20">
        <v>111.95</v>
      </c>
      <c r="J20">
        <v>114.04</v>
      </c>
      <c r="K20">
        <v>28.158999999999999</v>
      </c>
      <c r="L20">
        <v>30.248999999999999</v>
      </c>
      <c r="M20">
        <v>3260722</v>
      </c>
      <c r="N20" t="s">
        <v>167</v>
      </c>
      <c r="P20">
        <v>16.167000000000002</v>
      </c>
      <c r="V20" t="s">
        <v>35</v>
      </c>
      <c r="W20" s="1">
        <v>37640</v>
      </c>
      <c r="X20">
        <v>20030119</v>
      </c>
      <c r="Y20">
        <v>0.88224800000000003</v>
      </c>
      <c r="AB20">
        <v>-0.69612610328854996</v>
      </c>
      <c r="AI20" s="2">
        <f t="shared" si="1"/>
        <v>37640</v>
      </c>
      <c r="AJ20">
        <f t="shared" si="2"/>
        <v>81.141105216315054</v>
      </c>
      <c r="AK20">
        <f t="shared" si="3"/>
        <v>81.141105216315054</v>
      </c>
      <c r="AL20" s="3">
        <f>Sheet2!$Q$35</f>
        <v>195.92057845971607</v>
      </c>
      <c r="AM20" s="3">
        <f>Sheet2!$Q$37</f>
        <v>179.52321677860004</v>
      </c>
      <c r="AN20" s="3">
        <f>Sheet2!$Q$39</f>
        <v>47.580823353777703</v>
      </c>
      <c r="AU20">
        <f t="shared" si="0"/>
        <v>0.57765089234872946</v>
      </c>
      <c r="AV20">
        <f>VLOOKUP(AI20,Sheet3!C52:F3343,4,FALSE)</f>
        <v>73.75121969356222</v>
      </c>
    </row>
    <row r="21" spans="1:48">
      <c r="A21">
        <v>19153946</v>
      </c>
      <c r="B21">
        <v>126</v>
      </c>
      <c r="C21" t="s">
        <v>164</v>
      </c>
      <c r="D21">
        <v>0</v>
      </c>
      <c r="E21" t="s">
        <v>165</v>
      </c>
      <c r="F21" t="s">
        <v>34</v>
      </c>
      <c r="G21" t="s">
        <v>166</v>
      </c>
      <c r="H21">
        <v>1</v>
      </c>
      <c r="I21">
        <v>111.95</v>
      </c>
      <c r="J21">
        <v>114.04</v>
      </c>
      <c r="K21">
        <v>28.158999999999999</v>
      </c>
      <c r="L21">
        <v>30.248999999999999</v>
      </c>
      <c r="M21">
        <v>3260722</v>
      </c>
      <c r="N21" t="s">
        <v>167</v>
      </c>
      <c r="P21">
        <v>16.167000000000002</v>
      </c>
      <c r="V21" t="s">
        <v>35</v>
      </c>
      <c r="W21" s="1">
        <v>37641</v>
      </c>
      <c r="X21">
        <v>20030120</v>
      </c>
      <c r="Y21">
        <v>0.874579</v>
      </c>
      <c r="AB21">
        <v>-0.60775931601871303</v>
      </c>
      <c r="AI21" s="2">
        <f t="shared" si="1"/>
        <v>37641</v>
      </c>
      <c r="AJ21">
        <f t="shared" si="2"/>
        <v>87.089271911528044</v>
      </c>
      <c r="AK21">
        <f t="shared" si="3"/>
        <v>87.089271911528044</v>
      </c>
      <c r="AL21" s="3">
        <f>Sheet2!$Q$35</f>
        <v>195.92057845971607</v>
      </c>
      <c r="AM21" s="3">
        <f>Sheet2!$Q$37</f>
        <v>179.52321677860004</v>
      </c>
      <c r="AN21" s="3">
        <f>Sheet2!$Q$39</f>
        <v>47.580823353777703</v>
      </c>
      <c r="AU21">
        <f t="shared" si="0"/>
        <v>0.61999643090368017</v>
      </c>
      <c r="AV21">
        <f>VLOOKUP(AI21,Sheet3!C53:F3344,4,FALSE)</f>
        <v>65.107945147342633</v>
      </c>
    </row>
    <row r="22" spans="1:48">
      <c r="A22">
        <v>19218912</v>
      </c>
      <c r="B22">
        <v>126</v>
      </c>
      <c r="C22" t="s">
        <v>164</v>
      </c>
      <c r="D22">
        <v>0</v>
      </c>
      <c r="E22" t="s">
        <v>165</v>
      </c>
      <c r="F22" t="s">
        <v>34</v>
      </c>
      <c r="G22" t="s">
        <v>166</v>
      </c>
      <c r="H22">
        <v>1</v>
      </c>
      <c r="I22">
        <v>111.95</v>
      </c>
      <c r="J22">
        <v>114.04</v>
      </c>
      <c r="K22">
        <v>28.158999999999999</v>
      </c>
      <c r="L22">
        <v>30.248999999999999</v>
      </c>
      <c r="M22">
        <v>3260722</v>
      </c>
      <c r="N22" t="s">
        <v>167</v>
      </c>
      <c r="P22">
        <v>16.167000000000002</v>
      </c>
      <c r="V22" t="s">
        <v>35</v>
      </c>
      <c r="W22" s="1">
        <v>37642</v>
      </c>
      <c r="X22">
        <v>20030121</v>
      </c>
      <c r="Y22">
        <v>0.88144900000000004</v>
      </c>
      <c r="AB22">
        <v>-0.68691954923605303</v>
      </c>
      <c r="AI22" s="2">
        <f t="shared" si="1"/>
        <v>37642</v>
      </c>
      <c r="AJ22">
        <f t="shared" si="2"/>
        <v>81.768092603868581</v>
      </c>
      <c r="AK22">
        <f t="shared" si="3"/>
        <v>81.768092603868581</v>
      </c>
      <c r="AL22" s="3">
        <f>Sheet2!$Q$35</f>
        <v>195.92057845971607</v>
      </c>
      <c r="AM22" s="3">
        <f>Sheet2!$Q$37</f>
        <v>179.52321677860004</v>
      </c>
      <c r="AN22" s="3">
        <f>Sheet2!$Q$39</f>
        <v>47.580823353777703</v>
      </c>
      <c r="AU22">
        <f t="shared" si="0"/>
        <v>0.58211447246568937</v>
      </c>
      <c r="AV22">
        <f>VLOOKUP(AI22,Sheet3!C54:F3345,4,FALSE)</f>
        <v>59.511070646102077</v>
      </c>
    </row>
    <row r="23" spans="1:48">
      <c r="A23">
        <v>19292597</v>
      </c>
      <c r="B23">
        <v>126</v>
      </c>
      <c r="C23" t="s">
        <v>164</v>
      </c>
      <c r="D23">
        <v>0</v>
      </c>
      <c r="E23" t="s">
        <v>165</v>
      </c>
      <c r="F23" t="s">
        <v>34</v>
      </c>
      <c r="G23" t="s">
        <v>166</v>
      </c>
      <c r="H23">
        <v>1</v>
      </c>
      <c r="I23">
        <v>111.95</v>
      </c>
      <c r="J23">
        <v>114.04</v>
      </c>
      <c r="K23">
        <v>28.158999999999999</v>
      </c>
      <c r="L23">
        <v>30.248999999999999</v>
      </c>
      <c r="M23">
        <v>3260722</v>
      </c>
      <c r="N23" t="s">
        <v>167</v>
      </c>
      <c r="P23">
        <v>16.167000000000002</v>
      </c>
      <c r="V23" t="s">
        <v>35</v>
      </c>
      <c r="W23" s="1">
        <v>37643</v>
      </c>
      <c r="X23">
        <v>20030122</v>
      </c>
      <c r="Y23">
        <v>0.87675700000000001</v>
      </c>
      <c r="AB23">
        <v>-0.63285552969373005</v>
      </c>
      <c r="AI23" s="2">
        <f t="shared" si="1"/>
        <v>37643</v>
      </c>
      <c r="AJ23">
        <f t="shared" si="2"/>
        <v>85.415836721963501</v>
      </c>
      <c r="AK23">
        <f t="shared" si="3"/>
        <v>85.415836721963501</v>
      </c>
      <c r="AL23" s="3">
        <f>Sheet2!$Q$35</f>
        <v>195.92057845971607</v>
      </c>
      <c r="AM23" s="3">
        <f>Sheet2!$Q$37</f>
        <v>179.52321677860004</v>
      </c>
      <c r="AN23" s="3">
        <f>Sheet2!$Q$39</f>
        <v>47.580823353777703</v>
      </c>
      <c r="AU23">
        <f t="shared" si="0"/>
        <v>0.60808309390928383</v>
      </c>
      <c r="AV23">
        <f>VLOOKUP(AI23,Sheet3!C55:F3346,4,FALSE)</f>
        <v>55.685358961709795</v>
      </c>
    </row>
    <row r="24" spans="1:48">
      <c r="A24">
        <v>19338948</v>
      </c>
      <c r="B24">
        <v>126</v>
      </c>
      <c r="C24" t="s">
        <v>164</v>
      </c>
      <c r="D24">
        <v>0</v>
      </c>
      <c r="E24" t="s">
        <v>165</v>
      </c>
      <c r="F24" t="s">
        <v>34</v>
      </c>
      <c r="G24" t="s">
        <v>166</v>
      </c>
      <c r="H24">
        <v>1</v>
      </c>
      <c r="I24">
        <v>111.95</v>
      </c>
      <c r="J24">
        <v>114.04</v>
      </c>
      <c r="K24">
        <v>28.158999999999999</v>
      </c>
      <c r="L24">
        <v>30.248999999999999</v>
      </c>
      <c r="M24">
        <v>3260722</v>
      </c>
      <c r="N24" t="s">
        <v>167</v>
      </c>
      <c r="P24">
        <v>16.167000000000002</v>
      </c>
      <c r="V24" t="s">
        <v>35</v>
      </c>
      <c r="W24" s="1">
        <v>37644</v>
      </c>
      <c r="X24">
        <v>20030123</v>
      </c>
      <c r="Y24">
        <v>0.87137900000000001</v>
      </c>
      <c r="AB24">
        <v>-0.57088700942548398</v>
      </c>
      <c r="AI24" s="2">
        <f t="shared" si="1"/>
        <v>37644</v>
      </c>
      <c r="AJ24">
        <f t="shared" si="2"/>
        <v>89.525141969107949</v>
      </c>
      <c r="AK24">
        <f t="shared" si="3"/>
        <v>89.525141969107949</v>
      </c>
      <c r="AL24" s="3">
        <f>Sheet2!$Q$35</f>
        <v>195.92057845971607</v>
      </c>
      <c r="AM24" s="3">
        <f>Sheet2!$Q$37</f>
        <v>179.52321677860004</v>
      </c>
      <c r="AN24" s="3">
        <f>Sheet2!$Q$39</f>
        <v>47.580823353777703</v>
      </c>
      <c r="AU24">
        <f t="shared" si="0"/>
        <v>0.63733761092156904</v>
      </c>
      <c r="AV24">
        <f>VLOOKUP(AI24,Sheet3!C56:F3347,4,FALSE)</f>
        <v>52.143033328013246</v>
      </c>
    </row>
    <row r="25" spans="1:48">
      <c r="A25">
        <v>19390629</v>
      </c>
      <c r="B25">
        <v>126</v>
      </c>
      <c r="C25" t="s">
        <v>164</v>
      </c>
      <c r="D25">
        <v>0</v>
      </c>
      <c r="E25" t="s">
        <v>165</v>
      </c>
      <c r="F25" t="s">
        <v>34</v>
      </c>
      <c r="G25" t="s">
        <v>166</v>
      </c>
      <c r="H25">
        <v>1</v>
      </c>
      <c r="I25">
        <v>111.95</v>
      </c>
      <c r="J25">
        <v>114.04</v>
      </c>
      <c r="K25">
        <v>28.158999999999999</v>
      </c>
      <c r="L25">
        <v>30.248999999999999</v>
      </c>
      <c r="M25">
        <v>3260722</v>
      </c>
      <c r="N25" t="s">
        <v>167</v>
      </c>
      <c r="P25">
        <v>16.167000000000002</v>
      </c>
      <c r="V25" t="s">
        <v>35</v>
      </c>
      <c r="W25" s="1">
        <v>37645</v>
      </c>
      <c r="X25">
        <v>20030124</v>
      </c>
      <c r="Y25">
        <v>0.88964799999999999</v>
      </c>
      <c r="AB25">
        <v>-0.78139331228539199</v>
      </c>
      <c r="AI25" s="2">
        <f t="shared" si="1"/>
        <v>37645</v>
      </c>
      <c r="AJ25">
        <f t="shared" si="2"/>
        <v>75.25381673462266</v>
      </c>
      <c r="AK25">
        <f t="shared" si="3"/>
        <v>75.25381673462266</v>
      </c>
      <c r="AL25" s="3">
        <f>Sheet2!$Q$35</f>
        <v>195.92057845971607</v>
      </c>
      <c r="AM25" s="3">
        <f>Sheet2!$Q$37</f>
        <v>179.52321677860004</v>
      </c>
      <c r="AN25" s="3">
        <f>Sheet2!$Q$39</f>
        <v>47.580823353777703</v>
      </c>
      <c r="AU25">
        <f t="shared" si="0"/>
        <v>0.53573875132109894</v>
      </c>
      <c r="AV25">
        <f>VLOOKUP(AI25,Sheet3!C57:F3348,4,FALSE)</f>
        <v>48.600707694316696</v>
      </c>
    </row>
    <row r="26" spans="1:48">
      <c r="A26">
        <v>19444345</v>
      </c>
      <c r="B26">
        <v>126</v>
      </c>
      <c r="C26" t="s">
        <v>164</v>
      </c>
      <c r="D26">
        <v>0</v>
      </c>
      <c r="E26" t="s">
        <v>165</v>
      </c>
      <c r="F26" t="s">
        <v>34</v>
      </c>
      <c r="G26" t="s">
        <v>166</v>
      </c>
      <c r="H26">
        <v>1</v>
      </c>
      <c r="I26">
        <v>111.95</v>
      </c>
      <c r="J26">
        <v>114.04</v>
      </c>
      <c r="K26">
        <v>28.158999999999999</v>
      </c>
      <c r="L26">
        <v>30.248999999999999</v>
      </c>
      <c r="M26">
        <v>3260722</v>
      </c>
      <c r="N26" t="s">
        <v>167</v>
      </c>
      <c r="P26">
        <v>16.167000000000002</v>
      </c>
      <c r="V26" t="s">
        <v>35</v>
      </c>
      <c r="W26" s="1">
        <v>37646</v>
      </c>
      <c r="X26">
        <v>20030125</v>
      </c>
      <c r="Y26">
        <v>0.88163199999999997</v>
      </c>
      <c r="AB26">
        <v>-0.68902818426935197</v>
      </c>
      <c r="AI26" s="2">
        <f t="shared" si="1"/>
        <v>37646</v>
      </c>
      <c r="AJ26">
        <f t="shared" si="2"/>
        <v>81.624639109895952</v>
      </c>
      <c r="AK26">
        <f t="shared" si="3"/>
        <v>81.624639109895952</v>
      </c>
      <c r="AL26" s="3">
        <f>Sheet2!$Q$35</f>
        <v>195.92057845971607</v>
      </c>
      <c r="AM26" s="3">
        <f>Sheet2!$Q$37</f>
        <v>179.52321677860004</v>
      </c>
      <c r="AN26" s="3">
        <f>Sheet2!$Q$39</f>
        <v>47.580823353777703</v>
      </c>
      <c r="AU26">
        <f t="shared" si="0"/>
        <v>0.58109321402235259</v>
      </c>
      <c r="AV26">
        <f>VLOOKUP(AI26,Sheet3!C58:F3349,4,FALSE)</f>
        <v>45.412614623989796</v>
      </c>
    </row>
    <row r="27" spans="1:48">
      <c r="A27">
        <v>19510828</v>
      </c>
      <c r="B27">
        <v>126</v>
      </c>
      <c r="C27" t="s">
        <v>164</v>
      </c>
      <c r="D27">
        <v>0</v>
      </c>
      <c r="E27" t="s">
        <v>165</v>
      </c>
      <c r="F27" t="s">
        <v>34</v>
      </c>
      <c r="G27" t="s">
        <v>166</v>
      </c>
      <c r="H27">
        <v>1</v>
      </c>
      <c r="I27">
        <v>111.95</v>
      </c>
      <c r="J27">
        <v>114.04</v>
      </c>
      <c r="K27">
        <v>28.158999999999999</v>
      </c>
      <c r="L27">
        <v>30.248999999999999</v>
      </c>
      <c r="M27">
        <v>3260722</v>
      </c>
      <c r="N27" t="s">
        <v>167</v>
      </c>
      <c r="P27">
        <v>16.167000000000002</v>
      </c>
      <c r="V27" t="s">
        <v>35</v>
      </c>
      <c r="W27" s="1">
        <v>37647</v>
      </c>
      <c r="X27">
        <v>20030126</v>
      </c>
      <c r="Y27">
        <v>0.88214099999999995</v>
      </c>
      <c r="AB27">
        <v>-0.69489318553683799</v>
      </c>
      <c r="AI27" s="2">
        <f t="shared" si="1"/>
        <v>37647</v>
      </c>
      <c r="AJ27">
        <f t="shared" si="2"/>
        <v>81.225167849861919</v>
      </c>
      <c r="AK27">
        <f t="shared" si="3"/>
        <v>81.225167849861919</v>
      </c>
      <c r="AL27" s="3">
        <f>Sheet2!$Q$35</f>
        <v>195.92057845971607</v>
      </c>
      <c r="AM27" s="3">
        <f>Sheet2!$Q$37</f>
        <v>179.52321677860004</v>
      </c>
      <c r="AN27" s="3">
        <f>Sheet2!$Q$39</f>
        <v>47.580823353777703</v>
      </c>
      <c r="AU27">
        <f t="shared" si="0"/>
        <v>0.57824934186641941</v>
      </c>
      <c r="AV27">
        <f>VLOOKUP(AI27,Sheet3!C59:F3350,4,FALSE)</f>
        <v>43.641451807141522</v>
      </c>
    </row>
    <row r="28" spans="1:48">
      <c r="A28">
        <v>19570358</v>
      </c>
      <c r="B28">
        <v>126</v>
      </c>
      <c r="C28" t="s">
        <v>164</v>
      </c>
      <c r="D28">
        <v>0</v>
      </c>
      <c r="E28" t="s">
        <v>165</v>
      </c>
      <c r="F28" t="s">
        <v>34</v>
      </c>
      <c r="G28" t="s">
        <v>166</v>
      </c>
      <c r="H28">
        <v>1</v>
      </c>
      <c r="I28">
        <v>111.95</v>
      </c>
      <c r="J28">
        <v>114.04</v>
      </c>
      <c r="K28">
        <v>28.158999999999999</v>
      </c>
      <c r="L28">
        <v>30.248999999999999</v>
      </c>
      <c r="M28">
        <v>3260722</v>
      </c>
      <c r="N28" t="s">
        <v>167</v>
      </c>
      <c r="P28">
        <v>16.167000000000002</v>
      </c>
      <c r="V28" t="s">
        <v>35</v>
      </c>
      <c r="W28" s="1">
        <v>37648</v>
      </c>
      <c r="X28">
        <v>20030127</v>
      </c>
      <c r="Y28">
        <v>0.87270300000000001</v>
      </c>
      <c r="AB28">
        <v>-0.58614292627843301</v>
      </c>
      <c r="AI28" s="2">
        <f t="shared" si="1"/>
        <v>37648</v>
      </c>
      <c r="AJ28">
        <f t="shared" si="2"/>
        <v>88.520592018066509</v>
      </c>
      <c r="AK28">
        <f t="shared" si="3"/>
        <v>88.520592018066509</v>
      </c>
      <c r="AL28" s="3">
        <f>Sheet2!$Q$35</f>
        <v>195.92057845971607</v>
      </c>
      <c r="AM28" s="3">
        <f>Sheet2!$Q$37</f>
        <v>179.52321677860004</v>
      </c>
      <c r="AN28" s="3">
        <f>Sheet2!$Q$39</f>
        <v>47.580823353777703</v>
      </c>
      <c r="AU28">
        <f t="shared" si="0"/>
        <v>0.63018612864780665</v>
      </c>
      <c r="AV28">
        <f>VLOOKUP(AI28,Sheet3!C60:F3351,4,FALSE)</f>
        <v>42.224521553662903</v>
      </c>
    </row>
    <row r="29" spans="1:48">
      <c r="A29">
        <v>19633276</v>
      </c>
      <c r="B29">
        <v>126</v>
      </c>
      <c r="C29" t="s">
        <v>164</v>
      </c>
      <c r="D29">
        <v>0</v>
      </c>
      <c r="E29" t="s">
        <v>165</v>
      </c>
      <c r="F29" t="s">
        <v>34</v>
      </c>
      <c r="G29" t="s">
        <v>166</v>
      </c>
      <c r="H29">
        <v>1</v>
      </c>
      <c r="I29">
        <v>111.95</v>
      </c>
      <c r="J29">
        <v>114.04</v>
      </c>
      <c r="K29">
        <v>28.158999999999999</v>
      </c>
      <c r="L29">
        <v>30.248999999999999</v>
      </c>
      <c r="M29">
        <v>3260722</v>
      </c>
      <c r="N29" t="s">
        <v>167</v>
      </c>
      <c r="P29">
        <v>16.167000000000002</v>
      </c>
      <c r="V29" t="s">
        <v>35</v>
      </c>
      <c r="W29" s="1">
        <v>37649</v>
      </c>
      <c r="X29">
        <v>20030128</v>
      </c>
      <c r="Y29">
        <v>0.85284000000000004</v>
      </c>
      <c r="AB29">
        <v>-0.35726960569677202</v>
      </c>
      <c r="AI29" s="2">
        <f t="shared" si="1"/>
        <v>37649</v>
      </c>
      <c r="AJ29">
        <f t="shared" si="2"/>
        <v>103.10316685509224</v>
      </c>
      <c r="AK29">
        <f t="shared" si="3"/>
        <v>103.10316685509224</v>
      </c>
      <c r="AL29" s="3">
        <f>Sheet2!$Q$35</f>
        <v>195.92057845971607</v>
      </c>
      <c r="AM29" s="3">
        <f>Sheet2!$Q$37</f>
        <v>179.52321677860004</v>
      </c>
      <c r="AN29" s="3">
        <f>Sheet2!$Q$39</f>
        <v>47.580823353777703</v>
      </c>
      <c r="AU29">
        <f t="shared" si="0"/>
        <v>0.73400080241757326</v>
      </c>
      <c r="AV29">
        <f>VLOOKUP(AI29,Sheet3!C61:F3352,4,FALSE)</f>
        <v>41.161823863553934</v>
      </c>
    </row>
    <row r="30" spans="1:48">
      <c r="A30">
        <v>19685319</v>
      </c>
      <c r="B30">
        <v>126</v>
      </c>
      <c r="C30" t="s">
        <v>164</v>
      </c>
      <c r="D30">
        <v>0</v>
      </c>
      <c r="E30" t="s">
        <v>165</v>
      </c>
      <c r="F30" t="s">
        <v>34</v>
      </c>
      <c r="G30" t="s">
        <v>166</v>
      </c>
      <c r="H30">
        <v>1</v>
      </c>
      <c r="I30">
        <v>111.95</v>
      </c>
      <c r="J30">
        <v>114.04</v>
      </c>
      <c r="K30">
        <v>28.158999999999999</v>
      </c>
      <c r="L30">
        <v>30.248999999999999</v>
      </c>
      <c r="M30">
        <v>3260722</v>
      </c>
      <c r="N30" t="s">
        <v>167</v>
      </c>
      <c r="P30">
        <v>16.167000000000002</v>
      </c>
      <c r="V30" t="s">
        <v>35</v>
      </c>
      <c r="W30" s="1">
        <v>37650</v>
      </c>
      <c r="X30">
        <v>20030129</v>
      </c>
      <c r="Y30">
        <v>0.86244699999999996</v>
      </c>
      <c r="AB30">
        <v>-0.46796718364713202</v>
      </c>
      <c r="AI30" s="2">
        <f t="shared" si="1"/>
        <v>37650</v>
      </c>
      <c r="AJ30">
        <f t="shared" si="2"/>
        <v>96.180673728695183</v>
      </c>
      <c r="AK30">
        <f t="shared" si="3"/>
        <v>96.180673728695183</v>
      </c>
      <c r="AL30" s="3">
        <f>Sheet2!$Q$35</f>
        <v>195.92057845971607</v>
      </c>
      <c r="AM30" s="3">
        <f>Sheet2!$Q$37</f>
        <v>179.52321677860004</v>
      </c>
      <c r="AN30" s="3">
        <f>Sheet2!$Q$39</f>
        <v>47.580823353777703</v>
      </c>
      <c r="AU30">
        <f t="shared" si="0"/>
        <v>0.68471894556979185</v>
      </c>
      <c r="AV30">
        <f>VLOOKUP(AI30,Sheet3!C62:F3353,4,FALSE)</f>
        <v>41.516056426923591</v>
      </c>
    </row>
    <row r="31" spans="1:48">
      <c r="A31">
        <v>19745951</v>
      </c>
      <c r="B31">
        <v>126</v>
      </c>
      <c r="C31" t="s">
        <v>164</v>
      </c>
      <c r="D31">
        <v>0</v>
      </c>
      <c r="E31" t="s">
        <v>165</v>
      </c>
      <c r="F31" t="s">
        <v>34</v>
      </c>
      <c r="G31" t="s">
        <v>166</v>
      </c>
      <c r="H31">
        <v>1</v>
      </c>
      <c r="I31">
        <v>111.95</v>
      </c>
      <c r="J31">
        <v>114.04</v>
      </c>
      <c r="K31">
        <v>28.158999999999999</v>
      </c>
      <c r="L31">
        <v>30.248999999999999</v>
      </c>
      <c r="M31">
        <v>3260722</v>
      </c>
      <c r="N31" t="s">
        <v>167</v>
      </c>
      <c r="P31">
        <v>16.167000000000002</v>
      </c>
      <c r="V31" t="s">
        <v>35</v>
      </c>
      <c r="W31" s="1">
        <v>37651</v>
      </c>
      <c r="X31">
        <v>20030130</v>
      </c>
      <c r="Y31">
        <v>0.883297</v>
      </c>
      <c r="AB31">
        <v>-0.70821330629364199</v>
      </c>
      <c r="AI31" s="2">
        <f t="shared" si="1"/>
        <v>37651</v>
      </c>
      <c r="AJ31">
        <f t="shared" si="2"/>
        <v>80.31537029475453</v>
      </c>
      <c r="AK31">
        <f t="shared" si="3"/>
        <v>80.31537029475453</v>
      </c>
      <c r="AL31" s="3">
        <f>Sheet2!$Q$35</f>
        <v>195.92057845971607</v>
      </c>
      <c r="AM31" s="3">
        <f>Sheet2!$Q$37</f>
        <v>179.52321677860004</v>
      </c>
      <c r="AN31" s="3">
        <f>Sheet2!$Q$39</f>
        <v>47.580823353777703</v>
      </c>
      <c r="AU31">
        <f t="shared" si="0"/>
        <v>0.57177241049897731</v>
      </c>
      <c r="AV31">
        <f>VLOOKUP(AI31,Sheet3!C63:F3354,4,FALSE)</f>
        <v>42.082828528315041</v>
      </c>
    </row>
    <row r="32" spans="1:48">
      <c r="A32">
        <v>19803014</v>
      </c>
      <c r="B32">
        <v>126</v>
      </c>
      <c r="C32" t="s">
        <v>164</v>
      </c>
      <c r="D32">
        <v>0</v>
      </c>
      <c r="E32" t="s">
        <v>165</v>
      </c>
      <c r="F32" t="s">
        <v>34</v>
      </c>
      <c r="G32" t="s">
        <v>166</v>
      </c>
      <c r="H32">
        <v>1</v>
      </c>
      <c r="I32">
        <v>111.95</v>
      </c>
      <c r="J32">
        <v>114.04</v>
      </c>
      <c r="K32">
        <v>28.158999999999999</v>
      </c>
      <c r="L32">
        <v>30.248999999999999</v>
      </c>
      <c r="M32">
        <v>3260722</v>
      </c>
      <c r="N32" t="s">
        <v>167</v>
      </c>
      <c r="P32">
        <v>16.167000000000002</v>
      </c>
      <c r="V32" t="s">
        <v>35</v>
      </c>
      <c r="W32" s="1">
        <v>37652</v>
      </c>
      <c r="X32">
        <v>20030131</v>
      </c>
      <c r="Y32">
        <v>0.89951700000000001</v>
      </c>
      <c r="AB32">
        <v>-0.89510981033807402</v>
      </c>
      <c r="AI32" s="2">
        <f t="shared" si="1"/>
        <v>37652</v>
      </c>
      <c r="AJ32">
        <f t="shared" si="2"/>
        <v>67.176410632310763</v>
      </c>
      <c r="AK32">
        <f t="shared" si="3"/>
        <v>67.176410632310763</v>
      </c>
      <c r="AL32" s="3">
        <f>Sheet2!$Q$35</f>
        <v>195.92057845971607</v>
      </c>
      <c r="AM32" s="3">
        <f>Sheet2!$Q$37</f>
        <v>179.52321677860004</v>
      </c>
      <c r="AN32" s="3">
        <f>Sheet2!$Q$39</f>
        <v>47.580823353777703</v>
      </c>
      <c r="AU32">
        <f t="shared" si="0"/>
        <v>0.47823496417863143</v>
      </c>
      <c r="AV32">
        <f>VLOOKUP(AI32,Sheet3!C64:F3355,4,FALSE)</f>
        <v>42.862140167728278</v>
      </c>
    </row>
    <row r="33" spans="1:48">
      <c r="A33">
        <v>19858557</v>
      </c>
      <c r="B33">
        <v>126</v>
      </c>
      <c r="C33" t="s">
        <v>164</v>
      </c>
      <c r="D33">
        <v>0</v>
      </c>
      <c r="E33" t="s">
        <v>165</v>
      </c>
      <c r="F33" t="s">
        <v>34</v>
      </c>
      <c r="G33" t="s">
        <v>166</v>
      </c>
      <c r="H33">
        <v>1</v>
      </c>
      <c r="I33">
        <v>111.95</v>
      </c>
      <c r="J33">
        <v>114.04</v>
      </c>
      <c r="K33">
        <v>28.158999999999999</v>
      </c>
      <c r="L33">
        <v>30.248999999999999</v>
      </c>
      <c r="M33">
        <v>3260722</v>
      </c>
      <c r="N33" t="s">
        <v>167</v>
      </c>
      <c r="P33">
        <v>16.167000000000002</v>
      </c>
      <c r="V33" t="s">
        <v>35</v>
      </c>
      <c r="W33" s="1">
        <v>37653</v>
      </c>
      <c r="X33">
        <v>20030201</v>
      </c>
      <c r="Y33">
        <v>0.90766100000000005</v>
      </c>
      <c r="AB33">
        <v>-0.98894983061784303</v>
      </c>
      <c r="AI33" s="2">
        <f t="shared" si="1"/>
        <v>37653</v>
      </c>
      <c r="AJ33">
        <f t="shared" si="2"/>
        <v>60.316464704037344</v>
      </c>
      <c r="AK33">
        <f t="shared" si="3"/>
        <v>60.316464704037344</v>
      </c>
      <c r="AL33" s="3">
        <f>Sheet2!$Q$35</f>
        <v>195.92057845971607</v>
      </c>
      <c r="AM33" s="3">
        <f>Sheet2!$Q$37</f>
        <v>179.52321677860004</v>
      </c>
      <c r="AN33" s="3">
        <f>Sheet2!$Q$39</f>
        <v>47.580823353777703</v>
      </c>
      <c r="AU33">
        <f t="shared" si="0"/>
        <v>0.42939838651103512</v>
      </c>
      <c r="AV33">
        <f>VLOOKUP(AI33,Sheet3!C65:F3356,4,FALSE)</f>
        <v>44.704149497250484</v>
      </c>
    </row>
    <row r="34" spans="1:48">
      <c r="A34">
        <v>19922743</v>
      </c>
      <c r="B34">
        <v>126</v>
      </c>
      <c r="C34" t="s">
        <v>164</v>
      </c>
      <c r="D34">
        <v>0</v>
      </c>
      <c r="E34" t="s">
        <v>165</v>
      </c>
      <c r="F34" t="s">
        <v>34</v>
      </c>
      <c r="G34" t="s">
        <v>166</v>
      </c>
      <c r="H34">
        <v>1</v>
      </c>
      <c r="I34">
        <v>111.95</v>
      </c>
      <c r="J34">
        <v>114.04</v>
      </c>
      <c r="K34">
        <v>28.158999999999999</v>
      </c>
      <c r="L34">
        <v>30.248999999999999</v>
      </c>
      <c r="M34">
        <v>3260722</v>
      </c>
      <c r="N34" t="s">
        <v>167</v>
      </c>
      <c r="P34">
        <v>16.167000000000002</v>
      </c>
      <c r="V34" t="s">
        <v>35</v>
      </c>
      <c r="W34" s="1">
        <v>37654</v>
      </c>
      <c r="X34">
        <v>20030202</v>
      </c>
      <c r="Y34">
        <v>0.90122000000000002</v>
      </c>
      <c r="AB34">
        <v>-0.91473279100315796</v>
      </c>
      <c r="AI34" s="2">
        <f t="shared" si="1"/>
        <v>37654</v>
      </c>
      <c r="AJ34">
        <f t="shared" si="2"/>
        <v>65.756455386158905</v>
      </c>
      <c r="AK34">
        <f t="shared" si="3"/>
        <v>65.756455386158905</v>
      </c>
      <c r="AL34" s="3">
        <f>Sheet2!$Q$35</f>
        <v>195.92057845971607</v>
      </c>
      <c r="AM34" s="3">
        <f>Sheet2!$Q$37</f>
        <v>179.52321677860004</v>
      </c>
      <c r="AN34" s="3">
        <f>Sheet2!$Q$39</f>
        <v>47.580823353777703</v>
      </c>
      <c r="AU34">
        <f t="shared" si="0"/>
        <v>0.4681261739070644</v>
      </c>
      <c r="AV34">
        <f>VLOOKUP(AI34,Sheet3!C66:F3357,4,FALSE)</f>
        <v>45.979386725381246</v>
      </c>
    </row>
    <row r="35" spans="1:48">
      <c r="A35">
        <v>19985211</v>
      </c>
      <c r="B35">
        <v>126</v>
      </c>
      <c r="C35" t="s">
        <v>164</v>
      </c>
      <c r="D35">
        <v>0</v>
      </c>
      <c r="E35" t="s">
        <v>165</v>
      </c>
      <c r="F35" t="s">
        <v>34</v>
      </c>
      <c r="G35" t="s">
        <v>166</v>
      </c>
      <c r="H35">
        <v>1</v>
      </c>
      <c r="I35">
        <v>111.95</v>
      </c>
      <c r="J35">
        <v>114.04</v>
      </c>
      <c r="K35">
        <v>28.158999999999999</v>
      </c>
      <c r="L35">
        <v>30.248999999999999</v>
      </c>
      <c r="M35">
        <v>3260722</v>
      </c>
      <c r="N35" t="s">
        <v>167</v>
      </c>
      <c r="P35">
        <v>16.167000000000002</v>
      </c>
      <c r="V35" t="s">
        <v>35</v>
      </c>
      <c r="W35" s="1">
        <v>37655</v>
      </c>
      <c r="X35">
        <v>20030203</v>
      </c>
      <c r="Y35">
        <v>0.87820500000000001</v>
      </c>
      <c r="AB35">
        <v>-0.64954024842716596</v>
      </c>
      <c r="AI35" s="2">
        <f t="shared" si="1"/>
        <v>37655</v>
      </c>
      <c r="AJ35">
        <f t="shared" si="2"/>
        <v>84.29632929967795</v>
      </c>
      <c r="AK35">
        <f t="shared" si="3"/>
        <v>84.29632929967795</v>
      </c>
      <c r="AL35" s="3">
        <f>Sheet2!$Q$35</f>
        <v>195.92057845971607</v>
      </c>
      <c r="AM35" s="3">
        <f>Sheet2!$Q$37</f>
        <v>179.52321677860004</v>
      </c>
      <c r="AN35" s="3">
        <f>Sheet2!$Q$39</f>
        <v>47.580823353777703</v>
      </c>
      <c r="AU35">
        <f t="shared" si="0"/>
        <v>0.60011321896426972</v>
      </c>
      <c r="AV35">
        <f>VLOOKUP(AI35,Sheet3!C67:F3358,4,FALSE)</f>
        <v>47.042084415490208</v>
      </c>
    </row>
    <row r="36" spans="1:48">
      <c r="A36">
        <v>20036548</v>
      </c>
      <c r="B36">
        <v>126</v>
      </c>
      <c r="C36" t="s">
        <v>164</v>
      </c>
      <c r="D36">
        <v>0</v>
      </c>
      <c r="E36" t="s">
        <v>165</v>
      </c>
      <c r="F36" t="s">
        <v>34</v>
      </c>
      <c r="G36" t="s">
        <v>166</v>
      </c>
      <c r="H36">
        <v>1</v>
      </c>
      <c r="I36">
        <v>111.95</v>
      </c>
      <c r="J36">
        <v>114.04</v>
      </c>
      <c r="K36">
        <v>28.158999999999999</v>
      </c>
      <c r="L36">
        <v>30.248999999999999</v>
      </c>
      <c r="M36">
        <v>3260722</v>
      </c>
      <c r="N36" t="s">
        <v>167</v>
      </c>
      <c r="P36">
        <v>16.167000000000002</v>
      </c>
      <c r="V36" t="s">
        <v>35</v>
      </c>
      <c r="W36" s="1">
        <v>37656</v>
      </c>
      <c r="X36">
        <v>20030204</v>
      </c>
      <c r="Y36">
        <v>0.87027299999999996</v>
      </c>
      <c r="AB36">
        <v>-0.558143018459199</v>
      </c>
      <c r="AI36" s="2">
        <f t="shared" si="1"/>
        <v>37656</v>
      </c>
      <c r="AJ36">
        <f t="shared" si="2"/>
        <v>90.360728911145429</v>
      </c>
      <c r="AK36">
        <f t="shared" si="3"/>
        <v>90.360728911145429</v>
      </c>
      <c r="AL36" s="3">
        <f>Sheet2!$Q$35</f>
        <v>195.92057845971607</v>
      </c>
      <c r="AM36" s="3">
        <f>Sheet2!$Q$37</f>
        <v>179.52321677860004</v>
      </c>
      <c r="AN36" s="3">
        <f>Sheet2!$Q$39</f>
        <v>47.580823353777703</v>
      </c>
      <c r="AU36">
        <f t="shared" si="0"/>
        <v>0.64328623019925968</v>
      </c>
      <c r="AV36">
        <f>VLOOKUP(AI36,Sheet3!C68:F3359,4,FALSE)</f>
        <v>52.568112404056833</v>
      </c>
    </row>
    <row r="37" spans="1:48">
      <c r="A37">
        <v>20098894</v>
      </c>
      <c r="B37">
        <v>126</v>
      </c>
      <c r="C37" t="s">
        <v>164</v>
      </c>
      <c r="D37">
        <v>0</v>
      </c>
      <c r="E37" t="s">
        <v>165</v>
      </c>
      <c r="F37" t="s">
        <v>34</v>
      </c>
      <c r="G37" t="s">
        <v>166</v>
      </c>
      <c r="H37">
        <v>1</v>
      </c>
      <c r="I37">
        <v>111.95</v>
      </c>
      <c r="J37">
        <v>114.04</v>
      </c>
      <c r="K37">
        <v>28.158999999999999</v>
      </c>
      <c r="L37">
        <v>30.248999999999999</v>
      </c>
      <c r="M37">
        <v>3260722</v>
      </c>
      <c r="N37" t="s">
        <v>167</v>
      </c>
      <c r="P37">
        <v>16.167000000000002</v>
      </c>
      <c r="V37" t="s">
        <v>35</v>
      </c>
      <c r="W37" s="1">
        <v>37657</v>
      </c>
      <c r="X37">
        <v>20030205</v>
      </c>
      <c r="Y37">
        <v>0.85821800000000004</v>
      </c>
      <c r="AB37">
        <v>-0.41923812596501803</v>
      </c>
      <c r="AI37" s="2">
        <f t="shared" si="1"/>
        <v>37657</v>
      </c>
      <c r="AJ37">
        <f t="shared" si="2"/>
        <v>99.258091414360706</v>
      </c>
      <c r="AK37">
        <f t="shared" si="3"/>
        <v>99.258091414360706</v>
      </c>
      <c r="AL37" s="3">
        <f>Sheet2!$Q$35</f>
        <v>195.92057845971607</v>
      </c>
      <c r="AM37" s="3">
        <f>Sheet2!$Q$37</f>
        <v>179.52321677860004</v>
      </c>
      <c r="AN37" s="3">
        <f>Sheet2!$Q$39</f>
        <v>47.580823353777703</v>
      </c>
      <c r="AU37">
        <f t="shared" si="0"/>
        <v>0.70662736137846649</v>
      </c>
      <c r="AV37">
        <f>VLOOKUP(AI37,Sheet3!C69:F3360,4,FALSE)</f>
        <v>64.045247457233657</v>
      </c>
    </row>
    <row r="38" spans="1:48">
      <c r="A38">
        <v>20155208</v>
      </c>
      <c r="B38">
        <v>126</v>
      </c>
      <c r="C38" t="s">
        <v>164</v>
      </c>
      <c r="D38">
        <v>0</v>
      </c>
      <c r="E38" t="s">
        <v>165</v>
      </c>
      <c r="F38" t="s">
        <v>34</v>
      </c>
      <c r="G38" t="s">
        <v>166</v>
      </c>
      <c r="H38">
        <v>1</v>
      </c>
      <c r="I38">
        <v>111.95</v>
      </c>
      <c r="J38">
        <v>114.04</v>
      </c>
      <c r="K38">
        <v>28.158999999999999</v>
      </c>
      <c r="L38">
        <v>30.248999999999999</v>
      </c>
      <c r="M38">
        <v>3260722</v>
      </c>
      <c r="N38" t="s">
        <v>167</v>
      </c>
      <c r="P38">
        <v>16.167000000000002</v>
      </c>
      <c r="V38" t="s">
        <v>35</v>
      </c>
      <c r="W38" s="1">
        <v>37658</v>
      </c>
      <c r="X38">
        <v>20030206</v>
      </c>
      <c r="Y38">
        <v>0.849379</v>
      </c>
      <c r="AB38">
        <v>-0.31738990159703201</v>
      </c>
      <c r="AI38" s="2">
        <f t="shared" si="1"/>
        <v>37658</v>
      </c>
      <c r="AJ38">
        <f t="shared" si="2"/>
        <v>105.53711984881568</v>
      </c>
      <c r="AK38">
        <f t="shared" si="3"/>
        <v>105.53711984881568</v>
      </c>
      <c r="AL38" s="3">
        <f>Sheet2!$Q$35</f>
        <v>195.92057845971607</v>
      </c>
      <c r="AM38" s="3">
        <f>Sheet2!$Q$37</f>
        <v>179.52321677860004</v>
      </c>
      <c r="AN38" s="3">
        <f>Sheet2!$Q$39</f>
        <v>47.580823353777703</v>
      </c>
      <c r="AU38">
        <f t="shared" si="0"/>
        <v>0.75132833468387639</v>
      </c>
      <c r="AV38">
        <f>VLOOKUP(AI38,Sheet3!C70:F3361,4,FALSE)</f>
        <v>78.710475580737381</v>
      </c>
    </row>
    <row r="39" spans="1:48">
      <c r="A39">
        <v>20209031</v>
      </c>
      <c r="B39">
        <v>126</v>
      </c>
      <c r="C39" t="s">
        <v>164</v>
      </c>
      <c r="D39">
        <v>0</v>
      </c>
      <c r="E39" t="s">
        <v>165</v>
      </c>
      <c r="F39" t="s">
        <v>34</v>
      </c>
      <c r="G39" t="s">
        <v>166</v>
      </c>
      <c r="H39">
        <v>1</v>
      </c>
      <c r="I39">
        <v>111.95</v>
      </c>
      <c r="J39">
        <v>114.04</v>
      </c>
      <c r="K39">
        <v>28.158999999999999</v>
      </c>
      <c r="L39">
        <v>30.248999999999999</v>
      </c>
      <c r="M39">
        <v>3260722</v>
      </c>
      <c r="N39" t="s">
        <v>167</v>
      </c>
      <c r="P39">
        <v>16.167000000000002</v>
      </c>
      <c r="V39" t="s">
        <v>35</v>
      </c>
      <c r="W39" s="1">
        <v>37659</v>
      </c>
      <c r="X39">
        <v>20030207</v>
      </c>
      <c r="Y39">
        <v>0.85523800000000005</v>
      </c>
      <c r="AB39">
        <v>-0.38490079045007403</v>
      </c>
      <c r="AI39" s="2">
        <f t="shared" si="1"/>
        <v>37659</v>
      </c>
      <c r="AJ39">
        <f t="shared" si="2"/>
        <v>101.39815273883414</v>
      </c>
      <c r="AK39">
        <f t="shared" si="3"/>
        <v>101.39815273883414</v>
      </c>
      <c r="AL39" s="3">
        <f>Sheet2!$Q$35</f>
        <v>195.92057845971607</v>
      </c>
      <c r="AM39" s="3">
        <f>Sheet2!$Q$37</f>
        <v>179.52321677860004</v>
      </c>
      <c r="AN39" s="3">
        <f>Sheet2!$Q$39</f>
        <v>47.580823353777703</v>
      </c>
      <c r="AU39">
        <f t="shared" si="0"/>
        <v>0.72186265217796286</v>
      </c>
      <c r="AV39">
        <f>VLOOKUP(AI39,Sheet3!C71:F3362,4,FALSE)</f>
        <v>95.005173495741531</v>
      </c>
    </row>
    <row r="40" spans="1:48">
      <c r="A40">
        <v>20264383</v>
      </c>
      <c r="B40">
        <v>126</v>
      </c>
      <c r="C40" t="s">
        <v>164</v>
      </c>
      <c r="D40">
        <v>0</v>
      </c>
      <c r="E40" t="s">
        <v>165</v>
      </c>
      <c r="F40" t="s">
        <v>34</v>
      </c>
      <c r="G40" t="s">
        <v>166</v>
      </c>
      <c r="H40">
        <v>1</v>
      </c>
      <c r="I40">
        <v>111.95</v>
      </c>
      <c r="J40">
        <v>114.04</v>
      </c>
      <c r="K40">
        <v>28.158999999999999</v>
      </c>
      <c r="L40">
        <v>30.248999999999999</v>
      </c>
      <c r="M40">
        <v>3260722</v>
      </c>
      <c r="N40" t="s">
        <v>167</v>
      </c>
      <c r="P40">
        <v>16.167000000000002</v>
      </c>
      <c r="V40" t="s">
        <v>35</v>
      </c>
      <c r="W40" s="1">
        <v>37660</v>
      </c>
      <c r="X40">
        <v>20030208</v>
      </c>
      <c r="Y40">
        <v>0.85286200000000001</v>
      </c>
      <c r="AB40">
        <v>-0.35752310280459998</v>
      </c>
      <c r="AI40" s="2">
        <f t="shared" si="1"/>
        <v>37660</v>
      </c>
      <c r="AJ40">
        <f t="shared" si="2"/>
        <v>103.08759378874845</v>
      </c>
      <c r="AK40">
        <f t="shared" si="3"/>
        <v>103.08759378874845</v>
      </c>
      <c r="AL40" s="3">
        <f>Sheet2!$Q$35</f>
        <v>195.92057845971607</v>
      </c>
      <c r="AM40" s="3">
        <f>Sheet2!$Q$37</f>
        <v>179.52321677860004</v>
      </c>
      <c r="AN40" s="3">
        <f>Sheet2!$Q$39</f>
        <v>47.580823353777703</v>
      </c>
      <c r="AU40">
        <f t="shared" si="0"/>
        <v>0.73388993634487043</v>
      </c>
      <c r="AV40">
        <f>VLOOKUP(AI40,Sheet3!C72:F3363,4,FALSE)</f>
        <v>105.84468993485298</v>
      </c>
    </row>
    <row r="41" spans="1:48">
      <c r="A41">
        <v>20331965</v>
      </c>
      <c r="B41">
        <v>126</v>
      </c>
      <c r="C41" t="s">
        <v>164</v>
      </c>
      <c r="D41">
        <v>0</v>
      </c>
      <c r="E41" t="s">
        <v>165</v>
      </c>
      <c r="F41" t="s">
        <v>34</v>
      </c>
      <c r="G41" t="s">
        <v>166</v>
      </c>
      <c r="H41">
        <v>1</v>
      </c>
      <c r="I41">
        <v>111.95</v>
      </c>
      <c r="J41">
        <v>114.04</v>
      </c>
      <c r="K41">
        <v>28.158999999999999</v>
      </c>
      <c r="L41">
        <v>30.248999999999999</v>
      </c>
      <c r="M41">
        <v>3260722</v>
      </c>
      <c r="N41" t="s">
        <v>167</v>
      </c>
      <c r="P41">
        <v>16.167000000000002</v>
      </c>
      <c r="V41" t="s">
        <v>35</v>
      </c>
      <c r="W41" s="1">
        <v>37661</v>
      </c>
      <c r="X41">
        <v>20030209</v>
      </c>
      <c r="Y41">
        <v>0.87015399999999998</v>
      </c>
      <c r="AB41">
        <v>-0.55677182955776305</v>
      </c>
      <c r="AI41" s="2">
        <f t="shared" si="1"/>
        <v>37661</v>
      </c>
      <c r="AJ41">
        <f t="shared" si="2"/>
        <v>90.450440670590865</v>
      </c>
      <c r="AK41">
        <f t="shared" si="3"/>
        <v>90.450440670590865</v>
      </c>
      <c r="AL41" s="3">
        <f>Sheet2!$Q$35</f>
        <v>195.92057845971607</v>
      </c>
      <c r="AM41" s="3">
        <f>Sheet2!$Q$37</f>
        <v>179.52321677860004</v>
      </c>
      <c r="AN41" s="3">
        <f>Sheet2!$Q$39</f>
        <v>47.580823353777703</v>
      </c>
      <c r="AU41">
        <f t="shared" si="0"/>
        <v>0.64392489635693251</v>
      </c>
      <c r="AV41">
        <f>VLOOKUP(AI41,Sheet3!C73:F3364,4,FALSE)</f>
        <v>106.41146203624443</v>
      </c>
    </row>
    <row r="42" spans="1:48">
      <c r="A42">
        <v>20381979</v>
      </c>
      <c r="B42">
        <v>126</v>
      </c>
      <c r="C42" t="s">
        <v>164</v>
      </c>
      <c r="D42">
        <v>0</v>
      </c>
      <c r="E42" t="s">
        <v>165</v>
      </c>
      <c r="F42" t="s">
        <v>34</v>
      </c>
      <c r="G42" t="s">
        <v>166</v>
      </c>
      <c r="H42">
        <v>1</v>
      </c>
      <c r="I42">
        <v>111.95</v>
      </c>
      <c r="J42">
        <v>114.04</v>
      </c>
      <c r="K42">
        <v>28.158999999999999</v>
      </c>
      <c r="L42">
        <v>30.248999999999999</v>
      </c>
      <c r="M42">
        <v>3260722</v>
      </c>
      <c r="N42" t="s">
        <v>167</v>
      </c>
      <c r="P42">
        <v>16.167000000000002</v>
      </c>
      <c r="V42" t="s">
        <v>35</v>
      </c>
      <c r="W42" s="1">
        <v>37662</v>
      </c>
      <c r="X42">
        <v>20030210</v>
      </c>
      <c r="Y42">
        <v>0.89271999999999996</v>
      </c>
      <c r="AB42">
        <v>-0.81679072661489205</v>
      </c>
      <c r="AI42" s="2">
        <f t="shared" si="1"/>
        <v>37662</v>
      </c>
      <c r="AJ42">
        <f t="shared" si="2"/>
        <v>72.767168376658674</v>
      </c>
      <c r="AK42">
        <f t="shared" si="3"/>
        <v>72.767168376658674</v>
      </c>
      <c r="AL42" s="3">
        <f>Sheet2!$Q$35</f>
        <v>195.92057845971607</v>
      </c>
      <c r="AM42" s="3">
        <f>Sheet2!$Q$37</f>
        <v>179.52321677860004</v>
      </c>
      <c r="AN42" s="3">
        <f>Sheet2!$Q$39</f>
        <v>47.580823353777703</v>
      </c>
      <c r="AU42">
        <f t="shared" si="0"/>
        <v>0.51803607597417023</v>
      </c>
      <c r="AV42">
        <f>VLOOKUP(AI42,Sheet3!C74:F3365,4,FALSE)</f>
        <v>98.830885180133805</v>
      </c>
    </row>
    <row r="43" spans="1:48">
      <c r="A43">
        <v>20442496</v>
      </c>
      <c r="B43">
        <v>126</v>
      </c>
      <c r="C43" t="s">
        <v>164</v>
      </c>
      <c r="D43">
        <v>0</v>
      </c>
      <c r="E43" t="s">
        <v>165</v>
      </c>
      <c r="F43" t="s">
        <v>34</v>
      </c>
      <c r="G43" t="s">
        <v>166</v>
      </c>
      <c r="H43">
        <v>1</v>
      </c>
      <c r="I43">
        <v>111.95</v>
      </c>
      <c r="J43">
        <v>114.04</v>
      </c>
      <c r="K43">
        <v>28.158999999999999</v>
      </c>
      <c r="L43">
        <v>30.248999999999999</v>
      </c>
      <c r="M43">
        <v>3260722</v>
      </c>
      <c r="N43" t="s">
        <v>167</v>
      </c>
      <c r="P43">
        <v>16.167000000000002</v>
      </c>
      <c r="V43" t="s">
        <v>35</v>
      </c>
      <c r="W43" s="1">
        <v>37663</v>
      </c>
      <c r="X43">
        <v>20030211</v>
      </c>
      <c r="Y43">
        <v>0.90770099999999998</v>
      </c>
      <c r="AB43">
        <v>-0.98941073445025696</v>
      </c>
      <c r="AI43" s="2">
        <f t="shared" si="1"/>
        <v>37663</v>
      </c>
      <c r="AJ43">
        <f t="shared" si="2"/>
        <v>60.282337672121002</v>
      </c>
      <c r="AK43">
        <f t="shared" si="3"/>
        <v>60.282337672121002</v>
      </c>
      <c r="AL43" s="3">
        <f>Sheet2!$Q$35</f>
        <v>195.92057845971607</v>
      </c>
      <c r="AM43" s="3">
        <f>Sheet2!$Q$37</f>
        <v>179.52321677860004</v>
      </c>
      <c r="AN43" s="3">
        <f>Sheet2!$Q$39</f>
        <v>47.580823353777703</v>
      </c>
      <c r="AU43">
        <f t="shared" si="0"/>
        <v>0.42915543307347553</v>
      </c>
      <c r="AV43">
        <f>VLOOKUP(AI43,Sheet3!C75:F3366,4,FALSE)</f>
        <v>86.645285000217669</v>
      </c>
    </row>
    <row r="44" spans="1:48">
      <c r="A44">
        <v>20496322</v>
      </c>
      <c r="B44">
        <v>126</v>
      </c>
      <c r="C44" t="s">
        <v>164</v>
      </c>
      <c r="D44">
        <v>0</v>
      </c>
      <c r="E44" t="s">
        <v>165</v>
      </c>
      <c r="F44" t="s">
        <v>34</v>
      </c>
      <c r="G44" t="s">
        <v>166</v>
      </c>
      <c r="H44">
        <v>1</v>
      </c>
      <c r="I44">
        <v>111.95</v>
      </c>
      <c r="J44">
        <v>114.04</v>
      </c>
      <c r="K44">
        <v>28.158999999999999</v>
      </c>
      <c r="L44">
        <v>30.248999999999999</v>
      </c>
      <c r="M44">
        <v>3260722</v>
      </c>
      <c r="N44" t="s">
        <v>167</v>
      </c>
      <c r="P44">
        <v>16.167000000000002</v>
      </c>
      <c r="V44" t="s">
        <v>35</v>
      </c>
      <c r="W44" s="1">
        <v>37664</v>
      </c>
      <c r="X44">
        <v>20030212</v>
      </c>
      <c r="Y44">
        <v>0.92707600000000001</v>
      </c>
      <c r="AB44">
        <v>-1.2126610282764501</v>
      </c>
      <c r="AI44" s="2">
        <f t="shared" si="1"/>
        <v>37664</v>
      </c>
      <c r="AJ44">
        <f t="shared" si="2"/>
        <v>43.253604046176633</v>
      </c>
      <c r="AK44">
        <f t="shared" si="3"/>
        <v>43.253604046176633</v>
      </c>
      <c r="AL44" s="3">
        <f>Sheet2!$Q$35</f>
        <v>195.92057845971607</v>
      </c>
      <c r="AM44" s="3">
        <f>Sheet2!$Q$37</f>
        <v>179.52321677860004</v>
      </c>
      <c r="AN44" s="3">
        <f>Sheet2!$Q$39</f>
        <v>47.580823353777703</v>
      </c>
      <c r="AU44">
        <f t="shared" si="0"/>
        <v>0.3079263328736212</v>
      </c>
      <c r="AV44">
        <f>VLOOKUP(AI44,Sheet3!C76:F3367,4,FALSE)</f>
        <v>74.955610409019044</v>
      </c>
    </row>
    <row r="45" spans="1:48">
      <c r="A45">
        <v>20553376</v>
      </c>
      <c r="B45">
        <v>126</v>
      </c>
      <c r="C45" t="s">
        <v>164</v>
      </c>
      <c r="D45">
        <v>0</v>
      </c>
      <c r="E45" t="s">
        <v>165</v>
      </c>
      <c r="F45" t="s">
        <v>34</v>
      </c>
      <c r="G45" t="s">
        <v>166</v>
      </c>
      <c r="H45">
        <v>1</v>
      </c>
      <c r="I45">
        <v>111.95</v>
      </c>
      <c r="J45">
        <v>114.04</v>
      </c>
      <c r="K45">
        <v>28.158999999999999</v>
      </c>
      <c r="L45">
        <v>30.248999999999999</v>
      </c>
      <c r="M45">
        <v>3260722</v>
      </c>
      <c r="N45" t="s">
        <v>167</v>
      </c>
      <c r="P45">
        <v>16.167000000000002</v>
      </c>
      <c r="V45" t="s">
        <v>35</v>
      </c>
      <c r="W45" s="1">
        <v>37665</v>
      </c>
      <c r="X45">
        <v>20030213</v>
      </c>
      <c r="Y45">
        <v>0.93399100000000002</v>
      </c>
      <c r="AB45">
        <v>-1.2923397783052599</v>
      </c>
      <c r="AI45" s="2">
        <f t="shared" si="1"/>
        <v>37665</v>
      </c>
      <c r="AJ45">
        <f t="shared" si="2"/>
        <v>36.935099253838871</v>
      </c>
      <c r="AK45">
        <f t="shared" si="3"/>
        <v>36.935099253838871</v>
      </c>
      <c r="AL45" s="3">
        <f>Sheet2!$Q$35</f>
        <v>195.92057845971607</v>
      </c>
      <c r="AM45" s="3">
        <f>Sheet2!$Q$37</f>
        <v>179.52321677860004</v>
      </c>
      <c r="AN45" s="3">
        <f>Sheet2!$Q$39</f>
        <v>47.580823353777703</v>
      </c>
      <c r="AU45">
        <f t="shared" si="0"/>
        <v>0.26294432379359511</v>
      </c>
      <c r="AV45">
        <f>VLOOKUP(AI45,Sheet3!C77:F3368,4,FALSE)</f>
        <v>66.524875400821244</v>
      </c>
    </row>
    <row r="46" spans="1:48">
      <c r="A46">
        <v>20608811</v>
      </c>
      <c r="B46">
        <v>126</v>
      </c>
      <c r="C46" t="s">
        <v>164</v>
      </c>
      <c r="D46">
        <v>0</v>
      </c>
      <c r="E46" t="s">
        <v>165</v>
      </c>
      <c r="F46" t="s">
        <v>34</v>
      </c>
      <c r="G46" t="s">
        <v>166</v>
      </c>
      <c r="H46">
        <v>1</v>
      </c>
      <c r="I46">
        <v>111.95</v>
      </c>
      <c r="J46">
        <v>114.04</v>
      </c>
      <c r="K46">
        <v>28.158999999999999</v>
      </c>
      <c r="L46">
        <v>30.248999999999999</v>
      </c>
      <c r="M46">
        <v>3260722</v>
      </c>
      <c r="N46" t="s">
        <v>167</v>
      </c>
      <c r="P46">
        <v>16.167000000000002</v>
      </c>
      <c r="V46" t="s">
        <v>35</v>
      </c>
      <c r="W46" s="1">
        <v>37666</v>
      </c>
      <c r="X46">
        <v>20030214</v>
      </c>
      <c r="Y46">
        <v>0.93708599999999997</v>
      </c>
      <c r="AB46">
        <v>-1.3280022123384001</v>
      </c>
      <c r="AI46" s="2">
        <f t="shared" si="1"/>
        <v>37666</v>
      </c>
      <c r="AJ46">
        <f t="shared" si="2"/>
        <v>34.066024740688363</v>
      </c>
      <c r="AK46">
        <f t="shared" si="3"/>
        <v>34.066024740688363</v>
      </c>
      <c r="AL46" s="3">
        <f>Sheet2!$Q$35</f>
        <v>195.92057845971607</v>
      </c>
      <c r="AM46" s="3">
        <f>Sheet2!$Q$37</f>
        <v>179.52321677860004</v>
      </c>
      <c r="AN46" s="3">
        <f>Sheet2!$Q$39</f>
        <v>47.580823353777703</v>
      </c>
      <c r="AU46">
        <f t="shared" si="0"/>
        <v>0.24251912193914527</v>
      </c>
      <c r="AV46">
        <f>VLOOKUP(AI46,Sheet3!C78:F3369,4,FALSE)</f>
        <v>62.13239161503752</v>
      </c>
    </row>
    <row r="47" spans="1:48">
      <c r="A47">
        <v>20668253</v>
      </c>
      <c r="B47">
        <v>126</v>
      </c>
      <c r="C47" t="s">
        <v>164</v>
      </c>
      <c r="D47">
        <v>0</v>
      </c>
      <c r="E47" t="s">
        <v>165</v>
      </c>
      <c r="F47" t="s">
        <v>34</v>
      </c>
      <c r="G47" t="s">
        <v>166</v>
      </c>
      <c r="H47">
        <v>1</v>
      </c>
      <c r="I47">
        <v>111.95</v>
      </c>
      <c r="J47">
        <v>114.04</v>
      </c>
      <c r="K47">
        <v>28.158999999999999</v>
      </c>
      <c r="L47">
        <v>30.248999999999999</v>
      </c>
      <c r="M47">
        <v>3260722</v>
      </c>
      <c r="N47" t="s">
        <v>167</v>
      </c>
      <c r="P47">
        <v>16.167000000000002</v>
      </c>
      <c r="V47" t="s">
        <v>35</v>
      </c>
      <c r="W47" s="1">
        <v>37667</v>
      </c>
      <c r="X47">
        <v>20030215</v>
      </c>
      <c r="Y47">
        <v>0.92033299999999996</v>
      </c>
      <c r="AB47">
        <v>-1.1349641647270301</v>
      </c>
      <c r="AI47" s="2">
        <f t="shared" si="1"/>
        <v>37667</v>
      </c>
      <c r="AJ47">
        <f t="shared" si="2"/>
        <v>49.292910579788668</v>
      </c>
      <c r="AK47">
        <f t="shared" si="3"/>
        <v>49.292910579788668</v>
      </c>
      <c r="AL47" s="3">
        <f>Sheet2!$Q$35</f>
        <v>195.92057845971607</v>
      </c>
      <c r="AM47" s="3">
        <f>Sheet2!$Q$37</f>
        <v>179.52321677860004</v>
      </c>
      <c r="AN47" s="3">
        <f>Sheet2!$Q$39</f>
        <v>47.580823353777703</v>
      </c>
      <c r="AU47">
        <f t="shared" si="0"/>
        <v>0.35092070420992694</v>
      </c>
      <c r="AV47">
        <f>VLOOKUP(AI47,Sheet3!C79:F3370,4,FALSE)</f>
        <v>67.091647502212695</v>
      </c>
    </row>
    <row r="48" spans="1:48">
      <c r="A48">
        <v>20720272</v>
      </c>
      <c r="B48">
        <v>126</v>
      </c>
      <c r="C48" t="s">
        <v>164</v>
      </c>
      <c r="D48">
        <v>0</v>
      </c>
      <c r="E48" t="s">
        <v>165</v>
      </c>
      <c r="F48" t="s">
        <v>34</v>
      </c>
      <c r="G48" t="s">
        <v>166</v>
      </c>
      <c r="H48">
        <v>1</v>
      </c>
      <c r="I48">
        <v>111.95</v>
      </c>
      <c r="J48">
        <v>114.04</v>
      </c>
      <c r="K48">
        <v>28.158999999999999</v>
      </c>
      <c r="L48">
        <v>30.248999999999999</v>
      </c>
      <c r="M48">
        <v>3260722</v>
      </c>
      <c r="N48" t="s">
        <v>167</v>
      </c>
      <c r="P48">
        <v>16.167000000000002</v>
      </c>
      <c r="V48" t="s">
        <v>35</v>
      </c>
      <c r="W48" s="1">
        <v>37668</v>
      </c>
      <c r="X48">
        <v>20030216</v>
      </c>
      <c r="Y48">
        <v>0.89538799999999996</v>
      </c>
      <c r="AB48">
        <v>-0.84753301223699695</v>
      </c>
      <c r="AI48" s="2">
        <f t="shared" si="1"/>
        <v>37668</v>
      </c>
      <c r="AJ48">
        <f t="shared" si="2"/>
        <v>70.587247359274897</v>
      </c>
      <c r="AK48">
        <f t="shared" si="3"/>
        <v>70.587247359274897</v>
      </c>
      <c r="AL48" s="3">
        <f>Sheet2!$Q$35</f>
        <v>195.92057845971607</v>
      </c>
      <c r="AM48" s="3">
        <f>Sheet2!$Q$37</f>
        <v>179.52321677860004</v>
      </c>
      <c r="AN48" s="3">
        <f>Sheet2!$Q$39</f>
        <v>47.580823353777703</v>
      </c>
      <c r="AU48">
        <f t="shared" si="0"/>
        <v>0.50251702040320556</v>
      </c>
      <c r="AV48">
        <f>VLOOKUP(AI48,Sheet3!C80:F3371,4,FALSE)</f>
        <v>88.06221525369628</v>
      </c>
    </row>
    <row r="49" spans="1:48">
      <c r="A49">
        <v>20775353</v>
      </c>
      <c r="B49">
        <v>126</v>
      </c>
      <c r="C49" t="s">
        <v>164</v>
      </c>
      <c r="D49">
        <v>0</v>
      </c>
      <c r="E49" t="s">
        <v>165</v>
      </c>
      <c r="F49" t="s">
        <v>34</v>
      </c>
      <c r="G49" t="s">
        <v>166</v>
      </c>
      <c r="H49">
        <v>1</v>
      </c>
      <c r="I49">
        <v>111.95</v>
      </c>
      <c r="J49">
        <v>114.04</v>
      </c>
      <c r="K49">
        <v>28.158999999999999</v>
      </c>
      <c r="L49">
        <v>30.248999999999999</v>
      </c>
      <c r="M49">
        <v>3260722</v>
      </c>
      <c r="N49" t="s">
        <v>167</v>
      </c>
      <c r="P49">
        <v>16.167000000000002</v>
      </c>
      <c r="V49" t="s">
        <v>35</v>
      </c>
      <c r="W49" s="1">
        <v>37669</v>
      </c>
      <c r="X49">
        <v>20030217</v>
      </c>
      <c r="Y49">
        <v>0.87740099999999999</v>
      </c>
      <c r="AB49">
        <v>-0.64027608139561698</v>
      </c>
      <c r="AI49" s="2">
        <f t="shared" si="1"/>
        <v>37669</v>
      </c>
      <c r="AJ49">
        <f t="shared" si="2"/>
        <v>84.918620348365721</v>
      </c>
      <c r="AK49">
        <f t="shared" si="3"/>
        <v>84.918620348365721</v>
      </c>
      <c r="AL49" s="3">
        <f>Sheet2!$Q$35</f>
        <v>195.92057845971607</v>
      </c>
      <c r="AM49" s="3">
        <f>Sheet2!$Q$37</f>
        <v>179.52321677860004</v>
      </c>
      <c r="AN49" s="3">
        <f>Sheet2!$Q$39</f>
        <v>47.580823353777703</v>
      </c>
      <c r="AU49">
        <f t="shared" si="0"/>
        <v>0.60454336541860754</v>
      </c>
      <c r="AV49">
        <f>VLOOKUP(AI49,Sheet3!C81:F3372,4,FALSE)</f>
        <v>105.34876434613545</v>
      </c>
    </row>
    <row r="50" spans="1:48">
      <c r="A50">
        <v>20839044</v>
      </c>
      <c r="B50">
        <v>126</v>
      </c>
      <c r="C50" t="s">
        <v>164</v>
      </c>
      <c r="D50">
        <v>0</v>
      </c>
      <c r="E50" t="s">
        <v>165</v>
      </c>
      <c r="F50" t="s">
        <v>34</v>
      </c>
      <c r="G50" t="s">
        <v>166</v>
      </c>
      <c r="H50">
        <v>1</v>
      </c>
      <c r="I50">
        <v>111.95</v>
      </c>
      <c r="J50">
        <v>114.04</v>
      </c>
      <c r="K50">
        <v>28.158999999999999</v>
      </c>
      <c r="L50">
        <v>30.248999999999999</v>
      </c>
      <c r="M50">
        <v>3260722</v>
      </c>
      <c r="N50" t="s">
        <v>167</v>
      </c>
      <c r="P50">
        <v>16.167000000000002</v>
      </c>
      <c r="V50" t="s">
        <v>35</v>
      </c>
      <c r="W50" s="1">
        <v>37670</v>
      </c>
      <c r="X50">
        <v>20030218</v>
      </c>
      <c r="Y50">
        <v>0.85161399999999998</v>
      </c>
      <c r="AB50">
        <v>-0.34314290323324098</v>
      </c>
      <c r="AI50" s="2">
        <f t="shared" si="1"/>
        <v>37670</v>
      </c>
      <c r="AJ50">
        <f t="shared" si="2"/>
        <v>103.9689839222508</v>
      </c>
      <c r="AK50">
        <f t="shared" si="3"/>
        <v>103.9689839222508</v>
      </c>
      <c r="AL50" s="3">
        <f>Sheet2!$Q$35</f>
        <v>195.92057845971607</v>
      </c>
      <c r="AM50" s="3">
        <f>Sheet2!$Q$37</f>
        <v>179.52321677860004</v>
      </c>
      <c r="AN50" s="3">
        <f>Sheet2!$Q$39</f>
        <v>47.580823353777703</v>
      </c>
      <c r="AU50">
        <f t="shared" si="0"/>
        <v>0.74016463269966726</v>
      </c>
      <c r="AV50">
        <f>VLOOKUP(AI50,Sheet3!C82:F3373,4,FALSE)</f>
        <v>115.47981565850759</v>
      </c>
    </row>
    <row r="51" spans="1:48">
      <c r="A51">
        <v>20886652</v>
      </c>
      <c r="B51">
        <v>126</v>
      </c>
      <c r="C51" t="s">
        <v>164</v>
      </c>
      <c r="D51">
        <v>0</v>
      </c>
      <c r="E51" t="s">
        <v>165</v>
      </c>
      <c r="F51" t="s">
        <v>34</v>
      </c>
      <c r="G51" t="s">
        <v>166</v>
      </c>
      <c r="H51">
        <v>1</v>
      </c>
      <c r="I51">
        <v>111.95</v>
      </c>
      <c r="J51">
        <v>114.04</v>
      </c>
      <c r="K51">
        <v>28.158999999999999</v>
      </c>
      <c r="L51">
        <v>30.248999999999999</v>
      </c>
      <c r="M51">
        <v>3260722</v>
      </c>
      <c r="N51" t="s">
        <v>167</v>
      </c>
      <c r="P51">
        <v>16.167000000000002</v>
      </c>
      <c r="V51" t="s">
        <v>35</v>
      </c>
      <c r="W51" s="1">
        <v>37671</v>
      </c>
      <c r="X51">
        <v>20030219</v>
      </c>
      <c r="Y51">
        <v>0.84221699999999999</v>
      </c>
      <c r="AB51">
        <v>-0.23486507040306101</v>
      </c>
      <c r="AI51" s="2">
        <f t="shared" si="1"/>
        <v>37671</v>
      </c>
      <c r="AJ51">
        <f t="shared" si="2"/>
        <v>110.47299092094011</v>
      </c>
      <c r="AK51">
        <f t="shared" si="3"/>
        <v>110.47299092094011</v>
      </c>
      <c r="AL51" s="3">
        <f>Sheet2!$Q$35</f>
        <v>195.92057845971607</v>
      </c>
      <c r="AM51" s="3">
        <f>Sheet2!$Q$37</f>
        <v>179.52321677860004</v>
      </c>
      <c r="AN51" s="3">
        <f>Sheet2!$Q$39</f>
        <v>47.580823353777703</v>
      </c>
      <c r="AU51">
        <f t="shared" si="0"/>
        <v>0.78646724882276919</v>
      </c>
      <c r="AV51">
        <f>VLOOKUP(AI51,Sheet3!C83:F3374,4,FALSE)</f>
        <v>115.90489473455118</v>
      </c>
    </row>
    <row r="52" spans="1:48">
      <c r="A52">
        <v>20986293</v>
      </c>
      <c r="B52">
        <v>126</v>
      </c>
      <c r="C52" t="s">
        <v>164</v>
      </c>
      <c r="D52">
        <v>0</v>
      </c>
      <c r="E52" t="s">
        <v>165</v>
      </c>
      <c r="F52" t="s">
        <v>34</v>
      </c>
      <c r="G52" t="s">
        <v>166</v>
      </c>
      <c r="H52">
        <v>1</v>
      </c>
      <c r="I52">
        <v>111.95</v>
      </c>
      <c r="J52">
        <v>114.04</v>
      </c>
      <c r="K52">
        <v>28.158999999999999</v>
      </c>
      <c r="L52">
        <v>30.248999999999999</v>
      </c>
      <c r="M52">
        <v>3260722</v>
      </c>
      <c r="N52" t="s">
        <v>167</v>
      </c>
      <c r="P52">
        <v>16.167000000000002</v>
      </c>
      <c r="V52" t="s">
        <v>35</v>
      </c>
      <c r="W52" s="1">
        <v>37672</v>
      </c>
      <c r="X52">
        <v>20030220</v>
      </c>
      <c r="Y52">
        <v>0.85572499999999996</v>
      </c>
      <c r="AB52">
        <v>-0.39051229460973003</v>
      </c>
      <c r="AI52" s="2">
        <f t="shared" si="1"/>
        <v>37672</v>
      </c>
      <c r="AJ52">
        <f t="shared" si="2"/>
        <v>101.05002666217013</v>
      </c>
      <c r="AK52">
        <f t="shared" si="3"/>
        <v>101.05002666217013</v>
      </c>
      <c r="AL52" s="3">
        <f>Sheet2!$Q$35</f>
        <v>195.92057845971607</v>
      </c>
      <c r="AM52" s="3">
        <f>Sheet2!$Q$37</f>
        <v>179.52321677860004</v>
      </c>
      <c r="AN52" s="3">
        <f>Sheet2!$Q$39</f>
        <v>47.580823353777703</v>
      </c>
      <c r="AU52">
        <f t="shared" si="0"/>
        <v>0.71938431104249589</v>
      </c>
      <c r="AV52">
        <f>VLOOKUP(AI52,Sheet3!C84:F3375,4,FALSE)</f>
        <v>102.08982476313463</v>
      </c>
    </row>
    <row r="53" spans="1:48">
      <c r="A53">
        <v>21040792</v>
      </c>
      <c r="B53">
        <v>126</v>
      </c>
      <c r="C53" t="s">
        <v>164</v>
      </c>
      <c r="D53">
        <v>0</v>
      </c>
      <c r="E53" t="s">
        <v>165</v>
      </c>
      <c r="F53" t="s">
        <v>34</v>
      </c>
      <c r="G53" t="s">
        <v>166</v>
      </c>
      <c r="H53">
        <v>1</v>
      </c>
      <c r="I53">
        <v>111.95</v>
      </c>
      <c r="J53">
        <v>114.04</v>
      </c>
      <c r="K53">
        <v>28.158999999999999</v>
      </c>
      <c r="L53">
        <v>30.248999999999999</v>
      </c>
      <c r="M53">
        <v>3260722</v>
      </c>
      <c r="N53" t="s">
        <v>167</v>
      </c>
      <c r="P53">
        <v>16.167000000000002</v>
      </c>
      <c r="V53" t="s">
        <v>35</v>
      </c>
      <c r="W53" s="1">
        <v>37673</v>
      </c>
      <c r="X53">
        <v>20030221</v>
      </c>
      <c r="Y53">
        <v>0.86987400000000004</v>
      </c>
      <c r="AB53">
        <v>-0.55354550273085601</v>
      </c>
      <c r="AI53" s="2">
        <f t="shared" si="1"/>
        <v>37673</v>
      </c>
      <c r="AJ53">
        <f t="shared" si="2"/>
        <v>90.661379124577138</v>
      </c>
      <c r="AK53">
        <f t="shared" si="3"/>
        <v>90.661379124577138</v>
      </c>
      <c r="AL53" s="3">
        <f>Sheet2!$Q$35</f>
        <v>195.92057845971607</v>
      </c>
      <c r="AM53" s="3">
        <f>Sheet2!$Q$37</f>
        <v>179.52321677860004</v>
      </c>
      <c r="AN53" s="3">
        <f>Sheet2!$Q$39</f>
        <v>47.580823353777703</v>
      </c>
      <c r="AU53">
        <f t="shared" si="0"/>
        <v>0.64542658635549732</v>
      </c>
      <c r="AV53">
        <f>VLOOKUP(AI53,Sheet3!C85:F3376,4,FALSE)</f>
        <v>100.8854340476778</v>
      </c>
    </row>
    <row r="54" spans="1:48">
      <c r="A54">
        <v>21078676</v>
      </c>
      <c r="B54">
        <v>126</v>
      </c>
      <c r="C54" t="s">
        <v>164</v>
      </c>
      <c r="D54">
        <v>0</v>
      </c>
      <c r="E54" t="s">
        <v>165</v>
      </c>
      <c r="F54" t="s">
        <v>34</v>
      </c>
      <c r="G54" t="s">
        <v>166</v>
      </c>
      <c r="H54">
        <v>1</v>
      </c>
      <c r="I54">
        <v>111.95</v>
      </c>
      <c r="J54">
        <v>114.04</v>
      </c>
      <c r="K54">
        <v>28.158999999999999</v>
      </c>
      <c r="L54">
        <v>30.248999999999999</v>
      </c>
      <c r="M54">
        <v>3260722</v>
      </c>
      <c r="N54" t="s">
        <v>167</v>
      </c>
      <c r="P54">
        <v>16.167000000000002</v>
      </c>
      <c r="V54" t="s">
        <v>35</v>
      </c>
      <c r="W54" s="1">
        <v>37674</v>
      </c>
      <c r="X54">
        <v>20030222</v>
      </c>
      <c r="Y54">
        <v>0.89503900000000003</v>
      </c>
      <c r="AB54">
        <v>-0.84351162629917398</v>
      </c>
      <c r="AI54" s="2">
        <f t="shared" si="1"/>
        <v>37674</v>
      </c>
      <c r="AJ54">
        <f t="shared" si="2"/>
        <v>70.873474379897516</v>
      </c>
      <c r="AK54">
        <f t="shared" si="3"/>
        <v>70.873474379897516</v>
      </c>
      <c r="AL54" s="3">
        <f>Sheet2!$Q$35</f>
        <v>195.92057845971607</v>
      </c>
      <c r="AM54" s="3">
        <f>Sheet2!$Q$37</f>
        <v>179.52321677860004</v>
      </c>
      <c r="AN54" s="3">
        <f>Sheet2!$Q$39</f>
        <v>47.580823353777703</v>
      </c>
      <c r="AU54">
        <f t="shared" si="0"/>
        <v>0.50455469654079577</v>
      </c>
      <c r="AV54">
        <f>VLOOKUP(AI54,Sheet3!C86:F3377,4,FALSE)</f>
        <v>134.53752756779505</v>
      </c>
    </row>
    <row r="55" spans="1:48">
      <c r="A55">
        <v>21132968</v>
      </c>
      <c r="B55">
        <v>126</v>
      </c>
      <c r="C55" t="s">
        <v>164</v>
      </c>
      <c r="D55">
        <v>0</v>
      </c>
      <c r="E55" t="s">
        <v>165</v>
      </c>
      <c r="F55" t="s">
        <v>34</v>
      </c>
      <c r="G55" t="s">
        <v>166</v>
      </c>
      <c r="H55">
        <v>1</v>
      </c>
      <c r="I55">
        <v>111.95</v>
      </c>
      <c r="J55">
        <v>114.04</v>
      </c>
      <c r="K55">
        <v>28.158999999999999</v>
      </c>
      <c r="L55">
        <v>30.248999999999999</v>
      </c>
      <c r="M55">
        <v>3260722</v>
      </c>
      <c r="N55" t="s">
        <v>167</v>
      </c>
      <c r="P55">
        <v>16.167000000000002</v>
      </c>
      <c r="V55" t="s">
        <v>35</v>
      </c>
      <c r="W55" s="1">
        <v>37675</v>
      </c>
      <c r="X55">
        <v>20030223</v>
      </c>
      <c r="Y55">
        <v>0.89434899999999995</v>
      </c>
      <c r="AB55">
        <v>-0.83556103519000802</v>
      </c>
      <c r="AI55" s="2">
        <f t="shared" si="1"/>
        <v>37675</v>
      </c>
      <c r="AJ55">
        <f t="shared" si="2"/>
        <v>71.438417374494975</v>
      </c>
      <c r="AK55">
        <f t="shared" si="3"/>
        <v>71.438417374494975</v>
      </c>
      <c r="AL55" s="3">
        <f>Sheet2!$Q$35</f>
        <v>195.92057845971607</v>
      </c>
      <c r="AM55" s="3">
        <f>Sheet2!$Q$37</f>
        <v>179.52321677860004</v>
      </c>
      <c r="AN55" s="3">
        <f>Sheet2!$Q$39</f>
        <v>47.580823353777703</v>
      </c>
      <c r="AU55">
        <f t="shared" si="0"/>
        <v>0.5085765769931927</v>
      </c>
      <c r="AV55">
        <f>VLOOKUP(AI55,Sheet3!C87:F3378,4,FALSE)</f>
        <v>222.24551025812167</v>
      </c>
    </row>
    <row r="56" spans="1:48">
      <c r="A56">
        <v>21187147</v>
      </c>
      <c r="B56">
        <v>126</v>
      </c>
      <c r="C56" t="s">
        <v>164</v>
      </c>
      <c r="D56">
        <v>0</v>
      </c>
      <c r="E56" t="s">
        <v>165</v>
      </c>
      <c r="F56" t="s">
        <v>34</v>
      </c>
      <c r="G56" t="s">
        <v>166</v>
      </c>
      <c r="H56">
        <v>1</v>
      </c>
      <c r="I56">
        <v>111.95</v>
      </c>
      <c r="J56">
        <v>114.04</v>
      </c>
      <c r="K56">
        <v>28.158999999999999</v>
      </c>
      <c r="L56">
        <v>30.248999999999999</v>
      </c>
      <c r="M56">
        <v>3260722</v>
      </c>
      <c r="N56" t="s">
        <v>167</v>
      </c>
      <c r="P56">
        <v>16.167000000000002</v>
      </c>
      <c r="V56" t="s">
        <v>35</v>
      </c>
      <c r="W56" s="1">
        <v>37676</v>
      </c>
      <c r="X56">
        <v>20030224</v>
      </c>
      <c r="Y56">
        <v>0.89381500000000003</v>
      </c>
      <c r="AB56">
        <v>-0.82940796902726299</v>
      </c>
      <c r="AI56" s="2">
        <f t="shared" si="1"/>
        <v>37676</v>
      </c>
      <c r="AJ56">
        <f t="shared" si="2"/>
        <v>71.874768028142398</v>
      </c>
      <c r="AK56">
        <f t="shared" si="3"/>
        <v>71.874768028142398</v>
      </c>
      <c r="AL56" s="3">
        <f>Sheet2!$Q$35</f>
        <v>195.92057845971607</v>
      </c>
      <c r="AM56" s="3">
        <f>Sheet2!$Q$37</f>
        <v>179.52321677860004</v>
      </c>
      <c r="AN56" s="3">
        <f>Sheet2!$Q$39</f>
        <v>47.580823353777703</v>
      </c>
      <c r="AU56">
        <f t="shared" si="0"/>
        <v>0.51168299689940944</v>
      </c>
      <c r="AV56">
        <f>VLOOKUP(AI56,Sheet3!C88:F3379,4,FALSE)</f>
        <v>311.93719530331839</v>
      </c>
    </row>
    <row r="57" spans="1:48">
      <c r="A57">
        <v>21252206</v>
      </c>
      <c r="B57">
        <v>126</v>
      </c>
      <c r="C57" t="s">
        <v>164</v>
      </c>
      <c r="D57">
        <v>0</v>
      </c>
      <c r="E57" t="s">
        <v>165</v>
      </c>
      <c r="F57" t="s">
        <v>34</v>
      </c>
      <c r="G57" t="s">
        <v>166</v>
      </c>
      <c r="H57">
        <v>1</v>
      </c>
      <c r="I57">
        <v>111.95</v>
      </c>
      <c r="J57">
        <v>114.04</v>
      </c>
      <c r="K57">
        <v>28.158999999999999</v>
      </c>
      <c r="L57">
        <v>30.248999999999999</v>
      </c>
      <c r="M57">
        <v>3260722</v>
      </c>
      <c r="N57" t="s">
        <v>167</v>
      </c>
      <c r="P57">
        <v>16.167000000000002</v>
      </c>
      <c r="V57" t="s">
        <v>35</v>
      </c>
      <c r="W57" s="1">
        <v>37677</v>
      </c>
      <c r="X57">
        <v>20030225</v>
      </c>
      <c r="Y57">
        <v>0.89879799999999999</v>
      </c>
      <c r="AB57">
        <v>-0.88682506395040706</v>
      </c>
      <c r="AI57" s="2">
        <f t="shared" si="1"/>
        <v>37677</v>
      </c>
      <c r="AJ57">
        <f t="shared" si="2"/>
        <v>67.773602702151265</v>
      </c>
      <c r="AK57">
        <f t="shared" si="3"/>
        <v>67.773602702151265</v>
      </c>
      <c r="AL57" s="3">
        <f>Sheet2!$Q$35</f>
        <v>195.92057845971607</v>
      </c>
      <c r="AM57" s="3">
        <f>Sheet2!$Q$37</f>
        <v>179.52321677860004</v>
      </c>
      <c r="AN57" s="3">
        <f>Sheet2!$Q$39</f>
        <v>47.580823353777703</v>
      </c>
      <c r="AU57">
        <f t="shared" si="0"/>
        <v>0.48248642872458869</v>
      </c>
      <c r="AV57">
        <f>VLOOKUP(AI57,Sheet3!C89:F3380,4,FALSE)</f>
        <v>363.01753094122267</v>
      </c>
    </row>
    <row r="58" spans="1:48">
      <c r="A58">
        <v>21305652</v>
      </c>
      <c r="B58">
        <v>126</v>
      </c>
      <c r="C58" t="s">
        <v>164</v>
      </c>
      <c r="D58">
        <v>0</v>
      </c>
      <c r="E58" t="s">
        <v>165</v>
      </c>
      <c r="F58" t="s">
        <v>34</v>
      </c>
      <c r="G58" t="s">
        <v>166</v>
      </c>
      <c r="H58">
        <v>1</v>
      </c>
      <c r="I58">
        <v>111.95</v>
      </c>
      <c r="J58">
        <v>114.04</v>
      </c>
      <c r="K58">
        <v>28.158999999999999</v>
      </c>
      <c r="L58">
        <v>30.248999999999999</v>
      </c>
      <c r="M58">
        <v>3260722</v>
      </c>
      <c r="N58" t="s">
        <v>167</v>
      </c>
      <c r="P58">
        <v>16.167000000000002</v>
      </c>
      <c r="V58" t="s">
        <v>35</v>
      </c>
      <c r="W58" s="1">
        <v>37678</v>
      </c>
      <c r="X58">
        <v>20030226</v>
      </c>
      <c r="Y58">
        <v>0.89421300000000004</v>
      </c>
      <c r="AB58">
        <v>-0.83399396215979604</v>
      </c>
      <c r="AI58" s="2">
        <f t="shared" si="1"/>
        <v>37678</v>
      </c>
      <c r="AJ58">
        <f t="shared" si="2"/>
        <v>71.549619602406892</v>
      </c>
      <c r="AK58">
        <f t="shared" si="3"/>
        <v>71.549619602406892</v>
      </c>
      <c r="AL58" s="3">
        <f>Sheet2!$Q$35</f>
        <v>195.92057845971607</v>
      </c>
      <c r="AM58" s="3">
        <f>Sheet2!$Q$37</f>
        <v>179.52321677860004</v>
      </c>
      <c r="AN58" s="3">
        <f>Sheet2!$Q$39</f>
        <v>47.580823353777703</v>
      </c>
      <c r="AU58">
        <f t="shared" si="0"/>
        <v>0.50936823574633927</v>
      </c>
      <c r="AV58">
        <f>VLOOKUP(AI58,Sheet3!C90:F3381,4,FALSE)</f>
        <v>359.75859135822185</v>
      </c>
    </row>
    <row r="59" spans="1:48">
      <c r="A59">
        <v>21366456</v>
      </c>
      <c r="B59">
        <v>126</v>
      </c>
      <c r="C59" t="s">
        <v>164</v>
      </c>
      <c r="D59">
        <v>0</v>
      </c>
      <c r="E59" t="s">
        <v>165</v>
      </c>
      <c r="F59" t="s">
        <v>34</v>
      </c>
      <c r="G59" t="s">
        <v>166</v>
      </c>
      <c r="H59">
        <v>1</v>
      </c>
      <c r="I59">
        <v>111.95</v>
      </c>
      <c r="J59">
        <v>114.04</v>
      </c>
      <c r="K59">
        <v>28.158999999999999</v>
      </c>
      <c r="L59">
        <v>30.248999999999999</v>
      </c>
      <c r="M59">
        <v>3260722</v>
      </c>
      <c r="N59" t="s">
        <v>167</v>
      </c>
      <c r="P59">
        <v>16.167000000000002</v>
      </c>
      <c r="V59" t="s">
        <v>35</v>
      </c>
      <c r="W59" s="1">
        <v>37679</v>
      </c>
      <c r="X59">
        <v>20030227</v>
      </c>
      <c r="Y59">
        <v>0.91782600000000003</v>
      </c>
      <c r="AB59">
        <v>-1.1060770170304</v>
      </c>
      <c r="AI59" s="2">
        <f t="shared" si="1"/>
        <v>37679</v>
      </c>
      <c r="AJ59">
        <f t="shared" si="2"/>
        <v>51.50755383703995</v>
      </c>
      <c r="AK59">
        <f t="shared" si="3"/>
        <v>51.50755383703995</v>
      </c>
      <c r="AL59" s="3">
        <f>Sheet2!$Q$35</f>
        <v>195.92057845971607</v>
      </c>
      <c r="AM59" s="3">
        <f>Sheet2!$Q$37</f>
        <v>179.52321677860004</v>
      </c>
      <c r="AN59" s="3">
        <f>Sheet2!$Q$39</f>
        <v>47.580823353777703</v>
      </c>
      <c r="AU59">
        <f t="shared" si="0"/>
        <v>0.36668695055787626</v>
      </c>
      <c r="AV59">
        <f>VLOOKUP(AI59,Sheet3!C91:F3382,4,FALSE)</f>
        <v>295.85503692633603</v>
      </c>
    </row>
    <row r="60" spans="1:48">
      <c r="A60">
        <v>21429097</v>
      </c>
      <c r="B60">
        <v>126</v>
      </c>
      <c r="C60" t="s">
        <v>164</v>
      </c>
      <c r="D60">
        <v>0</v>
      </c>
      <c r="E60" t="s">
        <v>165</v>
      </c>
      <c r="F60" t="s">
        <v>34</v>
      </c>
      <c r="G60" t="s">
        <v>166</v>
      </c>
      <c r="H60">
        <v>1</v>
      </c>
      <c r="I60">
        <v>111.95</v>
      </c>
      <c r="J60">
        <v>114.04</v>
      </c>
      <c r="K60">
        <v>28.158999999999999</v>
      </c>
      <c r="L60">
        <v>30.248999999999999</v>
      </c>
      <c r="M60">
        <v>3260722</v>
      </c>
      <c r="N60" t="s">
        <v>167</v>
      </c>
      <c r="P60">
        <v>16.167000000000002</v>
      </c>
      <c r="V60" t="s">
        <v>35</v>
      </c>
      <c r="W60" s="1">
        <v>37680</v>
      </c>
      <c r="X60">
        <v>20030228</v>
      </c>
      <c r="Y60">
        <v>0.91304300000000005</v>
      </c>
      <c r="AB60">
        <v>-1.05096444126933</v>
      </c>
      <c r="AI60" s="2">
        <f t="shared" si="1"/>
        <v>37680</v>
      </c>
      <c r="AJ60">
        <f t="shared" si="2"/>
        <v>55.686575427415619</v>
      </c>
      <c r="AK60">
        <f t="shared" si="3"/>
        <v>55.686575427415619</v>
      </c>
      <c r="AL60" s="3">
        <f>Sheet2!$Q$35</f>
        <v>195.92057845971607</v>
      </c>
      <c r="AM60" s="3">
        <f>Sheet2!$Q$37</f>
        <v>179.52321677860004</v>
      </c>
      <c r="AN60" s="3">
        <f>Sheet2!$Q$39</f>
        <v>47.580823353777703</v>
      </c>
      <c r="AU60">
        <f t="shared" si="0"/>
        <v>0.39643778454503431</v>
      </c>
      <c r="AV60">
        <f>VLOOKUP(AI60,Sheet3!C92:F3383,4,FALSE)</f>
        <v>223.09566841020884</v>
      </c>
    </row>
    <row r="61" spans="1:48">
      <c r="A61">
        <v>21475810</v>
      </c>
      <c r="B61">
        <v>126</v>
      </c>
      <c r="C61" t="s">
        <v>164</v>
      </c>
      <c r="D61">
        <v>0</v>
      </c>
      <c r="E61" t="s">
        <v>165</v>
      </c>
      <c r="F61" t="s">
        <v>34</v>
      </c>
      <c r="G61" t="s">
        <v>166</v>
      </c>
      <c r="H61">
        <v>1</v>
      </c>
      <c r="I61">
        <v>111.95</v>
      </c>
      <c r="J61">
        <v>114.04</v>
      </c>
      <c r="K61">
        <v>28.158999999999999</v>
      </c>
      <c r="L61">
        <v>30.248999999999999</v>
      </c>
      <c r="M61">
        <v>3260722</v>
      </c>
      <c r="N61" t="s">
        <v>167</v>
      </c>
      <c r="P61">
        <v>16.167000000000002</v>
      </c>
      <c r="V61" t="s">
        <v>35</v>
      </c>
      <c r="W61" s="1">
        <v>37681</v>
      </c>
      <c r="X61">
        <v>20030301</v>
      </c>
      <c r="Y61">
        <v>0.89809899999999998</v>
      </c>
      <c r="AB61">
        <v>-0.87877076947894905</v>
      </c>
      <c r="AI61" s="2">
        <f t="shared" si="1"/>
        <v>37681</v>
      </c>
      <c r="AJ61">
        <f t="shared" si="2"/>
        <v>68.352869628186909</v>
      </c>
      <c r="AK61">
        <f t="shared" si="3"/>
        <v>68.352869628186909</v>
      </c>
      <c r="AL61" s="3">
        <f>Sheet2!$Q$35</f>
        <v>195.92057845971607</v>
      </c>
      <c r="AM61" s="3">
        <f>Sheet2!$Q$37</f>
        <v>179.52321677860004</v>
      </c>
      <c r="AN61" s="3">
        <f>Sheet2!$Q$39</f>
        <v>47.580823353777703</v>
      </c>
      <c r="AU61">
        <f t="shared" si="0"/>
        <v>0.48661028254492472</v>
      </c>
      <c r="AV61">
        <f>VLOOKUP(AI61,Sheet3!C93:F3384,4,FALSE)</f>
        <v>177.47051424819725</v>
      </c>
    </row>
    <row r="62" spans="1:48">
      <c r="A62">
        <v>21529235</v>
      </c>
      <c r="B62">
        <v>126</v>
      </c>
      <c r="C62" t="s">
        <v>164</v>
      </c>
      <c r="D62">
        <v>0</v>
      </c>
      <c r="E62" t="s">
        <v>165</v>
      </c>
      <c r="F62" t="s">
        <v>34</v>
      </c>
      <c r="G62" t="s">
        <v>166</v>
      </c>
      <c r="H62">
        <v>1</v>
      </c>
      <c r="I62">
        <v>111.95</v>
      </c>
      <c r="J62">
        <v>114.04</v>
      </c>
      <c r="K62">
        <v>28.158999999999999</v>
      </c>
      <c r="L62">
        <v>30.248999999999999</v>
      </c>
      <c r="M62">
        <v>3260722</v>
      </c>
      <c r="N62" t="s">
        <v>167</v>
      </c>
      <c r="P62">
        <v>16.167000000000002</v>
      </c>
      <c r="V62" t="s">
        <v>35</v>
      </c>
      <c r="W62" s="1">
        <v>37682</v>
      </c>
      <c r="X62">
        <v>20030302</v>
      </c>
      <c r="Y62">
        <v>0.89552299999999996</v>
      </c>
      <c r="AB62">
        <v>-0.84908856267139898</v>
      </c>
      <c r="AI62" s="2">
        <f t="shared" si="1"/>
        <v>37682</v>
      </c>
      <c r="AJ62">
        <f t="shared" si="2"/>
        <v>70.476442589534599</v>
      </c>
      <c r="AK62">
        <f t="shared" si="3"/>
        <v>70.476442589534599</v>
      </c>
      <c r="AL62" s="3">
        <f>Sheet2!$Q$35</f>
        <v>195.92057845971607</v>
      </c>
      <c r="AM62" s="3">
        <f>Sheet2!$Q$37</f>
        <v>179.52321677860004</v>
      </c>
      <c r="AN62" s="3">
        <f>Sheet2!$Q$39</f>
        <v>47.580823353777703</v>
      </c>
      <c r="AU62">
        <f t="shared" si="0"/>
        <v>0.50172819119085577</v>
      </c>
      <c r="AV62">
        <f>VLOOKUP(AI62,Sheet3!C94:F3385,4,FALSE)</f>
        <v>159.12126746564911</v>
      </c>
    </row>
    <row r="63" spans="1:48">
      <c r="A63">
        <v>21588513</v>
      </c>
      <c r="B63">
        <v>126</v>
      </c>
      <c r="C63" t="s">
        <v>164</v>
      </c>
      <c r="D63">
        <v>0</v>
      </c>
      <c r="E63" t="s">
        <v>165</v>
      </c>
      <c r="F63" t="s">
        <v>34</v>
      </c>
      <c r="G63" t="s">
        <v>166</v>
      </c>
      <c r="H63">
        <v>1</v>
      </c>
      <c r="I63">
        <v>111.95</v>
      </c>
      <c r="J63">
        <v>114.04</v>
      </c>
      <c r="K63">
        <v>28.158999999999999</v>
      </c>
      <c r="L63">
        <v>30.248999999999999</v>
      </c>
      <c r="M63">
        <v>3260722</v>
      </c>
      <c r="N63" t="s">
        <v>167</v>
      </c>
      <c r="P63">
        <v>16.167000000000002</v>
      </c>
      <c r="V63" t="s">
        <v>35</v>
      </c>
      <c r="W63" s="1">
        <v>37683</v>
      </c>
      <c r="X63">
        <v>20030303</v>
      </c>
      <c r="Y63">
        <v>0.896679</v>
      </c>
      <c r="AB63">
        <v>-0.86240868342820298</v>
      </c>
      <c r="AI63" s="2">
        <f t="shared" si="1"/>
        <v>37683</v>
      </c>
      <c r="AJ63">
        <f t="shared" si="2"/>
        <v>69.525647894153508</v>
      </c>
      <c r="AK63">
        <f t="shared" si="3"/>
        <v>69.525647894153508</v>
      </c>
      <c r="AL63" s="3">
        <f>Sheet2!$Q$35</f>
        <v>195.92057845971607</v>
      </c>
      <c r="AM63" s="3">
        <f>Sheet2!$Q$37</f>
        <v>179.52321677860004</v>
      </c>
      <c r="AN63" s="3">
        <f>Sheet2!$Q$39</f>
        <v>47.580823353777703</v>
      </c>
      <c r="AU63">
        <f t="shared" si="0"/>
        <v>0.49495939746093143</v>
      </c>
      <c r="AV63">
        <f>VLOOKUP(AI63,Sheet3!C95:F3386,4,FALSE)</f>
        <v>150.12376035605988</v>
      </c>
    </row>
    <row r="64" spans="1:48">
      <c r="A64">
        <v>21661141</v>
      </c>
      <c r="B64">
        <v>126</v>
      </c>
      <c r="C64" t="s">
        <v>164</v>
      </c>
      <c r="D64">
        <v>0</v>
      </c>
      <c r="E64" t="s">
        <v>165</v>
      </c>
      <c r="F64" t="s">
        <v>34</v>
      </c>
      <c r="G64" t="s">
        <v>166</v>
      </c>
      <c r="H64">
        <v>1</v>
      </c>
      <c r="I64">
        <v>111.95</v>
      </c>
      <c r="J64">
        <v>114.04</v>
      </c>
      <c r="K64">
        <v>28.158999999999999</v>
      </c>
      <c r="L64">
        <v>30.248999999999999</v>
      </c>
      <c r="M64">
        <v>3260722</v>
      </c>
      <c r="N64" t="s">
        <v>167</v>
      </c>
      <c r="P64">
        <v>16.167000000000002</v>
      </c>
      <c r="V64" t="s">
        <v>35</v>
      </c>
      <c r="W64" s="1">
        <v>37684</v>
      </c>
      <c r="X64">
        <v>20030304</v>
      </c>
      <c r="Y64">
        <v>0.91547500000000004</v>
      </c>
      <c r="AB64">
        <v>-1.07898739428018</v>
      </c>
      <c r="AI64" s="2">
        <f t="shared" si="1"/>
        <v>37684</v>
      </c>
      <c r="AJ64">
        <f t="shared" si="2"/>
        <v>53.569255178116464</v>
      </c>
      <c r="AK64">
        <f t="shared" si="3"/>
        <v>53.569255178116464</v>
      </c>
      <c r="AL64" s="3">
        <f>Sheet2!$Q$35</f>
        <v>195.92057845971607</v>
      </c>
      <c r="AM64" s="3">
        <f>Sheet2!$Q$37</f>
        <v>179.52321677860004</v>
      </c>
      <c r="AN64" s="3">
        <f>Sheet2!$Q$39</f>
        <v>47.580823353777703</v>
      </c>
      <c r="AU64">
        <f t="shared" si="0"/>
        <v>0.3813643895236688</v>
      </c>
      <c r="AV64">
        <f>VLOOKUP(AI64,Sheet3!C96:F3387,4,FALSE)</f>
        <v>146.58143472236333</v>
      </c>
    </row>
    <row r="65" spans="1:48">
      <c r="A65">
        <v>21709469</v>
      </c>
      <c r="B65">
        <v>126</v>
      </c>
      <c r="C65" t="s">
        <v>164</v>
      </c>
      <c r="D65">
        <v>0</v>
      </c>
      <c r="E65" t="s">
        <v>165</v>
      </c>
      <c r="F65" t="s">
        <v>34</v>
      </c>
      <c r="G65" t="s">
        <v>166</v>
      </c>
      <c r="H65">
        <v>1</v>
      </c>
      <c r="I65">
        <v>111.95</v>
      </c>
      <c r="J65">
        <v>114.04</v>
      </c>
      <c r="K65">
        <v>28.158999999999999</v>
      </c>
      <c r="L65">
        <v>30.248999999999999</v>
      </c>
      <c r="M65">
        <v>3260722</v>
      </c>
      <c r="N65" t="s">
        <v>167</v>
      </c>
      <c r="P65">
        <v>16.167000000000002</v>
      </c>
      <c r="V65" t="s">
        <v>35</v>
      </c>
      <c r="W65" s="1">
        <v>37685</v>
      </c>
      <c r="X65">
        <v>20030305</v>
      </c>
      <c r="Y65">
        <v>0.92494200000000004</v>
      </c>
      <c r="AB65">
        <v>-1.1880718088170901</v>
      </c>
      <c r="AI65" s="2">
        <f t="shared" si="1"/>
        <v>37685</v>
      </c>
      <c r="AJ65">
        <f t="shared" si="2"/>
        <v>45.177934752452302</v>
      </c>
      <c r="AK65">
        <f t="shared" si="3"/>
        <v>45.177934752452302</v>
      </c>
      <c r="AL65" s="3">
        <f>Sheet2!$Q$35</f>
        <v>195.92057845971607</v>
      </c>
      <c r="AM65" s="3">
        <f>Sheet2!$Q$37</f>
        <v>179.52321677860004</v>
      </c>
      <c r="AN65" s="3">
        <f>Sheet2!$Q$39</f>
        <v>47.580823353777703</v>
      </c>
      <c r="AU65">
        <f t="shared" si="0"/>
        <v>0.32162581782259736</v>
      </c>
      <c r="AV65">
        <f>VLOOKUP(AI65,Sheet3!C97:F3388,4,FALSE)</f>
        <v>160.75073725714952</v>
      </c>
    </row>
    <row r="66" spans="1:48">
      <c r="A66">
        <v>21760506</v>
      </c>
      <c r="B66">
        <v>126</v>
      </c>
      <c r="C66" t="s">
        <v>164</v>
      </c>
      <c r="D66">
        <v>0</v>
      </c>
      <c r="E66" t="s">
        <v>165</v>
      </c>
      <c r="F66" t="s">
        <v>34</v>
      </c>
      <c r="G66" t="s">
        <v>166</v>
      </c>
      <c r="H66">
        <v>1</v>
      </c>
      <c r="I66">
        <v>111.95</v>
      </c>
      <c r="J66">
        <v>114.04</v>
      </c>
      <c r="K66">
        <v>28.158999999999999</v>
      </c>
      <c r="L66">
        <v>30.248999999999999</v>
      </c>
      <c r="M66">
        <v>3260722</v>
      </c>
      <c r="N66" t="s">
        <v>167</v>
      </c>
      <c r="P66">
        <v>16.167000000000002</v>
      </c>
      <c r="V66" t="s">
        <v>35</v>
      </c>
      <c r="W66" s="1">
        <v>37686</v>
      </c>
      <c r="X66">
        <v>20030306</v>
      </c>
      <c r="Y66">
        <v>0.91124000000000005</v>
      </c>
      <c r="AB66">
        <v>-1.0301892010232101</v>
      </c>
      <c r="AI66" s="2">
        <f t="shared" si="1"/>
        <v>37686</v>
      </c>
      <c r="AJ66">
        <f t="shared" si="2"/>
        <v>57.246164851854701</v>
      </c>
      <c r="AK66">
        <f t="shared" si="3"/>
        <v>57.246164851854701</v>
      </c>
      <c r="AL66" s="3">
        <f>Sheet2!$Q$35</f>
        <v>195.92057845971607</v>
      </c>
      <c r="AM66" s="3">
        <f>Sheet2!$Q$37</f>
        <v>179.52321677860004</v>
      </c>
      <c r="AN66" s="3">
        <f>Sheet2!$Q$39</f>
        <v>47.580823353777703</v>
      </c>
      <c r="AU66">
        <f t="shared" si="0"/>
        <v>0.40754064320493494</v>
      </c>
      <c r="AV66">
        <f>VLOOKUP(AI66,Sheet3!C98:F3389,4,FALSE)</f>
        <v>191.56897027030953</v>
      </c>
    </row>
    <row r="67" spans="1:48">
      <c r="A67">
        <v>21827862</v>
      </c>
      <c r="B67">
        <v>126</v>
      </c>
      <c r="C67" t="s">
        <v>164</v>
      </c>
      <c r="D67">
        <v>0</v>
      </c>
      <c r="E67" t="s">
        <v>165</v>
      </c>
      <c r="F67" t="s">
        <v>34</v>
      </c>
      <c r="G67" t="s">
        <v>166</v>
      </c>
      <c r="H67">
        <v>1</v>
      </c>
      <c r="I67">
        <v>111.95</v>
      </c>
      <c r="J67">
        <v>114.04</v>
      </c>
      <c r="K67">
        <v>28.158999999999999</v>
      </c>
      <c r="L67">
        <v>30.248999999999999</v>
      </c>
      <c r="M67">
        <v>3260722</v>
      </c>
      <c r="N67" t="s">
        <v>167</v>
      </c>
      <c r="P67">
        <v>16.167000000000002</v>
      </c>
      <c r="V67" t="s">
        <v>35</v>
      </c>
      <c r="W67" s="1">
        <v>37687</v>
      </c>
      <c r="X67">
        <v>20030307</v>
      </c>
      <c r="Y67">
        <v>0.88884700000000005</v>
      </c>
      <c r="AB67">
        <v>-0.77216371304127496</v>
      </c>
      <c r="AI67" s="2">
        <f t="shared" ref="AI67:AI130" si="4">W67</f>
        <v>37687</v>
      </c>
      <c r="AJ67">
        <f t="shared" ref="AJ67:AJ130" si="5">$AQ$2*(Y67^2)+($AR$2*Y67)+$AS$2</f>
        <v>75.898080082414026</v>
      </c>
      <c r="AK67">
        <f t="shared" ref="AK67:AK130" si="6">IF(AJ67&gt;0,AJ67,0)</f>
        <v>75.898080082414026</v>
      </c>
      <c r="AL67" s="3">
        <f>Sheet2!$Q$35</f>
        <v>195.92057845971607</v>
      </c>
      <c r="AM67" s="3">
        <f>Sheet2!$Q$37</f>
        <v>179.52321677860004</v>
      </c>
      <c r="AN67" s="3">
        <f>Sheet2!$Q$39</f>
        <v>47.580823353777703</v>
      </c>
      <c r="AU67">
        <f t="shared" ref="AU67:AU130" si="7">0.001*(AK67*86440)/AT$2</f>
        <v>0.54032532056694693</v>
      </c>
      <c r="AV67">
        <f>VLOOKUP(AI67,Sheet3!C99:F3390,4,FALSE)</f>
        <v>226.92138009460112</v>
      </c>
    </row>
    <row r="68" spans="1:48">
      <c r="A68">
        <v>21884854</v>
      </c>
      <c r="B68">
        <v>126</v>
      </c>
      <c r="C68" t="s">
        <v>164</v>
      </c>
      <c r="D68">
        <v>0</v>
      </c>
      <c r="E68" t="s">
        <v>165</v>
      </c>
      <c r="F68" t="s">
        <v>34</v>
      </c>
      <c r="G68" t="s">
        <v>166</v>
      </c>
      <c r="H68">
        <v>1</v>
      </c>
      <c r="I68">
        <v>111.95</v>
      </c>
      <c r="J68">
        <v>114.04</v>
      </c>
      <c r="K68">
        <v>28.158999999999999</v>
      </c>
      <c r="L68">
        <v>30.248999999999999</v>
      </c>
      <c r="M68">
        <v>3260722</v>
      </c>
      <c r="N68" t="s">
        <v>167</v>
      </c>
      <c r="P68">
        <v>16.167000000000002</v>
      </c>
      <c r="V68" t="s">
        <v>35</v>
      </c>
      <c r="W68" s="1">
        <v>37688</v>
      </c>
      <c r="X68">
        <v>20030308</v>
      </c>
      <c r="Y68">
        <v>0.86872300000000002</v>
      </c>
      <c r="AB68">
        <v>-0.54028299495310395</v>
      </c>
      <c r="AI68" s="2">
        <f t="shared" si="4"/>
        <v>37688</v>
      </c>
      <c r="AJ68">
        <f t="shared" si="5"/>
        <v>91.526304313578407</v>
      </c>
      <c r="AK68">
        <f t="shared" si="6"/>
        <v>91.526304313578407</v>
      </c>
      <c r="AL68" s="3">
        <f>Sheet2!$Q$35</f>
        <v>195.92057845971607</v>
      </c>
      <c r="AM68" s="3">
        <f>Sheet2!$Q$37</f>
        <v>179.52321677860004</v>
      </c>
      <c r="AN68" s="3">
        <f>Sheet2!$Q$39</f>
        <v>47.580823353777703</v>
      </c>
      <c r="AU68">
        <f t="shared" si="7"/>
        <v>0.65158406727604323</v>
      </c>
      <c r="AV68">
        <f>VLOOKUP(AI68,Sheet3!C100:F3391,4,FALSE)</f>
        <v>257.81045962043504</v>
      </c>
    </row>
    <row r="69" spans="1:48">
      <c r="A69">
        <v>21947027</v>
      </c>
      <c r="B69">
        <v>126</v>
      </c>
      <c r="C69" t="s">
        <v>164</v>
      </c>
      <c r="D69">
        <v>0</v>
      </c>
      <c r="E69" t="s">
        <v>165</v>
      </c>
      <c r="F69" t="s">
        <v>34</v>
      </c>
      <c r="G69" t="s">
        <v>166</v>
      </c>
      <c r="H69">
        <v>1</v>
      </c>
      <c r="I69">
        <v>111.95</v>
      </c>
      <c r="J69">
        <v>114.04</v>
      </c>
      <c r="K69">
        <v>28.158999999999999</v>
      </c>
      <c r="L69">
        <v>30.248999999999999</v>
      </c>
      <c r="M69">
        <v>3260722</v>
      </c>
      <c r="N69" t="s">
        <v>167</v>
      </c>
      <c r="P69">
        <v>16.167000000000002</v>
      </c>
      <c r="V69" t="s">
        <v>35</v>
      </c>
      <c r="W69" s="1">
        <v>37689</v>
      </c>
      <c r="X69">
        <v>20030309</v>
      </c>
      <c r="Y69">
        <v>0.85900699999999997</v>
      </c>
      <c r="AB69">
        <v>-0.42832945405941097</v>
      </c>
      <c r="AI69" s="2">
        <f t="shared" si="4"/>
        <v>37689</v>
      </c>
      <c r="AJ69">
        <f t="shared" si="5"/>
        <v>98.687537393942762</v>
      </c>
      <c r="AK69">
        <f t="shared" si="6"/>
        <v>98.687537393942762</v>
      </c>
      <c r="AL69" s="3">
        <f>Sheet2!$Q$35</f>
        <v>195.92057845971607</v>
      </c>
      <c r="AM69" s="3">
        <f>Sheet2!$Q$37</f>
        <v>179.52321677860004</v>
      </c>
      <c r="AN69" s="3">
        <f>Sheet2!$Q$39</f>
        <v>47.580823353777703</v>
      </c>
      <c r="AU69">
        <f t="shared" si="7"/>
        <v>0.70256553552400036</v>
      </c>
      <c r="AV69">
        <f>VLOOKUP(AI69,Sheet3!C101:F3392,4,FALSE)</f>
        <v>277.22240409309217</v>
      </c>
    </row>
    <row r="70" spans="1:48">
      <c r="A70">
        <v>21995400</v>
      </c>
      <c r="B70">
        <v>126</v>
      </c>
      <c r="C70" t="s">
        <v>164</v>
      </c>
      <c r="D70">
        <v>0</v>
      </c>
      <c r="E70" t="s">
        <v>165</v>
      </c>
      <c r="F70" t="s">
        <v>34</v>
      </c>
      <c r="G70" t="s">
        <v>166</v>
      </c>
      <c r="H70">
        <v>1</v>
      </c>
      <c r="I70">
        <v>111.95</v>
      </c>
      <c r="J70">
        <v>114.04</v>
      </c>
      <c r="K70">
        <v>28.158999999999999</v>
      </c>
      <c r="L70">
        <v>30.248999999999999</v>
      </c>
      <c r="M70">
        <v>3260722</v>
      </c>
      <c r="N70" t="s">
        <v>167</v>
      </c>
      <c r="P70">
        <v>16.167000000000002</v>
      </c>
      <c r="V70" t="s">
        <v>35</v>
      </c>
      <c r="W70" s="1">
        <v>37690</v>
      </c>
      <c r="X70">
        <v>20030310</v>
      </c>
      <c r="Y70">
        <v>0.855298</v>
      </c>
      <c r="AB70">
        <v>-0.38559214619869597</v>
      </c>
      <c r="AI70" s="2">
        <f t="shared" si="4"/>
        <v>37690</v>
      </c>
      <c r="AJ70">
        <f t="shared" si="5"/>
        <v>101.35529641120218</v>
      </c>
      <c r="AK70">
        <f t="shared" si="6"/>
        <v>101.35529641120218</v>
      </c>
      <c r="AL70" s="3">
        <f>Sheet2!$Q$35</f>
        <v>195.92057845971607</v>
      </c>
      <c r="AM70" s="3">
        <f>Sheet2!$Q$37</f>
        <v>179.52321677860004</v>
      </c>
      <c r="AN70" s="3">
        <f>Sheet2!$Q$39</f>
        <v>47.580823353777703</v>
      </c>
      <c r="AU70">
        <f t="shared" si="7"/>
        <v>0.72155755409193834</v>
      </c>
      <c r="AV70">
        <f>VLOOKUP(AI70,Sheet3!C102:F3393,4,FALSE)</f>
        <v>287.56599494348609</v>
      </c>
    </row>
    <row r="71" spans="1:48">
      <c r="A71">
        <v>22048405</v>
      </c>
      <c r="B71">
        <v>126</v>
      </c>
      <c r="C71" t="s">
        <v>164</v>
      </c>
      <c r="D71">
        <v>0</v>
      </c>
      <c r="E71" t="s">
        <v>165</v>
      </c>
      <c r="F71" t="s">
        <v>34</v>
      </c>
      <c r="G71" t="s">
        <v>166</v>
      </c>
      <c r="H71">
        <v>1</v>
      </c>
      <c r="I71">
        <v>111.95</v>
      </c>
      <c r="J71">
        <v>114.04</v>
      </c>
      <c r="K71">
        <v>28.158999999999999</v>
      </c>
      <c r="L71">
        <v>30.248999999999999</v>
      </c>
      <c r="M71">
        <v>3260722</v>
      </c>
      <c r="N71" t="s">
        <v>167</v>
      </c>
      <c r="P71">
        <v>16.167000000000002</v>
      </c>
      <c r="V71" t="s">
        <v>35</v>
      </c>
      <c r="W71" s="1">
        <v>37691</v>
      </c>
      <c r="X71">
        <v>20030311</v>
      </c>
      <c r="Y71">
        <v>0.87016300000000002</v>
      </c>
      <c r="AB71">
        <v>-0.55687553292005698</v>
      </c>
      <c r="AI71" s="2">
        <f t="shared" si="4"/>
        <v>37691</v>
      </c>
      <c r="AJ71">
        <f t="shared" si="5"/>
        <v>90.443657059444718</v>
      </c>
      <c r="AK71">
        <f t="shared" si="6"/>
        <v>90.443657059444718</v>
      </c>
      <c r="AL71" s="3">
        <f>Sheet2!$Q$35</f>
        <v>195.92057845971607</v>
      </c>
      <c r="AM71" s="3">
        <f>Sheet2!$Q$37</f>
        <v>179.52321677860004</v>
      </c>
      <c r="AN71" s="3">
        <f>Sheet2!$Q$39</f>
        <v>47.580823353777703</v>
      </c>
      <c r="AU71">
        <f t="shared" si="7"/>
        <v>0.64387660321350693</v>
      </c>
      <c r="AV71">
        <f>VLOOKUP(AI71,Sheet3!C103:F3394,4,FALSE)</f>
        <v>305.27762311196886</v>
      </c>
    </row>
    <row r="72" spans="1:48">
      <c r="A72">
        <v>22107440</v>
      </c>
      <c r="B72">
        <v>126</v>
      </c>
      <c r="C72" t="s">
        <v>164</v>
      </c>
      <c r="D72">
        <v>0</v>
      </c>
      <c r="E72" t="s">
        <v>165</v>
      </c>
      <c r="F72" t="s">
        <v>34</v>
      </c>
      <c r="G72" t="s">
        <v>166</v>
      </c>
      <c r="H72">
        <v>1</v>
      </c>
      <c r="I72">
        <v>111.95</v>
      </c>
      <c r="J72">
        <v>114.04</v>
      </c>
      <c r="K72">
        <v>28.158999999999999</v>
      </c>
      <c r="L72">
        <v>30.248999999999999</v>
      </c>
      <c r="M72">
        <v>3260722</v>
      </c>
      <c r="N72" t="s">
        <v>167</v>
      </c>
      <c r="P72">
        <v>16.167000000000002</v>
      </c>
      <c r="V72" t="s">
        <v>35</v>
      </c>
      <c r="W72" s="1">
        <v>37692</v>
      </c>
      <c r="X72">
        <v>20030312</v>
      </c>
      <c r="Y72">
        <v>0.87595699999999999</v>
      </c>
      <c r="AB72">
        <v>-0.62363745304542195</v>
      </c>
      <c r="AI72" s="2">
        <f t="shared" si="4"/>
        <v>37692</v>
      </c>
      <c r="AJ72">
        <f t="shared" si="5"/>
        <v>86.031966071775628</v>
      </c>
      <c r="AK72">
        <f t="shared" si="6"/>
        <v>86.031966071775628</v>
      </c>
      <c r="AL72" s="3">
        <f>Sheet2!$Q$35</f>
        <v>195.92057845971607</v>
      </c>
      <c r="AM72" s="3">
        <f>Sheet2!$Q$37</f>
        <v>179.52321677860004</v>
      </c>
      <c r="AN72" s="3">
        <f>Sheet2!$Q$39</f>
        <v>47.580823353777703</v>
      </c>
      <c r="AU72">
        <f t="shared" si="7"/>
        <v>0.61246937467009432</v>
      </c>
      <c r="AV72">
        <f>VLOOKUP(AI72,Sheet3!C104:F3395,4,FALSE)</f>
        <v>330.14474906051868</v>
      </c>
    </row>
    <row r="73" spans="1:48">
      <c r="A73">
        <v>22166490</v>
      </c>
      <c r="B73">
        <v>126</v>
      </c>
      <c r="C73" t="s">
        <v>164</v>
      </c>
      <c r="D73">
        <v>0</v>
      </c>
      <c r="E73" t="s">
        <v>165</v>
      </c>
      <c r="F73" t="s">
        <v>34</v>
      </c>
      <c r="G73" t="s">
        <v>166</v>
      </c>
      <c r="H73">
        <v>1</v>
      </c>
      <c r="I73">
        <v>111.95</v>
      </c>
      <c r="J73">
        <v>114.04</v>
      </c>
      <c r="K73">
        <v>28.158999999999999</v>
      </c>
      <c r="L73">
        <v>30.248999999999999</v>
      </c>
      <c r="M73">
        <v>3260722</v>
      </c>
      <c r="N73" t="s">
        <v>167</v>
      </c>
      <c r="P73">
        <v>16.167000000000002</v>
      </c>
      <c r="V73" t="s">
        <v>35</v>
      </c>
      <c r="W73" s="1">
        <v>37693</v>
      </c>
      <c r="X73">
        <v>20030313</v>
      </c>
      <c r="Y73">
        <v>0.88182400000000005</v>
      </c>
      <c r="AB73">
        <v>-0.69124052266494695</v>
      </c>
      <c r="AI73" s="2">
        <f t="shared" si="4"/>
        <v>37693</v>
      </c>
      <c r="AJ73">
        <f t="shared" si="5"/>
        <v>81.47403511972243</v>
      </c>
      <c r="AK73">
        <f t="shared" si="6"/>
        <v>81.47403511972243</v>
      </c>
      <c r="AL73" s="3">
        <f>Sheet2!$Q$35</f>
        <v>195.92057845971607</v>
      </c>
      <c r="AM73" s="3">
        <f>Sheet2!$Q$37</f>
        <v>179.52321677860004</v>
      </c>
      <c r="AN73" s="3">
        <f>Sheet2!$Q$39</f>
        <v>47.580823353777703</v>
      </c>
      <c r="AU73">
        <f t="shared" si="7"/>
        <v>0.58002105054758746</v>
      </c>
      <c r="AV73">
        <f>VLOOKUP(AI73,Sheet3!C105:F3396,4,FALSE)</f>
        <v>346.4394469755228</v>
      </c>
    </row>
    <row r="74" spans="1:48">
      <c r="A74">
        <v>22238604</v>
      </c>
      <c r="B74">
        <v>126</v>
      </c>
      <c r="C74" t="s">
        <v>164</v>
      </c>
      <c r="D74">
        <v>0</v>
      </c>
      <c r="E74" t="s">
        <v>165</v>
      </c>
      <c r="F74" t="s">
        <v>34</v>
      </c>
      <c r="G74" t="s">
        <v>166</v>
      </c>
      <c r="H74">
        <v>1</v>
      </c>
      <c r="I74">
        <v>111.95</v>
      </c>
      <c r="J74">
        <v>114.04</v>
      </c>
      <c r="K74">
        <v>28.158999999999999</v>
      </c>
      <c r="L74">
        <v>30.248999999999999</v>
      </c>
      <c r="M74">
        <v>3260722</v>
      </c>
      <c r="N74" t="s">
        <v>167</v>
      </c>
      <c r="P74">
        <v>16.167000000000002</v>
      </c>
      <c r="V74" t="s">
        <v>35</v>
      </c>
      <c r="W74" s="1">
        <v>37694</v>
      </c>
      <c r="X74">
        <v>20030314</v>
      </c>
      <c r="Y74">
        <v>0.90201900000000002</v>
      </c>
      <c r="AB74">
        <v>-0.923939345055655</v>
      </c>
      <c r="AI74" s="2">
        <f t="shared" si="4"/>
        <v>37694</v>
      </c>
      <c r="AJ74">
        <f t="shared" si="5"/>
        <v>65.087603092677682</v>
      </c>
      <c r="AK74">
        <f t="shared" si="6"/>
        <v>65.087603092677682</v>
      </c>
      <c r="AL74" s="3">
        <f>Sheet2!$Q$35</f>
        <v>195.92057845971607</v>
      </c>
      <c r="AM74" s="3">
        <f>Sheet2!$Q$37</f>
        <v>179.52321677860004</v>
      </c>
      <c r="AN74" s="3">
        <f>Sheet2!$Q$39</f>
        <v>47.580823353777703</v>
      </c>
      <c r="AU74">
        <f t="shared" si="7"/>
        <v>0.46336455372517366</v>
      </c>
      <c r="AV74">
        <f>VLOOKUP(AI74,Sheet3!C106:F3397,4,FALSE)</f>
        <v>349.98177260921932</v>
      </c>
    </row>
    <row r="75" spans="1:48">
      <c r="A75">
        <v>22295169</v>
      </c>
      <c r="B75">
        <v>126</v>
      </c>
      <c r="C75" t="s">
        <v>164</v>
      </c>
      <c r="D75">
        <v>0</v>
      </c>
      <c r="E75" t="s">
        <v>165</v>
      </c>
      <c r="F75" t="s">
        <v>34</v>
      </c>
      <c r="G75" t="s">
        <v>166</v>
      </c>
      <c r="H75">
        <v>1</v>
      </c>
      <c r="I75">
        <v>111.95</v>
      </c>
      <c r="J75">
        <v>114.04</v>
      </c>
      <c r="K75">
        <v>28.158999999999999</v>
      </c>
      <c r="L75">
        <v>30.248999999999999</v>
      </c>
      <c r="M75">
        <v>3260722</v>
      </c>
      <c r="N75" t="s">
        <v>167</v>
      </c>
      <c r="P75">
        <v>16.167000000000002</v>
      </c>
      <c r="V75" t="s">
        <v>35</v>
      </c>
      <c r="W75" s="1">
        <v>37695</v>
      </c>
      <c r="X75">
        <v>20030315</v>
      </c>
      <c r="Y75">
        <v>0.90154299999999998</v>
      </c>
      <c r="AB75">
        <v>-0.91845458944991198</v>
      </c>
      <c r="AI75" s="2">
        <f t="shared" si="4"/>
        <v>37695</v>
      </c>
      <c r="AJ75">
        <f t="shared" si="5"/>
        <v>65.486272018418276</v>
      </c>
      <c r="AK75">
        <f t="shared" si="6"/>
        <v>65.486272018418276</v>
      </c>
      <c r="AL75" s="3">
        <f>Sheet2!$Q$35</f>
        <v>195.92057845971607</v>
      </c>
      <c r="AM75" s="3">
        <f>Sheet2!$Q$37</f>
        <v>179.52321677860004</v>
      </c>
      <c r="AN75" s="3">
        <f>Sheet2!$Q$39</f>
        <v>47.580823353777703</v>
      </c>
      <c r="AU75">
        <f t="shared" si="7"/>
        <v>0.4662027139904526</v>
      </c>
      <c r="AV75">
        <f>VLOOKUP(AI75,Sheet3!C107:F3398,4,FALSE)</f>
        <v>349.27330748248005</v>
      </c>
    </row>
    <row r="76" spans="1:48">
      <c r="A76">
        <v>22341407</v>
      </c>
      <c r="B76">
        <v>126</v>
      </c>
      <c r="C76" t="s">
        <v>164</v>
      </c>
      <c r="D76">
        <v>0</v>
      </c>
      <c r="E76" t="s">
        <v>165</v>
      </c>
      <c r="F76" t="s">
        <v>34</v>
      </c>
      <c r="G76" t="s">
        <v>166</v>
      </c>
      <c r="H76">
        <v>1</v>
      </c>
      <c r="I76">
        <v>111.95</v>
      </c>
      <c r="J76">
        <v>114.04</v>
      </c>
      <c r="K76">
        <v>28.158999999999999</v>
      </c>
      <c r="L76">
        <v>30.248999999999999</v>
      </c>
      <c r="M76">
        <v>3260722</v>
      </c>
      <c r="N76" t="s">
        <v>167</v>
      </c>
      <c r="P76">
        <v>16.167000000000002</v>
      </c>
      <c r="V76" t="s">
        <v>35</v>
      </c>
      <c r="W76" s="1">
        <v>37696</v>
      </c>
      <c r="X76">
        <v>20030316</v>
      </c>
      <c r="Y76">
        <v>0.90612800000000004</v>
      </c>
      <c r="AB76">
        <v>-0.971285691240524</v>
      </c>
      <c r="AI76" s="2">
        <f t="shared" si="4"/>
        <v>37696</v>
      </c>
      <c r="AJ76">
        <f t="shared" si="5"/>
        <v>61.621187873197414</v>
      </c>
      <c r="AK76">
        <f t="shared" si="6"/>
        <v>61.621187873197414</v>
      </c>
      <c r="AL76" s="3">
        <f>Sheet2!$Q$35</f>
        <v>195.92057845971607</v>
      </c>
      <c r="AM76" s="3">
        <f>Sheet2!$Q$37</f>
        <v>179.52321677860004</v>
      </c>
      <c r="AN76" s="3">
        <f>Sheet2!$Q$39</f>
        <v>47.580823353777703</v>
      </c>
      <c r="AU76">
        <f t="shared" si="7"/>
        <v>0.43868682916810942</v>
      </c>
      <c r="AV76">
        <f>VLOOKUP(AI76,Sheet3!C108:F3399,4,FALSE)</f>
        <v>356.35795874987315</v>
      </c>
    </row>
    <row r="77" spans="1:48">
      <c r="A77">
        <v>22405576</v>
      </c>
      <c r="B77">
        <v>126</v>
      </c>
      <c r="C77" t="s">
        <v>164</v>
      </c>
      <c r="D77">
        <v>0</v>
      </c>
      <c r="E77" t="s">
        <v>165</v>
      </c>
      <c r="F77" t="s">
        <v>34</v>
      </c>
      <c r="G77" t="s">
        <v>166</v>
      </c>
      <c r="H77">
        <v>1</v>
      </c>
      <c r="I77">
        <v>111.95</v>
      </c>
      <c r="J77">
        <v>114.04</v>
      </c>
      <c r="K77">
        <v>28.158999999999999</v>
      </c>
      <c r="L77">
        <v>30.248999999999999</v>
      </c>
      <c r="M77">
        <v>3260722</v>
      </c>
      <c r="N77" t="s">
        <v>167</v>
      </c>
      <c r="P77">
        <v>16.167000000000002</v>
      </c>
      <c r="V77" t="s">
        <v>35</v>
      </c>
      <c r="W77" s="1">
        <v>37697</v>
      </c>
      <c r="X77">
        <v>20030317</v>
      </c>
      <c r="Y77">
        <v>0.90793400000000002</v>
      </c>
      <c r="AB77">
        <v>-0.99209549927407703</v>
      </c>
      <c r="AI77" s="2">
        <f t="shared" si="4"/>
        <v>37697</v>
      </c>
      <c r="AJ77">
        <f t="shared" si="5"/>
        <v>60.083463423687817</v>
      </c>
      <c r="AK77">
        <f t="shared" si="6"/>
        <v>60.083463423687817</v>
      </c>
      <c r="AL77" s="3">
        <f>Sheet2!$Q$35</f>
        <v>195.92057845971607</v>
      </c>
      <c r="AM77" s="3">
        <f>Sheet2!$Q$37</f>
        <v>179.52321677860004</v>
      </c>
      <c r="AN77" s="3">
        <f>Sheet2!$Q$39</f>
        <v>47.580823353777703</v>
      </c>
      <c r="AU77">
        <f t="shared" si="7"/>
        <v>0.42773962924918257</v>
      </c>
      <c r="AV77">
        <f>VLOOKUP(AI77,Sheet3!C109:F3400,4,FALSE)</f>
        <v>372.65265666487727</v>
      </c>
    </row>
    <row r="78" spans="1:48">
      <c r="A78">
        <v>22490018</v>
      </c>
      <c r="B78">
        <v>126</v>
      </c>
      <c r="C78" t="s">
        <v>164</v>
      </c>
      <c r="D78">
        <v>0</v>
      </c>
      <c r="E78" t="s">
        <v>165</v>
      </c>
      <c r="F78" t="s">
        <v>34</v>
      </c>
      <c r="G78" t="s">
        <v>166</v>
      </c>
      <c r="H78">
        <v>1</v>
      </c>
      <c r="I78">
        <v>111.95</v>
      </c>
      <c r="J78">
        <v>114.04</v>
      </c>
      <c r="K78">
        <v>28.158999999999999</v>
      </c>
      <c r="L78">
        <v>30.248999999999999</v>
      </c>
      <c r="M78">
        <v>3260722</v>
      </c>
      <c r="N78" t="s">
        <v>167</v>
      </c>
      <c r="P78">
        <v>16.167000000000002</v>
      </c>
      <c r="V78" t="s">
        <v>35</v>
      </c>
      <c r="W78" s="1">
        <v>37698</v>
      </c>
      <c r="X78">
        <v>20030318</v>
      </c>
      <c r="Y78">
        <v>0.89881599999999995</v>
      </c>
      <c r="AB78">
        <v>-0.88703247067499402</v>
      </c>
      <c r="AI78" s="2">
        <f t="shared" si="4"/>
        <v>37698</v>
      </c>
      <c r="AJ78">
        <f t="shared" si="5"/>
        <v>67.758668855689621</v>
      </c>
      <c r="AK78">
        <f t="shared" si="6"/>
        <v>67.758668855689621</v>
      </c>
      <c r="AL78" s="3">
        <f>Sheet2!$Q$35</f>
        <v>195.92057845971607</v>
      </c>
      <c r="AM78" s="3">
        <f>Sheet2!$Q$37</f>
        <v>179.52321677860004</v>
      </c>
      <c r="AN78" s="3">
        <f>Sheet2!$Q$39</f>
        <v>47.580823353777703</v>
      </c>
      <c r="AU78">
        <f t="shared" si="7"/>
        <v>0.48238011331624203</v>
      </c>
      <c r="AV78">
        <f>VLOOKUP(AI78,Sheet3!C110:F3401,4,FALSE)</f>
        <v>387.53042432640279</v>
      </c>
    </row>
    <row r="79" spans="1:48">
      <c r="A79">
        <v>22553162</v>
      </c>
      <c r="B79">
        <v>126</v>
      </c>
      <c r="C79" t="s">
        <v>164</v>
      </c>
      <c r="D79">
        <v>0</v>
      </c>
      <c r="E79" t="s">
        <v>165</v>
      </c>
      <c r="F79" t="s">
        <v>34</v>
      </c>
      <c r="G79" t="s">
        <v>166</v>
      </c>
      <c r="H79">
        <v>1</v>
      </c>
      <c r="I79">
        <v>111.95</v>
      </c>
      <c r="J79">
        <v>114.04</v>
      </c>
      <c r="K79">
        <v>28.158999999999999</v>
      </c>
      <c r="L79">
        <v>30.248999999999999</v>
      </c>
      <c r="M79">
        <v>3260722</v>
      </c>
      <c r="N79" t="s">
        <v>167</v>
      </c>
      <c r="P79">
        <v>16.167000000000002</v>
      </c>
      <c r="V79" t="s">
        <v>35</v>
      </c>
      <c r="W79" s="1">
        <v>37699</v>
      </c>
      <c r="X79">
        <v>20030319</v>
      </c>
      <c r="Y79">
        <v>0.89098900000000003</v>
      </c>
      <c r="AB79">
        <v>-0.79684511326711804</v>
      </c>
      <c r="AI79" s="2">
        <f t="shared" si="4"/>
        <v>37699</v>
      </c>
      <c r="AJ79">
        <f t="shared" si="5"/>
        <v>74.17141233380903</v>
      </c>
      <c r="AK79">
        <f t="shared" si="6"/>
        <v>74.17141233380903</v>
      </c>
      <c r="AL79" s="3">
        <f>Sheet2!$Q$35</f>
        <v>195.92057845971607</v>
      </c>
      <c r="AM79" s="3">
        <f>Sheet2!$Q$37</f>
        <v>179.52321677860004</v>
      </c>
      <c r="AN79" s="3">
        <f>Sheet2!$Q$39</f>
        <v>47.580823353777703</v>
      </c>
      <c r="AU79">
        <f t="shared" si="7"/>
        <v>0.52803301615338927</v>
      </c>
      <c r="AV79">
        <f>VLOOKUP(AI79,Sheet3!C111:F3402,4,FALSE)</f>
        <v>375.48651717183452</v>
      </c>
    </row>
    <row r="80" spans="1:48">
      <c r="A80">
        <v>22611644</v>
      </c>
      <c r="B80">
        <v>126</v>
      </c>
      <c r="C80" t="s">
        <v>164</v>
      </c>
      <c r="D80">
        <v>0</v>
      </c>
      <c r="E80" t="s">
        <v>165</v>
      </c>
      <c r="F80" t="s">
        <v>34</v>
      </c>
      <c r="G80" t="s">
        <v>166</v>
      </c>
      <c r="H80">
        <v>1</v>
      </c>
      <c r="I80">
        <v>111.95</v>
      </c>
      <c r="J80">
        <v>114.04</v>
      </c>
      <c r="K80">
        <v>28.158999999999999</v>
      </c>
      <c r="L80">
        <v>30.248999999999999</v>
      </c>
      <c r="M80">
        <v>3260722</v>
      </c>
      <c r="N80" t="s">
        <v>167</v>
      </c>
      <c r="P80">
        <v>16.167000000000002</v>
      </c>
      <c r="V80" t="s">
        <v>35</v>
      </c>
      <c r="W80" s="1">
        <v>37700</v>
      </c>
      <c r="X80">
        <v>20030320</v>
      </c>
      <c r="Y80">
        <v>0.86600100000000002</v>
      </c>
      <c r="AB80">
        <v>-0.50891848915723803</v>
      </c>
      <c r="AI80" s="2">
        <f t="shared" si="4"/>
        <v>37700</v>
      </c>
      <c r="AJ80">
        <f t="shared" si="5"/>
        <v>93.557796485420795</v>
      </c>
      <c r="AK80">
        <f t="shared" si="6"/>
        <v>93.557796485420795</v>
      </c>
      <c r="AL80" s="3">
        <f>Sheet2!$Q$35</f>
        <v>195.92057845971607</v>
      </c>
      <c r="AM80" s="3">
        <f>Sheet2!$Q$37</f>
        <v>179.52321677860004</v>
      </c>
      <c r="AN80" s="3">
        <f>Sheet2!$Q$39</f>
        <v>47.580823353777703</v>
      </c>
      <c r="AU80">
        <f t="shared" si="7"/>
        <v>0.66604644442429373</v>
      </c>
      <c r="AV80">
        <f>VLOOKUP(AI80,Sheet3!C112:F3403,4,FALSE)</f>
        <v>340.13410734754291</v>
      </c>
    </row>
    <row r="81" spans="1:48">
      <c r="A81">
        <v>22677231</v>
      </c>
      <c r="B81">
        <v>126</v>
      </c>
      <c r="C81" t="s">
        <v>164</v>
      </c>
      <c r="D81">
        <v>0</v>
      </c>
      <c r="E81" t="s">
        <v>165</v>
      </c>
      <c r="F81" t="s">
        <v>34</v>
      </c>
      <c r="G81" t="s">
        <v>166</v>
      </c>
      <c r="H81">
        <v>1</v>
      </c>
      <c r="I81">
        <v>111.95</v>
      </c>
      <c r="J81">
        <v>114.04</v>
      </c>
      <c r="K81">
        <v>28.158999999999999</v>
      </c>
      <c r="L81">
        <v>30.248999999999999</v>
      </c>
      <c r="M81">
        <v>3260722</v>
      </c>
      <c r="N81" t="s">
        <v>167</v>
      </c>
      <c r="P81">
        <v>16.167000000000002</v>
      </c>
      <c r="V81" t="s">
        <v>35</v>
      </c>
      <c r="W81" s="1">
        <v>37701</v>
      </c>
      <c r="X81">
        <v>20030321</v>
      </c>
      <c r="Y81">
        <v>0.86292000000000002</v>
      </c>
      <c r="AB81">
        <v>-0.47341737146544399</v>
      </c>
      <c r="AI81" s="2">
        <f t="shared" si="4"/>
        <v>37701</v>
      </c>
      <c r="AJ81">
        <f t="shared" si="5"/>
        <v>95.833527436994245</v>
      </c>
      <c r="AK81">
        <f t="shared" si="6"/>
        <v>95.833527436994245</v>
      </c>
      <c r="AL81" s="3">
        <f>Sheet2!$Q$35</f>
        <v>195.92057845971607</v>
      </c>
      <c r="AM81" s="3">
        <f>Sheet2!$Q$37</f>
        <v>179.52321677860004</v>
      </c>
      <c r="AN81" s="3">
        <f>Sheet2!$Q$39</f>
        <v>47.580823353777703</v>
      </c>
      <c r="AU81">
        <f t="shared" si="7"/>
        <v>0.68224757961240179</v>
      </c>
      <c r="AV81">
        <f>VLOOKUP(AI81,Sheet3!C113:F3404,4,FALSE)</f>
        <v>295.64249738831421</v>
      </c>
    </row>
    <row r="82" spans="1:48">
      <c r="A82">
        <v>22742248</v>
      </c>
      <c r="B82">
        <v>126</v>
      </c>
      <c r="C82" t="s">
        <v>164</v>
      </c>
      <c r="D82">
        <v>0</v>
      </c>
      <c r="E82" t="s">
        <v>165</v>
      </c>
      <c r="F82" t="s">
        <v>34</v>
      </c>
      <c r="G82" t="s">
        <v>166</v>
      </c>
      <c r="H82">
        <v>1</v>
      </c>
      <c r="I82">
        <v>111.95</v>
      </c>
      <c r="J82">
        <v>114.04</v>
      </c>
      <c r="K82">
        <v>28.158999999999999</v>
      </c>
      <c r="L82">
        <v>30.248999999999999</v>
      </c>
      <c r="M82">
        <v>3260722</v>
      </c>
      <c r="N82" t="s">
        <v>167</v>
      </c>
      <c r="P82">
        <v>16.167000000000002</v>
      </c>
      <c r="V82" t="s">
        <v>35</v>
      </c>
      <c r="W82" s="1">
        <v>37702</v>
      </c>
      <c r="X82">
        <v>20030322</v>
      </c>
      <c r="Y82">
        <v>0.86059300000000005</v>
      </c>
      <c r="AB82">
        <v>-0.44660429101468102</v>
      </c>
      <c r="AI82" s="2">
        <f t="shared" si="4"/>
        <v>37702</v>
      </c>
      <c r="AJ82">
        <f t="shared" si="5"/>
        <v>97.53565299290085</v>
      </c>
      <c r="AK82">
        <f t="shared" si="6"/>
        <v>97.53565299290085</v>
      </c>
      <c r="AL82" s="3">
        <f>Sheet2!$Q$35</f>
        <v>195.92057845971607</v>
      </c>
      <c r="AM82" s="3">
        <f>Sheet2!$Q$37</f>
        <v>179.52321677860004</v>
      </c>
      <c r="AN82" s="3">
        <f>Sheet2!$Q$39</f>
        <v>47.580823353777703</v>
      </c>
      <c r="AU82">
        <f t="shared" si="7"/>
        <v>0.69436516592870612</v>
      </c>
      <c r="AV82">
        <f>VLOOKUP(AI82,Sheet3!C114:F3405,4,FALSE)</f>
        <v>264.47003181178457</v>
      </c>
    </row>
    <row r="83" spans="1:48">
      <c r="A83">
        <v>22805965</v>
      </c>
      <c r="B83">
        <v>126</v>
      </c>
      <c r="C83" t="s">
        <v>164</v>
      </c>
      <c r="D83">
        <v>0</v>
      </c>
      <c r="E83" t="s">
        <v>165</v>
      </c>
      <c r="F83" t="s">
        <v>34</v>
      </c>
      <c r="G83" t="s">
        <v>166</v>
      </c>
      <c r="H83">
        <v>1</v>
      </c>
      <c r="I83">
        <v>111.95</v>
      </c>
      <c r="J83">
        <v>114.04</v>
      </c>
      <c r="K83">
        <v>28.158999999999999</v>
      </c>
      <c r="L83">
        <v>30.248999999999999</v>
      </c>
      <c r="M83">
        <v>3260722</v>
      </c>
      <c r="N83" t="s">
        <v>167</v>
      </c>
      <c r="P83">
        <v>16.167000000000002</v>
      </c>
      <c r="V83" t="s">
        <v>35</v>
      </c>
      <c r="W83" s="1">
        <v>37703</v>
      </c>
      <c r="X83">
        <v>20030323</v>
      </c>
      <c r="Y83">
        <v>0.85047200000000001</v>
      </c>
      <c r="AB83">
        <v>-0.32998409881778201</v>
      </c>
      <c r="AI83" s="2">
        <f t="shared" si="4"/>
        <v>37703</v>
      </c>
      <c r="AJ83">
        <f t="shared" si="5"/>
        <v>104.77189572519103</v>
      </c>
      <c r="AK83">
        <f t="shared" si="6"/>
        <v>104.77189572519103</v>
      </c>
      <c r="AL83" s="3">
        <f>Sheet2!$Q$35</f>
        <v>195.92057845971607</v>
      </c>
      <c r="AM83" s="3">
        <f>Sheet2!$Q$37</f>
        <v>179.52321677860004</v>
      </c>
      <c r="AN83" s="3">
        <f>Sheet2!$Q$39</f>
        <v>47.580823353777703</v>
      </c>
      <c r="AU83">
        <f t="shared" si="7"/>
        <v>0.7458806346965503</v>
      </c>
      <c r="AV83">
        <f>VLOOKUP(AI83,Sheet3!C115:F3406,4,FALSE)</f>
        <v>252.35527814454235</v>
      </c>
    </row>
    <row r="84" spans="1:48">
      <c r="A84">
        <v>22867192</v>
      </c>
      <c r="B84">
        <v>126</v>
      </c>
      <c r="C84" t="s">
        <v>164</v>
      </c>
      <c r="D84">
        <v>0</v>
      </c>
      <c r="E84" t="s">
        <v>165</v>
      </c>
      <c r="F84" t="s">
        <v>34</v>
      </c>
      <c r="G84" t="s">
        <v>166</v>
      </c>
      <c r="H84">
        <v>1</v>
      </c>
      <c r="I84">
        <v>111.95</v>
      </c>
      <c r="J84">
        <v>114.04</v>
      </c>
      <c r="K84">
        <v>28.158999999999999</v>
      </c>
      <c r="L84">
        <v>30.248999999999999</v>
      </c>
      <c r="M84">
        <v>3260722</v>
      </c>
      <c r="N84" t="s">
        <v>167</v>
      </c>
      <c r="P84">
        <v>16.167000000000002</v>
      </c>
      <c r="V84" t="s">
        <v>35</v>
      </c>
      <c r="W84" s="1">
        <v>37704</v>
      </c>
      <c r="X84">
        <v>20030324</v>
      </c>
      <c r="Y84">
        <v>0.86007100000000003</v>
      </c>
      <c r="AB84">
        <v>-0.44058949600165997</v>
      </c>
      <c r="AI84" s="2">
        <f t="shared" si="4"/>
        <v>37704</v>
      </c>
      <c r="AJ84">
        <f t="shared" si="5"/>
        <v>97.915508539539701</v>
      </c>
      <c r="AK84">
        <f t="shared" si="6"/>
        <v>97.915508539539701</v>
      </c>
      <c r="AL84" s="3">
        <f>Sheet2!$Q$35</f>
        <v>195.92057845971607</v>
      </c>
      <c r="AM84" s="3">
        <f>Sheet2!$Q$37</f>
        <v>179.52321677860004</v>
      </c>
      <c r="AN84" s="3">
        <f>Sheet2!$Q$39</f>
        <v>47.580823353777703</v>
      </c>
      <c r="AU84">
        <f t="shared" si="7"/>
        <v>0.69706939204066964</v>
      </c>
      <c r="AV84">
        <f>VLOOKUP(AI84,Sheet3!C116:F3407,4,FALSE)</f>
        <v>252.07189209384666</v>
      </c>
    </row>
    <row r="85" spans="1:48">
      <c r="A85">
        <v>22930017</v>
      </c>
      <c r="B85">
        <v>126</v>
      </c>
      <c r="C85" t="s">
        <v>164</v>
      </c>
      <c r="D85">
        <v>0</v>
      </c>
      <c r="E85" t="s">
        <v>165</v>
      </c>
      <c r="F85" t="s">
        <v>34</v>
      </c>
      <c r="G85" t="s">
        <v>166</v>
      </c>
      <c r="H85">
        <v>1</v>
      </c>
      <c r="I85">
        <v>111.95</v>
      </c>
      <c r="J85">
        <v>114.04</v>
      </c>
      <c r="K85">
        <v>28.158999999999999</v>
      </c>
      <c r="L85">
        <v>30.248999999999999</v>
      </c>
      <c r="M85">
        <v>3260722</v>
      </c>
      <c r="N85" t="s">
        <v>167</v>
      </c>
      <c r="P85">
        <v>16.167000000000002</v>
      </c>
      <c r="V85" t="s">
        <v>35</v>
      </c>
      <c r="W85" s="1">
        <v>37705</v>
      </c>
      <c r="X85">
        <v>20030325</v>
      </c>
      <c r="Y85">
        <v>0.84912600000000005</v>
      </c>
      <c r="AB85">
        <v>-0.31447468485700603</v>
      </c>
      <c r="AI85" s="2">
        <f t="shared" si="4"/>
        <v>37705</v>
      </c>
      <c r="AJ85">
        <f t="shared" si="5"/>
        <v>105.71379733728008</v>
      </c>
      <c r="AK85">
        <f t="shared" si="6"/>
        <v>105.71379733728008</v>
      </c>
      <c r="AL85" s="3">
        <f>Sheet2!$Q$35</f>
        <v>195.92057845971607</v>
      </c>
      <c r="AM85" s="3">
        <f>Sheet2!$Q$37</f>
        <v>179.52321677860004</v>
      </c>
      <c r="AN85" s="3">
        <f>Sheet2!$Q$39</f>
        <v>47.580823353777703</v>
      </c>
      <c r="AU85">
        <f t="shared" si="7"/>
        <v>0.75258611775938811</v>
      </c>
      <c r="AV85">
        <f>VLOOKUP(AI85,Sheet3!C117:F3408,4,FALSE)</f>
        <v>253.84305491069492</v>
      </c>
    </row>
    <row r="86" spans="1:48">
      <c r="A86">
        <v>22998073</v>
      </c>
      <c r="B86">
        <v>126</v>
      </c>
      <c r="C86" t="s">
        <v>164</v>
      </c>
      <c r="D86">
        <v>0</v>
      </c>
      <c r="E86" t="s">
        <v>165</v>
      </c>
      <c r="F86" t="s">
        <v>34</v>
      </c>
      <c r="G86" t="s">
        <v>166</v>
      </c>
      <c r="H86">
        <v>1</v>
      </c>
      <c r="I86">
        <v>111.95</v>
      </c>
      <c r="J86">
        <v>114.04</v>
      </c>
      <c r="K86">
        <v>28.158999999999999</v>
      </c>
      <c r="L86">
        <v>30.248999999999999</v>
      </c>
      <c r="M86">
        <v>3260722</v>
      </c>
      <c r="N86" t="s">
        <v>167</v>
      </c>
      <c r="P86">
        <v>16.167000000000002</v>
      </c>
      <c r="V86" t="s">
        <v>35</v>
      </c>
      <c r="W86" s="1">
        <v>37706</v>
      </c>
      <c r="X86">
        <v>20030326</v>
      </c>
      <c r="Y86">
        <v>0.84762000000000004</v>
      </c>
      <c r="AB86">
        <v>-0.297121655566567</v>
      </c>
      <c r="AI86" s="2">
        <f t="shared" si="4"/>
        <v>37706</v>
      </c>
      <c r="AJ86">
        <f t="shared" si="5"/>
        <v>106.7619720785741</v>
      </c>
      <c r="AK86">
        <f t="shared" si="6"/>
        <v>106.7619720785741</v>
      </c>
      <c r="AL86" s="3">
        <f>Sheet2!$Q$35</f>
        <v>195.92057845971607</v>
      </c>
      <c r="AM86" s="3">
        <f>Sheet2!$Q$37</f>
        <v>179.52321677860004</v>
      </c>
      <c r="AN86" s="3">
        <f>Sheet2!$Q$39</f>
        <v>47.580823353777703</v>
      </c>
      <c r="AU86">
        <f t="shared" si="7"/>
        <v>0.76004816887431614</v>
      </c>
      <c r="AV86">
        <f>VLOOKUP(AI86,Sheet3!C118:F3409,4,FALSE)</f>
        <v>244.34962221238817</v>
      </c>
    </row>
    <row r="87" spans="1:48">
      <c r="A87">
        <v>23042958</v>
      </c>
      <c r="B87">
        <v>126</v>
      </c>
      <c r="C87" t="s">
        <v>164</v>
      </c>
      <c r="D87">
        <v>0</v>
      </c>
      <c r="E87" t="s">
        <v>165</v>
      </c>
      <c r="F87" t="s">
        <v>34</v>
      </c>
      <c r="G87" t="s">
        <v>166</v>
      </c>
      <c r="H87">
        <v>1</v>
      </c>
      <c r="I87">
        <v>111.95</v>
      </c>
      <c r="J87">
        <v>114.04</v>
      </c>
      <c r="K87">
        <v>28.158999999999999</v>
      </c>
      <c r="L87">
        <v>30.248999999999999</v>
      </c>
      <c r="M87">
        <v>3260722</v>
      </c>
      <c r="N87" t="s">
        <v>167</v>
      </c>
      <c r="P87">
        <v>16.167000000000002</v>
      </c>
      <c r="V87" t="s">
        <v>35</v>
      </c>
      <c r="W87" s="1">
        <v>37707</v>
      </c>
      <c r="X87">
        <v>20030327</v>
      </c>
      <c r="Y87">
        <v>0.85770500000000005</v>
      </c>
      <c r="AB87">
        <v>-0.41332703431429102</v>
      </c>
      <c r="AI87" s="2">
        <f t="shared" si="4"/>
        <v>37707</v>
      </c>
      <c r="AJ87">
        <f t="shared" si="5"/>
        <v>99.628174937276185</v>
      </c>
      <c r="AK87">
        <f t="shared" si="6"/>
        <v>99.628174937276185</v>
      </c>
      <c r="AL87" s="3">
        <f>Sheet2!$Q$35</f>
        <v>195.92057845971607</v>
      </c>
      <c r="AM87" s="3">
        <f>Sheet2!$Q$37</f>
        <v>179.52321677860004</v>
      </c>
      <c r="AN87" s="3">
        <f>Sheet2!$Q$39</f>
        <v>47.580823353777703</v>
      </c>
      <c r="AU87">
        <f t="shared" si="7"/>
        <v>0.70926201956664092</v>
      </c>
      <c r="AV87">
        <f>VLOOKUP(AI87,Sheet3!C119:F3410,4,FALSE)</f>
        <v>235.91888720419036</v>
      </c>
    </row>
    <row r="88" spans="1:48">
      <c r="A88">
        <v>23107562</v>
      </c>
      <c r="B88">
        <v>126</v>
      </c>
      <c r="C88" t="s">
        <v>164</v>
      </c>
      <c r="D88">
        <v>0</v>
      </c>
      <c r="E88" t="s">
        <v>165</v>
      </c>
      <c r="F88" t="s">
        <v>34</v>
      </c>
      <c r="G88" t="s">
        <v>166</v>
      </c>
      <c r="H88">
        <v>1</v>
      </c>
      <c r="I88">
        <v>111.95</v>
      </c>
      <c r="J88">
        <v>114.04</v>
      </c>
      <c r="K88">
        <v>28.158999999999999</v>
      </c>
      <c r="L88">
        <v>30.248999999999999</v>
      </c>
      <c r="M88">
        <v>3260722</v>
      </c>
      <c r="N88" t="s">
        <v>167</v>
      </c>
      <c r="P88">
        <v>16.167000000000002</v>
      </c>
      <c r="V88" t="s">
        <v>35</v>
      </c>
      <c r="W88" s="1">
        <v>37708</v>
      </c>
      <c r="X88">
        <v>20030328</v>
      </c>
      <c r="Y88">
        <v>0.86197199999999996</v>
      </c>
      <c r="AB88">
        <v>-0.4624939506372</v>
      </c>
      <c r="AI88" s="2">
        <f t="shared" si="4"/>
        <v>37708</v>
      </c>
      <c r="AJ88">
        <f t="shared" si="5"/>
        <v>96.528691182300577</v>
      </c>
      <c r="AK88">
        <f t="shared" si="6"/>
        <v>96.528691182300577</v>
      </c>
      <c r="AL88" s="3">
        <f>Sheet2!$Q$35</f>
        <v>195.92057845971607</v>
      </c>
      <c r="AM88" s="3">
        <f>Sheet2!$Q$37</f>
        <v>179.52321677860004</v>
      </c>
      <c r="AN88" s="3">
        <f>Sheet2!$Q$39</f>
        <v>47.580823353777703</v>
      </c>
      <c r="AU88">
        <f t="shared" si="7"/>
        <v>0.68719651340784571</v>
      </c>
      <c r="AV88">
        <f>VLOOKUP(AI88,Sheet3!C120:F3411,4,FALSE)</f>
        <v>224.86683122705713</v>
      </c>
    </row>
    <row r="89" spans="1:48">
      <c r="A89">
        <v>23175605</v>
      </c>
      <c r="B89">
        <v>126</v>
      </c>
      <c r="C89" t="s">
        <v>164</v>
      </c>
      <c r="D89">
        <v>0</v>
      </c>
      <c r="E89" t="s">
        <v>165</v>
      </c>
      <c r="F89" t="s">
        <v>34</v>
      </c>
      <c r="G89" t="s">
        <v>166</v>
      </c>
      <c r="H89">
        <v>1</v>
      </c>
      <c r="I89">
        <v>111.95</v>
      </c>
      <c r="J89">
        <v>114.04</v>
      </c>
      <c r="K89">
        <v>28.158999999999999</v>
      </c>
      <c r="L89">
        <v>30.248999999999999</v>
      </c>
      <c r="M89">
        <v>3260722</v>
      </c>
      <c r="N89" t="s">
        <v>167</v>
      </c>
      <c r="P89">
        <v>16.167000000000002</v>
      </c>
      <c r="V89" t="s">
        <v>35</v>
      </c>
      <c r="W89" s="1">
        <v>37709</v>
      </c>
      <c r="X89">
        <v>20030329</v>
      </c>
      <c r="Y89">
        <v>0.86907699999999999</v>
      </c>
      <c r="AB89">
        <v>-0.54436199386997897</v>
      </c>
      <c r="AI89" s="2">
        <f t="shared" si="4"/>
        <v>37709</v>
      </c>
      <c r="AJ89">
        <f t="shared" si="5"/>
        <v>91.260662952387179</v>
      </c>
      <c r="AK89">
        <f t="shared" si="6"/>
        <v>91.260662952387179</v>
      </c>
      <c r="AL89" s="3">
        <f>Sheet2!$Q$35</f>
        <v>195.92057845971607</v>
      </c>
      <c r="AM89" s="3">
        <f>Sheet2!$Q$37</f>
        <v>179.52321677860004</v>
      </c>
      <c r="AN89" s="3">
        <f>Sheet2!$Q$39</f>
        <v>47.580823353777703</v>
      </c>
      <c r="AU89">
        <f t="shared" si="7"/>
        <v>0.64969294231628627</v>
      </c>
      <c r="AV89">
        <f>VLOOKUP(AI89,Sheet3!C121:F3412,4,FALSE)</f>
        <v>240.66560355334374</v>
      </c>
    </row>
    <row r="90" spans="1:48">
      <c r="A90">
        <v>23234048</v>
      </c>
      <c r="B90">
        <v>126</v>
      </c>
      <c r="C90" t="s">
        <v>164</v>
      </c>
      <c r="D90">
        <v>0</v>
      </c>
      <c r="E90" t="s">
        <v>165</v>
      </c>
      <c r="F90" t="s">
        <v>34</v>
      </c>
      <c r="G90" t="s">
        <v>166</v>
      </c>
      <c r="H90">
        <v>1</v>
      </c>
      <c r="I90">
        <v>111.95</v>
      </c>
      <c r="J90">
        <v>114.04</v>
      </c>
      <c r="K90">
        <v>28.158999999999999</v>
      </c>
      <c r="L90">
        <v>30.248999999999999</v>
      </c>
      <c r="M90">
        <v>3260722</v>
      </c>
      <c r="N90" t="s">
        <v>167</v>
      </c>
      <c r="P90">
        <v>16.167000000000002</v>
      </c>
      <c r="V90" t="s">
        <v>35</v>
      </c>
      <c r="W90" s="1">
        <v>37710</v>
      </c>
      <c r="X90">
        <v>20030330</v>
      </c>
      <c r="Y90">
        <v>0.86893600000000004</v>
      </c>
      <c r="AB90">
        <v>-0.54273730786071595</v>
      </c>
      <c r="AI90" s="2">
        <f t="shared" si="4"/>
        <v>37710</v>
      </c>
      <c r="AJ90">
        <f t="shared" si="5"/>
        <v>91.366509053635127</v>
      </c>
      <c r="AK90">
        <f t="shared" si="6"/>
        <v>91.366509053635127</v>
      </c>
      <c r="AL90" s="3">
        <f>Sheet2!$Q$35</f>
        <v>195.92057845971607</v>
      </c>
      <c r="AM90" s="3">
        <f>Sheet2!$Q$37</f>
        <v>179.52321677860004</v>
      </c>
      <c r="AN90" s="3">
        <f>Sheet2!$Q$39</f>
        <v>47.580823353777703</v>
      </c>
      <c r="AU90">
        <f t="shared" si="7"/>
        <v>0.65044647031759351</v>
      </c>
      <c r="AV90">
        <f>VLOOKUP(AI90,Sheet3!C122:F3413,4,FALSE)</f>
        <v>274.24685056078704</v>
      </c>
    </row>
    <row r="91" spans="1:48">
      <c r="A91">
        <v>23304844</v>
      </c>
      <c r="B91">
        <v>126</v>
      </c>
      <c r="C91" t="s">
        <v>164</v>
      </c>
      <c r="D91">
        <v>0</v>
      </c>
      <c r="E91" t="s">
        <v>165</v>
      </c>
      <c r="F91" t="s">
        <v>34</v>
      </c>
      <c r="G91" t="s">
        <v>166</v>
      </c>
      <c r="H91">
        <v>1</v>
      </c>
      <c r="I91">
        <v>111.95</v>
      </c>
      <c r="J91">
        <v>114.04</v>
      </c>
      <c r="K91">
        <v>28.158999999999999</v>
      </c>
      <c r="L91">
        <v>30.248999999999999</v>
      </c>
      <c r="M91">
        <v>3260722</v>
      </c>
      <c r="N91" t="s">
        <v>167</v>
      </c>
      <c r="P91">
        <v>16.167000000000002</v>
      </c>
      <c r="V91" t="s">
        <v>35</v>
      </c>
      <c r="W91" s="1">
        <v>37711</v>
      </c>
      <c r="X91">
        <v>20030331</v>
      </c>
      <c r="Y91">
        <v>0.88558099999999995</v>
      </c>
      <c r="AB91">
        <v>-0.73453091512455904</v>
      </c>
      <c r="AI91" s="2">
        <f t="shared" si="4"/>
        <v>37711</v>
      </c>
      <c r="AJ91">
        <f t="shared" si="5"/>
        <v>78.507400640407695</v>
      </c>
      <c r="AK91">
        <f t="shared" si="6"/>
        <v>78.507400640407695</v>
      </c>
      <c r="AL91" s="3">
        <f>Sheet2!$Q$35</f>
        <v>195.92057845971607</v>
      </c>
      <c r="AM91" s="3">
        <f>Sheet2!$Q$37</f>
        <v>179.52321677860004</v>
      </c>
      <c r="AN91" s="3">
        <f>Sheet2!$Q$39</f>
        <v>47.580823353777703</v>
      </c>
      <c r="AU91">
        <f t="shared" si="7"/>
        <v>0.55890131043953561</v>
      </c>
      <c r="AV91">
        <f>VLOOKUP(AI91,Sheet3!C123:F3414,4,FALSE)</f>
        <v>311.08703715123119</v>
      </c>
    </row>
    <row r="92" spans="1:48">
      <c r="A92">
        <v>23373455</v>
      </c>
      <c r="B92">
        <v>126</v>
      </c>
      <c r="C92" t="s">
        <v>164</v>
      </c>
      <c r="D92">
        <v>0</v>
      </c>
      <c r="E92" t="s">
        <v>165</v>
      </c>
      <c r="F92" t="s">
        <v>34</v>
      </c>
      <c r="G92" t="s">
        <v>166</v>
      </c>
      <c r="H92">
        <v>1</v>
      </c>
      <c r="I92">
        <v>111.95</v>
      </c>
      <c r="J92">
        <v>114.04</v>
      </c>
      <c r="K92">
        <v>28.158999999999999</v>
      </c>
      <c r="L92">
        <v>30.248999999999999</v>
      </c>
      <c r="M92">
        <v>3260722</v>
      </c>
      <c r="N92" t="s">
        <v>167</v>
      </c>
      <c r="P92">
        <v>16.167000000000002</v>
      </c>
      <c r="V92" t="s">
        <v>35</v>
      </c>
      <c r="W92" s="1">
        <v>37712</v>
      </c>
      <c r="X92">
        <v>20030401</v>
      </c>
      <c r="Y92">
        <v>0.90060600000000002</v>
      </c>
      <c r="AB92">
        <v>-0.90765791717558197</v>
      </c>
      <c r="AI92" s="2">
        <f t="shared" si="4"/>
        <v>37712</v>
      </c>
      <c r="AJ92">
        <f t="shared" si="5"/>
        <v>66.269292382214644</v>
      </c>
      <c r="AK92">
        <f t="shared" si="6"/>
        <v>66.269292382214644</v>
      </c>
      <c r="AL92" s="3">
        <f>Sheet2!$Q$35</f>
        <v>195.92057845971607</v>
      </c>
      <c r="AM92" s="3">
        <f>Sheet2!$Q$37</f>
        <v>179.52321677860004</v>
      </c>
      <c r="AN92" s="3">
        <f>Sheet2!$Q$39</f>
        <v>47.580823353777703</v>
      </c>
      <c r="AU92">
        <f t="shared" si="7"/>
        <v>0.47177710702673642</v>
      </c>
      <c r="AV92">
        <f>VLOOKUP(AI92,Sheet3!C124:F3415,4,FALSE)</f>
        <v>346.4394469755228</v>
      </c>
    </row>
    <row r="93" spans="1:48">
      <c r="A93">
        <v>23447786</v>
      </c>
      <c r="B93">
        <v>126</v>
      </c>
      <c r="C93" t="s">
        <v>164</v>
      </c>
      <c r="D93">
        <v>0</v>
      </c>
      <c r="E93" t="s">
        <v>165</v>
      </c>
      <c r="F93" t="s">
        <v>34</v>
      </c>
      <c r="G93" t="s">
        <v>166</v>
      </c>
      <c r="H93">
        <v>1</v>
      </c>
      <c r="I93">
        <v>111.95</v>
      </c>
      <c r="J93">
        <v>114.04</v>
      </c>
      <c r="K93">
        <v>28.158999999999999</v>
      </c>
      <c r="L93">
        <v>30.248999999999999</v>
      </c>
      <c r="M93">
        <v>3260722</v>
      </c>
      <c r="N93" t="s">
        <v>167</v>
      </c>
      <c r="P93">
        <v>16.167000000000002</v>
      </c>
      <c r="V93" t="s">
        <v>35</v>
      </c>
      <c r="W93" s="1">
        <v>37713</v>
      </c>
      <c r="X93">
        <v>20030402</v>
      </c>
      <c r="Y93">
        <v>0.90445600000000004</v>
      </c>
      <c r="AB93">
        <v>-0.95201991104556105</v>
      </c>
      <c r="AI93" s="2">
        <f t="shared" si="4"/>
        <v>37713</v>
      </c>
      <c r="AJ93">
        <f t="shared" si="5"/>
        <v>63.037111923392104</v>
      </c>
      <c r="AK93">
        <f t="shared" si="6"/>
        <v>63.037111923392104</v>
      </c>
      <c r="AL93" s="3">
        <f>Sheet2!$Q$35</f>
        <v>195.92057845971607</v>
      </c>
      <c r="AM93" s="3">
        <f>Sheet2!$Q$37</f>
        <v>179.52321677860004</v>
      </c>
      <c r="AN93" s="3">
        <f>Sheet2!$Q$39</f>
        <v>47.580823353777703</v>
      </c>
      <c r="AU93">
        <f t="shared" si="7"/>
        <v>0.44876692098978865</v>
      </c>
      <c r="AV93">
        <f>VLOOKUP(AI93,Sheet3!C125:F3416,4,FALSE)</f>
        <v>340.7717259616083</v>
      </c>
    </row>
    <row r="94" spans="1:48">
      <c r="A94">
        <v>23522889</v>
      </c>
      <c r="B94">
        <v>126</v>
      </c>
      <c r="C94" t="s">
        <v>164</v>
      </c>
      <c r="D94">
        <v>0</v>
      </c>
      <c r="E94" t="s">
        <v>165</v>
      </c>
      <c r="F94" t="s">
        <v>34</v>
      </c>
      <c r="G94" t="s">
        <v>166</v>
      </c>
      <c r="H94">
        <v>1</v>
      </c>
      <c r="I94">
        <v>111.95</v>
      </c>
      <c r="J94">
        <v>114.04</v>
      </c>
      <c r="K94">
        <v>28.158999999999999</v>
      </c>
      <c r="L94">
        <v>30.248999999999999</v>
      </c>
      <c r="M94">
        <v>3260722</v>
      </c>
      <c r="N94" t="s">
        <v>167</v>
      </c>
      <c r="P94">
        <v>16.167000000000002</v>
      </c>
      <c r="V94" t="s">
        <v>35</v>
      </c>
      <c r="W94" s="1">
        <v>37714</v>
      </c>
      <c r="X94">
        <v>20030403</v>
      </c>
      <c r="Y94">
        <v>0.92091199999999995</v>
      </c>
      <c r="AB94">
        <v>-1.14163574770124</v>
      </c>
      <c r="AI94" s="2">
        <f t="shared" si="4"/>
        <v>37714</v>
      </c>
      <c r="AJ94">
        <f t="shared" si="5"/>
        <v>48.779063684051607</v>
      </c>
      <c r="AK94">
        <f t="shared" si="6"/>
        <v>48.779063684051607</v>
      </c>
      <c r="AL94" s="3">
        <f>Sheet2!$Q$35</f>
        <v>195.92057845971607</v>
      </c>
      <c r="AM94" s="3">
        <f>Sheet2!$Q$37</f>
        <v>179.52321677860004</v>
      </c>
      <c r="AN94" s="3">
        <f>Sheet2!$Q$39</f>
        <v>47.580823353777703</v>
      </c>
      <c r="AU94">
        <f t="shared" si="7"/>
        <v>0.34726258152276568</v>
      </c>
      <c r="AV94">
        <f>VLOOKUP(AI94,Sheet3!C126:F3417,4,FALSE)</f>
        <v>305.27762311196886</v>
      </c>
    </row>
    <row r="95" spans="1:48">
      <c r="A95">
        <v>23590789</v>
      </c>
      <c r="B95">
        <v>126</v>
      </c>
      <c r="C95" t="s">
        <v>164</v>
      </c>
      <c r="D95">
        <v>0</v>
      </c>
      <c r="E95" t="s">
        <v>165</v>
      </c>
      <c r="F95" t="s">
        <v>34</v>
      </c>
      <c r="G95" t="s">
        <v>166</v>
      </c>
      <c r="H95">
        <v>1</v>
      </c>
      <c r="I95">
        <v>111.95</v>
      </c>
      <c r="J95">
        <v>114.04</v>
      </c>
      <c r="K95">
        <v>28.158999999999999</v>
      </c>
      <c r="L95">
        <v>30.248999999999999</v>
      </c>
      <c r="M95">
        <v>3260722</v>
      </c>
      <c r="N95" t="s">
        <v>167</v>
      </c>
      <c r="P95">
        <v>16.167000000000002</v>
      </c>
      <c r="V95" t="s">
        <v>35</v>
      </c>
      <c r="W95" s="1">
        <v>37715</v>
      </c>
      <c r="X95">
        <v>20030404</v>
      </c>
      <c r="Y95">
        <v>0.90325800000000001</v>
      </c>
      <c r="AB95">
        <v>-0.93821584126472102</v>
      </c>
      <c r="AI95" s="2">
        <f t="shared" si="4"/>
        <v>37715</v>
      </c>
      <c r="AJ95">
        <f t="shared" si="5"/>
        <v>64.047075670554477</v>
      </c>
      <c r="AK95">
        <f t="shared" si="6"/>
        <v>64.047075670554477</v>
      </c>
      <c r="AL95" s="3">
        <f>Sheet2!$Q$35</f>
        <v>195.92057845971607</v>
      </c>
      <c r="AM95" s="3">
        <f>Sheet2!$Q$37</f>
        <v>179.52321677860004</v>
      </c>
      <c r="AN95" s="3">
        <f>Sheet2!$Q$39</f>
        <v>47.580823353777703</v>
      </c>
      <c r="AU95">
        <f t="shared" si="7"/>
        <v>0.45595694456948849</v>
      </c>
      <c r="AV95">
        <f>VLOOKUP(AI95,Sheet3!C127:F3418,4,FALSE)</f>
        <v>260.21924105134872</v>
      </c>
    </row>
    <row r="96" spans="1:48">
      <c r="A96">
        <v>23657160</v>
      </c>
      <c r="B96">
        <v>126</v>
      </c>
      <c r="C96" t="s">
        <v>164</v>
      </c>
      <c r="D96">
        <v>0</v>
      </c>
      <c r="E96" t="s">
        <v>165</v>
      </c>
      <c r="F96" t="s">
        <v>34</v>
      </c>
      <c r="G96" t="s">
        <v>166</v>
      </c>
      <c r="H96">
        <v>1</v>
      </c>
      <c r="I96">
        <v>111.95</v>
      </c>
      <c r="J96">
        <v>114.04</v>
      </c>
      <c r="K96">
        <v>28.158999999999999</v>
      </c>
      <c r="L96">
        <v>30.248999999999999</v>
      </c>
      <c r="M96">
        <v>3260722</v>
      </c>
      <c r="N96" t="s">
        <v>167</v>
      </c>
      <c r="P96">
        <v>16.167000000000002</v>
      </c>
      <c r="V96" t="s">
        <v>35</v>
      </c>
      <c r="W96" s="1">
        <v>37716</v>
      </c>
      <c r="X96">
        <v>20030405</v>
      </c>
      <c r="Y96">
        <v>0.888289</v>
      </c>
      <c r="AB96">
        <v>-0.76573410457907998</v>
      </c>
      <c r="AI96" s="2">
        <f t="shared" si="4"/>
        <v>37716</v>
      </c>
      <c r="AJ96">
        <f t="shared" si="5"/>
        <v>76.345887908308896</v>
      </c>
      <c r="AK96">
        <f t="shared" si="6"/>
        <v>76.345887908308896</v>
      </c>
      <c r="AL96" s="3">
        <f>Sheet2!$Q$35</f>
        <v>195.92057845971607</v>
      </c>
      <c r="AM96" s="3">
        <f>Sheet2!$Q$37</f>
        <v>179.52321677860004</v>
      </c>
      <c r="AN96" s="3">
        <f>Sheet2!$Q$39</f>
        <v>47.580823353777703</v>
      </c>
      <c r="AU96">
        <f t="shared" si="7"/>
        <v>0.5435133051222385</v>
      </c>
      <c r="AV96">
        <f>VLOOKUP(AI96,Sheet3!C128:F3419,4,FALSE)</f>
        <v>218.34895206105546</v>
      </c>
    </row>
    <row r="97" spans="1:48">
      <c r="A97">
        <v>23719973</v>
      </c>
      <c r="B97">
        <v>126</v>
      </c>
      <c r="C97" t="s">
        <v>164</v>
      </c>
      <c r="D97">
        <v>0</v>
      </c>
      <c r="E97" t="s">
        <v>165</v>
      </c>
      <c r="F97" t="s">
        <v>34</v>
      </c>
      <c r="G97" t="s">
        <v>166</v>
      </c>
      <c r="H97">
        <v>1</v>
      </c>
      <c r="I97">
        <v>111.95</v>
      </c>
      <c r="J97">
        <v>114.04</v>
      </c>
      <c r="K97">
        <v>28.158999999999999</v>
      </c>
      <c r="L97">
        <v>30.248999999999999</v>
      </c>
      <c r="M97">
        <v>3260722</v>
      </c>
      <c r="N97" t="s">
        <v>167</v>
      </c>
      <c r="P97">
        <v>16.167000000000002</v>
      </c>
      <c r="V97" t="s">
        <v>35</v>
      </c>
      <c r="W97" s="1">
        <v>37717</v>
      </c>
      <c r="X97">
        <v>20030406</v>
      </c>
      <c r="Y97">
        <v>0.88833499999999999</v>
      </c>
      <c r="AB97">
        <v>-0.766264143986358</v>
      </c>
      <c r="AI97" s="2">
        <f t="shared" si="4"/>
        <v>37717</v>
      </c>
      <c r="AJ97">
        <f t="shared" si="5"/>
        <v>76.309003059448742</v>
      </c>
      <c r="AK97">
        <f t="shared" si="6"/>
        <v>76.309003059448742</v>
      </c>
      <c r="AL97" s="3">
        <f>Sheet2!$Q$35</f>
        <v>195.92057845971607</v>
      </c>
      <c r="AM97" s="3">
        <f>Sheet2!$Q$37</f>
        <v>179.52321677860004</v>
      </c>
      <c r="AN97" s="3">
        <f>Sheet2!$Q$39</f>
        <v>47.580823353777703</v>
      </c>
      <c r="AU97">
        <f t="shared" si="7"/>
        <v>0.54325071853555829</v>
      </c>
      <c r="AV97">
        <f>VLOOKUP(AI97,Sheet3!C129:F3420,4,FALSE)</f>
        <v>200.42478435455092</v>
      </c>
    </row>
    <row r="98" spans="1:48">
      <c r="A98">
        <v>23771536</v>
      </c>
      <c r="B98">
        <v>126</v>
      </c>
      <c r="C98" t="s">
        <v>164</v>
      </c>
      <c r="D98">
        <v>0</v>
      </c>
      <c r="E98" t="s">
        <v>165</v>
      </c>
      <c r="F98" t="s">
        <v>34</v>
      </c>
      <c r="G98" t="s">
        <v>166</v>
      </c>
      <c r="H98">
        <v>1</v>
      </c>
      <c r="I98">
        <v>111.95</v>
      </c>
      <c r="J98">
        <v>114.04</v>
      </c>
      <c r="K98">
        <v>28.158999999999999</v>
      </c>
      <c r="L98">
        <v>30.248999999999999</v>
      </c>
      <c r="M98">
        <v>3260722</v>
      </c>
      <c r="N98" t="s">
        <v>167</v>
      </c>
      <c r="P98">
        <v>16.167000000000002</v>
      </c>
      <c r="V98" t="s">
        <v>35</v>
      </c>
      <c r="W98" s="1">
        <v>37718</v>
      </c>
      <c r="X98">
        <v>20030407</v>
      </c>
      <c r="Y98">
        <v>0.85720499999999999</v>
      </c>
      <c r="AB98">
        <v>-0.40756573640909899</v>
      </c>
      <c r="AI98" s="2">
        <f t="shared" si="4"/>
        <v>37718</v>
      </c>
      <c r="AJ98">
        <f t="shared" si="5"/>
        <v>99.988208968250319</v>
      </c>
      <c r="AK98">
        <f t="shared" si="6"/>
        <v>99.988208968250319</v>
      </c>
      <c r="AL98" s="3">
        <f>Sheet2!$Q$35</f>
        <v>195.92057845971607</v>
      </c>
      <c r="AM98" s="3">
        <f>Sheet2!$Q$37</f>
        <v>179.52321677860004</v>
      </c>
      <c r="AN98" s="3">
        <f>Sheet2!$Q$39</f>
        <v>47.580823353777703</v>
      </c>
      <c r="AU98">
        <f t="shared" si="7"/>
        <v>0.71182513450959961</v>
      </c>
      <c r="AV98">
        <f>VLOOKUP(AI98,Sheet3!C130:F3421,4,FALSE)</f>
        <v>193.48182611250567</v>
      </c>
    </row>
    <row r="99" spans="1:48">
      <c r="A99">
        <v>23837295</v>
      </c>
      <c r="B99">
        <v>126</v>
      </c>
      <c r="C99" t="s">
        <v>164</v>
      </c>
      <c r="D99">
        <v>0</v>
      </c>
      <c r="E99" t="s">
        <v>165</v>
      </c>
      <c r="F99" t="s">
        <v>34</v>
      </c>
      <c r="G99" t="s">
        <v>166</v>
      </c>
      <c r="H99">
        <v>1</v>
      </c>
      <c r="I99">
        <v>111.95</v>
      </c>
      <c r="J99">
        <v>114.04</v>
      </c>
      <c r="K99">
        <v>28.158999999999999</v>
      </c>
      <c r="L99">
        <v>30.248999999999999</v>
      </c>
      <c r="M99">
        <v>3260722</v>
      </c>
      <c r="N99" t="s">
        <v>167</v>
      </c>
      <c r="P99">
        <v>16.167000000000002</v>
      </c>
      <c r="V99" t="s">
        <v>35</v>
      </c>
      <c r="W99" s="1">
        <v>37719</v>
      </c>
      <c r="X99">
        <v>20030408</v>
      </c>
      <c r="Y99">
        <v>0.85607599999999995</v>
      </c>
      <c r="AB99">
        <v>-0.394556725739174</v>
      </c>
      <c r="AI99" s="2">
        <f t="shared" si="4"/>
        <v>37719</v>
      </c>
      <c r="AJ99">
        <f t="shared" si="5"/>
        <v>100.7987287865908</v>
      </c>
      <c r="AK99">
        <f t="shared" si="6"/>
        <v>100.7987287865908</v>
      </c>
      <c r="AL99" s="3">
        <f>Sheet2!$Q$35</f>
        <v>195.92057845971607</v>
      </c>
      <c r="AM99" s="3">
        <f>Sheet2!$Q$37</f>
        <v>179.52321677860004</v>
      </c>
      <c r="AN99" s="3">
        <f>Sheet2!$Q$39</f>
        <v>47.580823353777703</v>
      </c>
      <c r="AU99">
        <f t="shared" si="7"/>
        <v>0.71759529865861538</v>
      </c>
      <c r="AV99">
        <f>VLOOKUP(AI99,Sheet3!C131:F3422,4,FALSE)</f>
        <v>185.33447715500361</v>
      </c>
    </row>
    <row r="100" spans="1:48">
      <c r="A100">
        <v>23904544</v>
      </c>
      <c r="B100">
        <v>126</v>
      </c>
      <c r="C100" t="s">
        <v>164</v>
      </c>
      <c r="D100">
        <v>0</v>
      </c>
      <c r="E100" t="s">
        <v>165</v>
      </c>
      <c r="F100" t="s">
        <v>34</v>
      </c>
      <c r="G100" t="s">
        <v>166</v>
      </c>
      <c r="H100">
        <v>1</v>
      </c>
      <c r="I100">
        <v>111.95</v>
      </c>
      <c r="J100">
        <v>114.04</v>
      </c>
      <c r="K100">
        <v>28.158999999999999</v>
      </c>
      <c r="L100">
        <v>30.248999999999999</v>
      </c>
      <c r="M100">
        <v>3260722</v>
      </c>
      <c r="N100" t="s">
        <v>167</v>
      </c>
      <c r="P100">
        <v>16.167000000000002</v>
      </c>
      <c r="V100" t="s">
        <v>35</v>
      </c>
      <c r="W100" s="1">
        <v>37720</v>
      </c>
      <c r="X100">
        <v>20030409</v>
      </c>
      <c r="Y100">
        <v>0.87395199999999995</v>
      </c>
      <c r="AB100">
        <v>-0.600534648445602</v>
      </c>
      <c r="AI100" s="2">
        <f t="shared" si="4"/>
        <v>37720</v>
      </c>
      <c r="AJ100">
        <f t="shared" si="5"/>
        <v>87.568687926916823</v>
      </c>
      <c r="AK100">
        <f t="shared" si="6"/>
        <v>87.568687926916823</v>
      </c>
      <c r="AL100" s="3">
        <f>Sheet2!$Q$35</f>
        <v>195.92057845971607</v>
      </c>
      <c r="AM100" s="3">
        <f>Sheet2!$Q$37</f>
        <v>179.52321677860004</v>
      </c>
      <c r="AN100" s="3">
        <f>Sheet2!$Q$39</f>
        <v>47.580823353777703</v>
      </c>
      <c r="AU100">
        <f t="shared" si="7"/>
        <v>0.62340943702871776</v>
      </c>
      <c r="AV100">
        <f>VLOOKUP(AI100,Sheet3!C132:F3423,4,FALSE)</f>
        <v>176.83289563413189</v>
      </c>
    </row>
    <row r="101" spans="1:48">
      <c r="A101">
        <v>23957015</v>
      </c>
      <c r="B101">
        <v>126</v>
      </c>
      <c r="C101" t="s">
        <v>164</v>
      </c>
      <c r="D101">
        <v>0</v>
      </c>
      <c r="E101" t="s">
        <v>165</v>
      </c>
      <c r="F101" t="s">
        <v>34</v>
      </c>
      <c r="G101" t="s">
        <v>166</v>
      </c>
      <c r="H101">
        <v>1</v>
      </c>
      <c r="I101">
        <v>111.95</v>
      </c>
      <c r="J101">
        <v>114.04</v>
      </c>
      <c r="K101">
        <v>28.158999999999999</v>
      </c>
      <c r="L101">
        <v>30.248999999999999</v>
      </c>
      <c r="M101">
        <v>3260722</v>
      </c>
      <c r="N101" t="s">
        <v>167</v>
      </c>
      <c r="P101">
        <v>16.167000000000002</v>
      </c>
      <c r="V101" t="s">
        <v>35</v>
      </c>
      <c r="W101" s="1">
        <v>37721</v>
      </c>
      <c r="X101">
        <v>20030410</v>
      </c>
      <c r="Y101">
        <v>0.87153400000000003</v>
      </c>
      <c r="AB101">
        <v>-0.57267301177609398</v>
      </c>
      <c r="AI101" s="2">
        <f t="shared" si="4"/>
        <v>37721</v>
      </c>
      <c r="AJ101">
        <f t="shared" si="5"/>
        <v>89.407779921584847</v>
      </c>
      <c r="AK101">
        <f t="shared" si="6"/>
        <v>89.407779921584847</v>
      </c>
      <c r="AL101" s="3">
        <f>Sheet2!$Q$35</f>
        <v>195.92057845971607</v>
      </c>
      <c r="AM101" s="3">
        <f>Sheet2!$Q$37</f>
        <v>179.52321677860004</v>
      </c>
      <c r="AN101" s="3">
        <f>Sheet2!$Q$39</f>
        <v>47.580823353777703</v>
      </c>
      <c r="AU101">
        <f t="shared" si="7"/>
        <v>0.63650209985354922</v>
      </c>
      <c r="AV101">
        <f>VLOOKUP(AI101,Sheet3!C133:F3424,4,FALSE)</f>
        <v>160.04227213041023</v>
      </c>
    </row>
    <row r="102" spans="1:48">
      <c r="A102">
        <v>24023110</v>
      </c>
      <c r="B102">
        <v>126</v>
      </c>
      <c r="C102" t="s">
        <v>164</v>
      </c>
      <c r="D102">
        <v>0</v>
      </c>
      <c r="E102" t="s">
        <v>165</v>
      </c>
      <c r="F102" t="s">
        <v>34</v>
      </c>
      <c r="G102" t="s">
        <v>166</v>
      </c>
      <c r="H102">
        <v>1</v>
      </c>
      <c r="I102">
        <v>111.95</v>
      </c>
      <c r="J102">
        <v>114.04</v>
      </c>
      <c r="K102">
        <v>28.158999999999999</v>
      </c>
      <c r="L102">
        <v>30.248999999999999</v>
      </c>
      <c r="M102">
        <v>3260722</v>
      </c>
      <c r="N102" t="s">
        <v>167</v>
      </c>
      <c r="P102">
        <v>16.167000000000002</v>
      </c>
      <c r="V102" t="s">
        <v>35</v>
      </c>
      <c r="W102" s="1">
        <v>37722</v>
      </c>
      <c r="X102">
        <v>20030411</v>
      </c>
      <c r="Y102">
        <v>0.88744800000000001</v>
      </c>
      <c r="AB102">
        <v>-0.75604360150254701</v>
      </c>
      <c r="AI102" s="2">
        <f t="shared" si="4"/>
        <v>37722</v>
      </c>
      <c r="AJ102">
        <f t="shared" si="5"/>
        <v>77.019250694924949</v>
      </c>
      <c r="AK102">
        <f t="shared" si="6"/>
        <v>77.019250694924949</v>
      </c>
      <c r="AL102" s="3">
        <f>Sheet2!$Q$35</f>
        <v>195.92057845971607</v>
      </c>
      <c r="AM102" s="3">
        <f>Sheet2!$Q$37</f>
        <v>179.52321677860004</v>
      </c>
      <c r="AN102" s="3">
        <f>Sheet2!$Q$39</f>
        <v>47.580823353777703</v>
      </c>
      <c r="AU102">
        <f t="shared" si="7"/>
        <v>0.54830703591412566</v>
      </c>
      <c r="AV102">
        <f>VLOOKUP(AI102,Sheet3!C134:F3425,4,FALSE)</f>
        <v>144.88111841818898</v>
      </c>
    </row>
    <row r="103" spans="1:48">
      <c r="A103">
        <v>24088889</v>
      </c>
      <c r="B103">
        <v>126</v>
      </c>
      <c r="C103" t="s">
        <v>164</v>
      </c>
      <c r="D103">
        <v>0</v>
      </c>
      <c r="E103" t="s">
        <v>165</v>
      </c>
      <c r="F103" t="s">
        <v>34</v>
      </c>
      <c r="G103" t="s">
        <v>166</v>
      </c>
      <c r="H103">
        <v>1</v>
      </c>
      <c r="I103">
        <v>111.95</v>
      </c>
      <c r="J103">
        <v>114.04</v>
      </c>
      <c r="K103">
        <v>28.158999999999999</v>
      </c>
      <c r="L103">
        <v>30.248999999999999</v>
      </c>
      <c r="M103">
        <v>3260722</v>
      </c>
      <c r="N103" t="s">
        <v>167</v>
      </c>
      <c r="P103">
        <v>16.167000000000002</v>
      </c>
      <c r="V103" t="s">
        <v>35</v>
      </c>
      <c r="W103" s="1">
        <v>37723</v>
      </c>
      <c r="X103">
        <v>20030412</v>
      </c>
      <c r="Y103">
        <v>0.89407599999999998</v>
      </c>
      <c r="AB103">
        <v>-0.83241536653377302</v>
      </c>
      <c r="AI103" s="2">
        <f t="shared" si="4"/>
        <v>37723</v>
      </c>
      <c r="AJ103">
        <f t="shared" si="5"/>
        <v>71.661589934144331</v>
      </c>
      <c r="AK103">
        <f t="shared" si="6"/>
        <v>71.661589934144331</v>
      </c>
      <c r="AL103" s="3">
        <f>Sheet2!$Q$35</f>
        <v>195.92057845971607</v>
      </c>
      <c r="AM103" s="3">
        <f>Sheet2!$Q$37</f>
        <v>179.52321677860004</v>
      </c>
      <c r="AN103" s="3">
        <f>Sheet2!$Q$39</f>
        <v>47.580823353777703</v>
      </c>
      <c r="AU103">
        <f t="shared" si="7"/>
        <v>0.5101653627003323</v>
      </c>
      <c r="AV103">
        <f>VLOOKUP(AI103,Sheet3!C135:F3426,4,FALSE)</f>
        <v>133.12059731431643</v>
      </c>
    </row>
    <row r="104" spans="1:48">
      <c r="A104">
        <v>24156139</v>
      </c>
      <c r="B104">
        <v>126</v>
      </c>
      <c r="C104" t="s">
        <v>164</v>
      </c>
      <c r="D104">
        <v>0</v>
      </c>
      <c r="E104" t="s">
        <v>165</v>
      </c>
      <c r="F104" t="s">
        <v>34</v>
      </c>
      <c r="G104" t="s">
        <v>166</v>
      </c>
      <c r="H104">
        <v>1</v>
      </c>
      <c r="I104">
        <v>111.95</v>
      </c>
      <c r="J104">
        <v>114.04</v>
      </c>
      <c r="K104">
        <v>28.158999999999999</v>
      </c>
      <c r="L104">
        <v>30.248999999999999</v>
      </c>
      <c r="M104">
        <v>3260722</v>
      </c>
      <c r="N104" t="s">
        <v>167</v>
      </c>
      <c r="P104">
        <v>16.167000000000002</v>
      </c>
      <c r="V104" t="s">
        <v>35</v>
      </c>
      <c r="W104" s="1">
        <v>37724</v>
      </c>
      <c r="X104">
        <v>20030413</v>
      </c>
      <c r="Y104">
        <v>0.87192800000000004</v>
      </c>
      <c r="AB104">
        <v>-0.57721291452538503</v>
      </c>
      <c r="AI104" s="2">
        <f t="shared" si="4"/>
        <v>37724</v>
      </c>
      <c r="AJ104">
        <f t="shared" si="5"/>
        <v>89.109166544049117</v>
      </c>
      <c r="AK104">
        <f t="shared" si="6"/>
        <v>89.109166544049117</v>
      </c>
      <c r="AL104" s="3">
        <f>Sheet2!$Q$35</f>
        <v>195.92057845971607</v>
      </c>
      <c r="AM104" s="3">
        <f>Sheet2!$Q$37</f>
        <v>179.52321677860004</v>
      </c>
      <c r="AN104" s="3">
        <f>Sheet2!$Q$39</f>
        <v>47.580823353777703</v>
      </c>
      <c r="AU104">
        <f t="shared" si="7"/>
        <v>0.63437624411691695</v>
      </c>
      <c r="AV104">
        <f>VLOOKUP(AI104,Sheet3!C136:F3427,4,FALSE)</f>
        <v>121.92684831183531</v>
      </c>
    </row>
    <row r="105" spans="1:48">
      <c r="A105">
        <v>24209619</v>
      </c>
      <c r="B105">
        <v>126</v>
      </c>
      <c r="C105" t="s">
        <v>164</v>
      </c>
      <c r="D105">
        <v>0</v>
      </c>
      <c r="E105" t="s">
        <v>165</v>
      </c>
      <c r="F105" t="s">
        <v>34</v>
      </c>
      <c r="G105" t="s">
        <v>166</v>
      </c>
      <c r="H105">
        <v>1</v>
      </c>
      <c r="I105">
        <v>111.95</v>
      </c>
      <c r="J105">
        <v>114.04</v>
      </c>
      <c r="K105">
        <v>28.158999999999999</v>
      </c>
      <c r="L105">
        <v>30.248999999999999</v>
      </c>
      <c r="M105">
        <v>3260722</v>
      </c>
      <c r="N105" t="s">
        <v>167</v>
      </c>
      <c r="P105">
        <v>16.167000000000002</v>
      </c>
      <c r="V105" t="s">
        <v>35</v>
      </c>
      <c r="W105" s="1">
        <v>37725</v>
      </c>
      <c r="X105">
        <v>20030414</v>
      </c>
      <c r="Y105">
        <v>0.86114199999999996</v>
      </c>
      <c r="AB105">
        <v>-0.45293019611458102</v>
      </c>
      <c r="AI105" s="2">
        <f t="shared" si="4"/>
        <v>37725</v>
      </c>
      <c r="AJ105">
        <f t="shared" si="5"/>
        <v>97.135370621679385</v>
      </c>
      <c r="AK105">
        <f t="shared" si="6"/>
        <v>97.135370621679385</v>
      </c>
      <c r="AL105" s="3">
        <f>Sheet2!$Q$35</f>
        <v>195.92057845971607</v>
      </c>
      <c r="AM105" s="3">
        <f>Sheet2!$Q$37</f>
        <v>179.52321677860004</v>
      </c>
      <c r="AN105" s="3">
        <f>Sheet2!$Q$39</f>
        <v>47.580823353777703</v>
      </c>
      <c r="AU105">
        <f t="shared" si="7"/>
        <v>0.69151551939861355</v>
      </c>
      <c r="AV105">
        <f>VLOOKUP(AI105,Sheet3!C137:F3428,4,FALSE)</f>
        <v>110.945638847376</v>
      </c>
    </row>
    <row r="106" spans="1:48">
      <c r="A106">
        <v>24263916</v>
      </c>
      <c r="B106">
        <v>126</v>
      </c>
      <c r="C106" t="s">
        <v>164</v>
      </c>
      <c r="D106">
        <v>0</v>
      </c>
      <c r="E106" t="s">
        <v>165</v>
      </c>
      <c r="F106" t="s">
        <v>34</v>
      </c>
      <c r="G106" t="s">
        <v>166</v>
      </c>
      <c r="H106">
        <v>1</v>
      </c>
      <c r="I106">
        <v>111.95</v>
      </c>
      <c r="J106">
        <v>114.04</v>
      </c>
      <c r="K106">
        <v>28.158999999999999</v>
      </c>
      <c r="L106">
        <v>30.248999999999999</v>
      </c>
      <c r="M106">
        <v>3260722</v>
      </c>
      <c r="N106" t="s">
        <v>167</v>
      </c>
      <c r="P106">
        <v>16.167000000000002</v>
      </c>
      <c r="V106" t="s">
        <v>35</v>
      </c>
      <c r="W106" s="1">
        <v>37726</v>
      </c>
      <c r="X106">
        <v>20030415</v>
      </c>
      <c r="Y106">
        <v>0.84931500000000004</v>
      </c>
      <c r="AB106">
        <v>-0.31665245546516801</v>
      </c>
      <c r="AI106" s="2">
        <f t="shared" si="4"/>
        <v>37726</v>
      </c>
      <c r="AJ106">
        <f t="shared" si="5"/>
        <v>105.58182899669123</v>
      </c>
      <c r="AK106">
        <f t="shared" si="6"/>
        <v>105.58182899669123</v>
      </c>
      <c r="AL106" s="3">
        <f>Sheet2!$Q$35</f>
        <v>195.92057845971607</v>
      </c>
      <c r="AM106" s="3">
        <f>Sheet2!$Q$37</f>
        <v>179.52321677860004</v>
      </c>
      <c r="AN106" s="3">
        <f>Sheet2!$Q$39</f>
        <v>47.580823353777703</v>
      </c>
      <c r="AU106">
        <f t="shared" si="7"/>
        <v>0.75164662316537556</v>
      </c>
      <c r="AV106">
        <f>VLOOKUP(AI106,Sheet3!C138:F3429,4,FALSE)</f>
        <v>102.16067127580857</v>
      </c>
    </row>
    <row r="107" spans="1:48">
      <c r="A107">
        <v>24335003</v>
      </c>
      <c r="B107">
        <v>126</v>
      </c>
      <c r="C107" t="s">
        <v>164</v>
      </c>
      <c r="D107">
        <v>0</v>
      </c>
      <c r="E107" t="s">
        <v>165</v>
      </c>
      <c r="F107" t="s">
        <v>34</v>
      </c>
      <c r="G107" t="s">
        <v>166</v>
      </c>
      <c r="H107">
        <v>1</v>
      </c>
      <c r="I107">
        <v>111.95</v>
      </c>
      <c r="J107">
        <v>114.04</v>
      </c>
      <c r="K107">
        <v>28.158999999999999</v>
      </c>
      <c r="L107">
        <v>30.248999999999999</v>
      </c>
      <c r="M107">
        <v>3260722</v>
      </c>
      <c r="N107" t="s">
        <v>167</v>
      </c>
      <c r="P107">
        <v>16.167000000000002</v>
      </c>
      <c r="V107" t="s">
        <v>35</v>
      </c>
      <c r="W107" s="1">
        <v>37727</v>
      </c>
      <c r="X107">
        <v>20030416</v>
      </c>
      <c r="Y107">
        <v>0.84910099999999999</v>
      </c>
      <c r="AB107">
        <v>-0.31418661996174502</v>
      </c>
      <c r="AI107" s="2">
        <f t="shared" si="4"/>
        <v>37727</v>
      </c>
      <c r="AJ107">
        <f t="shared" si="5"/>
        <v>105.73124637776709</v>
      </c>
      <c r="AK107">
        <f t="shared" si="6"/>
        <v>105.73124637776709</v>
      </c>
      <c r="AL107" s="3">
        <f>Sheet2!$Q$35</f>
        <v>195.92057845971607</v>
      </c>
      <c r="AM107" s="3">
        <f>Sheet2!$Q$37</f>
        <v>179.52321677860004</v>
      </c>
      <c r="AN107" s="3">
        <f>Sheet2!$Q$39</f>
        <v>47.580823353777703</v>
      </c>
      <c r="AU107">
        <f t="shared" si="7"/>
        <v>0.75271033906227869</v>
      </c>
      <c r="AV107">
        <f>VLOOKUP(AI107,Sheet3!C139:F3430,4,FALSE)</f>
        <v>95.146866521089393</v>
      </c>
    </row>
    <row r="108" spans="1:48">
      <c r="A108">
        <v>24389794</v>
      </c>
      <c r="B108">
        <v>126</v>
      </c>
      <c r="C108" t="s">
        <v>164</v>
      </c>
      <c r="D108">
        <v>0</v>
      </c>
      <c r="E108" t="s">
        <v>165</v>
      </c>
      <c r="F108" t="s">
        <v>34</v>
      </c>
      <c r="G108" t="s">
        <v>166</v>
      </c>
      <c r="H108">
        <v>1</v>
      </c>
      <c r="I108">
        <v>111.95</v>
      </c>
      <c r="J108">
        <v>114.04</v>
      </c>
      <c r="K108">
        <v>28.158999999999999</v>
      </c>
      <c r="L108">
        <v>30.248999999999999</v>
      </c>
      <c r="M108">
        <v>3260722</v>
      </c>
      <c r="N108" t="s">
        <v>167</v>
      </c>
      <c r="P108">
        <v>16.167000000000002</v>
      </c>
      <c r="V108" t="s">
        <v>35</v>
      </c>
      <c r="W108" s="1">
        <v>37728</v>
      </c>
      <c r="X108">
        <v>20030417</v>
      </c>
      <c r="Y108">
        <v>0.86271100000000001</v>
      </c>
      <c r="AB108">
        <v>-0.47100914894107399</v>
      </c>
      <c r="AI108" s="2">
        <f t="shared" si="4"/>
        <v>37728</v>
      </c>
      <c r="AJ108">
        <f t="shared" si="5"/>
        <v>95.986990771962041</v>
      </c>
      <c r="AK108">
        <f t="shared" si="6"/>
        <v>95.986990771962041</v>
      </c>
      <c r="AL108" s="3">
        <f>Sheet2!$Q$35</f>
        <v>195.92057845971607</v>
      </c>
      <c r="AM108" s="3">
        <f>Sheet2!$Q$37</f>
        <v>179.52321677860004</v>
      </c>
      <c r="AN108" s="3">
        <f>Sheet2!$Q$39</f>
        <v>47.580823353777703</v>
      </c>
      <c r="AU108">
        <f t="shared" si="7"/>
        <v>0.68334009902226978</v>
      </c>
      <c r="AV108">
        <f>VLOOKUP(AI108,Sheet3!C140:F3431,4,FALSE)</f>
        <v>89.479145507174906</v>
      </c>
    </row>
    <row r="109" spans="1:48">
      <c r="A109">
        <v>24451314</v>
      </c>
      <c r="B109">
        <v>126</v>
      </c>
      <c r="C109" t="s">
        <v>164</v>
      </c>
      <c r="D109">
        <v>0</v>
      </c>
      <c r="E109" t="s">
        <v>165</v>
      </c>
      <c r="F109" t="s">
        <v>34</v>
      </c>
      <c r="G109" t="s">
        <v>166</v>
      </c>
      <c r="H109">
        <v>1</v>
      </c>
      <c r="I109">
        <v>111.95</v>
      </c>
      <c r="J109">
        <v>114.04</v>
      </c>
      <c r="K109">
        <v>28.158999999999999</v>
      </c>
      <c r="L109">
        <v>30.248999999999999</v>
      </c>
      <c r="M109">
        <v>3260722</v>
      </c>
      <c r="N109" t="s">
        <v>167</v>
      </c>
      <c r="P109">
        <v>16.167000000000002</v>
      </c>
      <c r="V109" t="s">
        <v>35</v>
      </c>
      <c r="W109" s="1">
        <v>37729</v>
      </c>
      <c r="X109">
        <v>20030418</v>
      </c>
      <c r="Y109">
        <v>0.88139400000000001</v>
      </c>
      <c r="AB109">
        <v>-0.68628580646648096</v>
      </c>
      <c r="AI109" s="2">
        <f t="shared" si="4"/>
        <v>37729</v>
      </c>
      <c r="AJ109">
        <f t="shared" si="5"/>
        <v>81.811189696546307</v>
      </c>
      <c r="AK109">
        <f t="shared" si="6"/>
        <v>81.811189696546307</v>
      </c>
      <c r="AL109" s="3">
        <f>Sheet2!$Q$35</f>
        <v>195.92057845971607</v>
      </c>
      <c r="AM109" s="3">
        <f>Sheet2!$Q$37</f>
        <v>179.52321677860004</v>
      </c>
      <c r="AN109" s="3">
        <f>Sheet2!$Q$39</f>
        <v>47.580823353777703</v>
      </c>
      <c r="AU109">
        <f t="shared" si="7"/>
        <v>0.58242128457992615</v>
      </c>
      <c r="AV109">
        <f>VLOOKUP(AI109,Sheet3!C141:F3432,4,FALSE)</f>
        <v>86.220205924174081</v>
      </c>
    </row>
    <row r="110" spans="1:48">
      <c r="A110">
        <v>24514711</v>
      </c>
      <c r="B110">
        <v>126</v>
      </c>
      <c r="C110" t="s">
        <v>164</v>
      </c>
      <c r="D110">
        <v>0</v>
      </c>
      <c r="E110" t="s">
        <v>165</v>
      </c>
      <c r="F110" t="s">
        <v>34</v>
      </c>
      <c r="G110" t="s">
        <v>166</v>
      </c>
      <c r="H110">
        <v>1</v>
      </c>
      <c r="I110">
        <v>111.95</v>
      </c>
      <c r="J110">
        <v>114.04</v>
      </c>
      <c r="K110">
        <v>28.158999999999999</v>
      </c>
      <c r="L110">
        <v>30.248999999999999</v>
      </c>
      <c r="M110">
        <v>3260722</v>
      </c>
      <c r="N110" t="s">
        <v>167</v>
      </c>
      <c r="P110">
        <v>16.167000000000002</v>
      </c>
      <c r="V110" t="s">
        <v>35</v>
      </c>
      <c r="W110" s="1">
        <v>37730</v>
      </c>
      <c r="X110">
        <v>20030419</v>
      </c>
      <c r="Y110">
        <v>0.90240200000000004</v>
      </c>
      <c r="AB110">
        <v>-0.92835249925103203</v>
      </c>
      <c r="AI110" s="2">
        <f t="shared" si="4"/>
        <v>37730</v>
      </c>
      <c r="AJ110">
        <f t="shared" si="5"/>
        <v>64.766389414649439</v>
      </c>
      <c r="AK110">
        <f t="shared" si="6"/>
        <v>64.766389414649439</v>
      </c>
      <c r="AL110" s="3">
        <f>Sheet2!$Q$35</f>
        <v>195.92057845971607</v>
      </c>
      <c r="AM110" s="3">
        <f>Sheet2!$Q$37</f>
        <v>179.52321677860004</v>
      </c>
      <c r="AN110" s="3">
        <f>Sheet2!$Q$39</f>
        <v>47.580823353777703</v>
      </c>
      <c r="AU110">
        <f t="shared" si="7"/>
        <v>0.46107780439814677</v>
      </c>
      <c r="AV110">
        <f>VLOOKUP(AI110,Sheet3!C142:F3433,4,FALSE)</f>
        <v>86.786978025565531</v>
      </c>
    </row>
    <row r="111" spans="1:48">
      <c r="A111">
        <v>24582542</v>
      </c>
      <c r="B111">
        <v>126</v>
      </c>
      <c r="C111" t="s">
        <v>164</v>
      </c>
      <c r="D111">
        <v>0</v>
      </c>
      <c r="E111" t="s">
        <v>165</v>
      </c>
      <c r="F111" t="s">
        <v>34</v>
      </c>
      <c r="G111" t="s">
        <v>166</v>
      </c>
      <c r="H111">
        <v>1</v>
      </c>
      <c r="I111">
        <v>111.95</v>
      </c>
      <c r="J111">
        <v>114.04</v>
      </c>
      <c r="K111">
        <v>28.158999999999999</v>
      </c>
      <c r="L111">
        <v>30.248999999999999</v>
      </c>
      <c r="M111">
        <v>3260722</v>
      </c>
      <c r="N111" t="s">
        <v>167</v>
      </c>
      <c r="P111">
        <v>16.167000000000002</v>
      </c>
      <c r="V111" t="s">
        <v>35</v>
      </c>
      <c r="W111" s="1">
        <v>37731</v>
      </c>
      <c r="X111">
        <v>20030420</v>
      </c>
      <c r="Y111">
        <v>0.91930500000000004</v>
      </c>
      <c r="AB111">
        <v>-1.12311893623396</v>
      </c>
      <c r="AI111" s="2">
        <f t="shared" si="4"/>
        <v>37731</v>
      </c>
      <c r="AJ111">
        <f t="shared" si="5"/>
        <v>50.203043834797882</v>
      </c>
      <c r="AK111">
        <f t="shared" si="6"/>
        <v>50.203043834797882</v>
      </c>
      <c r="AL111" s="3">
        <f>Sheet2!$Q$35</f>
        <v>195.92057845971607</v>
      </c>
      <c r="AM111" s="3">
        <f>Sheet2!$Q$37</f>
        <v>179.52321677860004</v>
      </c>
      <c r="AN111" s="3">
        <f>Sheet2!$Q$39</f>
        <v>47.580823353777703</v>
      </c>
      <c r="AU111">
        <f t="shared" si="7"/>
        <v>0.35740002545543809</v>
      </c>
      <c r="AV111">
        <f>VLOOKUP(AI111,Sheet3!C143:F3434,4,FALSE)</f>
        <v>87.778829203000555</v>
      </c>
    </row>
    <row r="112" spans="1:48">
      <c r="A112">
        <v>24643802</v>
      </c>
      <c r="B112">
        <v>126</v>
      </c>
      <c r="C112" t="s">
        <v>164</v>
      </c>
      <c r="D112">
        <v>0</v>
      </c>
      <c r="E112" t="s">
        <v>165</v>
      </c>
      <c r="F112" t="s">
        <v>34</v>
      </c>
      <c r="G112" t="s">
        <v>166</v>
      </c>
      <c r="H112">
        <v>1</v>
      </c>
      <c r="I112">
        <v>111.95</v>
      </c>
      <c r="J112">
        <v>114.04</v>
      </c>
      <c r="K112">
        <v>28.158999999999999</v>
      </c>
      <c r="L112">
        <v>30.248999999999999</v>
      </c>
      <c r="M112">
        <v>3260722</v>
      </c>
      <c r="N112" t="s">
        <v>167</v>
      </c>
      <c r="P112">
        <v>16.167000000000002</v>
      </c>
      <c r="V112" t="s">
        <v>35</v>
      </c>
      <c r="W112" s="1">
        <v>37732</v>
      </c>
      <c r="X112">
        <v>20030421</v>
      </c>
      <c r="Y112">
        <v>0.91842599999999996</v>
      </c>
      <c r="AB112">
        <v>-1.11299057451663</v>
      </c>
      <c r="AI112" s="2">
        <f t="shared" si="4"/>
        <v>37732</v>
      </c>
      <c r="AJ112">
        <f t="shared" si="5"/>
        <v>50.979039705777268</v>
      </c>
      <c r="AK112">
        <f t="shared" si="6"/>
        <v>50.979039705777268</v>
      </c>
      <c r="AL112" s="3">
        <f>Sheet2!$Q$35</f>
        <v>195.92057845971607</v>
      </c>
      <c r="AM112" s="3">
        <f>Sheet2!$Q$37</f>
        <v>179.52321677860004</v>
      </c>
      <c r="AN112" s="3">
        <f>Sheet2!$Q$39</f>
        <v>47.580823353777703</v>
      </c>
      <c r="AU112">
        <f t="shared" si="7"/>
        <v>0.36292441048981938</v>
      </c>
      <c r="AV112">
        <f>VLOOKUP(AI112,Sheet3!C144:F3435,4,FALSE)</f>
        <v>91.887926938088555</v>
      </c>
    </row>
    <row r="113" spans="1:48">
      <c r="A113">
        <v>24700564</v>
      </c>
      <c r="B113">
        <v>126</v>
      </c>
      <c r="C113" t="s">
        <v>164</v>
      </c>
      <c r="D113">
        <v>0</v>
      </c>
      <c r="E113" t="s">
        <v>165</v>
      </c>
      <c r="F113" t="s">
        <v>34</v>
      </c>
      <c r="G113" t="s">
        <v>166</v>
      </c>
      <c r="H113">
        <v>1</v>
      </c>
      <c r="I113">
        <v>111.95</v>
      </c>
      <c r="J113">
        <v>114.04</v>
      </c>
      <c r="K113">
        <v>28.158999999999999</v>
      </c>
      <c r="L113">
        <v>30.248999999999999</v>
      </c>
      <c r="M113">
        <v>3260722</v>
      </c>
      <c r="N113" t="s">
        <v>167</v>
      </c>
      <c r="P113">
        <v>16.167000000000002</v>
      </c>
      <c r="V113" t="s">
        <v>35</v>
      </c>
      <c r="W113" s="1">
        <v>37733</v>
      </c>
      <c r="X113">
        <v>20030422</v>
      </c>
      <c r="Y113">
        <v>0.91894100000000001</v>
      </c>
      <c r="AB113">
        <v>-1.11892471135898</v>
      </c>
      <c r="AI113" s="2">
        <f t="shared" si="4"/>
        <v>37733</v>
      </c>
      <c r="AJ113">
        <f t="shared" si="5"/>
        <v>50.524637511141691</v>
      </c>
      <c r="AK113">
        <f t="shared" si="6"/>
        <v>50.524637511141691</v>
      </c>
      <c r="AL113" s="3">
        <f>Sheet2!$Q$35</f>
        <v>195.92057845971607</v>
      </c>
      <c r="AM113" s="3">
        <f>Sheet2!$Q$37</f>
        <v>179.52321677860004</v>
      </c>
      <c r="AN113" s="3">
        <f>Sheet2!$Q$39</f>
        <v>47.580823353777703</v>
      </c>
      <c r="AU113">
        <f t="shared" si="7"/>
        <v>0.35968948002496193</v>
      </c>
      <c r="AV113">
        <f>VLOOKUP(AI113,Sheet3!C145:F3436,4,FALSE)</f>
        <v>95.642792109806905</v>
      </c>
    </row>
    <row r="114" spans="1:48">
      <c r="A114">
        <v>24768005</v>
      </c>
      <c r="B114">
        <v>126</v>
      </c>
      <c r="C114" t="s">
        <v>164</v>
      </c>
      <c r="D114">
        <v>0</v>
      </c>
      <c r="E114" t="s">
        <v>165</v>
      </c>
      <c r="F114" t="s">
        <v>34</v>
      </c>
      <c r="G114" t="s">
        <v>166</v>
      </c>
      <c r="H114">
        <v>1</v>
      </c>
      <c r="I114">
        <v>111.95</v>
      </c>
      <c r="J114">
        <v>114.04</v>
      </c>
      <c r="K114">
        <v>28.158999999999999</v>
      </c>
      <c r="L114">
        <v>30.248999999999999</v>
      </c>
      <c r="M114">
        <v>3260722</v>
      </c>
      <c r="N114" t="s">
        <v>167</v>
      </c>
      <c r="P114">
        <v>16.167000000000002</v>
      </c>
      <c r="V114" t="s">
        <v>35</v>
      </c>
      <c r="W114" s="1">
        <v>37734</v>
      </c>
      <c r="X114">
        <v>20030423</v>
      </c>
      <c r="Y114">
        <v>0.90816200000000002</v>
      </c>
      <c r="AB114">
        <v>-0.99472265111884495</v>
      </c>
      <c r="AI114" s="2">
        <f t="shared" si="4"/>
        <v>37734</v>
      </c>
      <c r="AJ114">
        <f t="shared" si="5"/>
        <v>59.888717585643235</v>
      </c>
      <c r="AK114">
        <f t="shared" si="6"/>
        <v>59.888717585643235</v>
      </c>
      <c r="AL114" s="3">
        <f>Sheet2!$Q$35</f>
        <v>195.92057845971607</v>
      </c>
      <c r="AM114" s="3">
        <f>Sheet2!$Q$37</f>
        <v>179.52321677860004</v>
      </c>
      <c r="AN114" s="3">
        <f>Sheet2!$Q$39</f>
        <v>47.580823353777703</v>
      </c>
      <c r="AU114">
        <f t="shared" si="7"/>
        <v>0.42635321595313797</v>
      </c>
      <c r="AV114">
        <f>VLOOKUP(AI114,Sheet3!C146:F3437,4,FALSE)</f>
        <v>94.721787445045805</v>
      </c>
    </row>
    <row r="115" spans="1:48">
      <c r="A115">
        <v>24835699</v>
      </c>
      <c r="B115">
        <v>126</v>
      </c>
      <c r="C115" t="s">
        <v>164</v>
      </c>
      <c r="D115">
        <v>0</v>
      </c>
      <c r="E115" t="s">
        <v>165</v>
      </c>
      <c r="F115" t="s">
        <v>34</v>
      </c>
      <c r="G115" t="s">
        <v>166</v>
      </c>
      <c r="H115">
        <v>1</v>
      </c>
      <c r="I115">
        <v>111.95</v>
      </c>
      <c r="J115">
        <v>114.04</v>
      </c>
      <c r="K115">
        <v>28.158999999999999</v>
      </c>
      <c r="L115">
        <v>30.248999999999999</v>
      </c>
      <c r="M115">
        <v>3260722</v>
      </c>
      <c r="N115" t="s">
        <v>167</v>
      </c>
      <c r="P115">
        <v>16.167000000000002</v>
      </c>
      <c r="V115" t="s">
        <v>35</v>
      </c>
      <c r="W115" s="1">
        <v>37735</v>
      </c>
      <c r="X115">
        <v>20030424</v>
      </c>
      <c r="Y115">
        <v>0.89128799999999997</v>
      </c>
      <c r="AB115">
        <v>-0.800290369414422</v>
      </c>
      <c r="AI115" s="2">
        <f t="shared" si="4"/>
        <v>37735</v>
      </c>
      <c r="AJ115">
        <f t="shared" si="5"/>
        <v>73.929421090265805</v>
      </c>
      <c r="AK115">
        <f t="shared" si="6"/>
        <v>73.929421090265805</v>
      </c>
      <c r="AL115" s="3">
        <f>Sheet2!$Q$35</f>
        <v>195.92057845971607</v>
      </c>
      <c r="AM115" s="3">
        <f>Sheet2!$Q$37</f>
        <v>179.52321677860004</v>
      </c>
      <c r="AN115" s="3">
        <f>Sheet2!$Q$39</f>
        <v>47.580823353777703</v>
      </c>
      <c r="AU115">
        <f t="shared" si="7"/>
        <v>0.52631025852763769</v>
      </c>
      <c r="AV115">
        <f>VLOOKUP(AI115,Sheet3!C147:F3438,4,FALSE)</f>
        <v>92.525545552153943</v>
      </c>
    </row>
    <row r="116" spans="1:48">
      <c r="A116">
        <v>24877596</v>
      </c>
      <c r="B116">
        <v>126</v>
      </c>
      <c r="C116" t="s">
        <v>164</v>
      </c>
      <c r="D116">
        <v>0</v>
      </c>
      <c r="E116" t="s">
        <v>165</v>
      </c>
      <c r="F116" t="s">
        <v>34</v>
      </c>
      <c r="G116" t="s">
        <v>166</v>
      </c>
      <c r="H116">
        <v>1</v>
      </c>
      <c r="I116">
        <v>111.95</v>
      </c>
      <c r="J116">
        <v>114.04</v>
      </c>
      <c r="K116">
        <v>28.158999999999999</v>
      </c>
      <c r="L116">
        <v>30.248999999999999</v>
      </c>
      <c r="M116">
        <v>3260722</v>
      </c>
      <c r="N116" t="s">
        <v>167</v>
      </c>
      <c r="P116">
        <v>16.167000000000002</v>
      </c>
      <c r="V116" t="s">
        <v>35</v>
      </c>
      <c r="W116" s="1">
        <v>37736</v>
      </c>
      <c r="X116">
        <v>20030425</v>
      </c>
      <c r="Y116">
        <v>0.87587400000000004</v>
      </c>
      <c r="AB116">
        <v>-0.62268107759316105</v>
      </c>
      <c r="AI116" s="2">
        <f t="shared" si="4"/>
        <v>37736</v>
      </c>
      <c r="AJ116">
        <f t="shared" si="5"/>
        <v>86.095792377446969</v>
      </c>
      <c r="AK116">
        <f t="shared" si="6"/>
        <v>86.095792377446969</v>
      </c>
      <c r="AL116" s="3">
        <f>Sheet2!$Q$35</f>
        <v>195.92057845971607</v>
      </c>
      <c r="AM116" s="3">
        <f>Sheet2!$Q$37</f>
        <v>179.52321677860004</v>
      </c>
      <c r="AN116" s="3">
        <f>Sheet2!$Q$39</f>
        <v>47.580823353777703</v>
      </c>
      <c r="AU116">
        <f t="shared" si="7"/>
        <v>0.61292375993300252</v>
      </c>
      <c r="AV116">
        <f>VLOOKUP(AI116,Sheet3!C148:F3439,4,FALSE)</f>
        <v>93.446550216915043</v>
      </c>
    </row>
    <row r="117" spans="1:48">
      <c r="A117">
        <v>24945956</v>
      </c>
      <c r="B117">
        <v>126</v>
      </c>
      <c r="C117" t="s">
        <v>164</v>
      </c>
      <c r="D117">
        <v>0</v>
      </c>
      <c r="E117" t="s">
        <v>165</v>
      </c>
      <c r="F117" t="s">
        <v>34</v>
      </c>
      <c r="G117" t="s">
        <v>166</v>
      </c>
      <c r="H117">
        <v>1</v>
      </c>
      <c r="I117">
        <v>111.95</v>
      </c>
      <c r="J117">
        <v>114.04</v>
      </c>
      <c r="K117">
        <v>28.158999999999999</v>
      </c>
      <c r="L117">
        <v>30.248999999999999</v>
      </c>
      <c r="M117">
        <v>3260722</v>
      </c>
      <c r="N117" t="s">
        <v>167</v>
      </c>
      <c r="P117">
        <v>16.167000000000002</v>
      </c>
      <c r="V117" t="s">
        <v>35</v>
      </c>
      <c r="W117" s="1">
        <v>37737</v>
      </c>
      <c r="X117">
        <v>20030426</v>
      </c>
      <c r="Y117">
        <v>0.86840099999999998</v>
      </c>
      <c r="AB117">
        <v>-0.53657271910215998</v>
      </c>
      <c r="AI117" s="2">
        <f t="shared" si="4"/>
        <v>37737</v>
      </c>
      <c r="AJ117">
        <f t="shared" si="5"/>
        <v>91.767644461810164</v>
      </c>
      <c r="AK117">
        <f t="shared" si="6"/>
        <v>91.767644461810164</v>
      </c>
      <c r="AL117" s="3">
        <f>Sheet2!$Q$35</f>
        <v>195.92057845971607</v>
      </c>
      <c r="AM117" s="3">
        <f>Sheet2!$Q$37</f>
        <v>179.52321677860004</v>
      </c>
      <c r="AN117" s="3">
        <f>Sheet2!$Q$39</f>
        <v>47.580823353777703</v>
      </c>
      <c r="AU117">
        <f t="shared" si="7"/>
        <v>0.65330218969517961</v>
      </c>
      <c r="AV117">
        <f>VLOOKUP(AI117,Sheet3!C149:F3440,4,FALSE)</f>
        <v>119.16383431755202</v>
      </c>
    </row>
    <row r="118" spans="1:48">
      <c r="A118">
        <v>25001911</v>
      </c>
      <c r="B118">
        <v>126</v>
      </c>
      <c r="C118" t="s">
        <v>164</v>
      </c>
      <c r="D118">
        <v>0</v>
      </c>
      <c r="E118" t="s">
        <v>165</v>
      </c>
      <c r="F118" t="s">
        <v>34</v>
      </c>
      <c r="G118" t="s">
        <v>166</v>
      </c>
      <c r="H118">
        <v>1</v>
      </c>
      <c r="I118">
        <v>111.95</v>
      </c>
      <c r="J118">
        <v>114.04</v>
      </c>
      <c r="K118">
        <v>28.158999999999999</v>
      </c>
      <c r="L118">
        <v>30.248999999999999</v>
      </c>
      <c r="M118">
        <v>3260722</v>
      </c>
      <c r="N118" t="s">
        <v>167</v>
      </c>
      <c r="P118">
        <v>16.167000000000002</v>
      </c>
      <c r="V118" t="s">
        <v>35</v>
      </c>
      <c r="W118" s="1">
        <v>37738</v>
      </c>
      <c r="X118">
        <v>20030427</v>
      </c>
      <c r="Y118">
        <v>0.87692300000000001</v>
      </c>
      <c r="AB118">
        <v>-0.63476828059825396</v>
      </c>
      <c r="AI118" s="2">
        <f t="shared" si="4"/>
        <v>37738</v>
      </c>
      <c r="AJ118">
        <f t="shared" si="5"/>
        <v>85.287777396072215</v>
      </c>
      <c r="AK118">
        <f t="shared" si="6"/>
        <v>85.287777396072215</v>
      </c>
      <c r="AL118" s="3">
        <f>Sheet2!$Q$35</f>
        <v>195.92057845971607</v>
      </c>
      <c r="AM118" s="3">
        <f>Sheet2!$Q$37</f>
        <v>179.52321677860004</v>
      </c>
      <c r="AN118" s="3">
        <f>Sheet2!$Q$39</f>
        <v>47.580823353777703</v>
      </c>
      <c r="AU118">
        <f t="shared" si="7"/>
        <v>0.60717142794568302</v>
      </c>
      <c r="AV118">
        <f>VLOOKUP(AI118,Sheet3!C150:F3441,4,FALSE)</f>
        <v>149.98206733071203</v>
      </c>
    </row>
    <row r="119" spans="1:48">
      <c r="A119">
        <v>25070411</v>
      </c>
      <c r="B119">
        <v>126</v>
      </c>
      <c r="C119" t="s">
        <v>164</v>
      </c>
      <c r="D119">
        <v>0</v>
      </c>
      <c r="E119" t="s">
        <v>165</v>
      </c>
      <c r="F119" t="s">
        <v>34</v>
      </c>
      <c r="G119" t="s">
        <v>166</v>
      </c>
      <c r="H119">
        <v>1</v>
      </c>
      <c r="I119">
        <v>111.95</v>
      </c>
      <c r="J119">
        <v>114.04</v>
      </c>
      <c r="K119">
        <v>28.158999999999999</v>
      </c>
      <c r="L119">
        <v>30.248999999999999</v>
      </c>
      <c r="M119">
        <v>3260722</v>
      </c>
      <c r="N119" t="s">
        <v>167</v>
      </c>
      <c r="P119">
        <v>16.167000000000002</v>
      </c>
      <c r="V119" t="s">
        <v>35</v>
      </c>
      <c r="W119" s="1">
        <v>37739</v>
      </c>
      <c r="X119">
        <v>20030428</v>
      </c>
      <c r="Y119">
        <v>0.89351899999999995</v>
      </c>
      <c r="AB119">
        <v>-0.82599728066738898</v>
      </c>
      <c r="AI119" s="2">
        <f t="shared" si="4"/>
        <v>37739</v>
      </c>
      <c r="AJ119">
        <f t="shared" si="5"/>
        <v>72.116314752965764</v>
      </c>
      <c r="AK119">
        <f t="shared" si="6"/>
        <v>72.116314752965764</v>
      </c>
      <c r="AL119" s="3">
        <f>Sheet2!$Q$35</f>
        <v>195.92057845971607</v>
      </c>
      <c r="AM119" s="3">
        <f>Sheet2!$Q$37</f>
        <v>179.52321677860004</v>
      </c>
      <c r="AN119" s="3">
        <f>Sheet2!$Q$39</f>
        <v>47.580823353777703</v>
      </c>
      <c r="AU119">
        <f t="shared" si="7"/>
        <v>0.51340258995605015</v>
      </c>
      <c r="AV119">
        <f>VLOOKUP(AI119,Sheet3!C151:F3442,4,FALSE)</f>
        <v>170.45670949347809</v>
      </c>
    </row>
    <row r="120" spans="1:48">
      <c r="A120">
        <v>25114162</v>
      </c>
      <c r="B120">
        <v>126</v>
      </c>
      <c r="C120" t="s">
        <v>164</v>
      </c>
      <c r="D120">
        <v>0</v>
      </c>
      <c r="E120" t="s">
        <v>165</v>
      </c>
      <c r="F120" t="s">
        <v>34</v>
      </c>
      <c r="G120" t="s">
        <v>166</v>
      </c>
      <c r="H120">
        <v>1</v>
      </c>
      <c r="I120">
        <v>111.95</v>
      </c>
      <c r="J120">
        <v>114.04</v>
      </c>
      <c r="K120">
        <v>28.158999999999999</v>
      </c>
      <c r="L120">
        <v>30.248999999999999</v>
      </c>
      <c r="M120">
        <v>3260722</v>
      </c>
      <c r="N120" t="s">
        <v>167</v>
      </c>
      <c r="P120">
        <v>16.167000000000002</v>
      </c>
      <c r="V120" t="s">
        <v>35</v>
      </c>
      <c r="W120" s="1">
        <v>37740</v>
      </c>
      <c r="X120">
        <v>20030429</v>
      </c>
      <c r="Y120">
        <v>0.901868</v>
      </c>
      <c r="AB120">
        <v>-0.922199433088287</v>
      </c>
      <c r="AI120" s="2">
        <f t="shared" si="4"/>
        <v>37740</v>
      </c>
      <c r="AJ120">
        <f t="shared" si="5"/>
        <v>65.214136625123274</v>
      </c>
      <c r="AK120">
        <f t="shared" si="6"/>
        <v>65.214136625123274</v>
      </c>
      <c r="AL120" s="3">
        <f>Sheet2!$Q$35</f>
        <v>195.92057845971607</v>
      </c>
      <c r="AM120" s="3">
        <f>Sheet2!$Q$37</f>
        <v>179.52321677860004</v>
      </c>
      <c r="AN120" s="3">
        <f>Sheet2!$Q$39</f>
        <v>47.580823353777703</v>
      </c>
      <c r="AU120">
        <f t="shared" si="7"/>
        <v>0.46426535742675473</v>
      </c>
      <c r="AV120">
        <f>VLOOKUP(AI120,Sheet3!C152:F3443,4,FALSE)</f>
        <v>179.80844916643699</v>
      </c>
    </row>
    <row r="121" spans="1:48">
      <c r="A121">
        <v>25172635</v>
      </c>
      <c r="B121">
        <v>126</v>
      </c>
      <c r="C121" t="s">
        <v>164</v>
      </c>
      <c r="D121">
        <v>0</v>
      </c>
      <c r="E121" t="s">
        <v>165</v>
      </c>
      <c r="F121" t="s">
        <v>34</v>
      </c>
      <c r="G121" t="s">
        <v>166</v>
      </c>
      <c r="H121">
        <v>1</v>
      </c>
      <c r="I121">
        <v>111.95</v>
      </c>
      <c r="J121">
        <v>114.04</v>
      </c>
      <c r="K121">
        <v>28.158999999999999</v>
      </c>
      <c r="L121">
        <v>30.248999999999999</v>
      </c>
      <c r="M121">
        <v>3260722</v>
      </c>
      <c r="N121" t="s">
        <v>167</v>
      </c>
      <c r="P121">
        <v>16.167000000000002</v>
      </c>
      <c r="V121" t="s">
        <v>35</v>
      </c>
      <c r="W121" s="1">
        <v>37741</v>
      </c>
      <c r="X121">
        <v>20030430</v>
      </c>
      <c r="Y121">
        <v>0.88620500000000002</v>
      </c>
      <c r="AB121">
        <v>-0.74172101491024001</v>
      </c>
      <c r="AI121" s="2">
        <f t="shared" si="4"/>
        <v>37741</v>
      </c>
      <c r="AJ121">
        <f t="shared" si="5"/>
        <v>78.011049971124066</v>
      </c>
      <c r="AK121">
        <f t="shared" si="6"/>
        <v>78.011049971124066</v>
      </c>
      <c r="AL121" s="3">
        <f>Sheet2!$Q$35</f>
        <v>195.92057845971607</v>
      </c>
      <c r="AM121" s="3">
        <f>Sheet2!$Q$37</f>
        <v>179.52321677860004</v>
      </c>
      <c r="AN121" s="3">
        <f>Sheet2!$Q$39</f>
        <v>47.580823353777703</v>
      </c>
      <c r="AU121">
        <f t="shared" si="7"/>
        <v>0.55536774497644248</v>
      </c>
      <c r="AV121">
        <f>VLOOKUP(AI121,Sheet3!C153:F3444,4,FALSE)</f>
        <v>161.81343494725849</v>
      </c>
    </row>
    <row r="122" spans="1:48">
      <c r="A122">
        <v>25220473</v>
      </c>
      <c r="B122">
        <v>126</v>
      </c>
      <c r="C122" t="s">
        <v>164</v>
      </c>
      <c r="D122">
        <v>0</v>
      </c>
      <c r="E122" t="s">
        <v>165</v>
      </c>
      <c r="F122" t="s">
        <v>34</v>
      </c>
      <c r="G122" t="s">
        <v>166</v>
      </c>
      <c r="H122">
        <v>1</v>
      </c>
      <c r="I122">
        <v>111.95</v>
      </c>
      <c r="J122">
        <v>114.04</v>
      </c>
      <c r="K122">
        <v>28.158999999999999</v>
      </c>
      <c r="L122">
        <v>30.248999999999999</v>
      </c>
      <c r="M122">
        <v>3260722</v>
      </c>
      <c r="N122" t="s">
        <v>167</v>
      </c>
      <c r="P122">
        <v>16.167000000000002</v>
      </c>
      <c r="V122" t="s">
        <v>35</v>
      </c>
      <c r="W122" s="1">
        <v>37742</v>
      </c>
      <c r="X122">
        <v>20030501</v>
      </c>
      <c r="Y122">
        <v>0.86168599999999995</v>
      </c>
      <c r="AB122">
        <v>-0.45919848823543002</v>
      </c>
      <c r="AI122" s="2">
        <f t="shared" si="4"/>
        <v>37742</v>
      </c>
      <c r="AJ122">
        <f t="shared" si="5"/>
        <v>96.737945922692461</v>
      </c>
      <c r="AK122">
        <f t="shared" si="6"/>
        <v>96.737945922692461</v>
      </c>
      <c r="AL122" s="3">
        <f>Sheet2!$Q$35</f>
        <v>195.92057845971607</v>
      </c>
      <c r="AM122" s="3">
        <f>Sheet2!$Q$37</f>
        <v>179.52321677860004</v>
      </c>
      <c r="AN122" s="3">
        <f>Sheet2!$Q$39</f>
        <v>47.580823353777703</v>
      </c>
      <c r="AU122">
        <f t="shared" si="7"/>
        <v>0.68868621689651921</v>
      </c>
      <c r="AV122">
        <f>VLOOKUP(AI122,Sheet3!C154:F3445,4,FALSE)</f>
        <v>135.74191828325186</v>
      </c>
    </row>
    <row r="123" spans="1:48">
      <c r="A123">
        <v>25258817</v>
      </c>
      <c r="B123">
        <v>126</v>
      </c>
      <c r="C123" t="s">
        <v>164</v>
      </c>
      <c r="D123">
        <v>0</v>
      </c>
      <c r="E123" t="s">
        <v>165</v>
      </c>
      <c r="F123" t="s">
        <v>34</v>
      </c>
      <c r="G123" t="s">
        <v>166</v>
      </c>
      <c r="H123">
        <v>1</v>
      </c>
      <c r="I123">
        <v>111.95</v>
      </c>
      <c r="J123">
        <v>114.04</v>
      </c>
      <c r="K123">
        <v>28.158999999999999</v>
      </c>
      <c r="L123">
        <v>30.248999999999999</v>
      </c>
      <c r="M123">
        <v>3260722</v>
      </c>
      <c r="N123" t="s">
        <v>167</v>
      </c>
      <c r="P123">
        <v>16.167000000000002</v>
      </c>
      <c r="V123" t="s">
        <v>35</v>
      </c>
      <c r="W123" s="1">
        <v>37743</v>
      </c>
      <c r="X123">
        <v>20030502</v>
      </c>
      <c r="Y123">
        <v>0.85025300000000004</v>
      </c>
      <c r="AB123">
        <v>-0.32746065033530802</v>
      </c>
      <c r="AI123" s="2">
        <f t="shared" si="4"/>
        <v>37743</v>
      </c>
      <c r="AJ123">
        <f t="shared" si="5"/>
        <v>104.92547422512746</v>
      </c>
      <c r="AK123">
        <f t="shared" si="6"/>
        <v>104.92547422512746</v>
      </c>
      <c r="AL123" s="3">
        <f>Sheet2!$Q$35</f>
        <v>195.92057845971607</v>
      </c>
      <c r="AM123" s="3">
        <f>Sheet2!$Q$37</f>
        <v>179.52321677860004</v>
      </c>
      <c r="AN123" s="3">
        <f>Sheet2!$Q$39</f>
        <v>47.580823353777703</v>
      </c>
      <c r="AU123">
        <f t="shared" si="7"/>
        <v>0.74697397397628218</v>
      </c>
      <c r="AV123">
        <f>VLOOKUP(AI123,Sheet3!C155:F3446,4,FALSE)</f>
        <v>119.09298780487808</v>
      </c>
    </row>
    <row r="124" spans="1:48">
      <c r="A124">
        <v>25287289</v>
      </c>
      <c r="B124">
        <v>126</v>
      </c>
      <c r="C124" t="s">
        <v>164</v>
      </c>
      <c r="D124">
        <v>0</v>
      </c>
      <c r="E124" t="s">
        <v>165</v>
      </c>
      <c r="F124" t="s">
        <v>34</v>
      </c>
      <c r="G124" t="s">
        <v>166</v>
      </c>
      <c r="H124">
        <v>1</v>
      </c>
      <c r="I124">
        <v>111.95</v>
      </c>
      <c r="J124">
        <v>114.04</v>
      </c>
      <c r="K124">
        <v>28.158999999999999</v>
      </c>
      <c r="L124">
        <v>30.248999999999999</v>
      </c>
      <c r="M124">
        <v>3260722</v>
      </c>
      <c r="N124" t="s">
        <v>167</v>
      </c>
      <c r="P124">
        <v>16.167000000000002</v>
      </c>
      <c r="V124" t="s">
        <v>35</v>
      </c>
      <c r="W124" s="1">
        <v>37744</v>
      </c>
      <c r="X124">
        <v>20030503</v>
      </c>
      <c r="Y124">
        <v>0.85614999999999997</v>
      </c>
      <c r="AB124">
        <v>-0.39540939782914297</v>
      </c>
      <c r="AI124" s="2">
        <f t="shared" si="4"/>
        <v>37744</v>
      </c>
      <c r="AJ124">
        <f t="shared" si="5"/>
        <v>100.74570693367718</v>
      </c>
      <c r="AK124">
        <f t="shared" si="6"/>
        <v>100.74570693367718</v>
      </c>
      <c r="AL124" s="3">
        <f>Sheet2!$Q$35</f>
        <v>195.92057845971607</v>
      </c>
      <c r="AM124" s="3">
        <f>Sheet2!$Q$37</f>
        <v>179.52321677860004</v>
      </c>
      <c r="AN124" s="3">
        <f>Sheet2!$Q$39</f>
        <v>47.580823353777703</v>
      </c>
      <c r="AU124">
        <f t="shared" si="7"/>
        <v>0.71721783127549465</v>
      </c>
      <c r="AV124">
        <f>VLOOKUP(AI124,Sheet3!C156:F3447,4,FALSE)</f>
        <v>106.90738762496194</v>
      </c>
    </row>
    <row r="125" spans="1:48">
      <c r="A125">
        <v>25325764</v>
      </c>
      <c r="B125">
        <v>126</v>
      </c>
      <c r="C125" t="s">
        <v>164</v>
      </c>
      <c r="D125">
        <v>0</v>
      </c>
      <c r="E125" t="s">
        <v>165</v>
      </c>
      <c r="F125" t="s">
        <v>34</v>
      </c>
      <c r="G125" t="s">
        <v>166</v>
      </c>
      <c r="H125">
        <v>1</v>
      </c>
      <c r="I125">
        <v>111.95</v>
      </c>
      <c r="J125">
        <v>114.04</v>
      </c>
      <c r="K125">
        <v>28.158999999999999</v>
      </c>
      <c r="L125">
        <v>30.248999999999999</v>
      </c>
      <c r="M125">
        <v>3260722</v>
      </c>
      <c r="N125" t="s">
        <v>167</v>
      </c>
      <c r="P125">
        <v>16.167000000000002</v>
      </c>
      <c r="V125" t="s">
        <v>35</v>
      </c>
      <c r="W125" s="1">
        <v>37745</v>
      </c>
      <c r="X125">
        <v>20030504</v>
      </c>
      <c r="Y125">
        <v>0.87826700000000002</v>
      </c>
      <c r="AB125">
        <v>-0.65025464936740995</v>
      </c>
      <c r="AI125" s="2">
        <f t="shared" si="4"/>
        <v>37745</v>
      </c>
      <c r="AJ125">
        <f t="shared" si="5"/>
        <v>84.248270534872518</v>
      </c>
      <c r="AK125">
        <f t="shared" si="6"/>
        <v>84.248270534872518</v>
      </c>
      <c r="AL125" s="3">
        <f>Sheet2!$Q$35</f>
        <v>195.92057845971607</v>
      </c>
      <c r="AM125" s="3">
        <f>Sheet2!$Q$37</f>
        <v>179.52321677860004</v>
      </c>
      <c r="AN125" s="3">
        <f>Sheet2!$Q$39</f>
        <v>47.580823353777703</v>
      </c>
      <c r="AU125">
        <f t="shared" si="7"/>
        <v>0.59977108425583769</v>
      </c>
      <c r="AV125">
        <f>VLOOKUP(AI125,Sheet3!C157:F3448,4,FALSE)</f>
        <v>98.760038667459867</v>
      </c>
    </row>
    <row r="126" spans="1:48">
      <c r="A126">
        <v>25365384</v>
      </c>
      <c r="B126">
        <v>126</v>
      </c>
      <c r="C126" t="s">
        <v>164</v>
      </c>
      <c r="D126">
        <v>0</v>
      </c>
      <c r="E126" t="s">
        <v>165</v>
      </c>
      <c r="F126" t="s">
        <v>34</v>
      </c>
      <c r="G126" t="s">
        <v>166</v>
      </c>
      <c r="H126">
        <v>1</v>
      </c>
      <c r="I126">
        <v>111.95</v>
      </c>
      <c r="J126">
        <v>114.04</v>
      </c>
      <c r="K126">
        <v>28.158999999999999</v>
      </c>
      <c r="L126">
        <v>30.248999999999999</v>
      </c>
      <c r="M126">
        <v>3260722</v>
      </c>
      <c r="N126" t="s">
        <v>167</v>
      </c>
      <c r="P126">
        <v>16.167000000000002</v>
      </c>
      <c r="V126" t="s">
        <v>35</v>
      </c>
      <c r="W126" s="1">
        <v>37746</v>
      </c>
      <c r="X126">
        <v>20030505</v>
      </c>
      <c r="Y126">
        <v>0.89358499999999996</v>
      </c>
      <c r="AB126">
        <v>-0.82675777199087397</v>
      </c>
      <c r="AI126" s="2">
        <f t="shared" si="4"/>
        <v>37746</v>
      </c>
      <c r="AJ126">
        <f t="shared" si="5"/>
        <v>72.062476476455004</v>
      </c>
      <c r="AK126">
        <f t="shared" si="6"/>
        <v>72.062476476455004</v>
      </c>
      <c r="AL126" s="3">
        <f>Sheet2!$Q$35</f>
        <v>195.92057845971607</v>
      </c>
      <c r="AM126" s="3">
        <f>Sheet2!$Q$37</f>
        <v>179.52321677860004</v>
      </c>
      <c r="AN126" s="3">
        <f>Sheet2!$Q$39</f>
        <v>47.580823353777703</v>
      </c>
      <c r="AU126">
        <f t="shared" si="7"/>
        <v>0.5130193103792432</v>
      </c>
      <c r="AV126">
        <f>VLOOKUP(AI126,Sheet3!C158:F3449,4,FALSE)</f>
        <v>135.38768571988223</v>
      </c>
    </row>
    <row r="127" spans="1:48">
      <c r="A127">
        <v>25392746</v>
      </c>
      <c r="B127">
        <v>126</v>
      </c>
      <c r="C127" t="s">
        <v>164</v>
      </c>
      <c r="D127">
        <v>0</v>
      </c>
      <c r="E127" t="s">
        <v>165</v>
      </c>
      <c r="F127" t="s">
        <v>34</v>
      </c>
      <c r="G127" t="s">
        <v>166</v>
      </c>
      <c r="H127">
        <v>1</v>
      </c>
      <c r="I127">
        <v>111.95</v>
      </c>
      <c r="J127">
        <v>114.04</v>
      </c>
      <c r="K127">
        <v>28.158999999999999</v>
      </c>
      <c r="L127">
        <v>30.248999999999999</v>
      </c>
      <c r="M127">
        <v>3260722</v>
      </c>
      <c r="N127" t="s">
        <v>167</v>
      </c>
      <c r="P127">
        <v>16.167000000000002</v>
      </c>
      <c r="V127" t="s">
        <v>35</v>
      </c>
      <c r="W127" s="1">
        <v>37747</v>
      </c>
      <c r="X127">
        <v>20030506</v>
      </c>
      <c r="Y127">
        <v>0.88520299999999996</v>
      </c>
      <c r="AB127">
        <v>-0.73017537390823395</v>
      </c>
      <c r="AI127" s="2">
        <f t="shared" si="4"/>
        <v>37747</v>
      </c>
      <c r="AJ127">
        <f t="shared" si="5"/>
        <v>78.807572718515075</v>
      </c>
      <c r="AK127">
        <f t="shared" si="6"/>
        <v>78.807572718515075</v>
      </c>
      <c r="AL127" s="3">
        <f>Sheet2!$Q$35</f>
        <v>195.92057845971607</v>
      </c>
      <c r="AM127" s="3">
        <f>Sheet2!$Q$37</f>
        <v>179.52321677860004</v>
      </c>
      <c r="AN127" s="3">
        <f>Sheet2!$Q$39</f>
        <v>47.580823353777703</v>
      </c>
      <c r="AU127">
        <f t="shared" si="7"/>
        <v>0.56103826270700397</v>
      </c>
      <c r="AV127">
        <f>VLOOKUP(AI127,Sheet3!C159:F3450,4,FALSE)</f>
        <v>216.79032878222898</v>
      </c>
    </row>
    <row r="128" spans="1:48">
      <c r="A128">
        <v>25428696</v>
      </c>
      <c r="B128">
        <v>126</v>
      </c>
      <c r="C128" t="s">
        <v>164</v>
      </c>
      <c r="D128">
        <v>0</v>
      </c>
      <c r="E128" t="s">
        <v>165</v>
      </c>
      <c r="F128" t="s">
        <v>34</v>
      </c>
      <c r="G128" t="s">
        <v>166</v>
      </c>
      <c r="H128">
        <v>1</v>
      </c>
      <c r="I128">
        <v>111.95</v>
      </c>
      <c r="J128">
        <v>114.04</v>
      </c>
      <c r="K128">
        <v>28.158999999999999</v>
      </c>
      <c r="L128">
        <v>30.248999999999999</v>
      </c>
      <c r="M128">
        <v>3260722</v>
      </c>
      <c r="N128" t="s">
        <v>167</v>
      </c>
      <c r="P128">
        <v>16.167000000000002</v>
      </c>
      <c r="V128" t="s">
        <v>35</v>
      </c>
      <c r="W128" s="1">
        <v>37748</v>
      </c>
      <c r="X128">
        <v>20030507</v>
      </c>
      <c r="Y128">
        <v>0.86765000000000003</v>
      </c>
      <c r="AB128">
        <v>-0.52791924964856196</v>
      </c>
      <c r="AI128" s="2">
        <f t="shared" si="4"/>
        <v>37748</v>
      </c>
      <c r="AJ128">
        <f t="shared" si="5"/>
        <v>92.329453853472046</v>
      </c>
      <c r="AK128">
        <f t="shared" si="6"/>
        <v>92.329453853472046</v>
      </c>
      <c r="AL128" s="3">
        <f>Sheet2!$Q$35</f>
        <v>195.92057845971607</v>
      </c>
      <c r="AM128" s="3">
        <f>Sheet2!$Q$37</f>
        <v>179.52321677860004</v>
      </c>
      <c r="AN128" s="3">
        <f>Sheet2!$Q$39</f>
        <v>47.580823353777703</v>
      </c>
      <c r="AU128">
        <f t="shared" si="7"/>
        <v>0.65730176174387445</v>
      </c>
      <c r="AV128">
        <f>VLOOKUP(AI128,Sheet3!C160:F3451,4,FALSE)</f>
        <v>296.70519507842317</v>
      </c>
    </row>
    <row r="129" spans="1:48">
      <c r="A129">
        <v>25470827</v>
      </c>
      <c r="B129">
        <v>126</v>
      </c>
      <c r="C129" t="s">
        <v>164</v>
      </c>
      <c r="D129">
        <v>0</v>
      </c>
      <c r="E129" t="s">
        <v>165</v>
      </c>
      <c r="F129" t="s">
        <v>34</v>
      </c>
      <c r="G129" t="s">
        <v>166</v>
      </c>
      <c r="H129">
        <v>1</v>
      </c>
      <c r="I129">
        <v>111.95</v>
      </c>
      <c r="J129">
        <v>114.04</v>
      </c>
      <c r="K129">
        <v>28.158999999999999</v>
      </c>
      <c r="L129">
        <v>30.248999999999999</v>
      </c>
      <c r="M129">
        <v>3260722</v>
      </c>
      <c r="N129" t="s">
        <v>167</v>
      </c>
      <c r="P129">
        <v>16.167000000000002</v>
      </c>
      <c r="V129" t="s">
        <v>35</v>
      </c>
      <c r="W129" s="1">
        <v>37749</v>
      </c>
      <c r="X129">
        <v>20030508</v>
      </c>
      <c r="Y129">
        <v>0.84264499999999998</v>
      </c>
      <c r="AB129">
        <v>-0.23979674140990501</v>
      </c>
      <c r="AI129" s="2">
        <f t="shared" si="4"/>
        <v>37749</v>
      </c>
      <c r="AJ129">
        <f t="shared" si="5"/>
        <v>110.18184314246582</v>
      </c>
      <c r="AK129">
        <f t="shared" si="6"/>
        <v>110.18184314246582</v>
      </c>
      <c r="AL129" s="3">
        <f>Sheet2!$Q$35</f>
        <v>195.92057845971607</v>
      </c>
      <c r="AM129" s="3">
        <f>Sheet2!$Q$37</f>
        <v>179.52321677860004</v>
      </c>
      <c r="AN129" s="3">
        <f>Sheet2!$Q$39</f>
        <v>47.580823353777703</v>
      </c>
      <c r="AU129">
        <f t="shared" si="7"/>
        <v>0.78439454136342812</v>
      </c>
      <c r="AV129">
        <f>VLOOKUP(AI129,Sheet3!C161:F3452,4,FALSE)</f>
        <v>374.21127994370374</v>
      </c>
    </row>
    <row r="130" spans="1:48">
      <c r="A130">
        <v>25504785</v>
      </c>
      <c r="B130">
        <v>126</v>
      </c>
      <c r="C130" t="s">
        <v>164</v>
      </c>
      <c r="D130">
        <v>0</v>
      </c>
      <c r="E130" t="s">
        <v>165</v>
      </c>
      <c r="F130" t="s">
        <v>34</v>
      </c>
      <c r="G130" t="s">
        <v>166</v>
      </c>
      <c r="H130">
        <v>1</v>
      </c>
      <c r="I130">
        <v>111.95</v>
      </c>
      <c r="J130">
        <v>114.04</v>
      </c>
      <c r="K130">
        <v>28.158999999999999</v>
      </c>
      <c r="L130">
        <v>30.248999999999999</v>
      </c>
      <c r="M130">
        <v>3260722</v>
      </c>
      <c r="N130" t="s">
        <v>167</v>
      </c>
      <c r="P130">
        <v>16.167000000000002</v>
      </c>
      <c r="V130" t="s">
        <v>35</v>
      </c>
      <c r="W130" s="1">
        <v>37750</v>
      </c>
      <c r="X130">
        <v>20030509</v>
      </c>
      <c r="Y130">
        <v>0.83674400000000004</v>
      </c>
      <c r="AB130">
        <v>-0.17180190353282901</v>
      </c>
      <c r="AI130" s="2">
        <f t="shared" si="4"/>
        <v>37750</v>
      </c>
      <c r="AJ130">
        <f t="shared" si="5"/>
        <v>114.15321385552625</v>
      </c>
      <c r="AK130">
        <f t="shared" si="6"/>
        <v>114.15321385552625</v>
      </c>
      <c r="AL130" s="3">
        <f>Sheet2!$Q$35</f>
        <v>195.92057845971607</v>
      </c>
      <c r="AM130" s="3">
        <f>Sheet2!$Q$37</f>
        <v>179.52321677860004</v>
      </c>
      <c r="AN130" s="3">
        <f>Sheet2!$Q$39</f>
        <v>47.580823353777703</v>
      </c>
      <c r="AU130">
        <f t="shared" si="7"/>
        <v>0.81266708990872094</v>
      </c>
      <c r="AV130">
        <f>VLOOKUP(AI130,Sheet3!C162:F3453,4,FALSE)</f>
        <v>415.16056426923592</v>
      </c>
    </row>
    <row r="131" spans="1:48">
      <c r="A131">
        <v>25538391</v>
      </c>
      <c r="B131">
        <v>126</v>
      </c>
      <c r="C131" t="s">
        <v>164</v>
      </c>
      <c r="D131">
        <v>0</v>
      </c>
      <c r="E131" t="s">
        <v>165</v>
      </c>
      <c r="F131" t="s">
        <v>34</v>
      </c>
      <c r="G131" t="s">
        <v>166</v>
      </c>
      <c r="H131">
        <v>1</v>
      </c>
      <c r="I131">
        <v>111.95</v>
      </c>
      <c r="J131">
        <v>114.04</v>
      </c>
      <c r="K131">
        <v>28.158999999999999</v>
      </c>
      <c r="L131">
        <v>30.248999999999999</v>
      </c>
      <c r="M131">
        <v>3260722</v>
      </c>
      <c r="N131" t="s">
        <v>167</v>
      </c>
      <c r="P131">
        <v>16.167000000000002</v>
      </c>
      <c r="V131" t="s">
        <v>35</v>
      </c>
      <c r="W131" s="1">
        <v>37751</v>
      </c>
      <c r="X131">
        <v>20030510</v>
      </c>
      <c r="Y131">
        <v>0.81359199999999998</v>
      </c>
      <c r="AB131">
        <v>9.4969234669185901E-2</v>
      </c>
      <c r="AI131" s="2">
        <f t="shared" ref="AI131:AI194" si="8">W131</f>
        <v>37751</v>
      </c>
      <c r="AJ131">
        <f t="shared" ref="AJ131:AJ194" si="9">$AQ$2*(Y131^2)+($AR$2*Y131)+$AS$2</f>
        <v>128.84320026739113</v>
      </c>
      <c r="AK131">
        <f t="shared" ref="AK131:AK194" si="10">IF(AJ131&gt;0,AJ131,0)</f>
        <v>128.84320026739113</v>
      </c>
      <c r="AL131" s="3">
        <f>Sheet2!$Q$35</f>
        <v>195.92057845971607</v>
      </c>
      <c r="AM131" s="3">
        <f>Sheet2!$Q$37</f>
        <v>179.52321677860004</v>
      </c>
      <c r="AN131" s="3">
        <f>Sheet2!$Q$39</f>
        <v>47.580823353777703</v>
      </c>
      <c r="AU131">
        <f t="shared" ref="AU131:AU194" si="11">0.001*(AK131*86440)/AT$2</f>
        <v>0.91724643642837167</v>
      </c>
      <c r="AV131">
        <f>VLOOKUP(AI131,Sheet3!C163:F3454,4,FALSE)</f>
        <v>400.99126173444967</v>
      </c>
    </row>
    <row r="132" spans="1:48">
      <c r="A132">
        <v>25571794</v>
      </c>
      <c r="B132">
        <v>126</v>
      </c>
      <c r="C132" t="s">
        <v>164</v>
      </c>
      <c r="D132">
        <v>0</v>
      </c>
      <c r="E132" t="s">
        <v>165</v>
      </c>
      <c r="F132" t="s">
        <v>34</v>
      </c>
      <c r="G132" t="s">
        <v>166</v>
      </c>
      <c r="H132">
        <v>1</v>
      </c>
      <c r="I132">
        <v>111.95</v>
      </c>
      <c r="J132">
        <v>114.04</v>
      </c>
      <c r="K132">
        <v>28.158999999999999</v>
      </c>
      <c r="L132">
        <v>30.248999999999999</v>
      </c>
      <c r="M132">
        <v>3260722</v>
      </c>
      <c r="N132" t="s">
        <v>167</v>
      </c>
      <c r="P132">
        <v>16.167000000000002</v>
      </c>
      <c r="V132" t="s">
        <v>35</v>
      </c>
      <c r="W132" s="1">
        <v>37752</v>
      </c>
      <c r="X132">
        <v>20030511</v>
      </c>
      <c r="Y132">
        <v>0.80811999999999995</v>
      </c>
      <c r="AB132">
        <v>0.158020878943608</v>
      </c>
      <c r="AI132" s="2">
        <f t="shared" si="8"/>
        <v>37752</v>
      </c>
      <c r="AJ132">
        <f t="shared" si="9"/>
        <v>132.10764506434055</v>
      </c>
      <c r="AK132">
        <f t="shared" si="10"/>
        <v>132.10764506434055</v>
      </c>
      <c r="AL132" s="3">
        <f>Sheet2!$Q$35</f>
        <v>195.92057845971607</v>
      </c>
      <c r="AM132" s="3">
        <f>Sheet2!$Q$37</f>
        <v>179.52321677860004</v>
      </c>
      <c r="AN132" s="3">
        <f>Sheet2!$Q$39</f>
        <v>47.580823353777703</v>
      </c>
      <c r="AU132">
        <f t="shared" si="11"/>
        <v>0.94048631521673509</v>
      </c>
      <c r="AV132">
        <f>VLOOKUP(AI132,Sheet3!C164:F3455,4,FALSE)</f>
        <v>413.74363401575727</v>
      </c>
    </row>
    <row r="133" spans="1:48">
      <c r="A133">
        <v>25605477</v>
      </c>
      <c r="B133">
        <v>126</v>
      </c>
      <c r="C133" t="s">
        <v>164</v>
      </c>
      <c r="D133">
        <v>0</v>
      </c>
      <c r="E133" t="s">
        <v>165</v>
      </c>
      <c r="F133" t="s">
        <v>34</v>
      </c>
      <c r="G133" t="s">
        <v>166</v>
      </c>
      <c r="H133">
        <v>1</v>
      </c>
      <c r="I133">
        <v>111.95</v>
      </c>
      <c r="J133">
        <v>114.04</v>
      </c>
      <c r="K133">
        <v>28.158999999999999</v>
      </c>
      <c r="L133">
        <v>30.248999999999999</v>
      </c>
      <c r="M133">
        <v>3260722</v>
      </c>
      <c r="N133" t="s">
        <v>167</v>
      </c>
      <c r="P133">
        <v>16.167000000000002</v>
      </c>
      <c r="V133" t="s">
        <v>35</v>
      </c>
      <c r="W133" s="1">
        <v>37753</v>
      </c>
      <c r="X133">
        <v>20030512</v>
      </c>
      <c r="Y133">
        <v>0.84718800000000005</v>
      </c>
      <c r="AB133">
        <v>-0.29214389417648101</v>
      </c>
      <c r="AI133" s="2">
        <f t="shared" si="8"/>
        <v>37753</v>
      </c>
      <c r="AJ133">
        <f t="shared" si="9"/>
        <v>107.06153433266809</v>
      </c>
      <c r="AK133">
        <f t="shared" si="10"/>
        <v>107.06153433266809</v>
      </c>
      <c r="AL133" s="3">
        <f>Sheet2!$Q$35</f>
        <v>195.92057845971607</v>
      </c>
      <c r="AM133" s="3">
        <f>Sheet2!$Q$37</f>
        <v>179.52321677860004</v>
      </c>
      <c r="AN133" s="3">
        <f>Sheet2!$Q$39</f>
        <v>47.580823353777703</v>
      </c>
      <c r="AU133">
        <f t="shared" si="11"/>
        <v>0.762180779749286</v>
      </c>
      <c r="AV133">
        <f>VLOOKUP(AI133,Sheet3!C165:F3456,4,FALSE)</f>
        <v>448.45842522598349</v>
      </c>
    </row>
    <row r="134" spans="1:48">
      <c r="A134">
        <v>25638863</v>
      </c>
      <c r="B134">
        <v>126</v>
      </c>
      <c r="C134" t="s">
        <v>164</v>
      </c>
      <c r="D134">
        <v>0</v>
      </c>
      <c r="E134" t="s">
        <v>165</v>
      </c>
      <c r="F134" t="s">
        <v>34</v>
      </c>
      <c r="G134" t="s">
        <v>166</v>
      </c>
      <c r="H134">
        <v>1</v>
      </c>
      <c r="I134">
        <v>111.95</v>
      </c>
      <c r="J134">
        <v>114.04</v>
      </c>
      <c r="K134">
        <v>28.158999999999999</v>
      </c>
      <c r="L134">
        <v>30.248999999999999</v>
      </c>
      <c r="M134">
        <v>3260722</v>
      </c>
      <c r="N134" t="s">
        <v>167</v>
      </c>
      <c r="P134">
        <v>16.167000000000002</v>
      </c>
      <c r="V134" t="s">
        <v>35</v>
      </c>
      <c r="W134" s="1">
        <v>37754</v>
      </c>
      <c r="X134">
        <v>20030513</v>
      </c>
      <c r="Y134">
        <v>0.84949600000000003</v>
      </c>
      <c r="AB134">
        <v>-0.31873804530684802</v>
      </c>
      <c r="AI134" s="2">
        <f t="shared" si="8"/>
        <v>37754</v>
      </c>
      <c r="AJ134">
        <f t="shared" si="9"/>
        <v>105.45535787646759</v>
      </c>
      <c r="AK134">
        <f t="shared" si="10"/>
        <v>105.45535787646759</v>
      </c>
      <c r="AL134" s="3">
        <f>Sheet2!$Q$35</f>
        <v>195.92057845971607</v>
      </c>
      <c r="AM134" s="3">
        <f>Sheet2!$Q$37</f>
        <v>179.52321677860004</v>
      </c>
      <c r="AN134" s="3">
        <f>Sheet2!$Q$39</f>
        <v>47.580823353777703</v>
      </c>
      <c r="AU134">
        <f t="shared" si="11"/>
        <v>0.75074626378206699</v>
      </c>
      <c r="AV134">
        <f>VLOOKUP(AI134,Sheet3!C166:F3457,4,FALSE)</f>
        <v>496.63405384425658</v>
      </c>
    </row>
    <row r="135" spans="1:48">
      <c r="A135">
        <v>25672598</v>
      </c>
      <c r="B135">
        <v>126</v>
      </c>
      <c r="C135" t="s">
        <v>164</v>
      </c>
      <c r="D135">
        <v>0</v>
      </c>
      <c r="E135" t="s">
        <v>165</v>
      </c>
      <c r="F135" t="s">
        <v>34</v>
      </c>
      <c r="G135" t="s">
        <v>166</v>
      </c>
      <c r="H135">
        <v>1</v>
      </c>
      <c r="I135">
        <v>111.95</v>
      </c>
      <c r="J135">
        <v>114.04</v>
      </c>
      <c r="K135">
        <v>28.158999999999999</v>
      </c>
      <c r="L135">
        <v>30.248999999999999</v>
      </c>
      <c r="M135">
        <v>3260722</v>
      </c>
      <c r="N135" t="s">
        <v>167</v>
      </c>
      <c r="P135">
        <v>16.167000000000002</v>
      </c>
      <c r="V135" t="s">
        <v>35</v>
      </c>
      <c r="W135" s="1">
        <v>37755</v>
      </c>
      <c r="X135">
        <v>20030514</v>
      </c>
      <c r="Y135">
        <v>0.83909999999999996</v>
      </c>
      <c r="AB135">
        <v>-0.19894913926209301</v>
      </c>
      <c r="AI135" s="2">
        <f t="shared" si="8"/>
        <v>37755</v>
      </c>
      <c r="AJ135">
        <f t="shared" si="9"/>
        <v>112.57869392975761</v>
      </c>
      <c r="AK135">
        <f t="shared" si="10"/>
        <v>112.57869392975761</v>
      </c>
      <c r="AL135" s="3">
        <f>Sheet2!$Q$35</f>
        <v>195.92057845971607</v>
      </c>
      <c r="AM135" s="3">
        <f>Sheet2!$Q$37</f>
        <v>179.52321677860004</v>
      </c>
      <c r="AN135" s="3">
        <f>Sheet2!$Q$39</f>
        <v>47.580823353777703</v>
      </c>
      <c r="AU135">
        <f t="shared" si="11"/>
        <v>0.80145793965477252</v>
      </c>
      <c r="AV135">
        <f>VLOOKUP(AI135,Sheet3!C167:F3458,4,FALSE)</f>
        <v>580.23293879949517</v>
      </c>
    </row>
    <row r="136" spans="1:48">
      <c r="A136">
        <v>25705871</v>
      </c>
      <c r="B136">
        <v>126</v>
      </c>
      <c r="C136" t="s">
        <v>164</v>
      </c>
      <c r="D136">
        <v>0</v>
      </c>
      <c r="E136" t="s">
        <v>165</v>
      </c>
      <c r="F136" t="s">
        <v>34</v>
      </c>
      <c r="G136" t="s">
        <v>166</v>
      </c>
      <c r="H136">
        <v>1</v>
      </c>
      <c r="I136">
        <v>111.95</v>
      </c>
      <c r="J136">
        <v>114.04</v>
      </c>
      <c r="K136">
        <v>28.158999999999999</v>
      </c>
      <c r="L136">
        <v>30.248999999999999</v>
      </c>
      <c r="M136">
        <v>3260722</v>
      </c>
      <c r="N136" t="s">
        <v>167</v>
      </c>
      <c r="P136">
        <v>16.167000000000002</v>
      </c>
      <c r="V136" t="s">
        <v>35</v>
      </c>
      <c r="W136" s="1">
        <v>37756</v>
      </c>
      <c r="X136">
        <v>20030515</v>
      </c>
      <c r="Y136">
        <v>0.84933700000000001</v>
      </c>
      <c r="AB136">
        <v>-0.31690595257299597</v>
      </c>
      <c r="AI136" s="2">
        <f t="shared" si="8"/>
        <v>37756</v>
      </c>
      <c r="AJ136">
        <f t="shared" si="9"/>
        <v>105.56646145149023</v>
      </c>
      <c r="AK136">
        <f t="shared" si="10"/>
        <v>105.56646145149023</v>
      </c>
      <c r="AL136" s="3">
        <f>Sheet2!$Q$35</f>
        <v>195.92057845971607</v>
      </c>
      <c r="AM136" s="3">
        <f>Sheet2!$Q$37</f>
        <v>179.52321677860004</v>
      </c>
      <c r="AN136" s="3">
        <f>Sheet2!$Q$39</f>
        <v>47.580823353777703</v>
      </c>
      <c r="AU136">
        <f t="shared" si="11"/>
        <v>0.75153722021634128</v>
      </c>
      <c r="AV136">
        <f>VLOOKUP(AI136,Sheet3!C168:F3459,4,FALSE)</f>
        <v>658.16410274081932</v>
      </c>
    </row>
    <row r="137" spans="1:48">
      <c r="A137">
        <v>25742270</v>
      </c>
      <c r="B137">
        <v>126</v>
      </c>
      <c r="C137" t="s">
        <v>164</v>
      </c>
      <c r="D137">
        <v>0</v>
      </c>
      <c r="E137" t="s">
        <v>165</v>
      </c>
      <c r="F137" t="s">
        <v>34</v>
      </c>
      <c r="G137" t="s">
        <v>166</v>
      </c>
      <c r="H137">
        <v>1</v>
      </c>
      <c r="I137">
        <v>111.95</v>
      </c>
      <c r="J137">
        <v>114.04</v>
      </c>
      <c r="K137">
        <v>28.158999999999999</v>
      </c>
      <c r="L137">
        <v>30.248999999999999</v>
      </c>
      <c r="M137">
        <v>3260722</v>
      </c>
      <c r="N137" t="s">
        <v>167</v>
      </c>
      <c r="P137">
        <v>16.167000000000002</v>
      </c>
      <c r="V137" t="s">
        <v>35</v>
      </c>
      <c r="W137" s="1">
        <v>37757</v>
      </c>
      <c r="X137">
        <v>20030516</v>
      </c>
      <c r="Y137">
        <v>0.81937199999999999</v>
      </c>
      <c r="AB137">
        <v>2.8368630885165402E-2</v>
      </c>
      <c r="AI137" s="2">
        <f t="shared" si="8"/>
        <v>37757</v>
      </c>
      <c r="AJ137">
        <f t="shared" si="9"/>
        <v>125.30883197336232</v>
      </c>
      <c r="AK137">
        <f t="shared" si="10"/>
        <v>125.30883197336232</v>
      </c>
      <c r="AL137" s="3">
        <f>Sheet2!$Q$35</f>
        <v>195.92057845971607</v>
      </c>
      <c r="AM137" s="3">
        <f>Sheet2!$Q$37</f>
        <v>179.52321677860004</v>
      </c>
      <c r="AN137" s="3">
        <f>Sheet2!$Q$39</f>
        <v>47.580823353777703</v>
      </c>
      <c r="AU137">
        <f t="shared" si="11"/>
        <v>0.89208494776621972</v>
      </c>
      <c r="AV137">
        <f>VLOOKUP(AI137,Sheet3!C169:F3460,4,FALSE)</f>
        <v>717.67517338692141</v>
      </c>
    </row>
    <row r="138" spans="1:48">
      <c r="A138">
        <v>25784601</v>
      </c>
      <c r="B138">
        <v>126</v>
      </c>
      <c r="C138" t="s">
        <v>164</v>
      </c>
      <c r="D138">
        <v>0</v>
      </c>
      <c r="E138" t="s">
        <v>165</v>
      </c>
      <c r="F138" t="s">
        <v>34</v>
      </c>
      <c r="G138" t="s">
        <v>166</v>
      </c>
      <c r="H138">
        <v>1</v>
      </c>
      <c r="I138">
        <v>111.95</v>
      </c>
      <c r="J138">
        <v>114.04</v>
      </c>
      <c r="K138">
        <v>28.158999999999999</v>
      </c>
      <c r="L138">
        <v>30.248999999999999</v>
      </c>
      <c r="M138">
        <v>3260722</v>
      </c>
      <c r="N138" t="s">
        <v>167</v>
      </c>
      <c r="P138">
        <v>16.167000000000002</v>
      </c>
      <c r="V138" t="s">
        <v>35</v>
      </c>
      <c r="W138" s="1">
        <v>37758</v>
      </c>
      <c r="X138">
        <v>20030517</v>
      </c>
      <c r="Y138">
        <v>0.80810700000000002</v>
      </c>
      <c r="AB138">
        <v>0.158170672689143</v>
      </c>
      <c r="AI138" s="2">
        <f t="shared" si="8"/>
        <v>37758</v>
      </c>
      <c r="AJ138">
        <f t="shared" si="9"/>
        <v>132.11530602162622</v>
      </c>
      <c r="AK138">
        <f t="shared" si="10"/>
        <v>132.11530602162622</v>
      </c>
      <c r="AL138" s="3">
        <f>Sheet2!$Q$35</f>
        <v>195.92057845971607</v>
      </c>
      <c r="AM138" s="3">
        <f>Sheet2!$Q$37</f>
        <v>179.52321677860004</v>
      </c>
      <c r="AN138" s="3">
        <f>Sheet2!$Q$39</f>
        <v>47.580823353777703</v>
      </c>
      <c r="AU138">
        <f t="shared" si="11"/>
        <v>0.94054085426695533</v>
      </c>
      <c r="AV138">
        <f>VLOOKUP(AI138,Sheet3!C170:F3461,4,FALSE)</f>
        <v>742.47145282279735</v>
      </c>
    </row>
    <row r="139" spans="1:48">
      <c r="A139">
        <v>25817939</v>
      </c>
      <c r="B139">
        <v>126</v>
      </c>
      <c r="C139" t="s">
        <v>164</v>
      </c>
      <c r="D139">
        <v>0</v>
      </c>
      <c r="E139" t="s">
        <v>165</v>
      </c>
      <c r="F139" t="s">
        <v>34</v>
      </c>
      <c r="G139" t="s">
        <v>166</v>
      </c>
      <c r="H139">
        <v>1</v>
      </c>
      <c r="I139">
        <v>111.95</v>
      </c>
      <c r="J139">
        <v>114.04</v>
      </c>
      <c r="K139">
        <v>28.158999999999999</v>
      </c>
      <c r="L139">
        <v>30.248999999999999</v>
      </c>
      <c r="M139">
        <v>3260722</v>
      </c>
      <c r="N139" t="s">
        <v>167</v>
      </c>
      <c r="P139">
        <v>16.167000000000002</v>
      </c>
      <c r="V139" t="s">
        <v>35</v>
      </c>
      <c r="W139" s="1">
        <v>37759</v>
      </c>
      <c r="X139">
        <v>20030518</v>
      </c>
      <c r="Y139">
        <v>0.79416200000000003</v>
      </c>
      <c r="AB139">
        <v>0.31885327126495</v>
      </c>
      <c r="AI139" s="2">
        <f t="shared" si="8"/>
        <v>37759</v>
      </c>
      <c r="AJ139">
        <f t="shared" si="9"/>
        <v>140.07523513947217</v>
      </c>
      <c r="AK139">
        <f t="shared" si="10"/>
        <v>140.07523513947217</v>
      </c>
      <c r="AL139" s="3">
        <f>Sheet2!$Q$35</f>
        <v>195.92057845971607</v>
      </c>
      <c r="AM139" s="3">
        <f>Sheet2!$Q$37</f>
        <v>179.52321677860004</v>
      </c>
      <c r="AN139" s="3">
        <f>Sheet2!$Q$39</f>
        <v>47.580823353777703</v>
      </c>
      <c r="AU139">
        <f t="shared" si="11"/>
        <v>0.99720831209487526</v>
      </c>
      <c r="AV139">
        <f>VLOOKUP(AI139,Sheet3!C171:F3462,4,FALSE)</f>
        <v>692.8788939510456</v>
      </c>
    </row>
    <row r="140" spans="1:48">
      <c r="A140">
        <v>25851719</v>
      </c>
      <c r="B140">
        <v>126</v>
      </c>
      <c r="C140" t="s">
        <v>164</v>
      </c>
      <c r="D140">
        <v>0</v>
      </c>
      <c r="E140" t="s">
        <v>165</v>
      </c>
      <c r="F140" t="s">
        <v>34</v>
      </c>
      <c r="G140" t="s">
        <v>166</v>
      </c>
      <c r="H140">
        <v>1</v>
      </c>
      <c r="I140">
        <v>111.95</v>
      </c>
      <c r="J140">
        <v>114.04</v>
      </c>
      <c r="K140">
        <v>28.158999999999999</v>
      </c>
      <c r="L140">
        <v>30.248999999999999</v>
      </c>
      <c r="M140">
        <v>3260722</v>
      </c>
      <c r="N140" t="s">
        <v>167</v>
      </c>
      <c r="P140">
        <v>16.167000000000002</v>
      </c>
      <c r="V140" t="s">
        <v>35</v>
      </c>
      <c r="W140" s="1">
        <v>37760</v>
      </c>
      <c r="X140">
        <v>20030519</v>
      </c>
      <c r="Y140">
        <v>0.76719300000000001</v>
      </c>
      <c r="AB140">
        <v>0.62960615767520001</v>
      </c>
      <c r="AI140" s="2">
        <f t="shared" si="8"/>
        <v>37760</v>
      </c>
      <c r="AJ140">
        <f t="shared" si="9"/>
        <v>154.00726357821122</v>
      </c>
      <c r="AK140">
        <f t="shared" si="10"/>
        <v>154.00726357821122</v>
      </c>
      <c r="AL140" s="3">
        <f>Sheet2!$Q$35</f>
        <v>195.92057845971607</v>
      </c>
      <c r="AM140" s="3">
        <f>Sheet2!$Q$37</f>
        <v>179.52321677860004</v>
      </c>
      <c r="AN140" s="3">
        <f>Sheet2!$Q$39</f>
        <v>47.580823353777703</v>
      </c>
      <c r="AU140">
        <f t="shared" si="11"/>
        <v>1.096391687012072</v>
      </c>
      <c r="AV140">
        <f>VLOOKUP(AI140,Sheet3!C172:F3463,4,FALSE)</f>
        <v>576.69061316579871</v>
      </c>
    </row>
    <row r="141" spans="1:48">
      <c r="A141">
        <v>25884921</v>
      </c>
      <c r="B141">
        <v>126</v>
      </c>
      <c r="C141" t="s">
        <v>164</v>
      </c>
      <c r="D141">
        <v>0</v>
      </c>
      <c r="E141" t="s">
        <v>165</v>
      </c>
      <c r="F141" t="s">
        <v>34</v>
      </c>
      <c r="G141" t="s">
        <v>166</v>
      </c>
      <c r="H141">
        <v>1</v>
      </c>
      <c r="I141">
        <v>111.95</v>
      </c>
      <c r="J141">
        <v>114.04</v>
      </c>
      <c r="K141">
        <v>28.158999999999999</v>
      </c>
      <c r="L141">
        <v>30.248999999999999</v>
      </c>
      <c r="M141">
        <v>3260722</v>
      </c>
      <c r="N141" t="s">
        <v>167</v>
      </c>
      <c r="P141">
        <v>16.167000000000002</v>
      </c>
      <c r="V141" t="s">
        <v>35</v>
      </c>
      <c r="W141" s="1">
        <v>37761</v>
      </c>
      <c r="X141">
        <v>20030520</v>
      </c>
      <c r="Y141">
        <v>0.75994899999999999</v>
      </c>
      <c r="AB141">
        <v>0.71307584172562399</v>
      </c>
      <c r="AI141" s="2">
        <f t="shared" si="8"/>
        <v>37761</v>
      </c>
      <c r="AJ141">
        <f t="shared" si="9"/>
        <v>157.42106337935877</v>
      </c>
      <c r="AK141">
        <f t="shared" si="10"/>
        <v>157.42106337935877</v>
      </c>
      <c r="AL141" s="3">
        <f>Sheet2!$Q$35</f>
        <v>195.92057845971607</v>
      </c>
      <c r="AM141" s="3">
        <f>Sheet2!$Q$37</f>
        <v>179.52321677860004</v>
      </c>
      <c r="AN141" s="3">
        <f>Sheet2!$Q$39</f>
        <v>47.580823353777703</v>
      </c>
      <c r="AU141">
        <f t="shared" si="11"/>
        <v>1.1206948376306847</v>
      </c>
      <c r="AV141">
        <f>VLOOKUP(AI141,Sheet3!C173:F3464,4,FALSE)</f>
        <v>439.39007160372029</v>
      </c>
    </row>
    <row r="142" spans="1:48">
      <c r="A142">
        <v>25918751</v>
      </c>
      <c r="B142">
        <v>126</v>
      </c>
      <c r="C142" t="s">
        <v>164</v>
      </c>
      <c r="D142">
        <v>0</v>
      </c>
      <c r="E142" t="s">
        <v>165</v>
      </c>
      <c r="F142" t="s">
        <v>34</v>
      </c>
      <c r="G142" t="s">
        <v>166</v>
      </c>
      <c r="H142">
        <v>1</v>
      </c>
      <c r="I142">
        <v>111.95</v>
      </c>
      <c r="J142">
        <v>114.04</v>
      </c>
      <c r="K142">
        <v>28.158999999999999</v>
      </c>
      <c r="L142">
        <v>30.248999999999999</v>
      </c>
      <c r="M142">
        <v>3260722</v>
      </c>
      <c r="N142" t="s">
        <v>167</v>
      </c>
      <c r="P142">
        <v>16.167000000000002</v>
      </c>
      <c r="V142" t="s">
        <v>35</v>
      </c>
      <c r="W142" s="1">
        <v>37762</v>
      </c>
      <c r="X142">
        <v>20030521</v>
      </c>
      <c r="Y142">
        <v>0.76117999999999997</v>
      </c>
      <c r="AB142">
        <v>0.69889152628304096</v>
      </c>
      <c r="AI142" s="2">
        <f t="shared" si="8"/>
        <v>37762</v>
      </c>
      <c r="AJ142">
        <f t="shared" si="9"/>
        <v>156.85075192252782</v>
      </c>
      <c r="AK142">
        <f t="shared" si="10"/>
        <v>156.85075192252782</v>
      </c>
      <c r="AL142" s="3">
        <f>Sheet2!$Q$35</f>
        <v>195.92057845971607</v>
      </c>
      <c r="AM142" s="3">
        <f>Sheet2!$Q$37</f>
        <v>179.52321677860004</v>
      </c>
      <c r="AN142" s="3">
        <f>Sheet2!$Q$39</f>
        <v>47.580823353777703</v>
      </c>
      <c r="AU142">
        <f t="shared" si="11"/>
        <v>1.1166347386084092</v>
      </c>
      <c r="AV142">
        <f>VLOOKUP(AI142,Sheet3!C174:F3465,4,FALSE)</f>
        <v>312.85819996807948</v>
      </c>
    </row>
    <row r="143" spans="1:48">
      <c r="A143">
        <v>25951998</v>
      </c>
      <c r="B143">
        <v>126</v>
      </c>
      <c r="C143" t="s">
        <v>164</v>
      </c>
      <c r="D143">
        <v>0</v>
      </c>
      <c r="E143" t="s">
        <v>165</v>
      </c>
      <c r="F143" t="s">
        <v>34</v>
      </c>
      <c r="G143" t="s">
        <v>166</v>
      </c>
      <c r="H143">
        <v>1</v>
      </c>
      <c r="I143">
        <v>111.95</v>
      </c>
      <c r="J143">
        <v>114.04</v>
      </c>
      <c r="K143">
        <v>28.158999999999999</v>
      </c>
      <c r="L143">
        <v>30.248999999999999</v>
      </c>
      <c r="M143">
        <v>3260722</v>
      </c>
      <c r="N143" t="s">
        <v>167</v>
      </c>
      <c r="P143">
        <v>16.167000000000002</v>
      </c>
      <c r="V143" t="s">
        <v>35</v>
      </c>
      <c r="W143" s="1">
        <v>37763</v>
      </c>
      <c r="X143">
        <v>20030522</v>
      </c>
      <c r="Y143">
        <v>0.78185300000000002</v>
      </c>
      <c r="AB143">
        <v>0.46068490309496801</v>
      </c>
      <c r="AI143" s="2">
        <f t="shared" si="8"/>
        <v>37763</v>
      </c>
      <c r="AJ143">
        <f t="shared" si="9"/>
        <v>146.67310494356934</v>
      </c>
      <c r="AK143">
        <f t="shared" si="10"/>
        <v>146.67310494356934</v>
      </c>
      <c r="AL143" s="3">
        <f>Sheet2!$Q$35</f>
        <v>195.92057845971607</v>
      </c>
      <c r="AM143" s="3">
        <f>Sheet2!$Q$37</f>
        <v>179.52321677860004</v>
      </c>
      <c r="AN143" s="3">
        <f>Sheet2!$Q$39</f>
        <v>47.580823353777703</v>
      </c>
      <c r="AU143">
        <f t="shared" si="11"/>
        <v>1.0441791460486027</v>
      </c>
      <c r="AV143">
        <f>VLOOKUP(AI143,Sheet3!C175:F3466,4,FALSE)</f>
        <v>232.73079413386347</v>
      </c>
    </row>
    <row r="144" spans="1:48">
      <c r="A144">
        <v>25994228</v>
      </c>
      <c r="B144">
        <v>126</v>
      </c>
      <c r="C144" t="s">
        <v>164</v>
      </c>
      <c r="D144">
        <v>0</v>
      </c>
      <c r="E144" t="s">
        <v>165</v>
      </c>
      <c r="F144" t="s">
        <v>34</v>
      </c>
      <c r="G144" t="s">
        <v>166</v>
      </c>
      <c r="H144">
        <v>1</v>
      </c>
      <c r="I144">
        <v>111.95</v>
      </c>
      <c r="J144">
        <v>114.04</v>
      </c>
      <c r="K144">
        <v>28.158999999999999</v>
      </c>
      <c r="L144">
        <v>30.248999999999999</v>
      </c>
      <c r="M144">
        <v>3260722</v>
      </c>
      <c r="N144" t="s">
        <v>167</v>
      </c>
      <c r="P144">
        <v>16.167000000000002</v>
      </c>
      <c r="V144" t="s">
        <v>35</v>
      </c>
      <c r="W144" s="1">
        <v>37764</v>
      </c>
      <c r="X144">
        <v>20030523</v>
      </c>
      <c r="Y144">
        <v>0.77597400000000005</v>
      </c>
      <c r="AB144">
        <v>0.52842624386421699</v>
      </c>
      <c r="AI144" s="2">
        <f t="shared" si="8"/>
        <v>37764</v>
      </c>
      <c r="AJ144">
        <f t="shared" si="9"/>
        <v>149.68267832959236</v>
      </c>
      <c r="AK144">
        <f t="shared" si="10"/>
        <v>149.68267832959236</v>
      </c>
      <c r="AL144" s="3">
        <f>Sheet2!$Q$35</f>
        <v>195.92057845971607</v>
      </c>
      <c r="AM144" s="3">
        <f>Sheet2!$Q$37</f>
        <v>179.52321677860004</v>
      </c>
      <c r="AN144" s="3">
        <f>Sheet2!$Q$39</f>
        <v>47.580823353777703</v>
      </c>
      <c r="AU144">
        <f t="shared" si="11"/>
        <v>1.065604572130618</v>
      </c>
      <c r="AV144">
        <f>VLOOKUP(AI144,Sheet3!C176:F3467,4,FALSE)</f>
        <v>198.01600292363725</v>
      </c>
    </row>
    <row r="145" spans="1:48">
      <c r="A145">
        <v>26038989</v>
      </c>
      <c r="B145">
        <v>126</v>
      </c>
      <c r="C145" t="s">
        <v>164</v>
      </c>
      <c r="D145">
        <v>0</v>
      </c>
      <c r="E145" t="s">
        <v>165</v>
      </c>
      <c r="F145" t="s">
        <v>34</v>
      </c>
      <c r="G145" t="s">
        <v>166</v>
      </c>
      <c r="H145">
        <v>1</v>
      </c>
      <c r="I145">
        <v>111.95</v>
      </c>
      <c r="J145">
        <v>114.04</v>
      </c>
      <c r="K145">
        <v>28.158999999999999</v>
      </c>
      <c r="L145">
        <v>30.248999999999999</v>
      </c>
      <c r="M145">
        <v>3260722</v>
      </c>
      <c r="N145" t="s">
        <v>167</v>
      </c>
      <c r="P145">
        <v>16.167000000000002</v>
      </c>
      <c r="V145" t="s">
        <v>35</v>
      </c>
      <c r="W145" s="1">
        <v>37765</v>
      </c>
      <c r="X145">
        <v>20030524</v>
      </c>
      <c r="Y145">
        <v>0.744726</v>
      </c>
      <c r="AB145">
        <v>0.88848431774710201</v>
      </c>
      <c r="AI145" s="2">
        <f t="shared" si="8"/>
        <v>37765</v>
      </c>
      <c r="AJ145">
        <f t="shared" si="9"/>
        <v>164.14183816041725</v>
      </c>
      <c r="AK145">
        <f t="shared" si="10"/>
        <v>164.14183816041725</v>
      </c>
      <c r="AL145" s="3">
        <f>Sheet2!$Q$35</f>
        <v>195.92057845971607</v>
      </c>
      <c r="AM145" s="3">
        <f>Sheet2!$Q$37</f>
        <v>179.52321677860004</v>
      </c>
      <c r="AN145" s="3">
        <f>Sheet2!$Q$39</f>
        <v>47.580823353777703</v>
      </c>
      <c r="AU145">
        <f t="shared" si="11"/>
        <v>1.1685406432701753</v>
      </c>
      <c r="AV145">
        <f>VLOOKUP(AI145,Sheet3!C177:F3468,4,FALSE)</f>
        <v>178.67490496365409</v>
      </c>
    </row>
    <row r="146" spans="1:48">
      <c r="A146">
        <v>26063944</v>
      </c>
      <c r="B146">
        <v>126</v>
      </c>
      <c r="C146" t="s">
        <v>164</v>
      </c>
      <c r="D146">
        <v>0</v>
      </c>
      <c r="E146" t="s">
        <v>165</v>
      </c>
      <c r="F146" t="s">
        <v>34</v>
      </c>
      <c r="G146" t="s">
        <v>166</v>
      </c>
      <c r="H146">
        <v>1</v>
      </c>
      <c r="I146">
        <v>111.95</v>
      </c>
      <c r="J146">
        <v>114.04</v>
      </c>
      <c r="K146">
        <v>28.158999999999999</v>
      </c>
      <c r="L146">
        <v>30.248999999999999</v>
      </c>
      <c r="M146">
        <v>3260722</v>
      </c>
      <c r="N146" t="s">
        <v>167</v>
      </c>
      <c r="P146">
        <v>16.167000000000002</v>
      </c>
      <c r="V146" t="s">
        <v>35</v>
      </c>
      <c r="W146" s="1">
        <v>37766</v>
      </c>
      <c r="X146">
        <v>20030525</v>
      </c>
      <c r="Y146">
        <v>0.70678700000000005</v>
      </c>
      <c r="AB146">
        <v>1.3256400801972701</v>
      </c>
      <c r="AI146" s="2">
        <f t="shared" si="8"/>
        <v>37766</v>
      </c>
      <c r="AJ146">
        <f t="shared" si="9"/>
        <v>178.21887146890731</v>
      </c>
      <c r="AK146">
        <f t="shared" si="10"/>
        <v>178.21887146890731</v>
      </c>
      <c r="AL146" s="3">
        <f>Sheet2!$Q$35</f>
        <v>195.92057845971607</v>
      </c>
      <c r="AM146" s="3">
        <f>Sheet2!$Q$37</f>
        <v>179.52321677860004</v>
      </c>
      <c r="AN146" s="3">
        <f>Sheet2!$Q$39</f>
        <v>47.580823353777703</v>
      </c>
      <c r="AU146">
        <f t="shared" si="11"/>
        <v>1.2687563210156769</v>
      </c>
      <c r="AV146">
        <f>VLOOKUP(AI146,Sheet3!C178:F3469,4,FALSE)</f>
        <v>164.08052335282429</v>
      </c>
    </row>
    <row r="147" spans="1:48">
      <c r="A147">
        <v>26106293</v>
      </c>
      <c r="B147">
        <v>126</v>
      </c>
      <c r="C147" t="s">
        <v>164</v>
      </c>
      <c r="D147">
        <v>0</v>
      </c>
      <c r="E147" t="s">
        <v>165</v>
      </c>
      <c r="F147" t="s">
        <v>34</v>
      </c>
      <c r="G147" t="s">
        <v>166</v>
      </c>
      <c r="H147">
        <v>1</v>
      </c>
      <c r="I147">
        <v>111.95</v>
      </c>
      <c r="J147">
        <v>114.04</v>
      </c>
      <c r="K147">
        <v>28.158999999999999</v>
      </c>
      <c r="L147">
        <v>30.248999999999999</v>
      </c>
      <c r="M147">
        <v>3260722</v>
      </c>
      <c r="N147" t="s">
        <v>167</v>
      </c>
      <c r="P147">
        <v>16.167000000000002</v>
      </c>
      <c r="V147" t="s">
        <v>35</v>
      </c>
      <c r="W147" s="1">
        <v>37767</v>
      </c>
      <c r="X147">
        <v>20030526</v>
      </c>
      <c r="Y147">
        <v>0.71589800000000003</v>
      </c>
      <c r="AB147">
        <v>1.22065770976886</v>
      </c>
      <c r="AI147" s="2">
        <f t="shared" si="8"/>
        <v>37767</v>
      </c>
      <c r="AJ147">
        <f t="shared" si="9"/>
        <v>175.18632766895109</v>
      </c>
      <c r="AK147">
        <f t="shared" si="10"/>
        <v>175.18632766895109</v>
      </c>
      <c r="AL147" s="3">
        <f>Sheet2!$Q$35</f>
        <v>195.92057845971607</v>
      </c>
      <c r="AM147" s="3">
        <f>Sheet2!$Q$37</f>
        <v>179.52321677860004</v>
      </c>
      <c r="AN147" s="3">
        <f>Sheet2!$Q$39</f>
        <v>47.580823353777703</v>
      </c>
      <c r="AU147">
        <f t="shared" si="11"/>
        <v>1.2471673664720913</v>
      </c>
      <c r="AV147">
        <f>VLOOKUP(AI147,Sheet3!C179:F3470,4,FALSE)</f>
        <v>154.02031855312609</v>
      </c>
    </row>
    <row r="148" spans="1:48">
      <c r="A148">
        <v>26142157</v>
      </c>
      <c r="B148">
        <v>126</v>
      </c>
      <c r="C148" t="s">
        <v>164</v>
      </c>
      <c r="D148">
        <v>0</v>
      </c>
      <c r="E148" t="s">
        <v>165</v>
      </c>
      <c r="F148" t="s">
        <v>34</v>
      </c>
      <c r="G148" t="s">
        <v>166</v>
      </c>
      <c r="H148">
        <v>1</v>
      </c>
      <c r="I148">
        <v>111.95</v>
      </c>
      <c r="J148">
        <v>114.04</v>
      </c>
      <c r="K148">
        <v>28.158999999999999</v>
      </c>
      <c r="L148">
        <v>30.248999999999999</v>
      </c>
      <c r="M148">
        <v>3260722</v>
      </c>
      <c r="N148" t="s">
        <v>167</v>
      </c>
      <c r="P148">
        <v>16.167000000000002</v>
      </c>
      <c r="V148" t="s">
        <v>35</v>
      </c>
      <c r="W148" s="1">
        <v>37768</v>
      </c>
      <c r="X148">
        <v>20030527</v>
      </c>
      <c r="Y148">
        <v>0.73675999999999997</v>
      </c>
      <c r="AB148">
        <v>0.98027331597262202</v>
      </c>
      <c r="AI148" s="2">
        <f t="shared" si="8"/>
        <v>37768</v>
      </c>
      <c r="AJ148">
        <f t="shared" si="9"/>
        <v>167.41395813159602</v>
      </c>
      <c r="AK148">
        <f t="shared" si="10"/>
        <v>167.41395813159602</v>
      </c>
      <c r="AL148" s="3">
        <f>Sheet2!$Q$35</f>
        <v>195.92057845971607</v>
      </c>
      <c r="AM148" s="3">
        <f>Sheet2!$Q$37</f>
        <v>179.52321677860004</v>
      </c>
      <c r="AN148" s="3">
        <f>Sheet2!$Q$39</f>
        <v>47.580823353777703</v>
      </c>
      <c r="AU148">
        <f t="shared" si="11"/>
        <v>1.1918351623204713</v>
      </c>
      <c r="AV148">
        <f>VLOOKUP(AI148,Sheet3!C180:F3471,4,FALSE)</f>
        <v>144.52688585481931</v>
      </c>
    </row>
    <row r="149" spans="1:48">
      <c r="A149">
        <v>26175935</v>
      </c>
      <c r="B149">
        <v>126</v>
      </c>
      <c r="C149" t="s">
        <v>164</v>
      </c>
      <c r="D149">
        <v>0</v>
      </c>
      <c r="E149" t="s">
        <v>165</v>
      </c>
      <c r="F149" t="s">
        <v>34</v>
      </c>
      <c r="G149" t="s">
        <v>166</v>
      </c>
      <c r="H149">
        <v>1</v>
      </c>
      <c r="I149">
        <v>111.95</v>
      </c>
      <c r="J149">
        <v>114.04</v>
      </c>
      <c r="K149">
        <v>28.158999999999999</v>
      </c>
      <c r="L149">
        <v>30.248999999999999</v>
      </c>
      <c r="M149">
        <v>3260722</v>
      </c>
      <c r="N149" t="s">
        <v>167</v>
      </c>
      <c r="P149">
        <v>16.167000000000002</v>
      </c>
      <c r="V149" t="s">
        <v>35</v>
      </c>
      <c r="W149" s="1">
        <v>37769</v>
      </c>
      <c r="X149">
        <v>20030528</v>
      </c>
      <c r="Y149">
        <v>0.73614199999999996</v>
      </c>
      <c r="AB149">
        <v>0.98739428018344</v>
      </c>
      <c r="AI149" s="2">
        <f t="shared" si="8"/>
        <v>37769</v>
      </c>
      <c r="AJ149">
        <f t="shared" si="9"/>
        <v>167.66077878739463</v>
      </c>
      <c r="AK149">
        <f t="shared" si="10"/>
        <v>167.66077878739463</v>
      </c>
      <c r="AL149" s="3">
        <f>Sheet2!$Q$35</f>
        <v>195.92057845971607</v>
      </c>
      <c r="AM149" s="3">
        <f>Sheet2!$Q$37</f>
        <v>179.52321677860004</v>
      </c>
      <c r="AN149" s="3">
        <f>Sheet2!$Q$39</f>
        <v>47.580823353777703</v>
      </c>
      <c r="AU149">
        <f t="shared" si="11"/>
        <v>1.1935923009703833</v>
      </c>
      <c r="AV149">
        <f>VLOOKUP(AI149,Sheet3!C181:F3472,4,FALSE)</f>
        <v>136.2378438719694</v>
      </c>
    </row>
    <row r="150" spans="1:48">
      <c r="A150">
        <v>26209006</v>
      </c>
      <c r="B150">
        <v>126</v>
      </c>
      <c r="C150" t="s">
        <v>164</v>
      </c>
      <c r="D150">
        <v>0</v>
      </c>
      <c r="E150" t="s">
        <v>165</v>
      </c>
      <c r="F150" t="s">
        <v>34</v>
      </c>
      <c r="G150" t="s">
        <v>166</v>
      </c>
      <c r="H150">
        <v>1</v>
      </c>
      <c r="I150">
        <v>111.95</v>
      </c>
      <c r="J150">
        <v>114.04</v>
      </c>
      <c r="K150">
        <v>28.158999999999999</v>
      </c>
      <c r="L150">
        <v>30.248999999999999</v>
      </c>
      <c r="M150">
        <v>3260722</v>
      </c>
      <c r="N150" t="s">
        <v>167</v>
      </c>
      <c r="P150">
        <v>16.167000000000002</v>
      </c>
      <c r="V150" t="s">
        <v>35</v>
      </c>
      <c r="W150" s="1">
        <v>37770</v>
      </c>
      <c r="X150">
        <v>20030529</v>
      </c>
      <c r="Y150">
        <v>0.73186200000000001</v>
      </c>
      <c r="AB150">
        <v>1.0367109902518801</v>
      </c>
      <c r="AI150" s="2">
        <f t="shared" si="8"/>
        <v>37770</v>
      </c>
      <c r="AJ150">
        <f t="shared" si="9"/>
        <v>169.34237321197509</v>
      </c>
      <c r="AK150">
        <f t="shared" si="10"/>
        <v>169.34237321197509</v>
      </c>
      <c r="AL150" s="3">
        <f>Sheet2!$Q$35</f>
        <v>195.92057845971607</v>
      </c>
      <c r="AM150" s="3">
        <f>Sheet2!$Q$37</f>
        <v>179.52321677860004</v>
      </c>
      <c r="AN150" s="3">
        <f>Sheet2!$Q$39</f>
        <v>47.580823353777703</v>
      </c>
      <c r="AU150">
        <f t="shared" si="11"/>
        <v>1.2055637242993846</v>
      </c>
      <c r="AV150">
        <f>VLOOKUP(AI150,Sheet3!C182:F3473,4,FALSE)</f>
        <v>129.8616577313156</v>
      </c>
    </row>
    <row r="151" spans="1:48">
      <c r="A151">
        <v>26242936</v>
      </c>
      <c r="B151">
        <v>126</v>
      </c>
      <c r="C151" t="s">
        <v>164</v>
      </c>
      <c r="D151">
        <v>0</v>
      </c>
      <c r="E151" t="s">
        <v>165</v>
      </c>
      <c r="F151" t="s">
        <v>34</v>
      </c>
      <c r="G151" t="s">
        <v>166</v>
      </c>
      <c r="H151">
        <v>1</v>
      </c>
      <c r="I151">
        <v>111.95</v>
      </c>
      <c r="J151">
        <v>114.04</v>
      </c>
      <c r="K151">
        <v>28.158999999999999</v>
      </c>
      <c r="L151">
        <v>30.248999999999999</v>
      </c>
      <c r="M151">
        <v>3260722</v>
      </c>
      <c r="N151" t="s">
        <v>167</v>
      </c>
      <c r="P151">
        <v>16.167000000000002</v>
      </c>
      <c r="V151" t="s">
        <v>35</v>
      </c>
      <c r="W151" s="1">
        <v>37771</v>
      </c>
      <c r="X151">
        <v>20030530</v>
      </c>
      <c r="Y151">
        <v>0.69944899999999999</v>
      </c>
      <c r="AB151">
        <v>1.4101928882538699</v>
      </c>
      <c r="AI151" s="2">
        <f t="shared" si="8"/>
        <v>37771</v>
      </c>
      <c r="AJ151">
        <f t="shared" si="9"/>
        <v>180.50134066818794</v>
      </c>
      <c r="AK151">
        <f t="shared" si="10"/>
        <v>180.50134066818794</v>
      </c>
      <c r="AL151" s="3">
        <f>Sheet2!$Q$35</f>
        <v>195.92057845971607</v>
      </c>
      <c r="AM151" s="3">
        <f>Sheet2!$Q$37</f>
        <v>179.52321677860004</v>
      </c>
      <c r="AN151" s="3">
        <f>Sheet2!$Q$39</f>
        <v>47.580823353777703</v>
      </c>
      <c r="AU151">
        <f t="shared" si="11"/>
        <v>1.2850054264007713</v>
      </c>
      <c r="AV151">
        <f>VLOOKUP(AI151,Sheet3!C183:F3474,4,FALSE)</f>
        <v>125.32748092018402</v>
      </c>
    </row>
    <row r="152" spans="1:48">
      <c r="A152">
        <v>26276040</v>
      </c>
      <c r="B152">
        <v>126</v>
      </c>
      <c r="C152" t="s">
        <v>164</v>
      </c>
      <c r="D152">
        <v>0</v>
      </c>
      <c r="E152" t="s">
        <v>165</v>
      </c>
      <c r="F152" t="s">
        <v>34</v>
      </c>
      <c r="G152" t="s">
        <v>166</v>
      </c>
      <c r="H152">
        <v>1</v>
      </c>
      <c r="I152">
        <v>111.95</v>
      </c>
      <c r="J152">
        <v>114.04</v>
      </c>
      <c r="K152">
        <v>28.158999999999999</v>
      </c>
      <c r="L152">
        <v>30.248999999999999</v>
      </c>
      <c r="M152">
        <v>3260722</v>
      </c>
      <c r="N152" t="s">
        <v>167</v>
      </c>
      <c r="P152">
        <v>16.167000000000002</v>
      </c>
      <c r="V152" t="s">
        <v>35</v>
      </c>
      <c r="W152" s="1">
        <v>37772</v>
      </c>
      <c r="X152">
        <v>20030531</v>
      </c>
      <c r="Y152">
        <v>0.67647999999999997</v>
      </c>
      <c r="AB152">
        <v>1.6748553914225801</v>
      </c>
      <c r="AI152" s="2">
        <f t="shared" si="8"/>
        <v>37772</v>
      </c>
      <c r="AJ152">
        <f t="shared" si="9"/>
        <v>186.72337677542862</v>
      </c>
      <c r="AK152">
        <f t="shared" si="10"/>
        <v>186.72337677542862</v>
      </c>
      <c r="AL152" s="3">
        <f>Sheet2!$Q$35</f>
        <v>195.92057845971607</v>
      </c>
      <c r="AM152" s="3">
        <f>Sheet2!$Q$37</f>
        <v>179.52321677860004</v>
      </c>
      <c r="AN152" s="3">
        <f>Sheet2!$Q$39</f>
        <v>47.580823353777703</v>
      </c>
      <c r="AU152">
        <f t="shared" si="11"/>
        <v>1.3293006661561564</v>
      </c>
      <c r="AV152">
        <f>VLOOKUP(AI152,Sheet3!C184:F3475,4,FALSE)</f>
        <v>124.12309020472718</v>
      </c>
    </row>
    <row r="153" spans="1:48">
      <c r="A153">
        <v>26309813</v>
      </c>
      <c r="B153">
        <v>126</v>
      </c>
      <c r="C153" t="s">
        <v>164</v>
      </c>
      <c r="D153">
        <v>0</v>
      </c>
      <c r="E153" t="s">
        <v>165</v>
      </c>
      <c r="F153" t="s">
        <v>34</v>
      </c>
      <c r="G153" t="s">
        <v>166</v>
      </c>
      <c r="H153">
        <v>1</v>
      </c>
      <c r="I153">
        <v>111.95</v>
      </c>
      <c r="J153">
        <v>114.04</v>
      </c>
      <c r="K153">
        <v>28.158999999999999</v>
      </c>
      <c r="L153">
        <v>30.248999999999999</v>
      </c>
      <c r="M153">
        <v>3260722</v>
      </c>
      <c r="N153" t="s">
        <v>167</v>
      </c>
      <c r="P153">
        <v>16.167000000000002</v>
      </c>
      <c r="V153" t="s">
        <v>35</v>
      </c>
      <c r="W153" s="1">
        <v>37773</v>
      </c>
      <c r="X153">
        <v>20030601</v>
      </c>
      <c r="Y153">
        <v>0.68303400000000003</v>
      </c>
      <c r="AB153">
        <v>1.59933629848132</v>
      </c>
      <c r="AI153" s="2">
        <f t="shared" si="8"/>
        <v>37773</v>
      </c>
      <c r="AJ153">
        <f t="shared" si="9"/>
        <v>185.09053221814827</v>
      </c>
      <c r="AK153">
        <f t="shared" si="10"/>
        <v>185.09053221814827</v>
      </c>
      <c r="AL153" s="3">
        <f>Sheet2!$Q$35</f>
        <v>195.92057845971607</v>
      </c>
      <c r="AM153" s="3">
        <f>Sheet2!$Q$37</f>
        <v>179.52321677860004</v>
      </c>
      <c r="AN153" s="3">
        <f>Sheet2!$Q$39</f>
        <v>47.580823353777703</v>
      </c>
      <c r="AU153">
        <f t="shared" si="11"/>
        <v>1.3176762975569705</v>
      </c>
      <c r="AV153">
        <f>VLOOKUP(AI153,Sheet3!C185:F3476,4,FALSE)</f>
        <v>122.5644669259007</v>
      </c>
    </row>
    <row r="154" spans="1:48">
      <c r="A154">
        <v>26343387</v>
      </c>
      <c r="B154">
        <v>126</v>
      </c>
      <c r="C154" t="s">
        <v>164</v>
      </c>
      <c r="D154">
        <v>0</v>
      </c>
      <c r="E154" t="s">
        <v>165</v>
      </c>
      <c r="F154" t="s">
        <v>34</v>
      </c>
      <c r="G154" t="s">
        <v>166</v>
      </c>
      <c r="H154">
        <v>1</v>
      </c>
      <c r="I154">
        <v>111.95</v>
      </c>
      <c r="J154">
        <v>114.04</v>
      </c>
      <c r="K154">
        <v>28.158999999999999</v>
      </c>
      <c r="L154">
        <v>30.248999999999999</v>
      </c>
      <c r="M154">
        <v>3260722</v>
      </c>
      <c r="N154" t="s">
        <v>167</v>
      </c>
      <c r="P154">
        <v>16.167000000000002</v>
      </c>
      <c r="V154" t="s">
        <v>35</v>
      </c>
      <c r="W154" s="1">
        <v>37774</v>
      </c>
      <c r="X154">
        <v>20030602</v>
      </c>
      <c r="Y154">
        <v>0.70135000000000003</v>
      </c>
      <c r="AB154">
        <v>1.3882884336183201</v>
      </c>
      <c r="AI154" s="2">
        <f t="shared" si="8"/>
        <v>37774</v>
      </c>
      <c r="AJ154">
        <f t="shared" si="9"/>
        <v>179.92373444633176</v>
      </c>
      <c r="AK154">
        <f t="shared" si="10"/>
        <v>179.92373444633176</v>
      </c>
      <c r="AL154" s="3">
        <f>Sheet2!$Q$35</f>
        <v>195.92057845971607</v>
      </c>
      <c r="AM154" s="3">
        <f>Sheet2!$Q$37</f>
        <v>179.52321677860004</v>
      </c>
      <c r="AN154" s="3">
        <f>Sheet2!$Q$39</f>
        <v>47.580823353777703</v>
      </c>
      <c r="AU154">
        <f t="shared" si="11"/>
        <v>1.2808933952842134</v>
      </c>
      <c r="AV154">
        <f>VLOOKUP(AI154,Sheet3!C186:F3477,4,FALSE)</f>
        <v>122.84785297659643</v>
      </c>
    </row>
    <row r="155" spans="1:48">
      <c r="A155">
        <v>26376632</v>
      </c>
      <c r="B155">
        <v>126</v>
      </c>
      <c r="C155" t="s">
        <v>164</v>
      </c>
      <c r="D155">
        <v>0</v>
      </c>
      <c r="E155" t="s">
        <v>165</v>
      </c>
      <c r="F155" t="s">
        <v>34</v>
      </c>
      <c r="G155" t="s">
        <v>166</v>
      </c>
      <c r="H155">
        <v>1</v>
      </c>
      <c r="I155">
        <v>111.95</v>
      </c>
      <c r="J155">
        <v>114.04</v>
      </c>
      <c r="K155">
        <v>28.158999999999999</v>
      </c>
      <c r="L155">
        <v>30.248999999999999</v>
      </c>
      <c r="M155">
        <v>3260722</v>
      </c>
      <c r="N155" t="s">
        <v>167</v>
      </c>
      <c r="P155">
        <v>16.167000000000002</v>
      </c>
      <c r="V155" t="s">
        <v>35</v>
      </c>
      <c r="W155" s="1">
        <v>37775</v>
      </c>
      <c r="X155">
        <v>20030603</v>
      </c>
      <c r="Y155">
        <v>0.72346999999999995</v>
      </c>
      <c r="AB155">
        <v>1.1334086142926301</v>
      </c>
      <c r="AI155" s="2">
        <f t="shared" si="8"/>
        <v>37775</v>
      </c>
      <c r="AJ155">
        <f t="shared" si="9"/>
        <v>172.49864116002743</v>
      </c>
      <c r="AK155">
        <f t="shared" si="10"/>
        <v>172.49864116002743</v>
      </c>
      <c r="AL155" s="3">
        <f>Sheet2!$Q$35</f>
        <v>195.92057845971607</v>
      </c>
      <c r="AM155" s="3">
        <f>Sheet2!$Q$37</f>
        <v>179.52321677860004</v>
      </c>
      <c r="AN155" s="3">
        <f>Sheet2!$Q$39</f>
        <v>47.580823353777703</v>
      </c>
      <c r="AU155">
        <f t="shared" si="11"/>
        <v>1.2280334822823893</v>
      </c>
      <c r="AV155">
        <f>VLOOKUP(AI155,Sheet3!C187:F3478,4,FALSE)</f>
        <v>121.4309227231178</v>
      </c>
    </row>
    <row r="156" spans="1:48">
      <c r="A156">
        <v>26410295</v>
      </c>
      <c r="B156">
        <v>126</v>
      </c>
      <c r="C156" t="s">
        <v>164</v>
      </c>
      <c r="D156">
        <v>0</v>
      </c>
      <c r="E156" t="s">
        <v>165</v>
      </c>
      <c r="F156" t="s">
        <v>34</v>
      </c>
      <c r="G156" t="s">
        <v>166</v>
      </c>
      <c r="H156">
        <v>1</v>
      </c>
      <c r="I156">
        <v>111.95</v>
      </c>
      <c r="J156">
        <v>114.04</v>
      </c>
      <c r="K156">
        <v>28.158999999999999</v>
      </c>
      <c r="L156">
        <v>30.248999999999999</v>
      </c>
      <c r="M156">
        <v>3260722</v>
      </c>
      <c r="N156" t="s">
        <v>167</v>
      </c>
      <c r="P156">
        <v>16.167000000000002</v>
      </c>
      <c r="V156" t="s">
        <v>35</v>
      </c>
      <c r="W156" s="1">
        <v>37776</v>
      </c>
      <c r="X156">
        <v>20030604</v>
      </c>
      <c r="Y156">
        <v>0.73433700000000002</v>
      </c>
      <c r="AB156">
        <v>1.0081925656211801</v>
      </c>
      <c r="AI156" s="2">
        <f t="shared" si="8"/>
        <v>37776</v>
      </c>
      <c r="AJ156">
        <f t="shared" si="9"/>
        <v>168.37587554016534</v>
      </c>
      <c r="AK156">
        <f t="shared" si="10"/>
        <v>168.37587554016534</v>
      </c>
      <c r="AL156" s="3">
        <f>Sheet2!$Q$35</f>
        <v>195.92057845971607</v>
      </c>
      <c r="AM156" s="3">
        <f>Sheet2!$Q$37</f>
        <v>179.52321677860004</v>
      </c>
      <c r="AN156" s="3">
        <f>Sheet2!$Q$39</f>
        <v>47.580823353777703</v>
      </c>
      <c r="AU156">
        <f t="shared" si="11"/>
        <v>1.1986831396550726</v>
      </c>
      <c r="AV156">
        <f>VLOOKUP(AI156,Sheet3!C188:F3479,4,FALSE)</f>
        <v>117.3218249880298</v>
      </c>
    </row>
    <row r="157" spans="1:48">
      <c r="A157">
        <v>26443484</v>
      </c>
      <c r="B157">
        <v>126</v>
      </c>
      <c r="C157" t="s">
        <v>164</v>
      </c>
      <c r="D157">
        <v>0</v>
      </c>
      <c r="E157" t="s">
        <v>165</v>
      </c>
      <c r="F157" t="s">
        <v>34</v>
      </c>
      <c r="G157" t="s">
        <v>166</v>
      </c>
      <c r="H157">
        <v>1</v>
      </c>
      <c r="I157">
        <v>111.95</v>
      </c>
      <c r="J157">
        <v>114.04</v>
      </c>
      <c r="K157">
        <v>28.158999999999999</v>
      </c>
      <c r="L157">
        <v>30.248999999999999</v>
      </c>
      <c r="M157">
        <v>3260722</v>
      </c>
      <c r="N157" t="s">
        <v>167</v>
      </c>
      <c r="P157">
        <v>16.167000000000002</v>
      </c>
      <c r="V157" t="s">
        <v>35</v>
      </c>
      <c r="W157" s="1">
        <v>37777</v>
      </c>
      <c r="X157">
        <v>20030605</v>
      </c>
      <c r="Y157">
        <v>0.75063199999999997</v>
      </c>
      <c r="AB157">
        <v>0.82043186689097303</v>
      </c>
      <c r="AI157" s="2">
        <f t="shared" si="8"/>
        <v>37777</v>
      </c>
      <c r="AJ157">
        <f t="shared" si="9"/>
        <v>161.60732344304733</v>
      </c>
      <c r="AK157">
        <f t="shared" si="10"/>
        <v>161.60732344304733</v>
      </c>
      <c r="AL157" s="3">
        <f>Sheet2!$Q$35</f>
        <v>195.92057845971607</v>
      </c>
      <c r="AM157" s="3">
        <f>Sheet2!$Q$37</f>
        <v>179.52321677860004</v>
      </c>
      <c r="AN157" s="3">
        <f>Sheet2!$Q$39</f>
        <v>47.580823353777703</v>
      </c>
      <c r="AU157">
        <f t="shared" si="11"/>
        <v>1.1504972029663163</v>
      </c>
      <c r="AV157">
        <f>VLOOKUP(AI157,Sheet3!C189:F3480,4,FALSE)</f>
        <v>114.3462714557247</v>
      </c>
    </row>
    <row r="158" spans="1:48">
      <c r="A158">
        <v>26477215</v>
      </c>
      <c r="B158">
        <v>126</v>
      </c>
      <c r="C158" t="s">
        <v>164</v>
      </c>
      <c r="D158">
        <v>0</v>
      </c>
      <c r="E158" t="s">
        <v>165</v>
      </c>
      <c r="F158" t="s">
        <v>34</v>
      </c>
      <c r="G158" t="s">
        <v>166</v>
      </c>
      <c r="H158">
        <v>1</v>
      </c>
      <c r="I158">
        <v>111.95</v>
      </c>
      <c r="J158">
        <v>114.04</v>
      </c>
      <c r="K158">
        <v>28.158999999999999</v>
      </c>
      <c r="L158">
        <v>30.248999999999999</v>
      </c>
      <c r="M158">
        <v>3260722</v>
      </c>
      <c r="N158" t="s">
        <v>167</v>
      </c>
      <c r="P158">
        <v>16.167000000000002</v>
      </c>
      <c r="V158" t="s">
        <v>35</v>
      </c>
      <c r="W158" s="1">
        <v>37778</v>
      </c>
      <c r="X158">
        <v>20030606</v>
      </c>
      <c r="Y158">
        <v>0.76682899999999998</v>
      </c>
      <c r="AB158">
        <v>0.63380038255018101</v>
      </c>
      <c r="AI158" s="2">
        <f t="shared" si="8"/>
        <v>37778</v>
      </c>
      <c r="AJ158">
        <f t="shared" si="9"/>
        <v>154.1821202786557</v>
      </c>
      <c r="AK158">
        <f t="shared" si="10"/>
        <v>154.1821202786557</v>
      </c>
      <c r="AL158" s="3">
        <f>Sheet2!$Q$35</f>
        <v>195.92057845971607</v>
      </c>
      <c r="AM158" s="3">
        <f>Sheet2!$Q$37</f>
        <v>179.52321677860004</v>
      </c>
      <c r="AN158" s="3">
        <f>Sheet2!$Q$39</f>
        <v>47.580823353777703</v>
      </c>
      <c r="AU158">
        <f t="shared" si="11"/>
        <v>1.0976365077324164</v>
      </c>
      <c r="AV158">
        <f>VLOOKUP(AI158,Sheet3!C190:F3481,4,FALSE)</f>
        <v>106.1280759855487</v>
      </c>
    </row>
    <row r="159" spans="1:48">
      <c r="A159">
        <v>26510443</v>
      </c>
      <c r="B159">
        <v>126</v>
      </c>
      <c r="C159" t="s">
        <v>164</v>
      </c>
      <c r="D159">
        <v>0</v>
      </c>
      <c r="E159" t="s">
        <v>165</v>
      </c>
      <c r="F159" t="s">
        <v>34</v>
      </c>
      <c r="G159" t="s">
        <v>166</v>
      </c>
      <c r="H159">
        <v>1</v>
      </c>
      <c r="I159">
        <v>111.95</v>
      </c>
      <c r="J159">
        <v>114.04</v>
      </c>
      <c r="K159">
        <v>28.158999999999999</v>
      </c>
      <c r="L159">
        <v>30.248999999999999</v>
      </c>
      <c r="M159">
        <v>3260722</v>
      </c>
      <c r="N159" t="s">
        <v>167</v>
      </c>
      <c r="P159">
        <v>16.167000000000002</v>
      </c>
      <c r="V159" t="s">
        <v>35</v>
      </c>
      <c r="W159" s="1">
        <v>37779</v>
      </c>
      <c r="X159">
        <v>20030607</v>
      </c>
      <c r="Y159">
        <v>0.77537199999999995</v>
      </c>
      <c r="AB159">
        <v>0.535362846542069</v>
      </c>
      <c r="AI159" s="2">
        <f t="shared" si="8"/>
        <v>37779</v>
      </c>
      <c r="AJ159">
        <f t="shared" si="9"/>
        <v>149.98568381705684</v>
      </c>
      <c r="AK159">
        <f t="shared" si="10"/>
        <v>149.98568381705684</v>
      </c>
      <c r="AL159" s="3">
        <f>Sheet2!$Q$35</f>
        <v>195.92057845971607</v>
      </c>
      <c r="AM159" s="3">
        <f>Sheet2!$Q$37</f>
        <v>179.52321677860004</v>
      </c>
      <c r="AN159" s="3">
        <f>Sheet2!$Q$39</f>
        <v>47.580823353777703</v>
      </c>
      <c r="AU159">
        <f t="shared" si="11"/>
        <v>1.067761695696458</v>
      </c>
      <c r="AV159">
        <f>VLOOKUP(AI159,Sheet3!C191:F3482,4,FALSE)</f>
        <v>96.351257236546218</v>
      </c>
    </row>
    <row r="160" spans="1:48">
      <c r="A160">
        <v>26544178</v>
      </c>
      <c r="B160">
        <v>126</v>
      </c>
      <c r="C160" t="s">
        <v>164</v>
      </c>
      <c r="D160">
        <v>0</v>
      </c>
      <c r="E160" t="s">
        <v>165</v>
      </c>
      <c r="F160" t="s">
        <v>34</v>
      </c>
      <c r="G160" t="s">
        <v>166</v>
      </c>
      <c r="H160">
        <v>1</v>
      </c>
      <c r="I160">
        <v>111.95</v>
      </c>
      <c r="J160">
        <v>114.04</v>
      </c>
      <c r="K160">
        <v>28.158999999999999</v>
      </c>
      <c r="L160">
        <v>30.248999999999999</v>
      </c>
      <c r="M160">
        <v>3260722</v>
      </c>
      <c r="N160" t="s">
        <v>167</v>
      </c>
      <c r="P160">
        <v>16.167000000000002</v>
      </c>
      <c r="V160" t="s">
        <v>35</v>
      </c>
      <c r="W160" s="1">
        <v>37780</v>
      </c>
      <c r="X160">
        <v>20030608</v>
      </c>
      <c r="Y160">
        <v>0.79404399999999997</v>
      </c>
      <c r="AB160">
        <v>0.32021293757057601</v>
      </c>
      <c r="AI160" s="2">
        <f t="shared" si="8"/>
        <v>37780</v>
      </c>
      <c r="AJ160">
        <f t="shared" si="9"/>
        <v>140.14039168525517</v>
      </c>
      <c r="AK160">
        <f t="shared" si="10"/>
        <v>140.14039168525517</v>
      </c>
      <c r="AL160" s="3">
        <f>Sheet2!$Q$35</f>
        <v>195.92057845971607</v>
      </c>
      <c r="AM160" s="3">
        <f>Sheet2!$Q$37</f>
        <v>179.52321677860004</v>
      </c>
      <c r="AN160" s="3">
        <f>Sheet2!$Q$39</f>
        <v>47.580823353777703</v>
      </c>
      <c r="AU160">
        <f t="shared" si="11"/>
        <v>0.99767216745786991</v>
      </c>
      <c r="AV160">
        <f>VLOOKUP(AI160,Sheet3!C192:F3483,4,FALSE)</f>
        <v>86.503591974869806</v>
      </c>
    </row>
    <row r="161" spans="1:48">
      <c r="A161">
        <v>26577296</v>
      </c>
      <c r="B161">
        <v>126</v>
      </c>
      <c r="C161" t="s">
        <v>164</v>
      </c>
      <c r="D161">
        <v>0</v>
      </c>
      <c r="E161" t="s">
        <v>165</v>
      </c>
      <c r="F161" t="s">
        <v>34</v>
      </c>
      <c r="G161" t="s">
        <v>166</v>
      </c>
      <c r="H161">
        <v>1</v>
      </c>
      <c r="I161">
        <v>111.95</v>
      </c>
      <c r="J161">
        <v>114.04</v>
      </c>
      <c r="K161">
        <v>28.158999999999999</v>
      </c>
      <c r="L161">
        <v>30.248999999999999</v>
      </c>
      <c r="M161">
        <v>3260722</v>
      </c>
      <c r="N161" t="s">
        <v>167</v>
      </c>
      <c r="P161">
        <v>16.167000000000002</v>
      </c>
      <c r="V161" t="s">
        <v>35</v>
      </c>
      <c r="W161" s="1">
        <v>37781</v>
      </c>
      <c r="X161">
        <v>20030609</v>
      </c>
      <c r="Y161">
        <v>0.82114299999999996</v>
      </c>
      <c r="AB161">
        <v>7.9621137049754199E-3</v>
      </c>
      <c r="AI161" s="2">
        <f t="shared" si="8"/>
        <v>37781</v>
      </c>
      <c r="AJ161">
        <f t="shared" si="9"/>
        <v>124.20817647208708</v>
      </c>
      <c r="AK161">
        <f t="shared" si="10"/>
        <v>124.20817647208708</v>
      </c>
      <c r="AL161" s="3">
        <f>Sheet2!$Q$35</f>
        <v>195.92057845971607</v>
      </c>
      <c r="AM161" s="3">
        <f>Sheet2!$Q$37</f>
        <v>179.52321677860004</v>
      </c>
      <c r="AN161" s="3">
        <f>Sheet2!$Q$39</f>
        <v>47.580823353777703</v>
      </c>
      <c r="AU161">
        <f t="shared" si="11"/>
        <v>0.88424928135786574</v>
      </c>
      <c r="AV161">
        <f>VLOOKUP(AI161,Sheet3!C193:F3484,4,FALSE)</f>
        <v>76.443387175171594</v>
      </c>
    </row>
    <row r="162" spans="1:48">
      <c r="A162">
        <v>26611020</v>
      </c>
      <c r="B162">
        <v>126</v>
      </c>
      <c r="C162" t="s">
        <v>164</v>
      </c>
      <c r="D162">
        <v>0</v>
      </c>
      <c r="E162" t="s">
        <v>165</v>
      </c>
      <c r="F162" t="s">
        <v>34</v>
      </c>
      <c r="G162" t="s">
        <v>166</v>
      </c>
      <c r="H162">
        <v>1</v>
      </c>
      <c r="I162">
        <v>111.95</v>
      </c>
      <c r="J162">
        <v>114.04</v>
      </c>
      <c r="K162">
        <v>28.158999999999999</v>
      </c>
      <c r="L162">
        <v>30.248999999999999</v>
      </c>
      <c r="M162">
        <v>3260722</v>
      </c>
      <c r="N162" t="s">
        <v>167</v>
      </c>
      <c r="P162">
        <v>16.167000000000002</v>
      </c>
      <c r="V162" t="s">
        <v>35</v>
      </c>
      <c r="W162" s="1">
        <v>37782</v>
      </c>
      <c r="X162">
        <v>20030610</v>
      </c>
      <c r="Y162">
        <v>0.85238000000000003</v>
      </c>
      <c r="AB162">
        <v>-0.35196921162399503</v>
      </c>
      <c r="AI162" s="2">
        <f t="shared" si="8"/>
        <v>37782</v>
      </c>
      <c r="AJ162">
        <f t="shared" si="9"/>
        <v>103.42849171650664</v>
      </c>
      <c r="AK162">
        <f t="shared" si="10"/>
        <v>103.42849171650664</v>
      </c>
      <c r="AL162" s="3">
        <f>Sheet2!$Q$35</f>
        <v>195.92057845971607</v>
      </c>
      <c r="AM162" s="3">
        <f>Sheet2!$Q$37</f>
        <v>179.52321677860004</v>
      </c>
      <c r="AN162" s="3">
        <f>Sheet2!$Q$39</f>
        <v>47.580823353777703</v>
      </c>
      <c r="AU162">
        <f t="shared" si="11"/>
        <v>0.73631681963225459</v>
      </c>
      <c r="AV162">
        <f>VLOOKUP(AI162,Sheet3!C194:F3485,4,FALSE)</f>
        <v>69.783814983822069</v>
      </c>
    </row>
    <row r="163" spans="1:48">
      <c r="A163">
        <v>26644706</v>
      </c>
      <c r="B163">
        <v>126</v>
      </c>
      <c r="C163" t="s">
        <v>164</v>
      </c>
      <c r="D163">
        <v>0</v>
      </c>
      <c r="E163" t="s">
        <v>165</v>
      </c>
      <c r="F163" t="s">
        <v>34</v>
      </c>
      <c r="G163" t="s">
        <v>166</v>
      </c>
      <c r="H163">
        <v>1</v>
      </c>
      <c r="I163">
        <v>111.95</v>
      </c>
      <c r="J163">
        <v>114.04</v>
      </c>
      <c r="K163">
        <v>28.158999999999999</v>
      </c>
      <c r="L163">
        <v>30.248999999999999</v>
      </c>
      <c r="M163">
        <v>3260722</v>
      </c>
      <c r="N163" t="s">
        <v>167</v>
      </c>
      <c r="P163">
        <v>16.167000000000002</v>
      </c>
      <c r="V163" t="s">
        <v>35</v>
      </c>
      <c r="W163" s="1">
        <v>37783</v>
      </c>
      <c r="X163">
        <v>20030611</v>
      </c>
      <c r="Y163">
        <v>0.85279899999999997</v>
      </c>
      <c r="AB163">
        <v>-0.35679717926854598</v>
      </c>
      <c r="AI163" s="2">
        <f t="shared" si="8"/>
        <v>37783</v>
      </c>
      <c r="AJ163">
        <f t="shared" si="9"/>
        <v>103.13218596512183</v>
      </c>
      <c r="AK163">
        <f t="shared" si="10"/>
        <v>103.13218596512183</v>
      </c>
      <c r="AL163" s="3">
        <f>Sheet2!$Q$35</f>
        <v>195.92057845971607</v>
      </c>
      <c r="AM163" s="3">
        <f>Sheet2!$Q$37</f>
        <v>179.52321677860004</v>
      </c>
      <c r="AN163" s="3">
        <f>Sheet2!$Q$39</f>
        <v>47.580823353777703</v>
      </c>
      <c r="AU163">
        <f t="shared" si="11"/>
        <v>0.73420739209562924</v>
      </c>
      <c r="AV163">
        <f>VLOOKUP(AI163,Sheet3!C195:F3486,4,FALSE)</f>
        <v>66.524875400821244</v>
      </c>
    </row>
    <row r="164" spans="1:48">
      <c r="A164">
        <v>26677991</v>
      </c>
      <c r="B164">
        <v>126</v>
      </c>
      <c r="C164" t="s">
        <v>164</v>
      </c>
      <c r="D164">
        <v>0</v>
      </c>
      <c r="E164" t="s">
        <v>165</v>
      </c>
      <c r="F164" t="s">
        <v>34</v>
      </c>
      <c r="G164" t="s">
        <v>166</v>
      </c>
      <c r="H164">
        <v>1</v>
      </c>
      <c r="I164">
        <v>111.95</v>
      </c>
      <c r="J164">
        <v>114.04</v>
      </c>
      <c r="K164">
        <v>28.158999999999999</v>
      </c>
      <c r="L164">
        <v>30.248999999999999</v>
      </c>
      <c r="M164">
        <v>3260722</v>
      </c>
      <c r="N164" t="s">
        <v>167</v>
      </c>
      <c r="P164">
        <v>16.167000000000002</v>
      </c>
      <c r="V164" t="s">
        <v>35</v>
      </c>
      <c r="W164" s="1">
        <v>37784</v>
      </c>
      <c r="X164">
        <v>20030612</v>
      </c>
      <c r="Y164">
        <v>0.84636</v>
      </c>
      <c r="AB164">
        <v>-0.28260318484548302</v>
      </c>
      <c r="AI164" s="2">
        <f t="shared" si="8"/>
        <v>37784</v>
      </c>
      <c r="AJ164">
        <f t="shared" si="9"/>
        <v>107.6343128819118</v>
      </c>
      <c r="AK164">
        <f t="shared" si="10"/>
        <v>107.6343128819118</v>
      </c>
      <c r="AL164" s="3">
        <f>Sheet2!$Q$35</f>
        <v>195.92057845971607</v>
      </c>
      <c r="AM164" s="3">
        <f>Sheet2!$Q$37</f>
        <v>179.52321677860004</v>
      </c>
      <c r="AN164" s="3">
        <f>Sheet2!$Q$39</f>
        <v>47.580823353777703</v>
      </c>
      <c r="AU164">
        <f t="shared" si="11"/>
        <v>0.76625844222635942</v>
      </c>
      <c r="AV164">
        <f>VLOOKUP(AI164,Sheet3!C196:F3487,4,FALSE)</f>
        <v>70.208894059865656</v>
      </c>
    </row>
    <row r="165" spans="1:48">
      <c r="A165">
        <v>26711548</v>
      </c>
      <c r="B165">
        <v>126</v>
      </c>
      <c r="C165" t="s">
        <v>164</v>
      </c>
      <c r="D165">
        <v>0</v>
      </c>
      <c r="E165" t="s">
        <v>165</v>
      </c>
      <c r="F165" t="s">
        <v>34</v>
      </c>
      <c r="G165" t="s">
        <v>166</v>
      </c>
      <c r="H165">
        <v>1</v>
      </c>
      <c r="I165">
        <v>111.95</v>
      </c>
      <c r="J165">
        <v>114.04</v>
      </c>
      <c r="K165">
        <v>28.158999999999999</v>
      </c>
      <c r="L165">
        <v>30.248999999999999</v>
      </c>
      <c r="M165">
        <v>3260722</v>
      </c>
      <c r="N165" t="s">
        <v>167</v>
      </c>
      <c r="P165">
        <v>16.167000000000002</v>
      </c>
      <c r="V165" t="s">
        <v>35</v>
      </c>
      <c r="W165" s="1">
        <v>37785</v>
      </c>
      <c r="X165">
        <v>20030613</v>
      </c>
      <c r="Y165">
        <v>0.81277500000000003</v>
      </c>
      <c r="AB165">
        <v>0.10438319544626901</v>
      </c>
      <c r="AI165" s="2">
        <f t="shared" si="8"/>
        <v>37785</v>
      </c>
      <c r="AJ165">
        <f t="shared" si="9"/>
        <v>129.33563949978668</v>
      </c>
      <c r="AK165">
        <f t="shared" si="10"/>
        <v>129.33563949978668</v>
      </c>
      <c r="AL165" s="3">
        <f>Sheet2!$Q$35</f>
        <v>195.92057845971607</v>
      </c>
      <c r="AM165" s="3">
        <f>Sheet2!$Q$37</f>
        <v>179.52321677860004</v>
      </c>
      <c r="AN165" s="3">
        <f>Sheet2!$Q$39</f>
        <v>47.580823353777703</v>
      </c>
      <c r="AU165">
        <f t="shared" si="11"/>
        <v>0.92075215601725924</v>
      </c>
      <c r="AV165">
        <f>VLOOKUP(AI165,Sheet3!C197:F3488,4,FALSE)</f>
        <v>75.309842972388694</v>
      </c>
    </row>
    <row r="166" spans="1:48">
      <c r="A166">
        <v>26744838</v>
      </c>
      <c r="B166">
        <v>126</v>
      </c>
      <c r="C166" t="s">
        <v>164</v>
      </c>
      <c r="D166">
        <v>0</v>
      </c>
      <c r="E166" t="s">
        <v>165</v>
      </c>
      <c r="F166" t="s">
        <v>34</v>
      </c>
      <c r="G166" t="s">
        <v>166</v>
      </c>
      <c r="H166">
        <v>1</v>
      </c>
      <c r="I166">
        <v>111.95</v>
      </c>
      <c r="J166">
        <v>114.04</v>
      </c>
      <c r="K166">
        <v>28.158999999999999</v>
      </c>
      <c r="L166">
        <v>30.248999999999999</v>
      </c>
      <c r="M166">
        <v>3260722</v>
      </c>
      <c r="N166" t="s">
        <v>167</v>
      </c>
      <c r="P166">
        <v>16.167000000000002</v>
      </c>
      <c r="V166" t="s">
        <v>35</v>
      </c>
      <c r="W166" s="1">
        <v>37786</v>
      </c>
      <c r="X166">
        <v>20030614</v>
      </c>
      <c r="Y166">
        <v>0.75022900000000003</v>
      </c>
      <c r="AB166">
        <v>0.82507547300255701</v>
      </c>
      <c r="AI166" s="2">
        <f t="shared" si="8"/>
        <v>37786</v>
      </c>
      <c r="AJ166">
        <f t="shared" si="9"/>
        <v>161.7832064694785</v>
      </c>
      <c r="AK166">
        <f t="shared" si="10"/>
        <v>161.7832064694785</v>
      </c>
      <c r="AL166" s="3">
        <f>Sheet2!$Q$35</f>
        <v>195.92057845971607</v>
      </c>
      <c r="AM166" s="3">
        <f>Sheet2!$Q$37</f>
        <v>179.52321677860004</v>
      </c>
      <c r="AN166" s="3">
        <f>Sheet2!$Q$39</f>
        <v>47.580823353777703</v>
      </c>
      <c r="AU166">
        <f t="shared" si="11"/>
        <v>1.1517493301945085</v>
      </c>
      <c r="AV166">
        <f>VLOOKUP(AI166,Sheet3!C198:F3489,4,FALSE)</f>
        <v>95.288559546437256</v>
      </c>
    </row>
    <row r="167" spans="1:48">
      <c r="A167">
        <v>26779924</v>
      </c>
      <c r="B167">
        <v>126</v>
      </c>
      <c r="C167" t="s">
        <v>164</v>
      </c>
      <c r="D167">
        <v>0</v>
      </c>
      <c r="E167" t="s">
        <v>165</v>
      </c>
      <c r="F167" t="s">
        <v>34</v>
      </c>
      <c r="G167" t="s">
        <v>166</v>
      </c>
      <c r="H167">
        <v>1</v>
      </c>
      <c r="I167">
        <v>111.95</v>
      </c>
      <c r="J167">
        <v>114.04</v>
      </c>
      <c r="K167">
        <v>28.158999999999999</v>
      </c>
      <c r="L167">
        <v>30.248999999999999</v>
      </c>
      <c r="M167">
        <v>3260722</v>
      </c>
      <c r="N167" t="s">
        <v>167</v>
      </c>
      <c r="P167">
        <v>16.167000000000002</v>
      </c>
      <c r="V167" t="s">
        <v>35</v>
      </c>
      <c r="W167" s="1">
        <v>37787</v>
      </c>
      <c r="X167">
        <v>20030615</v>
      </c>
      <c r="Y167">
        <v>0.72565299999999999</v>
      </c>
      <c r="AB167">
        <v>1.10825478763856</v>
      </c>
      <c r="AI167" s="2">
        <f t="shared" si="8"/>
        <v>37787</v>
      </c>
      <c r="AJ167">
        <f t="shared" si="9"/>
        <v>171.69556587033867</v>
      </c>
      <c r="AK167">
        <f t="shared" si="10"/>
        <v>171.69556587033867</v>
      </c>
      <c r="AL167" s="3">
        <f>Sheet2!$Q$35</f>
        <v>195.92057845971607</v>
      </c>
      <c r="AM167" s="3">
        <f>Sheet2!$Q$37</f>
        <v>179.52321677860004</v>
      </c>
      <c r="AN167" s="3">
        <f>Sheet2!$Q$39</f>
        <v>47.580823353777703</v>
      </c>
      <c r="AU167">
        <f t="shared" si="11"/>
        <v>1.2223163164085056</v>
      </c>
      <c r="AV167">
        <f>VLOOKUP(AI167,Sheet3!C199:F3490,4,FALSE)</f>
        <v>130.07419726933739</v>
      </c>
    </row>
    <row r="168" spans="1:48">
      <c r="A168">
        <v>26819505</v>
      </c>
      <c r="B168">
        <v>126</v>
      </c>
      <c r="C168" t="s">
        <v>164</v>
      </c>
      <c r="D168">
        <v>0</v>
      </c>
      <c r="E168" t="s">
        <v>165</v>
      </c>
      <c r="F168" t="s">
        <v>34</v>
      </c>
      <c r="G168" t="s">
        <v>166</v>
      </c>
      <c r="H168">
        <v>1</v>
      </c>
      <c r="I168">
        <v>111.95</v>
      </c>
      <c r="J168">
        <v>114.04</v>
      </c>
      <c r="K168">
        <v>28.158999999999999</v>
      </c>
      <c r="L168">
        <v>30.248999999999999</v>
      </c>
      <c r="M168">
        <v>3260722</v>
      </c>
      <c r="N168" t="s">
        <v>167</v>
      </c>
      <c r="P168">
        <v>16.167000000000002</v>
      </c>
      <c r="V168" t="s">
        <v>35</v>
      </c>
      <c r="W168" s="1">
        <v>37788</v>
      </c>
      <c r="X168">
        <v>20030616</v>
      </c>
      <c r="Y168">
        <v>0.70564700000000002</v>
      </c>
      <c r="AB168">
        <v>1.3387758394211</v>
      </c>
      <c r="AI168" s="2">
        <f t="shared" si="8"/>
        <v>37788</v>
      </c>
      <c r="AJ168">
        <f t="shared" si="9"/>
        <v>178.58282873022654</v>
      </c>
      <c r="AK168">
        <f t="shared" si="10"/>
        <v>178.58282873022654</v>
      </c>
      <c r="AL168" s="3">
        <f>Sheet2!$Q$35</f>
        <v>195.92057845971607</v>
      </c>
      <c r="AM168" s="3">
        <f>Sheet2!$Q$37</f>
        <v>179.52321677860004</v>
      </c>
      <c r="AN168" s="3">
        <f>Sheet2!$Q$39</f>
        <v>47.580823353777703</v>
      </c>
      <c r="AU168">
        <f t="shared" si="11"/>
        <v>1.271347365791532</v>
      </c>
      <c r="AV168">
        <f>VLOOKUP(AI168,Sheet3!C200:F3491,4,FALSE)</f>
        <v>160.25481166843201</v>
      </c>
    </row>
    <row r="169" spans="1:48">
      <c r="A169">
        <v>26853122</v>
      </c>
      <c r="B169">
        <v>126</v>
      </c>
      <c r="C169" t="s">
        <v>164</v>
      </c>
      <c r="D169">
        <v>0</v>
      </c>
      <c r="E169" t="s">
        <v>165</v>
      </c>
      <c r="F169" t="s">
        <v>34</v>
      </c>
      <c r="G169" t="s">
        <v>166</v>
      </c>
      <c r="H169">
        <v>1</v>
      </c>
      <c r="I169">
        <v>111.95</v>
      </c>
      <c r="J169">
        <v>114.04</v>
      </c>
      <c r="K169">
        <v>28.158999999999999</v>
      </c>
      <c r="L169">
        <v>30.248999999999999</v>
      </c>
      <c r="M169">
        <v>3260722</v>
      </c>
      <c r="N169" t="s">
        <v>167</v>
      </c>
      <c r="P169">
        <v>16.167000000000002</v>
      </c>
      <c r="V169" t="s">
        <v>35</v>
      </c>
      <c r="W169" s="1">
        <v>37789</v>
      </c>
      <c r="X169">
        <v>20030617</v>
      </c>
      <c r="Y169">
        <v>0.69052000000000002</v>
      </c>
      <c r="AB169">
        <v>1.51307814624479</v>
      </c>
      <c r="AI169" s="2">
        <f t="shared" si="8"/>
        <v>37789</v>
      </c>
      <c r="AJ169">
        <f t="shared" si="9"/>
        <v>183.08622058000333</v>
      </c>
      <c r="AK169">
        <f t="shared" si="10"/>
        <v>183.08622058000333</v>
      </c>
      <c r="AL169" s="3">
        <f>Sheet2!$Q$35</f>
        <v>195.92057845971607</v>
      </c>
      <c r="AM169" s="3">
        <f>Sheet2!$Q$37</f>
        <v>179.52321677860004</v>
      </c>
      <c r="AN169" s="3">
        <f>Sheet2!$Q$39</f>
        <v>47.580823353777703</v>
      </c>
      <c r="AU169">
        <f t="shared" si="11"/>
        <v>1.3034074210949997</v>
      </c>
      <c r="AV169">
        <f>VLOOKUP(AI169,Sheet3!C201:F3492,4,FALSE)</f>
        <v>182.78400269874209</v>
      </c>
    </row>
    <row r="170" spans="1:48">
      <c r="A170">
        <v>26882086</v>
      </c>
      <c r="B170">
        <v>126</v>
      </c>
      <c r="C170" t="s">
        <v>164</v>
      </c>
      <c r="D170">
        <v>0</v>
      </c>
      <c r="E170" t="s">
        <v>165</v>
      </c>
      <c r="F170" t="s">
        <v>34</v>
      </c>
      <c r="G170" t="s">
        <v>166</v>
      </c>
      <c r="H170">
        <v>1</v>
      </c>
      <c r="I170">
        <v>111.95</v>
      </c>
      <c r="J170">
        <v>114.04</v>
      </c>
      <c r="K170">
        <v>28.158999999999999</v>
      </c>
      <c r="L170">
        <v>30.248999999999999</v>
      </c>
      <c r="M170">
        <v>3260722</v>
      </c>
      <c r="N170" t="s">
        <v>167</v>
      </c>
      <c r="P170">
        <v>16.167000000000002</v>
      </c>
      <c r="V170" t="s">
        <v>35</v>
      </c>
      <c r="W170" s="1">
        <v>37790</v>
      </c>
      <c r="X170">
        <v>20030618</v>
      </c>
      <c r="Y170">
        <v>0.69447700000000001</v>
      </c>
      <c r="AB170">
        <v>1.4674832346230999</v>
      </c>
      <c r="AI170" s="2">
        <f t="shared" si="8"/>
        <v>37790</v>
      </c>
      <c r="AJ170">
        <f t="shared" si="9"/>
        <v>181.96676819712525</v>
      </c>
      <c r="AK170">
        <f t="shared" si="10"/>
        <v>181.96676819712525</v>
      </c>
      <c r="AL170" s="3">
        <f>Sheet2!$Q$35</f>
        <v>195.92057845971607</v>
      </c>
      <c r="AM170" s="3">
        <f>Sheet2!$Q$37</f>
        <v>179.52321677860004</v>
      </c>
      <c r="AN170" s="3">
        <f>Sheet2!$Q$39</f>
        <v>47.580823353777703</v>
      </c>
      <c r="AU170">
        <f t="shared" si="11"/>
        <v>1.2954379379805228</v>
      </c>
      <c r="AV170">
        <f>VLOOKUP(AI170,Sheet3!C202:F3493,4,FALSE)</f>
        <v>187.10563997185187</v>
      </c>
    </row>
    <row r="171" spans="1:48">
      <c r="A171">
        <v>26911098</v>
      </c>
      <c r="B171">
        <v>126</v>
      </c>
      <c r="C171" t="s">
        <v>164</v>
      </c>
      <c r="D171">
        <v>0</v>
      </c>
      <c r="E171" t="s">
        <v>165</v>
      </c>
      <c r="F171" t="s">
        <v>34</v>
      </c>
      <c r="G171" t="s">
        <v>166</v>
      </c>
      <c r="H171">
        <v>1</v>
      </c>
      <c r="I171">
        <v>111.95</v>
      </c>
      <c r="J171">
        <v>114.04</v>
      </c>
      <c r="K171">
        <v>28.158999999999999</v>
      </c>
      <c r="L171">
        <v>30.248999999999999</v>
      </c>
      <c r="M171">
        <v>3260722</v>
      </c>
      <c r="N171" t="s">
        <v>167</v>
      </c>
      <c r="P171">
        <v>16.167000000000002</v>
      </c>
      <c r="V171" t="s">
        <v>35</v>
      </c>
      <c r="W171" s="1">
        <v>37791</v>
      </c>
      <c r="X171">
        <v>20030619</v>
      </c>
      <c r="Y171">
        <v>0.71367599999999998</v>
      </c>
      <c r="AB171">
        <v>1.2462609176595301</v>
      </c>
      <c r="AI171" s="2">
        <f t="shared" si="8"/>
        <v>37791</v>
      </c>
      <c r="AJ171">
        <f t="shared" si="9"/>
        <v>175.94619114880913</v>
      </c>
      <c r="AK171">
        <f t="shared" si="10"/>
        <v>175.94619114880913</v>
      </c>
      <c r="AL171" s="3">
        <f>Sheet2!$Q$35</f>
        <v>195.92057845971607</v>
      </c>
      <c r="AM171" s="3">
        <f>Sheet2!$Q$37</f>
        <v>179.52321677860004</v>
      </c>
      <c r="AN171" s="3">
        <f>Sheet2!$Q$39</f>
        <v>47.580823353777703</v>
      </c>
      <c r="AU171">
        <f t="shared" si="11"/>
        <v>1.2525769035499144</v>
      </c>
      <c r="AV171">
        <f>VLOOKUP(AI171,Sheet3!C203:F3494,4,FALSE)</f>
        <v>170.88178856952166</v>
      </c>
    </row>
    <row r="172" spans="1:48">
      <c r="A172">
        <v>26944652</v>
      </c>
      <c r="B172">
        <v>126</v>
      </c>
      <c r="C172" t="s">
        <v>164</v>
      </c>
      <c r="D172">
        <v>0</v>
      </c>
      <c r="E172" t="s">
        <v>165</v>
      </c>
      <c r="F172" t="s">
        <v>34</v>
      </c>
      <c r="G172" t="s">
        <v>166</v>
      </c>
      <c r="H172">
        <v>1</v>
      </c>
      <c r="I172">
        <v>111.95</v>
      </c>
      <c r="J172">
        <v>114.04</v>
      </c>
      <c r="K172">
        <v>28.158999999999999</v>
      </c>
      <c r="L172">
        <v>30.248999999999999</v>
      </c>
      <c r="M172">
        <v>3260722</v>
      </c>
      <c r="N172" t="s">
        <v>167</v>
      </c>
      <c r="P172">
        <v>16.167000000000002</v>
      </c>
      <c r="V172" t="s">
        <v>35</v>
      </c>
      <c r="W172" s="1">
        <v>37792</v>
      </c>
      <c r="X172">
        <v>20030620</v>
      </c>
      <c r="Y172">
        <v>0.73149799999999998</v>
      </c>
      <c r="AB172">
        <v>1.0409052151268601</v>
      </c>
      <c r="AI172" s="2">
        <f t="shared" si="8"/>
        <v>37792</v>
      </c>
      <c r="AJ172">
        <f t="shared" si="9"/>
        <v>169.4831473673504</v>
      </c>
      <c r="AK172">
        <f t="shared" si="10"/>
        <v>169.4831473673504</v>
      </c>
      <c r="AL172" s="3">
        <f>Sheet2!$Q$35</f>
        <v>195.92057845971607</v>
      </c>
      <c r="AM172" s="3">
        <f>Sheet2!$Q$37</f>
        <v>179.52321677860004</v>
      </c>
      <c r="AN172" s="3">
        <f>Sheet2!$Q$39</f>
        <v>47.580823353777703</v>
      </c>
      <c r="AU172">
        <f t="shared" si="11"/>
        <v>1.2065659082880718</v>
      </c>
      <c r="AV172">
        <f>VLOOKUP(AI172,Sheet3!C204:F3495,4,FALSE)</f>
        <v>148.28175102653768</v>
      </c>
    </row>
    <row r="173" spans="1:48">
      <c r="A173">
        <v>26977794</v>
      </c>
      <c r="B173">
        <v>126</v>
      </c>
      <c r="C173" t="s">
        <v>164</v>
      </c>
      <c r="D173">
        <v>0</v>
      </c>
      <c r="E173" t="s">
        <v>165</v>
      </c>
      <c r="F173" t="s">
        <v>34</v>
      </c>
      <c r="G173" t="s">
        <v>166</v>
      </c>
      <c r="H173">
        <v>1</v>
      </c>
      <c r="I173">
        <v>111.95</v>
      </c>
      <c r="J173">
        <v>114.04</v>
      </c>
      <c r="K173">
        <v>28.158999999999999</v>
      </c>
      <c r="L173">
        <v>30.248999999999999</v>
      </c>
      <c r="M173">
        <v>3260722</v>
      </c>
      <c r="N173" t="s">
        <v>167</v>
      </c>
      <c r="P173">
        <v>16.167000000000002</v>
      </c>
      <c r="V173" t="s">
        <v>35</v>
      </c>
      <c r="W173" s="1">
        <v>37793</v>
      </c>
      <c r="X173">
        <v>20030621</v>
      </c>
      <c r="Y173">
        <v>0.75641800000000003</v>
      </c>
      <c r="AB173">
        <v>0.75376212753208904</v>
      </c>
      <c r="AI173" s="2">
        <f t="shared" si="8"/>
        <v>37793</v>
      </c>
      <c r="AJ173">
        <f t="shared" si="9"/>
        <v>159.03466372361788</v>
      </c>
      <c r="AK173">
        <f t="shared" si="10"/>
        <v>159.03466372361788</v>
      </c>
      <c r="AL173" s="3">
        <f>Sheet2!$Q$35</f>
        <v>195.92057845971607</v>
      </c>
      <c r="AM173" s="3">
        <f>Sheet2!$Q$37</f>
        <v>179.52321677860004</v>
      </c>
      <c r="AN173" s="3">
        <f>Sheet2!$Q$39</f>
        <v>47.580823353777703</v>
      </c>
      <c r="AU173">
        <f t="shared" si="11"/>
        <v>1.1321822049307799</v>
      </c>
      <c r="AV173">
        <f>VLOOKUP(AI173,Sheet3!C205:F3496,4,FALSE)</f>
        <v>127.02779722435835</v>
      </c>
    </row>
    <row r="174" spans="1:48">
      <c r="A174">
        <v>27011429</v>
      </c>
      <c r="B174">
        <v>126</v>
      </c>
      <c r="C174" t="s">
        <v>164</v>
      </c>
      <c r="D174">
        <v>0</v>
      </c>
      <c r="E174" t="s">
        <v>165</v>
      </c>
      <c r="F174" t="s">
        <v>34</v>
      </c>
      <c r="G174" t="s">
        <v>166</v>
      </c>
      <c r="H174">
        <v>1</v>
      </c>
      <c r="I174">
        <v>111.95</v>
      </c>
      <c r="J174">
        <v>114.04</v>
      </c>
      <c r="K174">
        <v>28.158999999999999</v>
      </c>
      <c r="L174">
        <v>30.248999999999999</v>
      </c>
      <c r="M174">
        <v>3260722</v>
      </c>
      <c r="N174" t="s">
        <v>167</v>
      </c>
      <c r="P174">
        <v>16.167000000000002</v>
      </c>
      <c r="V174" t="s">
        <v>35</v>
      </c>
      <c r="W174" s="1">
        <v>37794</v>
      </c>
      <c r="X174">
        <v>20030622</v>
      </c>
      <c r="Y174">
        <v>0.78276800000000002</v>
      </c>
      <c r="AB174">
        <v>0.45014172792846702</v>
      </c>
      <c r="AI174" s="2">
        <f t="shared" si="8"/>
        <v>37794</v>
      </c>
      <c r="AJ174">
        <f t="shared" si="9"/>
        <v>146.19646138931148</v>
      </c>
      <c r="AK174">
        <f t="shared" si="10"/>
        <v>146.19646138931148</v>
      </c>
      <c r="AL174" s="3">
        <f>Sheet2!$Q$35</f>
        <v>195.92057845971607</v>
      </c>
      <c r="AM174" s="3">
        <f>Sheet2!$Q$37</f>
        <v>179.52321677860004</v>
      </c>
      <c r="AN174" s="3">
        <f>Sheet2!$Q$39</f>
        <v>47.580823353777703</v>
      </c>
      <c r="AU174">
        <f t="shared" si="11"/>
        <v>1.040785877325983</v>
      </c>
      <c r="AV174">
        <f>VLOOKUP(AI174,Sheet3!C206:F3497,4,FALSE)</f>
        <v>106.19892249822263</v>
      </c>
    </row>
    <row r="175" spans="1:48">
      <c r="A175">
        <v>27044899</v>
      </c>
      <c r="B175">
        <v>126</v>
      </c>
      <c r="C175" t="s">
        <v>164</v>
      </c>
      <c r="D175">
        <v>0</v>
      </c>
      <c r="E175" t="s">
        <v>165</v>
      </c>
      <c r="F175" t="s">
        <v>34</v>
      </c>
      <c r="G175" t="s">
        <v>166</v>
      </c>
      <c r="H175">
        <v>1</v>
      </c>
      <c r="I175">
        <v>111.95</v>
      </c>
      <c r="J175">
        <v>114.04</v>
      </c>
      <c r="K175">
        <v>28.158999999999999</v>
      </c>
      <c r="L175">
        <v>30.248999999999999</v>
      </c>
      <c r="M175">
        <v>3260722</v>
      </c>
      <c r="N175" t="s">
        <v>167</v>
      </c>
      <c r="P175">
        <v>16.167000000000002</v>
      </c>
      <c r="V175" t="s">
        <v>35</v>
      </c>
      <c r="W175" s="1">
        <v>37795</v>
      </c>
      <c r="X175">
        <v>20030623</v>
      </c>
      <c r="Y175">
        <v>0.79729000000000005</v>
      </c>
      <c r="AB175">
        <v>0.28281059157006799</v>
      </c>
      <c r="AI175" s="2">
        <f t="shared" si="8"/>
        <v>37795</v>
      </c>
      <c r="AJ175">
        <f t="shared" si="9"/>
        <v>138.33458023738046</v>
      </c>
      <c r="AK175">
        <f t="shared" si="10"/>
        <v>138.33458023738046</v>
      </c>
      <c r="AL175" s="3">
        <f>Sheet2!$Q$35</f>
        <v>195.92057845971607</v>
      </c>
      <c r="AM175" s="3">
        <f>Sheet2!$Q$37</f>
        <v>179.52321677860004</v>
      </c>
      <c r="AN175" s="3">
        <f>Sheet2!$Q$39</f>
        <v>47.580823353777703</v>
      </c>
      <c r="AU175">
        <f t="shared" si="11"/>
        <v>0.98481643186618073</v>
      </c>
      <c r="AV175">
        <f>VLOOKUP(AI175,Sheet3!C207:F3498,4,FALSE)</f>
        <v>88.203908279044143</v>
      </c>
    </row>
    <row r="176" spans="1:48">
      <c r="A176">
        <v>27078670</v>
      </c>
      <c r="B176">
        <v>126</v>
      </c>
      <c r="C176" t="s">
        <v>164</v>
      </c>
      <c r="D176">
        <v>0</v>
      </c>
      <c r="E176" t="s">
        <v>165</v>
      </c>
      <c r="F176" t="s">
        <v>34</v>
      </c>
      <c r="G176" t="s">
        <v>166</v>
      </c>
      <c r="H176">
        <v>1</v>
      </c>
      <c r="I176">
        <v>111.95</v>
      </c>
      <c r="J176">
        <v>114.04</v>
      </c>
      <c r="K176">
        <v>28.158999999999999</v>
      </c>
      <c r="L176">
        <v>30.248999999999999</v>
      </c>
      <c r="M176">
        <v>3260722</v>
      </c>
      <c r="N176" t="s">
        <v>167</v>
      </c>
      <c r="P176">
        <v>16.167000000000002</v>
      </c>
      <c r="V176" t="s">
        <v>35</v>
      </c>
      <c r="W176" s="1">
        <v>37796</v>
      </c>
      <c r="X176">
        <v>20030624</v>
      </c>
      <c r="Y176">
        <v>0.81612099999999999</v>
      </c>
      <c r="AB176">
        <v>6.5828589864724396E-2</v>
      </c>
      <c r="AI176" s="2">
        <f t="shared" si="8"/>
        <v>37796</v>
      </c>
      <c r="AJ176">
        <f t="shared" si="9"/>
        <v>127.30765584853214</v>
      </c>
      <c r="AK176">
        <f t="shared" si="10"/>
        <v>127.30765584853214</v>
      </c>
      <c r="AL176" s="3">
        <f>Sheet2!$Q$35</f>
        <v>195.92057845971607</v>
      </c>
      <c r="AM176" s="3">
        <f>Sheet2!$Q$37</f>
        <v>179.52321677860004</v>
      </c>
      <c r="AN176" s="3">
        <f>Sheet2!$Q$39</f>
        <v>47.580823353777703</v>
      </c>
      <c r="AU176">
        <f t="shared" si="11"/>
        <v>0.90631475634550474</v>
      </c>
      <c r="AV176">
        <f>VLOOKUP(AI176,Sheet3!C208:F3499,4,FALSE)</f>
        <v>74.317991794953656</v>
      </c>
    </row>
    <row r="177" spans="1:48">
      <c r="A177">
        <v>27111986</v>
      </c>
      <c r="B177">
        <v>126</v>
      </c>
      <c r="C177" t="s">
        <v>164</v>
      </c>
      <c r="D177">
        <v>0</v>
      </c>
      <c r="E177" t="s">
        <v>165</v>
      </c>
      <c r="F177" t="s">
        <v>34</v>
      </c>
      <c r="G177" t="s">
        <v>166</v>
      </c>
      <c r="H177">
        <v>1</v>
      </c>
      <c r="I177">
        <v>111.95</v>
      </c>
      <c r="J177">
        <v>114.04</v>
      </c>
      <c r="K177">
        <v>28.158999999999999</v>
      </c>
      <c r="L177">
        <v>30.248999999999999</v>
      </c>
      <c r="M177">
        <v>3260722</v>
      </c>
      <c r="N177" t="s">
        <v>167</v>
      </c>
      <c r="P177">
        <v>16.167000000000002</v>
      </c>
      <c r="V177" t="s">
        <v>35</v>
      </c>
      <c r="W177" s="1">
        <v>37797</v>
      </c>
      <c r="X177">
        <v>20030625</v>
      </c>
      <c r="Y177">
        <v>0.82496499999999995</v>
      </c>
      <c r="AB177">
        <v>-3.6077247482312801E-2</v>
      </c>
      <c r="AI177" s="2">
        <f t="shared" si="8"/>
        <v>37797</v>
      </c>
      <c r="AJ177">
        <f t="shared" si="9"/>
        <v>121.80452311822717</v>
      </c>
      <c r="AK177">
        <f t="shared" si="10"/>
        <v>121.80452311822717</v>
      </c>
      <c r="AL177" s="3">
        <f>Sheet2!$Q$35</f>
        <v>195.92057845971607</v>
      </c>
      <c r="AM177" s="3">
        <f>Sheet2!$Q$37</f>
        <v>179.52321677860004</v>
      </c>
      <c r="AN177" s="3">
        <f>Sheet2!$Q$39</f>
        <v>47.580823353777703</v>
      </c>
      <c r="AU177">
        <f t="shared" si="11"/>
        <v>0.86713745497772665</v>
      </c>
      <c r="AV177">
        <f>VLOOKUP(AI177,Sheet3!C209:F3500,4,FALSE)</f>
        <v>65.249638172690481</v>
      </c>
    </row>
    <row r="178" spans="1:48">
      <c r="A178">
        <v>27153483</v>
      </c>
      <c r="B178">
        <v>126</v>
      </c>
      <c r="C178" t="s">
        <v>164</v>
      </c>
      <c r="D178">
        <v>0</v>
      </c>
      <c r="E178" t="s">
        <v>165</v>
      </c>
      <c r="F178" t="s">
        <v>34</v>
      </c>
      <c r="G178" t="s">
        <v>166</v>
      </c>
      <c r="H178">
        <v>1</v>
      </c>
      <c r="I178">
        <v>111.95</v>
      </c>
      <c r="J178">
        <v>114.04</v>
      </c>
      <c r="K178">
        <v>28.158999999999999</v>
      </c>
      <c r="L178">
        <v>30.248999999999999</v>
      </c>
      <c r="M178">
        <v>3260722</v>
      </c>
      <c r="N178" t="s">
        <v>167</v>
      </c>
      <c r="P178">
        <v>16.167000000000002</v>
      </c>
      <c r="V178" t="s">
        <v>35</v>
      </c>
      <c r="W178" s="1">
        <v>37798</v>
      </c>
      <c r="X178">
        <v>20030626</v>
      </c>
      <c r="Y178">
        <v>0.82713899999999996</v>
      </c>
      <c r="AB178">
        <v>-6.1127370774088002E-2</v>
      </c>
      <c r="AI178" s="2">
        <f t="shared" si="8"/>
        <v>37798</v>
      </c>
      <c r="AJ178">
        <f t="shared" si="9"/>
        <v>120.42002298520958</v>
      </c>
      <c r="AK178">
        <f t="shared" si="10"/>
        <v>120.42002298520958</v>
      </c>
      <c r="AL178" s="3">
        <f>Sheet2!$Q$35</f>
        <v>195.92057845971607</v>
      </c>
      <c r="AM178" s="3">
        <f>Sheet2!$Q$37</f>
        <v>179.52321677860004</v>
      </c>
      <c r="AN178" s="3">
        <f>Sheet2!$Q$39</f>
        <v>47.580823353777703</v>
      </c>
      <c r="AU178">
        <f t="shared" si="11"/>
        <v>0.85728107287444555</v>
      </c>
      <c r="AV178">
        <f>VLOOKUP(AI178,Sheet3!C210:F3501,4,FALSE)</f>
        <v>59.156838082732421</v>
      </c>
    </row>
    <row r="179" spans="1:48">
      <c r="A179">
        <v>27190697</v>
      </c>
      <c r="B179">
        <v>126</v>
      </c>
      <c r="C179" t="s">
        <v>164</v>
      </c>
      <c r="D179">
        <v>0</v>
      </c>
      <c r="E179" t="s">
        <v>165</v>
      </c>
      <c r="F179" t="s">
        <v>34</v>
      </c>
      <c r="G179" t="s">
        <v>166</v>
      </c>
      <c r="H179">
        <v>1</v>
      </c>
      <c r="I179">
        <v>111.95</v>
      </c>
      <c r="J179">
        <v>114.04</v>
      </c>
      <c r="K179">
        <v>28.158999999999999</v>
      </c>
      <c r="L179">
        <v>30.248999999999999</v>
      </c>
      <c r="M179">
        <v>3260722</v>
      </c>
      <c r="N179" t="s">
        <v>167</v>
      </c>
      <c r="P179">
        <v>16.167000000000002</v>
      </c>
      <c r="V179" t="s">
        <v>35</v>
      </c>
      <c r="W179" s="1">
        <v>37799</v>
      </c>
      <c r="X179">
        <v>20030627</v>
      </c>
      <c r="Y179">
        <v>0.80077100000000001</v>
      </c>
      <c r="AB179">
        <v>0.24270043555412099</v>
      </c>
      <c r="AI179" s="2">
        <f t="shared" si="8"/>
        <v>37799</v>
      </c>
      <c r="AJ179">
        <f t="shared" si="9"/>
        <v>136.36700465634215</v>
      </c>
      <c r="AK179">
        <f t="shared" si="10"/>
        <v>136.36700465634215</v>
      </c>
      <c r="AL179" s="3">
        <f>Sheet2!$Q$35</f>
        <v>195.92057845971607</v>
      </c>
      <c r="AM179" s="3">
        <f>Sheet2!$Q$37</f>
        <v>179.52321677860004</v>
      </c>
      <c r="AN179" s="3">
        <f>Sheet2!$Q$39</f>
        <v>47.580823353777703</v>
      </c>
      <c r="AU179">
        <f t="shared" si="11"/>
        <v>0.97080908272889266</v>
      </c>
      <c r="AV179">
        <f>VLOOKUP(AI179,Sheet3!C211:F3502,4,FALSE)</f>
        <v>54.693507784274765</v>
      </c>
    </row>
    <row r="180" spans="1:48">
      <c r="A180">
        <v>27223950</v>
      </c>
      <c r="B180">
        <v>126</v>
      </c>
      <c r="C180" t="s">
        <v>164</v>
      </c>
      <c r="D180">
        <v>0</v>
      </c>
      <c r="E180" t="s">
        <v>165</v>
      </c>
      <c r="F180" t="s">
        <v>34</v>
      </c>
      <c r="G180" t="s">
        <v>166</v>
      </c>
      <c r="H180">
        <v>1</v>
      </c>
      <c r="I180">
        <v>111.95</v>
      </c>
      <c r="J180">
        <v>114.04</v>
      </c>
      <c r="K180">
        <v>28.158999999999999</v>
      </c>
      <c r="L180">
        <v>30.248999999999999</v>
      </c>
      <c r="M180">
        <v>3260722</v>
      </c>
      <c r="N180" t="s">
        <v>167</v>
      </c>
      <c r="P180">
        <v>16.167000000000002</v>
      </c>
      <c r="V180" t="s">
        <v>35</v>
      </c>
      <c r="W180" s="1">
        <v>37800</v>
      </c>
      <c r="X180">
        <v>20030628</v>
      </c>
      <c r="Y180">
        <v>0.77418399999999998</v>
      </c>
      <c r="AB180">
        <v>0.54905169036480495</v>
      </c>
      <c r="AI180" s="2">
        <f t="shared" si="8"/>
        <v>37800</v>
      </c>
      <c r="AJ180">
        <f t="shared" si="9"/>
        <v>150.58082366394012</v>
      </c>
      <c r="AK180">
        <f t="shared" si="10"/>
        <v>150.58082366394012</v>
      </c>
      <c r="AL180" s="3">
        <f>Sheet2!$Q$35</f>
        <v>195.92057845971607</v>
      </c>
      <c r="AM180" s="3">
        <f>Sheet2!$Q$37</f>
        <v>179.52321677860004</v>
      </c>
      <c r="AN180" s="3">
        <f>Sheet2!$Q$39</f>
        <v>47.580823353777703</v>
      </c>
      <c r="AU180">
        <f t="shared" si="11"/>
        <v>1.0719985502809244</v>
      </c>
      <c r="AV180">
        <f>VLOOKUP(AI180,Sheet3!C212:F3503,4,FALSE)</f>
        <v>51.292875175926071</v>
      </c>
    </row>
    <row r="181" spans="1:48">
      <c r="A181">
        <v>27257525</v>
      </c>
      <c r="B181">
        <v>126</v>
      </c>
      <c r="C181" t="s">
        <v>164</v>
      </c>
      <c r="D181">
        <v>0</v>
      </c>
      <c r="E181" t="s">
        <v>165</v>
      </c>
      <c r="F181" t="s">
        <v>34</v>
      </c>
      <c r="G181" t="s">
        <v>166</v>
      </c>
      <c r="H181">
        <v>1</v>
      </c>
      <c r="I181">
        <v>111.95</v>
      </c>
      <c r="J181">
        <v>114.04</v>
      </c>
      <c r="K181">
        <v>28.158999999999999</v>
      </c>
      <c r="L181">
        <v>30.248999999999999</v>
      </c>
      <c r="M181">
        <v>3260722</v>
      </c>
      <c r="N181" t="s">
        <v>167</v>
      </c>
      <c r="P181">
        <v>16.167000000000002</v>
      </c>
      <c r="V181" t="s">
        <v>35</v>
      </c>
      <c r="W181" s="1">
        <v>37801</v>
      </c>
      <c r="X181">
        <v>20030629</v>
      </c>
      <c r="Y181">
        <v>0.74899499999999997</v>
      </c>
      <c r="AB181">
        <v>0.83929435623257198</v>
      </c>
      <c r="AI181" s="2">
        <f t="shared" si="8"/>
        <v>37801</v>
      </c>
      <c r="AJ181">
        <f t="shared" si="9"/>
        <v>162.31908965195259</v>
      </c>
      <c r="AK181">
        <f t="shared" si="10"/>
        <v>162.31908965195259</v>
      </c>
      <c r="AL181" s="3">
        <f>Sheet2!$Q$35</f>
        <v>195.92057845971607</v>
      </c>
      <c r="AM181" s="3">
        <f>Sheet2!$Q$37</f>
        <v>179.52321677860004</v>
      </c>
      <c r="AN181" s="3">
        <f>Sheet2!$Q$39</f>
        <v>47.580823353777703</v>
      </c>
      <c r="AU181">
        <f t="shared" si="11"/>
        <v>1.1555643312069497</v>
      </c>
      <c r="AV181">
        <f>VLOOKUP(AI181,Sheet3!C213:F3504,4,FALSE)</f>
        <v>48.954940257686346</v>
      </c>
    </row>
    <row r="182" spans="1:48">
      <c r="A182">
        <v>27290981</v>
      </c>
      <c r="B182">
        <v>126</v>
      </c>
      <c r="C182" t="s">
        <v>164</v>
      </c>
      <c r="D182">
        <v>0</v>
      </c>
      <c r="E182" t="s">
        <v>165</v>
      </c>
      <c r="F182" t="s">
        <v>34</v>
      </c>
      <c r="G182" t="s">
        <v>166</v>
      </c>
      <c r="H182">
        <v>1</v>
      </c>
      <c r="I182">
        <v>111.95</v>
      </c>
      <c r="J182">
        <v>114.04</v>
      </c>
      <c r="K182">
        <v>28.158999999999999</v>
      </c>
      <c r="L182">
        <v>30.248999999999999</v>
      </c>
      <c r="M182">
        <v>3260722</v>
      </c>
      <c r="N182" t="s">
        <v>167</v>
      </c>
      <c r="P182">
        <v>16.167000000000002</v>
      </c>
      <c r="V182" t="s">
        <v>35</v>
      </c>
      <c r="W182" s="1">
        <v>37802</v>
      </c>
      <c r="X182">
        <v>20030630</v>
      </c>
      <c r="Y182">
        <v>0.73177999999999999</v>
      </c>
      <c r="AB182">
        <v>1.03765584310834</v>
      </c>
      <c r="AI182" s="2">
        <f t="shared" si="8"/>
        <v>37802</v>
      </c>
      <c r="AJ182">
        <f t="shared" si="9"/>
        <v>169.37411671248697</v>
      </c>
      <c r="AK182">
        <f t="shared" si="10"/>
        <v>169.37411671248697</v>
      </c>
      <c r="AL182" s="3">
        <f>Sheet2!$Q$35</f>
        <v>195.92057845971607</v>
      </c>
      <c r="AM182" s="3">
        <f>Sheet2!$Q$37</f>
        <v>179.52321677860004</v>
      </c>
      <c r="AN182" s="3">
        <f>Sheet2!$Q$39</f>
        <v>47.580823353777703</v>
      </c>
      <c r="AU182">
        <f t="shared" si="11"/>
        <v>1.2057897091605478</v>
      </c>
      <c r="AV182">
        <f>VLOOKUP(AI182,Sheet3!C214:F3505,4,FALSE)</f>
        <v>46.971237902816277</v>
      </c>
    </row>
    <row r="183" spans="1:48">
      <c r="A183">
        <v>27324828</v>
      </c>
      <c r="B183">
        <v>126</v>
      </c>
      <c r="C183" t="s">
        <v>164</v>
      </c>
      <c r="D183">
        <v>0</v>
      </c>
      <c r="E183" t="s">
        <v>165</v>
      </c>
      <c r="F183" t="s">
        <v>34</v>
      </c>
      <c r="G183" t="s">
        <v>166</v>
      </c>
      <c r="H183">
        <v>1</v>
      </c>
      <c r="I183">
        <v>111.95</v>
      </c>
      <c r="J183">
        <v>114.04</v>
      </c>
      <c r="K183">
        <v>28.158999999999999</v>
      </c>
      <c r="L183">
        <v>30.248999999999999</v>
      </c>
      <c r="M183">
        <v>3260722</v>
      </c>
      <c r="N183" t="s">
        <v>167</v>
      </c>
      <c r="P183">
        <v>16.167000000000002</v>
      </c>
      <c r="V183" t="s">
        <v>35</v>
      </c>
      <c r="W183" s="1">
        <v>37803</v>
      </c>
      <c r="X183">
        <v>20030701</v>
      </c>
      <c r="Y183">
        <v>0.72440800000000005</v>
      </c>
      <c r="AB183">
        <v>1.1226004194224899</v>
      </c>
      <c r="AI183" s="2">
        <f t="shared" si="8"/>
        <v>37803</v>
      </c>
      <c r="AJ183">
        <f t="shared" si="9"/>
        <v>172.15512007150039</v>
      </c>
      <c r="AK183">
        <f t="shared" si="10"/>
        <v>172.15512007150039</v>
      </c>
      <c r="AL183" s="3">
        <f>Sheet2!$Q$35</f>
        <v>195.92057845971607</v>
      </c>
      <c r="AM183" s="3">
        <f>Sheet2!$Q$37</f>
        <v>179.52321677860004</v>
      </c>
      <c r="AN183" s="3">
        <f>Sheet2!$Q$39</f>
        <v>47.580823353777703</v>
      </c>
      <c r="AU183">
        <f t="shared" si="11"/>
        <v>1.2255879244754155</v>
      </c>
      <c r="AV183">
        <f>VLOOKUP(AI183,Sheet3!C215:F3506,4,FALSE)</f>
        <v>45.341768111315865</v>
      </c>
    </row>
    <row r="184" spans="1:48">
      <c r="A184">
        <v>27358101</v>
      </c>
      <c r="B184">
        <v>126</v>
      </c>
      <c r="C184" t="s">
        <v>164</v>
      </c>
      <c r="D184">
        <v>0</v>
      </c>
      <c r="E184" t="s">
        <v>165</v>
      </c>
      <c r="F184" t="s">
        <v>34</v>
      </c>
      <c r="G184" t="s">
        <v>166</v>
      </c>
      <c r="H184">
        <v>1</v>
      </c>
      <c r="I184">
        <v>111.95</v>
      </c>
      <c r="J184">
        <v>114.04</v>
      </c>
      <c r="K184">
        <v>28.158999999999999</v>
      </c>
      <c r="L184">
        <v>30.248999999999999</v>
      </c>
      <c r="M184">
        <v>3260722</v>
      </c>
      <c r="N184" t="s">
        <v>167</v>
      </c>
      <c r="P184">
        <v>16.167000000000002</v>
      </c>
      <c r="V184" t="s">
        <v>35</v>
      </c>
      <c r="W184" s="1">
        <v>37804</v>
      </c>
      <c r="X184">
        <v>20030702</v>
      </c>
      <c r="Y184">
        <v>0.71385799999999999</v>
      </c>
      <c r="AB184">
        <v>1.2441638052220401</v>
      </c>
      <c r="AI184" s="2">
        <f t="shared" si="8"/>
        <v>37804</v>
      </c>
      <c r="AJ184">
        <f t="shared" si="9"/>
        <v>175.88444408456303</v>
      </c>
      <c r="AK184">
        <f t="shared" si="10"/>
        <v>175.88444408456303</v>
      </c>
      <c r="AL184" s="3">
        <f>Sheet2!$Q$35</f>
        <v>195.92057845971607</v>
      </c>
      <c r="AM184" s="3">
        <f>Sheet2!$Q$37</f>
        <v>179.52321677860004</v>
      </c>
      <c r="AN184" s="3">
        <f>Sheet2!$Q$39</f>
        <v>47.580823353777703</v>
      </c>
      <c r="AU184">
        <f t="shared" si="11"/>
        <v>1.2521373205954232</v>
      </c>
      <c r="AV184">
        <f>VLOOKUP(AI184,Sheet3!C216:F3507,4,FALSE)</f>
        <v>43.995684370511178</v>
      </c>
    </row>
    <row r="185" spans="1:48">
      <c r="A185">
        <v>27391764</v>
      </c>
      <c r="B185">
        <v>126</v>
      </c>
      <c r="C185" t="s">
        <v>164</v>
      </c>
      <c r="D185">
        <v>0</v>
      </c>
      <c r="E185" t="s">
        <v>165</v>
      </c>
      <c r="F185" t="s">
        <v>34</v>
      </c>
      <c r="G185" t="s">
        <v>166</v>
      </c>
      <c r="H185">
        <v>1</v>
      </c>
      <c r="I185">
        <v>111.95</v>
      </c>
      <c r="J185">
        <v>114.04</v>
      </c>
      <c r="K185">
        <v>28.158999999999999</v>
      </c>
      <c r="L185">
        <v>30.248999999999999</v>
      </c>
      <c r="M185">
        <v>3260722</v>
      </c>
      <c r="N185" t="s">
        <v>167</v>
      </c>
      <c r="P185">
        <v>16.167000000000002</v>
      </c>
      <c r="V185" t="s">
        <v>35</v>
      </c>
      <c r="W185" s="1">
        <v>37805</v>
      </c>
      <c r="X185">
        <v>20030703</v>
      </c>
      <c r="Y185">
        <v>0.70625700000000002</v>
      </c>
      <c r="AB185">
        <v>1.3317470559767699</v>
      </c>
      <c r="AI185" s="2">
        <f t="shared" si="8"/>
        <v>37805</v>
      </c>
      <c r="AJ185">
        <f t="shared" si="9"/>
        <v>178.38850807028348</v>
      </c>
      <c r="AK185">
        <f t="shared" si="10"/>
        <v>178.38850807028348</v>
      </c>
      <c r="AL185" s="3">
        <f>Sheet2!$Q$35</f>
        <v>195.92057845971607</v>
      </c>
      <c r="AM185" s="3">
        <f>Sheet2!$Q$37</f>
        <v>179.52321677860004</v>
      </c>
      <c r="AN185" s="3">
        <f>Sheet2!$Q$39</f>
        <v>47.580823353777703</v>
      </c>
      <c r="AU185">
        <f t="shared" si="11"/>
        <v>1.269963979376981</v>
      </c>
      <c r="AV185">
        <f>VLOOKUP(AI185,Sheet3!C217:F3508,4,FALSE)</f>
        <v>42.932986680402209</v>
      </c>
    </row>
    <row r="186" spans="1:48">
      <c r="A186">
        <v>27425488</v>
      </c>
      <c r="B186">
        <v>126</v>
      </c>
      <c r="C186" t="s">
        <v>164</v>
      </c>
      <c r="D186">
        <v>0</v>
      </c>
      <c r="E186" t="s">
        <v>165</v>
      </c>
      <c r="F186" t="s">
        <v>34</v>
      </c>
      <c r="G186" t="s">
        <v>166</v>
      </c>
      <c r="H186">
        <v>1</v>
      </c>
      <c r="I186">
        <v>111.95</v>
      </c>
      <c r="J186">
        <v>114.04</v>
      </c>
      <c r="K186">
        <v>28.158999999999999</v>
      </c>
      <c r="L186">
        <v>30.248999999999999</v>
      </c>
      <c r="M186">
        <v>3260722</v>
      </c>
      <c r="N186" t="s">
        <v>167</v>
      </c>
      <c r="P186">
        <v>16.167000000000002</v>
      </c>
      <c r="V186" t="s">
        <v>35</v>
      </c>
      <c r="W186" s="1">
        <v>37806</v>
      </c>
      <c r="X186">
        <v>20030704</v>
      </c>
      <c r="Y186">
        <v>0.71089400000000003</v>
      </c>
      <c r="AB186">
        <v>1.27831677920402</v>
      </c>
      <c r="AI186" s="2">
        <f t="shared" si="8"/>
        <v>37806</v>
      </c>
      <c r="AJ186">
        <f t="shared" si="9"/>
        <v>176.87911265693515</v>
      </c>
      <c r="AK186">
        <f t="shared" si="10"/>
        <v>176.87911265693515</v>
      </c>
      <c r="AL186" s="3">
        <f>Sheet2!$Q$35</f>
        <v>195.92057845971607</v>
      </c>
      <c r="AM186" s="3">
        <f>Sheet2!$Q$37</f>
        <v>179.52321677860004</v>
      </c>
      <c r="AN186" s="3">
        <f>Sheet2!$Q$39</f>
        <v>47.580823353777703</v>
      </c>
      <c r="AU186">
        <f t="shared" si="11"/>
        <v>1.2592184564376112</v>
      </c>
      <c r="AV186">
        <f>VLOOKUP(AI186,Sheet3!C218:F3509,4,FALSE)</f>
        <v>42.649600629706484</v>
      </c>
    </row>
    <row r="187" spans="1:48">
      <c r="A187">
        <v>27458815</v>
      </c>
      <c r="B187">
        <v>126</v>
      </c>
      <c r="C187" t="s">
        <v>164</v>
      </c>
      <c r="D187">
        <v>0</v>
      </c>
      <c r="E187" t="s">
        <v>165</v>
      </c>
      <c r="F187" t="s">
        <v>34</v>
      </c>
      <c r="G187" t="s">
        <v>166</v>
      </c>
      <c r="H187">
        <v>1</v>
      </c>
      <c r="I187">
        <v>111.95</v>
      </c>
      <c r="J187">
        <v>114.04</v>
      </c>
      <c r="K187">
        <v>28.158999999999999</v>
      </c>
      <c r="L187">
        <v>30.248999999999999</v>
      </c>
      <c r="M187">
        <v>3260722</v>
      </c>
      <c r="N187" t="s">
        <v>167</v>
      </c>
      <c r="P187">
        <v>16.167000000000002</v>
      </c>
      <c r="V187" t="s">
        <v>35</v>
      </c>
      <c r="W187" s="1">
        <v>37807</v>
      </c>
      <c r="X187">
        <v>20030705</v>
      </c>
      <c r="Y187">
        <v>0.73706899999999997</v>
      </c>
      <c r="AB187">
        <v>0.97671283386721297</v>
      </c>
      <c r="AI187" s="2">
        <f t="shared" si="8"/>
        <v>37807</v>
      </c>
      <c r="AJ187">
        <f t="shared" si="9"/>
        <v>167.29016824152552</v>
      </c>
      <c r="AK187">
        <f t="shared" si="10"/>
        <v>167.29016824152552</v>
      </c>
      <c r="AL187" s="3">
        <f>Sheet2!$Q$35</f>
        <v>195.92057845971607</v>
      </c>
      <c r="AM187" s="3">
        <f>Sheet2!$Q$37</f>
        <v>179.52321677860004</v>
      </c>
      <c r="AN187" s="3">
        <f>Sheet2!$Q$39</f>
        <v>47.580823353777703</v>
      </c>
      <c r="AU187">
        <f t="shared" si="11"/>
        <v>1.1909538908579695</v>
      </c>
      <c r="AV187">
        <f>VLOOKUP(AI187,Sheet3!C219:F3510,4,FALSE)</f>
        <v>42.082828528315041</v>
      </c>
    </row>
    <row r="188" spans="1:48">
      <c r="A188">
        <v>27492421</v>
      </c>
      <c r="B188">
        <v>126</v>
      </c>
      <c r="C188" t="s">
        <v>164</v>
      </c>
      <c r="D188">
        <v>0</v>
      </c>
      <c r="E188" t="s">
        <v>165</v>
      </c>
      <c r="F188" t="s">
        <v>34</v>
      </c>
      <c r="G188" t="s">
        <v>166</v>
      </c>
      <c r="H188">
        <v>1</v>
      </c>
      <c r="I188">
        <v>111.95</v>
      </c>
      <c r="J188">
        <v>114.04</v>
      </c>
      <c r="K188">
        <v>28.158999999999999</v>
      </c>
      <c r="L188">
        <v>30.248999999999999</v>
      </c>
      <c r="M188">
        <v>3260722</v>
      </c>
      <c r="N188" t="s">
        <v>167</v>
      </c>
      <c r="P188">
        <v>16.167000000000002</v>
      </c>
      <c r="V188" t="s">
        <v>35</v>
      </c>
      <c r="W188" s="1">
        <v>37808</v>
      </c>
      <c r="X188">
        <v>20030706</v>
      </c>
      <c r="Y188">
        <v>0.78318200000000004</v>
      </c>
      <c r="AB188">
        <v>0.445371373262968</v>
      </c>
      <c r="AI188" s="2">
        <f t="shared" si="8"/>
        <v>37808</v>
      </c>
      <c r="AJ188">
        <f t="shared" si="9"/>
        <v>145.9800706442345</v>
      </c>
      <c r="AK188">
        <f t="shared" si="10"/>
        <v>145.9800706442345</v>
      </c>
      <c r="AL188" s="3">
        <f>Sheet2!$Q$35</f>
        <v>195.92057845971607</v>
      </c>
      <c r="AM188" s="3">
        <f>Sheet2!$Q$37</f>
        <v>179.52321677860004</v>
      </c>
      <c r="AN188" s="3">
        <f>Sheet2!$Q$39</f>
        <v>47.580823353777703</v>
      </c>
      <c r="AU188">
        <f t="shared" si="11"/>
        <v>1.0392453719722972</v>
      </c>
      <c r="AV188">
        <f>VLOOKUP(AI188,Sheet3!C220:F3511,4,FALSE)</f>
        <v>41.941135502967178</v>
      </c>
    </row>
    <row r="189" spans="1:48">
      <c r="A189">
        <v>27531566</v>
      </c>
      <c r="B189">
        <v>126</v>
      </c>
      <c r="C189" t="s">
        <v>164</v>
      </c>
      <c r="D189">
        <v>0</v>
      </c>
      <c r="E189" t="s">
        <v>165</v>
      </c>
      <c r="F189" t="s">
        <v>34</v>
      </c>
      <c r="G189" t="s">
        <v>166</v>
      </c>
      <c r="H189">
        <v>1</v>
      </c>
      <c r="I189">
        <v>111.95</v>
      </c>
      <c r="J189">
        <v>114.04</v>
      </c>
      <c r="K189">
        <v>28.158999999999999</v>
      </c>
      <c r="L189">
        <v>30.248999999999999</v>
      </c>
      <c r="M189">
        <v>3260722</v>
      </c>
      <c r="N189" t="s">
        <v>167</v>
      </c>
      <c r="P189">
        <v>16.167000000000002</v>
      </c>
      <c r="V189" t="s">
        <v>35</v>
      </c>
      <c r="W189" s="1">
        <v>37809</v>
      </c>
      <c r="X189">
        <v>20030707</v>
      </c>
      <c r="Y189">
        <v>0.79411900000000002</v>
      </c>
      <c r="AB189">
        <v>0.31934874288479598</v>
      </c>
      <c r="AI189" s="2">
        <f t="shared" si="8"/>
        <v>37809</v>
      </c>
      <c r="AJ189">
        <f t="shared" si="9"/>
        <v>140.09898289990338</v>
      </c>
      <c r="AK189">
        <f t="shared" si="10"/>
        <v>140.09898289990338</v>
      </c>
      <c r="AL189" s="3">
        <f>Sheet2!$Q$35</f>
        <v>195.92057845971607</v>
      </c>
      <c r="AM189" s="3">
        <f>Sheet2!$Q$37</f>
        <v>179.52321677860004</v>
      </c>
      <c r="AN189" s="3">
        <f>Sheet2!$Q$39</f>
        <v>47.580823353777703</v>
      </c>
      <c r="AU189">
        <f t="shared" si="11"/>
        <v>0.99737737455671616</v>
      </c>
      <c r="AV189">
        <f>VLOOKUP(AI189,Sheet3!C221:F3512,4,FALSE)</f>
        <v>81.331796549672831</v>
      </c>
    </row>
    <row r="190" spans="1:48">
      <c r="A190">
        <v>27570610</v>
      </c>
      <c r="B190">
        <v>126</v>
      </c>
      <c r="C190" t="s">
        <v>164</v>
      </c>
      <c r="D190">
        <v>0</v>
      </c>
      <c r="E190" t="s">
        <v>165</v>
      </c>
      <c r="F190" t="s">
        <v>34</v>
      </c>
      <c r="G190" t="s">
        <v>166</v>
      </c>
      <c r="H190">
        <v>1</v>
      </c>
      <c r="I190">
        <v>111.95</v>
      </c>
      <c r="J190">
        <v>114.04</v>
      </c>
      <c r="K190">
        <v>28.158999999999999</v>
      </c>
      <c r="L190">
        <v>30.248999999999999</v>
      </c>
      <c r="M190">
        <v>3260722</v>
      </c>
      <c r="N190" t="s">
        <v>167</v>
      </c>
      <c r="P190">
        <v>16.167000000000002</v>
      </c>
      <c r="V190" t="s">
        <v>35</v>
      </c>
      <c r="W190" s="1">
        <v>37810</v>
      </c>
      <c r="X190">
        <v>20030708</v>
      </c>
      <c r="Y190">
        <v>0.80827599999999999</v>
      </c>
      <c r="AB190">
        <v>0.15622335399718801</v>
      </c>
      <c r="AI190" s="2">
        <f t="shared" si="8"/>
        <v>37810</v>
      </c>
      <c r="AJ190">
        <f t="shared" si="9"/>
        <v>132.01567864229344</v>
      </c>
      <c r="AK190">
        <f t="shared" si="10"/>
        <v>132.01567864229344</v>
      </c>
      <c r="AL190" s="3">
        <f>Sheet2!$Q$35</f>
        <v>195.92057845971607</v>
      </c>
      <c r="AM190" s="3">
        <f>Sheet2!$Q$37</f>
        <v>179.52321677860004</v>
      </c>
      <c r="AN190" s="3">
        <f>Sheet2!$Q$39</f>
        <v>47.580823353777703</v>
      </c>
      <c r="AU190">
        <f t="shared" si="11"/>
        <v>0.93983159791136917</v>
      </c>
      <c r="AV190">
        <f>VLOOKUP(AI190,Sheet3!C222:F3513,4,FALSE)</f>
        <v>156.21656044601795</v>
      </c>
    </row>
    <row r="191" spans="1:48">
      <c r="A191">
        <v>27603820</v>
      </c>
      <c r="B191">
        <v>126</v>
      </c>
      <c r="C191" t="s">
        <v>164</v>
      </c>
      <c r="D191">
        <v>0</v>
      </c>
      <c r="E191" t="s">
        <v>165</v>
      </c>
      <c r="F191" t="s">
        <v>34</v>
      </c>
      <c r="G191" t="s">
        <v>166</v>
      </c>
      <c r="H191">
        <v>1</v>
      </c>
      <c r="I191">
        <v>111.95</v>
      </c>
      <c r="J191">
        <v>114.04</v>
      </c>
      <c r="K191">
        <v>28.158999999999999</v>
      </c>
      <c r="L191">
        <v>30.248999999999999</v>
      </c>
      <c r="M191">
        <v>3260722</v>
      </c>
      <c r="N191" t="s">
        <v>167</v>
      </c>
      <c r="P191">
        <v>16.167000000000002</v>
      </c>
      <c r="V191" t="s">
        <v>35</v>
      </c>
      <c r="W191" s="1">
        <v>37811</v>
      </c>
      <c r="X191">
        <v>20030709</v>
      </c>
      <c r="Y191">
        <v>0.82654899999999998</v>
      </c>
      <c r="AB191">
        <v>-5.4329039245961601E-2</v>
      </c>
      <c r="AI191" s="2">
        <f t="shared" si="8"/>
        <v>37811</v>
      </c>
      <c r="AJ191">
        <f t="shared" si="9"/>
        <v>120.79699966598434</v>
      </c>
      <c r="AK191">
        <f t="shared" si="10"/>
        <v>120.79699966598434</v>
      </c>
      <c r="AL191" s="3">
        <f>Sheet2!$Q$35</f>
        <v>195.92057845971607</v>
      </c>
      <c r="AM191" s="3">
        <f>Sheet2!$Q$37</f>
        <v>179.52321677860004</v>
      </c>
      <c r="AN191" s="3">
        <f>Sheet2!$Q$39</f>
        <v>47.580823353777703</v>
      </c>
      <c r="AU191">
        <f t="shared" si="11"/>
        <v>0.85996480407903864</v>
      </c>
      <c r="AV191">
        <f>VLOOKUP(AI191,Sheet3!C223:F3514,4,FALSE)</f>
        <v>241.01983611671341</v>
      </c>
    </row>
    <row r="192" spans="1:48">
      <c r="A192">
        <v>27637524</v>
      </c>
      <c r="B192">
        <v>126</v>
      </c>
      <c r="C192" t="s">
        <v>164</v>
      </c>
      <c r="D192">
        <v>0</v>
      </c>
      <c r="E192" t="s">
        <v>165</v>
      </c>
      <c r="F192" t="s">
        <v>34</v>
      </c>
      <c r="G192" t="s">
        <v>166</v>
      </c>
      <c r="H192">
        <v>1</v>
      </c>
      <c r="I192">
        <v>111.95</v>
      </c>
      <c r="J192">
        <v>114.04</v>
      </c>
      <c r="K192">
        <v>28.158999999999999</v>
      </c>
      <c r="L192">
        <v>30.248999999999999</v>
      </c>
      <c r="M192">
        <v>3260722</v>
      </c>
      <c r="N192" t="s">
        <v>167</v>
      </c>
      <c r="P192">
        <v>16.167000000000002</v>
      </c>
      <c r="V192" t="s">
        <v>35</v>
      </c>
      <c r="W192" s="1">
        <v>37812</v>
      </c>
      <c r="X192">
        <v>20030710</v>
      </c>
      <c r="Y192">
        <v>0.80321399999999998</v>
      </c>
      <c r="AB192">
        <v>0.21455073398935301</v>
      </c>
      <c r="AI192" s="2">
        <f t="shared" si="8"/>
        <v>37812</v>
      </c>
      <c r="AJ192">
        <f t="shared" si="9"/>
        <v>134.96696366969013</v>
      </c>
      <c r="AK192">
        <f t="shared" si="10"/>
        <v>134.96696366969013</v>
      </c>
      <c r="AL192" s="3">
        <f>Sheet2!$Q$35</f>
        <v>195.92057845971607</v>
      </c>
      <c r="AM192" s="3">
        <f>Sheet2!$Q$37</f>
        <v>179.52321677860004</v>
      </c>
      <c r="AN192" s="3">
        <f>Sheet2!$Q$39</f>
        <v>47.580823353777703</v>
      </c>
      <c r="AU192">
        <f t="shared" si="11"/>
        <v>0.96084206387811033</v>
      </c>
      <c r="AV192">
        <f>VLOOKUP(AI192,Sheet3!C224:F3515,4,FALSE)</f>
        <v>356.78303782591672</v>
      </c>
    </row>
    <row r="193" spans="1:48">
      <c r="A193">
        <v>27670841</v>
      </c>
      <c r="B193">
        <v>126</v>
      </c>
      <c r="C193" t="s">
        <v>164</v>
      </c>
      <c r="D193">
        <v>0</v>
      </c>
      <c r="E193" t="s">
        <v>165</v>
      </c>
      <c r="F193" t="s">
        <v>34</v>
      </c>
      <c r="G193" t="s">
        <v>166</v>
      </c>
      <c r="H193">
        <v>1</v>
      </c>
      <c r="I193">
        <v>111.95</v>
      </c>
      <c r="J193">
        <v>114.04</v>
      </c>
      <c r="K193">
        <v>28.158999999999999</v>
      </c>
      <c r="L193">
        <v>30.248999999999999</v>
      </c>
      <c r="M193">
        <v>3260722</v>
      </c>
      <c r="N193" t="s">
        <v>167</v>
      </c>
      <c r="P193">
        <v>16.167000000000002</v>
      </c>
      <c r="V193" t="s">
        <v>35</v>
      </c>
      <c r="W193" s="1">
        <v>37813</v>
      </c>
      <c r="X193">
        <v>20030711</v>
      </c>
      <c r="Y193">
        <v>0.799396</v>
      </c>
      <c r="AB193">
        <v>0.25854400479339901</v>
      </c>
      <c r="AI193" s="2">
        <f t="shared" si="8"/>
        <v>37813</v>
      </c>
      <c r="AJ193">
        <f t="shared" si="9"/>
        <v>137.14803696048261</v>
      </c>
      <c r="AK193">
        <f t="shared" si="10"/>
        <v>137.14803696048261</v>
      </c>
      <c r="AL193" s="3">
        <f>Sheet2!$Q$35</f>
        <v>195.92057845971607</v>
      </c>
      <c r="AM193" s="3">
        <f>Sheet2!$Q$37</f>
        <v>179.52321677860004</v>
      </c>
      <c r="AN193" s="3">
        <f>Sheet2!$Q$39</f>
        <v>47.580823353777703</v>
      </c>
      <c r="AU193">
        <f t="shared" si="11"/>
        <v>0.9763693225880512</v>
      </c>
      <c r="AV193">
        <f>VLOOKUP(AI193,Sheet3!C225:F3516,4,FALSE)</f>
        <v>461.21079750729109</v>
      </c>
    </row>
    <row r="194" spans="1:48">
      <c r="A194">
        <v>27704496</v>
      </c>
      <c r="B194">
        <v>126</v>
      </c>
      <c r="C194" t="s">
        <v>164</v>
      </c>
      <c r="D194">
        <v>0</v>
      </c>
      <c r="E194" t="s">
        <v>165</v>
      </c>
      <c r="F194" t="s">
        <v>34</v>
      </c>
      <c r="G194" t="s">
        <v>166</v>
      </c>
      <c r="H194">
        <v>1</v>
      </c>
      <c r="I194">
        <v>111.95</v>
      </c>
      <c r="J194">
        <v>114.04</v>
      </c>
      <c r="K194">
        <v>28.158999999999999</v>
      </c>
      <c r="L194">
        <v>30.248999999999999</v>
      </c>
      <c r="M194">
        <v>3260722</v>
      </c>
      <c r="N194" t="s">
        <v>167</v>
      </c>
      <c r="P194">
        <v>16.167000000000002</v>
      </c>
      <c r="V194" t="s">
        <v>35</v>
      </c>
      <c r="W194" s="1">
        <v>37814</v>
      </c>
      <c r="X194">
        <v>20030712</v>
      </c>
      <c r="Y194">
        <v>0.77402700000000002</v>
      </c>
      <c r="AB194">
        <v>0.55086073790703505</v>
      </c>
      <c r="AI194" s="2">
        <f t="shared" si="8"/>
        <v>37814</v>
      </c>
      <c r="AJ194">
        <f t="shared" si="9"/>
        <v>150.65919448807142</v>
      </c>
      <c r="AK194">
        <f t="shared" si="10"/>
        <v>150.65919448807142</v>
      </c>
      <c r="AL194" s="3">
        <f>Sheet2!$Q$35</f>
        <v>195.92057845971607</v>
      </c>
      <c r="AM194" s="3">
        <f>Sheet2!$Q$37</f>
        <v>179.52321677860004</v>
      </c>
      <c r="AN194" s="3">
        <f>Sheet2!$Q$39</f>
        <v>47.580823353777703</v>
      </c>
      <c r="AU194">
        <f t="shared" si="11"/>
        <v>1.0725564792908</v>
      </c>
      <c r="AV194">
        <f>VLOOKUP(AI194,Sheet3!C226:F3517,4,FALSE)</f>
        <v>549.06047322296558</v>
      </c>
    </row>
    <row r="195" spans="1:48">
      <c r="A195">
        <v>27738235</v>
      </c>
      <c r="B195">
        <v>126</v>
      </c>
      <c r="C195" t="s">
        <v>164</v>
      </c>
      <c r="D195">
        <v>0</v>
      </c>
      <c r="E195" t="s">
        <v>165</v>
      </c>
      <c r="F195" t="s">
        <v>34</v>
      </c>
      <c r="G195" t="s">
        <v>166</v>
      </c>
      <c r="H195">
        <v>1</v>
      </c>
      <c r="I195">
        <v>111.95</v>
      </c>
      <c r="J195">
        <v>114.04</v>
      </c>
      <c r="K195">
        <v>28.158999999999999</v>
      </c>
      <c r="L195">
        <v>30.248999999999999</v>
      </c>
      <c r="M195">
        <v>3260722</v>
      </c>
      <c r="N195" t="s">
        <v>167</v>
      </c>
      <c r="P195">
        <v>16.167000000000002</v>
      </c>
      <c r="V195" t="s">
        <v>35</v>
      </c>
      <c r="W195" s="1">
        <v>37815</v>
      </c>
      <c r="X195">
        <v>20030713</v>
      </c>
      <c r="Y195">
        <v>0.73438599999999998</v>
      </c>
      <c r="AB195">
        <v>1.00762795842647</v>
      </c>
      <c r="AI195" s="2">
        <f t="shared" ref="AI195:AI258" si="12">W195</f>
        <v>37815</v>
      </c>
      <c r="AJ195">
        <f t="shared" ref="AJ195:AJ258" si="13">$AQ$2*(Y195^2)+($AR$2*Y195)+$AS$2</f>
        <v>168.35657695720545</v>
      </c>
      <c r="AK195">
        <f t="shared" ref="AK195:AK258" si="14">IF(AJ195&gt;0,AJ195,0)</f>
        <v>168.35657695720545</v>
      </c>
      <c r="AL195" s="3">
        <f>Sheet2!$Q$35</f>
        <v>195.92057845971607</v>
      </c>
      <c r="AM195" s="3">
        <f>Sheet2!$Q$37</f>
        <v>179.52321677860004</v>
      </c>
      <c r="AN195" s="3">
        <f>Sheet2!$Q$39</f>
        <v>47.580823353777703</v>
      </c>
      <c r="AU195">
        <f t="shared" ref="AU195:AU258" si="15">0.001*(AK195*86440)/AT$2</f>
        <v>1.1985457512914544</v>
      </c>
      <c r="AV195">
        <f>VLOOKUP(AI195,Sheet3!C227:F3518,4,FALSE)</f>
        <v>656.03870736060139</v>
      </c>
    </row>
    <row r="196" spans="1:48">
      <c r="A196">
        <v>27771506</v>
      </c>
      <c r="B196">
        <v>126</v>
      </c>
      <c r="C196" t="s">
        <v>164</v>
      </c>
      <c r="D196">
        <v>0</v>
      </c>
      <c r="E196" t="s">
        <v>165</v>
      </c>
      <c r="F196" t="s">
        <v>34</v>
      </c>
      <c r="G196" t="s">
        <v>166</v>
      </c>
      <c r="H196">
        <v>1</v>
      </c>
      <c r="I196">
        <v>111.95</v>
      </c>
      <c r="J196">
        <v>114.04</v>
      </c>
      <c r="K196">
        <v>28.158999999999999</v>
      </c>
      <c r="L196">
        <v>30.248999999999999</v>
      </c>
      <c r="M196">
        <v>3260722</v>
      </c>
      <c r="N196" t="s">
        <v>167</v>
      </c>
      <c r="P196">
        <v>16.167000000000002</v>
      </c>
      <c r="V196" t="s">
        <v>35</v>
      </c>
      <c r="W196" s="1">
        <v>37816</v>
      </c>
      <c r="X196">
        <v>20030714</v>
      </c>
      <c r="Y196">
        <v>0.70091700000000001</v>
      </c>
      <c r="AB196">
        <v>1.3932777176042199</v>
      </c>
      <c r="AI196" s="2">
        <f t="shared" si="12"/>
        <v>37816</v>
      </c>
      <c r="AJ196">
        <f t="shared" si="13"/>
        <v>180.05614090417066</v>
      </c>
      <c r="AK196">
        <f t="shared" si="14"/>
        <v>180.05614090417066</v>
      </c>
      <c r="AL196" s="3">
        <f>Sheet2!$Q$35</f>
        <v>195.92057845971607</v>
      </c>
      <c r="AM196" s="3">
        <f>Sheet2!$Q$37</f>
        <v>179.52321677860004</v>
      </c>
      <c r="AN196" s="3">
        <f>Sheet2!$Q$39</f>
        <v>47.580823353777703</v>
      </c>
      <c r="AU196">
        <f t="shared" si="15"/>
        <v>1.2818360088746923</v>
      </c>
      <c r="AV196">
        <f>VLOOKUP(AI196,Sheet3!C228:F3519,4,FALSE)</f>
        <v>761.60001124475866</v>
      </c>
    </row>
    <row r="197" spans="1:48">
      <c r="A197">
        <v>27806352</v>
      </c>
      <c r="B197">
        <v>126</v>
      </c>
      <c r="C197" t="s">
        <v>164</v>
      </c>
      <c r="D197">
        <v>0</v>
      </c>
      <c r="E197" t="s">
        <v>165</v>
      </c>
      <c r="F197" t="s">
        <v>34</v>
      </c>
      <c r="G197" t="s">
        <v>166</v>
      </c>
      <c r="H197">
        <v>1</v>
      </c>
      <c r="I197">
        <v>111.95</v>
      </c>
      <c r="J197">
        <v>114.04</v>
      </c>
      <c r="K197">
        <v>28.158999999999999</v>
      </c>
      <c r="L197">
        <v>30.248999999999999</v>
      </c>
      <c r="M197">
        <v>3260722</v>
      </c>
      <c r="N197" t="s">
        <v>167</v>
      </c>
      <c r="P197">
        <v>16.167000000000002</v>
      </c>
      <c r="V197" t="s">
        <v>35</v>
      </c>
      <c r="W197" s="1">
        <v>37817</v>
      </c>
      <c r="X197">
        <v>20030715</v>
      </c>
      <c r="Y197">
        <v>0.68771400000000005</v>
      </c>
      <c r="AB197">
        <v>1.5454105500887201</v>
      </c>
      <c r="AI197" s="2">
        <f t="shared" si="12"/>
        <v>37817</v>
      </c>
      <c r="AJ197">
        <f t="shared" si="13"/>
        <v>183.85490392876261</v>
      </c>
      <c r="AK197">
        <f t="shared" si="14"/>
        <v>183.85490392876261</v>
      </c>
      <c r="AL197" s="3">
        <f>Sheet2!$Q$35</f>
        <v>195.92057845971607</v>
      </c>
      <c r="AM197" s="3">
        <f>Sheet2!$Q$37</f>
        <v>179.52321677860004</v>
      </c>
      <c r="AN197" s="3">
        <f>Sheet2!$Q$39</f>
        <v>47.580823353777703</v>
      </c>
      <c r="AU197">
        <f t="shared" si="15"/>
        <v>1.3088797476200165</v>
      </c>
      <c r="AV197">
        <f>VLOOKUP(AI197,Sheet3!C229:F3520,4,FALSE)</f>
        <v>850.15815208717254</v>
      </c>
    </row>
    <row r="198" spans="1:48">
      <c r="A198">
        <v>27849652</v>
      </c>
      <c r="B198">
        <v>126</v>
      </c>
      <c r="C198" t="s">
        <v>164</v>
      </c>
      <c r="D198">
        <v>0</v>
      </c>
      <c r="E198" t="s">
        <v>165</v>
      </c>
      <c r="F198" t="s">
        <v>34</v>
      </c>
      <c r="G198" t="s">
        <v>166</v>
      </c>
      <c r="H198">
        <v>1</v>
      </c>
      <c r="I198">
        <v>111.95</v>
      </c>
      <c r="J198">
        <v>114.04</v>
      </c>
      <c r="K198">
        <v>28.158999999999999</v>
      </c>
      <c r="L198">
        <v>30.248999999999999</v>
      </c>
      <c r="M198">
        <v>3260722</v>
      </c>
      <c r="N198" t="s">
        <v>167</v>
      </c>
      <c r="P198">
        <v>16.167000000000002</v>
      </c>
      <c r="V198" t="s">
        <v>35</v>
      </c>
      <c r="W198" s="1">
        <v>37818</v>
      </c>
      <c r="X198">
        <v>20030716</v>
      </c>
      <c r="Y198">
        <v>0.687056</v>
      </c>
      <c r="AB198">
        <v>1.5529924181319601</v>
      </c>
      <c r="AI198" s="2">
        <f t="shared" si="12"/>
        <v>37818</v>
      </c>
      <c r="AJ198">
        <f t="shared" si="13"/>
        <v>184.03213796755472</v>
      </c>
      <c r="AK198">
        <f t="shared" si="14"/>
        <v>184.03213796755472</v>
      </c>
      <c r="AL198" s="3">
        <f>Sheet2!$Q$35</f>
        <v>195.92057845971607</v>
      </c>
      <c r="AM198" s="3">
        <f>Sheet2!$Q$37</f>
        <v>179.52321677860004</v>
      </c>
      <c r="AN198" s="3">
        <f>Sheet2!$Q$39</f>
        <v>47.580823353777703</v>
      </c>
      <c r="AU198">
        <f t="shared" si="15"/>
        <v>1.3101414928278232</v>
      </c>
      <c r="AV198">
        <f>VLOOKUP(AI198,Sheet3!C230:F3521,4,FALSE)</f>
        <v>912.50308324023183</v>
      </c>
    </row>
    <row r="199" spans="1:48">
      <c r="A199">
        <v>27877355</v>
      </c>
      <c r="B199">
        <v>126</v>
      </c>
      <c r="C199" t="s">
        <v>164</v>
      </c>
      <c r="D199">
        <v>0</v>
      </c>
      <c r="E199" t="s">
        <v>165</v>
      </c>
      <c r="F199" t="s">
        <v>34</v>
      </c>
      <c r="G199" t="s">
        <v>166</v>
      </c>
      <c r="H199">
        <v>1</v>
      </c>
      <c r="I199">
        <v>111.95</v>
      </c>
      <c r="J199">
        <v>114.04</v>
      </c>
      <c r="K199">
        <v>28.158999999999999</v>
      </c>
      <c r="L199">
        <v>30.248999999999999</v>
      </c>
      <c r="M199">
        <v>3260722</v>
      </c>
      <c r="N199" t="s">
        <v>167</v>
      </c>
      <c r="P199">
        <v>16.167000000000002</v>
      </c>
      <c r="V199" t="s">
        <v>35</v>
      </c>
      <c r="W199" s="1">
        <v>37819</v>
      </c>
      <c r="X199">
        <v>20030717</v>
      </c>
      <c r="Y199">
        <v>0.68226500000000001</v>
      </c>
      <c r="AB199">
        <v>1.6081971746595101</v>
      </c>
      <c r="AI199" s="2">
        <f t="shared" si="12"/>
        <v>37819</v>
      </c>
      <c r="AJ199">
        <f t="shared" si="13"/>
        <v>185.28801352094217</v>
      </c>
      <c r="AK199">
        <f t="shared" si="14"/>
        <v>185.28801352094217</v>
      </c>
      <c r="AL199" s="3">
        <f>Sheet2!$Q$35</f>
        <v>195.92057845971607</v>
      </c>
      <c r="AM199" s="3">
        <f>Sheet2!$Q$37</f>
        <v>179.52321677860004</v>
      </c>
      <c r="AN199" s="3">
        <f>Sheet2!$Q$39</f>
        <v>47.580823353777703</v>
      </c>
      <c r="AU199">
        <f t="shared" si="15"/>
        <v>1.3190821848748346</v>
      </c>
      <c r="AV199">
        <f>VLOOKUP(AI199,Sheet3!C231:F3522,4,FALSE)</f>
        <v>908.96075760653525</v>
      </c>
    </row>
    <row r="200" spans="1:48">
      <c r="A200">
        <v>27916704</v>
      </c>
      <c r="B200">
        <v>126</v>
      </c>
      <c r="C200" t="s">
        <v>164</v>
      </c>
      <c r="D200">
        <v>0</v>
      </c>
      <c r="E200" t="s">
        <v>165</v>
      </c>
      <c r="F200" t="s">
        <v>34</v>
      </c>
      <c r="G200" t="s">
        <v>166</v>
      </c>
      <c r="H200">
        <v>1</v>
      </c>
      <c r="I200">
        <v>111.95</v>
      </c>
      <c r="J200">
        <v>114.04</v>
      </c>
      <c r="K200">
        <v>28.158999999999999</v>
      </c>
      <c r="L200">
        <v>30.248999999999999</v>
      </c>
      <c r="M200">
        <v>3260722</v>
      </c>
      <c r="N200" t="s">
        <v>167</v>
      </c>
      <c r="P200">
        <v>16.167000000000002</v>
      </c>
      <c r="V200" t="s">
        <v>35</v>
      </c>
      <c r="W200" s="1">
        <v>37820</v>
      </c>
      <c r="X200">
        <v>20030718</v>
      </c>
      <c r="Y200">
        <v>0.68774500000000005</v>
      </c>
      <c r="AB200">
        <v>1.5450533496186001</v>
      </c>
      <c r="AI200" s="2">
        <f t="shared" si="12"/>
        <v>37820</v>
      </c>
      <c r="AJ200">
        <f t="shared" si="13"/>
        <v>183.84652569428999</v>
      </c>
      <c r="AK200">
        <f t="shared" si="14"/>
        <v>183.84652569428999</v>
      </c>
      <c r="AL200" s="3">
        <f>Sheet2!$Q$35</f>
        <v>195.92057845971607</v>
      </c>
      <c r="AM200" s="3">
        <f>Sheet2!$Q$37</f>
        <v>179.52321677860004</v>
      </c>
      <c r="AN200" s="3">
        <f>Sheet2!$Q$39</f>
        <v>47.580823353777703</v>
      </c>
      <c r="AU200">
        <f t="shared" si="15"/>
        <v>1.3088201022084029</v>
      </c>
      <c r="AV200">
        <f>VLOOKUP(AI200,Sheet3!C232:F3523,4,FALSE)</f>
        <v>808.35870960955322</v>
      </c>
    </row>
    <row r="201" spans="1:48">
      <c r="A201">
        <v>27950491</v>
      </c>
      <c r="B201">
        <v>126</v>
      </c>
      <c r="C201" t="s">
        <v>164</v>
      </c>
      <c r="D201">
        <v>0</v>
      </c>
      <c r="E201" t="s">
        <v>165</v>
      </c>
      <c r="F201" t="s">
        <v>34</v>
      </c>
      <c r="G201" t="s">
        <v>166</v>
      </c>
      <c r="H201">
        <v>1</v>
      </c>
      <c r="I201">
        <v>111.95</v>
      </c>
      <c r="J201">
        <v>114.04</v>
      </c>
      <c r="K201">
        <v>28.158999999999999</v>
      </c>
      <c r="L201">
        <v>30.248999999999999</v>
      </c>
      <c r="M201">
        <v>3260722</v>
      </c>
      <c r="N201" t="s">
        <v>167</v>
      </c>
      <c r="P201">
        <v>16.167000000000002</v>
      </c>
      <c r="V201" t="s">
        <v>35</v>
      </c>
      <c r="W201" s="1">
        <v>37821</v>
      </c>
      <c r="X201">
        <v>20030719</v>
      </c>
      <c r="Y201">
        <v>0.69962400000000002</v>
      </c>
      <c r="AB201">
        <v>1.4081764339870499</v>
      </c>
      <c r="AI201" s="2">
        <f t="shared" si="12"/>
        <v>37821</v>
      </c>
      <c r="AJ201">
        <f t="shared" si="13"/>
        <v>180.44856832351343</v>
      </c>
      <c r="AK201">
        <f t="shared" si="14"/>
        <v>180.44856832351343</v>
      </c>
      <c r="AL201" s="3">
        <f>Sheet2!$Q$35</f>
        <v>195.92057845971607</v>
      </c>
      <c r="AM201" s="3">
        <f>Sheet2!$Q$37</f>
        <v>179.52321677860004</v>
      </c>
      <c r="AN201" s="3">
        <f>Sheet2!$Q$39</f>
        <v>47.580823353777703</v>
      </c>
      <c r="AU201">
        <f t="shared" si="15"/>
        <v>1.28462973528945</v>
      </c>
      <c r="AV201">
        <f>VLOOKUP(AI201,Sheet3!C233:F3524,4,FALSE)</f>
        <v>639.035544318858</v>
      </c>
    </row>
    <row r="202" spans="1:48">
      <c r="A202">
        <v>27984016</v>
      </c>
      <c r="B202">
        <v>126</v>
      </c>
      <c r="C202" t="s">
        <v>164</v>
      </c>
      <c r="D202">
        <v>0</v>
      </c>
      <c r="E202" t="s">
        <v>165</v>
      </c>
      <c r="F202" t="s">
        <v>34</v>
      </c>
      <c r="G202" t="s">
        <v>166</v>
      </c>
      <c r="H202">
        <v>1</v>
      </c>
      <c r="I202">
        <v>111.95</v>
      </c>
      <c r="J202">
        <v>114.04</v>
      </c>
      <c r="K202">
        <v>28.158999999999999</v>
      </c>
      <c r="L202">
        <v>30.248999999999999</v>
      </c>
      <c r="M202">
        <v>3260722</v>
      </c>
      <c r="N202" t="s">
        <v>167</v>
      </c>
      <c r="P202">
        <v>16.167000000000002</v>
      </c>
      <c r="V202" t="s">
        <v>35</v>
      </c>
      <c r="W202" s="1">
        <v>37822</v>
      </c>
      <c r="X202">
        <v>20030720</v>
      </c>
      <c r="Y202">
        <v>0.70040000000000002</v>
      </c>
      <c r="AB202">
        <v>1.39923489963819</v>
      </c>
      <c r="AI202" s="2">
        <f t="shared" si="12"/>
        <v>37822</v>
      </c>
      <c r="AJ202">
        <f t="shared" si="13"/>
        <v>180.21358278630055</v>
      </c>
      <c r="AK202">
        <f t="shared" si="14"/>
        <v>180.21358278630055</v>
      </c>
      <c r="AL202" s="3">
        <f>Sheet2!$Q$35</f>
        <v>195.92057845971607</v>
      </c>
      <c r="AM202" s="3">
        <f>Sheet2!$Q$37</f>
        <v>179.52321677860004</v>
      </c>
      <c r="AN202" s="3">
        <f>Sheet2!$Q$39</f>
        <v>47.580823353777703</v>
      </c>
      <c r="AU202">
        <f t="shared" si="15"/>
        <v>1.2829568519228973</v>
      </c>
      <c r="AV202">
        <f>VLOOKUP(AI202,Sheet3!C234:F3525,4,FALSE)</f>
        <v>459.79386725381244</v>
      </c>
    </row>
    <row r="203" spans="1:48">
      <c r="A203">
        <v>28017293</v>
      </c>
      <c r="B203">
        <v>126</v>
      </c>
      <c r="C203" t="s">
        <v>164</v>
      </c>
      <c r="D203">
        <v>0</v>
      </c>
      <c r="E203" t="s">
        <v>165</v>
      </c>
      <c r="F203" t="s">
        <v>34</v>
      </c>
      <c r="G203" t="s">
        <v>166</v>
      </c>
      <c r="H203">
        <v>1</v>
      </c>
      <c r="I203">
        <v>111.95</v>
      </c>
      <c r="J203">
        <v>114.04</v>
      </c>
      <c r="K203">
        <v>28.158999999999999</v>
      </c>
      <c r="L203">
        <v>30.248999999999999</v>
      </c>
      <c r="M203">
        <v>3260722</v>
      </c>
      <c r="N203" t="s">
        <v>167</v>
      </c>
      <c r="P203">
        <v>16.167000000000002</v>
      </c>
      <c r="V203" t="s">
        <v>35</v>
      </c>
      <c r="W203" s="1">
        <v>37823</v>
      </c>
      <c r="X203">
        <v>20030721</v>
      </c>
      <c r="Y203">
        <v>0.71424500000000002</v>
      </c>
      <c r="AB203">
        <v>1.2397045606434201</v>
      </c>
      <c r="AI203" s="2">
        <f t="shared" si="12"/>
        <v>37823</v>
      </c>
      <c r="AJ203">
        <f t="shared" si="13"/>
        <v>175.75285496729975</v>
      </c>
      <c r="AK203">
        <f t="shared" si="14"/>
        <v>175.75285496729975</v>
      </c>
      <c r="AL203" s="3">
        <f>Sheet2!$Q$35</f>
        <v>195.92057845971607</v>
      </c>
      <c r="AM203" s="3">
        <f>Sheet2!$Q$37</f>
        <v>179.52321677860004</v>
      </c>
      <c r="AN203" s="3">
        <f>Sheet2!$Q$39</f>
        <v>47.580823353777703</v>
      </c>
      <c r="AU203">
        <f t="shared" si="15"/>
        <v>1.2512005257266836</v>
      </c>
      <c r="AV203">
        <f>VLOOKUP(AI203,Sheet3!C235:F3526,4,FALSE)</f>
        <v>311.51211622727476</v>
      </c>
    </row>
    <row r="204" spans="1:48">
      <c r="A204">
        <v>28050952</v>
      </c>
      <c r="B204">
        <v>126</v>
      </c>
      <c r="C204" t="s">
        <v>164</v>
      </c>
      <c r="D204">
        <v>0</v>
      </c>
      <c r="E204" t="s">
        <v>165</v>
      </c>
      <c r="F204" t="s">
        <v>34</v>
      </c>
      <c r="G204" t="s">
        <v>166</v>
      </c>
      <c r="H204">
        <v>1</v>
      </c>
      <c r="I204">
        <v>111.95</v>
      </c>
      <c r="J204">
        <v>114.04</v>
      </c>
      <c r="K204">
        <v>28.158999999999999</v>
      </c>
      <c r="L204">
        <v>30.248999999999999</v>
      </c>
      <c r="M204">
        <v>3260722</v>
      </c>
      <c r="N204" t="s">
        <v>167</v>
      </c>
      <c r="P204">
        <v>16.167000000000002</v>
      </c>
      <c r="V204" t="s">
        <v>35</v>
      </c>
      <c r="W204" s="1">
        <v>37824</v>
      </c>
      <c r="X204">
        <v>20030722</v>
      </c>
      <c r="Y204">
        <v>0.71399500000000005</v>
      </c>
      <c r="AB204">
        <v>1.2425852095960199</v>
      </c>
      <c r="AI204" s="2">
        <f t="shared" si="12"/>
        <v>37824</v>
      </c>
      <c r="AJ204">
        <f t="shared" si="13"/>
        <v>175.83790624126743</v>
      </c>
      <c r="AK204">
        <f t="shared" si="14"/>
        <v>175.83790624126743</v>
      </c>
      <c r="AL204" s="3">
        <f>Sheet2!$Q$35</f>
        <v>195.92057845971607</v>
      </c>
      <c r="AM204" s="3">
        <f>Sheet2!$Q$37</f>
        <v>179.52321677860004</v>
      </c>
      <c r="AN204" s="3">
        <f>Sheet2!$Q$39</f>
        <v>47.580823353777703</v>
      </c>
      <c r="AU204">
        <f t="shared" si="15"/>
        <v>1.2518060134652575</v>
      </c>
      <c r="AV204">
        <f>VLOOKUP(AI204,Sheet3!C236:F3527,4,FALSE)</f>
        <v>254.83490608812994</v>
      </c>
    </row>
    <row r="205" spans="1:48">
      <c r="A205">
        <v>28083948</v>
      </c>
      <c r="B205">
        <v>126</v>
      </c>
      <c r="C205" t="s">
        <v>164</v>
      </c>
      <c r="D205">
        <v>0</v>
      </c>
      <c r="E205" t="s">
        <v>165</v>
      </c>
      <c r="F205" t="s">
        <v>34</v>
      </c>
      <c r="G205" t="s">
        <v>166</v>
      </c>
      <c r="H205">
        <v>1</v>
      </c>
      <c r="I205">
        <v>111.95</v>
      </c>
      <c r="J205">
        <v>114.04</v>
      </c>
      <c r="K205">
        <v>28.158999999999999</v>
      </c>
      <c r="L205">
        <v>30.248999999999999</v>
      </c>
      <c r="M205">
        <v>3260722</v>
      </c>
      <c r="N205" t="s">
        <v>167</v>
      </c>
      <c r="P205">
        <v>16.167000000000002</v>
      </c>
      <c r="V205" t="s">
        <v>35</v>
      </c>
      <c r="W205" s="1">
        <v>37825</v>
      </c>
      <c r="X205">
        <v>20030723</v>
      </c>
      <c r="Y205">
        <v>0.70752300000000001</v>
      </c>
      <c r="AB205">
        <v>1.3171594496808201</v>
      </c>
      <c r="AI205" s="2">
        <f t="shared" si="12"/>
        <v>37825</v>
      </c>
      <c r="AJ205">
        <f t="shared" si="13"/>
        <v>177.98206595617523</v>
      </c>
      <c r="AK205">
        <f t="shared" si="14"/>
        <v>177.98206595617523</v>
      </c>
      <c r="AL205" s="3">
        <f>Sheet2!$Q$35</f>
        <v>195.92057845971607</v>
      </c>
      <c r="AM205" s="3">
        <f>Sheet2!$Q$37</f>
        <v>179.52321677860004</v>
      </c>
      <c r="AN205" s="3">
        <f>Sheet2!$Q$39</f>
        <v>47.580823353777703</v>
      </c>
      <c r="AU205">
        <f t="shared" si="15"/>
        <v>1.2670704810782234</v>
      </c>
      <c r="AV205">
        <f>VLOOKUP(AI205,Sheet3!C237:F3528,4,FALSE)</f>
        <v>253.41797583465134</v>
      </c>
    </row>
    <row r="206" spans="1:48">
      <c r="A206">
        <v>28117738</v>
      </c>
      <c r="B206">
        <v>126</v>
      </c>
      <c r="C206" t="s">
        <v>164</v>
      </c>
      <c r="D206">
        <v>0</v>
      </c>
      <c r="E206" t="s">
        <v>165</v>
      </c>
      <c r="F206" t="s">
        <v>34</v>
      </c>
      <c r="G206" t="s">
        <v>166</v>
      </c>
      <c r="H206">
        <v>1</v>
      </c>
      <c r="I206">
        <v>111.95</v>
      </c>
      <c r="J206">
        <v>114.04</v>
      </c>
      <c r="K206">
        <v>28.158999999999999</v>
      </c>
      <c r="L206">
        <v>30.248999999999999</v>
      </c>
      <c r="M206">
        <v>3260722</v>
      </c>
      <c r="N206" t="s">
        <v>167</v>
      </c>
      <c r="P206">
        <v>16.167000000000002</v>
      </c>
      <c r="V206" t="s">
        <v>35</v>
      </c>
      <c r="W206" s="1">
        <v>37826</v>
      </c>
      <c r="X206">
        <v>20030724</v>
      </c>
      <c r="Y206">
        <v>0.70753200000000005</v>
      </c>
      <c r="AB206">
        <v>1.31705574631853</v>
      </c>
      <c r="AI206" s="2">
        <f t="shared" si="12"/>
        <v>37826</v>
      </c>
      <c r="AJ206">
        <f t="shared" si="13"/>
        <v>177.97916135187552</v>
      </c>
      <c r="AK206">
        <f t="shared" si="14"/>
        <v>177.97916135187552</v>
      </c>
      <c r="AL206" s="3">
        <f>Sheet2!$Q$35</f>
        <v>195.92057845971607</v>
      </c>
      <c r="AM206" s="3">
        <f>Sheet2!$Q$37</f>
        <v>179.52321677860004</v>
      </c>
      <c r="AN206" s="3">
        <f>Sheet2!$Q$39</f>
        <v>47.580823353777703</v>
      </c>
      <c r="AU206">
        <f t="shared" si="15"/>
        <v>1.2670498029365937</v>
      </c>
      <c r="AV206">
        <f>VLOOKUP(AI206,Sheet3!C238:F3529,4,FALSE)</f>
        <v>257.52707356973934</v>
      </c>
    </row>
    <row r="207" spans="1:48">
      <c r="A207">
        <v>28150348</v>
      </c>
      <c r="B207">
        <v>126</v>
      </c>
      <c r="C207" t="s">
        <v>164</v>
      </c>
      <c r="D207">
        <v>0</v>
      </c>
      <c r="E207" t="s">
        <v>165</v>
      </c>
      <c r="F207" t="s">
        <v>34</v>
      </c>
      <c r="G207" t="s">
        <v>166</v>
      </c>
      <c r="H207">
        <v>1</v>
      </c>
      <c r="I207">
        <v>111.95</v>
      </c>
      <c r="J207">
        <v>114.04</v>
      </c>
      <c r="K207">
        <v>28.158999999999999</v>
      </c>
      <c r="L207">
        <v>30.248999999999999</v>
      </c>
      <c r="M207">
        <v>3260722</v>
      </c>
      <c r="N207" t="s">
        <v>167</v>
      </c>
      <c r="P207">
        <v>16.167000000000002</v>
      </c>
      <c r="V207" t="s">
        <v>35</v>
      </c>
      <c r="W207" s="1">
        <v>37827</v>
      </c>
      <c r="X207">
        <v>20030725</v>
      </c>
      <c r="Y207">
        <v>0.70622300000000005</v>
      </c>
      <c r="AB207">
        <v>1.33213882423432</v>
      </c>
      <c r="AI207" s="2">
        <f t="shared" si="12"/>
        <v>37827</v>
      </c>
      <c r="AJ207">
        <f t="shared" si="13"/>
        <v>178.39936500840963</v>
      </c>
      <c r="AK207">
        <f t="shared" si="14"/>
        <v>178.39936500840963</v>
      </c>
      <c r="AL207" s="3">
        <f>Sheet2!$Q$35</f>
        <v>195.92057845971607</v>
      </c>
      <c r="AM207" s="3">
        <f>Sheet2!$Q$37</f>
        <v>179.52321677860004</v>
      </c>
      <c r="AN207" s="3">
        <f>Sheet2!$Q$39</f>
        <v>47.580823353777703</v>
      </c>
      <c r="AU207">
        <f t="shared" si="15"/>
        <v>1.2700412709048698</v>
      </c>
      <c r="AV207">
        <f>VLOOKUP(AI207,Sheet3!C239:F3530,4,FALSE)</f>
        <v>253.27628280930347</v>
      </c>
    </row>
    <row r="208" spans="1:48">
      <c r="A208">
        <v>28184106</v>
      </c>
      <c r="B208">
        <v>126</v>
      </c>
      <c r="C208" t="s">
        <v>164</v>
      </c>
      <c r="D208">
        <v>0</v>
      </c>
      <c r="E208" t="s">
        <v>165</v>
      </c>
      <c r="F208" t="s">
        <v>34</v>
      </c>
      <c r="G208" t="s">
        <v>166</v>
      </c>
      <c r="H208">
        <v>1</v>
      </c>
      <c r="I208">
        <v>111.95</v>
      </c>
      <c r="J208">
        <v>114.04</v>
      </c>
      <c r="K208">
        <v>28.158999999999999</v>
      </c>
      <c r="L208">
        <v>30.248999999999999</v>
      </c>
      <c r="M208">
        <v>3260722</v>
      </c>
      <c r="N208" t="s">
        <v>167</v>
      </c>
      <c r="P208">
        <v>16.167000000000002</v>
      </c>
      <c r="V208" t="s">
        <v>35</v>
      </c>
      <c r="W208" s="1">
        <v>37828</v>
      </c>
      <c r="X208">
        <v>20030726</v>
      </c>
      <c r="Y208">
        <v>0.70702200000000004</v>
      </c>
      <c r="AB208">
        <v>1.32293227018183</v>
      </c>
      <c r="AI208" s="2">
        <f t="shared" si="12"/>
        <v>37828</v>
      </c>
      <c r="AJ208">
        <f t="shared" si="13"/>
        <v>178.14341702230706</v>
      </c>
      <c r="AK208">
        <f t="shared" si="14"/>
        <v>178.14341702230706</v>
      </c>
      <c r="AL208" s="3">
        <f>Sheet2!$Q$35</f>
        <v>195.92057845971607</v>
      </c>
      <c r="AM208" s="3">
        <f>Sheet2!$Q$37</f>
        <v>179.52321677860004</v>
      </c>
      <c r="AN208" s="3">
        <f>Sheet2!$Q$39</f>
        <v>47.580823353777703</v>
      </c>
      <c r="AU208">
        <f t="shared" si="15"/>
        <v>1.2682191539621335</v>
      </c>
      <c r="AV208">
        <f>VLOOKUP(AI208,Sheet3!C240:F3531,4,FALSE)</f>
        <v>219.34080323849051</v>
      </c>
    </row>
    <row r="209" spans="1:48">
      <c r="A209">
        <v>28217231</v>
      </c>
      <c r="B209">
        <v>126</v>
      </c>
      <c r="C209" t="s">
        <v>164</v>
      </c>
      <c r="D209">
        <v>0</v>
      </c>
      <c r="E209" t="s">
        <v>165</v>
      </c>
      <c r="F209" t="s">
        <v>34</v>
      </c>
      <c r="G209" t="s">
        <v>166</v>
      </c>
      <c r="H209">
        <v>1</v>
      </c>
      <c r="I209">
        <v>111.95</v>
      </c>
      <c r="J209">
        <v>114.04</v>
      </c>
      <c r="K209">
        <v>28.158999999999999</v>
      </c>
      <c r="L209">
        <v>30.248999999999999</v>
      </c>
      <c r="M209">
        <v>3260722</v>
      </c>
      <c r="N209" t="s">
        <v>167</v>
      </c>
      <c r="P209">
        <v>16.167000000000002</v>
      </c>
      <c r="V209" t="s">
        <v>35</v>
      </c>
      <c r="W209" s="1">
        <v>37829</v>
      </c>
      <c r="X209">
        <v>20030727</v>
      </c>
      <c r="Y209">
        <v>0.72197999999999996</v>
      </c>
      <c r="AB209">
        <v>1.1505772820500999</v>
      </c>
      <c r="AI209" s="2">
        <f t="shared" si="12"/>
        <v>37829</v>
      </c>
      <c r="AJ209">
        <f t="shared" si="13"/>
        <v>173.03952585097704</v>
      </c>
      <c r="AK209">
        <f t="shared" si="14"/>
        <v>173.03952585097704</v>
      </c>
      <c r="AL209" s="3">
        <f>Sheet2!$Q$35</f>
        <v>195.92057845971607</v>
      </c>
      <c r="AM209" s="3">
        <f>Sheet2!$Q$37</f>
        <v>179.52321677860004</v>
      </c>
      <c r="AN209" s="3">
        <f>Sheet2!$Q$39</f>
        <v>47.580823353777703</v>
      </c>
      <c r="AU209">
        <f t="shared" si="15"/>
        <v>1.2318840894876015</v>
      </c>
      <c r="AV209">
        <f>VLOOKUP(AI209,Sheet3!C241:F3532,4,FALSE)</f>
        <v>185.33447715500361</v>
      </c>
    </row>
    <row r="210" spans="1:48">
      <c r="A210">
        <v>28251067</v>
      </c>
      <c r="B210">
        <v>126</v>
      </c>
      <c r="C210" t="s">
        <v>164</v>
      </c>
      <c r="D210">
        <v>0</v>
      </c>
      <c r="E210" t="s">
        <v>165</v>
      </c>
      <c r="F210" t="s">
        <v>34</v>
      </c>
      <c r="G210" t="s">
        <v>166</v>
      </c>
      <c r="H210">
        <v>1</v>
      </c>
      <c r="I210">
        <v>111.95</v>
      </c>
      <c r="J210">
        <v>114.04</v>
      </c>
      <c r="K210">
        <v>28.158999999999999</v>
      </c>
      <c r="L210">
        <v>30.248999999999999</v>
      </c>
      <c r="M210">
        <v>3260722</v>
      </c>
      <c r="N210" t="s">
        <v>167</v>
      </c>
      <c r="P210">
        <v>16.167000000000002</v>
      </c>
      <c r="V210" t="s">
        <v>35</v>
      </c>
      <c r="W210" s="1">
        <v>37830</v>
      </c>
      <c r="X210">
        <v>20030728</v>
      </c>
      <c r="Y210">
        <v>0.719136</v>
      </c>
      <c r="AB210">
        <v>1.18334754453483</v>
      </c>
      <c r="AI210" s="2">
        <f t="shared" si="12"/>
        <v>37830</v>
      </c>
      <c r="AJ210">
        <f t="shared" si="13"/>
        <v>174.05559299554636</v>
      </c>
      <c r="AK210">
        <f t="shared" si="14"/>
        <v>174.05559299554636</v>
      </c>
      <c r="AL210" s="3">
        <f>Sheet2!$Q$35</f>
        <v>195.92057845971607</v>
      </c>
      <c r="AM210" s="3">
        <f>Sheet2!$Q$37</f>
        <v>179.52321677860004</v>
      </c>
      <c r="AN210" s="3">
        <f>Sheet2!$Q$39</f>
        <v>47.580823353777703</v>
      </c>
      <c r="AU210">
        <f t="shared" si="15"/>
        <v>1.2391175637073815</v>
      </c>
      <c r="AV210">
        <f>VLOOKUP(AI210,Sheet3!C242:F3533,4,FALSE)</f>
        <v>162.80528612469354</v>
      </c>
    </row>
    <row r="211" spans="1:48">
      <c r="A211">
        <v>28284695</v>
      </c>
      <c r="B211">
        <v>126</v>
      </c>
      <c r="C211" t="s">
        <v>164</v>
      </c>
      <c r="D211">
        <v>0</v>
      </c>
      <c r="E211" t="s">
        <v>165</v>
      </c>
      <c r="F211" t="s">
        <v>34</v>
      </c>
      <c r="G211" t="s">
        <v>166</v>
      </c>
      <c r="H211">
        <v>1</v>
      </c>
      <c r="I211">
        <v>111.95</v>
      </c>
      <c r="J211">
        <v>114.04</v>
      </c>
      <c r="K211">
        <v>28.158999999999999</v>
      </c>
      <c r="L211">
        <v>30.248999999999999</v>
      </c>
      <c r="M211">
        <v>3260722</v>
      </c>
      <c r="N211" t="s">
        <v>167</v>
      </c>
      <c r="P211">
        <v>16.167000000000002</v>
      </c>
      <c r="V211" t="s">
        <v>35</v>
      </c>
      <c r="W211" s="1">
        <v>37831</v>
      </c>
      <c r="X211">
        <v>20030729</v>
      </c>
      <c r="Y211">
        <v>0.69649399999999995</v>
      </c>
      <c r="AB211">
        <v>1.4442421588735499</v>
      </c>
      <c r="AI211" s="2">
        <f t="shared" si="12"/>
        <v>37831</v>
      </c>
      <c r="AJ211">
        <f t="shared" si="13"/>
        <v>181.38018346522313</v>
      </c>
      <c r="AK211">
        <f t="shared" si="14"/>
        <v>181.38018346522313</v>
      </c>
      <c r="AL211" s="3">
        <f>Sheet2!$Q$35</f>
        <v>195.92057845971607</v>
      </c>
      <c r="AM211" s="3">
        <f>Sheet2!$Q$37</f>
        <v>179.52321677860004</v>
      </c>
      <c r="AN211" s="3">
        <f>Sheet2!$Q$39</f>
        <v>47.580823353777703</v>
      </c>
      <c r="AU211">
        <f t="shared" si="15"/>
        <v>1.2912619880360638</v>
      </c>
      <c r="AV211">
        <f>VLOOKUP(AI211,Sheet3!C243:F3534,4,FALSE)</f>
        <v>153.24100691371285</v>
      </c>
    </row>
    <row r="212" spans="1:48">
      <c r="A212">
        <v>28318048</v>
      </c>
      <c r="B212">
        <v>126</v>
      </c>
      <c r="C212" t="s">
        <v>164</v>
      </c>
      <c r="D212">
        <v>0</v>
      </c>
      <c r="E212" t="s">
        <v>165</v>
      </c>
      <c r="F212" t="s">
        <v>34</v>
      </c>
      <c r="G212" t="s">
        <v>166</v>
      </c>
      <c r="H212">
        <v>1</v>
      </c>
      <c r="I212">
        <v>111.95</v>
      </c>
      <c r="J212">
        <v>114.04</v>
      </c>
      <c r="K212">
        <v>28.158999999999999</v>
      </c>
      <c r="L212">
        <v>30.248999999999999</v>
      </c>
      <c r="M212">
        <v>3260722</v>
      </c>
      <c r="N212" t="s">
        <v>167</v>
      </c>
      <c r="P212">
        <v>16.167000000000002</v>
      </c>
      <c r="V212" t="s">
        <v>35</v>
      </c>
      <c r="W212" s="1">
        <v>37832</v>
      </c>
      <c r="X212">
        <v>20030730</v>
      </c>
      <c r="Y212">
        <v>0.68927300000000002</v>
      </c>
      <c r="AB212">
        <v>1.52744682322033</v>
      </c>
      <c r="AI212" s="2">
        <f t="shared" si="12"/>
        <v>37832</v>
      </c>
      <c r="AJ212">
        <f t="shared" si="13"/>
        <v>183.43040325354298</v>
      </c>
      <c r="AK212">
        <f t="shared" si="14"/>
        <v>183.43040325354298</v>
      </c>
      <c r="AL212" s="3">
        <f>Sheet2!$Q$35</f>
        <v>195.92057845971607</v>
      </c>
      <c r="AM212" s="3">
        <f>Sheet2!$Q$37</f>
        <v>179.52321677860004</v>
      </c>
      <c r="AN212" s="3">
        <f>Sheet2!$Q$39</f>
        <v>47.580823353777703</v>
      </c>
      <c r="AU212">
        <f t="shared" si="15"/>
        <v>1.3058576887857236</v>
      </c>
      <c r="AV212">
        <f>VLOOKUP(AI212,Sheet3!C244:F3535,4,FALSE)</f>
        <v>145.66043005760221</v>
      </c>
    </row>
    <row r="213" spans="1:48">
      <c r="A213">
        <v>28351568</v>
      </c>
      <c r="B213">
        <v>126</v>
      </c>
      <c r="C213" t="s">
        <v>164</v>
      </c>
      <c r="D213">
        <v>0</v>
      </c>
      <c r="E213" t="s">
        <v>165</v>
      </c>
      <c r="F213" t="s">
        <v>34</v>
      </c>
      <c r="G213" t="s">
        <v>166</v>
      </c>
      <c r="H213">
        <v>1</v>
      </c>
      <c r="I213">
        <v>111.95</v>
      </c>
      <c r="J213">
        <v>114.04</v>
      </c>
      <c r="K213">
        <v>28.158999999999999</v>
      </c>
      <c r="L213">
        <v>30.248999999999999</v>
      </c>
      <c r="M213">
        <v>3260722</v>
      </c>
      <c r="N213" t="s">
        <v>167</v>
      </c>
      <c r="P213">
        <v>16.167000000000002</v>
      </c>
      <c r="V213" t="s">
        <v>35</v>
      </c>
      <c r="W213" s="1">
        <v>37833</v>
      </c>
      <c r="X213">
        <v>20030731</v>
      </c>
      <c r="Y213">
        <v>0.67418</v>
      </c>
      <c r="AB213">
        <v>1.7013573617864599</v>
      </c>
      <c r="AI213" s="2">
        <f t="shared" si="12"/>
        <v>37833</v>
      </c>
      <c r="AJ213">
        <f t="shared" si="13"/>
        <v>187.26940775051366</v>
      </c>
      <c r="AK213">
        <f t="shared" si="14"/>
        <v>187.26940775051366</v>
      </c>
      <c r="AL213" s="3">
        <f>Sheet2!$Q$35</f>
        <v>195.92057845971607</v>
      </c>
      <c r="AM213" s="3">
        <f>Sheet2!$Q$37</f>
        <v>179.52321677860004</v>
      </c>
      <c r="AN213" s="3">
        <f>Sheet2!$Q$39</f>
        <v>47.580823353777703</v>
      </c>
      <c r="AU213">
        <f t="shared" si="15"/>
        <v>1.333187910225202</v>
      </c>
      <c r="AV213">
        <f>VLOOKUP(AI213,Sheet3!C245:F3536,4,FALSE)</f>
        <v>139.00085786625272</v>
      </c>
    </row>
    <row r="214" spans="1:48">
      <c r="A214">
        <v>28384752</v>
      </c>
      <c r="B214">
        <v>126</v>
      </c>
      <c r="C214" t="s">
        <v>164</v>
      </c>
      <c r="D214">
        <v>0</v>
      </c>
      <c r="E214" t="s">
        <v>165</v>
      </c>
      <c r="F214" t="s">
        <v>34</v>
      </c>
      <c r="G214" t="s">
        <v>166</v>
      </c>
      <c r="H214">
        <v>1</v>
      </c>
      <c r="I214">
        <v>111.95</v>
      </c>
      <c r="J214">
        <v>114.04</v>
      </c>
      <c r="K214">
        <v>28.158999999999999</v>
      </c>
      <c r="L214">
        <v>30.248999999999999</v>
      </c>
      <c r="M214">
        <v>3260722</v>
      </c>
      <c r="N214" t="s">
        <v>167</v>
      </c>
      <c r="P214">
        <v>16.167000000000002</v>
      </c>
      <c r="V214" t="s">
        <v>35</v>
      </c>
      <c r="W214" s="1">
        <v>37834</v>
      </c>
      <c r="X214">
        <v>20030801</v>
      </c>
      <c r="Y214">
        <v>0.67097300000000004</v>
      </c>
      <c r="AB214">
        <v>1.7383103265503601</v>
      </c>
      <c r="AI214" s="2">
        <f t="shared" si="12"/>
        <v>37834</v>
      </c>
      <c r="AJ214">
        <f t="shared" si="13"/>
        <v>188.0073625426819</v>
      </c>
      <c r="AK214">
        <f t="shared" si="14"/>
        <v>188.0073625426819</v>
      </c>
      <c r="AL214" s="3">
        <f>Sheet2!$Q$35</f>
        <v>195.92057845971607</v>
      </c>
      <c r="AM214" s="3">
        <f>Sheet2!$Q$37</f>
        <v>179.52321677860004</v>
      </c>
      <c r="AN214" s="3">
        <f>Sheet2!$Q$39</f>
        <v>47.580823353777703</v>
      </c>
      <c r="AU214">
        <f t="shared" si="15"/>
        <v>1.3384414773669431</v>
      </c>
      <c r="AV214">
        <f>VLOOKUP(AI214,Sheet3!C246:F3537,4,FALSE)</f>
        <v>131.20774147212029</v>
      </c>
    </row>
    <row r="215" spans="1:48">
      <c r="A215">
        <v>28418377</v>
      </c>
      <c r="B215">
        <v>126</v>
      </c>
      <c r="C215" t="s">
        <v>164</v>
      </c>
      <c r="D215">
        <v>0</v>
      </c>
      <c r="E215" t="s">
        <v>165</v>
      </c>
      <c r="F215" t="s">
        <v>34</v>
      </c>
      <c r="G215" t="s">
        <v>166</v>
      </c>
      <c r="H215">
        <v>1</v>
      </c>
      <c r="I215">
        <v>111.95</v>
      </c>
      <c r="J215">
        <v>114.04</v>
      </c>
      <c r="K215">
        <v>28.158999999999999</v>
      </c>
      <c r="L215">
        <v>30.248999999999999</v>
      </c>
      <c r="M215">
        <v>3260722</v>
      </c>
      <c r="N215" t="s">
        <v>167</v>
      </c>
      <c r="P215">
        <v>16.167000000000002</v>
      </c>
      <c r="V215" t="s">
        <v>35</v>
      </c>
      <c r="W215" s="1">
        <v>37835</v>
      </c>
      <c r="X215">
        <v>20030802</v>
      </c>
      <c r="Y215">
        <v>0.679975</v>
      </c>
      <c r="AB215">
        <v>1.63458391906529</v>
      </c>
      <c r="AI215" s="2">
        <f t="shared" si="12"/>
        <v>37835</v>
      </c>
      <c r="AJ215">
        <f t="shared" si="13"/>
        <v>185.86680939590451</v>
      </c>
      <c r="AK215">
        <f t="shared" si="14"/>
        <v>185.86680939590451</v>
      </c>
      <c r="AL215" s="3">
        <f>Sheet2!$Q$35</f>
        <v>195.92057845971607</v>
      </c>
      <c r="AM215" s="3">
        <f>Sheet2!$Q$37</f>
        <v>179.52321677860004</v>
      </c>
      <c r="AN215" s="3">
        <f>Sheet2!$Q$39</f>
        <v>47.580823353777703</v>
      </c>
      <c r="AU215">
        <f t="shared" si="15"/>
        <v>1.3232026852398275</v>
      </c>
      <c r="AV215">
        <f>VLOOKUP(AI215,Sheet3!C247:F3538,4,FALSE)</f>
        <v>123.76885764135753</v>
      </c>
    </row>
    <row r="216" spans="1:48">
      <c r="A216">
        <v>28451618</v>
      </c>
      <c r="B216">
        <v>126</v>
      </c>
      <c r="C216" t="s">
        <v>164</v>
      </c>
      <c r="D216">
        <v>0</v>
      </c>
      <c r="E216" t="s">
        <v>165</v>
      </c>
      <c r="F216" t="s">
        <v>34</v>
      </c>
      <c r="G216" t="s">
        <v>166</v>
      </c>
      <c r="H216">
        <v>1</v>
      </c>
      <c r="I216">
        <v>111.95</v>
      </c>
      <c r="J216">
        <v>114.04</v>
      </c>
      <c r="K216">
        <v>28.158999999999999</v>
      </c>
      <c r="L216">
        <v>30.248999999999999</v>
      </c>
      <c r="M216">
        <v>3260722</v>
      </c>
      <c r="N216" t="s">
        <v>167</v>
      </c>
      <c r="P216">
        <v>16.167000000000002</v>
      </c>
      <c r="V216" t="s">
        <v>35</v>
      </c>
      <c r="W216" s="1">
        <v>37836</v>
      </c>
      <c r="X216">
        <v>20030803</v>
      </c>
      <c r="Y216">
        <v>0.70970100000000003</v>
      </c>
      <c r="AB216">
        <v>1.29206323600581</v>
      </c>
      <c r="AI216" s="2">
        <f t="shared" si="12"/>
        <v>37836</v>
      </c>
      <c r="AJ216">
        <f t="shared" si="13"/>
        <v>177.272891891428</v>
      </c>
      <c r="AK216">
        <f t="shared" si="14"/>
        <v>177.272891891428</v>
      </c>
      <c r="AL216" s="3">
        <f>Sheet2!$Q$35</f>
        <v>195.92057845971607</v>
      </c>
      <c r="AM216" s="3">
        <f>Sheet2!$Q$37</f>
        <v>179.52321677860004</v>
      </c>
      <c r="AN216" s="3">
        <f>Sheet2!$Q$39</f>
        <v>47.580823353777703</v>
      </c>
      <c r="AU216">
        <f t="shared" si="15"/>
        <v>1.2620218065471123</v>
      </c>
      <c r="AV216">
        <f>VLOOKUP(AI216,Sheet3!C248:F3539,4,FALSE)</f>
        <v>118.4553691908127</v>
      </c>
    </row>
    <row r="217" spans="1:48">
      <c r="A217">
        <v>28488028</v>
      </c>
      <c r="B217">
        <v>126</v>
      </c>
      <c r="C217" t="s">
        <v>164</v>
      </c>
      <c r="D217">
        <v>0</v>
      </c>
      <c r="E217" t="s">
        <v>165</v>
      </c>
      <c r="F217" t="s">
        <v>34</v>
      </c>
      <c r="G217" t="s">
        <v>166</v>
      </c>
      <c r="H217">
        <v>1</v>
      </c>
      <c r="I217">
        <v>111.95</v>
      </c>
      <c r="J217">
        <v>114.04</v>
      </c>
      <c r="K217">
        <v>28.158999999999999</v>
      </c>
      <c r="L217">
        <v>30.248999999999999</v>
      </c>
      <c r="M217">
        <v>3260722</v>
      </c>
      <c r="N217" t="s">
        <v>167</v>
      </c>
      <c r="P217">
        <v>16.167000000000002</v>
      </c>
      <c r="V217" t="s">
        <v>35</v>
      </c>
      <c r="W217" s="1">
        <v>37837</v>
      </c>
      <c r="X217">
        <v>20030804</v>
      </c>
      <c r="Y217">
        <v>0.72157000000000004</v>
      </c>
      <c r="AB217">
        <v>1.1553015463323599</v>
      </c>
      <c r="AI217" s="2">
        <f t="shared" si="12"/>
        <v>37837</v>
      </c>
      <c r="AJ217">
        <f t="shared" si="13"/>
        <v>173.18732764993069</v>
      </c>
      <c r="AK217">
        <f t="shared" si="14"/>
        <v>173.18732764993069</v>
      </c>
      <c r="AL217" s="3">
        <f>Sheet2!$Q$35</f>
        <v>195.92057845971607</v>
      </c>
      <c r="AM217" s="3">
        <f>Sheet2!$Q$37</f>
        <v>179.52321677860004</v>
      </c>
      <c r="AN217" s="3">
        <f>Sheet2!$Q$39</f>
        <v>47.580823353777703</v>
      </c>
      <c r="AU217">
        <f t="shared" si="15"/>
        <v>1.2329363039087471</v>
      </c>
      <c r="AV217">
        <f>VLOOKUP(AI217,Sheet3!C249:F3540,4,FALSE)</f>
        <v>113.56695981631145</v>
      </c>
    </row>
    <row r="218" spans="1:48">
      <c r="A218">
        <v>28519115</v>
      </c>
      <c r="B218">
        <v>126</v>
      </c>
      <c r="C218" t="s">
        <v>164</v>
      </c>
      <c r="D218">
        <v>0</v>
      </c>
      <c r="E218" t="s">
        <v>165</v>
      </c>
      <c r="F218" t="s">
        <v>34</v>
      </c>
      <c r="G218" t="s">
        <v>166</v>
      </c>
      <c r="H218">
        <v>1</v>
      </c>
      <c r="I218">
        <v>111.95</v>
      </c>
      <c r="J218">
        <v>114.04</v>
      </c>
      <c r="K218">
        <v>28.158999999999999</v>
      </c>
      <c r="L218">
        <v>30.248999999999999</v>
      </c>
      <c r="M218">
        <v>3260722</v>
      </c>
      <c r="N218" t="s">
        <v>167</v>
      </c>
      <c r="P218">
        <v>16.167000000000002</v>
      </c>
      <c r="V218" t="s">
        <v>35</v>
      </c>
      <c r="W218" s="1">
        <v>37838</v>
      </c>
      <c r="X218">
        <v>20030805</v>
      </c>
      <c r="Y218">
        <v>0.73868699999999998</v>
      </c>
      <c r="AB218">
        <v>0.95806927384601204</v>
      </c>
      <c r="AI218" s="2">
        <f t="shared" si="12"/>
        <v>37838</v>
      </c>
      <c r="AJ218">
        <f t="shared" si="13"/>
        <v>166.63784245720649</v>
      </c>
      <c r="AK218">
        <f t="shared" si="14"/>
        <v>166.63784245720649</v>
      </c>
      <c r="AL218" s="3">
        <f>Sheet2!$Q$35</f>
        <v>195.92057845971607</v>
      </c>
      <c r="AM218" s="3">
        <f>Sheet2!$Q$37</f>
        <v>179.52321677860004</v>
      </c>
      <c r="AN218" s="3">
        <f>Sheet2!$Q$39</f>
        <v>47.580823353777703</v>
      </c>
      <c r="AU218">
        <f t="shared" si="15"/>
        <v>1.1863099243947397</v>
      </c>
      <c r="AV218">
        <f>VLOOKUP(AI218,Sheet3!C250:F3541,4,FALSE)</f>
        <v>111.44156443609353</v>
      </c>
    </row>
    <row r="219" spans="1:48">
      <c r="A219">
        <v>28552578</v>
      </c>
      <c r="B219">
        <v>126</v>
      </c>
      <c r="C219" t="s">
        <v>164</v>
      </c>
      <c r="D219">
        <v>0</v>
      </c>
      <c r="E219" t="s">
        <v>165</v>
      </c>
      <c r="F219" t="s">
        <v>34</v>
      </c>
      <c r="G219" t="s">
        <v>166</v>
      </c>
      <c r="H219">
        <v>1</v>
      </c>
      <c r="I219">
        <v>111.95</v>
      </c>
      <c r="J219">
        <v>114.04</v>
      </c>
      <c r="K219">
        <v>28.158999999999999</v>
      </c>
      <c r="L219">
        <v>30.248999999999999</v>
      </c>
      <c r="M219">
        <v>3260722</v>
      </c>
      <c r="N219" t="s">
        <v>167</v>
      </c>
      <c r="P219">
        <v>16.167000000000002</v>
      </c>
      <c r="V219" t="s">
        <v>35</v>
      </c>
      <c r="W219" s="1">
        <v>37839</v>
      </c>
      <c r="X219">
        <v>20030806</v>
      </c>
      <c r="Y219">
        <v>0.75278500000000004</v>
      </c>
      <c r="AB219">
        <v>0.79562371811121502</v>
      </c>
      <c r="AI219" s="2">
        <f t="shared" si="12"/>
        <v>37839</v>
      </c>
      <c r="AJ219">
        <f t="shared" si="13"/>
        <v>160.66038832712115</v>
      </c>
      <c r="AK219">
        <f t="shared" si="14"/>
        <v>160.66038832712115</v>
      </c>
      <c r="AL219" s="3">
        <f>Sheet2!$Q$35</f>
        <v>195.92057845971607</v>
      </c>
      <c r="AM219" s="3">
        <f>Sheet2!$Q$37</f>
        <v>179.52321677860004</v>
      </c>
      <c r="AN219" s="3">
        <f>Sheet2!$Q$39</f>
        <v>47.580823353777703</v>
      </c>
      <c r="AU219">
        <f t="shared" si="15"/>
        <v>1.1437558859328243</v>
      </c>
      <c r="AV219">
        <f>VLOOKUP(AI219,Sheet3!C251:F3542,4,FALSE)</f>
        <v>116.61335986129049</v>
      </c>
    </row>
    <row r="220" spans="1:48">
      <c r="A220">
        <v>28586242</v>
      </c>
      <c r="B220">
        <v>126</v>
      </c>
      <c r="C220" t="s">
        <v>164</v>
      </c>
      <c r="D220">
        <v>0</v>
      </c>
      <c r="E220" t="s">
        <v>165</v>
      </c>
      <c r="F220" t="s">
        <v>34</v>
      </c>
      <c r="G220" t="s">
        <v>166</v>
      </c>
      <c r="H220">
        <v>1</v>
      </c>
      <c r="I220">
        <v>111.95</v>
      </c>
      <c r="J220">
        <v>114.04</v>
      </c>
      <c r="K220">
        <v>28.158999999999999</v>
      </c>
      <c r="L220">
        <v>30.248999999999999</v>
      </c>
      <c r="M220">
        <v>3260722</v>
      </c>
      <c r="N220" t="s">
        <v>167</v>
      </c>
      <c r="P220">
        <v>16.167000000000002</v>
      </c>
      <c r="V220" t="s">
        <v>35</v>
      </c>
      <c r="W220" s="1">
        <v>37840</v>
      </c>
      <c r="X220">
        <v>20030807</v>
      </c>
      <c r="Y220">
        <v>0.73152399999999995</v>
      </c>
      <c r="AB220">
        <v>1.04060562763579</v>
      </c>
      <c r="AI220" s="2">
        <f t="shared" si="12"/>
        <v>37840</v>
      </c>
      <c r="AJ220">
        <f t="shared" si="13"/>
        <v>169.47310371541096</v>
      </c>
      <c r="AK220">
        <f t="shared" si="14"/>
        <v>169.47310371541096</v>
      </c>
      <c r="AL220" s="3">
        <f>Sheet2!$Q$35</f>
        <v>195.92057845971607</v>
      </c>
      <c r="AM220" s="3">
        <f>Sheet2!$Q$37</f>
        <v>179.52321677860004</v>
      </c>
      <c r="AN220" s="3">
        <f>Sheet2!$Q$39</f>
        <v>47.580823353777703</v>
      </c>
      <c r="AU220">
        <f t="shared" si="15"/>
        <v>1.2064944066183596</v>
      </c>
      <c r="AV220">
        <f>VLOOKUP(AI220,Sheet3!C252:F3543,4,FALSE)</f>
        <v>121.85600179916139</v>
      </c>
    </row>
    <row r="221" spans="1:48">
      <c r="A221">
        <v>28619389</v>
      </c>
      <c r="B221">
        <v>126</v>
      </c>
      <c r="C221" t="s">
        <v>164</v>
      </c>
      <c r="D221">
        <v>0</v>
      </c>
      <c r="E221" t="s">
        <v>165</v>
      </c>
      <c r="F221" t="s">
        <v>34</v>
      </c>
      <c r="G221" t="s">
        <v>166</v>
      </c>
      <c r="H221">
        <v>1</v>
      </c>
      <c r="I221">
        <v>111.95</v>
      </c>
      <c r="J221">
        <v>114.04</v>
      </c>
      <c r="K221">
        <v>28.158999999999999</v>
      </c>
      <c r="L221">
        <v>30.248999999999999</v>
      </c>
      <c r="M221">
        <v>3260722</v>
      </c>
      <c r="N221" t="s">
        <v>167</v>
      </c>
      <c r="P221">
        <v>16.167000000000002</v>
      </c>
      <c r="V221" t="s">
        <v>35</v>
      </c>
      <c r="W221" s="1">
        <v>37841</v>
      </c>
      <c r="X221">
        <v>20030808</v>
      </c>
      <c r="Y221">
        <v>0.72889000000000004</v>
      </c>
      <c r="AB221">
        <v>1.07095614500034</v>
      </c>
      <c r="AI221" s="2">
        <f t="shared" si="12"/>
        <v>37841</v>
      </c>
      <c r="AJ221">
        <f t="shared" si="13"/>
        <v>170.48150026109386</v>
      </c>
      <c r="AK221">
        <f t="shared" si="14"/>
        <v>170.48150026109386</v>
      </c>
      <c r="AL221" s="3">
        <f>Sheet2!$Q$35</f>
        <v>195.92057845971607</v>
      </c>
      <c r="AM221" s="3">
        <f>Sheet2!$Q$37</f>
        <v>179.52321677860004</v>
      </c>
      <c r="AN221" s="3">
        <f>Sheet2!$Q$39</f>
        <v>47.580823353777703</v>
      </c>
      <c r="AU221">
        <f t="shared" si="15"/>
        <v>1.2136732731484892</v>
      </c>
      <c r="AV221">
        <f>VLOOKUP(AI221,Sheet3!C253:F3544,4,FALSE)</f>
        <v>126.10679255959725</v>
      </c>
    </row>
    <row r="222" spans="1:48">
      <c r="A222">
        <v>28652931</v>
      </c>
      <c r="B222">
        <v>126</v>
      </c>
      <c r="C222" t="s">
        <v>164</v>
      </c>
      <c r="D222">
        <v>0</v>
      </c>
      <c r="E222" t="s">
        <v>165</v>
      </c>
      <c r="F222" t="s">
        <v>34</v>
      </c>
      <c r="G222" t="s">
        <v>166</v>
      </c>
      <c r="H222">
        <v>1</v>
      </c>
      <c r="I222">
        <v>111.95</v>
      </c>
      <c r="J222">
        <v>114.04</v>
      </c>
      <c r="K222">
        <v>28.158999999999999</v>
      </c>
      <c r="L222">
        <v>30.248999999999999</v>
      </c>
      <c r="M222">
        <v>3260722</v>
      </c>
      <c r="N222" t="s">
        <v>167</v>
      </c>
      <c r="P222">
        <v>16.167000000000002</v>
      </c>
      <c r="V222" t="s">
        <v>35</v>
      </c>
      <c r="W222" s="1">
        <v>37842</v>
      </c>
      <c r="X222">
        <v>20030809</v>
      </c>
      <c r="Y222">
        <v>0.72710399999999997</v>
      </c>
      <c r="AB222">
        <v>1.0915355011176899</v>
      </c>
      <c r="AI222" s="2">
        <f t="shared" si="12"/>
        <v>37842</v>
      </c>
      <c r="AJ222">
        <f t="shared" si="13"/>
        <v>171.15478937577871</v>
      </c>
      <c r="AK222">
        <f t="shared" si="14"/>
        <v>171.15478937577871</v>
      </c>
      <c r="AL222" s="3">
        <f>Sheet2!$Q$35</f>
        <v>195.92057845971607</v>
      </c>
      <c r="AM222" s="3">
        <f>Sheet2!$Q$37</f>
        <v>179.52321677860004</v>
      </c>
      <c r="AN222" s="3">
        <f>Sheet2!$Q$39</f>
        <v>47.580823353777703</v>
      </c>
      <c r="AU222">
        <f t="shared" si="15"/>
        <v>1.2184664794632114</v>
      </c>
      <c r="AV222">
        <f>VLOOKUP(AI222,Sheet3!C254:F3545,4,FALSE)</f>
        <v>127.09864373703229</v>
      </c>
    </row>
    <row r="223" spans="1:48">
      <c r="A223">
        <v>28686149</v>
      </c>
      <c r="B223">
        <v>126</v>
      </c>
      <c r="C223" t="s">
        <v>164</v>
      </c>
      <c r="D223">
        <v>0</v>
      </c>
      <c r="E223" t="s">
        <v>165</v>
      </c>
      <c r="F223" t="s">
        <v>34</v>
      </c>
      <c r="G223" t="s">
        <v>166</v>
      </c>
      <c r="H223">
        <v>1</v>
      </c>
      <c r="I223">
        <v>111.95</v>
      </c>
      <c r="J223">
        <v>114.04</v>
      </c>
      <c r="K223">
        <v>28.158999999999999</v>
      </c>
      <c r="L223">
        <v>30.248999999999999</v>
      </c>
      <c r="M223">
        <v>3260722</v>
      </c>
      <c r="N223" t="s">
        <v>167</v>
      </c>
      <c r="P223">
        <v>16.167000000000002</v>
      </c>
      <c r="V223" t="s">
        <v>35</v>
      </c>
      <c r="W223" s="1">
        <v>37843</v>
      </c>
      <c r="X223">
        <v>20030810</v>
      </c>
      <c r="Y223">
        <v>0.73087800000000003</v>
      </c>
      <c r="AB223">
        <v>1.0480492245293</v>
      </c>
      <c r="AI223" s="2">
        <f t="shared" si="12"/>
        <v>37843</v>
      </c>
      <c r="AJ223">
        <f t="shared" si="13"/>
        <v>169.72211911244733</v>
      </c>
      <c r="AK223">
        <f t="shared" si="14"/>
        <v>169.72211911244733</v>
      </c>
      <c r="AL223" s="3">
        <f>Sheet2!$Q$35</f>
        <v>195.92057845971607</v>
      </c>
      <c r="AM223" s="3">
        <f>Sheet2!$Q$37</f>
        <v>179.52321677860004</v>
      </c>
      <c r="AN223" s="3">
        <f>Sheet2!$Q$39</f>
        <v>47.580823353777703</v>
      </c>
      <c r="AU223">
        <f t="shared" si="15"/>
        <v>1.2082671698303364</v>
      </c>
      <c r="AV223">
        <f>VLOOKUP(AI223,Sheet3!C255:F3546,4,FALSE)</f>
        <v>120.5099180583567</v>
      </c>
    </row>
    <row r="224" spans="1:48">
      <c r="A224">
        <v>28719977</v>
      </c>
      <c r="B224">
        <v>126</v>
      </c>
      <c r="C224" t="s">
        <v>164</v>
      </c>
      <c r="D224">
        <v>0</v>
      </c>
      <c r="E224" t="s">
        <v>165</v>
      </c>
      <c r="F224" t="s">
        <v>34</v>
      </c>
      <c r="G224" t="s">
        <v>166</v>
      </c>
      <c r="H224">
        <v>1</v>
      </c>
      <c r="I224">
        <v>111.95</v>
      </c>
      <c r="J224">
        <v>114.04</v>
      </c>
      <c r="K224">
        <v>28.158999999999999</v>
      </c>
      <c r="L224">
        <v>30.248999999999999</v>
      </c>
      <c r="M224">
        <v>3260722</v>
      </c>
      <c r="N224" t="s">
        <v>167</v>
      </c>
      <c r="P224">
        <v>16.167000000000002</v>
      </c>
      <c r="V224" t="s">
        <v>35</v>
      </c>
      <c r="W224" s="1">
        <v>37844</v>
      </c>
      <c r="X224">
        <v>20030811</v>
      </c>
      <c r="Y224">
        <v>0.75144699999999998</v>
      </c>
      <c r="AB224">
        <v>0.81104095130551002</v>
      </c>
      <c r="AI224" s="2">
        <f t="shared" si="12"/>
        <v>37844</v>
      </c>
      <c r="AJ224">
        <f t="shared" si="13"/>
        <v>161.25031410633881</v>
      </c>
      <c r="AK224">
        <f t="shared" si="14"/>
        <v>161.25031410633881</v>
      </c>
      <c r="AL224" s="3">
        <f>Sheet2!$Q$35</f>
        <v>195.92057845971607</v>
      </c>
      <c r="AM224" s="3">
        <f>Sheet2!$Q$37</f>
        <v>179.52321677860004</v>
      </c>
      <c r="AN224" s="3">
        <f>Sheet2!$Q$39</f>
        <v>47.580823353777703</v>
      </c>
      <c r="AU224">
        <f t="shared" si="15"/>
        <v>1.1479556210963537</v>
      </c>
      <c r="AV224">
        <f>VLOOKUP(AI224,Sheet3!C256:F3547,4,FALSE)</f>
        <v>113.77949935433325</v>
      </c>
    </row>
    <row r="225" spans="1:48">
      <c r="A225">
        <v>28753310</v>
      </c>
      <c r="B225">
        <v>126</v>
      </c>
      <c r="C225" t="s">
        <v>164</v>
      </c>
      <c r="D225">
        <v>0</v>
      </c>
      <c r="E225" t="s">
        <v>165</v>
      </c>
      <c r="F225" t="s">
        <v>34</v>
      </c>
      <c r="G225" t="s">
        <v>166</v>
      </c>
      <c r="H225">
        <v>1</v>
      </c>
      <c r="I225">
        <v>111.95</v>
      </c>
      <c r="J225">
        <v>114.04</v>
      </c>
      <c r="K225">
        <v>28.158999999999999</v>
      </c>
      <c r="L225">
        <v>30.248999999999999</v>
      </c>
      <c r="M225">
        <v>3260722</v>
      </c>
      <c r="N225" t="s">
        <v>167</v>
      </c>
      <c r="P225">
        <v>16.167000000000002</v>
      </c>
      <c r="V225" t="s">
        <v>35</v>
      </c>
      <c r="W225" s="1">
        <v>37845</v>
      </c>
      <c r="X225">
        <v>20030812</v>
      </c>
      <c r="Y225">
        <v>0.76772899999999999</v>
      </c>
      <c r="AB225">
        <v>0.62343004632083499</v>
      </c>
      <c r="AI225" s="2">
        <f t="shared" si="12"/>
        <v>37845</v>
      </c>
      <c r="AJ225">
        <f t="shared" si="13"/>
        <v>153.74914306061862</v>
      </c>
      <c r="AK225">
        <f t="shared" si="14"/>
        <v>153.74914306061862</v>
      </c>
      <c r="AL225" s="3">
        <f>Sheet2!$Q$35</f>
        <v>195.92057845971607</v>
      </c>
      <c r="AM225" s="3">
        <f>Sheet2!$Q$37</f>
        <v>179.52321677860004</v>
      </c>
      <c r="AN225" s="3">
        <f>Sheet2!$Q$39</f>
        <v>47.580823353777703</v>
      </c>
      <c r="AU225">
        <f t="shared" si="15"/>
        <v>1.0945541036204804</v>
      </c>
      <c r="AV225">
        <f>VLOOKUP(AI225,Sheet3!C257:F3548,4,FALSE)</f>
        <v>109.38701556854953</v>
      </c>
    </row>
    <row r="226" spans="1:48">
      <c r="A226">
        <v>28787123</v>
      </c>
      <c r="B226">
        <v>126</v>
      </c>
      <c r="C226" t="s">
        <v>164</v>
      </c>
      <c r="D226">
        <v>0</v>
      </c>
      <c r="E226" t="s">
        <v>165</v>
      </c>
      <c r="F226" t="s">
        <v>34</v>
      </c>
      <c r="G226" t="s">
        <v>166</v>
      </c>
      <c r="H226">
        <v>1</v>
      </c>
      <c r="I226">
        <v>111.95</v>
      </c>
      <c r="J226">
        <v>114.04</v>
      </c>
      <c r="K226">
        <v>28.158999999999999</v>
      </c>
      <c r="L226">
        <v>30.248999999999999</v>
      </c>
      <c r="M226">
        <v>3260722</v>
      </c>
      <c r="N226" t="s">
        <v>167</v>
      </c>
      <c r="P226">
        <v>16.167000000000002</v>
      </c>
      <c r="V226" t="s">
        <v>35</v>
      </c>
      <c r="W226" s="1">
        <v>37846</v>
      </c>
      <c r="X226">
        <v>20030813</v>
      </c>
      <c r="Y226">
        <v>0.77707499999999996</v>
      </c>
      <c r="AB226">
        <v>0.51573986587698495</v>
      </c>
      <c r="AI226" s="2">
        <f t="shared" si="12"/>
        <v>37846</v>
      </c>
      <c r="AJ226">
        <f t="shared" si="13"/>
        <v>149.12602594233567</v>
      </c>
      <c r="AK226">
        <f t="shared" si="14"/>
        <v>149.12602594233567</v>
      </c>
      <c r="AL226" s="3">
        <f>Sheet2!$Q$35</f>
        <v>195.92057845971607</v>
      </c>
      <c r="AM226" s="3">
        <f>Sheet2!$Q$37</f>
        <v>179.52321677860004</v>
      </c>
      <c r="AN226" s="3">
        <f>Sheet2!$Q$39</f>
        <v>47.580823353777703</v>
      </c>
      <c r="AU226">
        <f t="shared" si="15"/>
        <v>1.0616417132643301</v>
      </c>
      <c r="AV226">
        <f>VLOOKUP(AI226,Sheet3!C258:F3549,4,FALSE)</f>
        <v>108.39516439111449</v>
      </c>
    </row>
    <row r="227" spans="1:48">
      <c r="A227">
        <v>28820929</v>
      </c>
      <c r="B227">
        <v>126</v>
      </c>
      <c r="C227" t="s">
        <v>164</v>
      </c>
      <c r="D227">
        <v>0</v>
      </c>
      <c r="E227" t="s">
        <v>165</v>
      </c>
      <c r="F227" t="s">
        <v>34</v>
      </c>
      <c r="G227" t="s">
        <v>166</v>
      </c>
      <c r="H227">
        <v>1</v>
      </c>
      <c r="I227">
        <v>111.95</v>
      </c>
      <c r="J227">
        <v>114.04</v>
      </c>
      <c r="K227">
        <v>28.158999999999999</v>
      </c>
      <c r="L227">
        <v>30.248999999999999</v>
      </c>
      <c r="M227">
        <v>3260722</v>
      </c>
      <c r="N227" t="s">
        <v>167</v>
      </c>
      <c r="P227">
        <v>16.167000000000002</v>
      </c>
      <c r="V227" t="s">
        <v>35</v>
      </c>
      <c r="W227" s="1">
        <v>37847</v>
      </c>
      <c r="X227">
        <v>20030814</v>
      </c>
      <c r="Y227">
        <v>0.78060200000000002</v>
      </c>
      <c r="AB227">
        <v>0.475099670453759</v>
      </c>
      <c r="AI227" s="2">
        <f t="shared" si="12"/>
        <v>37847</v>
      </c>
      <c r="AJ227">
        <f t="shared" si="13"/>
        <v>147.32118771621583</v>
      </c>
      <c r="AK227">
        <f t="shared" si="14"/>
        <v>147.32118771621583</v>
      </c>
      <c r="AL227" s="3">
        <f>Sheet2!$Q$35</f>
        <v>195.92057845971607</v>
      </c>
      <c r="AM227" s="3">
        <f>Sheet2!$Q$37</f>
        <v>179.52321677860004</v>
      </c>
      <c r="AN227" s="3">
        <f>Sheet2!$Q$39</f>
        <v>47.580823353777703</v>
      </c>
      <c r="AU227">
        <f t="shared" si="15"/>
        <v>1.0487929061266428</v>
      </c>
      <c r="AV227">
        <f>VLOOKUP(AI227,Sheet3!C259:F3550,4,FALSE)</f>
        <v>108.32431787844057</v>
      </c>
    </row>
    <row r="228" spans="1:48">
      <c r="A228">
        <v>28856991</v>
      </c>
      <c r="B228">
        <v>126</v>
      </c>
      <c r="C228" t="s">
        <v>164</v>
      </c>
      <c r="D228">
        <v>0</v>
      </c>
      <c r="E228" t="s">
        <v>165</v>
      </c>
      <c r="F228" t="s">
        <v>34</v>
      </c>
      <c r="G228" t="s">
        <v>166</v>
      </c>
      <c r="H228">
        <v>1</v>
      </c>
      <c r="I228">
        <v>111.95</v>
      </c>
      <c r="J228">
        <v>114.04</v>
      </c>
      <c r="K228">
        <v>28.158999999999999</v>
      </c>
      <c r="L228">
        <v>30.248999999999999</v>
      </c>
      <c r="M228">
        <v>3260722</v>
      </c>
      <c r="N228" t="s">
        <v>167</v>
      </c>
      <c r="P228">
        <v>16.167000000000002</v>
      </c>
      <c r="V228" t="s">
        <v>35</v>
      </c>
      <c r="W228" s="1">
        <v>37848</v>
      </c>
      <c r="X228">
        <v>20030815</v>
      </c>
      <c r="Y228">
        <v>0.78306100000000001</v>
      </c>
      <c r="AB228">
        <v>0.446765607356025</v>
      </c>
      <c r="AI228" s="2">
        <f t="shared" si="12"/>
        <v>37848</v>
      </c>
      <c r="AJ228">
        <f t="shared" si="13"/>
        <v>146.04336226063197</v>
      </c>
      <c r="AK228">
        <f t="shared" si="14"/>
        <v>146.04336226063197</v>
      </c>
      <c r="AL228" s="3">
        <f>Sheet2!$Q$35</f>
        <v>195.92057845971607</v>
      </c>
      <c r="AM228" s="3">
        <f>Sheet2!$Q$37</f>
        <v>179.52321677860004</v>
      </c>
      <c r="AN228" s="3">
        <f>Sheet2!$Q$39</f>
        <v>47.580823353777703</v>
      </c>
      <c r="AU228">
        <f t="shared" si="15"/>
        <v>1.0396959507337364</v>
      </c>
      <c r="AV228">
        <f>VLOOKUP(AI228,Sheet3!C260:F3551,4,FALSE)</f>
        <v>106.836541112288</v>
      </c>
    </row>
    <row r="229" spans="1:48">
      <c r="A229">
        <v>28893978</v>
      </c>
      <c r="B229">
        <v>126</v>
      </c>
      <c r="C229" t="s">
        <v>164</v>
      </c>
      <c r="D229">
        <v>0</v>
      </c>
      <c r="E229" t="s">
        <v>165</v>
      </c>
      <c r="F229" t="s">
        <v>34</v>
      </c>
      <c r="G229" t="s">
        <v>166</v>
      </c>
      <c r="H229">
        <v>1</v>
      </c>
      <c r="I229">
        <v>111.95</v>
      </c>
      <c r="J229">
        <v>114.04</v>
      </c>
      <c r="K229">
        <v>28.158999999999999</v>
      </c>
      <c r="L229">
        <v>30.248999999999999</v>
      </c>
      <c r="M229">
        <v>3260722</v>
      </c>
      <c r="N229" t="s">
        <v>167</v>
      </c>
      <c r="P229">
        <v>16.167000000000002</v>
      </c>
      <c r="V229" t="s">
        <v>35</v>
      </c>
      <c r="W229" s="1">
        <v>37849</v>
      </c>
      <c r="X229">
        <v>20030816</v>
      </c>
      <c r="Y229">
        <v>0.800396</v>
      </c>
      <c r="AB229">
        <v>0.247021408983015</v>
      </c>
      <c r="AI229" s="2">
        <f t="shared" si="12"/>
        <v>37849</v>
      </c>
      <c r="AJ229">
        <f t="shared" si="13"/>
        <v>136.58051037454823</v>
      </c>
      <c r="AK229">
        <f t="shared" si="14"/>
        <v>136.58051037454823</v>
      </c>
      <c r="AL229" s="3">
        <f>Sheet2!$Q$35</f>
        <v>195.92057845971607</v>
      </c>
      <c r="AM229" s="3">
        <f>Sheet2!$Q$37</f>
        <v>179.52321677860004</v>
      </c>
      <c r="AN229" s="3">
        <f>Sheet2!$Q$39</f>
        <v>47.580823353777703</v>
      </c>
      <c r="AU229">
        <f t="shared" si="15"/>
        <v>0.97232904931444142</v>
      </c>
      <c r="AV229">
        <f>VLOOKUP(AI229,Sheet3!C261:F3552,4,FALSE)</f>
        <v>100.53120148430814</v>
      </c>
    </row>
    <row r="230" spans="1:48">
      <c r="A230">
        <v>28932018</v>
      </c>
      <c r="B230">
        <v>126</v>
      </c>
      <c r="C230" t="s">
        <v>164</v>
      </c>
      <c r="D230">
        <v>0</v>
      </c>
      <c r="E230" t="s">
        <v>165</v>
      </c>
      <c r="F230" t="s">
        <v>34</v>
      </c>
      <c r="G230" t="s">
        <v>166</v>
      </c>
      <c r="H230">
        <v>1</v>
      </c>
      <c r="I230">
        <v>111.95</v>
      </c>
      <c r="J230">
        <v>114.04</v>
      </c>
      <c r="K230">
        <v>28.158999999999999</v>
      </c>
      <c r="L230">
        <v>30.248999999999999</v>
      </c>
      <c r="M230">
        <v>3260722</v>
      </c>
      <c r="N230" t="s">
        <v>167</v>
      </c>
      <c r="P230">
        <v>16.167000000000002</v>
      </c>
      <c r="V230" t="s">
        <v>35</v>
      </c>
      <c r="W230" s="1">
        <v>37850</v>
      </c>
      <c r="X230">
        <v>20030817</v>
      </c>
      <c r="Y230">
        <v>0.80936600000000003</v>
      </c>
      <c r="AB230">
        <v>0.143663724563869</v>
      </c>
      <c r="AI230" s="2">
        <f t="shared" si="12"/>
        <v>37850</v>
      </c>
      <c r="AJ230">
        <f t="shared" si="13"/>
        <v>131.37129308969133</v>
      </c>
      <c r="AK230">
        <f t="shared" si="14"/>
        <v>131.37129308969133</v>
      </c>
      <c r="AL230" s="3">
        <f>Sheet2!$Q$35</f>
        <v>195.92057845971607</v>
      </c>
      <c r="AM230" s="3">
        <f>Sheet2!$Q$37</f>
        <v>179.52321677860004</v>
      </c>
      <c r="AN230" s="3">
        <f>Sheet2!$Q$39</f>
        <v>47.580823353777703</v>
      </c>
      <c r="AU230">
        <f t="shared" si="15"/>
        <v>0.9352441586783824</v>
      </c>
      <c r="AV230">
        <f>VLOOKUP(AI230,Sheet3!C262:F3553,4,FALSE)</f>
        <v>90.68353622263173</v>
      </c>
    </row>
    <row r="231" spans="1:48">
      <c r="A231">
        <v>28965755</v>
      </c>
      <c r="B231">
        <v>126</v>
      </c>
      <c r="C231" t="s">
        <v>164</v>
      </c>
      <c r="D231">
        <v>0</v>
      </c>
      <c r="E231" t="s">
        <v>165</v>
      </c>
      <c r="F231" t="s">
        <v>34</v>
      </c>
      <c r="G231" t="s">
        <v>166</v>
      </c>
      <c r="H231">
        <v>1</v>
      </c>
      <c r="I231">
        <v>111.95</v>
      </c>
      <c r="J231">
        <v>114.04</v>
      </c>
      <c r="K231">
        <v>28.158999999999999</v>
      </c>
      <c r="L231">
        <v>30.248999999999999</v>
      </c>
      <c r="M231">
        <v>3260722</v>
      </c>
      <c r="N231" t="s">
        <v>167</v>
      </c>
      <c r="P231">
        <v>16.167000000000002</v>
      </c>
      <c r="V231" t="s">
        <v>35</v>
      </c>
      <c r="W231" s="1">
        <v>37851</v>
      </c>
      <c r="X231">
        <v>20030818</v>
      </c>
      <c r="Y231">
        <v>0.80870200000000003</v>
      </c>
      <c r="AB231">
        <v>0.15131472818196401</v>
      </c>
      <c r="AI231" s="2">
        <f t="shared" si="12"/>
        <v>37851</v>
      </c>
      <c r="AJ231">
        <f t="shared" si="13"/>
        <v>131.76421103499445</v>
      </c>
      <c r="AK231">
        <f t="shared" si="14"/>
        <v>131.76421103499445</v>
      </c>
      <c r="AL231" s="3">
        <f>Sheet2!$Q$35</f>
        <v>195.92057845971607</v>
      </c>
      <c r="AM231" s="3">
        <f>Sheet2!$Q$37</f>
        <v>179.52321677860004</v>
      </c>
      <c r="AN231" s="3">
        <f>Sheet2!$Q$39</f>
        <v>47.580823353777703</v>
      </c>
      <c r="AU231">
        <f t="shared" si="15"/>
        <v>0.93804137719197167</v>
      </c>
      <c r="AV231">
        <f>VLOOKUP(AI231,Sheet3!C263:F3554,4,FALSE)</f>
        <v>79.985712808868143</v>
      </c>
    </row>
    <row r="232" spans="1:48">
      <c r="A232">
        <v>28998872</v>
      </c>
      <c r="B232">
        <v>126</v>
      </c>
      <c r="C232" t="s">
        <v>164</v>
      </c>
      <c r="D232">
        <v>0</v>
      </c>
      <c r="E232" t="s">
        <v>165</v>
      </c>
      <c r="F232" t="s">
        <v>34</v>
      </c>
      <c r="G232" t="s">
        <v>166</v>
      </c>
      <c r="H232">
        <v>1</v>
      </c>
      <c r="I232">
        <v>111.95</v>
      </c>
      <c r="J232">
        <v>114.04</v>
      </c>
      <c r="K232">
        <v>28.158999999999999</v>
      </c>
      <c r="L232">
        <v>30.248999999999999</v>
      </c>
      <c r="M232">
        <v>3260722</v>
      </c>
      <c r="N232" t="s">
        <v>167</v>
      </c>
      <c r="P232">
        <v>16.167000000000002</v>
      </c>
      <c r="V232" t="s">
        <v>35</v>
      </c>
      <c r="W232" s="1">
        <v>37852</v>
      </c>
      <c r="X232">
        <v>20030819</v>
      </c>
      <c r="Y232">
        <v>0.80252999999999997</v>
      </c>
      <c r="AB232">
        <v>0.22243218952365601</v>
      </c>
      <c r="AI232" s="2">
        <f t="shared" si="12"/>
        <v>37852</v>
      </c>
      <c r="AJ232">
        <f t="shared" si="13"/>
        <v>135.36054651017764</v>
      </c>
      <c r="AK232">
        <f t="shared" si="14"/>
        <v>135.36054651017764</v>
      </c>
      <c r="AL232" s="3">
        <f>Sheet2!$Q$35</f>
        <v>195.92057845971607</v>
      </c>
      <c r="AM232" s="3">
        <f>Sheet2!$Q$37</f>
        <v>179.52321677860004</v>
      </c>
      <c r="AN232" s="3">
        <f>Sheet2!$Q$39</f>
        <v>47.580823353777703</v>
      </c>
      <c r="AU232">
        <f t="shared" si="15"/>
        <v>0.96364401584086268</v>
      </c>
      <c r="AV232">
        <f>VLOOKUP(AI232,Sheet3!C264:F3555,4,FALSE)</f>
        <v>71.413284775322495</v>
      </c>
    </row>
    <row r="233" spans="1:48">
      <c r="A233">
        <v>29032652</v>
      </c>
      <c r="B233">
        <v>126</v>
      </c>
      <c r="C233" t="s">
        <v>164</v>
      </c>
      <c r="D233">
        <v>0</v>
      </c>
      <c r="E233" t="s">
        <v>165</v>
      </c>
      <c r="F233" t="s">
        <v>34</v>
      </c>
      <c r="G233" t="s">
        <v>166</v>
      </c>
      <c r="H233">
        <v>1</v>
      </c>
      <c r="I233">
        <v>111.95</v>
      </c>
      <c r="J233">
        <v>114.04</v>
      </c>
      <c r="K233">
        <v>28.158999999999999</v>
      </c>
      <c r="L233">
        <v>30.248999999999999</v>
      </c>
      <c r="M233">
        <v>3260722</v>
      </c>
      <c r="N233" t="s">
        <v>167</v>
      </c>
      <c r="P233">
        <v>16.167000000000002</v>
      </c>
      <c r="V233" t="s">
        <v>35</v>
      </c>
      <c r="W233" s="1">
        <v>37853</v>
      </c>
      <c r="X233">
        <v>20030820</v>
      </c>
      <c r="Y233">
        <v>0.77926499999999999</v>
      </c>
      <c r="AB233">
        <v>0.49050538105224301</v>
      </c>
      <c r="AI233" s="2">
        <f t="shared" si="12"/>
        <v>37853</v>
      </c>
      <c r="AJ233">
        <f t="shared" si="13"/>
        <v>148.00923793059587</v>
      </c>
      <c r="AK233">
        <f t="shared" si="14"/>
        <v>148.00923793059587</v>
      </c>
      <c r="AL233" s="3">
        <f>Sheet2!$Q$35</f>
        <v>195.92057845971607</v>
      </c>
      <c r="AM233" s="3">
        <f>Sheet2!$Q$37</f>
        <v>179.52321677860004</v>
      </c>
      <c r="AN233" s="3">
        <f>Sheet2!$Q$39</f>
        <v>47.580823353777703</v>
      </c>
      <c r="AU233">
        <f t="shared" si="15"/>
        <v>1.0536911980498029</v>
      </c>
      <c r="AV233">
        <f>VLOOKUP(AI233,Sheet3!C265:F3556,4,FALSE)</f>
        <v>66.949954476864832</v>
      </c>
    </row>
    <row r="234" spans="1:48">
      <c r="A234">
        <v>29066345</v>
      </c>
      <c r="B234">
        <v>126</v>
      </c>
      <c r="C234" t="s">
        <v>164</v>
      </c>
      <c r="D234">
        <v>0</v>
      </c>
      <c r="E234" t="s">
        <v>165</v>
      </c>
      <c r="F234" t="s">
        <v>34</v>
      </c>
      <c r="G234" t="s">
        <v>166</v>
      </c>
      <c r="H234">
        <v>1</v>
      </c>
      <c r="I234">
        <v>111.95</v>
      </c>
      <c r="J234">
        <v>114.04</v>
      </c>
      <c r="K234">
        <v>28.158999999999999</v>
      </c>
      <c r="L234">
        <v>30.248999999999999</v>
      </c>
      <c r="M234">
        <v>3260722</v>
      </c>
      <c r="N234" t="s">
        <v>167</v>
      </c>
      <c r="P234">
        <v>16.167000000000002</v>
      </c>
      <c r="V234" t="s">
        <v>35</v>
      </c>
      <c r="W234" s="1">
        <v>37854</v>
      </c>
      <c r="X234">
        <v>20030821</v>
      </c>
      <c r="Y234">
        <v>0.76411300000000004</v>
      </c>
      <c r="AB234">
        <v>0.66509575277118305</v>
      </c>
      <c r="AI234" s="2">
        <f t="shared" si="12"/>
        <v>37854</v>
      </c>
      <c r="AJ234">
        <f t="shared" si="13"/>
        <v>155.47573554245173</v>
      </c>
      <c r="AK234">
        <f t="shared" si="14"/>
        <v>155.47573554245173</v>
      </c>
      <c r="AL234" s="3">
        <f>Sheet2!$Q$35</f>
        <v>195.92057845971607</v>
      </c>
      <c r="AM234" s="3">
        <f>Sheet2!$Q$37</f>
        <v>179.52321677860004</v>
      </c>
      <c r="AN234" s="3">
        <f>Sheet2!$Q$39</f>
        <v>47.580823353777703</v>
      </c>
      <c r="AU234">
        <f t="shared" si="15"/>
        <v>1.1068458722030579</v>
      </c>
      <c r="AV234">
        <f>VLOOKUP(AI234,Sheet3!C266:F3557,4,FALSE)</f>
        <v>62.911703254450764</v>
      </c>
    </row>
    <row r="235" spans="1:48">
      <c r="A235">
        <v>29099596</v>
      </c>
      <c r="B235">
        <v>126</v>
      </c>
      <c r="C235" t="s">
        <v>164</v>
      </c>
      <c r="D235">
        <v>0</v>
      </c>
      <c r="E235" t="s">
        <v>165</v>
      </c>
      <c r="F235" t="s">
        <v>34</v>
      </c>
      <c r="G235" t="s">
        <v>166</v>
      </c>
      <c r="H235">
        <v>1</v>
      </c>
      <c r="I235">
        <v>111.95</v>
      </c>
      <c r="J235">
        <v>114.04</v>
      </c>
      <c r="K235">
        <v>28.158999999999999</v>
      </c>
      <c r="L235">
        <v>30.248999999999999</v>
      </c>
      <c r="M235">
        <v>3260722</v>
      </c>
      <c r="N235" t="s">
        <v>167</v>
      </c>
      <c r="P235">
        <v>16.167000000000002</v>
      </c>
      <c r="V235" t="s">
        <v>35</v>
      </c>
      <c r="W235" s="1">
        <v>37855</v>
      </c>
      <c r="X235">
        <v>20030822</v>
      </c>
      <c r="Y235">
        <v>0.75263599999999997</v>
      </c>
      <c r="AB235">
        <v>0.79734058488696302</v>
      </c>
      <c r="AI235" s="2">
        <f t="shared" si="12"/>
        <v>37855</v>
      </c>
      <c r="AJ235">
        <f t="shared" si="13"/>
        <v>160.72631735689174</v>
      </c>
      <c r="AK235">
        <f t="shared" si="14"/>
        <v>160.72631735689174</v>
      </c>
      <c r="AL235" s="3">
        <f>Sheet2!$Q$35</f>
        <v>195.92057845971607</v>
      </c>
      <c r="AM235" s="3">
        <f>Sheet2!$Q$37</f>
        <v>179.52321677860004</v>
      </c>
      <c r="AN235" s="3">
        <f>Sheet2!$Q$39</f>
        <v>47.580823353777703</v>
      </c>
      <c r="AU235">
        <f t="shared" si="15"/>
        <v>1.1442252406794369</v>
      </c>
      <c r="AV235">
        <f>VLOOKUP(AI235,Sheet3!C267:F3558,4,FALSE)</f>
        <v>59.723610184123871</v>
      </c>
    </row>
    <row r="236" spans="1:48">
      <c r="A236">
        <v>29141041</v>
      </c>
      <c r="B236">
        <v>126</v>
      </c>
      <c r="C236" t="s">
        <v>164</v>
      </c>
      <c r="D236">
        <v>0</v>
      </c>
      <c r="E236" t="s">
        <v>165</v>
      </c>
      <c r="F236" t="s">
        <v>34</v>
      </c>
      <c r="G236" t="s">
        <v>166</v>
      </c>
      <c r="H236">
        <v>1</v>
      </c>
      <c r="I236">
        <v>111.95</v>
      </c>
      <c r="J236">
        <v>114.04</v>
      </c>
      <c r="K236">
        <v>28.158999999999999</v>
      </c>
      <c r="L236">
        <v>30.248999999999999</v>
      </c>
      <c r="M236">
        <v>3260722</v>
      </c>
      <c r="N236" t="s">
        <v>167</v>
      </c>
      <c r="P236">
        <v>16.167000000000002</v>
      </c>
      <c r="V236" t="s">
        <v>35</v>
      </c>
      <c r="W236" s="1">
        <v>37856</v>
      </c>
      <c r="X236">
        <v>20030823</v>
      </c>
      <c r="Y236">
        <v>0.74019699999999999</v>
      </c>
      <c r="AB236">
        <v>0.94067015417233102</v>
      </c>
      <c r="AI236" s="2">
        <f t="shared" si="12"/>
        <v>37856</v>
      </c>
      <c r="AJ236">
        <f t="shared" si="13"/>
        <v>166.02280005276975</v>
      </c>
      <c r="AK236">
        <f t="shared" si="14"/>
        <v>166.02280005276975</v>
      </c>
      <c r="AL236" s="3">
        <f>Sheet2!$Q$35</f>
        <v>195.92057845971607</v>
      </c>
      <c r="AM236" s="3">
        <f>Sheet2!$Q$37</f>
        <v>179.52321677860004</v>
      </c>
      <c r="AN236" s="3">
        <f>Sheet2!$Q$39</f>
        <v>47.580823353777703</v>
      </c>
      <c r="AU236">
        <f t="shared" si="15"/>
        <v>1.1819313816967072</v>
      </c>
      <c r="AV236">
        <f>VLOOKUP(AI236,Sheet3!C268:F3559,4,FALSE)</f>
        <v>56.393824088449108</v>
      </c>
    </row>
    <row r="237" spans="1:48">
      <c r="A237">
        <v>29177967</v>
      </c>
      <c r="B237">
        <v>126</v>
      </c>
      <c r="C237" t="s">
        <v>164</v>
      </c>
      <c r="D237">
        <v>0</v>
      </c>
      <c r="E237" t="s">
        <v>165</v>
      </c>
      <c r="F237" t="s">
        <v>34</v>
      </c>
      <c r="G237" t="s">
        <v>166</v>
      </c>
      <c r="H237">
        <v>1</v>
      </c>
      <c r="I237">
        <v>111.95</v>
      </c>
      <c r="J237">
        <v>114.04</v>
      </c>
      <c r="K237">
        <v>28.158999999999999</v>
      </c>
      <c r="L237">
        <v>30.248999999999999</v>
      </c>
      <c r="M237">
        <v>3260722</v>
      </c>
      <c r="N237" t="s">
        <v>167</v>
      </c>
      <c r="P237">
        <v>16.167000000000002</v>
      </c>
      <c r="V237" t="s">
        <v>35</v>
      </c>
      <c r="W237" s="1">
        <v>37857</v>
      </c>
      <c r="X237">
        <v>20030824</v>
      </c>
      <c r="Y237">
        <v>0.73029500000000003</v>
      </c>
      <c r="AB237">
        <v>1.0547668978867499</v>
      </c>
      <c r="AI237" s="2">
        <f t="shared" si="12"/>
        <v>37857</v>
      </c>
      <c r="AJ237">
        <f t="shared" si="13"/>
        <v>169.94590029138078</v>
      </c>
      <c r="AK237">
        <f t="shared" si="14"/>
        <v>169.94590029138078</v>
      </c>
      <c r="AL237" s="3">
        <f>Sheet2!$Q$35</f>
        <v>195.92057845971607</v>
      </c>
      <c r="AM237" s="3">
        <f>Sheet2!$Q$37</f>
        <v>179.52321677860004</v>
      </c>
      <c r="AN237" s="3">
        <f>Sheet2!$Q$39</f>
        <v>47.580823353777703</v>
      </c>
      <c r="AU237">
        <f t="shared" si="15"/>
        <v>1.2098602883533978</v>
      </c>
      <c r="AV237">
        <f>VLOOKUP(AI237,Sheet3!C269:F3560,4,FALSE)</f>
        <v>52.638958916730765</v>
      </c>
    </row>
    <row r="238" spans="1:48">
      <c r="A238">
        <v>29211525</v>
      </c>
      <c r="B238">
        <v>126</v>
      </c>
      <c r="C238" t="s">
        <v>164</v>
      </c>
      <c r="D238">
        <v>0</v>
      </c>
      <c r="E238" t="s">
        <v>165</v>
      </c>
      <c r="F238" t="s">
        <v>34</v>
      </c>
      <c r="G238" t="s">
        <v>166</v>
      </c>
      <c r="H238">
        <v>1</v>
      </c>
      <c r="I238">
        <v>111.95</v>
      </c>
      <c r="J238">
        <v>114.04</v>
      </c>
      <c r="K238">
        <v>28.158999999999999</v>
      </c>
      <c r="L238">
        <v>30.248999999999999</v>
      </c>
      <c r="M238">
        <v>3260722</v>
      </c>
      <c r="N238" t="s">
        <v>167</v>
      </c>
      <c r="P238">
        <v>16.167000000000002</v>
      </c>
      <c r="V238" t="s">
        <v>35</v>
      </c>
      <c r="W238" s="1">
        <v>37858</v>
      </c>
      <c r="X238">
        <v>20030825</v>
      </c>
      <c r="Y238">
        <v>0.72903099999999998</v>
      </c>
      <c r="AB238">
        <v>1.0693314589910801</v>
      </c>
      <c r="AI238" s="2">
        <f t="shared" si="12"/>
        <v>37858</v>
      </c>
      <c r="AJ238">
        <f t="shared" si="13"/>
        <v>170.42798582162811</v>
      </c>
      <c r="AK238">
        <f t="shared" si="14"/>
        <v>170.42798582162811</v>
      </c>
      <c r="AL238" s="3">
        <f>Sheet2!$Q$35</f>
        <v>195.92057845971607</v>
      </c>
      <c r="AM238" s="3">
        <f>Sheet2!$Q$37</f>
        <v>179.52321677860004</v>
      </c>
      <c r="AN238" s="3">
        <f>Sheet2!$Q$39</f>
        <v>47.580823353777703</v>
      </c>
      <c r="AU238">
        <f t="shared" si="15"/>
        <v>1.2132922989969968</v>
      </c>
      <c r="AV238">
        <f>VLOOKUP(AI238,Sheet3!C270:F3561,4,FALSE)</f>
        <v>49.73425189709959</v>
      </c>
    </row>
    <row r="239" spans="1:48">
      <c r="A239">
        <v>29244729</v>
      </c>
      <c r="B239">
        <v>126</v>
      </c>
      <c r="C239" t="s">
        <v>164</v>
      </c>
      <c r="D239">
        <v>0</v>
      </c>
      <c r="E239" t="s">
        <v>165</v>
      </c>
      <c r="F239" t="s">
        <v>34</v>
      </c>
      <c r="G239" t="s">
        <v>166</v>
      </c>
      <c r="H239">
        <v>1</v>
      </c>
      <c r="I239">
        <v>111.95</v>
      </c>
      <c r="J239">
        <v>114.04</v>
      </c>
      <c r="K239">
        <v>28.158999999999999</v>
      </c>
      <c r="L239">
        <v>30.248999999999999</v>
      </c>
      <c r="M239">
        <v>3260722</v>
      </c>
      <c r="N239" t="s">
        <v>167</v>
      </c>
      <c r="P239">
        <v>16.167000000000002</v>
      </c>
      <c r="V239" t="s">
        <v>35</v>
      </c>
      <c r="W239" s="1">
        <v>37859</v>
      </c>
      <c r="X239">
        <v>20030826</v>
      </c>
      <c r="Y239">
        <v>0.736097</v>
      </c>
      <c r="AB239">
        <v>0.98791279699490597</v>
      </c>
      <c r="AI239" s="2">
        <f t="shared" si="12"/>
        <v>37859</v>
      </c>
      <c r="AJ239">
        <f t="shared" si="13"/>
        <v>167.67871163124482</v>
      </c>
      <c r="AK239">
        <f t="shared" si="14"/>
        <v>167.67871163124482</v>
      </c>
      <c r="AL239" s="3">
        <f>Sheet2!$Q$35</f>
        <v>195.92057845971607</v>
      </c>
      <c r="AM239" s="3">
        <f>Sheet2!$Q$37</f>
        <v>179.52321677860004</v>
      </c>
      <c r="AN239" s="3">
        <f>Sheet2!$Q$39</f>
        <v>47.580823353777703</v>
      </c>
      <c r="AU239">
        <f t="shared" si="15"/>
        <v>1.1937199665133258</v>
      </c>
      <c r="AV239">
        <f>VLOOKUP(AI239,Sheet3!C271:F3562,4,FALSE)</f>
        <v>47.396316978859865</v>
      </c>
    </row>
    <row r="240" spans="1:48">
      <c r="A240">
        <v>29278430</v>
      </c>
      <c r="B240">
        <v>126</v>
      </c>
      <c r="C240" t="s">
        <v>164</v>
      </c>
      <c r="D240">
        <v>0</v>
      </c>
      <c r="E240" t="s">
        <v>165</v>
      </c>
      <c r="F240" t="s">
        <v>34</v>
      </c>
      <c r="G240" t="s">
        <v>166</v>
      </c>
      <c r="H240">
        <v>1</v>
      </c>
      <c r="I240">
        <v>111.95</v>
      </c>
      <c r="J240">
        <v>114.04</v>
      </c>
      <c r="K240">
        <v>28.158999999999999</v>
      </c>
      <c r="L240">
        <v>30.248999999999999</v>
      </c>
      <c r="M240">
        <v>3260722</v>
      </c>
      <c r="N240" t="s">
        <v>167</v>
      </c>
      <c r="P240">
        <v>16.167000000000002</v>
      </c>
      <c r="V240" t="s">
        <v>35</v>
      </c>
      <c r="W240" s="1">
        <v>37860</v>
      </c>
      <c r="X240">
        <v>20030827</v>
      </c>
      <c r="Y240">
        <v>0.74482099999999996</v>
      </c>
      <c r="AB240">
        <v>0.88738967114511602</v>
      </c>
      <c r="AI240" s="2">
        <f t="shared" si="12"/>
        <v>37860</v>
      </c>
      <c r="AJ240">
        <f t="shared" si="13"/>
        <v>164.10180114537923</v>
      </c>
      <c r="AK240">
        <f t="shared" si="14"/>
        <v>164.10180114537923</v>
      </c>
      <c r="AL240" s="3">
        <f>Sheet2!$Q$35</f>
        <v>195.92057845971607</v>
      </c>
      <c r="AM240" s="3">
        <f>Sheet2!$Q$37</f>
        <v>179.52321677860004</v>
      </c>
      <c r="AN240" s="3">
        <f>Sheet2!$Q$39</f>
        <v>47.580823353777703</v>
      </c>
      <c r="AU240">
        <f t="shared" si="15"/>
        <v>1.1682556161263862</v>
      </c>
      <c r="AV240">
        <f>VLOOKUP(AI240,Sheet3!C272:F3563,4,FALSE)</f>
        <v>45.554307649337659</v>
      </c>
    </row>
    <row r="241" spans="1:48">
      <c r="A241">
        <v>29311651</v>
      </c>
      <c r="B241">
        <v>126</v>
      </c>
      <c r="C241" t="s">
        <v>164</v>
      </c>
      <c r="D241">
        <v>0</v>
      </c>
      <c r="E241" t="s">
        <v>165</v>
      </c>
      <c r="F241" t="s">
        <v>34</v>
      </c>
      <c r="G241" t="s">
        <v>166</v>
      </c>
      <c r="H241">
        <v>1</v>
      </c>
      <c r="I241">
        <v>111.95</v>
      </c>
      <c r="J241">
        <v>114.04</v>
      </c>
      <c r="K241">
        <v>28.158999999999999</v>
      </c>
      <c r="L241">
        <v>30.248999999999999</v>
      </c>
      <c r="M241">
        <v>3260722</v>
      </c>
      <c r="N241" t="s">
        <v>167</v>
      </c>
      <c r="P241">
        <v>16.167000000000002</v>
      </c>
      <c r="V241" t="s">
        <v>35</v>
      </c>
      <c r="W241" s="1">
        <v>37861</v>
      </c>
      <c r="X241">
        <v>20030828</v>
      </c>
      <c r="Y241">
        <v>0.76143099999999997</v>
      </c>
      <c r="AB241">
        <v>0.69599935473463403</v>
      </c>
      <c r="AI241" s="2">
        <f t="shared" si="12"/>
        <v>37861</v>
      </c>
      <c r="AJ241">
        <f t="shared" si="13"/>
        <v>156.73397292457184</v>
      </c>
      <c r="AK241">
        <f t="shared" si="14"/>
        <v>156.73397292457184</v>
      </c>
      <c r="AL241" s="3">
        <f>Sheet2!$Q$35</f>
        <v>195.92057845971607</v>
      </c>
      <c r="AM241" s="3">
        <f>Sheet2!$Q$37</f>
        <v>179.52321677860004</v>
      </c>
      <c r="AN241" s="3">
        <f>Sheet2!$Q$39</f>
        <v>47.580823353777703</v>
      </c>
      <c r="AU241">
        <f t="shared" si="15"/>
        <v>1.1158033783231751</v>
      </c>
      <c r="AV241">
        <f>VLOOKUP(AI241,Sheet3!C273:F3564,4,FALSE)</f>
        <v>44.066530883185109</v>
      </c>
    </row>
    <row r="242" spans="1:48">
      <c r="A242">
        <v>29345313</v>
      </c>
      <c r="B242">
        <v>126</v>
      </c>
      <c r="C242" t="s">
        <v>164</v>
      </c>
      <c r="D242">
        <v>0</v>
      </c>
      <c r="E242" t="s">
        <v>165</v>
      </c>
      <c r="F242" t="s">
        <v>34</v>
      </c>
      <c r="G242" t="s">
        <v>166</v>
      </c>
      <c r="H242">
        <v>1</v>
      </c>
      <c r="I242">
        <v>111.95</v>
      </c>
      <c r="J242">
        <v>114.04</v>
      </c>
      <c r="K242">
        <v>28.158999999999999</v>
      </c>
      <c r="L242">
        <v>30.248999999999999</v>
      </c>
      <c r="M242">
        <v>3260722</v>
      </c>
      <c r="N242" t="s">
        <v>167</v>
      </c>
      <c r="P242">
        <v>16.167000000000002</v>
      </c>
      <c r="V242" t="s">
        <v>35</v>
      </c>
      <c r="W242" s="1">
        <v>37862</v>
      </c>
      <c r="X242">
        <v>20030829</v>
      </c>
      <c r="Y242">
        <v>0.76905599999999996</v>
      </c>
      <c r="AB242">
        <v>0.60813956168045502</v>
      </c>
      <c r="AI242" s="2">
        <f t="shared" si="12"/>
        <v>37862</v>
      </c>
      <c r="AJ242">
        <f t="shared" si="13"/>
        <v>153.10682626853998</v>
      </c>
      <c r="AK242">
        <f t="shared" si="14"/>
        <v>153.10682626853998</v>
      </c>
      <c r="AL242" s="3">
        <f>Sheet2!$Q$35</f>
        <v>195.92057845971607</v>
      </c>
      <c r="AM242" s="3">
        <f>Sheet2!$Q$37</f>
        <v>179.52321677860004</v>
      </c>
      <c r="AN242" s="3">
        <f>Sheet2!$Q$39</f>
        <v>47.580823353777703</v>
      </c>
      <c r="AU242">
        <f t="shared" si="15"/>
        <v>1.0899813920814196</v>
      </c>
      <c r="AV242">
        <f>VLOOKUP(AI242,Sheet3!C274:F3565,4,FALSE)</f>
        <v>43.358065756445797</v>
      </c>
    </row>
    <row r="243" spans="1:48">
      <c r="A243">
        <v>29378948</v>
      </c>
      <c r="B243">
        <v>126</v>
      </c>
      <c r="C243" t="s">
        <v>164</v>
      </c>
      <c r="D243">
        <v>0</v>
      </c>
      <c r="E243" t="s">
        <v>165</v>
      </c>
      <c r="F243" t="s">
        <v>34</v>
      </c>
      <c r="G243" t="s">
        <v>166</v>
      </c>
      <c r="H243">
        <v>1</v>
      </c>
      <c r="I243">
        <v>111.95</v>
      </c>
      <c r="J243">
        <v>114.04</v>
      </c>
      <c r="K243">
        <v>28.158999999999999</v>
      </c>
      <c r="L243">
        <v>30.248999999999999</v>
      </c>
      <c r="M243">
        <v>3260722</v>
      </c>
      <c r="N243" t="s">
        <v>167</v>
      </c>
      <c r="P243">
        <v>16.167000000000002</v>
      </c>
      <c r="V243" t="s">
        <v>35</v>
      </c>
      <c r="W243" s="1">
        <v>37863</v>
      </c>
      <c r="X243">
        <v>20030830</v>
      </c>
      <c r="Y243">
        <v>0.77797899999999998</v>
      </c>
      <c r="AB243">
        <v>0.50532343926439705</v>
      </c>
      <c r="AI243" s="2">
        <f t="shared" si="12"/>
        <v>37863</v>
      </c>
      <c r="AJ243">
        <f t="shared" si="13"/>
        <v>148.66657264251296</v>
      </c>
      <c r="AK243">
        <f t="shared" si="14"/>
        <v>148.66657264251296</v>
      </c>
      <c r="AL243" s="3">
        <f>Sheet2!$Q$35</f>
        <v>195.92057845971607</v>
      </c>
      <c r="AM243" s="3">
        <f>Sheet2!$Q$37</f>
        <v>179.52321677860004</v>
      </c>
      <c r="AN243" s="3">
        <f>Sheet2!$Q$39</f>
        <v>47.580823353777703</v>
      </c>
      <c r="AU243">
        <f t="shared" si="15"/>
        <v>1.0583708235232103</v>
      </c>
      <c r="AV243">
        <f>VLOOKUP(AI243,Sheet3!C275:F3566,4,FALSE)</f>
        <v>44.491609959228697</v>
      </c>
    </row>
    <row r="244" spans="1:48">
      <c r="A244">
        <v>29412276</v>
      </c>
      <c r="B244">
        <v>126</v>
      </c>
      <c r="C244" t="s">
        <v>164</v>
      </c>
      <c r="D244">
        <v>0</v>
      </c>
      <c r="E244" t="s">
        <v>165</v>
      </c>
      <c r="F244" t="s">
        <v>34</v>
      </c>
      <c r="G244" t="s">
        <v>166</v>
      </c>
      <c r="H244">
        <v>1</v>
      </c>
      <c r="I244">
        <v>111.95</v>
      </c>
      <c r="J244">
        <v>114.04</v>
      </c>
      <c r="K244">
        <v>28.158999999999999</v>
      </c>
      <c r="L244">
        <v>30.248999999999999</v>
      </c>
      <c r="M244">
        <v>3260722</v>
      </c>
      <c r="N244" t="s">
        <v>167</v>
      </c>
      <c r="P244">
        <v>16.167000000000002</v>
      </c>
      <c r="V244" t="s">
        <v>35</v>
      </c>
      <c r="W244" s="1">
        <v>37864</v>
      </c>
      <c r="X244">
        <v>20030831</v>
      </c>
      <c r="Y244">
        <v>0.77979299999999996</v>
      </c>
      <c r="AB244">
        <v>0.48442145046436103</v>
      </c>
      <c r="AI244" s="2">
        <f t="shared" si="12"/>
        <v>37864</v>
      </c>
      <c r="AJ244">
        <f t="shared" si="13"/>
        <v>147.7380832914705</v>
      </c>
      <c r="AK244">
        <f t="shared" si="14"/>
        <v>147.7380832914705</v>
      </c>
      <c r="AL244" s="3">
        <f>Sheet2!$Q$35</f>
        <v>195.92057845971607</v>
      </c>
      <c r="AM244" s="3">
        <f>Sheet2!$Q$37</f>
        <v>179.52321677860004</v>
      </c>
      <c r="AN244" s="3">
        <f>Sheet2!$Q$39</f>
        <v>47.580823353777703</v>
      </c>
      <c r="AU244">
        <f t="shared" si="15"/>
        <v>1.0517608235640512</v>
      </c>
      <c r="AV244">
        <f>VLOOKUP(AI244,Sheet3!C276:F3567,4,FALSE)</f>
        <v>50.513563536512834</v>
      </c>
    </row>
    <row r="245" spans="1:48">
      <c r="A245">
        <v>29445745</v>
      </c>
      <c r="B245">
        <v>126</v>
      </c>
      <c r="C245" t="s">
        <v>164</v>
      </c>
      <c r="D245">
        <v>0</v>
      </c>
      <c r="E245" t="s">
        <v>165</v>
      </c>
      <c r="F245" t="s">
        <v>34</v>
      </c>
      <c r="G245" t="s">
        <v>166</v>
      </c>
      <c r="H245">
        <v>1</v>
      </c>
      <c r="I245">
        <v>111.95</v>
      </c>
      <c r="J245">
        <v>114.04</v>
      </c>
      <c r="K245">
        <v>28.158999999999999</v>
      </c>
      <c r="L245">
        <v>30.248999999999999</v>
      </c>
      <c r="M245">
        <v>3260722</v>
      </c>
      <c r="N245" t="s">
        <v>167</v>
      </c>
      <c r="P245">
        <v>16.167000000000002</v>
      </c>
      <c r="V245" t="s">
        <v>35</v>
      </c>
      <c r="W245" s="1">
        <v>37865</v>
      </c>
      <c r="X245">
        <v>20030901</v>
      </c>
      <c r="Y245">
        <v>0.77879600000000004</v>
      </c>
      <c r="AB245">
        <v>0.49590947848731298</v>
      </c>
      <c r="AI245" s="2">
        <f t="shared" si="12"/>
        <v>37865</v>
      </c>
      <c r="AJ245">
        <f t="shared" si="13"/>
        <v>148.24947349114552</v>
      </c>
      <c r="AK245">
        <f t="shared" si="14"/>
        <v>148.24947349114552</v>
      </c>
      <c r="AL245" s="3">
        <f>Sheet2!$Q$35</f>
        <v>195.92057845971607</v>
      </c>
      <c r="AM245" s="3">
        <f>Sheet2!$Q$37</f>
        <v>179.52321677860004</v>
      </c>
      <c r="AN245" s="3">
        <f>Sheet2!$Q$39</f>
        <v>47.580823353777703</v>
      </c>
      <c r="AU245">
        <f t="shared" si="15"/>
        <v>1.0554014568089787</v>
      </c>
      <c r="AV245">
        <f>VLOOKUP(AI245,Sheet3!C277:F3568,4,FALSE)</f>
        <v>75.23899645971477</v>
      </c>
    </row>
    <row r="246" spans="1:48">
      <c r="A246">
        <v>29478456</v>
      </c>
      <c r="B246">
        <v>126</v>
      </c>
      <c r="C246" t="s">
        <v>164</v>
      </c>
      <c r="D246">
        <v>0</v>
      </c>
      <c r="E246" t="s">
        <v>165</v>
      </c>
      <c r="F246" t="s">
        <v>34</v>
      </c>
      <c r="G246" t="s">
        <v>166</v>
      </c>
      <c r="H246">
        <v>1</v>
      </c>
      <c r="I246">
        <v>111.95</v>
      </c>
      <c r="J246">
        <v>114.04</v>
      </c>
      <c r="K246">
        <v>28.158999999999999</v>
      </c>
      <c r="L246">
        <v>30.248999999999999</v>
      </c>
      <c r="M246">
        <v>3260722</v>
      </c>
      <c r="N246" t="s">
        <v>167</v>
      </c>
      <c r="P246">
        <v>16.167000000000002</v>
      </c>
      <c r="V246" t="s">
        <v>35</v>
      </c>
      <c r="W246" s="1">
        <v>37866</v>
      </c>
      <c r="X246">
        <v>20030902</v>
      </c>
      <c r="Y246">
        <v>0.78858899999999998</v>
      </c>
      <c r="AB246">
        <v>0.38306869771622098</v>
      </c>
      <c r="AI246" s="2">
        <f t="shared" si="12"/>
        <v>37866</v>
      </c>
      <c r="AJ246">
        <f t="shared" si="13"/>
        <v>143.11221787095008</v>
      </c>
      <c r="AK246">
        <f t="shared" si="14"/>
        <v>143.11221787095008</v>
      </c>
      <c r="AL246" s="3">
        <f>Sheet2!$Q$35</f>
        <v>195.92057845971607</v>
      </c>
      <c r="AM246" s="3">
        <f>Sheet2!$Q$37</f>
        <v>179.52321677860004</v>
      </c>
      <c r="AN246" s="3">
        <f>Sheet2!$Q$39</f>
        <v>47.580823353777703</v>
      </c>
      <c r="AU246">
        <f t="shared" si="15"/>
        <v>1.0188288677948383</v>
      </c>
      <c r="AV246">
        <f>VLOOKUP(AI246,Sheet3!C278:F3569,4,FALSE)</f>
        <v>161.45920238388885</v>
      </c>
    </row>
    <row r="247" spans="1:48">
      <c r="A247">
        <v>29523434</v>
      </c>
      <c r="B247">
        <v>126</v>
      </c>
      <c r="C247" t="s">
        <v>164</v>
      </c>
      <c r="D247">
        <v>0</v>
      </c>
      <c r="E247" t="s">
        <v>165</v>
      </c>
      <c r="F247" t="s">
        <v>34</v>
      </c>
      <c r="G247" t="s">
        <v>166</v>
      </c>
      <c r="H247">
        <v>1</v>
      </c>
      <c r="I247">
        <v>111.95</v>
      </c>
      <c r="J247">
        <v>114.04</v>
      </c>
      <c r="K247">
        <v>28.158999999999999</v>
      </c>
      <c r="L247">
        <v>30.248999999999999</v>
      </c>
      <c r="M247">
        <v>3260722</v>
      </c>
      <c r="N247" t="s">
        <v>167</v>
      </c>
      <c r="P247">
        <v>16.167000000000002</v>
      </c>
      <c r="V247" t="s">
        <v>35</v>
      </c>
      <c r="W247" s="1">
        <v>37867</v>
      </c>
      <c r="X247">
        <v>20030903</v>
      </c>
      <c r="Y247">
        <v>0.78710199999999997</v>
      </c>
      <c r="AB247">
        <v>0.40020279768626299</v>
      </c>
      <c r="AI247" s="2">
        <f t="shared" si="12"/>
        <v>37867</v>
      </c>
      <c r="AJ247">
        <f t="shared" si="13"/>
        <v>143.90864115405964</v>
      </c>
      <c r="AK247">
        <f t="shared" si="14"/>
        <v>143.90864115405964</v>
      </c>
      <c r="AL247" s="3">
        <f>Sheet2!$Q$35</f>
        <v>195.92057845971607</v>
      </c>
      <c r="AM247" s="3">
        <f>Sheet2!$Q$37</f>
        <v>179.52321677860004</v>
      </c>
      <c r="AN247" s="3">
        <f>Sheet2!$Q$39</f>
        <v>47.580823353777703</v>
      </c>
      <c r="AU247">
        <f t="shared" si="15"/>
        <v>1.0244986774301528</v>
      </c>
      <c r="AV247">
        <f>VLOOKUP(AI247,Sheet3!C279:F3570,4,FALSE)</f>
        <v>283.10266464502843</v>
      </c>
    </row>
    <row r="248" spans="1:48">
      <c r="A248">
        <v>29556783</v>
      </c>
      <c r="B248">
        <v>126</v>
      </c>
      <c r="C248" t="s">
        <v>164</v>
      </c>
      <c r="D248">
        <v>0</v>
      </c>
      <c r="E248" t="s">
        <v>165</v>
      </c>
      <c r="F248" t="s">
        <v>34</v>
      </c>
      <c r="G248" t="s">
        <v>166</v>
      </c>
      <c r="H248">
        <v>1</v>
      </c>
      <c r="I248">
        <v>111.95</v>
      </c>
      <c r="J248">
        <v>114.04</v>
      </c>
      <c r="K248">
        <v>28.158999999999999</v>
      </c>
      <c r="L248">
        <v>30.248999999999999</v>
      </c>
      <c r="M248">
        <v>3260722</v>
      </c>
      <c r="N248" t="s">
        <v>167</v>
      </c>
      <c r="P248">
        <v>16.167000000000002</v>
      </c>
      <c r="V248" t="s">
        <v>35</v>
      </c>
      <c r="W248" s="1">
        <v>37868</v>
      </c>
      <c r="X248">
        <v>20030904</v>
      </c>
      <c r="Y248">
        <v>0.78822199999999998</v>
      </c>
      <c r="AB248">
        <v>0.38729749037863198</v>
      </c>
      <c r="AI248" s="2">
        <f t="shared" si="12"/>
        <v>37868</v>
      </c>
      <c r="AJ248">
        <f t="shared" si="13"/>
        <v>143.30932430033886</v>
      </c>
      <c r="AK248">
        <f t="shared" si="14"/>
        <v>143.30932430033886</v>
      </c>
      <c r="AL248" s="3">
        <f>Sheet2!$Q$35</f>
        <v>195.92057845971607</v>
      </c>
      <c r="AM248" s="3">
        <f>Sheet2!$Q$37</f>
        <v>179.52321677860004</v>
      </c>
      <c r="AN248" s="3">
        <f>Sheet2!$Q$39</f>
        <v>47.580823353777703</v>
      </c>
      <c r="AU248">
        <f t="shared" si="15"/>
        <v>1.0202320863549079</v>
      </c>
      <c r="AV248">
        <f>VLOOKUP(AI248,Sheet3!C280:F3571,4,FALSE)</f>
        <v>434.85589479258874</v>
      </c>
    </row>
    <row r="249" spans="1:48">
      <c r="A249">
        <v>29590366</v>
      </c>
      <c r="B249">
        <v>126</v>
      </c>
      <c r="C249" t="s">
        <v>164</v>
      </c>
      <c r="D249">
        <v>0</v>
      </c>
      <c r="E249" t="s">
        <v>165</v>
      </c>
      <c r="F249" t="s">
        <v>34</v>
      </c>
      <c r="G249" t="s">
        <v>166</v>
      </c>
      <c r="H249">
        <v>1</v>
      </c>
      <c r="I249">
        <v>111.95</v>
      </c>
      <c r="J249">
        <v>114.04</v>
      </c>
      <c r="K249">
        <v>28.158999999999999</v>
      </c>
      <c r="L249">
        <v>30.248999999999999</v>
      </c>
      <c r="M249">
        <v>3260722</v>
      </c>
      <c r="N249" t="s">
        <v>167</v>
      </c>
      <c r="P249">
        <v>16.167000000000002</v>
      </c>
      <c r="V249" t="s">
        <v>35</v>
      </c>
      <c r="W249" s="1">
        <v>37869</v>
      </c>
      <c r="X249">
        <v>20030905</v>
      </c>
      <c r="Y249">
        <v>0.78552299999999997</v>
      </c>
      <c r="AB249">
        <v>0.41839697647085899</v>
      </c>
      <c r="AI249" s="2">
        <f t="shared" si="12"/>
        <v>37869</v>
      </c>
      <c r="AJ249">
        <f t="shared" si="13"/>
        <v>144.74792374174456</v>
      </c>
      <c r="AK249">
        <f t="shared" si="14"/>
        <v>144.74792374174456</v>
      </c>
      <c r="AL249" s="3">
        <f>Sheet2!$Q$35</f>
        <v>195.92057845971607</v>
      </c>
      <c r="AM249" s="3">
        <f>Sheet2!$Q$37</f>
        <v>179.52321677860004</v>
      </c>
      <c r="AN249" s="3">
        <f>Sheet2!$Q$39</f>
        <v>47.580823353777703</v>
      </c>
      <c r="AU249">
        <f t="shared" si="15"/>
        <v>1.030473606344622</v>
      </c>
      <c r="AV249">
        <f>VLOOKUP(AI249,Sheet3!C281:F3572,4,FALSE)</f>
        <v>651.07945147342627</v>
      </c>
    </row>
    <row r="250" spans="1:48">
      <c r="A250">
        <v>29634234</v>
      </c>
      <c r="B250">
        <v>126</v>
      </c>
      <c r="C250" t="s">
        <v>164</v>
      </c>
      <c r="D250">
        <v>0</v>
      </c>
      <c r="E250" t="s">
        <v>165</v>
      </c>
      <c r="F250" t="s">
        <v>34</v>
      </c>
      <c r="G250" t="s">
        <v>166</v>
      </c>
      <c r="H250">
        <v>1</v>
      </c>
      <c r="I250">
        <v>111.95</v>
      </c>
      <c r="J250">
        <v>114.04</v>
      </c>
      <c r="K250">
        <v>28.158999999999999</v>
      </c>
      <c r="L250">
        <v>30.248999999999999</v>
      </c>
      <c r="M250">
        <v>3260722</v>
      </c>
      <c r="N250" t="s">
        <v>167</v>
      </c>
      <c r="P250">
        <v>16.167000000000002</v>
      </c>
      <c r="V250" t="s">
        <v>35</v>
      </c>
      <c r="W250" s="1">
        <v>37870</v>
      </c>
      <c r="X250">
        <v>20030906</v>
      </c>
      <c r="Y250">
        <v>0.76388299999999998</v>
      </c>
      <c r="AB250">
        <v>0.66774594980757196</v>
      </c>
      <c r="AI250" s="2">
        <f t="shared" si="12"/>
        <v>37870</v>
      </c>
      <c r="AJ250">
        <f t="shared" si="13"/>
        <v>155.5843853736925</v>
      </c>
      <c r="AK250">
        <f t="shared" si="14"/>
        <v>155.5843853736925</v>
      </c>
      <c r="AL250" s="3">
        <f>Sheet2!$Q$35</f>
        <v>195.92057845971607</v>
      </c>
      <c r="AM250" s="3">
        <f>Sheet2!$Q$37</f>
        <v>179.52321677860004</v>
      </c>
      <c r="AN250" s="3">
        <f>Sheet2!$Q$39</f>
        <v>47.580823353777703</v>
      </c>
      <c r="AU250">
        <f t="shared" si="15"/>
        <v>1.1076193602126487</v>
      </c>
      <c r="AV250">
        <f>VLOOKUP(AI250,Sheet3!C282:F3573,4,FALSE)</f>
        <v>890.54066431131321</v>
      </c>
    </row>
    <row r="251" spans="1:48">
      <c r="A251">
        <v>29669062</v>
      </c>
      <c r="B251">
        <v>126</v>
      </c>
      <c r="C251" t="s">
        <v>164</v>
      </c>
      <c r="D251">
        <v>0</v>
      </c>
      <c r="E251" t="s">
        <v>165</v>
      </c>
      <c r="F251" t="s">
        <v>34</v>
      </c>
      <c r="G251" t="s">
        <v>166</v>
      </c>
      <c r="H251">
        <v>1</v>
      </c>
      <c r="I251">
        <v>111.95</v>
      </c>
      <c r="J251">
        <v>114.04</v>
      </c>
      <c r="K251">
        <v>28.158999999999999</v>
      </c>
      <c r="L251">
        <v>30.248999999999999</v>
      </c>
      <c r="M251">
        <v>3260722</v>
      </c>
      <c r="N251" t="s">
        <v>167</v>
      </c>
      <c r="P251">
        <v>16.167000000000002</v>
      </c>
      <c r="V251" t="s">
        <v>35</v>
      </c>
      <c r="W251" s="1">
        <v>37871</v>
      </c>
      <c r="X251">
        <v>20030907</v>
      </c>
      <c r="Y251">
        <v>0.75763000000000003</v>
      </c>
      <c r="AB251">
        <v>0.73979674140990404</v>
      </c>
      <c r="AI251" s="2">
        <f t="shared" si="12"/>
        <v>37871</v>
      </c>
      <c r="AJ251">
        <f t="shared" si="13"/>
        <v>158.48452693223237</v>
      </c>
      <c r="AK251">
        <f t="shared" si="14"/>
        <v>158.48452693223237</v>
      </c>
      <c r="AL251" s="3">
        <f>Sheet2!$Q$35</f>
        <v>195.92057845971607</v>
      </c>
      <c r="AM251" s="3">
        <f>Sheet2!$Q$37</f>
        <v>179.52321677860004</v>
      </c>
      <c r="AN251" s="3">
        <f>Sheet2!$Q$39</f>
        <v>47.580823353777703</v>
      </c>
      <c r="AU251">
        <f t="shared" si="15"/>
        <v>1.1282657311828501</v>
      </c>
      <c r="AV251">
        <f>VLOOKUP(AI251,Sheet3!C283:F3574,4,FALSE)</f>
        <v>1081.8262485309269</v>
      </c>
    </row>
    <row r="252" spans="1:48">
      <c r="A252">
        <v>29702697</v>
      </c>
      <c r="B252">
        <v>126</v>
      </c>
      <c r="C252" t="s">
        <v>164</v>
      </c>
      <c r="D252">
        <v>0</v>
      </c>
      <c r="E252" t="s">
        <v>165</v>
      </c>
      <c r="F252" t="s">
        <v>34</v>
      </c>
      <c r="G252" t="s">
        <v>166</v>
      </c>
      <c r="H252">
        <v>1</v>
      </c>
      <c r="I252">
        <v>111.95</v>
      </c>
      <c r="J252">
        <v>114.04</v>
      </c>
      <c r="K252">
        <v>28.158999999999999</v>
      </c>
      <c r="L252">
        <v>30.248999999999999</v>
      </c>
      <c r="M252">
        <v>3260722</v>
      </c>
      <c r="N252" t="s">
        <v>167</v>
      </c>
      <c r="P252">
        <v>16.167000000000002</v>
      </c>
      <c r="V252" t="s">
        <v>35</v>
      </c>
      <c r="W252" s="1">
        <v>37872</v>
      </c>
      <c r="X252">
        <v>20030908</v>
      </c>
      <c r="Y252">
        <v>0.75467899999999999</v>
      </c>
      <c r="AB252">
        <v>0.77379992164634803</v>
      </c>
      <c r="AI252" s="2">
        <f t="shared" si="12"/>
        <v>37872</v>
      </c>
      <c r="AJ252">
        <f t="shared" si="13"/>
        <v>159.81721008761519</v>
      </c>
      <c r="AK252">
        <f t="shared" si="14"/>
        <v>159.81721008761519</v>
      </c>
      <c r="AL252" s="3">
        <f>Sheet2!$Q$35</f>
        <v>195.92057845971607</v>
      </c>
      <c r="AM252" s="3">
        <f>Sheet2!$Q$37</f>
        <v>179.52321677860004</v>
      </c>
      <c r="AN252" s="3">
        <f>Sheet2!$Q$39</f>
        <v>47.580823353777703</v>
      </c>
      <c r="AU252">
        <f t="shared" si="15"/>
        <v>1.1377532235194743</v>
      </c>
      <c r="AV252">
        <f>VLOOKUP(AI252,Sheet3!C284:F3575,4,FALSE)</f>
        <v>1173.9267150070373</v>
      </c>
    </row>
    <row r="253" spans="1:48">
      <c r="A253">
        <v>29742808</v>
      </c>
      <c r="B253">
        <v>126</v>
      </c>
      <c r="C253" t="s">
        <v>164</v>
      </c>
      <c r="D253">
        <v>0</v>
      </c>
      <c r="E253" t="s">
        <v>165</v>
      </c>
      <c r="F253" t="s">
        <v>34</v>
      </c>
      <c r="G253" t="s">
        <v>166</v>
      </c>
      <c r="H253">
        <v>1</v>
      </c>
      <c r="I253">
        <v>111.95</v>
      </c>
      <c r="J253">
        <v>114.04</v>
      </c>
      <c r="K253">
        <v>28.158999999999999</v>
      </c>
      <c r="L253">
        <v>30.248999999999999</v>
      </c>
      <c r="M253">
        <v>3260722</v>
      </c>
      <c r="N253" t="s">
        <v>167</v>
      </c>
      <c r="P253">
        <v>16.167000000000002</v>
      </c>
      <c r="V253" t="s">
        <v>35</v>
      </c>
      <c r="W253" s="1">
        <v>37873</v>
      </c>
      <c r="X253">
        <v>20030909</v>
      </c>
      <c r="Y253">
        <v>0.76411200000000001</v>
      </c>
      <c r="AB253">
        <v>0.66510727536699399</v>
      </c>
      <c r="AI253" s="2">
        <f t="shared" si="12"/>
        <v>37873</v>
      </c>
      <c r="AJ253">
        <f t="shared" si="13"/>
        <v>155.47620823646741</v>
      </c>
      <c r="AK253">
        <f t="shared" si="14"/>
        <v>155.47620823646741</v>
      </c>
      <c r="AL253" s="3">
        <f>Sheet2!$Q$35</f>
        <v>195.92057845971607</v>
      </c>
      <c r="AM253" s="3">
        <f>Sheet2!$Q$37</f>
        <v>179.52321677860004</v>
      </c>
      <c r="AN253" s="3">
        <f>Sheet2!$Q$39</f>
        <v>47.580823353777703</v>
      </c>
      <c r="AU253">
        <f t="shared" si="15"/>
        <v>1.1068492373546568</v>
      </c>
      <c r="AV253">
        <f>VLOOKUP(AI253,Sheet3!C285:F3576,4,FALSE)</f>
        <v>1083.9516439111449</v>
      </c>
    </row>
    <row r="254" spans="1:48">
      <c r="A254">
        <v>29780990</v>
      </c>
      <c r="B254">
        <v>126</v>
      </c>
      <c r="C254" t="s">
        <v>164</v>
      </c>
      <c r="D254">
        <v>0</v>
      </c>
      <c r="E254" t="s">
        <v>165</v>
      </c>
      <c r="F254" t="s">
        <v>34</v>
      </c>
      <c r="G254" t="s">
        <v>166</v>
      </c>
      <c r="H254">
        <v>1</v>
      </c>
      <c r="I254">
        <v>111.95</v>
      </c>
      <c r="J254">
        <v>114.04</v>
      </c>
      <c r="K254">
        <v>28.158999999999999</v>
      </c>
      <c r="L254">
        <v>30.248999999999999</v>
      </c>
      <c r="M254">
        <v>3260722</v>
      </c>
      <c r="N254" t="s">
        <v>167</v>
      </c>
      <c r="P254">
        <v>16.167000000000002</v>
      </c>
      <c r="V254" t="s">
        <v>35</v>
      </c>
      <c r="W254" s="1">
        <v>37874</v>
      </c>
      <c r="X254">
        <v>20030910</v>
      </c>
      <c r="Y254">
        <v>0.739116</v>
      </c>
      <c r="AB254">
        <v>0.95312608024335699</v>
      </c>
      <c r="AI254" s="2">
        <f t="shared" si="12"/>
        <v>37874</v>
      </c>
      <c r="AJ254">
        <f t="shared" si="13"/>
        <v>166.46371975250781</v>
      </c>
      <c r="AK254">
        <f t="shared" si="14"/>
        <v>166.46371975250781</v>
      </c>
      <c r="AL254" s="3">
        <f>Sheet2!$Q$35</f>
        <v>195.92057845971607</v>
      </c>
      <c r="AM254" s="3">
        <f>Sheet2!$Q$37</f>
        <v>179.52321677860004</v>
      </c>
      <c r="AN254" s="3">
        <f>Sheet2!$Q$39</f>
        <v>47.580823353777703</v>
      </c>
      <c r="AU254">
        <f t="shared" si="15"/>
        <v>1.1850703290567268</v>
      </c>
      <c r="AV254">
        <f>VLOOKUP(AI254,Sheet3!C286:F3577,4,FALSE)</f>
        <v>816.78944461775097</v>
      </c>
    </row>
    <row r="255" spans="1:48">
      <c r="A255">
        <v>29814324</v>
      </c>
      <c r="B255">
        <v>126</v>
      </c>
      <c r="C255" t="s">
        <v>164</v>
      </c>
      <c r="D255">
        <v>0</v>
      </c>
      <c r="E255" t="s">
        <v>165</v>
      </c>
      <c r="F255" t="s">
        <v>34</v>
      </c>
      <c r="G255" t="s">
        <v>166</v>
      </c>
      <c r="H255">
        <v>1</v>
      </c>
      <c r="I255">
        <v>111.95</v>
      </c>
      <c r="J255">
        <v>114.04</v>
      </c>
      <c r="K255">
        <v>28.158999999999999</v>
      </c>
      <c r="L255">
        <v>30.248999999999999</v>
      </c>
      <c r="M255">
        <v>3260722</v>
      </c>
      <c r="N255" t="s">
        <v>167</v>
      </c>
      <c r="P255">
        <v>16.167000000000002</v>
      </c>
      <c r="V255" t="s">
        <v>35</v>
      </c>
      <c r="W255" s="1">
        <v>37875</v>
      </c>
      <c r="X255">
        <v>20030911</v>
      </c>
      <c r="Y255">
        <v>0.70158900000000002</v>
      </c>
      <c r="AB255">
        <v>1.38553453321964</v>
      </c>
      <c r="AI255" s="2">
        <f t="shared" si="12"/>
        <v>37875</v>
      </c>
      <c r="AJ255">
        <f t="shared" si="13"/>
        <v>179.85043815449467</v>
      </c>
      <c r="AK255">
        <f t="shared" si="14"/>
        <v>179.85043815449467</v>
      </c>
      <c r="AL255" s="3">
        <f>Sheet2!$Q$35</f>
        <v>195.92057845971607</v>
      </c>
      <c r="AM255" s="3">
        <f>Sheet2!$Q$37</f>
        <v>179.52321677860004</v>
      </c>
      <c r="AN255" s="3">
        <f>Sheet2!$Q$39</f>
        <v>47.580823353777703</v>
      </c>
      <c r="AU255">
        <f t="shared" si="15"/>
        <v>1.2803715923303014</v>
      </c>
      <c r="AV255">
        <f>VLOOKUP(AI255,Sheet3!C287:F3578,4,FALSE)</f>
        <v>539.28365447396311</v>
      </c>
    </row>
    <row r="256" spans="1:48">
      <c r="A256">
        <v>29859217</v>
      </c>
      <c r="B256">
        <v>126</v>
      </c>
      <c r="C256" t="s">
        <v>164</v>
      </c>
      <c r="D256">
        <v>0</v>
      </c>
      <c r="E256" t="s">
        <v>165</v>
      </c>
      <c r="F256" t="s">
        <v>34</v>
      </c>
      <c r="G256" t="s">
        <v>166</v>
      </c>
      <c r="H256">
        <v>1</v>
      </c>
      <c r="I256">
        <v>111.95</v>
      </c>
      <c r="J256">
        <v>114.04</v>
      </c>
      <c r="K256">
        <v>28.158999999999999</v>
      </c>
      <c r="L256">
        <v>30.248999999999999</v>
      </c>
      <c r="M256">
        <v>3260722</v>
      </c>
      <c r="N256" t="s">
        <v>167</v>
      </c>
      <c r="P256">
        <v>16.167000000000002</v>
      </c>
      <c r="V256" t="s">
        <v>35</v>
      </c>
      <c r="W256" s="1">
        <v>37876</v>
      </c>
      <c r="X256">
        <v>20030912</v>
      </c>
      <c r="Y256">
        <v>0.66832000000000003</v>
      </c>
      <c r="AB256">
        <v>1.7688797732353101</v>
      </c>
      <c r="AI256" s="2">
        <f t="shared" si="12"/>
        <v>37876</v>
      </c>
      <c r="AJ256">
        <f t="shared" si="13"/>
        <v>188.59723718698865</v>
      </c>
      <c r="AK256">
        <f t="shared" si="14"/>
        <v>188.59723718698865</v>
      </c>
      <c r="AL256" s="3">
        <f>Sheet2!$Q$35</f>
        <v>195.92057845971607</v>
      </c>
      <c r="AM256" s="3">
        <f>Sheet2!$Q$37</f>
        <v>179.52321677860004</v>
      </c>
      <c r="AN256" s="3">
        <f>Sheet2!$Q$39</f>
        <v>47.580823353777703</v>
      </c>
      <c r="AU256">
        <f t="shared" si="15"/>
        <v>1.342640848496401</v>
      </c>
      <c r="AV256">
        <f>VLOOKUP(AI256,Sheet3!C288:F3579,4,FALSE)</f>
        <v>321.28893497627729</v>
      </c>
    </row>
    <row r="257" spans="1:48">
      <c r="A257">
        <v>29892430</v>
      </c>
      <c r="B257">
        <v>126</v>
      </c>
      <c r="C257" t="s">
        <v>164</v>
      </c>
      <c r="D257">
        <v>1</v>
      </c>
      <c r="E257" t="s">
        <v>165</v>
      </c>
      <c r="F257" t="s">
        <v>34</v>
      </c>
      <c r="G257" t="s">
        <v>166</v>
      </c>
      <c r="H257">
        <v>1</v>
      </c>
      <c r="I257">
        <v>111.95</v>
      </c>
      <c r="J257">
        <v>114.04</v>
      </c>
      <c r="K257">
        <v>28.158999999999999</v>
      </c>
      <c r="L257">
        <v>30.248999999999999</v>
      </c>
      <c r="M257">
        <v>3260722</v>
      </c>
      <c r="N257" t="s">
        <v>167</v>
      </c>
      <c r="P257">
        <v>16.167000000000002</v>
      </c>
      <c r="V257" t="s">
        <v>35</v>
      </c>
      <c r="W257" s="1">
        <v>37877</v>
      </c>
      <c r="X257">
        <v>20030913</v>
      </c>
      <c r="Y257">
        <v>0.63746800000000003</v>
      </c>
      <c r="AB257">
        <v>2.1243748991772899</v>
      </c>
      <c r="AI257" s="2">
        <f t="shared" si="12"/>
        <v>37877</v>
      </c>
      <c r="AJ257">
        <f t="shared" si="13"/>
        <v>194.08720943117908</v>
      </c>
      <c r="AK257">
        <f t="shared" si="14"/>
        <v>194.08720943117908</v>
      </c>
      <c r="AL257" s="3">
        <f>Sheet2!$Q$35</f>
        <v>195.92057845971607</v>
      </c>
      <c r="AM257" s="3">
        <f>Sheet2!$Q$37</f>
        <v>179.52321677860004</v>
      </c>
      <c r="AN257" s="3">
        <f>Sheet2!$Q$39</f>
        <v>47.580823353777703</v>
      </c>
      <c r="AU257">
        <f t="shared" si="15"/>
        <v>1.3817244591690925</v>
      </c>
      <c r="AV257">
        <f>VLOOKUP(AI257,Sheet3!C289:F3580,4,FALSE)</f>
        <v>199.92885876583341</v>
      </c>
    </row>
    <row r="258" spans="1:48">
      <c r="A258">
        <v>29935205</v>
      </c>
      <c r="B258">
        <v>126</v>
      </c>
      <c r="C258" t="s">
        <v>164</v>
      </c>
      <c r="D258">
        <v>0</v>
      </c>
      <c r="E258" t="s">
        <v>165</v>
      </c>
      <c r="F258" t="s">
        <v>34</v>
      </c>
      <c r="G258" t="s">
        <v>166</v>
      </c>
      <c r="H258">
        <v>1</v>
      </c>
      <c r="I258">
        <v>111.95</v>
      </c>
      <c r="J258">
        <v>114.04</v>
      </c>
      <c r="K258">
        <v>28.158999999999999</v>
      </c>
      <c r="L258">
        <v>30.248999999999999</v>
      </c>
      <c r="M258">
        <v>3260722</v>
      </c>
      <c r="N258" t="s">
        <v>167</v>
      </c>
      <c r="P258">
        <v>16.167000000000002</v>
      </c>
      <c r="V258" t="s">
        <v>35</v>
      </c>
      <c r="W258" s="1">
        <v>37878</v>
      </c>
      <c r="X258">
        <v>20030914</v>
      </c>
      <c r="Y258">
        <v>0.65521200000000002</v>
      </c>
      <c r="AB258">
        <v>1.9199179591178299</v>
      </c>
      <c r="AI258" s="2">
        <f t="shared" si="12"/>
        <v>37878</v>
      </c>
      <c r="AJ258">
        <f t="shared" si="13"/>
        <v>191.23794583987342</v>
      </c>
      <c r="AK258">
        <f t="shared" si="14"/>
        <v>191.23794583987342</v>
      </c>
      <c r="AL258" s="3">
        <f>Sheet2!$Q$35</f>
        <v>195.92057845971607</v>
      </c>
      <c r="AM258" s="3">
        <f>Sheet2!$Q$37</f>
        <v>179.52321677860004</v>
      </c>
      <c r="AN258" s="3">
        <f>Sheet2!$Q$39</f>
        <v>47.580823353777703</v>
      </c>
      <c r="AU258">
        <f t="shared" si="15"/>
        <v>1.3614402930652825</v>
      </c>
      <c r="AV258">
        <f>VLOOKUP(AI258,Sheet3!C290:F3581,4,FALSE)</f>
        <v>168.40216062593407</v>
      </c>
    </row>
    <row r="259" spans="1:48">
      <c r="A259">
        <v>29971228</v>
      </c>
      <c r="B259">
        <v>126</v>
      </c>
      <c r="C259" t="s">
        <v>164</v>
      </c>
      <c r="D259">
        <v>0</v>
      </c>
      <c r="E259" t="s">
        <v>165</v>
      </c>
      <c r="F259" t="s">
        <v>34</v>
      </c>
      <c r="G259" t="s">
        <v>166</v>
      </c>
      <c r="H259">
        <v>1</v>
      </c>
      <c r="I259">
        <v>111.95</v>
      </c>
      <c r="J259">
        <v>114.04</v>
      </c>
      <c r="K259">
        <v>28.158999999999999</v>
      </c>
      <c r="L259">
        <v>30.248999999999999</v>
      </c>
      <c r="M259">
        <v>3260722</v>
      </c>
      <c r="N259" t="s">
        <v>167</v>
      </c>
      <c r="P259">
        <v>16.167000000000002</v>
      </c>
      <c r="V259" t="s">
        <v>35</v>
      </c>
      <c r="W259" s="1">
        <v>37879</v>
      </c>
      <c r="X259">
        <v>20030915</v>
      </c>
      <c r="Y259">
        <v>0.67494200000000004</v>
      </c>
      <c r="AB259">
        <v>1.6925771437789501</v>
      </c>
      <c r="AI259" s="2">
        <f t="shared" ref="AI259:AI322" si="16">W259</f>
        <v>37879</v>
      </c>
      <c r="AJ259">
        <f t="shared" ref="AJ259:AJ322" si="17">$AQ$2*(Y259^2)+($AR$2*Y259)+$AS$2</f>
        <v>187.09005825920792</v>
      </c>
      <c r="AK259">
        <f t="shared" ref="AK259:AK322" si="18">IF(AJ259&gt;0,AJ259,0)</f>
        <v>187.09005825920792</v>
      </c>
      <c r="AL259" s="3">
        <f>Sheet2!$Q$35</f>
        <v>195.92057845971607</v>
      </c>
      <c r="AM259" s="3">
        <f>Sheet2!$Q$37</f>
        <v>179.52321677860004</v>
      </c>
      <c r="AN259" s="3">
        <f>Sheet2!$Q$39</f>
        <v>47.580823353777703</v>
      </c>
      <c r="AU259">
        <f t="shared" ref="AU259:AU322" si="19">0.001*(AK259*86440)/AT$2</f>
        <v>1.3319111049189534</v>
      </c>
      <c r="AV259">
        <f>VLOOKUP(AI259,Sheet3!C291:F3582,4,FALSE)</f>
        <v>155.79148136997435</v>
      </c>
    </row>
    <row r="260" spans="1:48">
      <c r="A260">
        <v>30004499</v>
      </c>
      <c r="B260">
        <v>126</v>
      </c>
      <c r="C260" t="s">
        <v>164</v>
      </c>
      <c r="D260">
        <v>0</v>
      </c>
      <c r="E260" t="s">
        <v>165</v>
      </c>
      <c r="F260" t="s">
        <v>34</v>
      </c>
      <c r="G260" t="s">
        <v>166</v>
      </c>
      <c r="H260">
        <v>1</v>
      </c>
      <c r="I260">
        <v>111.95</v>
      </c>
      <c r="J260">
        <v>114.04</v>
      </c>
      <c r="K260">
        <v>28.158999999999999</v>
      </c>
      <c r="L260">
        <v>30.248999999999999</v>
      </c>
      <c r="M260">
        <v>3260722</v>
      </c>
      <c r="N260" t="s">
        <v>167</v>
      </c>
      <c r="P260">
        <v>16.167000000000002</v>
      </c>
      <c r="V260" t="s">
        <v>35</v>
      </c>
      <c r="W260" s="1">
        <v>37880</v>
      </c>
      <c r="X260">
        <v>20030916</v>
      </c>
      <c r="Y260">
        <v>0.71195399999999998</v>
      </c>
      <c r="AB260">
        <v>1.2661028276450099</v>
      </c>
      <c r="AI260" s="2">
        <f t="shared" si="16"/>
        <v>37880</v>
      </c>
      <c r="AJ260">
        <f t="shared" si="17"/>
        <v>176.52606882206089</v>
      </c>
      <c r="AK260">
        <f t="shared" si="18"/>
        <v>176.52606882206089</v>
      </c>
      <c r="AL260" s="3">
        <f>Sheet2!$Q$35</f>
        <v>195.92057845971607</v>
      </c>
      <c r="AM260" s="3">
        <f>Sheet2!$Q$37</f>
        <v>179.52321677860004</v>
      </c>
      <c r="AN260" s="3">
        <f>Sheet2!$Q$39</f>
        <v>47.580823353777703</v>
      </c>
      <c r="AU260">
        <f t="shared" si="19"/>
        <v>1.256705105335113</v>
      </c>
      <c r="AV260">
        <f>VLOOKUP(AI260,Sheet3!C292:F3583,4,FALSE)</f>
        <v>146.01466262097188</v>
      </c>
    </row>
    <row r="261" spans="1:48">
      <c r="A261">
        <v>30041292</v>
      </c>
      <c r="B261">
        <v>126</v>
      </c>
      <c r="C261" t="s">
        <v>164</v>
      </c>
      <c r="D261">
        <v>0</v>
      </c>
      <c r="E261" t="s">
        <v>165</v>
      </c>
      <c r="F261" t="s">
        <v>34</v>
      </c>
      <c r="G261" t="s">
        <v>166</v>
      </c>
      <c r="H261">
        <v>1</v>
      </c>
      <c r="I261">
        <v>111.95</v>
      </c>
      <c r="J261">
        <v>114.04</v>
      </c>
      <c r="K261">
        <v>28.158999999999999</v>
      </c>
      <c r="L261">
        <v>30.248999999999999</v>
      </c>
      <c r="M261">
        <v>3260722</v>
      </c>
      <c r="N261" t="s">
        <v>167</v>
      </c>
      <c r="P261">
        <v>16.167000000000002</v>
      </c>
      <c r="V261" t="s">
        <v>35</v>
      </c>
      <c r="W261" s="1">
        <v>37881</v>
      </c>
      <c r="X261">
        <v>20030917</v>
      </c>
      <c r="Y261">
        <v>0.72633199999999998</v>
      </c>
      <c r="AB261">
        <v>1.1004309450833101</v>
      </c>
      <c r="AI261" s="2">
        <f t="shared" si="16"/>
        <v>37881</v>
      </c>
      <c r="AJ261">
        <f t="shared" si="17"/>
        <v>171.44320240916807</v>
      </c>
      <c r="AK261">
        <f t="shared" si="18"/>
        <v>171.44320240916807</v>
      </c>
      <c r="AL261" s="3">
        <f>Sheet2!$Q$35</f>
        <v>195.92057845971607</v>
      </c>
      <c r="AM261" s="3">
        <f>Sheet2!$Q$37</f>
        <v>179.52321677860004</v>
      </c>
      <c r="AN261" s="3">
        <f>Sheet2!$Q$39</f>
        <v>47.580823353777703</v>
      </c>
      <c r="AU261">
        <f t="shared" si="19"/>
        <v>1.2205197180240888</v>
      </c>
      <c r="AV261">
        <f>VLOOKUP(AI261,Sheet3!C293:F3584,4,FALSE)</f>
        <v>136.80461597336085</v>
      </c>
    </row>
    <row r="262" spans="1:48">
      <c r="A262">
        <v>30079027</v>
      </c>
      <c r="B262">
        <v>126</v>
      </c>
      <c r="C262" t="s">
        <v>164</v>
      </c>
      <c r="D262">
        <v>0</v>
      </c>
      <c r="E262" t="s">
        <v>165</v>
      </c>
      <c r="F262" t="s">
        <v>34</v>
      </c>
      <c r="G262" t="s">
        <v>166</v>
      </c>
      <c r="H262">
        <v>1</v>
      </c>
      <c r="I262">
        <v>111.95</v>
      </c>
      <c r="J262">
        <v>114.04</v>
      </c>
      <c r="K262">
        <v>28.158999999999999</v>
      </c>
      <c r="L262">
        <v>30.248999999999999</v>
      </c>
      <c r="M262">
        <v>3260722</v>
      </c>
      <c r="N262" t="s">
        <v>167</v>
      </c>
      <c r="P262">
        <v>16.167000000000002</v>
      </c>
      <c r="V262" t="s">
        <v>35</v>
      </c>
      <c r="W262" s="1">
        <v>37882</v>
      </c>
      <c r="X262">
        <v>20030918</v>
      </c>
      <c r="Y262">
        <v>0.73010200000000003</v>
      </c>
      <c r="AB262">
        <v>1.05699075887816</v>
      </c>
      <c r="AI262" s="2">
        <f t="shared" si="16"/>
        <v>37882</v>
      </c>
      <c r="AJ262">
        <f t="shared" si="17"/>
        <v>170.01978376962791</v>
      </c>
      <c r="AK262">
        <f t="shared" si="18"/>
        <v>170.01978376962791</v>
      </c>
      <c r="AL262" s="3">
        <f>Sheet2!$Q$35</f>
        <v>195.92057845971607</v>
      </c>
      <c r="AM262" s="3">
        <f>Sheet2!$Q$37</f>
        <v>179.52321677860004</v>
      </c>
      <c r="AN262" s="3">
        <f>Sheet2!$Q$39</f>
        <v>47.580823353777703</v>
      </c>
      <c r="AU262">
        <f t="shared" si="19"/>
        <v>1.2103862715406553</v>
      </c>
      <c r="AV262">
        <f>VLOOKUP(AI262,Sheet3!C294:F3585,4,FALSE)</f>
        <v>128.23218793981519</v>
      </c>
    </row>
    <row r="263" spans="1:48">
      <c r="A263">
        <v>30116256</v>
      </c>
      <c r="B263">
        <v>126</v>
      </c>
      <c r="C263" t="s">
        <v>164</v>
      </c>
      <c r="D263">
        <v>0</v>
      </c>
      <c r="E263" t="s">
        <v>165</v>
      </c>
      <c r="F263" t="s">
        <v>34</v>
      </c>
      <c r="G263" t="s">
        <v>166</v>
      </c>
      <c r="H263">
        <v>1</v>
      </c>
      <c r="I263">
        <v>111.95</v>
      </c>
      <c r="J263">
        <v>114.04</v>
      </c>
      <c r="K263">
        <v>28.158999999999999</v>
      </c>
      <c r="L263">
        <v>30.248999999999999</v>
      </c>
      <c r="M263">
        <v>3260722</v>
      </c>
      <c r="N263" t="s">
        <v>167</v>
      </c>
      <c r="P263">
        <v>16.167000000000002</v>
      </c>
      <c r="V263" t="s">
        <v>35</v>
      </c>
      <c r="W263" s="1">
        <v>37883</v>
      </c>
      <c r="X263">
        <v>20030919</v>
      </c>
      <c r="Y263">
        <v>0.75064900000000001</v>
      </c>
      <c r="AB263">
        <v>0.820235982762196</v>
      </c>
      <c r="AI263" s="2">
        <f t="shared" si="16"/>
        <v>37883</v>
      </c>
      <c r="AJ263">
        <f t="shared" si="17"/>
        <v>161.59989459867029</v>
      </c>
      <c r="AK263">
        <f t="shared" si="18"/>
        <v>161.59989459867029</v>
      </c>
      <c r="AL263" s="3">
        <f>Sheet2!$Q$35</f>
        <v>195.92057845971607</v>
      </c>
      <c r="AM263" s="3">
        <f>Sheet2!$Q$37</f>
        <v>179.52321677860004</v>
      </c>
      <c r="AN263" s="3">
        <f>Sheet2!$Q$39</f>
        <v>47.580823353777703</v>
      </c>
      <c r="AU263">
        <f t="shared" si="19"/>
        <v>1.1504443163489591</v>
      </c>
      <c r="AV263">
        <f>VLOOKUP(AI263,Sheet3!C295:F3586,4,FALSE)</f>
        <v>121.07669015974815</v>
      </c>
    </row>
    <row r="264" spans="1:48">
      <c r="A264">
        <v>30149645</v>
      </c>
      <c r="B264">
        <v>126</v>
      </c>
      <c r="C264" t="s">
        <v>164</v>
      </c>
      <c r="D264">
        <v>0</v>
      </c>
      <c r="E264" t="s">
        <v>165</v>
      </c>
      <c r="F264" t="s">
        <v>34</v>
      </c>
      <c r="G264" t="s">
        <v>166</v>
      </c>
      <c r="H264">
        <v>1</v>
      </c>
      <c r="I264">
        <v>111.95</v>
      </c>
      <c r="J264">
        <v>114.04</v>
      </c>
      <c r="K264">
        <v>28.158999999999999</v>
      </c>
      <c r="L264">
        <v>30.248999999999999</v>
      </c>
      <c r="M264">
        <v>3260722</v>
      </c>
      <c r="N264" t="s">
        <v>167</v>
      </c>
      <c r="P264">
        <v>16.167000000000002</v>
      </c>
      <c r="V264" t="s">
        <v>35</v>
      </c>
      <c r="W264" s="1">
        <v>37884</v>
      </c>
      <c r="X264">
        <v>20030920</v>
      </c>
      <c r="Y264">
        <v>0.78396699999999997</v>
      </c>
      <c r="AB264">
        <v>0.43632613555181698</v>
      </c>
      <c r="AI264" s="2">
        <f t="shared" si="16"/>
        <v>37884</v>
      </c>
      <c r="AJ264">
        <f t="shared" si="17"/>
        <v>145.56851732865653</v>
      </c>
      <c r="AK264">
        <f t="shared" si="18"/>
        <v>145.56851732865653</v>
      </c>
      <c r="AL264" s="3">
        <f>Sheet2!$Q$35</f>
        <v>195.92057845971607</v>
      </c>
      <c r="AM264" s="3">
        <f>Sheet2!$Q$37</f>
        <v>179.52321677860004</v>
      </c>
      <c r="AN264" s="3">
        <f>Sheet2!$Q$39</f>
        <v>47.580823353777703</v>
      </c>
      <c r="AU264">
        <f t="shared" si="19"/>
        <v>1.0363154865663871</v>
      </c>
      <c r="AV264">
        <f>VLOOKUP(AI264,Sheet3!C296:F3587,4,FALSE)</f>
        <v>114.70050401909435</v>
      </c>
    </row>
    <row r="265" spans="1:48">
      <c r="A265">
        <v>30183510</v>
      </c>
      <c r="B265">
        <v>126</v>
      </c>
      <c r="C265" t="s">
        <v>164</v>
      </c>
      <c r="D265">
        <v>0</v>
      </c>
      <c r="E265" t="s">
        <v>165</v>
      </c>
      <c r="F265" t="s">
        <v>34</v>
      </c>
      <c r="G265" t="s">
        <v>166</v>
      </c>
      <c r="H265">
        <v>1</v>
      </c>
      <c r="I265">
        <v>111.95</v>
      </c>
      <c r="J265">
        <v>114.04</v>
      </c>
      <c r="K265">
        <v>28.158999999999999</v>
      </c>
      <c r="L265">
        <v>30.248999999999999</v>
      </c>
      <c r="M265">
        <v>3260722</v>
      </c>
      <c r="N265" t="s">
        <v>167</v>
      </c>
      <c r="P265">
        <v>16.167000000000002</v>
      </c>
      <c r="V265" t="s">
        <v>35</v>
      </c>
      <c r="W265" s="1">
        <v>37885</v>
      </c>
      <c r="X265">
        <v>20030921</v>
      </c>
      <c r="Y265">
        <v>0.76263099999999995</v>
      </c>
      <c r="AB265">
        <v>0.682172239762174</v>
      </c>
      <c r="AI265" s="2">
        <f t="shared" si="16"/>
        <v>37885</v>
      </c>
      <c r="AJ265">
        <f t="shared" si="17"/>
        <v>156.17335971508862</v>
      </c>
      <c r="AK265">
        <f t="shared" si="18"/>
        <v>156.17335971508862</v>
      </c>
      <c r="AL265" s="3">
        <f>Sheet2!$Q$35</f>
        <v>195.92057845971607</v>
      </c>
      <c r="AM265" s="3">
        <f>Sheet2!$Q$37</f>
        <v>179.52321677860004</v>
      </c>
      <c r="AN265" s="3">
        <f>Sheet2!$Q$39</f>
        <v>47.580823353777703</v>
      </c>
      <c r="AU265">
        <f t="shared" si="19"/>
        <v>1.1118123220039746</v>
      </c>
      <c r="AV265">
        <f>VLOOKUP(AI265,Sheet3!C297:F3588,4,FALSE)</f>
        <v>109.24532254320167</v>
      </c>
    </row>
    <row r="266" spans="1:48">
      <c r="A266">
        <v>30225683</v>
      </c>
      <c r="B266">
        <v>126</v>
      </c>
      <c r="C266" t="s">
        <v>164</v>
      </c>
      <c r="D266">
        <v>0</v>
      </c>
      <c r="E266" t="s">
        <v>165</v>
      </c>
      <c r="F266" t="s">
        <v>34</v>
      </c>
      <c r="G266" t="s">
        <v>166</v>
      </c>
      <c r="H266">
        <v>1</v>
      </c>
      <c r="I266">
        <v>111.95</v>
      </c>
      <c r="J266">
        <v>114.04</v>
      </c>
      <c r="K266">
        <v>28.158999999999999</v>
      </c>
      <c r="L266">
        <v>30.248999999999999</v>
      </c>
      <c r="M266">
        <v>3260722</v>
      </c>
      <c r="N266" t="s">
        <v>167</v>
      </c>
      <c r="P266">
        <v>16.167000000000002</v>
      </c>
      <c r="V266" t="s">
        <v>35</v>
      </c>
      <c r="W266" s="1">
        <v>37886</v>
      </c>
      <c r="X266">
        <v>20030922</v>
      </c>
      <c r="Y266">
        <v>0.74376100000000001</v>
      </c>
      <c r="AB266">
        <v>0.89960362270412197</v>
      </c>
      <c r="AI266" s="2">
        <f t="shared" si="16"/>
        <v>37886</v>
      </c>
      <c r="AJ266">
        <f t="shared" si="17"/>
        <v>164.54717451227611</v>
      </c>
      <c r="AK266">
        <f t="shared" si="18"/>
        <v>164.54717451227611</v>
      </c>
      <c r="AL266" s="3">
        <f>Sheet2!$Q$35</f>
        <v>195.92057845971607</v>
      </c>
      <c r="AM266" s="3">
        <f>Sheet2!$Q$37</f>
        <v>179.52321677860004</v>
      </c>
      <c r="AN266" s="3">
        <f>Sheet2!$Q$39</f>
        <v>47.580823353777703</v>
      </c>
      <c r="AU266">
        <f t="shared" si="19"/>
        <v>1.1714262695471214</v>
      </c>
      <c r="AV266">
        <f>VLOOKUP(AI266,Sheet3!C298:F3589,4,FALSE)</f>
        <v>106.34061552357049</v>
      </c>
    </row>
    <row r="267" spans="1:48">
      <c r="A267">
        <v>30261786</v>
      </c>
      <c r="B267">
        <v>126</v>
      </c>
      <c r="C267" t="s">
        <v>164</v>
      </c>
      <c r="D267">
        <v>0</v>
      </c>
      <c r="E267" t="s">
        <v>165</v>
      </c>
      <c r="F267" t="s">
        <v>34</v>
      </c>
      <c r="G267" t="s">
        <v>166</v>
      </c>
      <c r="H267">
        <v>1</v>
      </c>
      <c r="I267">
        <v>111.95</v>
      </c>
      <c r="J267">
        <v>114.04</v>
      </c>
      <c r="K267">
        <v>28.158999999999999</v>
      </c>
      <c r="L267">
        <v>30.248999999999999</v>
      </c>
      <c r="M267">
        <v>3260722</v>
      </c>
      <c r="N267" t="s">
        <v>167</v>
      </c>
      <c r="P267">
        <v>16.167000000000002</v>
      </c>
      <c r="V267" t="s">
        <v>35</v>
      </c>
      <c r="W267" s="1">
        <v>37887</v>
      </c>
      <c r="X267">
        <v>20030923</v>
      </c>
      <c r="Y267">
        <v>0.70972500000000005</v>
      </c>
      <c r="AB267">
        <v>1.29178669370636</v>
      </c>
      <c r="AI267" s="2">
        <f t="shared" si="16"/>
        <v>37887</v>
      </c>
      <c r="AJ267">
        <f t="shared" si="17"/>
        <v>177.26500727293433</v>
      </c>
      <c r="AK267">
        <f t="shared" si="18"/>
        <v>177.26500727293433</v>
      </c>
      <c r="AL267" s="3">
        <f>Sheet2!$Q$35</f>
        <v>195.92057845971607</v>
      </c>
      <c r="AM267" s="3">
        <f>Sheet2!$Q$37</f>
        <v>179.52321677860004</v>
      </c>
      <c r="AN267" s="3">
        <f>Sheet2!$Q$39</f>
        <v>47.580823353777703</v>
      </c>
      <c r="AU267">
        <f t="shared" si="19"/>
        <v>1.2619656752324528</v>
      </c>
      <c r="AV267">
        <f>VLOOKUP(AI267,Sheet3!C299:F3590,4,FALSE)</f>
        <v>107.26162018833159</v>
      </c>
    </row>
    <row r="268" spans="1:48">
      <c r="A268">
        <v>30295535</v>
      </c>
      <c r="B268">
        <v>126</v>
      </c>
      <c r="C268" t="s">
        <v>164</v>
      </c>
      <c r="D268">
        <v>1</v>
      </c>
      <c r="E268" t="s">
        <v>165</v>
      </c>
      <c r="F268" t="s">
        <v>34</v>
      </c>
      <c r="G268" t="s">
        <v>166</v>
      </c>
      <c r="H268">
        <v>1</v>
      </c>
      <c r="I268">
        <v>111.95</v>
      </c>
      <c r="J268">
        <v>114.04</v>
      </c>
      <c r="K268">
        <v>28.158999999999999</v>
      </c>
      <c r="L268">
        <v>30.248999999999999</v>
      </c>
      <c r="M268">
        <v>3260722</v>
      </c>
      <c r="N268" t="s">
        <v>167</v>
      </c>
      <c r="P268">
        <v>16.167000000000002</v>
      </c>
      <c r="V268" t="s">
        <v>35</v>
      </c>
      <c r="W268" s="1">
        <v>37888</v>
      </c>
      <c r="X268">
        <v>20030924</v>
      </c>
      <c r="Y268">
        <v>0.63216600000000001</v>
      </c>
      <c r="AB268">
        <v>2.1854677021639399</v>
      </c>
      <c r="AI268" s="2">
        <f t="shared" si="16"/>
        <v>37888</v>
      </c>
      <c r="AJ268">
        <f t="shared" si="17"/>
        <v>194.77667193875811</v>
      </c>
      <c r="AK268">
        <f t="shared" si="18"/>
        <v>194.77667193875811</v>
      </c>
      <c r="AL268" s="3">
        <f>Sheet2!$Q$35</f>
        <v>195.92057845971607</v>
      </c>
      <c r="AM268" s="3">
        <f>Sheet2!$Q$37</f>
        <v>179.52321677860004</v>
      </c>
      <c r="AN268" s="3">
        <f>Sheet2!$Q$39</f>
        <v>47.580823353777703</v>
      </c>
      <c r="AU268">
        <f t="shared" si="19"/>
        <v>1.3866328053357151</v>
      </c>
      <c r="AV268">
        <f>VLOOKUP(AI268,Sheet3!C300:F3591,4,FALSE)</f>
        <v>114.55881099374649</v>
      </c>
    </row>
    <row r="269" spans="1:48">
      <c r="A269">
        <v>30328584</v>
      </c>
      <c r="B269">
        <v>126</v>
      </c>
      <c r="C269" t="s">
        <v>164</v>
      </c>
      <c r="D269">
        <v>1</v>
      </c>
      <c r="E269" t="s">
        <v>165</v>
      </c>
      <c r="F269" t="s">
        <v>34</v>
      </c>
      <c r="G269" t="s">
        <v>166</v>
      </c>
      <c r="H269">
        <v>1</v>
      </c>
      <c r="I269">
        <v>111.95</v>
      </c>
      <c r="J269">
        <v>114.04</v>
      </c>
      <c r="K269">
        <v>28.158999999999999</v>
      </c>
      <c r="L269">
        <v>30.248999999999999</v>
      </c>
      <c r="M269">
        <v>3260722</v>
      </c>
      <c r="N269" t="s">
        <v>167</v>
      </c>
      <c r="P269">
        <v>16.167000000000002</v>
      </c>
      <c r="V269" t="s">
        <v>35</v>
      </c>
      <c r="W269" s="1">
        <v>37889</v>
      </c>
      <c r="X269">
        <v>20030925</v>
      </c>
      <c r="Y269">
        <v>0.611649</v>
      </c>
      <c r="AB269">
        <v>2.4218768004055899</v>
      </c>
      <c r="AI269" s="2">
        <f t="shared" si="16"/>
        <v>37889</v>
      </c>
      <c r="AJ269">
        <f t="shared" si="17"/>
        <v>196.74272882016373</v>
      </c>
      <c r="AK269">
        <f t="shared" si="18"/>
        <v>196.74272882016373</v>
      </c>
      <c r="AL269" s="3">
        <f>Sheet2!$Q$35</f>
        <v>195.92057845971607</v>
      </c>
      <c r="AM269" s="3">
        <f>Sheet2!$Q$37</f>
        <v>179.52321677860004</v>
      </c>
      <c r="AN269" s="3">
        <f>Sheet2!$Q$39</f>
        <v>47.580823353777703</v>
      </c>
      <c r="AU269">
        <f t="shared" si="19"/>
        <v>1.4006293427124816</v>
      </c>
      <c r="AV269">
        <f>VLOOKUP(AI269,Sheet3!C301:F3592,4,FALSE)</f>
        <v>122.98954600194429</v>
      </c>
    </row>
    <row r="270" spans="1:48">
      <c r="A270">
        <v>30362267</v>
      </c>
      <c r="B270">
        <v>126</v>
      </c>
      <c r="C270" t="s">
        <v>164</v>
      </c>
      <c r="D270">
        <v>1</v>
      </c>
      <c r="E270" t="s">
        <v>165</v>
      </c>
      <c r="F270" t="s">
        <v>34</v>
      </c>
      <c r="G270" t="s">
        <v>166</v>
      </c>
      <c r="H270">
        <v>1</v>
      </c>
      <c r="I270">
        <v>111.95</v>
      </c>
      <c r="J270">
        <v>114.04</v>
      </c>
      <c r="K270">
        <v>28.158999999999999</v>
      </c>
      <c r="L270">
        <v>30.248999999999999</v>
      </c>
      <c r="M270">
        <v>3260722</v>
      </c>
      <c r="N270" t="s">
        <v>167</v>
      </c>
      <c r="P270">
        <v>16.167000000000002</v>
      </c>
      <c r="V270" t="s">
        <v>35</v>
      </c>
      <c r="W270" s="1">
        <v>37890</v>
      </c>
      <c r="X270">
        <v>20030926</v>
      </c>
      <c r="Y270">
        <v>0.60410799999999998</v>
      </c>
      <c r="AB270">
        <v>2.5087686954117001</v>
      </c>
      <c r="AI270" s="2">
        <f t="shared" si="16"/>
        <v>37890</v>
      </c>
      <c r="AJ270">
        <f t="shared" si="17"/>
        <v>197.18498155206231</v>
      </c>
      <c r="AK270">
        <f t="shared" si="18"/>
        <v>197.18498155206231</v>
      </c>
      <c r="AL270" s="3">
        <f>Sheet2!$Q$35</f>
        <v>195.92057845971607</v>
      </c>
      <c r="AM270" s="3">
        <f>Sheet2!$Q$37</f>
        <v>179.52321677860004</v>
      </c>
      <c r="AN270" s="3">
        <f>Sheet2!$Q$39</f>
        <v>47.580823353777703</v>
      </c>
      <c r="AU270">
        <f t="shared" si="19"/>
        <v>1.4037777800494373</v>
      </c>
      <c r="AV270">
        <f>VLOOKUP(AI270,Sheet3!C302:F3593,4,FALSE)</f>
        <v>129.36573214259809</v>
      </c>
    </row>
    <row r="271" spans="1:48">
      <c r="A271">
        <v>30395486</v>
      </c>
      <c r="B271">
        <v>126</v>
      </c>
      <c r="C271" t="s">
        <v>164</v>
      </c>
      <c r="D271">
        <v>1</v>
      </c>
      <c r="E271" t="s">
        <v>165</v>
      </c>
      <c r="F271" t="s">
        <v>34</v>
      </c>
      <c r="G271" t="s">
        <v>166</v>
      </c>
      <c r="H271">
        <v>1</v>
      </c>
      <c r="I271">
        <v>111.95</v>
      </c>
      <c r="J271">
        <v>114.04</v>
      </c>
      <c r="K271">
        <v>28.158999999999999</v>
      </c>
      <c r="L271">
        <v>30.248999999999999</v>
      </c>
      <c r="M271">
        <v>3260722</v>
      </c>
      <c r="N271" t="s">
        <v>167</v>
      </c>
      <c r="P271">
        <v>16.167000000000002</v>
      </c>
      <c r="V271" t="s">
        <v>35</v>
      </c>
      <c r="W271" s="1">
        <v>37891</v>
      </c>
      <c r="X271">
        <v>20030927</v>
      </c>
      <c r="Y271">
        <v>0.60033599999999998</v>
      </c>
      <c r="AB271">
        <v>2.5522319268084699</v>
      </c>
      <c r="AI271" s="2">
        <f t="shared" si="16"/>
        <v>37891</v>
      </c>
      <c r="AJ271">
        <f t="shared" si="17"/>
        <v>197.34965089138512</v>
      </c>
      <c r="AK271">
        <f t="shared" si="18"/>
        <v>197.34965089138512</v>
      </c>
      <c r="AL271" s="3">
        <f>Sheet2!$Q$35</f>
        <v>195.92057845971607</v>
      </c>
      <c r="AM271" s="3">
        <f>Sheet2!$Q$37</f>
        <v>179.52321677860004</v>
      </c>
      <c r="AN271" s="3">
        <f>Sheet2!$Q$39</f>
        <v>47.580823353777703</v>
      </c>
      <c r="AU271">
        <f t="shared" si="19"/>
        <v>1.404950076021358</v>
      </c>
      <c r="AV271">
        <f>VLOOKUP(AI271,Sheet3!C303:F3594,4,FALSE)</f>
        <v>148.91936964060304</v>
      </c>
    </row>
    <row r="272" spans="1:48">
      <c r="A272">
        <v>30429198</v>
      </c>
      <c r="B272">
        <v>126</v>
      </c>
      <c r="C272" t="s">
        <v>164</v>
      </c>
      <c r="D272">
        <v>1</v>
      </c>
      <c r="E272" t="s">
        <v>165</v>
      </c>
      <c r="F272" t="s">
        <v>34</v>
      </c>
      <c r="G272" t="s">
        <v>166</v>
      </c>
      <c r="H272">
        <v>1</v>
      </c>
      <c r="I272">
        <v>111.95</v>
      </c>
      <c r="J272">
        <v>114.04</v>
      </c>
      <c r="K272">
        <v>28.158999999999999</v>
      </c>
      <c r="L272">
        <v>30.248999999999999</v>
      </c>
      <c r="M272">
        <v>3260722</v>
      </c>
      <c r="N272" t="s">
        <v>167</v>
      </c>
      <c r="P272">
        <v>16.167000000000002</v>
      </c>
      <c r="V272" t="s">
        <v>35</v>
      </c>
      <c r="W272" s="1">
        <v>37892</v>
      </c>
      <c r="X272">
        <v>20030928</v>
      </c>
      <c r="Y272">
        <v>0.61060800000000004</v>
      </c>
      <c r="AB272">
        <v>2.4338718226442002</v>
      </c>
      <c r="AI272" s="2">
        <f t="shared" si="16"/>
        <v>37892</v>
      </c>
      <c r="AJ272">
        <f t="shared" si="17"/>
        <v>196.81274596194015</v>
      </c>
      <c r="AK272">
        <f t="shared" si="18"/>
        <v>196.81274596194015</v>
      </c>
      <c r="AL272" s="3">
        <f>Sheet2!$Q$35</f>
        <v>195.92057845971607</v>
      </c>
      <c r="AM272" s="3">
        <f>Sheet2!$Q$37</f>
        <v>179.52321677860004</v>
      </c>
      <c r="AN272" s="3">
        <f>Sheet2!$Q$39</f>
        <v>47.580823353777703</v>
      </c>
      <c r="AU272">
        <f t="shared" si="19"/>
        <v>1.4011278010994981</v>
      </c>
      <c r="AV272">
        <f>VLOOKUP(AI272,Sheet3!C304:F3595,4,FALSE)</f>
        <v>185.61786320569934</v>
      </c>
    </row>
    <row r="273" spans="1:48">
      <c r="A273">
        <v>30470948</v>
      </c>
      <c r="B273">
        <v>126</v>
      </c>
      <c r="C273" t="s">
        <v>164</v>
      </c>
      <c r="D273">
        <v>0</v>
      </c>
      <c r="E273" t="s">
        <v>165</v>
      </c>
      <c r="F273" t="s">
        <v>34</v>
      </c>
      <c r="G273" t="s">
        <v>166</v>
      </c>
      <c r="H273">
        <v>1</v>
      </c>
      <c r="I273">
        <v>111.95</v>
      </c>
      <c r="J273">
        <v>114.04</v>
      </c>
      <c r="K273">
        <v>28.158999999999999</v>
      </c>
      <c r="L273">
        <v>30.248999999999999</v>
      </c>
      <c r="M273">
        <v>3260722</v>
      </c>
      <c r="N273" t="s">
        <v>167</v>
      </c>
      <c r="P273">
        <v>16.167000000000002</v>
      </c>
      <c r="V273" t="s">
        <v>35</v>
      </c>
      <c r="W273" s="1">
        <v>37893</v>
      </c>
      <c r="X273">
        <v>20030929</v>
      </c>
      <c r="Y273">
        <v>0.65000599999999997</v>
      </c>
      <c r="AB273">
        <v>1.9799045929066901</v>
      </c>
      <c r="AI273" s="2">
        <f t="shared" si="16"/>
        <v>37893</v>
      </c>
      <c r="AJ273">
        <f t="shared" si="17"/>
        <v>192.16039762856849</v>
      </c>
      <c r="AK273">
        <f t="shared" si="18"/>
        <v>192.16039762856849</v>
      </c>
      <c r="AL273" s="3">
        <f>Sheet2!$Q$35</f>
        <v>195.92057845971607</v>
      </c>
      <c r="AM273" s="3">
        <f>Sheet2!$Q$37</f>
        <v>179.52321677860004</v>
      </c>
      <c r="AN273" s="3">
        <f>Sheet2!$Q$39</f>
        <v>47.580823353777703</v>
      </c>
      <c r="AU273">
        <f t="shared" si="19"/>
        <v>1.3680073110701252</v>
      </c>
      <c r="AV273">
        <f>VLOOKUP(AI273,Sheet3!C305:F3596,4,FALSE)</f>
        <v>226.07122194251394</v>
      </c>
    </row>
    <row r="274" spans="1:48">
      <c r="A274">
        <v>30507644</v>
      </c>
      <c r="B274">
        <v>126</v>
      </c>
      <c r="C274" t="s">
        <v>164</v>
      </c>
      <c r="D274">
        <v>0</v>
      </c>
      <c r="E274" t="s">
        <v>165</v>
      </c>
      <c r="F274" t="s">
        <v>34</v>
      </c>
      <c r="G274" t="s">
        <v>166</v>
      </c>
      <c r="H274">
        <v>1</v>
      </c>
      <c r="I274">
        <v>111.95</v>
      </c>
      <c r="J274">
        <v>114.04</v>
      </c>
      <c r="K274">
        <v>28.158999999999999</v>
      </c>
      <c r="L274">
        <v>30.248999999999999</v>
      </c>
      <c r="M274">
        <v>3260722</v>
      </c>
      <c r="N274" t="s">
        <v>167</v>
      </c>
      <c r="P274">
        <v>16.167000000000002</v>
      </c>
      <c r="V274" t="s">
        <v>35</v>
      </c>
      <c r="W274" s="1">
        <v>37894</v>
      </c>
      <c r="X274">
        <v>20030930</v>
      </c>
      <c r="Y274">
        <v>0.66589900000000002</v>
      </c>
      <c r="AB274">
        <v>1.7967759776922501</v>
      </c>
      <c r="AI274" s="2">
        <f t="shared" si="16"/>
        <v>37894</v>
      </c>
      <c r="AJ274">
        <f t="shared" si="17"/>
        <v>189.11925078742252</v>
      </c>
      <c r="AK274">
        <f t="shared" si="18"/>
        <v>189.11925078742252</v>
      </c>
      <c r="AL274" s="3">
        <f>Sheet2!$Q$35</f>
        <v>195.92057845971607</v>
      </c>
      <c r="AM274" s="3">
        <f>Sheet2!$Q$37</f>
        <v>179.52321677860004</v>
      </c>
      <c r="AN274" s="3">
        <f>Sheet2!$Q$39</f>
        <v>47.580823353777703</v>
      </c>
      <c r="AU274">
        <f t="shared" si="19"/>
        <v>1.3463571106955035</v>
      </c>
      <c r="AV274">
        <f>VLOOKUP(AI274,Sheet3!C306:F3597,4,FALSE)</f>
        <v>272.68822728196056</v>
      </c>
    </row>
    <row r="275" spans="1:48">
      <c r="A275">
        <v>30541303</v>
      </c>
      <c r="B275">
        <v>126</v>
      </c>
      <c r="C275" t="s">
        <v>164</v>
      </c>
      <c r="D275">
        <v>0</v>
      </c>
      <c r="E275" t="s">
        <v>165</v>
      </c>
      <c r="F275" t="s">
        <v>34</v>
      </c>
      <c r="G275" t="s">
        <v>166</v>
      </c>
      <c r="H275">
        <v>1</v>
      </c>
      <c r="I275">
        <v>111.95</v>
      </c>
      <c r="J275">
        <v>114.04</v>
      </c>
      <c r="K275">
        <v>28.158999999999999</v>
      </c>
      <c r="L275">
        <v>30.248999999999999</v>
      </c>
      <c r="M275">
        <v>3260722</v>
      </c>
      <c r="N275" t="s">
        <v>167</v>
      </c>
      <c r="P275">
        <v>16.167000000000002</v>
      </c>
      <c r="V275" t="s">
        <v>35</v>
      </c>
      <c r="W275" s="1">
        <v>37895</v>
      </c>
      <c r="X275">
        <v>20031001</v>
      </c>
      <c r="Y275">
        <v>0.695052</v>
      </c>
      <c r="AB275">
        <v>1.46085774203212</v>
      </c>
      <c r="AI275" s="2">
        <f t="shared" si="16"/>
        <v>37895</v>
      </c>
      <c r="AJ275">
        <f t="shared" si="17"/>
        <v>181.80064516805601</v>
      </c>
      <c r="AK275">
        <f t="shared" si="18"/>
        <v>181.80064516805601</v>
      </c>
      <c r="AL275" s="3">
        <f>Sheet2!$Q$35</f>
        <v>195.92057845971607</v>
      </c>
      <c r="AM275" s="3">
        <f>Sheet2!$Q$37</f>
        <v>179.52321677860004</v>
      </c>
      <c r="AN275" s="3">
        <f>Sheet2!$Q$39</f>
        <v>47.580823353777703</v>
      </c>
      <c r="AU275">
        <f t="shared" si="19"/>
        <v>1.2942552930593609</v>
      </c>
      <c r="AV275">
        <f>VLOOKUP(AI275,Sheet3!C307:F3598,4,FALSE)</f>
        <v>302.93968819372913</v>
      </c>
    </row>
    <row r="276" spans="1:48">
      <c r="A276">
        <v>30574540</v>
      </c>
      <c r="B276">
        <v>126</v>
      </c>
      <c r="C276" t="s">
        <v>164</v>
      </c>
      <c r="D276">
        <v>0</v>
      </c>
      <c r="E276" t="s">
        <v>165</v>
      </c>
      <c r="F276" t="s">
        <v>34</v>
      </c>
      <c r="G276" t="s">
        <v>166</v>
      </c>
      <c r="H276">
        <v>1</v>
      </c>
      <c r="I276">
        <v>111.95</v>
      </c>
      <c r="J276">
        <v>114.04</v>
      </c>
      <c r="K276">
        <v>28.158999999999999</v>
      </c>
      <c r="L276">
        <v>30.248999999999999</v>
      </c>
      <c r="M276">
        <v>3260722</v>
      </c>
      <c r="N276" t="s">
        <v>167</v>
      </c>
      <c r="P276">
        <v>16.167000000000002</v>
      </c>
      <c r="V276" t="s">
        <v>35</v>
      </c>
      <c r="W276" s="1">
        <v>37896</v>
      </c>
      <c r="X276">
        <v>20031002</v>
      </c>
      <c r="Y276">
        <v>0.74823600000000001</v>
      </c>
      <c r="AB276">
        <v>0.84804000645265298</v>
      </c>
      <c r="AI276" s="2">
        <f t="shared" si="16"/>
        <v>37896</v>
      </c>
      <c r="AJ276">
        <f t="shared" si="17"/>
        <v>162.64669244970264</v>
      </c>
      <c r="AK276">
        <f t="shared" si="18"/>
        <v>162.64669244970264</v>
      </c>
      <c r="AL276" s="3">
        <f>Sheet2!$Q$35</f>
        <v>195.92057845971607</v>
      </c>
      <c r="AM276" s="3">
        <f>Sheet2!$Q$37</f>
        <v>179.52321677860004</v>
      </c>
      <c r="AN276" s="3">
        <f>Sheet2!$Q$39</f>
        <v>47.580823353777703</v>
      </c>
      <c r="AU276">
        <f t="shared" si="19"/>
        <v>1.1578965652571485</v>
      </c>
      <c r="AV276">
        <f>VLOOKUP(AI276,Sheet3!C308:F3599,4,FALSE)</f>
        <v>291.745939191248</v>
      </c>
    </row>
    <row r="277" spans="1:48">
      <c r="A277">
        <v>30607980</v>
      </c>
      <c r="B277">
        <v>126</v>
      </c>
      <c r="C277" t="s">
        <v>164</v>
      </c>
      <c r="D277">
        <v>0</v>
      </c>
      <c r="E277" t="s">
        <v>165</v>
      </c>
      <c r="F277" t="s">
        <v>34</v>
      </c>
      <c r="G277" t="s">
        <v>166</v>
      </c>
      <c r="H277">
        <v>1</v>
      </c>
      <c r="I277">
        <v>111.95</v>
      </c>
      <c r="J277">
        <v>114.04</v>
      </c>
      <c r="K277">
        <v>28.158999999999999</v>
      </c>
      <c r="L277">
        <v>30.248999999999999</v>
      </c>
      <c r="M277">
        <v>3260722</v>
      </c>
      <c r="N277" t="s">
        <v>167</v>
      </c>
      <c r="P277">
        <v>16.167000000000002</v>
      </c>
      <c r="V277" t="s">
        <v>35</v>
      </c>
      <c r="W277" s="1">
        <v>37897</v>
      </c>
      <c r="X277">
        <v>20031003</v>
      </c>
      <c r="Y277">
        <v>0.75563899999999995</v>
      </c>
      <c r="AB277">
        <v>0.76273822966838001</v>
      </c>
      <c r="AI277" s="2">
        <f t="shared" si="16"/>
        <v>37897</v>
      </c>
      <c r="AJ277">
        <f t="shared" si="17"/>
        <v>159.3862030486207</v>
      </c>
      <c r="AK277">
        <f t="shared" si="18"/>
        <v>159.3862030486207</v>
      </c>
      <c r="AL277" s="3">
        <f>Sheet2!$Q$35</f>
        <v>195.92057845971607</v>
      </c>
      <c r="AM277" s="3">
        <f>Sheet2!$Q$37</f>
        <v>179.52321677860004</v>
      </c>
      <c r="AN277" s="3">
        <f>Sheet2!$Q$39</f>
        <v>47.580823353777703</v>
      </c>
      <c r="AU277">
        <f t="shared" si="19"/>
        <v>1.1346848452909548</v>
      </c>
      <c r="AV277">
        <f>VLOOKUP(AI277,Sheet3!C309:F3600,4,FALSE)</f>
        <v>262.62802248226239</v>
      </c>
    </row>
    <row r="278" spans="1:48">
      <c r="A278">
        <v>30641269</v>
      </c>
      <c r="B278">
        <v>126</v>
      </c>
      <c r="C278" t="s">
        <v>164</v>
      </c>
      <c r="D278">
        <v>0</v>
      </c>
      <c r="E278" t="s">
        <v>165</v>
      </c>
      <c r="F278" t="s">
        <v>34</v>
      </c>
      <c r="G278" t="s">
        <v>166</v>
      </c>
      <c r="H278">
        <v>1</v>
      </c>
      <c r="I278">
        <v>111.95</v>
      </c>
      <c r="J278">
        <v>114.04</v>
      </c>
      <c r="K278">
        <v>28.158999999999999</v>
      </c>
      <c r="L278">
        <v>30.248999999999999</v>
      </c>
      <c r="M278">
        <v>3260722</v>
      </c>
      <c r="N278" t="s">
        <v>167</v>
      </c>
      <c r="P278">
        <v>16.167000000000002</v>
      </c>
      <c r="V278" t="s">
        <v>35</v>
      </c>
      <c r="W278" s="1">
        <v>37898</v>
      </c>
      <c r="X278">
        <v>20031004</v>
      </c>
      <c r="Y278">
        <v>0.78813599999999995</v>
      </c>
      <c r="AB278">
        <v>0.38828843361832599</v>
      </c>
      <c r="AI278" s="2">
        <f t="shared" si="16"/>
        <v>37898</v>
      </c>
      <c r="AJ278">
        <f t="shared" si="17"/>
        <v>143.35546110515725</v>
      </c>
      <c r="AK278">
        <f t="shared" si="18"/>
        <v>143.35546110515725</v>
      </c>
      <c r="AL278" s="3">
        <f>Sheet2!$Q$35</f>
        <v>195.92057845971607</v>
      </c>
      <c r="AM278" s="3">
        <f>Sheet2!$Q$37</f>
        <v>179.52321677860004</v>
      </c>
      <c r="AN278" s="3">
        <f>Sheet2!$Q$39</f>
        <v>47.580823353777703</v>
      </c>
      <c r="AU278">
        <f t="shared" si="19"/>
        <v>1.0205605384557561</v>
      </c>
      <c r="AV278">
        <f>VLOOKUP(AI278,Sheet3!C310:F3601,4,FALSE)</f>
        <v>219.62418928918623</v>
      </c>
    </row>
    <row r="279" spans="1:48">
      <c r="A279">
        <v>30674971</v>
      </c>
      <c r="B279">
        <v>126</v>
      </c>
      <c r="C279" t="s">
        <v>164</v>
      </c>
      <c r="D279">
        <v>0</v>
      </c>
      <c r="E279" t="s">
        <v>165</v>
      </c>
      <c r="F279" t="s">
        <v>34</v>
      </c>
      <c r="G279" t="s">
        <v>166</v>
      </c>
      <c r="H279">
        <v>1</v>
      </c>
      <c r="I279">
        <v>111.95</v>
      </c>
      <c r="J279">
        <v>114.04</v>
      </c>
      <c r="K279">
        <v>28.158999999999999</v>
      </c>
      <c r="L279">
        <v>30.248999999999999</v>
      </c>
      <c r="M279">
        <v>3260722</v>
      </c>
      <c r="N279" t="s">
        <v>167</v>
      </c>
      <c r="P279">
        <v>16.167000000000002</v>
      </c>
      <c r="V279" t="s">
        <v>35</v>
      </c>
      <c r="W279" s="1">
        <v>37899</v>
      </c>
      <c r="X279">
        <v>20031005</v>
      </c>
      <c r="Y279">
        <v>0.80296400000000001</v>
      </c>
      <c r="AB279">
        <v>0.217431382941949</v>
      </c>
      <c r="AI279" s="2">
        <f t="shared" si="16"/>
        <v>37899</v>
      </c>
      <c r="AJ279">
        <f t="shared" si="17"/>
        <v>135.11096081910523</v>
      </c>
      <c r="AK279">
        <f t="shared" si="18"/>
        <v>135.11096081910523</v>
      </c>
      <c r="AL279" s="3">
        <f>Sheet2!$Q$35</f>
        <v>195.92057845971607</v>
      </c>
      <c r="AM279" s="3">
        <f>Sheet2!$Q$37</f>
        <v>179.52321677860004</v>
      </c>
      <c r="AN279" s="3">
        <f>Sheet2!$Q$39</f>
        <v>47.580823353777703</v>
      </c>
      <c r="AU279">
        <f t="shared" si="19"/>
        <v>0.96186719265388376</v>
      </c>
      <c r="AV279">
        <f>VLOOKUP(AI279,Sheet3!C311:F3602,4,FALSE)</f>
        <v>171.23602113289132</v>
      </c>
    </row>
    <row r="280" spans="1:48">
      <c r="A280">
        <v>30708247</v>
      </c>
      <c r="B280">
        <v>126</v>
      </c>
      <c r="C280" t="s">
        <v>164</v>
      </c>
      <c r="D280">
        <v>0</v>
      </c>
      <c r="E280" t="s">
        <v>165</v>
      </c>
      <c r="F280" t="s">
        <v>34</v>
      </c>
      <c r="G280" t="s">
        <v>166</v>
      </c>
      <c r="H280">
        <v>1</v>
      </c>
      <c r="I280">
        <v>111.95</v>
      </c>
      <c r="J280">
        <v>114.04</v>
      </c>
      <c r="K280">
        <v>28.158999999999999</v>
      </c>
      <c r="L280">
        <v>30.248999999999999</v>
      </c>
      <c r="M280">
        <v>3260722</v>
      </c>
      <c r="N280" t="s">
        <v>167</v>
      </c>
      <c r="P280">
        <v>16.167000000000002</v>
      </c>
      <c r="V280" t="s">
        <v>35</v>
      </c>
      <c r="W280" s="1">
        <v>37900</v>
      </c>
      <c r="X280">
        <v>20031006</v>
      </c>
      <c r="Y280">
        <v>0.78058399999999994</v>
      </c>
      <c r="AB280">
        <v>0.47530707717834703</v>
      </c>
      <c r="AI280" s="2">
        <f t="shared" si="16"/>
        <v>37900</v>
      </c>
      <c r="AJ280">
        <f t="shared" si="17"/>
        <v>147.33048238053721</v>
      </c>
      <c r="AK280">
        <f t="shared" si="18"/>
        <v>147.33048238053721</v>
      </c>
      <c r="AL280" s="3">
        <f>Sheet2!$Q$35</f>
        <v>195.92057845971607</v>
      </c>
      <c r="AM280" s="3">
        <f>Sheet2!$Q$37</f>
        <v>179.52321677860004</v>
      </c>
      <c r="AN280" s="3">
        <f>Sheet2!$Q$39</f>
        <v>47.580823353777703</v>
      </c>
      <c r="AU280">
        <f t="shared" si="19"/>
        <v>1.0488590756855243</v>
      </c>
      <c r="AV280">
        <f>VLOOKUP(AI280,Sheet3!C312:F3603,4,FALSE)</f>
        <v>139.63847648031808</v>
      </c>
    </row>
    <row r="281" spans="1:48">
      <c r="A281">
        <v>30742050</v>
      </c>
      <c r="B281">
        <v>126</v>
      </c>
      <c r="C281" t="s">
        <v>164</v>
      </c>
      <c r="D281">
        <v>0</v>
      </c>
      <c r="E281" t="s">
        <v>165</v>
      </c>
      <c r="F281" t="s">
        <v>34</v>
      </c>
      <c r="G281" t="s">
        <v>166</v>
      </c>
      <c r="H281">
        <v>1</v>
      </c>
      <c r="I281">
        <v>111.95</v>
      </c>
      <c r="J281">
        <v>114.04</v>
      </c>
      <c r="K281">
        <v>28.158999999999999</v>
      </c>
      <c r="L281">
        <v>30.248999999999999</v>
      </c>
      <c r="M281">
        <v>3260722</v>
      </c>
      <c r="N281" t="s">
        <v>167</v>
      </c>
      <c r="P281">
        <v>16.167000000000002</v>
      </c>
      <c r="V281" t="s">
        <v>35</v>
      </c>
      <c r="W281" s="1">
        <v>37901</v>
      </c>
      <c r="X281">
        <v>20031007</v>
      </c>
      <c r="Y281">
        <v>0.74893200000000004</v>
      </c>
      <c r="AB281">
        <v>0.84002027976862503</v>
      </c>
      <c r="AI281" s="2">
        <f t="shared" si="16"/>
        <v>37901</v>
      </c>
      <c r="AJ281">
        <f t="shared" si="17"/>
        <v>162.34634008149555</v>
      </c>
      <c r="AK281">
        <f t="shared" si="18"/>
        <v>162.34634008149555</v>
      </c>
      <c r="AL281" s="3">
        <f>Sheet2!$Q$35</f>
        <v>195.92057845971607</v>
      </c>
      <c r="AM281" s="3">
        <f>Sheet2!$Q$37</f>
        <v>179.52321677860004</v>
      </c>
      <c r="AN281" s="3">
        <f>Sheet2!$Q$39</f>
        <v>47.580823353777703</v>
      </c>
      <c r="AU281">
        <f t="shared" si="19"/>
        <v>1.1557583294880971</v>
      </c>
      <c r="AV281">
        <f>VLOOKUP(AI281,Sheet3!C313:F3604,4,FALSE)</f>
        <v>120.15568549498704</v>
      </c>
    </row>
    <row r="282" spans="1:48">
      <c r="A282">
        <v>30775750</v>
      </c>
      <c r="B282">
        <v>126</v>
      </c>
      <c r="C282" t="s">
        <v>164</v>
      </c>
      <c r="D282">
        <v>0</v>
      </c>
      <c r="E282" t="s">
        <v>165</v>
      </c>
      <c r="F282" t="s">
        <v>34</v>
      </c>
      <c r="G282" t="s">
        <v>166</v>
      </c>
      <c r="H282">
        <v>1</v>
      </c>
      <c r="I282">
        <v>111.95</v>
      </c>
      <c r="J282">
        <v>114.04</v>
      </c>
      <c r="K282">
        <v>28.158999999999999</v>
      </c>
      <c r="L282">
        <v>30.248999999999999</v>
      </c>
      <c r="M282">
        <v>3260722</v>
      </c>
      <c r="N282" t="s">
        <v>167</v>
      </c>
      <c r="P282">
        <v>16.167000000000002</v>
      </c>
      <c r="V282" t="s">
        <v>35</v>
      </c>
      <c r="W282" s="1">
        <v>37902</v>
      </c>
      <c r="X282">
        <v>20031008</v>
      </c>
      <c r="Y282">
        <v>0.72460599999999997</v>
      </c>
      <c r="AB282">
        <v>1.1203189454520299</v>
      </c>
      <c r="AI282" s="2">
        <f t="shared" si="16"/>
        <v>37902</v>
      </c>
      <c r="AJ282">
        <f t="shared" si="17"/>
        <v>172.08230904180812</v>
      </c>
      <c r="AK282">
        <f t="shared" si="18"/>
        <v>172.08230904180812</v>
      </c>
      <c r="AL282" s="3">
        <f>Sheet2!$Q$35</f>
        <v>195.92057845971607</v>
      </c>
      <c r="AM282" s="3">
        <f>Sheet2!$Q$37</f>
        <v>179.52321677860004</v>
      </c>
      <c r="AN282" s="3">
        <f>Sheet2!$Q$39</f>
        <v>47.580823353777703</v>
      </c>
      <c r="AU282">
        <f t="shared" si="19"/>
        <v>1.2250695761467545</v>
      </c>
      <c r="AV282">
        <f>VLOOKUP(AI282,Sheet3!C314:F3605,4,FALSE)</f>
        <v>107.82839228972304</v>
      </c>
    </row>
    <row r="283" spans="1:48">
      <c r="A283">
        <v>30815577</v>
      </c>
      <c r="B283">
        <v>126</v>
      </c>
      <c r="C283" t="s">
        <v>164</v>
      </c>
      <c r="D283">
        <v>0</v>
      </c>
      <c r="E283" t="s">
        <v>165</v>
      </c>
      <c r="F283" t="s">
        <v>34</v>
      </c>
      <c r="G283" t="s">
        <v>166</v>
      </c>
      <c r="H283">
        <v>1</v>
      </c>
      <c r="I283">
        <v>111.95</v>
      </c>
      <c r="J283">
        <v>114.04</v>
      </c>
      <c r="K283">
        <v>28.158999999999999</v>
      </c>
      <c r="L283">
        <v>30.248999999999999</v>
      </c>
      <c r="M283">
        <v>3260722</v>
      </c>
      <c r="N283" t="s">
        <v>167</v>
      </c>
      <c r="P283">
        <v>16.167000000000002</v>
      </c>
      <c r="V283" t="s">
        <v>35</v>
      </c>
      <c r="W283" s="1">
        <v>37903</v>
      </c>
      <c r="X283">
        <v>20031009</v>
      </c>
      <c r="Y283">
        <v>0.69798800000000005</v>
      </c>
      <c r="AB283">
        <v>1.4270274007328401</v>
      </c>
      <c r="AI283" s="2">
        <f t="shared" si="16"/>
        <v>37903</v>
      </c>
      <c r="AJ283">
        <f t="shared" si="17"/>
        <v>180.93874713720879</v>
      </c>
      <c r="AK283">
        <f t="shared" si="18"/>
        <v>180.93874713720879</v>
      </c>
      <c r="AL283" s="3">
        <f>Sheet2!$Q$35</f>
        <v>195.92057845971607</v>
      </c>
      <c r="AM283" s="3">
        <f>Sheet2!$Q$37</f>
        <v>179.52321677860004</v>
      </c>
      <c r="AN283" s="3">
        <f>Sheet2!$Q$39</f>
        <v>47.580823353777703</v>
      </c>
      <c r="AU283">
        <f t="shared" si="19"/>
        <v>1.2881193627524568</v>
      </c>
      <c r="AV283">
        <f>VLOOKUP(AI283,Sheet3!C315:F3606,4,FALSE)</f>
        <v>99.964429382916705</v>
      </c>
    </row>
    <row r="284" spans="1:48">
      <c r="A284">
        <v>30853977</v>
      </c>
      <c r="B284">
        <v>126</v>
      </c>
      <c r="C284" t="s">
        <v>164</v>
      </c>
      <c r="D284">
        <v>0</v>
      </c>
      <c r="E284" t="s">
        <v>165</v>
      </c>
      <c r="F284" t="s">
        <v>34</v>
      </c>
      <c r="G284" t="s">
        <v>166</v>
      </c>
      <c r="H284">
        <v>1</v>
      </c>
      <c r="I284">
        <v>111.95</v>
      </c>
      <c r="J284">
        <v>114.04</v>
      </c>
      <c r="K284">
        <v>28.158999999999999</v>
      </c>
      <c r="L284">
        <v>30.248999999999999</v>
      </c>
      <c r="M284">
        <v>3260722</v>
      </c>
      <c r="N284" t="s">
        <v>167</v>
      </c>
      <c r="P284">
        <v>16.167000000000002</v>
      </c>
      <c r="V284" t="s">
        <v>35</v>
      </c>
      <c r="W284" s="1">
        <v>37904</v>
      </c>
      <c r="X284">
        <v>20031010</v>
      </c>
      <c r="Y284">
        <v>0.70620099999999997</v>
      </c>
      <c r="AB284">
        <v>1.33239232134215</v>
      </c>
      <c r="AI284" s="2">
        <f t="shared" si="16"/>
        <v>37904</v>
      </c>
      <c r="AJ284">
        <f t="shared" si="17"/>
        <v>178.40638845351202</v>
      </c>
      <c r="AK284">
        <f t="shared" si="18"/>
        <v>178.40638845351202</v>
      </c>
      <c r="AL284" s="3">
        <f>Sheet2!$Q$35</f>
        <v>195.92057845971607</v>
      </c>
      <c r="AM284" s="3">
        <f>Sheet2!$Q$37</f>
        <v>179.52321677860004</v>
      </c>
      <c r="AN284" s="3">
        <f>Sheet2!$Q$39</f>
        <v>47.580823353777703</v>
      </c>
      <c r="AU284">
        <f t="shared" si="19"/>
        <v>1.2700912714479971</v>
      </c>
      <c r="AV284">
        <f>VLOOKUP(AI284,Sheet3!C316:F3607,4,FALSE)</f>
        <v>93.375703704241118</v>
      </c>
    </row>
    <row r="285" spans="1:48">
      <c r="A285">
        <v>30887157</v>
      </c>
      <c r="B285">
        <v>126</v>
      </c>
      <c r="C285" t="s">
        <v>164</v>
      </c>
      <c r="D285">
        <v>0</v>
      </c>
      <c r="E285" t="s">
        <v>165</v>
      </c>
      <c r="F285" t="s">
        <v>34</v>
      </c>
      <c r="G285" t="s">
        <v>166</v>
      </c>
      <c r="H285">
        <v>1</v>
      </c>
      <c r="I285">
        <v>111.95</v>
      </c>
      <c r="J285">
        <v>114.04</v>
      </c>
      <c r="K285">
        <v>28.158999999999999</v>
      </c>
      <c r="L285">
        <v>30.248999999999999</v>
      </c>
      <c r="M285">
        <v>3260722</v>
      </c>
      <c r="N285" t="s">
        <v>167</v>
      </c>
      <c r="P285">
        <v>16.167000000000002</v>
      </c>
      <c r="V285" t="s">
        <v>35</v>
      </c>
      <c r="W285" s="1">
        <v>37905</v>
      </c>
      <c r="X285">
        <v>20031011</v>
      </c>
      <c r="Y285">
        <v>0.74834100000000003</v>
      </c>
      <c r="AB285">
        <v>0.84683013389256201</v>
      </c>
      <c r="AI285" s="2">
        <f t="shared" si="16"/>
        <v>37905</v>
      </c>
      <c r="AJ285">
        <f t="shared" si="17"/>
        <v>162.60146289834961</v>
      </c>
      <c r="AK285">
        <f t="shared" si="18"/>
        <v>162.60146289834961</v>
      </c>
      <c r="AL285" s="3">
        <f>Sheet2!$Q$35</f>
        <v>195.92057845971607</v>
      </c>
      <c r="AM285" s="3">
        <f>Sheet2!$Q$37</f>
        <v>179.52321677860004</v>
      </c>
      <c r="AN285" s="3">
        <f>Sheet2!$Q$39</f>
        <v>47.580823353777703</v>
      </c>
      <c r="AU285">
        <f t="shared" si="19"/>
        <v>1.1575745719760617</v>
      </c>
      <c r="AV285">
        <f>VLOOKUP(AI285,Sheet3!C317:F3608,4,FALSE)</f>
        <v>87.707982690326631</v>
      </c>
    </row>
    <row r="286" spans="1:48">
      <c r="A286">
        <v>30920876</v>
      </c>
      <c r="B286">
        <v>126</v>
      </c>
      <c r="C286" t="s">
        <v>164</v>
      </c>
      <c r="D286">
        <v>0</v>
      </c>
      <c r="E286" t="s">
        <v>165</v>
      </c>
      <c r="F286" t="s">
        <v>34</v>
      </c>
      <c r="G286" t="s">
        <v>166</v>
      </c>
      <c r="H286">
        <v>1</v>
      </c>
      <c r="I286">
        <v>111.95</v>
      </c>
      <c r="J286">
        <v>114.04</v>
      </c>
      <c r="K286">
        <v>28.158999999999999</v>
      </c>
      <c r="L286">
        <v>30.248999999999999</v>
      </c>
      <c r="M286">
        <v>3260722</v>
      </c>
      <c r="N286" t="s">
        <v>167</v>
      </c>
      <c r="P286">
        <v>16.167000000000002</v>
      </c>
      <c r="V286" t="s">
        <v>35</v>
      </c>
      <c r="W286" s="1">
        <v>37906</v>
      </c>
      <c r="X286">
        <v>20031012</v>
      </c>
      <c r="Y286">
        <v>0.78168300000000002</v>
      </c>
      <c r="AB286">
        <v>0.46264374438273398</v>
      </c>
      <c r="AI286" s="2">
        <f t="shared" si="16"/>
        <v>37906</v>
      </c>
      <c r="AJ286">
        <f t="shared" si="17"/>
        <v>146.76141725702246</v>
      </c>
      <c r="AK286">
        <f t="shared" si="18"/>
        <v>146.76141725702246</v>
      </c>
      <c r="AL286" s="3">
        <f>Sheet2!$Q$35</f>
        <v>195.92057845971607</v>
      </c>
      <c r="AM286" s="3">
        <f>Sheet2!$Q$37</f>
        <v>179.52321677860004</v>
      </c>
      <c r="AN286" s="3">
        <f>Sheet2!$Q$39</f>
        <v>47.580823353777703</v>
      </c>
      <c r="AU286">
        <f t="shared" si="19"/>
        <v>1.0448078494232436</v>
      </c>
      <c r="AV286">
        <f>VLOOKUP(AI286,Sheet3!C318:F3609,4,FALSE)</f>
        <v>82.890419828499319</v>
      </c>
    </row>
    <row r="287" spans="1:48">
      <c r="A287">
        <v>30954284</v>
      </c>
      <c r="B287">
        <v>126</v>
      </c>
      <c r="C287" t="s">
        <v>164</v>
      </c>
      <c r="D287">
        <v>0</v>
      </c>
      <c r="E287" t="s">
        <v>165</v>
      </c>
      <c r="F287" t="s">
        <v>34</v>
      </c>
      <c r="G287" t="s">
        <v>166</v>
      </c>
      <c r="H287">
        <v>1</v>
      </c>
      <c r="I287">
        <v>111.95</v>
      </c>
      <c r="J287">
        <v>114.04</v>
      </c>
      <c r="K287">
        <v>28.158999999999999</v>
      </c>
      <c r="L287">
        <v>30.248999999999999</v>
      </c>
      <c r="M287">
        <v>3260722</v>
      </c>
      <c r="N287" t="s">
        <v>167</v>
      </c>
      <c r="P287">
        <v>16.167000000000002</v>
      </c>
      <c r="V287" t="s">
        <v>35</v>
      </c>
      <c r="W287" s="1">
        <v>37907</v>
      </c>
      <c r="X287">
        <v>20031013</v>
      </c>
      <c r="Y287">
        <v>0.80260699999999996</v>
      </c>
      <c r="AB287">
        <v>0.22154494964625601</v>
      </c>
      <c r="AI287" s="2">
        <f t="shared" si="16"/>
        <v>37907</v>
      </c>
      <c r="AJ287">
        <f t="shared" si="17"/>
        <v>135.31630160323357</v>
      </c>
      <c r="AK287">
        <f t="shared" si="18"/>
        <v>135.31630160323357</v>
      </c>
      <c r="AL287" s="3">
        <f>Sheet2!$Q$35</f>
        <v>195.92057845971607</v>
      </c>
      <c r="AM287" s="3">
        <f>Sheet2!$Q$37</f>
        <v>179.52321677860004</v>
      </c>
      <c r="AN287" s="3">
        <f>Sheet2!$Q$39</f>
        <v>47.580823353777703</v>
      </c>
      <c r="AU287">
        <f t="shared" si="19"/>
        <v>0.96332903233268907</v>
      </c>
      <c r="AV287">
        <f>VLOOKUP(AI287,Sheet3!C319:F3610,4,FALSE)</f>
        <v>78.710475580737381</v>
      </c>
    </row>
    <row r="288" spans="1:48">
      <c r="A288">
        <v>30988096</v>
      </c>
      <c r="B288">
        <v>126</v>
      </c>
      <c r="C288" t="s">
        <v>164</v>
      </c>
      <c r="D288">
        <v>0</v>
      </c>
      <c r="E288" t="s">
        <v>165</v>
      </c>
      <c r="F288" t="s">
        <v>34</v>
      </c>
      <c r="G288" t="s">
        <v>166</v>
      </c>
      <c r="H288">
        <v>1</v>
      </c>
      <c r="I288">
        <v>111.95</v>
      </c>
      <c r="J288">
        <v>114.04</v>
      </c>
      <c r="K288">
        <v>28.158999999999999</v>
      </c>
      <c r="L288">
        <v>30.248999999999999</v>
      </c>
      <c r="M288">
        <v>3260722</v>
      </c>
      <c r="N288" t="s">
        <v>167</v>
      </c>
      <c r="P288">
        <v>16.167000000000002</v>
      </c>
      <c r="V288" t="s">
        <v>35</v>
      </c>
      <c r="W288" s="1">
        <v>37908</v>
      </c>
      <c r="X288">
        <v>20031014</v>
      </c>
      <c r="Y288">
        <v>0.776258</v>
      </c>
      <c r="AB288">
        <v>0.52515382665406796</v>
      </c>
      <c r="AI288" s="2">
        <f t="shared" si="16"/>
        <v>37908</v>
      </c>
      <c r="AJ288">
        <f t="shared" si="17"/>
        <v>149.53939879529389</v>
      </c>
      <c r="AK288">
        <f t="shared" si="18"/>
        <v>149.53939879529389</v>
      </c>
      <c r="AL288" s="3">
        <f>Sheet2!$Q$35</f>
        <v>195.92057845971607</v>
      </c>
      <c r="AM288" s="3">
        <f>Sheet2!$Q$37</f>
        <v>179.52321677860004</v>
      </c>
      <c r="AN288" s="3">
        <f>Sheet2!$Q$39</f>
        <v>47.580823353777703</v>
      </c>
      <c r="AU288">
        <f t="shared" si="19"/>
        <v>1.0645845521219901</v>
      </c>
      <c r="AV288">
        <f>VLOOKUP(AI288,Sheet3!C320:F3611,4,FALSE)</f>
        <v>76.443387175171594</v>
      </c>
    </row>
    <row r="289" spans="1:48">
      <c r="A289">
        <v>31030690</v>
      </c>
      <c r="B289">
        <v>126</v>
      </c>
      <c r="C289" t="s">
        <v>164</v>
      </c>
      <c r="D289">
        <v>0</v>
      </c>
      <c r="E289" t="s">
        <v>165</v>
      </c>
      <c r="F289" t="s">
        <v>34</v>
      </c>
      <c r="G289" t="s">
        <v>166</v>
      </c>
      <c r="H289">
        <v>1</v>
      </c>
      <c r="I289">
        <v>111.95</v>
      </c>
      <c r="J289">
        <v>114.04</v>
      </c>
      <c r="K289">
        <v>28.158999999999999</v>
      </c>
      <c r="L289">
        <v>30.248999999999999</v>
      </c>
      <c r="M289">
        <v>3260722</v>
      </c>
      <c r="N289" t="s">
        <v>167</v>
      </c>
      <c r="P289">
        <v>16.167000000000002</v>
      </c>
      <c r="V289" t="s">
        <v>35</v>
      </c>
      <c r="W289" s="1">
        <v>37909</v>
      </c>
      <c r="X289">
        <v>20031015</v>
      </c>
      <c r="Y289">
        <v>0.76293299999999997</v>
      </c>
      <c r="AB289">
        <v>0.678692415827437</v>
      </c>
      <c r="AI289" s="2">
        <f t="shared" si="16"/>
        <v>37909</v>
      </c>
      <c r="AJ289">
        <f t="shared" si="17"/>
        <v>156.03167099216876</v>
      </c>
      <c r="AK289">
        <f t="shared" si="18"/>
        <v>156.03167099216876</v>
      </c>
      <c r="AL289" s="3">
        <f>Sheet2!$Q$35</f>
        <v>195.92057845971607</v>
      </c>
      <c r="AM289" s="3">
        <f>Sheet2!$Q$37</f>
        <v>179.52321677860004</v>
      </c>
      <c r="AN289" s="3">
        <f>Sheet2!$Q$39</f>
        <v>47.580823353777703</v>
      </c>
      <c r="AU289">
        <f t="shared" si="19"/>
        <v>1.1108036271259321</v>
      </c>
      <c r="AV289">
        <f>VLOOKUP(AI289,Sheet3!C321:F3612,4,FALSE)</f>
        <v>83.032112853847181</v>
      </c>
    </row>
    <row r="290" spans="1:48">
      <c r="A290">
        <v>31066635</v>
      </c>
      <c r="B290">
        <v>126</v>
      </c>
      <c r="C290" t="s">
        <v>164</v>
      </c>
      <c r="D290">
        <v>0</v>
      </c>
      <c r="E290" t="s">
        <v>165</v>
      </c>
      <c r="F290" t="s">
        <v>34</v>
      </c>
      <c r="G290" t="s">
        <v>166</v>
      </c>
      <c r="H290">
        <v>1</v>
      </c>
      <c r="I290">
        <v>111.95</v>
      </c>
      <c r="J290">
        <v>114.04</v>
      </c>
      <c r="K290">
        <v>28.158999999999999</v>
      </c>
      <c r="L290">
        <v>30.248999999999999</v>
      </c>
      <c r="M290">
        <v>3260722</v>
      </c>
      <c r="N290" t="s">
        <v>167</v>
      </c>
      <c r="P290">
        <v>16.167000000000002</v>
      </c>
      <c r="V290" t="s">
        <v>35</v>
      </c>
      <c r="W290" s="1">
        <v>37910</v>
      </c>
      <c r="X290">
        <v>20031016</v>
      </c>
      <c r="Y290">
        <v>0.73465499999999995</v>
      </c>
      <c r="AB290">
        <v>1.0045283801534799</v>
      </c>
      <c r="AI290" s="2">
        <f t="shared" si="16"/>
        <v>37910</v>
      </c>
      <c r="AJ290">
        <f t="shared" si="17"/>
        <v>168.25051832456643</v>
      </c>
      <c r="AK290">
        <f t="shared" si="18"/>
        <v>168.25051832456643</v>
      </c>
      <c r="AL290" s="3">
        <f>Sheet2!$Q$35</f>
        <v>195.92057845971607</v>
      </c>
      <c r="AM290" s="3">
        <f>Sheet2!$Q$37</f>
        <v>179.52321677860004</v>
      </c>
      <c r="AN290" s="3">
        <f>Sheet2!$Q$39</f>
        <v>47.580823353777703</v>
      </c>
      <c r="AU290">
        <f t="shared" si="19"/>
        <v>1.197790710259885</v>
      </c>
      <c r="AV290">
        <f>VLOOKUP(AI290,Sheet3!C322:F3613,4,FALSE)</f>
        <v>107.61585275170125</v>
      </c>
    </row>
    <row r="291" spans="1:48">
      <c r="A291">
        <v>31100222</v>
      </c>
      <c r="B291">
        <v>126</v>
      </c>
      <c r="C291" t="s">
        <v>164</v>
      </c>
      <c r="D291">
        <v>0</v>
      </c>
      <c r="E291" t="s">
        <v>165</v>
      </c>
      <c r="F291" t="s">
        <v>34</v>
      </c>
      <c r="G291" t="s">
        <v>166</v>
      </c>
      <c r="H291">
        <v>1</v>
      </c>
      <c r="I291">
        <v>111.95</v>
      </c>
      <c r="J291">
        <v>114.04</v>
      </c>
      <c r="K291">
        <v>28.158999999999999</v>
      </c>
      <c r="L291">
        <v>30.248999999999999</v>
      </c>
      <c r="M291">
        <v>3260722</v>
      </c>
      <c r="N291" t="s">
        <v>167</v>
      </c>
      <c r="P291">
        <v>16.167000000000002</v>
      </c>
      <c r="V291" t="s">
        <v>35</v>
      </c>
      <c r="W291" s="1">
        <v>37911</v>
      </c>
      <c r="X291">
        <v>20031017</v>
      </c>
      <c r="Y291">
        <v>0.72248199999999996</v>
      </c>
      <c r="AB291">
        <v>1.14479293895329</v>
      </c>
      <c r="AI291" s="2">
        <f t="shared" si="16"/>
        <v>37911</v>
      </c>
      <c r="AJ291">
        <f t="shared" si="17"/>
        <v>172.85795211323591</v>
      </c>
      <c r="AK291">
        <f t="shared" si="18"/>
        <v>172.85795211323591</v>
      </c>
      <c r="AL291" s="3">
        <f>Sheet2!$Q$35</f>
        <v>195.92057845971607</v>
      </c>
      <c r="AM291" s="3">
        <f>Sheet2!$Q$37</f>
        <v>179.52321677860004</v>
      </c>
      <c r="AN291" s="3">
        <f>Sheet2!$Q$39</f>
        <v>47.580823353777703</v>
      </c>
      <c r="AU291">
        <f t="shared" si="19"/>
        <v>1.2305914495691084</v>
      </c>
      <c r="AV291">
        <f>VLOOKUP(AI291,Sheet3!C323:F3614,4,FALSE)</f>
        <v>130.5701228580549</v>
      </c>
    </row>
    <row r="292" spans="1:48">
      <c r="A292">
        <v>31133374</v>
      </c>
      <c r="B292">
        <v>126</v>
      </c>
      <c r="C292" t="s">
        <v>164</v>
      </c>
      <c r="D292">
        <v>0</v>
      </c>
      <c r="E292" t="s">
        <v>165</v>
      </c>
      <c r="F292" t="s">
        <v>34</v>
      </c>
      <c r="G292" t="s">
        <v>166</v>
      </c>
      <c r="H292">
        <v>1</v>
      </c>
      <c r="I292">
        <v>111.95</v>
      </c>
      <c r="J292">
        <v>114.04</v>
      </c>
      <c r="K292">
        <v>28.158999999999999</v>
      </c>
      <c r="L292">
        <v>30.248999999999999</v>
      </c>
      <c r="M292">
        <v>3260722</v>
      </c>
      <c r="N292" t="s">
        <v>167</v>
      </c>
      <c r="P292">
        <v>16.167000000000002</v>
      </c>
      <c r="V292" t="s">
        <v>35</v>
      </c>
      <c r="W292" s="1">
        <v>37912</v>
      </c>
      <c r="X292">
        <v>20031018</v>
      </c>
      <c r="Y292">
        <v>0.74297299999999999</v>
      </c>
      <c r="AB292">
        <v>0.90868342820270498</v>
      </c>
      <c r="AI292" s="2">
        <f t="shared" si="16"/>
        <v>37912</v>
      </c>
      <c r="AJ292">
        <f t="shared" si="17"/>
        <v>164.87633376768065</v>
      </c>
      <c r="AK292">
        <f t="shared" si="18"/>
        <v>164.87633376768065</v>
      </c>
      <c r="AL292" s="3">
        <f>Sheet2!$Q$35</f>
        <v>195.92057845971607</v>
      </c>
      <c r="AM292" s="3">
        <f>Sheet2!$Q$37</f>
        <v>179.52321677860004</v>
      </c>
      <c r="AN292" s="3">
        <f>Sheet2!$Q$39</f>
        <v>47.580823353777703</v>
      </c>
      <c r="AU292">
        <f t="shared" si="19"/>
        <v>1.1737695841606255</v>
      </c>
      <c r="AV292">
        <f>VLOOKUP(AI292,Sheet3!C324:F3615,4,FALSE)</f>
        <v>153.52439296440858</v>
      </c>
    </row>
    <row r="293" spans="1:48">
      <c r="A293">
        <v>31169448</v>
      </c>
      <c r="B293">
        <v>126</v>
      </c>
      <c r="C293" t="s">
        <v>164</v>
      </c>
      <c r="D293">
        <v>0</v>
      </c>
      <c r="E293" t="s">
        <v>165</v>
      </c>
      <c r="F293" t="s">
        <v>34</v>
      </c>
      <c r="G293" t="s">
        <v>166</v>
      </c>
      <c r="H293">
        <v>1</v>
      </c>
      <c r="I293">
        <v>111.95</v>
      </c>
      <c r="J293">
        <v>114.04</v>
      </c>
      <c r="K293">
        <v>28.158999999999999</v>
      </c>
      <c r="L293">
        <v>30.248999999999999</v>
      </c>
      <c r="M293">
        <v>3260722</v>
      </c>
      <c r="N293" t="s">
        <v>167</v>
      </c>
      <c r="P293">
        <v>16.167000000000002</v>
      </c>
      <c r="V293" t="s">
        <v>35</v>
      </c>
      <c r="W293" s="1">
        <v>37913</v>
      </c>
      <c r="X293">
        <v>20031019</v>
      </c>
      <c r="Y293">
        <v>0.75498100000000001</v>
      </c>
      <c r="AB293">
        <v>0.77032009771161203</v>
      </c>
      <c r="AI293" s="2">
        <f t="shared" si="16"/>
        <v>37913</v>
      </c>
      <c r="AJ293">
        <f t="shared" si="17"/>
        <v>159.68188577277772</v>
      </c>
      <c r="AK293">
        <f t="shared" si="18"/>
        <v>159.68188577277772</v>
      </c>
      <c r="AL293" s="3">
        <f>Sheet2!$Q$35</f>
        <v>195.92057845971607</v>
      </c>
      <c r="AM293" s="3">
        <f>Sheet2!$Q$37</f>
        <v>179.52321677860004</v>
      </c>
      <c r="AN293" s="3">
        <f>Sheet2!$Q$39</f>
        <v>47.580823353777703</v>
      </c>
      <c r="AU293">
        <f t="shared" si="19"/>
        <v>1.1367898374401999</v>
      </c>
      <c r="AV293">
        <f>VLOOKUP(AI293,Sheet3!C325:F3616,4,FALSE)</f>
        <v>165.56830011897685</v>
      </c>
    </row>
    <row r="294" spans="1:48">
      <c r="A294">
        <v>31211734</v>
      </c>
      <c r="B294">
        <v>126</v>
      </c>
      <c r="C294" t="s">
        <v>164</v>
      </c>
      <c r="D294">
        <v>0</v>
      </c>
      <c r="E294" t="s">
        <v>165</v>
      </c>
      <c r="F294" t="s">
        <v>34</v>
      </c>
      <c r="G294" t="s">
        <v>166</v>
      </c>
      <c r="H294">
        <v>1</v>
      </c>
      <c r="I294">
        <v>111.95</v>
      </c>
      <c r="J294">
        <v>114.04</v>
      </c>
      <c r="K294">
        <v>28.158999999999999</v>
      </c>
      <c r="L294">
        <v>30.248999999999999</v>
      </c>
      <c r="M294">
        <v>3260722</v>
      </c>
      <c r="N294" t="s">
        <v>167</v>
      </c>
      <c r="P294">
        <v>16.167000000000002</v>
      </c>
      <c r="V294" t="s">
        <v>35</v>
      </c>
      <c r="W294" s="1">
        <v>37914</v>
      </c>
      <c r="X294">
        <v>20031020</v>
      </c>
      <c r="Y294">
        <v>0.75953499999999996</v>
      </c>
      <c r="AB294">
        <v>0.71784619639112301</v>
      </c>
      <c r="AI294" s="2">
        <f t="shared" si="16"/>
        <v>37914</v>
      </c>
      <c r="AJ294">
        <f t="shared" si="17"/>
        <v>157.61196350801697</v>
      </c>
      <c r="AK294">
        <f t="shared" si="18"/>
        <v>157.61196350801697</v>
      </c>
      <c r="AL294" s="3">
        <f>Sheet2!$Q$35</f>
        <v>195.92057845971607</v>
      </c>
      <c r="AM294" s="3">
        <f>Sheet2!$Q$37</f>
        <v>179.52321677860004</v>
      </c>
      <c r="AN294" s="3">
        <f>Sheet2!$Q$39</f>
        <v>47.580823353777703</v>
      </c>
      <c r="AU294">
        <f t="shared" si="19"/>
        <v>1.1220538729725733</v>
      </c>
      <c r="AV294">
        <f>VLOOKUP(AI294,Sheet3!C326:F3617,4,FALSE)</f>
        <v>154.09116506580003</v>
      </c>
    </row>
    <row r="295" spans="1:48">
      <c r="A295">
        <v>31245467</v>
      </c>
      <c r="B295">
        <v>126</v>
      </c>
      <c r="C295" t="s">
        <v>164</v>
      </c>
      <c r="D295">
        <v>0</v>
      </c>
      <c r="E295" t="s">
        <v>165</v>
      </c>
      <c r="F295" t="s">
        <v>34</v>
      </c>
      <c r="G295" t="s">
        <v>166</v>
      </c>
      <c r="H295">
        <v>1</v>
      </c>
      <c r="I295">
        <v>111.95</v>
      </c>
      <c r="J295">
        <v>114.04</v>
      </c>
      <c r="K295">
        <v>28.158999999999999</v>
      </c>
      <c r="L295">
        <v>30.248999999999999</v>
      </c>
      <c r="M295">
        <v>3260722</v>
      </c>
      <c r="N295" t="s">
        <v>167</v>
      </c>
      <c r="P295">
        <v>16.167000000000002</v>
      </c>
      <c r="V295" t="s">
        <v>35</v>
      </c>
      <c r="W295" s="1">
        <v>37915</v>
      </c>
      <c r="X295">
        <v>20031021</v>
      </c>
      <c r="Y295">
        <v>0.77154900000000004</v>
      </c>
      <c r="AB295" s="42">
        <v>0.57941373032516696</v>
      </c>
      <c r="AI295" s="2">
        <f t="shared" si="16"/>
        <v>37915</v>
      </c>
      <c r="AJ295">
        <f t="shared" si="17"/>
        <v>151.88750344695939</v>
      </c>
      <c r="AK295">
        <f t="shared" si="18"/>
        <v>151.88750344695939</v>
      </c>
      <c r="AL295" s="3">
        <f>Sheet2!$Q$35</f>
        <v>195.92057845971607</v>
      </c>
      <c r="AM295" s="3">
        <f>Sheet2!$Q$37</f>
        <v>179.52321677860004</v>
      </c>
      <c r="AN295" s="3">
        <f>Sheet2!$Q$39</f>
        <v>47.580823353777703</v>
      </c>
      <c r="AU295">
        <f t="shared" si="19"/>
        <v>1.0813009222496432</v>
      </c>
      <c r="AV295">
        <f>VLOOKUP(AI295,Sheet3!C327:F3618,4,FALSE)</f>
        <v>141.26794627181849</v>
      </c>
    </row>
    <row r="296" spans="1:48">
      <c r="A296">
        <v>31278815</v>
      </c>
      <c r="B296">
        <v>126</v>
      </c>
      <c r="C296" t="s">
        <v>164</v>
      </c>
      <c r="D296">
        <v>0</v>
      </c>
      <c r="E296" t="s">
        <v>165</v>
      </c>
      <c r="F296" t="s">
        <v>34</v>
      </c>
      <c r="G296" t="s">
        <v>166</v>
      </c>
      <c r="H296">
        <v>1</v>
      </c>
      <c r="I296">
        <v>111.95</v>
      </c>
      <c r="J296">
        <v>114.04</v>
      </c>
      <c r="K296">
        <v>28.158999999999999</v>
      </c>
      <c r="L296">
        <v>30.248999999999999</v>
      </c>
      <c r="M296">
        <v>3260722</v>
      </c>
      <c r="N296" t="s">
        <v>167</v>
      </c>
      <c r="P296">
        <v>16.167000000000002</v>
      </c>
      <c r="V296" t="s">
        <v>35</v>
      </c>
      <c r="W296" s="1">
        <v>37916</v>
      </c>
      <c r="X296">
        <v>20031022</v>
      </c>
      <c r="Y296">
        <v>0.77806500000000001</v>
      </c>
      <c r="AB296">
        <v>0.50433249602470398</v>
      </c>
      <c r="AI296" s="2">
        <f t="shared" si="16"/>
        <v>37916</v>
      </c>
      <c r="AJ296">
        <f t="shared" si="17"/>
        <v>148.62275077166453</v>
      </c>
      <c r="AK296">
        <f t="shared" si="18"/>
        <v>148.62275077166453</v>
      </c>
      <c r="AL296" s="3">
        <f>Sheet2!$Q$35</f>
        <v>195.92057845971607</v>
      </c>
      <c r="AM296" s="3">
        <f>Sheet2!$Q$37</f>
        <v>179.52321677860004</v>
      </c>
      <c r="AN296" s="3">
        <f>Sheet2!$Q$39</f>
        <v>47.580823353777703</v>
      </c>
      <c r="AU296">
        <f t="shared" si="19"/>
        <v>1.0580588516473961</v>
      </c>
      <c r="AV296">
        <f>VLOOKUP(AI296,Sheet3!C328:F3619,4,FALSE)</f>
        <v>124.90240184414043</v>
      </c>
    </row>
    <row r="297" spans="1:48">
      <c r="A297">
        <v>31315159</v>
      </c>
      <c r="B297">
        <v>126</v>
      </c>
      <c r="C297" t="s">
        <v>164</v>
      </c>
      <c r="D297">
        <v>0</v>
      </c>
      <c r="E297" t="s">
        <v>165</v>
      </c>
      <c r="F297" t="s">
        <v>34</v>
      </c>
      <c r="G297" t="s">
        <v>166</v>
      </c>
      <c r="H297">
        <v>1</v>
      </c>
      <c r="I297">
        <v>111.95</v>
      </c>
      <c r="J297">
        <v>114.04</v>
      </c>
      <c r="K297">
        <v>28.158999999999999</v>
      </c>
      <c r="L297">
        <v>30.248999999999999</v>
      </c>
      <c r="M297">
        <v>3260722</v>
      </c>
      <c r="N297" t="s">
        <v>167</v>
      </c>
      <c r="P297">
        <v>16.167000000000002</v>
      </c>
      <c r="V297" t="s">
        <v>35</v>
      </c>
      <c r="W297" s="1">
        <v>37917</v>
      </c>
      <c r="X297">
        <v>20031023</v>
      </c>
      <c r="Y297">
        <v>0.77154500000000004</v>
      </c>
      <c r="AB297">
        <v>0.57945982070840796</v>
      </c>
      <c r="AI297" s="2">
        <f t="shared" si="16"/>
        <v>37917</v>
      </c>
      <c r="AJ297">
        <f t="shared" si="17"/>
        <v>151.889473033954</v>
      </c>
      <c r="AK297">
        <f t="shared" si="18"/>
        <v>151.889473033954</v>
      </c>
      <c r="AL297" s="3">
        <f>Sheet2!$Q$35</f>
        <v>195.92057845971607</v>
      </c>
      <c r="AM297" s="3">
        <f>Sheet2!$Q$37</f>
        <v>179.52321677860004</v>
      </c>
      <c r="AN297" s="3">
        <f>Sheet2!$Q$39</f>
        <v>47.580823353777703</v>
      </c>
      <c r="AU297">
        <f t="shared" si="19"/>
        <v>1.0813149439182164</v>
      </c>
      <c r="AV297">
        <f>VLOOKUP(AI297,Sheet3!C329:F3620,4,FALSE)</f>
        <v>109.52870859389739</v>
      </c>
    </row>
    <row r="298" spans="1:48">
      <c r="A298">
        <v>31354055</v>
      </c>
      <c r="B298">
        <v>126</v>
      </c>
      <c r="C298" t="s">
        <v>164</v>
      </c>
      <c r="D298">
        <v>0</v>
      </c>
      <c r="E298" t="s">
        <v>165</v>
      </c>
      <c r="F298" t="s">
        <v>34</v>
      </c>
      <c r="G298" t="s">
        <v>166</v>
      </c>
      <c r="H298">
        <v>1</v>
      </c>
      <c r="I298">
        <v>111.95</v>
      </c>
      <c r="J298">
        <v>114.04</v>
      </c>
      <c r="K298">
        <v>28.158999999999999</v>
      </c>
      <c r="L298">
        <v>30.248999999999999</v>
      </c>
      <c r="M298">
        <v>3260722</v>
      </c>
      <c r="N298" t="s">
        <v>167</v>
      </c>
      <c r="P298">
        <v>16.167000000000002</v>
      </c>
      <c r="V298" t="s">
        <v>35</v>
      </c>
      <c r="W298" s="1">
        <v>37918</v>
      </c>
      <c r="X298">
        <v>20031024</v>
      </c>
      <c r="Y298">
        <v>0.79500700000000002</v>
      </c>
      <c r="AB298">
        <v>0.30911667780517499</v>
      </c>
      <c r="AI298" s="2">
        <f t="shared" si="16"/>
        <v>37918</v>
      </c>
      <c r="AJ298">
        <f t="shared" si="17"/>
        <v>139.60756974031779</v>
      </c>
      <c r="AK298">
        <f t="shared" si="18"/>
        <v>139.60756974031779</v>
      </c>
      <c r="AL298" s="3">
        <f>Sheet2!$Q$35</f>
        <v>195.92057845971607</v>
      </c>
      <c r="AM298" s="3">
        <f>Sheet2!$Q$37</f>
        <v>179.52321677860004</v>
      </c>
      <c r="AN298" s="3">
        <f>Sheet2!$Q$39</f>
        <v>47.580823353777703</v>
      </c>
      <c r="AU298">
        <f t="shared" si="19"/>
        <v>0.99387895967328854</v>
      </c>
      <c r="AV298">
        <f>VLOOKUP(AI298,Sheet3!C330:F3621,4,FALSE)</f>
        <v>98.476652616764142</v>
      </c>
    </row>
    <row r="299" spans="1:48">
      <c r="A299">
        <v>31390675</v>
      </c>
      <c r="B299">
        <v>126</v>
      </c>
      <c r="C299" t="s">
        <v>164</v>
      </c>
      <c r="D299">
        <v>0</v>
      </c>
      <c r="E299" t="s">
        <v>165</v>
      </c>
      <c r="F299" t="s">
        <v>34</v>
      </c>
      <c r="G299" t="s">
        <v>166</v>
      </c>
      <c r="H299">
        <v>1</v>
      </c>
      <c r="I299">
        <v>111.95</v>
      </c>
      <c r="J299">
        <v>114.04</v>
      </c>
      <c r="K299">
        <v>28.158999999999999</v>
      </c>
      <c r="L299">
        <v>30.248999999999999</v>
      </c>
      <c r="M299">
        <v>3260722</v>
      </c>
      <c r="N299" t="s">
        <v>167</v>
      </c>
      <c r="P299">
        <v>16.167000000000002</v>
      </c>
      <c r="V299" t="s">
        <v>35</v>
      </c>
      <c r="W299" s="1">
        <v>37919</v>
      </c>
      <c r="X299">
        <v>20031025</v>
      </c>
      <c r="Y299">
        <v>0.80654400000000004</v>
      </c>
      <c r="AB299">
        <v>0.17618048994077301</v>
      </c>
      <c r="AI299" s="2">
        <f t="shared" si="16"/>
        <v>37919</v>
      </c>
      <c r="AJ299">
        <f t="shared" si="17"/>
        <v>133.0331247358514</v>
      </c>
      <c r="AK299">
        <f t="shared" si="18"/>
        <v>133.0331247358514</v>
      </c>
      <c r="AL299" s="3">
        <f>Sheet2!$Q$35</f>
        <v>195.92057845971607</v>
      </c>
      <c r="AM299" s="3">
        <f>Sheet2!$Q$37</f>
        <v>179.52321677860004</v>
      </c>
      <c r="AN299" s="3">
        <f>Sheet2!$Q$39</f>
        <v>47.580823353777703</v>
      </c>
      <c r="AU299">
        <f t="shared" si="19"/>
        <v>0.94707488899415204</v>
      </c>
      <c r="AV299">
        <f>VLOOKUP(AI299,Sheet3!C331:F3622,4,FALSE)</f>
        <v>90.045917608566356</v>
      </c>
    </row>
    <row r="300" spans="1:48">
      <c r="A300">
        <v>31424395</v>
      </c>
      <c r="B300">
        <v>126</v>
      </c>
      <c r="C300" t="s">
        <v>164</v>
      </c>
      <c r="D300">
        <v>0</v>
      </c>
      <c r="E300" t="s">
        <v>165</v>
      </c>
      <c r="F300" t="s">
        <v>34</v>
      </c>
      <c r="G300" t="s">
        <v>166</v>
      </c>
      <c r="H300">
        <v>1</v>
      </c>
      <c r="I300">
        <v>111.95</v>
      </c>
      <c r="J300">
        <v>114.04</v>
      </c>
      <c r="K300">
        <v>28.158999999999999</v>
      </c>
      <c r="L300">
        <v>30.248999999999999</v>
      </c>
      <c r="M300">
        <v>3260722</v>
      </c>
      <c r="N300" t="s">
        <v>167</v>
      </c>
      <c r="P300">
        <v>16.167000000000002</v>
      </c>
      <c r="V300" t="s">
        <v>35</v>
      </c>
      <c r="W300" s="1">
        <v>37920</v>
      </c>
      <c r="X300">
        <v>20031026</v>
      </c>
      <c r="Y300">
        <v>0.80590600000000001</v>
      </c>
      <c r="AB300">
        <v>0.18353190606779801</v>
      </c>
      <c r="AI300" s="2">
        <f t="shared" si="16"/>
        <v>37920</v>
      </c>
      <c r="AJ300">
        <f t="shared" si="17"/>
        <v>133.40590784834194</v>
      </c>
      <c r="AK300">
        <f t="shared" si="18"/>
        <v>133.40590784834194</v>
      </c>
      <c r="AL300" s="3">
        <f>Sheet2!$Q$35</f>
        <v>195.92057845971607</v>
      </c>
      <c r="AM300" s="3">
        <f>Sheet2!$Q$37</f>
        <v>179.52321677860004</v>
      </c>
      <c r="AN300" s="3">
        <f>Sheet2!$Q$39</f>
        <v>47.580823353777703</v>
      </c>
      <c r="AU300">
        <f t="shared" si="19"/>
        <v>0.94972876580552446</v>
      </c>
      <c r="AV300">
        <f>VLOOKUP(AI300,Sheet3!C332:F3623,4,FALSE)</f>
        <v>84.165657056630081</v>
      </c>
    </row>
    <row r="301" spans="1:48">
      <c r="A301">
        <v>31457591</v>
      </c>
      <c r="B301">
        <v>126</v>
      </c>
      <c r="C301" t="s">
        <v>164</v>
      </c>
      <c r="D301">
        <v>0</v>
      </c>
      <c r="E301" t="s">
        <v>165</v>
      </c>
      <c r="F301" t="s">
        <v>34</v>
      </c>
      <c r="G301" t="s">
        <v>166</v>
      </c>
      <c r="H301">
        <v>1</v>
      </c>
      <c r="I301">
        <v>111.95</v>
      </c>
      <c r="J301">
        <v>114.04</v>
      </c>
      <c r="K301">
        <v>28.158999999999999</v>
      </c>
      <c r="L301">
        <v>30.248999999999999</v>
      </c>
      <c r="M301">
        <v>3260722</v>
      </c>
      <c r="N301" t="s">
        <v>167</v>
      </c>
      <c r="P301">
        <v>16.167000000000002</v>
      </c>
      <c r="V301" t="s">
        <v>35</v>
      </c>
      <c r="W301" s="1">
        <v>37921</v>
      </c>
      <c r="X301">
        <v>20031027</v>
      </c>
      <c r="Y301">
        <v>0.81154700000000002</v>
      </c>
      <c r="AB301">
        <v>0.118532943101421</v>
      </c>
      <c r="AI301" s="2">
        <f t="shared" si="16"/>
        <v>37921</v>
      </c>
      <c r="AJ301">
        <f t="shared" si="17"/>
        <v>130.07247755998071</v>
      </c>
      <c r="AK301">
        <f t="shared" si="18"/>
        <v>130.07247755998071</v>
      </c>
      <c r="AL301" s="3">
        <f>Sheet2!$Q$35</f>
        <v>195.92057845971607</v>
      </c>
      <c r="AM301" s="3">
        <f>Sheet2!$Q$37</f>
        <v>179.52321677860004</v>
      </c>
      <c r="AN301" s="3">
        <f>Sheet2!$Q$39</f>
        <v>47.580823353777703</v>
      </c>
      <c r="AU301">
        <f t="shared" si="19"/>
        <v>0.92599777304272224</v>
      </c>
      <c r="AV301">
        <f>VLOOKUP(AI301,Sheet3!C333:F3624,4,FALSE)</f>
        <v>81.473489575020693</v>
      </c>
    </row>
    <row r="302" spans="1:48">
      <c r="A302">
        <v>31502753</v>
      </c>
      <c r="B302">
        <v>126</v>
      </c>
      <c r="C302" t="s">
        <v>164</v>
      </c>
      <c r="D302">
        <v>0</v>
      </c>
      <c r="E302" t="s">
        <v>165</v>
      </c>
      <c r="F302" t="s">
        <v>34</v>
      </c>
      <c r="G302" t="s">
        <v>166</v>
      </c>
      <c r="H302">
        <v>1</v>
      </c>
      <c r="I302">
        <v>111.95</v>
      </c>
      <c r="J302">
        <v>114.04</v>
      </c>
      <c r="K302">
        <v>28.158999999999999</v>
      </c>
      <c r="L302">
        <v>30.248999999999999</v>
      </c>
      <c r="M302">
        <v>3260722</v>
      </c>
      <c r="N302" t="s">
        <v>167</v>
      </c>
      <c r="P302">
        <v>16.167000000000002</v>
      </c>
      <c r="V302" t="s">
        <v>35</v>
      </c>
      <c r="W302" s="1">
        <v>37922</v>
      </c>
      <c r="X302">
        <v>20031028</v>
      </c>
      <c r="Y302">
        <v>0.80751200000000001</v>
      </c>
      <c r="AB302">
        <v>0.165026617196321</v>
      </c>
      <c r="AI302" s="2">
        <f t="shared" si="16"/>
        <v>37922</v>
      </c>
      <c r="AJ302">
        <f t="shared" si="17"/>
        <v>132.46546277972641</v>
      </c>
      <c r="AK302">
        <f t="shared" si="18"/>
        <v>132.46546277972641</v>
      </c>
      <c r="AL302" s="3">
        <f>Sheet2!$Q$35</f>
        <v>195.92057845971607</v>
      </c>
      <c r="AM302" s="3">
        <f>Sheet2!$Q$37</f>
        <v>179.52321677860004</v>
      </c>
      <c r="AN302" s="3">
        <f>Sheet2!$Q$39</f>
        <v>47.580823353777703</v>
      </c>
      <c r="AU302">
        <f t="shared" si="19"/>
        <v>0.94303365200786948</v>
      </c>
      <c r="AV302">
        <f>VLOOKUP(AI302,Sheet3!C334:F3625,4,FALSE)</f>
        <v>83.38634541721683</v>
      </c>
    </row>
    <row r="303" spans="1:48">
      <c r="A303">
        <v>31533973</v>
      </c>
      <c r="B303">
        <v>126</v>
      </c>
      <c r="C303" t="s">
        <v>164</v>
      </c>
      <c r="D303">
        <v>0</v>
      </c>
      <c r="E303" t="s">
        <v>165</v>
      </c>
      <c r="F303" t="s">
        <v>34</v>
      </c>
      <c r="G303" t="s">
        <v>166</v>
      </c>
      <c r="H303">
        <v>1</v>
      </c>
      <c r="I303">
        <v>111.95</v>
      </c>
      <c r="J303">
        <v>114.04</v>
      </c>
      <c r="K303">
        <v>28.158999999999999</v>
      </c>
      <c r="L303">
        <v>30.248999999999999</v>
      </c>
      <c r="M303">
        <v>3260722</v>
      </c>
      <c r="N303" t="s">
        <v>167</v>
      </c>
      <c r="P303">
        <v>16.167000000000002</v>
      </c>
      <c r="V303" t="s">
        <v>35</v>
      </c>
      <c r="W303" s="1">
        <v>37923</v>
      </c>
      <c r="X303">
        <v>20031029</v>
      </c>
      <c r="Y303">
        <v>0.81836600000000004</v>
      </c>
      <c r="AB303">
        <v>3.9960362270411297E-2</v>
      </c>
      <c r="AI303" s="2">
        <f t="shared" si="16"/>
        <v>37923</v>
      </c>
      <c r="AJ303">
        <f t="shared" si="17"/>
        <v>125.93034719734692</v>
      </c>
      <c r="AK303">
        <f t="shared" si="18"/>
        <v>125.93034719734692</v>
      </c>
      <c r="AL303" s="3">
        <f>Sheet2!$Q$35</f>
        <v>195.92057845971607</v>
      </c>
      <c r="AM303" s="3">
        <f>Sheet2!$Q$37</f>
        <v>179.52321677860004</v>
      </c>
      <c r="AN303" s="3">
        <f>Sheet2!$Q$39</f>
        <v>47.580823353777703</v>
      </c>
      <c r="AU303">
        <f t="shared" si="19"/>
        <v>0.89650957105408235</v>
      </c>
      <c r="AV303">
        <f>VLOOKUP(AI303,Sheet3!C335:F3626,4,FALSE)</f>
        <v>85.511740797434769</v>
      </c>
    </row>
    <row r="304" spans="1:48">
      <c r="A304">
        <v>31562368</v>
      </c>
      <c r="B304">
        <v>126</v>
      </c>
      <c r="C304" t="s">
        <v>164</v>
      </c>
      <c r="D304">
        <v>0</v>
      </c>
      <c r="E304" t="s">
        <v>165</v>
      </c>
      <c r="F304" t="s">
        <v>34</v>
      </c>
      <c r="G304" t="s">
        <v>166</v>
      </c>
      <c r="H304">
        <v>1</v>
      </c>
      <c r="I304">
        <v>111.95</v>
      </c>
      <c r="J304">
        <v>114.04</v>
      </c>
      <c r="K304">
        <v>28.158999999999999</v>
      </c>
      <c r="L304">
        <v>30.248999999999999</v>
      </c>
      <c r="M304">
        <v>3260722</v>
      </c>
      <c r="N304" t="s">
        <v>167</v>
      </c>
      <c r="P304">
        <v>16.167000000000002</v>
      </c>
      <c r="V304" t="s">
        <v>35</v>
      </c>
      <c r="W304" s="1">
        <v>37924</v>
      </c>
      <c r="X304">
        <v>20031030</v>
      </c>
      <c r="Y304">
        <v>0.82888499999999998</v>
      </c>
      <c r="AB304">
        <v>-8.1245823059019104E-2</v>
      </c>
      <c r="AI304" s="2">
        <f t="shared" si="16"/>
        <v>37924</v>
      </c>
      <c r="AJ304">
        <f t="shared" si="17"/>
        <v>119.29902300956087</v>
      </c>
      <c r="AK304">
        <f t="shared" si="18"/>
        <v>119.29902300956087</v>
      </c>
      <c r="AL304" s="3">
        <f>Sheet2!$Q$35</f>
        <v>195.92057845971607</v>
      </c>
      <c r="AM304" s="3">
        <f>Sheet2!$Q$37</f>
        <v>179.52321677860004</v>
      </c>
      <c r="AN304" s="3">
        <f>Sheet2!$Q$39</f>
        <v>47.580823353777703</v>
      </c>
      <c r="AU304">
        <f t="shared" si="19"/>
        <v>0.84930057230657574</v>
      </c>
      <c r="AV304">
        <f>VLOOKUP(AI304,Sheet3!C336:F3627,4,FALSE)</f>
        <v>86.645285000217669</v>
      </c>
    </row>
    <row r="305" spans="1:48">
      <c r="A305">
        <v>31590726</v>
      </c>
      <c r="B305">
        <v>126</v>
      </c>
      <c r="C305" t="s">
        <v>164</v>
      </c>
      <c r="D305">
        <v>0</v>
      </c>
      <c r="E305" t="s">
        <v>165</v>
      </c>
      <c r="F305" t="s">
        <v>34</v>
      </c>
      <c r="G305" t="s">
        <v>166</v>
      </c>
      <c r="H305">
        <v>1</v>
      </c>
      <c r="I305">
        <v>111.95</v>
      </c>
      <c r="J305">
        <v>114.04</v>
      </c>
      <c r="K305">
        <v>28.158999999999999</v>
      </c>
      <c r="L305">
        <v>30.248999999999999</v>
      </c>
      <c r="M305">
        <v>3260722</v>
      </c>
      <c r="N305" t="s">
        <v>167</v>
      </c>
      <c r="P305">
        <v>16.167000000000002</v>
      </c>
      <c r="V305" t="s">
        <v>35</v>
      </c>
      <c r="W305" s="1">
        <v>37925</v>
      </c>
      <c r="X305">
        <v>20031031</v>
      </c>
      <c r="Y305">
        <v>0.84453699999999998</v>
      </c>
      <c r="AB305">
        <v>-0.26159749268315202</v>
      </c>
      <c r="AI305" s="2">
        <f t="shared" si="16"/>
        <v>37925</v>
      </c>
      <c r="AJ305">
        <f t="shared" si="17"/>
        <v>108.88899030706909</v>
      </c>
      <c r="AK305">
        <f t="shared" si="18"/>
        <v>108.88899030706909</v>
      </c>
      <c r="AL305" s="3">
        <f>Sheet2!$Q$35</f>
        <v>195.92057845971607</v>
      </c>
      <c r="AM305" s="3">
        <f>Sheet2!$Q$37</f>
        <v>179.52321677860004</v>
      </c>
      <c r="AN305" s="3">
        <f>Sheet2!$Q$39</f>
        <v>47.580823353777703</v>
      </c>
      <c r="AU305">
        <f t="shared" si="19"/>
        <v>0.77519060468975887</v>
      </c>
      <c r="AV305">
        <f>VLOOKUP(AI305,Sheet3!C337:F3628,4,FALSE)</f>
        <v>86.078512898826219</v>
      </c>
    </row>
    <row r="306" spans="1:48">
      <c r="A306">
        <v>31616983</v>
      </c>
      <c r="B306">
        <v>126</v>
      </c>
      <c r="C306" t="s">
        <v>164</v>
      </c>
      <c r="D306">
        <v>0</v>
      </c>
      <c r="E306" t="s">
        <v>165</v>
      </c>
      <c r="F306" t="s">
        <v>34</v>
      </c>
      <c r="G306" t="s">
        <v>166</v>
      </c>
      <c r="H306">
        <v>1</v>
      </c>
      <c r="I306">
        <v>111.95</v>
      </c>
      <c r="J306">
        <v>114.04</v>
      </c>
      <c r="K306">
        <v>28.158999999999999</v>
      </c>
      <c r="L306">
        <v>30.248999999999999</v>
      </c>
      <c r="M306">
        <v>3260722</v>
      </c>
      <c r="N306" t="s">
        <v>167</v>
      </c>
      <c r="P306">
        <v>16.167000000000002</v>
      </c>
      <c r="V306" t="s">
        <v>35</v>
      </c>
      <c r="W306" s="1">
        <v>37926</v>
      </c>
      <c r="X306">
        <v>20031101</v>
      </c>
      <c r="Y306">
        <v>0.84515899999999999</v>
      </c>
      <c r="AB306">
        <v>-0.268764547277211</v>
      </c>
      <c r="AI306" s="2">
        <f t="shared" si="16"/>
        <v>37926</v>
      </c>
      <c r="AJ306">
        <f t="shared" si="17"/>
        <v>108.46188947015526</v>
      </c>
      <c r="AK306">
        <f t="shared" si="18"/>
        <v>108.46188947015526</v>
      </c>
      <c r="AL306" s="3">
        <f>Sheet2!$Q$35</f>
        <v>195.92057845971607</v>
      </c>
      <c r="AM306" s="3">
        <f>Sheet2!$Q$37</f>
        <v>179.52321677860004</v>
      </c>
      <c r="AN306" s="3">
        <f>Sheet2!$Q$39</f>
        <v>47.580823353777703</v>
      </c>
      <c r="AU306">
        <f t="shared" si="19"/>
        <v>0.77215003506837587</v>
      </c>
      <c r="AV306">
        <f>VLOOKUP(AI306,Sheet3!C338:F3629,4,FALSE)</f>
        <v>82.252801214433944</v>
      </c>
    </row>
    <row r="307" spans="1:48">
      <c r="A307">
        <v>31640546</v>
      </c>
      <c r="B307">
        <v>126</v>
      </c>
      <c r="C307" t="s">
        <v>164</v>
      </c>
      <c r="D307">
        <v>0</v>
      </c>
      <c r="E307" t="s">
        <v>165</v>
      </c>
      <c r="F307" t="s">
        <v>34</v>
      </c>
      <c r="G307" t="s">
        <v>166</v>
      </c>
      <c r="H307">
        <v>1</v>
      </c>
      <c r="I307">
        <v>111.95</v>
      </c>
      <c r="J307">
        <v>114.04</v>
      </c>
      <c r="K307">
        <v>28.158999999999999</v>
      </c>
      <c r="L307">
        <v>30.248999999999999</v>
      </c>
      <c r="M307">
        <v>3260722</v>
      </c>
      <c r="N307" t="s">
        <v>167</v>
      </c>
      <c r="P307">
        <v>16.167000000000002</v>
      </c>
      <c r="V307" t="s">
        <v>35</v>
      </c>
      <c r="W307" s="1">
        <v>37927</v>
      </c>
      <c r="X307">
        <v>20031102</v>
      </c>
      <c r="Y307">
        <v>0.84810300000000005</v>
      </c>
      <c r="AB307">
        <v>-0.30268706934298301</v>
      </c>
      <c r="AI307" s="2">
        <f t="shared" si="16"/>
        <v>37927</v>
      </c>
      <c r="AJ307">
        <f t="shared" si="17"/>
        <v>106.4264592201506</v>
      </c>
      <c r="AK307">
        <f t="shared" si="18"/>
        <v>106.4264592201506</v>
      </c>
      <c r="AL307" s="3">
        <f>Sheet2!$Q$35</f>
        <v>195.92057845971607</v>
      </c>
      <c r="AM307" s="3">
        <f>Sheet2!$Q$37</f>
        <v>179.52321677860004</v>
      </c>
      <c r="AN307" s="3">
        <f>Sheet2!$Q$39</f>
        <v>47.580823353777703</v>
      </c>
      <c r="AU307">
        <f t="shared" si="19"/>
        <v>0.75765962238427098</v>
      </c>
      <c r="AV307">
        <f>VLOOKUP(AI307,Sheet3!C339:F3630,4,FALSE)</f>
        <v>79.773173270846357</v>
      </c>
    </row>
    <row r="308" spans="1:48">
      <c r="A308">
        <v>31663801</v>
      </c>
      <c r="B308">
        <v>126</v>
      </c>
      <c r="C308" t="s">
        <v>164</v>
      </c>
      <c r="D308">
        <v>0</v>
      </c>
      <c r="E308" t="s">
        <v>165</v>
      </c>
      <c r="F308" t="s">
        <v>34</v>
      </c>
      <c r="G308" t="s">
        <v>166</v>
      </c>
      <c r="H308">
        <v>1</v>
      </c>
      <c r="I308">
        <v>111.95</v>
      </c>
      <c r="J308">
        <v>114.04</v>
      </c>
      <c r="K308">
        <v>28.158999999999999</v>
      </c>
      <c r="L308">
        <v>30.248999999999999</v>
      </c>
      <c r="M308">
        <v>3260722</v>
      </c>
      <c r="N308" t="s">
        <v>167</v>
      </c>
      <c r="P308">
        <v>16.167000000000002</v>
      </c>
      <c r="V308" t="s">
        <v>35</v>
      </c>
      <c r="W308" s="1">
        <v>37928</v>
      </c>
      <c r="X308">
        <v>20031103</v>
      </c>
      <c r="Y308">
        <v>0.85295399999999999</v>
      </c>
      <c r="AB308">
        <v>-0.35858318161915598</v>
      </c>
      <c r="AI308" s="2">
        <f t="shared" si="16"/>
        <v>37928</v>
      </c>
      <c r="AJ308">
        <f t="shared" si="17"/>
        <v>103.02245615924244</v>
      </c>
      <c r="AK308">
        <f t="shared" si="18"/>
        <v>103.02245615924244</v>
      </c>
      <c r="AL308" s="3">
        <f>Sheet2!$Q$35</f>
        <v>195.92057845971607</v>
      </c>
      <c r="AM308" s="3">
        <f>Sheet2!$Q$37</f>
        <v>179.52321677860004</v>
      </c>
      <c r="AN308" s="3">
        <f>Sheet2!$Q$39</f>
        <v>47.580823353777703</v>
      </c>
      <c r="AU308">
        <f t="shared" si="19"/>
        <v>0.73342621564856825</v>
      </c>
      <c r="AV308">
        <f>VLOOKUP(AI308,Sheet3!C340:F3631,4,FALSE)</f>
        <v>79.631480245498494</v>
      </c>
    </row>
    <row r="309" spans="1:48">
      <c r="A309">
        <v>31686905</v>
      </c>
      <c r="B309">
        <v>126</v>
      </c>
      <c r="C309" t="s">
        <v>164</v>
      </c>
      <c r="D309">
        <v>0</v>
      </c>
      <c r="E309" t="s">
        <v>165</v>
      </c>
      <c r="F309" t="s">
        <v>34</v>
      </c>
      <c r="G309" t="s">
        <v>166</v>
      </c>
      <c r="H309">
        <v>1</v>
      </c>
      <c r="I309">
        <v>111.95</v>
      </c>
      <c r="J309">
        <v>114.04</v>
      </c>
      <c r="K309">
        <v>28.158999999999999</v>
      </c>
      <c r="L309">
        <v>30.248999999999999</v>
      </c>
      <c r="M309">
        <v>3260722</v>
      </c>
      <c r="N309" t="s">
        <v>167</v>
      </c>
      <c r="P309">
        <v>16.167000000000002</v>
      </c>
      <c r="V309" t="s">
        <v>35</v>
      </c>
      <c r="W309" s="1">
        <v>37929</v>
      </c>
      <c r="X309">
        <v>20031104</v>
      </c>
      <c r="Y309">
        <v>0.85262000000000004</v>
      </c>
      <c r="AB309">
        <v>-0.35473463461848798</v>
      </c>
      <c r="AI309" s="2">
        <f t="shared" si="16"/>
        <v>37929</v>
      </c>
      <c r="AJ309">
        <f t="shared" si="17"/>
        <v>103.25882697084796</v>
      </c>
      <c r="AK309">
        <f t="shared" si="18"/>
        <v>103.25882697084796</v>
      </c>
      <c r="AL309" s="3">
        <f>Sheet2!$Q$35</f>
        <v>195.92057845971607</v>
      </c>
      <c r="AM309" s="3">
        <f>Sheet2!$Q$37</f>
        <v>179.52321677860004</v>
      </c>
      <c r="AN309" s="3">
        <f>Sheet2!$Q$39</f>
        <v>47.580823353777703</v>
      </c>
      <c r="AU309">
        <f t="shared" si="19"/>
        <v>0.73510896090924871</v>
      </c>
      <c r="AV309">
        <f>VLOOKUP(AI309,Sheet3!C341:F3632,4,FALSE)</f>
        <v>81.686029113042494</v>
      </c>
    </row>
    <row r="310" spans="1:48">
      <c r="A310">
        <v>31709857</v>
      </c>
      <c r="B310">
        <v>126</v>
      </c>
      <c r="C310" t="s">
        <v>164</v>
      </c>
      <c r="D310">
        <v>0</v>
      </c>
      <c r="E310" t="s">
        <v>165</v>
      </c>
      <c r="F310" t="s">
        <v>34</v>
      </c>
      <c r="G310" t="s">
        <v>166</v>
      </c>
      <c r="H310">
        <v>1</v>
      </c>
      <c r="I310">
        <v>111.95</v>
      </c>
      <c r="J310">
        <v>114.04</v>
      </c>
      <c r="K310">
        <v>28.158999999999999</v>
      </c>
      <c r="L310">
        <v>30.248999999999999</v>
      </c>
      <c r="M310">
        <v>3260722</v>
      </c>
      <c r="N310" t="s">
        <v>167</v>
      </c>
      <c r="P310">
        <v>16.167000000000002</v>
      </c>
      <c r="V310" t="s">
        <v>35</v>
      </c>
      <c r="W310" s="1">
        <v>37930</v>
      </c>
      <c r="X310">
        <v>20031105</v>
      </c>
      <c r="Y310">
        <v>0.86054399999999998</v>
      </c>
      <c r="AB310">
        <v>-0.446039683819971</v>
      </c>
      <c r="AI310" s="2">
        <f t="shared" si="16"/>
        <v>37930</v>
      </c>
      <c r="AJ310">
        <f t="shared" si="17"/>
        <v>97.571340642750783</v>
      </c>
      <c r="AK310">
        <f t="shared" si="18"/>
        <v>97.571340642750783</v>
      </c>
      <c r="AL310" s="3">
        <f>Sheet2!$Q$35</f>
        <v>195.92057845971607</v>
      </c>
      <c r="AM310" s="3">
        <f>Sheet2!$Q$37</f>
        <v>179.52321677860004</v>
      </c>
      <c r="AN310" s="3">
        <f>Sheet2!$Q$39</f>
        <v>47.580823353777703</v>
      </c>
      <c r="AU310">
        <f t="shared" si="19"/>
        <v>0.69461922954697564</v>
      </c>
      <c r="AV310">
        <f>VLOOKUP(AI310,Sheet3!C342:F3633,4,FALSE)</f>
        <v>86.00766638615228</v>
      </c>
    </row>
    <row r="311" spans="1:48">
      <c r="A311">
        <v>31737515</v>
      </c>
      <c r="B311">
        <v>126</v>
      </c>
      <c r="C311" t="s">
        <v>164</v>
      </c>
      <c r="D311">
        <v>0</v>
      </c>
      <c r="E311" t="s">
        <v>165</v>
      </c>
      <c r="F311" t="s">
        <v>34</v>
      </c>
      <c r="G311" t="s">
        <v>166</v>
      </c>
      <c r="H311">
        <v>1</v>
      </c>
      <c r="I311">
        <v>111.95</v>
      </c>
      <c r="J311">
        <v>114.04</v>
      </c>
      <c r="K311">
        <v>28.158999999999999</v>
      </c>
      <c r="L311">
        <v>30.248999999999999</v>
      </c>
      <c r="M311">
        <v>3260722</v>
      </c>
      <c r="N311" t="s">
        <v>167</v>
      </c>
      <c r="P311">
        <v>16.167000000000002</v>
      </c>
      <c r="V311" t="s">
        <v>35</v>
      </c>
      <c r="W311" s="1">
        <v>37931</v>
      </c>
      <c r="X311">
        <v>20031106</v>
      </c>
      <c r="Y311">
        <v>0.85926800000000003</v>
      </c>
      <c r="AB311">
        <v>-0.431336851565922</v>
      </c>
      <c r="AI311" s="2">
        <f t="shared" si="16"/>
        <v>37931</v>
      </c>
      <c r="AJ311">
        <f t="shared" si="17"/>
        <v>98.498435851395016</v>
      </c>
      <c r="AK311">
        <f t="shared" si="18"/>
        <v>98.498435851395016</v>
      </c>
      <c r="AL311" s="3">
        <f>Sheet2!$Q$35</f>
        <v>195.92057845971607</v>
      </c>
      <c r="AM311" s="3">
        <f>Sheet2!$Q$37</f>
        <v>179.52321677860004</v>
      </c>
      <c r="AN311" s="3">
        <f>Sheet2!$Q$39</f>
        <v>47.580823353777703</v>
      </c>
      <c r="AU311">
        <f t="shared" si="19"/>
        <v>0.70121930447987024</v>
      </c>
      <c r="AV311">
        <f>VLOOKUP(AI311,Sheet3!C343:F3634,4,FALSE)</f>
        <v>89.124912943805242</v>
      </c>
    </row>
    <row r="312" spans="1:48">
      <c r="A312">
        <v>31770027</v>
      </c>
      <c r="B312">
        <v>126</v>
      </c>
      <c r="C312" t="s">
        <v>164</v>
      </c>
      <c r="D312">
        <v>0</v>
      </c>
      <c r="E312" t="s">
        <v>165</v>
      </c>
      <c r="F312" t="s">
        <v>34</v>
      </c>
      <c r="G312" t="s">
        <v>166</v>
      </c>
      <c r="H312">
        <v>1</v>
      </c>
      <c r="I312">
        <v>111.95</v>
      </c>
      <c r="J312">
        <v>114.04</v>
      </c>
      <c r="K312">
        <v>28.158999999999999</v>
      </c>
      <c r="L312">
        <v>30.248999999999999</v>
      </c>
      <c r="M312">
        <v>3260722</v>
      </c>
      <c r="N312" t="s">
        <v>167</v>
      </c>
      <c r="P312">
        <v>16.167000000000002</v>
      </c>
      <c r="V312" t="s">
        <v>35</v>
      </c>
      <c r="W312" s="1">
        <v>37932</v>
      </c>
      <c r="X312">
        <v>20031107</v>
      </c>
      <c r="Y312">
        <v>0.875637</v>
      </c>
      <c r="AB312">
        <v>-0.61995022238609998</v>
      </c>
      <c r="AI312" s="2">
        <f t="shared" si="16"/>
        <v>37932</v>
      </c>
      <c r="AJ312">
        <f t="shared" si="17"/>
        <v>86.277942900175049</v>
      </c>
      <c r="AK312">
        <f t="shared" si="18"/>
        <v>86.277942900175049</v>
      </c>
      <c r="AL312" s="3">
        <f>Sheet2!$Q$35</f>
        <v>195.92057845971607</v>
      </c>
      <c r="AM312" s="3">
        <f>Sheet2!$Q$37</f>
        <v>179.52321677860004</v>
      </c>
      <c r="AN312" s="3">
        <f>Sheet2!$Q$39</f>
        <v>47.580823353777703</v>
      </c>
      <c r="AU312">
        <f t="shared" si="19"/>
        <v>0.61422050603616629</v>
      </c>
      <c r="AV312">
        <f>VLOOKUP(AI312,Sheet3!C344:F3635,4,FALSE)</f>
        <v>89.54999201984883</v>
      </c>
    </row>
    <row r="313" spans="1:48">
      <c r="A313">
        <v>31803594</v>
      </c>
      <c r="B313">
        <v>126</v>
      </c>
      <c r="C313" t="s">
        <v>164</v>
      </c>
      <c r="D313">
        <v>0</v>
      </c>
      <c r="E313" t="s">
        <v>165</v>
      </c>
      <c r="F313" t="s">
        <v>34</v>
      </c>
      <c r="G313" t="s">
        <v>166</v>
      </c>
      <c r="H313">
        <v>1</v>
      </c>
      <c r="I313">
        <v>111.95</v>
      </c>
      <c r="J313">
        <v>114.04</v>
      </c>
      <c r="K313">
        <v>28.158999999999999</v>
      </c>
      <c r="L313">
        <v>30.248999999999999</v>
      </c>
      <c r="M313">
        <v>3260722</v>
      </c>
      <c r="N313" t="s">
        <v>167</v>
      </c>
      <c r="P313">
        <v>16.167000000000002</v>
      </c>
      <c r="V313" t="s">
        <v>35</v>
      </c>
      <c r="W313" s="1">
        <v>37933</v>
      </c>
      <c r="X313">
        <v>20031108</v>
      </c>
      <c r="Y313">
        <v>0.87981299999999996</v>
      </c>
      <c r="AB313">
        <v>-0.66806858249026302</v>
      </c>
      <c r="AI313" s="2">
        <f t="shared" si="16"/>
        <v>37933</v>
      </c>
      <c r="AJ313">
        <f t="shared" si="17"/>
        <v>83.04660785394185</v>
      </c>
      <c r="AK313">
        <f t="shared" si="18"/>
        <v>83.04660785394185</v>
      </c>
      <c r="AL313" s="3">
        <f>Sheet2!$Q$35</f>
        <v>195.92057845971607</v>
      </c>
      <c r="AM313" s="3">
        <f>Sheet2!$Q$37</f>
        <v>179.52321677860004</v>
      </c>
      <c r="AN313" s="3">
        <f>Sheet2!$Q$39</f>
        <v>47.580823353777703</v>
      </c>
      <c r="AU313">
        <f t="shared" si="19"/>
        <v>0.59121633856817113</v>
      </c>
      <c r="AV313">
        <f>VLOOKUP(AI313,Sheet3!C345:F3636,4,FALSE)</f>
        <v>87.424596639630906</v>
      </c>
    </row>
    <row r="314" spans="1:48">
      <c r="A314">
        <v>31837796</v>
      </c>
      <c r="B314">
        <v>126</v>
      </c>
      <c r="C314" t="s">
        <v>164</v>
      </c>
      <c r="D314">
        <v>0</v>
      </c>
      <c r="E314" t="s">
        <v>165</v>
      </c>
      <c r="F314" t="s">
        <v>34</v>
      </c>
      <c r="G314" t="s">
        <v>166</v>
      </c>
      <c r="H314">
        <v>1</v>
      </c>
      <c r="I314">
        <v>111.95</v>
      </c>
      <c r="J314">
        <v>114.04</v>
      </c>
      <c r="K314">
        <v>28.158999999999999</v>
      </c>
      <c r="L314">
        <v>30.248999999999999</v>
      </c>
      <c r="M314">
        <v>3260722</v>
      </c>
      <c r="N314" t="s">
        <v>167</v>
      </c>
      <c r="P314">
        <v>16.167000000000002</v>
      </c>
      <c r="V314" t="s">
        <v>35</v>
      </c>
      <c r="W314" s="1">
        <v>37934</v>
      </c>
      <c r="X314">
        <v>20031109</v>
      </c>
      <c r="Y314">
        <v>0.90613699999999997</v>
      </c>
      <c r="AB314">
        <v>-0.97138939460281604</v>
      </c>
      <c r="AI314" s="2">
        <f t="shared" si="16"/>
        <v>37934</v>
      </c>
      <c r="AJ314">
        <f t="shared" si="17"/>
        <v>61.613546225193204</v>
      </c>
      <c r="AK314">
        <f t="shared" si="18"/>
        <v>61.613546225193204</v>
      </c>
      <c r="AL314" s="3">
        <f>Sheet2!$Q$35</f>
        <v>195.92057845971607</v>
      </c>
      <c r="AM314" s="3">
        <f>Sheet2!$Q$37</f>
        <v>179.52321677860004</v>
      </c>
      <c r="AN314" s="3">
        <f>Sheet2!$Q$39</f>
        <v>47.580823353777703</v>
      </c>
      <c r="AU314">
        <f t="shared" si="19"/>
        <v>0.4386324275824165</v>
      </c>
      <c r="AV314">
        <f>VLOOKUP(AI314,Sheet3!C346:F3637,4,FALSE)</f>
        <v>83.244652391868968</v>
      </c>
    </row>
    <row r="315" spans="1:48">
      <c r="A315">
        <v>33358999</v>
      </c>
      <c r="B315">
        <v>126</v>
      </c>
      <c r="C315" t="s">
        <v>164</v>
      </c>
      <c r="D315">
        <v>0</v>
      </c>
      <c r="E315" t="s">
        <v>165</v>
      </c>
      <c r="F315" t="s">
        <v>34</v>
      </c>
      <c r="G315" t="s">
        <v>166</v>
      </c>
      <c r="H315">
        <v>1</v>
      </c>
      <c r="I315">
        <v>111.95</v>
      </c>
      <c r="J315">
        <v>114.04</v>
      </c>
      <c r="K315">
        <v>28.158999999999999</v>
      </c>
      <c r="L315">
        <v>30.248999999999999</v>
      </c>
      <c r="M315">
        <v>3260722</v>
      </c>
      <c r="N315" t="s">
        <v>167</v>
      </c>
      <c r="P315">
        <v>16.167000000000002</v>
      </c>
      <c r="V315" t="s">
        <v>35</v>
      </c>
      <c r="W315" s="1">
        <v>37935</v>
      </c>
      <c r="X315">
        <v>20031110</v>
      </c>
      <c r="Y315">
        <v>0.89867300000000006</v>
      </c>
      <c r="AB315">
        <v>-0.88538473947411001</v>
      </c>
      <c r="AI315" s="2">
        <f t="shared" si="16"/>
        <v>37935</v>
      </c>
      <c r="AJ315">
        <f t="shared" si="17"/>
        <v>67.877286283298872</v>
      </c>
      <c r="AK315">
        <f t="shared" si="18"/>
        <v>67.877286283298872</v>
      </c>
      <c r="AL315" s="3">
        <f>Sheet2!$Q$35</f>
        <v>195.92057845971607</v>
      </c>
      <c r="AM315" s="3">
        <f>Sheet2!$Q$37</f>
        <v>179.52321677860004</v>
      </c>
      <c r="AN315" s="3">
        <f>Sheet2!$Q$39</f>
        <v>47.580823353777703</v>
      </c>
      <c r="AU315">
        <f t="shared" si="19"/>
        <v>0.48322456154903271</v>
      </c>
      <c r="AV315">
        <f>VLOOKUP(AI315,Sheet3!C347:F3638,4,FALSE)</f>
        <v>79.064708144107044</v>
      </c>
    </row>
    <row r="316" spans="1:48">
      <c r="A316">
        <v>33419547</v>
      </c>
      <c r="B316">
        <v>126</v>
      </c>
      <c r="C316" t="s">
        <v>164</v>
      </c>
      <c r="D316">
        <v>0</v>
      </c>
      <c r="E316" t="s">
        <v>165</v>
      </c>
      <c r="F316" t="s">
        <v>34</v>
      </c>
      <c r="G316" t="s">
        <v>166</v>
      </c>
      <c r="H316">
        <v>1</v>
      </c>
      <c r="I316">
        <v>111.95</v>
      </c>
      <c r="J316">
        <v>114.04</v>
      </c>
      <c r="K316">
        <v>28.158999999999999</v>
      </c>
      <c r="L316">
        <v>30.248999999999999</v>
      </c>
      <c r="M316">
        <v>3260722</v>
      </c>
      <c r="N316" t="s">
        <v>167</v>
      </c>
      <c r="P316">
        <v>16.167000000000002</v>
      </c>
      <c r="V316" t="s">
        <v>35</v>
      </c>
      <c r="W316" s="1">
        <v>37936</v>
      </c>
      <c r="X316">
        <v>20031111</v>
      </c>
      <c r="Y316">
        <v>0.88272600000000001</v>
      </c>
      <c r="AB316">
        <v>-0.70163390408591297</v>
      </c>
      <c r="AI316" s="2">
        <f t="shared" si="16"/>
        <v>37936</v>
      </c>
      <c r="AJ316">
        <f t="shared" si="17"/>
        <v>80.765202543320129</v>
      </c>
      <c r="AK316">
        <f t="shared" si="18"/>
        <v>80.765202543320129</v>
      </c>
      <c r="AL316" s="3">
        <f>Sheet2!$Q$35</f>
        <v>195.92057845971607</v>
      </c>
      <c r="AM316" s="3">
        <f>Sheet2!$Q$37</f>
        <v>179.52321677860004</v>
      </c>
      <c r="AN316" s="3">
        <f>Sheet2!$Q$39</f>
        <v>47.580823353777703</v>
      </c>
      <c r="AU316">
        <f t="shared" si="19"/>
        <v>0.5749748071029972</v>
      </c>
      <c r="AV316">
        <f>VLOOKUP(AI316,Sheet3!C348:F3639,4,FALSE)</f>
        <v>75.664075535758357</v>
      </c>
    </row>
    <row r="317" spans="1:48">
      <c r="A317">
        <v>33464566</v>
      </c>
      <c r="B317">
        <v>126</v>
      </c>
      <c r="C317" t="s">
        <v>164</v>
      </c>
      <c r="D317">
        <v>0</v>
      </c>
      <c r="E317" t="s">
        <v>165</v>
      </c>
      <c r="F317" t="s">
        <v>34</v>
      </c>
      <c r="G317" t="s">
        <v>166</v>
      </c>
      <c r="H317">
        <v>1</v>
      </c>
      <c r="I317">
        <v>111.95</v>
      </c>
      <c r="J317">
        <v>114.04</v>
      </c>
      <c r="K317">
        <v>28.158999999999999</v>
      </c>
      <c r="L317">
        <v>30.248999999999999</v>
      </c>
      <c r="M317">
        <v>3260722</v>
      </c>
      <c r="N317" t="s">
        <v>167</v>
      </c>
      <c r="P317">
        <v>16.167000000000002</v>
      </c>
      <c r="V317" t="s">
        <v>35</v>
      </c>
      <c r="W317" s="1">
        <v>37937</v>
      </c>
      <c r="X317">
        <v>20031112</v>
      </c>
      <c r="Y317">
        <v>0.86321199999999998</v>
      </c>
      <c r="AB317">
        <v>-0.47678196944207601</v>
      </c>
      <c r="AI317" s="2">
        <f t="shared" si="16"/>
        <v>37937</v>
      </c>
      <c r="AJ317">
        <f t="shared" si="17"/>
        <v>95.618925482869258</v>
      </c>
      <c r="AK317">
        <f t="shared" si="18"/>
        <v>95.618925482869258</v>
      </c>
      <c r="AL317" s="3">
        <f>Sheet2!$Q$35</f>
        <v>195.92057845971607</v>
      </c>
      <c r="AM317" s="3">
        <f>Sheet2!$Q$37</f>
        <v>179.52321677860004</v>
      </c>
      <c r="AN317" s="3">
        <f>Sheet2!$Q$39</f>
        <v>47.580823353777703</v>
      </c>
      <c r="AU317">
        <f t="shared" si="19"/>
        <v>0.68071980882385252</v>
      </c>
      <c r="AV317">
        <f>VLOOKUP(AI317,Sheet3!C349:F3640,4,FALSE)</f>
        <v>77.86031742865022</v>
      </c>
    </row>
    <row r="318" spans="1:48">
      <c r="A318">
        <v>33485712</v>
      </c>
      <c r="B318">
        <v>126</v>
      </c>
      <c r="C318" t="s">
        <v>164</v>
      </c>
      <c r="D318">
        <v>0</v>
      </c>
      <c r="E318" t="s">
        <v>165</v>
      </c>
      <c r="F318" t="s">
        <v>34</v>
      </c>
      <c r="G318" t="s">
        <v>166</v>
      </c>
      <c r="H318">
        <v>1</v>
      </c>
      <c r="I318">
        <v>111.95</v>
      </c>
      <c r="J318">
        <v>114.04</v>
      </c>
      <c r="K318">
        <v>28.158999999999999</v>
      </c>
      <c r="L318">
        <v>30.248999999999999</v>
      </c>
      <c r="M318">
        <v>3260722</v>
      </c>
      <c r="N318" t="s">
        <v>167</v>
      </c>
      <c r="P318">
        <v>16.167000000000002</v>
      </c>
      <c r="V318" t="s">
        <v>35</v>
      </c>
      <c r="W318" s="1">
        <v>37938</v>
      </c>
      <c r="X318">
        <v>20031113</v>
      </c>
      <c r="Y318">
        <v>0.82433699999999999</v>
      </c>
      <c r="AB318">
        <v>-2.8841057313391899E-2</v>
      </c>
      <c r="AI318" s="2">
        <f t="shared" si="16"/>
        <v>37938</v>
      </c>
      <c r="AJ318">
        <f t="shared" si="17"/>
        <v>122.20212982013459</v>
      </c>
      <c r="AK318">
        <f t="shared" si="18"/>
        <v>122.20212982013459</v>
      </c>
      <c r="AL318" s="3">
        <f>Sheet2!$Q$35</f>
        <v>195.92057845971607</v>
      </c>
      <c r="AM318" s="3">
        <f>Sheet2!$Q$37</f>
        <v>179.52321677860004</v>
      </c>
      <c r="AN318" s="3">
        <f>Sheet2!$Q$39</f>
        <v>47.580823353777703</v>
      </c>
      <c r="AU318">
        <f t="shared" si="19"/>
        <v>0.86996805317513048</v>
      </c>
      <c r="AV318">
        <f>VLOOKUP(AI318,Sheet3!C350:F3641,4,FALSE)</f>
        <v>77.789470915976281</v>
      </c>
    </row>
    <row r="319" spans="1:48">
      <c r="A319">
        <v>33523857</v>
      </c>
      <c r="B319">
        <v>126</v>
      </c>
      <c r="C319" t="s">
        <v>164</v>
      </c>
      <c r="D319">
        <v>0</v>
      </c>
      <c r="E319" t="s">
        <v>165</v>
      </c>
      <c r="F319" t="s">
        <v>34</v>
      </c>
      <c r="G319" t="s">
        <v>166</v>
      </c>
      <c r="H319">
        <v>1</v>
      </c>
      <c r="I319">
        <v>111.95</v>
      </c>
      <c r="J319">
        <v>114.04</v>
      </c>
      <c r="K319">
        <v>28.158999999999999</v>
      </c>
      <c r="L319">
        <v>30.248999999999999</v>
      </c>
      <c r="M319">
        <v>3260722</v>
      </c>
      <c r="N319" t="s">
        <v>167</v>
      </c>
      <c r="P319">
        <v>16.167000000000002</v>
      </c>
      <c r="V319" t="s">
        <v>35</v>
      </c>
      <c r="W319" s="1">
        <v>37939</v>
      </c>
      <c r="X319">
        <v>20031114</v>
      </c>
      <c r="Y319">
        <v>0.829758</v>
      </c>
      <c r="AB319">
        <v>-9.1305049201484606E-2</v>
      </c>
      <c r="AI319" s="2">
        <f t="shared" si="16"/>
        <v>37939</v>
      </c>
      <c r="AJ319">
        <f t="shared" si="17"/>
        <v>118.73549335784628</v>
      </c>
      <c r="AK319">
        <f t="shared" si="18"/>
        <v>118.73549335784628</v>
      </c>
      <c r="AL319" s="3">
        <f>Sheet2!$Q$35</f>
        <v>195.92057845971607</v>
      </c>
      <c r="AM319" s="3">
        <f>Sheet2!$Q$37</f>
        <v>179.52321677860004</v>
      </c>
      <c r="AN319" s="3">
        <f>Sheet2!$Q$39</f>
        <v>47.580823353777703</v>
      </c>
      <c r="AU319">
        <f t="shared" si="19"/>
        <v>0.84528875357043587</v>
      </c>
      <c r="AV319">
        <f>VLOOKUP(AI319,Sheet3!C351:F3642,4,FALSE)</f>
        <v>77.86031742865022</v>
      </c>
    </row>
    <row r="320" spans="1:48">
      <c r="A320">
        <v>33560912</v>
      </c>
      <c r="B320">
        <v>126</v>
      </c>
      <c r="C320" t="s">
        <v>164</v>
      </c>
      <c r="D320">
        <v>0</v>
      </c>
      <c r="E320" t="s">
        <v>165</v>
      </c>
      <c r="F320" t="s">
        <v>34</v>
      </c>
      <c r="G320" t="s">
        <v>166</v>
      </c>
      <c r="H320">
        <v>1</v>
      </c>
      <c r="I320">
        <v>111.95</v>
      </c>
      <c r="J320">
        <v>114.04</v>
      </c>
      <c r="K320">
        <v>28.158999999999999</v>
      </c>
      <c r="L320">
        <v>30.248999999999999</v>
      </c>
      <c r="M320">
        <v>3260722</v>
      </c>
      <c r="N320" t="s">
        <v>167</v>
      </c>
      <c r="P320">
        <v>16.167000000000002</v>
      </c>
      <c r="V320" t="s">
        <v>35</v>
      </c>
      <c r="W320" s="1">
        <v>37940</v>
      </c>
      <c r="X320">
        <v>20031115</v>
      </c>
      <c r="Y320">
        <v>0.82803300000000002</v>
      </c>
      <c r="AB320">
        <v>-7.1428571428572202E-2</v>
      </c>
      <c r="AI320" s="2">
        <f t="shared" si="16"/>
        <v>37940</v>
      </c>
      <c r="AJ320">
        <f t="shared" si="17"/>
        <v>119.84704948340823</v>
      </c>
      <c r="AK320">
        <f t="shared" si="18"/>
        <v>119.84704948340823</v>
      </c>
      <c r="AL320" s="3">
        <f>Sheet2!$Q$35</f>
        <v>195.92057845971607</v>
      </c>
      <c r="AM320" s="3">
        <f>Sheet2!$Q$37</f>
        <v>179.52321677860004</v>
      </c>
      <c r="AN320" s="3">
        <f>Sheet2!$Q$39</f>
        <v>47.580823353777703</v>
      </c>
      <c r="AU320">
        <f t="shared" si="19"/>
        <v>0.85320202251242039</v>
      </c>
      <c r="AV320">
        <f>VLOOKUP(AI320,Sheet3!C352:F3643,4,FALSE)</f>
        <v>80.906717473629243</v>
      </c>
    </row>
    <row r="321" spans="1:48">
      <c r="A321">
        <v>33594248</v>
      </c>
      <c r="B321">
        <v>126</v>
      </c>
      <c r="C321" t="s">
        <v>164</v>
      </c>
      <c r="D321">
        <v>0</v>
      </c>
      <c r="E321" t="s">
        <v>165</v>
      </c>
      <c r="F321" t="s">
        <v>34</v>
      </c>
      <c r="G321" t="s">
        <v>166</v>
      </c>
      <c r="H321">
        <v>1</v>
      </c>
      <c r="I321">
        <v>111.95</v>
      </c>
      <c r="J321">
        <v>114.04</v>
      </c>
      <c r="K321">
        <v>28.158999999999999</v>
      </c>
      <c r="L321">
        <v>30.248999999999999</v>
      </c>
      <c r="M321">
        <v>3260722</v>
      </c>
      <c r="N321" t="s">
        <v>167</v>
      </c>
      <c r="P321">
        <v>16.167000000000002</v>
      </c>
      <c r="V321" t="s">
        <v>35</v>
      </c>
      <c r="W321" s="1">
        <v>37941</v>
      </c>
      <c r="X321">
        <v>20031116</v>
      </c>
      <c r="Y321">
        <v>0.84229799999999999</v>
      </c>
      <c r="AB321">
        <v>-0.235798400663702</v>
      </c>
      <c r="AI321" s="2">
        <f t="shared" si="16"/>
        <v>37941</v>
      </c>
      <c r="AJ321">
        <f t="shared" si="17"/>
        <v>110.4179277678594</v>
      </c>
      <c r="AK321">
        <f t="shared" si="18"/>
        <v>110.4179277678594</v>
      </c>
      <c r="AL321" s="3">
        <f>Sheet2!$Q$35</f>
        <v>195.92057845971607</v>
      </c>
      <c r="AM321" s="3">
        <f>Sheet2!$Q$37</f>
        <v>179.52321677860004</v>
      </c>
      <c r="AN321" s="3">
        <f>Sheet2!$Q$39</f>
        <v>47.580823353777703</v>
      </c>
      <c r="AU321">
        <f t="shared" si="19"/>
        <v>0.7860752492384917</v>
      </c>
      <c r="AV321">
        <f>VLOOKUP(AI321,Sheet3!C353:F3644,4,FALSE)</f>
        <v>82.465340752455731</v>
      </c>
    </row>
    <row r="322" spans="1:48">
      <c r="A322">
        <v>33639221</v>
      </c>
      <c r="B322">
        <v>126</v>
      </c>
      <c r="C322" t="s">
        <v>164</v>
      </c>
      <c r="D322">
        <v>0</v>
      </c>
      <c r="E322" t="s">
        <v>165</v>
      </c>
      <c r="F322" t="s">
        <v>34</v>
      </c>
      <c r="G322" t="s">
        <v>166</v>
      </c>
      <c r="H322">
        <v>1</v>
      </c>
      <c r="I322">
        <v>111.95</v>
      </c>
      <c r="J322">
        <v>114.04</v>
      </c>
      <c r="K322">
        <v>28.158999999999999</v>
      </c>
      <c r="L322">
        <v>30.248999999999999</v>
      </c>
      <c r="M322">
        <v>3260722</v>
      </c>
      <c r="N322" t="s">
        <v>167</v>
      </c>
      <c r="P322">
        <v>16.167000000000002</v>
      </c>
      <c r="V322" t="s">
        <v>35</v>
      </c>
      <c r="W322" s="1">
        <v>37942</v>
      </c>
      <c r="X322">
        <v>20031117</v>
      </c>
      <c r="Y322">
        <v>0.85611800000000005</v>
      </c>
      <c r="AB322">
        <v>-0.39504067476321197</v>
      </c>
      <c r="AI322" s="2">
        <f t="shared" si="16"/>
        <v>37942</v>
      </c>
      <c r="AJ322">
        <f t="shared" si="17"/>
        <v>100.76863708342285</v>
      </c>
      <c r="AK322">
        <f t="shared" si="18"/>
        <v>100.76863708342285</v>
      </c>
      <c r="AL322" s="3">
        <f>Sheet2!$Q$35</f>
        <v>195.92057845971607</v>
      </c>
      <c r="AM322" s="3">
        <f>Sheet2!$Q$37</f>
        <v>179.52321677860004</v>
      </c>
      <c r="AN322" s="3">
        <f>Sheet2!$Q$39</f>
        <v>47.580823353777703</v>
      </c>
      <c r="AU322">
        <f t="shared" si="19"/>
        <v>0.71738107309265953</v>
      </c>
      <c r="AV322">
        <f>VLOOKUP(AI322,Sheet3!C354:F3645,4,FALSE)</f>
        <v>85.44089428476083</v>
      </c>
    </row>
    <row r="323" spans="1:48">
      <c r="A323">
        <v>33670550</v>
      </c>
      <c r="B323">
        <v>126</v>
      </c>
      <c r="C323" t="s">
        <v>164</v>
      </c>
      <c r="D323">
        <v>0</v>
      </c>
      <c r="E323" t="s">
        <v>165</v>
      </c>
      <c r="F323" t="s">
        <v>34</v>
      </c>
      <c r="G323" t="s">
        <v>166</v>
      </c>
      <c r="H323">
        <v>1</v>
      </c>
      <c r="I323">
        <v>111.95</v>
      </c>
      <c r="J323">
        <v>114.04</v>
      </c>
      <c r="K323">
        <v>28.158999999999999</v>
      </c>
      <c r="L323">
        <v>30.248999999999999</v>
      </c>
      <c r="M323">
        <v>3260722</v>
      </c>
      <c r="N323" t="s">
        <v>167</v>
      </c>
      <c r="P323">
        <v>16.167000000000002</v>
      </c>
      <c r="V323" t="s">
        <v>35</v>
      </c>
      <c r="W323" s="1">
        <v>37943</v>
      </c>
      <c r="X323">
        <v>20031118</v>
      </c>
      <c r="Y323">
        <v>0.86169700000000005</v>
      </c>
      <c r="AB323">
        <v>-0.459325236789345</v>
      </c>
      <c r="AI323" s="2">
        <f t="shared" ref="AI323:AI386" si="20">W323</f>
        <v>37943</v>
      </c>
      <c r="AJ323">
        <f t="shared" ref="AJ323:AJ386" si="21">$AQ$2*(Y323^2)+($AR$2*Y323)+$AS$2</f>
        <v>96.729901671837638</v>
      </c>
      <c r="AK323">
        <f t="shared" ref="AK323:AK386" si="22">IF(AJ323&gt;0,AJ323,0)</f>
        <v>96.729901671837638</v>
      </c>
      <c r="AL323" s="3">
        <f>Sheet2!$Q$35</f>
        <v>195.92057845971607</v>
      </c>
      <c r="AM323" s="3">
        <f>Sheet2!$Q$37</f>
        <v>179.52321677860004</v>
      </c>
      <c r="AN323" s="3">
        <f>Sheet2!$Q$39</f>
        <v>47.580823353777703</v>
      </c>
      <c r="AU323">
        <f t="shared" ref="AU323:AU386" si="23">0.001*(AK323*86440)/AT$2</f>
        <v>0.68862894914459272</v>
      </c>
      <c r="AV323">
        <f>VLOOKUP(AI323,Sheet3!C355:F3646,4,FALSE)</f>
        <v>89.975071095892417</v>
      </c>
    </row>
    <row r="324" spans="1:48">
      <c r="A324">
        <v>33700577</v>
      </c>
      <c r="B324">
        <v>126</v>
      </c>
      <c r="C324" t="s">
        <v>164</v>
      </c>
      <c r="D324">
        <v>0</v>
      </c>
      <c r="E324" t="s">
        <v>165</v>
      </c>
      <c r="F324" t="s">
        <v>34</v>
      </c>
      <c r="G324" t="s">
        <v>166</v>
      </c>
      <c r="H324">
        <v>1</v>
      </c>
      <c r="I324">
        <v>111.95</v>
      </c>
      <c r="J324">
        <v>114.04</v>
      </c>
      <c r="K324">
        <v>28.158999999999999</v>
      </c>
      <c r="L324">
        <v>30.248999999999999</v>
      </c>
      <c r="M324">
        <v>3260722</v>
      </c>
      <c r="N324" t="s">
        <v>167</v>
      </c>
      <c r="P324">
        <v>16.167000000000002</v>
      </c>
      <c r="V324" t="s">
        <v>35</v>
      </c>
      <c r="W324" s="1">
        <v>37944</v>
      </c>
      <c r="X324">
        <v>20031119</v>
      </c>
      <c r="Y324">
        <v>0.87741800000000003</v>
      </c>
      <c r="AB324">
        <v>-0.640471965524394</v>
      </c>
      <c r="AI324" s="2">
        <f t="shared" si="20"/>
        <v>37944</v>
      </c>
      <c r="AJ324">
        <f t="shared" si="21"/>
        <v>84.90548018140953</v>
      </c>
      <c r="AK324">
        <f t="shared" si="22"/>
        <v>84.90548018140953</v>
      </c>
      <c r="AL324" s="3">
        <f>Sheet2!$Q$35</f>
        <v>195.92057845971607</v>
      </c>
      <c r="AM324" s="3">
        <f>Sheet2!$Q$37</f>
        <v>179.52321677860004</v>
      </c>
      <c r="AN324" s="3">
        <f>Sheet2!$Q$39</f>
        <v>47.580823353777703</v>
      </c>
      <c r="AU324">
        <f t="shared" si="23"/>
        <v>0.60444981937745346</v>
      </c>
      <c r="AV324">
        <f>VLOOKUP(AI324,Sheet3!C356:F3647,4,FALSE)</f>
        <v>123.76885764135753</v>
      </c>
    </row>
    <row r="325" spans="1:48">
      <c r="A325">
        <v>33734141</v>
      </c>
      <c r="B325">
        <v>126</v>
      </c>
      <c r="C325" t="s">
        <v>164</v>
      </c>
      <c r="D325">
        <v>0</v>
      </c>
      <c r="E325" t="s">
        <v>165</v>
      </c>
      <c r="F325" t="s">
        <v>34</v>
      </c>
      <c r="G325" t="s">
        <v>166</v>
      </c>
      <c r="H325">
        <v>1</v>
      </c>
      <c r="I325">
        <v>111.95</v>
      </c>
      <c r="J325">
        <v>114.04</v>
      </c>
      <c r="K325">
        <v>28.158999999999999</v>
      </c>
      <c r="L325">
        <v>30.248999999999999</v>
      </c>
      <c r="M325">
        <v>3260722</v>
      </c>
      <c r="N325" t="s">
        <v>167</v>
      </c>
      <c r="P325">
        <v>16.167000000000002</v>
      </c>
      <c r="V325" t="s">
        <v>35</v>
      </c>
      <c r="W325" s="1">
        <v>37945</v>
      </c>
      <c r="X325">
        <v>20031120</v>
      </c>
      <c r="Y325">
        <v>0.88242799999999999</v>
      </c>
      <c r="AB325">
        <v>-0.69820017053441796</v>
      </c>
      <c r="AI325" s="2">
        <f t="shared" si="20"/>
        <v>37945</v>
      </c>
      <c r="AJ325">
        <f t="shared" si="21"/>
        <v>80.999622986210852</v>
      </c>
      <c r="AK325">
        <f t="shared" si="22"/>
        <v>80.999622986210852</v>
      </c>
      <c r="AL325" s="3">
        <f>Sheet2!$Q$35</f>
        <v>195.92057845971607</v>
      </c>
      <c r="AM325" s="3">
        <f>Sheet2!$Q$37</f>
        <v>179.52321677860004</v>
      </c>
      <c r="AN325" s="3">
        <f>Sheet2!$Q$39</f>
        <v>47.580823353777703</v>
      </c>
      <c r="AU325">
        <f t="shared" si="23"/>
        <v>0.57664366751178275</v>
      </c>
      <c r="AV325">
        <f>VLOOKUP(AI325,Sheet3!C357:F3648,4,FALSE)</f>
        <v>165.14322104293325</v>
      </c>
    </row>
    <row r="326" spans="1:48">
      <c r="A326">
        <v>33767511</v>
      </c>
      <c r="B326">
        <v>126</v>
      </c>
      <c r="C326" t="s">
        <v>164</v>
      </c>
      <c r="D326">
        <v>0</v>
      </c>
      <c r="E326" t="s">
        <v>165</v>
      </c>
      <c r="F326" t="s">
        <v>34</v>
      </c>
      <c r="G326" t="s">
        <v>166</v>
      </c>
      <c r="H326">
        <v>1</v>
      </c>
      <c r="I326">
        <v>111.95</v>
      </c>
      <c r="J326">
        <v>114.04</v>
      </c>
      <c r="K326">
        <v>28.158999999999999</v>
      </c>
      <c r="L326">
        <v>30.248999999999999</v>
      </c>
      <c r="M326">
        <v>3260722</v>
      </c>
      <c r="N326" t="s">
        <v>167</v>
      </c>
      <c r="P326">
        <v>16.167000000000002</v>
      </c>
      <c r="V326" t="s">
        <v>35</v>
      </c>
      <c r="W326" s="1">
        <v>37946</v>
      </c>
      <c r="X326">
        <v>20031121</v>
      </c>
      <c r="Y326">
        <v>0.87804199999999999</v>
      </c>
      <c r="AB326">
        <v>-0.64766206531007298</v>
      </c>
      <c r="AI326" s="2">
        <f t="shared" si="20"/>
        <v>37946</v>
      </c>
      <c r="AJ326">
        <f t="shared" si="21"/>
        <v>84.422628745032512</v>
      </c>
      <c r="AK326">
        <f t="shared" si="22"/>
        <v>84.422628745032512</v>
      </c>
      <c r="AL326" s="3">
        <f>Sheet2!$Q$35</f>
        <v>195.92057845971607</v>
      </c>
      <c r="AM326" s="3">
        <f>Sheet2!$Q$37</f>
        <v>179.52321677860004</v>
      </c>
      <c r="AN326" s="3">
        <f>Sheet2!$Q$39</f>
        <v>47.580823353777703</v>
      </c>
      <c r="AU326">
        <f t="shared" si="23"/>
        <v>0.60101235617860405</v>
      </c>
      <c r="AV326">
        <f>VLOOKUP(AI326,Sheet3!C358:F3649,4,FALSE)</f>
        <v>204.74642162766071</v>
      </c>
    </row>
    <row r="327" spans="1:48">
      <c r="A327">
        <v>33801220</v>
      </c>
      <c r="B327">
        <v>126</v>
      </c>
      <c r="C327" t="s">
        <v>164</v>
      </c>
      <c r="D327">
        <v>0</v>
      </c>
      <c r="E327" t="s">
        <v>165</v>
      </c>
      <c r="F327" t="s">
        <v>34</v>
      </c>
      <c r="G327" t="s">
        <v>166</v>
      </c>
      <c r="H327">
        <v>1</v>
      </c>
      <c r="I327">
        <v>111.95</v>
      </c>
      <c r="J327">
        <v>114.04</v>
      </c>
      <c r="K327">
        <v>28.158999999999999</v>
      </c>
      <c r="L327">
        <v>30.248999999999999</v>
      </c>
      <c r="M327">
        <v>3260722</v>
      </c>
      <c r="N327" t="s">
        <v>167</v>
      </c>
      <c r="P327">
        <v>16.167000000000002</v>
      </c>
      <c r="V327" t="s">
        <v>35</v>
      </c>
      <c r="W327" s="1">
        <v>37947</v>
      </c>
      <c r="X327">
        <v>20031122</v>
      </c>
      <c r="Y327">
        <v>0.86291300000000004</v>
      </c>
      <c r="AB327">
        <v>-0.473336713294772</v>
      </c>
      <c r="AI327" s="2">
        <f t="shared" si="20"/>
        <v>37947</v>
      </c>
      <c r="AJ327">
        <f t="shared" si="21"/>
        <v>95.838669230978667</v>
      </c>
      <c r="AK327">
        <f t="shared" si="22"/>
        <v>95.838669230978667</v>
      </c>
      <c r="AL327" s="3">
        <f>Sheet2!$Q$35</f>
        <v>195.92057845971607</v>
      </c>
      <c r="AM327" s="3">
        <f>Sheet2!$Q$37</f>
        <v>179.52321677860004</v>
      </c>
      <c r="AN327" s="3">
        <f>Sheet2!$Q$39</f>
        <v>47.580823353777703</v>
      </c>
      <c r="AU327">
        <f t="shared" si="23"/>
        <v>0.68228418451044281</v>
      </c>
      <c r="AV327">
        <f>VLOOKUP(AI327,Sheet3!C359:F3650,4,FALSE)</f>
        <v>241.16152914206126</v>
      </c>
    </row>
    <row r="328" spans="1:48">
      <c r="A328">
        <v>33834379</v>
      </c>
      <c r="B328">
        <v>126</v>
      </c>
      <c r="C328" t="s">
        <v>164</v>
      </c>
      <c r="D328">
        <v>0</v>
      </c>
      <c r="E328" t="s">
        <v>165</v>
      </c>
      <c r="F328" t="s">
        <v>34</v>
      </c>
      <c r="G328" t="s">
        <v>166</v>
      </c>
      <c r="H328">
        <v>1</v>
      </c>
      <c r="I328">
        <v>111.95</v>
      </c>
      <c r="J328">
        <v>114.04</v>
      </c>
      <c r="K328">
        <v>28.158999999999999</v>
      </c>
      <c r="L328">
        <v>30.248999999999999</v>
      </c>
      <c r="M328">
        <v>3260722</v>
      </c>
      <c r="N328" t="s">
        <v>167</v>
      </c>
      <c r="P328">
        <v>16.167000000000002</v>
      </c>
      <c r="V328" t="s">
        <v>35</v>
      </c>
      <c r="W328" s="1">
        <v>37948</v>
      </c>
      <c r="X328">
        <v>20031123</v>
      </c>
      <c r="Y328">
        <v>0.84694599999999998</v>
      </c>
      <c r="AB328">
        <v>-0.28935542599036701</v>
      </c>
      <c r="AI328" s="2">
        <f t="shared" si="20"/>
        <v>37948</v>
      </c>
      <c r="AJ328">
        <f t="shared" si="21"/>
        <v>107.22912853700473</v>
      </c>
      <c r="AK328">
        <f t="shared" si="22"/>
        <v>107.22912853700473</v>
      </c>
      <c r="AL328" s="3">
        <f>Sheet2!$Q$35</f>
        <v>195.92057845971607</v>
      </c>
      <c r="AM328" s="3">
        <f>Sheet2!$Q$37</f>
        <v>179.52321677860004</v>
      </c>
      <c r="AN328" s="3">
        <f>Sheet2!$Q$39</f>
        <v>47.580823353777703</v>
      </c>
      <c r="AU328">
        <f t="shared" si="23"/>
        <v>0.76337389810069922</v>
      </c>
      <c r="AV328">
        <f>VLOOKUP(AI328,Sheet3!C360:F3651,4,FALSE)</f>
        <v>240.87814309136553</v>
      </c>
    </row>
    <row r="329" spans="1:48">
      <c r="A329">
        <v>33868189</v>
      </c>
      <c r="B329">
        <v>126</v>
      </c>
      <c r="C329" t="s">
        <v>164</v>
      </c>
      <c r="D329">
        <v>0</v>
      </c>
      <c r="E329" t="s">
        <v>165</v>
      </c>
      <c r="F329" t="s">
        <v>34</v>
      </c>
      <c r="G329" t="s">
        <v>166</v>
      </c>
      <c r="H329">
        <v>1</v>
      </c>
      <c r="I329">
        <v>111.95</v>
      </c>
      <c r="J329">
        <v>114.04</v>
      </c>
      <c r="K329">
        <v>28.158999999999999</v>
      </c>
      <c r="L329">
        <v>30.248999999999999</v>
      </c>
      <c r="M329">
        <v>3260722</v>
      </c>
      <c r="N329" t="s">
        <v>167</v>
      </c>
      <c r="P329">
        <v>16.167000000000002</v>
      </c>
      <c r="V329" t="s">
        <v>35</v>
      </c>
      <c r="W329" s="1">
        <v>37949</v>
      </c>
      <c r="X329">
        <v>20031124</v>
      </c>
      <c r="Y329">
        <v>0.83730700000000002</v>
      </c>
      <c r="AB329">
        <v>-0.17828912497407501</v>
      </c>
      <c r="AI329" s="2">
        <f t="shared" si="20"/>
        <v>37949</v>
      </c>
      <c r="AJ329">
        <f t="shared" si="21"/>
        <v>113.77829735261946</v>
      </c>
      <c r="AK329">
        <f t="shared" si="22"/>
        <v>113.77829735261946</v>
      </c>
      <c r="AL329" s="3">
        <f>Sheet2!$Q$35</f>
        <v>195.92057845971607</v>
      </c>
      <c r="AM329" s="3">
        <f>Sheet2!$Q$37</f>
        <v>179.52321677860004</v>
      </c>
      <c r="AN329" s="3">
        <f>Sheet2!$Q$39</f>
        <v>47.580823353777703</v>
      </c>
      <c r="AU329">
        <f t="shared" si="23"/>
        <v>0.8099980252973501</v>
      </c>
      <c r="AV329">
        <f>VLOOKUP(AI329,Sheet3!C361:F3652,4,FALSE)</f>
        <v>246.47501759260609</v>
      </c>
    </row>
    <row r="330" spans="1:48">
      <c r="A330">
        <v>33901733</v>
      </c>
      <c r="B330">
        <v>126</v>
      </c>
      <c r="C330" t="s">
        <v>164</v>
      </c>
      <c r="D330">
        <v>0</v>
      </c>
      <c r="E330" t="s">
        <v>165</v>
      </c>
      <c r="F330" t="s">
        <v>34</v>
      </c>
      <c r="G330" t="s">
        <v>166</v>
      </c>
      <c r="H330">
        <v>1</v>
      </c>
      <c r="I330">
        <v>111.95</v>
      </c>
      <c r="J330">
        <v>114.04</v>
      </c>
      <c r="K330">
        <v>28.158999999999999</v>
      </c>
      <c r="L330">
        <v>30.248999999999999</v>
      </c>
      <c r="M330">
        <v>3260722</v>
      </c>
      <c r="N330" t="s">
        <v>167</v>
      </c>
      <c r="P330">
        <v>16.167000000000002</v>
      </c>
      <c r="V330" t="s">
        <v>35</v>
      </c>
      <c r="W330" s="1">
        <v>37950</v>
      </c>
      <c r="X330">
        <v>20031125</v>
      </c>
      <c r="Y330">
        <v>0.85591799999999996</v>
      </c>
      <c r="AB330">
        <v>-0.39273615560113401</v>
      </c>
      <c r="AI330" s="2">
        <f t="shared" si="20"/>
        <v>37950</v>
      </c>
      <c r="AJ330">
        <f t="shared" si="21"/>
        <v>100.91188903525176</v>
      </c>
      <c r="AK330">
        <f t="shared" si="22"/>
        <v>100.91188903525176</v>
      </c>
      <c r="AL330" s="3">
        <f>Sheet2!$Q$35</f>
        <v>195.92057845971607</v>
      </c>
      <c r="AM330" s="3">
        <f>Sheet2!$Q$37</f>
        <v>179.52321677860004</v>
      </c>
      <c r="AN330" s="3">
        <f>Sheet2!$Q$39</f>
        <v>47.580823353777703</v>
      </c>
      <c r="AU330">
        <f t="shared" si="23"/>
        <v>0.71840089673918328</v>
      </c>
      <c r="AV330">
        <f>VLOOKUP(AI330,Sheet3!C362:F3653,4,FALSE)</f>
        <v>271.6255295918516</v>
      </c>
    </row>
    <row r="331" spans="1:48">
      <c r="A331">
        <v>33935029</v>
      </c>
      <c r="B331">
        <v>126</v>
      </c>
      <c r="C331" t="s">
        <v>164</v>
      </c>
      <c r="D331">
        <v>0</v>
      </c>
      <c r="E331" t="s">
        <v>165</v>
      </c>
      <c r="F331" t="s">
        <v>34</v>
      </c>
      <c r="G331" t="s">
        <v>166</v>
      </c>
      <c r="H331">
        <v>1</v>
      </c>
      <c r="I331">
        <v>111.95</v>
      </c>
      <c r="J331">
        <v>114.04</v>
      </c>
      <c r="K331">
        <v>28.158999999999999</v>
      </c>
      <c r="L331">
        <v>30.248999999999999</v>
      </c>
      <c r="M331">
        <v>3260722</v>
      </c>
      <c r="N331" t="s">
        <v>167</v>
      </c>
      <c r="P331">
        <v>16.167000000000002</v>
      </c>
      <c r="V331" t="s">
        <v>35</v>
      </c>
      <c r="W331" s="1">
        <v>37951</v>
      </c>
      <c r="X331">
        <v>20031126</v>
      </c>
      <c r="Y331">
        <v>0.86743899999999996</v>
      </c>
      <c r="AB331">
        <v>-0.52548798193256996</v>
      </c>
      <c r="AI331" s="2">
        <f t="shared" si="20"/>
        <v>37951</v>
      </c>
      <c r="AJ331">
        <f t="shared" si="21"/>
        <v>92.487030132990412</v>
      </c>
      <c r="AK331">
        <f t="shared" si="22"/>
        <v>92.487030132990412</v>
      </c>
      <c r="AL331" s="3">
        <f>Sheet2!$Q$35</f>
        <v>195.92057845971607</v>
      </c>
      <c r="AM331" s="3">
        <f>Sheet2!$Q$37</f>
        <v>179.52321677860004</v>
      </c>
      <c r="AN331" s="3">
        <f>Sheet2!$Q$39</f>
        <v>47.580823353777703</v>
      </c>
      <c r="AU331">
        <f t="shared" si="23"/>
        <v>0.65842356157928605</v>
      </c>
      <c r="AV331">
        <f>VLOOKUP(AI331,Sheet3!C363:F3654,4,FALSE)</f>
        <v>297.1302741544668</v>
      </c>
    </row>
    <row r="332" spans="1:48">
      <c r="A332">
        <v>33968614</v>
      </c>
      <c r="B332">
        <v>126</v>
      </c>
      <c r="C332" t="s">
        <v>164</v>
      </c>
      <c r="D332">
        <v>0</v>
      </c>
      <c r="E332" t="s">
        <v>165</v>
      </c>
      <c r="F332" t="s">
        <v>34</v>
      </c>
      <c r="G332" t="s">
        <v>166</v>
      </c>
      <c r="H332">
        <v>1</v>
      </c>
      <c r="I332">
        <v>111.95</v>
      </c>
      <c r="J332">
        <v>114.04</v>
      </c>
      <c r="K332">
        <v>28.158999999999999</v>
      </c>
      <c r="L332">
        <v>30.248999999999999</v>
      </c>
      <c r="M332">
        <v>3260722</v>
      </c>
      <c r="N332" t="s">
        <v>167</v>
      </c>
      <c r="P332">
        <v>16.167000000000002</v>
      </c>
      <c r="V332" t="s">
        <v>35</v>
      </c>
      <c r="W332" s="1">
        <v>37952</v>
      </c>
      <c r="X332">
        <v>20031127</v>
      </c>
      <c r="Y332">
        <v>0.86833199999999999</v>
      </c>
      <c r="AB332">
        <v>-0.53577765999124305</v>
      </c>
      <c r="AI332" s="2">
        <f t="shared" si="20"/>
        <v>37952</v>
      </c>
      <c r="AJ332">
        <f t="shared" si="21"/>
        <v>91.819324458311712</v>
      </c>
      <c r="AK332">
        <f t="shared" si="22"/>
        <v>91.819324458311712</v>
      </c>
      <c r="AL332" s="3">
        <f>Sheet2!$Q$35</f>
        <v>195.92057845971607</v>
      </c>
      <c r="AM332" s="3">
        <f>Sheet2!$Q$37</f>
        <v>179.52321677860004</v>
      </c>
      <c r="AN332" s="3">
        <f>Sheet2!$Q$39</f>
        <v>47.580823353777703</v>
      </c>
      <c r="AU332">
        <f t="shared" si="23"/>
        <v>0.65367010428071692</v>
      </c>
      <c r="AV332">
        <f>VLOOKUP(AI332,Sheet3!C364:F3655,4,FALSE)</f>
        <v>330.07390254784474</v>
      </c>
    </row>
    <row r="333" spans="1:48">
      <c r="A333">
        <v>34002472</v>
      </c>
      <c r="B333">
        <v>126</v>
      </c>
      <c r="C333" t="s">
        <v>164</v>
      </c>
      <c r="D333">
        <v>0</v>
      </c>
      <c r="E333" t="s">
        <v>165</v>
      </c>
      <c r="F333" t="s">
        <v>34</v>
      </c>
      <c r="G333" t="s">
        <v>166</v>
      </c>
      <c r="H333">
        <v>1</v>
      </c>
      <c r="I333">
        <v>111.95</v>
      </c>
      <c r="J333">
        <v>114.04</v>
      </c>
      <c r="K333">
        <v>28.158999999999999</v>
      </c>
      <c r="L333">
        <v>30.248999999999999</v>
      </c>
      <c r="M333">
        <v>3260722</v>
      </c>
      <c r="N333" t="s">
        <v>167</v>
      </c>
      <c r="P333">
        <v>16.167000000000002</v>
      </c>
      <c r="V333" t="s">
        <v>35</v>
      </c>
      <c r="W333" s="1">
        <v>37953</v>
      </c>
      <c r="X333">
        <v>20031128</v>
      </c>
      <c r="Y333">
        <v>0.87015799999999999</v>
      </c>
      <c r="AB333">
        <v>-0.55681791994100505</v>
      </c>
      <c r="AI333" s="2">
        <f t="shared" si="20"/>
        <v>37953</v>
      </c>
      <c r="AJ333">
        <f t="shared" si="21"/>
        <v>90.447425758805707</v>
      </c>
      <c r="AK333">
        <f t="shared" si="22"/>
        <v>90.447425758805707</v>
      </c>
      <c r="AL333" s="3">
        <f>Sheet2!$Q$35</f>
        <v>195.92057845971607</v>
      </c>
      <c r="AM333" s="3">
        <f>Sheet2!$Q$37</f>
        <v>179.52321677860004</v>
      </c>
      <c r="AN333" s="3">
        <f>Sheet2!$Q$39</f>
        <v>47.580823353777703</v>
      </c>
      <c r="AU333">
        <f t="shared" si="23"/>
        <v>0.64390343292630248</v>
      </c>
      <c r="AV333">
        <f>VLOOKUP(AI333,Sheet3!C365:F3656,4,FALSE)</f>
        <v>351.39870286269797</v>
      </c>
    </row>
    <row r="334" spans="1:48">
      <c r="A334">
        <v>34045236</v>
      </c>
      <c r="B334">
        <v>126</v>
      </c>
      <c r="C334" t="s">
        <v>164</v>
      </c>
      <c r="D334">
        <v>0</v>
      </c>
      <c r="E334" t="s">
        <v>165</v>
      </c>
      <c r="F334" t="s">
        <v>34</v>
      </c>
      <c r="G334" t="s">
        <v>166</v>
      </c>
      <c r="H334">
        <v>1</v>
      </c>
      <c r="I334">
        <v>111.95</v>
      </c>
      <c r="J334">
        <v>114.04</v>
      </c>
      <c r="K334">
        <v>28.158999999999999</v>
      </c>
      <c r="L334">
        <v>30.248999999999999</v>
      </c>
      <c r="M334">
        <v>3260722</v>
      </c>
      <c r="N334" t="s">
        <v>167</v>
      </c>
      <c r="P334">
        <v>16.167000000000002</v>
      </c>
      <c r="V334" t="s">
        <v>35</v>
      </c>
      <c r="W334" s="1">
        <v>37954</v>
      </c>
      <c r="X334">
        <v>20031129</v>
      </c>
      <c r="Y334">
        <v>0.84806300000000001</v>
      </c>
      <c r="AB334">
        <v>-0.30222616551056702</v>
      </c>
      <c r="AI334" s="2">
        <f t="shared" si="20"/>
        <v>37954</v>
      </c>
      <c r="AJ334">
        <f t="shared" si="21"/>
        <v>106.45426844467806</v>
      </c>
      <c r="AK334">
        <f t="shared" si="22"/>
        <v>106.45426844467806</v>
      </c>
      <c r="AL334" s="3">
        <f>Sheet2!$Q$35</f>
        <v>195.92057845971607</v>
      </c>
      <c r="AM334" s="3">
        <f>Sheet2!$Q$37</f>
        <v>179.52321677860004</v>
      </c>
      <c r="AN334" s="3">
        <f>Sheet2!$Q$39</f>
        <v>47.580823353777703</v>
      </c>
      <c r="AU334">
        <f t="shared" si="23"/>
        <v>0.75785759877762904</v>
      </c>
      <c r="AV334">
        <f>VLOOKUP(AI334,Sheet3!C366:F3657,4,FALSE)</f>
        <v>352.81563311617657</v>
      </c>
    </row>
    <row r="335" spans="1:48">
      <c r="A335">
        <v>34079987</v>
      </c>
      <c r="B335">
        <v>126</v>
      </c>
      <c r="C335" t="s">
        <v>164</v>
      </c>
      <c r="D335">
        <v>0</v>
      </c>
      <c r="E335" t="s">
        <v>165</v>
      </c>
      <c r="F335" t="s">
        <v>34</v>
      </c>
      <c r="G335" t="s">
        <v>166</v>
      </c>
      <c r="H335">
        <v>1</v>
      </c>
      <c r="I335">
        <v>111.95</v>
      </c>
      <c r="J335">
        <v>114.04</v>
      </c>
      <c r="K335">
        <v>28.158999999999999</v>
      </c>
      <c r="L335">
        <v>30.248999999999999</v>
      </c>
      <c r="M335">
        <v>3260722</v>
      </c>
      <c r="N335" t="s">
        <v>167</v>
      </c>
      <c r="P335">
        <v>16.167000000000002</v>
      </c>
      <c r="V335" t="s">
        <v>35</v>
      </c>
      <c r="W335" s="1">
        <v>37955</v>
      </c>
      <c r="X335">
        <v>20031130</v>
      </c>
      <c r="Y335">
        <v>0.83784999999999998</v>
      </c>
      <c r="AB335">
        <v>-0.18454589449911299</v>
      </c>
      <c r="AI335" s="2">
        <f t="shared" si="20"/>
        <v>37955</v>
      </c>
      <c r="AJ335">
        <f t="shared" si="21"/>
        <v>113.41590358339431</v>
      </c>
      <c r="AK335">
        <f t="shared" si="22"/>
        <v>113.41590358339431</v>
      </c>
      <c r="AL335" s="3">
        <f>Sheet2!$Q$35</f>
        <v>195.92057845971607</v>
      </c>
      <c r="AM335" s="3">
        <f>Sheet2!$Q$37</f>
        <v>179.52321677860004</v>
      </c>
      <c r="AN335" s="3">
        <f>Sheet2!$Q$39</f>
        <v>47.580823353777703</v>
      </c>
      <c r="AU335">
        <f t="shared" si="23"/>
        <v>0.80741811116361439</v>
      </c>
      <c r="AV335">
        <f>VLOOKUP(AI335,Sheet3!C367:F3658,4,FALSE)</f>
        <v>352.1071679894373</v>
      </c>
    </row>
    <row r="336" spans="1:48">
      <c r="A336">
        <v>34113678</v>
      </c>
      <c r="B336">
        <v>126</v>
      </c>
      <c r="C336" t="s">
        <v>164</v>
      </c>
      <c r="D336">
        <v>0</v>
      </c>
      <c r="E336" t="s">
        <v>165</v>
      </c>
      <c r="F336" t="s">
        <v>34</v>
      </c>
      <c r="G336" t="s">
        <v>166</v>
      </c>
      <c r="H336">
        <v>1</v>
      </c>
      <c r="I336">
        <v>111.95</v>
      </c>
      <c r="J336">
        <v>114.04</v>
      </c>
      <c r="K336">
        <v>28.158999999999999</v>
      </c>
      <c r="L336">
        <v>30.248999999999999</v>
      </c>
      <c r="M336">
        <v>3260722</v>
      </c>
      <c r="N336" t="s">
        <v>167</v>
      </c>
      <c r="P336">
        <v>16.167000000000002</v>
      </c>
      <c r="V336" t="s">
        <v>35</v>
      </c>
      <c r="W336" s="1">
        <v>37956</v>
      </c>
      <c r="X336">
        <v>20031201</v>
      </c>
      <c r="Y336">
        <v>0.83871899999999999</v>
      </c>
      <c r="AB336">
        <v>-0.19455903025833701</v>
      </c>
      <c r="AI336" s="2">
        <f t="shared" si="20"/>
        <v>37956</v>
      </c>
      <c r="AJ336">
        <f t="shared" si="21"/>
        <v>112.83431415423433</v>
      </c>
      <c r="AK336">
        <f t="shared" si="22"/>
        <v>112.83431415423433</v>
      </c>
      <c r="AL336" s="3">
        <f>Sheet2!$Q$35</f>
        <v>195.92057845971607</v>
      </c>
      <c r="AM336" s="3">
        <f>Sheet2!$Q$37</f>
        <v>179.52321677860004</v>
      </c>
      <c r="AN336" s="3">
        <f>Sheet2!$Q$39</f>
        <v>47.580823353777703</v>
      </c>
      <c r="AU336">
        <f t="shared" si="23"/>
        <v>0.80327772323274715</v>
      </c>
      <c r="AV336">
        <f>VLOOKUP(AI336,Sheet3!C368:F3659,4,FALSE)</f>
        <v>346.4394469755228</v>
      </c>
    </row>
    <row r="337" spans="1:48">
      <c r="A337">
        <v>34146809</v>
      </c>
      <c r="B337">
        <v>126</v>
      </c>
      <c r="C337" t="s">
        <v>164</v>
      </c>
      <c r="D337">
        <v>0</v>
      </c>
      <c r="E337" t="s">
        <v>165</v>
      </c>
      <c r="F337" t="s">
        <v>34</v>
      </c>
      <c r="G337" t="s">
        <v>166</v>
      </c>
      <c r="H337">
        <v>1</v>
      </c>
      <c r="I337">
        <v>111.95</v>
      </c>
      <c r="J337">
        <v>114.04</v>
      </c>
      <c r="K337">
        <v>28.158999999999999</v>
      </c>
      <c r="L337">
        <v>30.248999999999999</v>
      </c>
      <c r="M337">
        <v>3260722</v>
      </c>
      <c r="N337" t="s">
        <v>167</v>
      </c>
      <c r="P337">
        <v>16.167000000000002</v>
      </c>
      <c r="V337" t="s">
        <v>35</v>
      </c>
      <c r="W337" s="1">
        <v>37957</v>
      </c>
      <c r="X337">
        <v>20031202</v>
      </c>
      <c r="Y337">
        <v>0.84684800000000005</v>
      </c>
      <c r="AB337">
        <v>-0.28822621160095102</v>
      </c>
      <c r="AI337" s="2">
        <f t="shared" si="20"/>
        <v>37957</v>
      </c>
      <c r="AJ337">
        <f t="shared" si="21"/>
        <v>107.29695311244984</v>
      </c>
      <c r="AK337">
        <f t="shared" si="22"/>
        <v>107.29695311244984</v>
      </c>
      <c r="AL337" s="3">
        <f>Sheet2!$Q$35</f>
        <v>195.92057845971607</v>
      </c>
      <c r="AM337" s="3">
        <f>Sheet2!$Q$37</f>
        <v>179.52321677860004</v>
      </c>
      <c r="AN337" s="3">
        <f>Sheet2!$Q$39</f>
        <v>47.580823353777703</v>
      </c>
      <c r="AU337">
        <f t="shared" si="23"/>
        <v>0.76385674740900711</v>
      </c>
      <c r="AV337">
        <f>VLOOKUP(AI337,Sheet3!C369:F3660,4,FALSE)</f>
        <v>325.89395830008277</v>
      </c>
    </row>
    <row r="338" spans="1:48">
      <c r="A338">
        <v>34180521</v>
      </c>
      <c r="B338">
        <v>126</v>
      </c>
      <c r="C338" t="s">
        <v>164</v>
      </c>
      <c r="D338">
        <v>0</v>
      </c>
      <c r="E338" t="s">
        <v>165</v>
      </c>
      <c r="F338" t="s">
        <v>34</v>
      </c>
      <c r="G338" t="s">
        <v>166</v>
      </c>
      <c r="H338">
        <v>1</v>
      </c>
      <c r="I338">
        <v>111.95</v>
      </c>
      <c r="J338">
        <v>114.04</v>
      </c>
      <c r="K338">
        <v>28.158999999999999</v>
      </c>
      <c r="L338">
        <v>30.248999999999999</v>
      </c>
      <c r="M338">
        <v>3260722</v>
      </c>
      <c r="N338" t="s">
        <v>167</v>
      </c>
      <c r="P338">
        <v>16.167000000000002</v>
      </c>
      <c r="V338" t="s">
        <v>35</v>
      </c>
      <c r="W338" s="1">
        <v>37958</v>
      </c>
      <c r="X338">
        <v>20031203</v>
      </c>
      <c r="Y338">
        <v>0.85658000000000001</v>
      </c>
      <c r="AB338">
        <v>-0.40036411402760902</v>
      </c>
      <c r="AI338" s="2">
        <f t="shared" si="20"/>
        <v>37958</v>
      </c>
      <c r="AJ338">
        <f t="shared" si="21"/>
        <v>100.43731980449468</v>
      </c>
      <c r="AK338">
        <f t="shared" si="22"/>
        <v>100.43731980449468</v>
      </c>
      <c r="AL338" s="3">
        <f>Sheet2!$Q$35</f>
        <v>195.92057845971607</v>
      </c>
      <c r="AM338" s="3">
        <f>Sheet2!$Q$37</f>
        <v>179.52321677860004</v>
      </c>
      <c r="AN338" s="3">
        <f>Sheet2!$Q$39</f>
        <v>47.580823353777703</v>
      </c>
      <c r="AU338">
        <f t="shared" si="23"/>
        <v>0.71502239531382972</v>
      </c>
      <c r="AV338">
        <f>VLOOKUP(AI338,Sheet3!C370:F3661,4,FALSE)</f>
        <v>294.79233923622706</v>
      </c>
    </row>
    <row r="339" spans="1:48">
      <c r="A339">
        <v>34214157</v>
      </c>
      <c r="B339">
        <v>126</v>
      </c>
      <c r="C339" t="s">
        <v>164</v>
      </c>
      <c r="D339">
        <v>0</v>
      </c>
      <c r="E339" t="s">
        <v>165</v>
      </c>
      <c r="F339" t="s">
        <v>34</v>
      </c>
      <c r="G339" t="s">
        <v>166</v>
      </c>
      <c r="H339">
        <v>1</v>
      </c>
      <c r="I339">
        <v>111.95</v>
      </c>
      <c r="J339">
        <v>114.04</v>
      </c>
      <c r="K339">
        <v>28.158999999999999</v>
      </c>
      <c r="L339">
        <v>30.248999999999999</v>
      </c>
      <c r="M339">
        <v>3260722</v>
      </c>
      <c r="N339" t="s">
        <v>167</v>
      </c>
      <c r="P339">
        <v>16.167000000000002</v>
      </c>
      <c r="V339" t="s">
        <v>35</v>
      </c>
      <c r="W339" s="1">
        <v>37959</v>
      </c>
      <c r="X339">
        <v>20031204</v>
      </c>
      <c r="Y339">
        <v>0.88075899999999996</v>
      </c>
      <c r="AB339">
        <v>-0.67896895812688696</v>
      </c>
      <c r="AI339" s="2">
        <f t="shared" si="20"/>
        <v>37959</v>
      </c>
      <c r="AJ339">
        <f t="shared" si="21"/>
        <v>82.308184633808423</v>
      </c>
      <c r="AK339">
        <f t="shared" si="22"/>
        <v>82.308184633808423</v>
      </c>
      <c r="AL339" s="3">
        <f>Sheet2!$Q$35</f>
        <v>195.92057845971607</v>
      </c>
      <c r="AM339" s="3">
        <f>Sheet2!$Q$37</f>
        <v>179.52321677860004</v>
      </c>
      <c r="AN339" s="3">
        <f>Sheet2!$Q$39</f>
        <v>47.580823353777703</v>
      </c>
      <c r="AU339">
        <f t="shared" si="23"/>
        <v>0.58595943664523154</v>
      </c>
      <c r="AV339">
        <f>VLOOKUP(AI339,Sheet3!C371:F3662,4,FALSE)</f>
        <v>260.78601315274017</v>
      </c>
    </row>
    <row r="340" spans="1:48">
      <c r="A340">
        <v>34247340</v>
      </c>
      <c r="B340">
        <v>126</v>
      </c>
      <c r="C340" t="s">
        <v>164</v>
      </c>
      <c r="D340">
        <v>0</v>
      </c>
      <c r="E340" t="s">
        <v>165</v>
      </c>
      <c r="F340" t="s">
        <v>34</v>
      </c>
      <c r="G340" t="s">
        <v>166</v>
      </c>
      <c r="H340">
        <v>1</v>
      </c>
      <c r="I340">
        <v>111.95</v>
      </c>
      <c r="J340">
        <v>114.04</v>
      </c>
      <c r="K340">
        <v>28.158999999999999</v>
      </c>
      <c r="L340">
        <v>30.248999999999999</v>
      </c>
      <c r="M340">
        <v>3260722</v>
      </c>
      <c r="N340" t="s">
        <v>167</v>
      </c>
      <c r="P340">
        <v>16.167000000000002</v>
      </c>
      <c r="V340" t="s">
        <v>35</v>
      </c>
      <c r="W340" s="1">
        <v>37960</v>
      </c>
      <c r="X340">
        <v>20031205</v>
      </c>
      <c r="Y340">
        <v>0.88210500000000003</v>
      </c>
      <c r="AB340">
        <v>-0.69447837208766505</v>
      </c>
      <c r="AI340" s="2">
        <f t="shared" si="20"/>
        <v>37960</v>
      </c>
      <c r="AJ340">
        <f t="shared" si="21"/>
        <v>81.253443783520879</v>
      </c>
      <c r="AK340">
        <f t="shared" si="22"/>
        <v>81.253443783520879</v>
      </c>
      <c r="AL340" s="3">
        <f>Sheet2!$Q$35</f>
        <v>195.92057845971607</v>
      </c>
      <c r="AM340" s="3">
        <f>Sheet2!$Q$37</f>
        <v>179.52321677860004</v>
      </c>
      <c r="AN340" s="3">
        <f>Sheet2!$Q$39</f>
        <v>47.580823353777703</v>
      </c>
      <c r="AU340">
        <f t="shared" si="23"/>
        <v>0.57845064080444275</v>
      </c>
      <c r="AV340">
        <f>VLOOKUP(AI340,Sheet3!C372:F3663,4,FALSE)</f>
        <v>224.01667307496996</v>
      </c>
    </row>
    <row r="341" spans="1:48">
      <c r="A341">
        <v>34280946</v>
      </c>
      <c r="B341">
        <v>126</v>
      </c>
      <c r="C341" t="s">
        <v>164</v>
      </c>
      <c r="D341">
        <v>0</v>
      </c>
      <c r="E341" t="s">
        <v>165</v>
      </c>
      <c r="F341" t="s">
        <v>34</v>
      </c>
      <c r="G341" t="s">
        <v>166</v>
      </c>
      <c r="H341">
        <v>1</v>
      </c>
      <c r="I341">
        <v>111.95</v>
      </c>
      <c r="J341">
        <v>114.04</v>
      </c>
      <c r="K341">
        <v>28.158999999999999</v>
      </c>
      <c r="L341">
        <v>30.248999999999999</v>
      </c>
      <c r="M341">
        <v>3260722</v>
      </c>
      <c r="N341" t="s">
        <v>167</v>
      </c>
      <c r="P341">
        <v>16.167000000000002</v>
      </c>
      <c r="V341" t="s">
        <v>35</v>
      </c>
      <c r="W341" s="1">
        <v>37961</v>
      </c>
      <c r="X341">
        <v>20031206</v>
      </c>
      <c r="Y341">
        <v>0.87721499999999997</v>
      </c>
      <c r="AB341">
        <v>-0.63813287857488599</v>
      </c>
      <c r="AI341" s="2">
        <f t="shared" si="20"/>
        <v>37961</v>
      </c>
      <c r="AJ341">
        <f t="shared" si="21"/>
        <v>85.062339201215423</v>
      </c>
      <c r="AK341">
        <f t="shared" si="22"/>
        <v>85.062339201215423</v>
      </c>
      <c r="AL341" s="3">
        <f>Sheet2!$Q$35</f>
        <v>195.92057845971607</v>
      </c>
      <c r="AM341" s="3">
        <f>Sheet2!$Q$37</f>
        <v>179.52321677860004</v>
      </c>
      <c r="AN341" s="3">
        <f>Sheet2!$Q$39</f>
        <v>47.580823353777703</v>
      </c>
      <c r="AU341">
        <f t="shared" si="23"/>
        <v>0.60556651297587394</v>
      </c>
      <c r="AV341">
        <f>VLOOKUP(AI341,Sheet3!C373:F3664,4,FALSE)</f>
        <v>195.74891451807147</v>
      </c>
    </row>
    <row r="342" spans="1:48">
      <c r="A342">
        <v>34323055</v>
      </c>
      <c r="B342">
        <v>126</v>
      </c>
      <c r="C342" t="s">
        <v>164</v>
      </c>
      <c r="D342">
        <v>0</v>
      </c>
      <c r="E342" t="s">
        <v>165</v>
      </c>
      <c r="F342" t="s">
        <v>34</v>
      </c>
      <c r="G342" t="s">
        <v>166</v>
      </c>
      <c r="H342">
        <v>1</v>
      </c>
      <c r="I342">
        <v>111.95</v>
      </c>
      <c r="J342">
        <v>114.04</v>
      </c>
      <c r="K342">
        <v>28.158999999999999</v>
      </c>
      <c r="L342">
        <v>30.248999999999999</v>
      </c>
      <c r="M342">
        <v>3260722</v>
      </c>
      <c r="N342" t="s">
        <v>167</v>
      </c>
      <c r="P342">
        <v>16.167000000000002</v>
      </c>
      <c r="V342" t="s">
        <v>35</v>
      </c>
      <c r="W342" s="1">
        <v>37962</v>
      </c>
      <c r="X342">
        <v>20031207</v>
      </c>
      <c r="Y342">
        <v>0.88542299999999996</v>
      </c>
      <c r="AB342">
        <v>-0.73271034498651899</v>
      </c>
      <c r="AI342" s="2">
        <f t="shared" si="20"/>
        <v>37962</v>
      </c>
      <c r="AJ342">
        <f t="shared" si="21"/>
        <v>78.632915452690213</v>
      </c>
      <c r="AK342">
        <f t="shared" si="22"/>
        <v>78.632915452690213</v>
      </c>
      <c r="AL342" s="3">
        <f>Sheet2!$Q$35</f>
        <v>195.92057845971607</v>
      </c>
      <c r="AM342" s="3">
        <f>Sheet2!$Q$37</f>
        <v>179.52321677860004</v>
      </c>
      <c r="AN342" s="3">
        <f>Sheet2!$Q$39</f>
        <v>47.580823353777703</v>
      </c>
      <c r="AU342">
        <f t="shared" si="23"/>
        <v>0.5597948617798173</v>
      </c>
      <c r="AV342">
        <f>VLOOKUP(AI342,Sheet3!C374:F3665,4,FALSE)</f>
        <v>183.13823526211175</v>
      </c>
    </row>
    <row r="343" spans="1:48">
      <c r="A343">
        <v>34360955</v>
      </c>
      <c r="B343">
        <v>126</v>
      </c>
      <c r="C343" t="s">
        <v>164</v>
      </c>
      <c r="D343">
        <v>0</v>
      </c>
      <c r="E343" t="s">
        <v>165</v>
      </c>
      <c r="F343" t="s">
        <v>34</v>
      </c>
      <c r="G343" t="s">
        <v>166</v>
      </c>
      <c r="H343">
        <v>1</v>
      </c>
      <c r="I343">
        <v>111.95</v>
      </c>
      <c r="J343">
        <v>114.04</v>
      </c>
      <c r="K343">
        <v>28.158999999999999</v>
      </c>
      <c r="L343">
        <v>30.248999999999999</v>
      </c>
      <c r="M343">
        <v>3260722</v>
      </c>
      <c r="N343" t="s">
        <v>167</v>
      </c>
      <c r="P343">
        <v>16.167000000000002</v>
      </c>
      <c r="V343" t="s">
        <v>35</v>
      </c>
      <c r="W343" s="1">
        <v>37963</v>
      </c>
      <c r="X343">
        <v>20031208</v>
      </c>
      <c r="Y343">
        <v>0.875884</v>
      </c>
      <c r="AB343">
        <v>-0.62279630355126403</v>
      </c>
      <c r="AI343" s="2">
        <f t="shared" si="20"/>
        <v>37963</v>
      </c>
      <c r="AJ343">
        <f t="shared" si="21"/>
        <v>86.088103428415252</v>
      </c>
      <c r="AK343">
        <f t="shared" si="22"/>
        <v>86.088103428415252</v>
      </c>
      <c r="AL343" s="3">
        <f>Sheet2!$Q$35</f>
        <v>195.92057845971607</v>
      </c>
      <c r="AM343" s="3">
        <f>Sheet2!$Q$37</f>
        <v>179.52321677860004</v>
      </c>
      <c r="AN343" s="3">
        <f>Sheet2!$Q$39</f>
        <v>47.580823353777703</v>
      </c>
      <c r="AU343">
        <f t="shared" si="23"/>
        <v>0.61286902160700163</v>
      </c>
      <c r="AV343">
        <f>VLOOKUP(AI343,Sheet3!C375:F3666,4,FALSE)</f>
        <v>174.63665374124002</v>
      </c>
    </row>
    <row r="344" spans="1:48">
      <c r="A344">
        <v>34403866</v>
      </c>
      <c r="B344">
        <v>126</v>
      </c>
      <c r="C344" t="s">
        <v>164</v>
      </c>
      <c r="D344">
        <v>0</v>
      </c>
      <c r="E344" t="s">
        <v>165</v>
      </c>
      <c r="F344" t="s">
        <v>34</v>
      </c>
      <c r="G344" t="s">
        <v>166</v>
      </c>
      <c r="H344">
        <v>1</v>
      </c>
      <c r="I344">
        <v>111.95</v>
      </c>
      <c r="J344">
        <v>114.04</v>
      </c>
      <c r="K344">
        <v>28.158999999999999</v>
      </c>
      <c r="L344">
        <v>30.248999999999999</v>
      </c>
      <c r="M344">
        <v>3260722</v>
      </c>
      <c r="N344" t="s">
        <v>167</v>
      </c>
      <c r="P344">
        <v>16.167000000000002</v>
      </c>
      <c r="V344" t="s">
        <v>35</v>
      </c>
      <c r="W344" s="1">
        <v>37964</v>
      </c>
      <c r="X344">
        <v>20031209</v>
      </c>
      <c r="Y344">
        <v>0.88327800000000001</v>
      </c>
      <c r="AB344">
        <v>-0.70799437697324497</v>
      </c>
      <c r="AI344" s="2">
        <f t="shared" si="20"/>
        <v>37964</v>
      </c>
      <c r="AJ344">
        <f t="shared" si="21"/>
        <v>80.330352340653235</v>
      </c>
      <c r="AK344">
        <f t="shared" si="22"/>
        <v>80.330352340653235</v>
      </c>
      <c r="AL344" s="3">
        <f>Sheet2!$Q$35</f>
        <v>195.92057845971607</v>
      </c>
      <c r="AM344" s="3">
        <f>Sheet2!$Q$37</f>
        <v>179.52321677860004</v>
      </c>
      <c r="AN344" s="3">
        <f>Sheet2!$Q$39</f>
        <v>47.580823353777703</v>
      </c>
      <c r="AU344">
        <f t="shared" si="23"/>
        <v>0.57187906904349084</v>
      </c>
      <c r="AV344">
        <f>VLOOKUP(AI344,Sheet3!C376:F3667,4,FALSE)</f>
        <v>172.29871882300029</v>
      </c>
    </row>
    <row r="345" spans="1:48">
      <c r="A345">
        <v>34438041</v>
      </c>
      <c r="B345">
        <v>126</v>
      </c>
      <c r="C345" t="s">
        <v>164</v>
      </c>
      <c r="D345">
        <v>0</v>
      </c>
      <c r="E345" t="s">
        <v>165</v>
      </c>
      <c r="F345" t="s">
        <v>34</v>
      </c>
      <c r="G345" t="s">
        <v>166</v>
      </c>
      <c r="H345">
        <v>1</v>
      </c>
      <c r="I345">
        <v>111.95</v>
      </c>
      <c r="J345">
        <v>114.04</v>
      </c>
      <c r="K345">
        <v>28.158999999999999</v>
      </c>
      <c r="L345">
        <v>30.248999999999999</v>
      </c>
      <c r="M345">
        <v>3260722</v>
      </c>
      <c r="N345" t="s">
        <v>167</v>
      </c>
      <c r="P345">
        <v>16.167000000000002</v>
      </c>
      <c r="V345" t="s">
        <v>35</v>
      </c>
      <c r="W345" s="1">
        <v>37965</v>
      </c>
      <c r="X345">
        <v>20031210</v>
      </c>
      <c r="Y345">
        <v>0.87208699999999995</v>
      </c>
      <c r="AB345">
        <v>-0.57904500725923502</v>
      </c>
      <c r="AI345" s="2">
        <f t="shared" si="20"/>
        <v>37965</v>
      </c>
      <c r="AJ345">
        <f t="shared" si="21"/>
        <v>88.988543619263169</v>
      </c>
      <c r="AK345">
        <f t="shared" si="22"/>
        <v>88.988543619263169</v>
      </c>
      <c r="AL345" s="3">
        <f>Sheet2!$Q$35</f>
        <v>195.92057845971607</v>
      </c>
      <c r="AM345" s="3">
        <f>Sheet2!$Q$37</f>
        <v>179.52321677860004</v>
      </c>
      <c r="AN345" s="3">
        <f>Sheet2!$Q$39</f>
        <v>47.580823353777703</v>
      </c>
      <c r="AU345">
        <f t="shared" si="23"/>
        <v>0.63351751856770777</v>
      </c>
      <c r="AV345">
        <f>VLOOKUP(AI345,Sheet3!C377:F3668,4,FALSE)</f>
        <v>171.16517462021739</v>
      </c>
    </row>
    <row r="346" spans="1:48">
      <c r="A346">
        <v>34471404</v>
      </c>
      <c r="B346">
        <v>126</v>
      </c>
      <c r="C346" t="s">
        <v>164</v>
      </c>
      <c r="D346">
        <v>0</v>
      </c>
      <c r="E346" t="s">
        <v>165</v>
      </c>
      <c r="F346" t="s">
        <v>34</v>
      </c>
      <c r="G346" t="s">
        <v>166</v>
      </c>
      <c r="H346">
        <v>1</v>
      </c>
      <c r="I346">
        <v>111.95</v>
      </c>
      <c r="J346">
        <v>114.04</v>
      </c>
      <c r="K346">
        <v>28.158999999999999</v>
      </c>
      <c r="L346">
        <v>30.248999999999999</v>
      </c>
      <c r="M346">
        <v>3260722</v>
      </c>
      <c r="N346" t="s">
        <v>167</v>
      </c>
      <c r="P346">
        <v>16.167000000000002</v>
      </c>
      <c r="V346" t="s">
        <v>35</v>
      </c>
      <c r="W346" s="1">
        <v>37966</v>
      </c>
      <c r="X346">
        <v>20031211</v>
      </c>
      <c r="Y346">
        <v>0.86138199999999998</v>
      </c>
      <c r="AB346">
        <v>-0.45569561910907302</v>
      </c>
      <c r="AI346" s="2">
        <f t="shared" si="20"/>
        <v>37966</v>
      </c>
      <c r="AJ346">
        <f t="shared" si="21"/>
        <v>96.960132874073338</v>
      </c>
      <c r="AK346">
        <f t="shared" si="22"/>
        <v>96.960132874073338</v>
      </c>
      <c r="AL346" s="3">
        <f>Sheet2!$Q$35</f>
        <v>195.92057845971607</v>
      </c>
      <c r="AM346" s="3">
        <f>Sheet2!$Q$37</f>
        <v>179.52321677860004</v>
      </c>
      <c r="AN346" s="3">
        <f>Sheet2!$Q$39</f>
        <v>47.580823353777703</v>
      </c>
      <c r="AU346">
        <f t="shared" si="23"/>
        <v>0.69026798596894245</v>
      </c>
      <c r="AV346">
        <f>VLOOKUP(AI346,Sheet3!C378:F3669,4,FALSE)</f>
        <v>178.0372863495887</v>
      </c>
    </row>
    <row r="347" spans="1:48">
      <c r="A347">
        <v>34504632</v>
      </c>
      <c r="B347">
        <v>126</v>
      </c>
      <c r="C347" t="s">
        <v>164</v>
      </c>
      <c r="D347">
        <v>0</v>
      </c>
      <c r="E347" t="s">
        <v>165</v>
      </c>
      <c r="F347" t="s">
        <v>34</v>
      </c>
      <c r="G347" t="s">
        <v>166</v>
      </c>
      <c r="H347">
        <v>1</v>
      </c>
      <c r="I347">
        <v>111.95</v>
      </c>
      <c r="J347">
        <v>114.04</v>
      </c>
      <c r="K347">
        <v>28.158999999999999</v>
      </c>
      <c r="L347">
        <v>30.248999999999999</v>
      </c>
      <c r="M347">
        <v>3260722</v>
      </c>
      <c r="N347" t="s">
        <v>167</v>
      </c>
      <c r="P347">
        <v>16.167000000000002</v>
      </c>
      <c r="V347" t="s">
        <v>35</v>
      </c>
      <c r="W347" s="1">
        <v>37967</v>
      </c>
      <c r="X347">
        <v>20031212</v>
      </c>
      <c r="Y347">
        <v>0.85256900000000002</v>
      </c>
      <c r="AB347">
        <v>-0.35414698223215801</v>
      </c>
      <c r="AI347" s="2">
        <f t="shared" si="20"/>
        <v>37967</v>
      </c>
      <c r="AJ347">
        <f t="shared" si="21"/>
        <v>103.29489350182325</v>
      </c>
      <c r="AK347">
        <f t="shared" si="22"/>
        <v>103.29489350182325</v>
      </c>
      <c r="AL347" s="3">
        <f>Sheet2!$Q$35</f>
        <v>195.92057845971607</v>
      </c>
      <c r="AM347" s="3">
        <f>Sheet2!$Q$37</f>
        <v>179.52321677860004</v>
      </c>
      <c r="AN347" s="3">
        <f>Sheet2!$Q$39</f>
        <v>47.580823353777703</v>
      </c>
      <c r="AU347">
        <f t="shared" si="23"/>
        <v>0.73536572181663673</v>
      </c>
      <c r="AV347">
        <f>VLOOKUP(AI347,Sheet3!C379:F3670,4,FALSE)</f>
        <v>191.85235632100526</v>
      </c>
    </row>
    <row r="348" spans="1:48">
      <c r="A348">
        <v>34546272</v>
      </c>
      <c r="B348">
        <v>126</v>
      </c>
      <c r="C348" t="s">
        <v>164</v>
      </c>
      <c r="D348">
        <v>0</v>
      </c>
      <c r="E348" t="s">
        <v>165</v>
      </c>
      <c r="F348" t="s">
        <v>34</v>
      </c>
      <c r="G348" t="s">
        <v>166</v>
      </c>
      <c r="H348">
        <v>1</v>
      </c>
      <c r="I348">
        <v>111.95</v>
      </c>
      <c r="J348">
        <v>114.04</v>
      </c>
      <c r="K348">
        <v>28.158999999999999</v>
      </c>
      <c r="L348">
        <v>30.248999999999999</v>
      </c>
      <c r="M348">
        <v>3260722</v>
      </c>
      <c r="N348" t="s">
        <v>167</v>
      </c>
      <c r="P348">
        <v>16.167000000000002</v>
      </c>
      <c r="V348" t="s">
        <v>35</v>
      </c>
      <c r="W348" s="1">
        <v>37968</v>
      </c>
      <c r="X348">
        <v>20031213</v>
      </c>
      <c r="Y348">
        <v>0.84961699999999996</v>
      </c>
      <c r="AB348">
        <v>-0.32013227939990302</v>
      </c>
      <c r="AI348" s="2">
        <f t="shared" si="20"/>
        <v>37968</v>
      </c>
      <c r="AJ348">
        <f t="shared" si="21"/>
        <v>105.37076246313097</v>
      </c>
      <c r="AK348">
        <f t="shared" si="22"/>
        <v>105.37076246313097</v>
      </c>
      <c r="AL348" s="3">
        <f>Sheet2!$Q$35</f>
        <v>195.92057845971607</v>
      </c>
      <c r="AM348" s="3">
        <f>Sheet2!$Q$37</f>
        <v>179.52321677860004</v>
      </c>
      <c r="AN348" s="3">
        <f>Sheet2!$Q$39</f>
        <v>47.580823353777703</v>
      </c>
      <c r="AU348">
        <f t="shared" si="23"/>
        <v>0.75014402135669922</v>
      </c>
      <c r="AV348">
        <f>VLOOKUP(AI348,Sheet3!C380:F3671,4,FALSE)</f>
        <v>204.17964952626926</v>
      </c>
    </row>
    <row r="349" spans="1:48">
      <c r="A349">
        <v>34582803</v>
      </c>
      <c r="B349">
        <v>126</v>
      </c>
      <c r="C349" t="s">
        <v>164</v>
      </c>
      <c r="D349">
        <v>0</v>
      </c>
      <c r="E349" t="s">
        <v>165</v>
      </c>
      <c r="F349" t="s">
        <v>34</v>
      </c>
      <c r="G349" t="s">
        <v>166</v>
      </c>
      <c r="H349">
        <v>1</v>
      </c>
      <c r="I349">
        <v>111.95</v>
      </c>
      <c r="J349">
        <v>114.04</v>
      </c>
      <c r="K349">
        <v>28.158999999999999</v>
      </c>
      <c r="L349">
        <v>30.248999999999999</v>
      </c>
      <c r="M349">
        <v>3260722</v>
      </c>
      <c r="N349" t="s">
        <v>167</v>
      </c>
      <c r="P349">
        <v>16.167000000000002</v>
      </c>
      <c r="V349" t="s">
        <v>35</v>
      </c>
      <c r="W349" s="1">
        <v>37969</v>
      </c>
      <c r="X349">
        <v>20031214</v>
      </c>
      <c r="Y349">
        <v>0.85892900000000005</v>
      </c>
      <c r="AB349">
        <v>-0.42743069158620201</v>
      </c>
      <c r="AI349" s="2">
        <f t="shared" si="20"/>
        <v>37969</v>
      </c>
      <c r="AJ349">
        <f t="shared" si="21"/>
        <v>98.744015460636092</v>
      </c>
      <c r="AK349">
        <f t="shared" si="22"/>
        <v>98.744015460636092</v>
      </c>
      <c r="AL349" s="3">
        <f>Sheet2!$Q$35</f>
        <v>195.92057845971607</v>
      </c>
      <c r="AM349" s="3">
        <f>Sheet2!$Q$37</f>
        <v>179.52321677860004</v>
      </c>
      <c r="AN349" s="3">
        <f>Sheet2!$Q$39</f>
        <v>47.580823353777703</v>
      </c>
      <c r="AU349">
        <f t="shared" si="23"/>
        <v>0.70296760800670266</v>
      </c>
      <c r="AV349">
        <f>VLOOKUP(AI349,Sheet3!C381:F3672,4,FALSE)</f>
        <v>215.16085899072857</v>
      </c>
    </row>
    <row r="350" spans="1:48">
      <c r="A350">
        <v>34616538</v>
      </c>
      <c r="B350">
        <v>126</v>
      </c>
      <c r="C350" t="s">
        <v>164</v>
      </c>
      <c r="D350">
        <v>0</v>
      </c>
      <c r="E350" t="s">
        <v>165</v>
      </c>
      <c r="F350" t="s">
        <v>34</v>
      </c>
      <c r="G350" t="s">
        <v>166</v>
      </c>
      <c r="H350">
        <v>1</v>
      </c>
      <c r="I350">
        <v>111.95</v>
      </c>
      <c r="J350">
        <v>114.04</v>
      </c>
      <c r="K350">
        <v>28.158999999999999</v>
      </c>
      <c r="L350">
        <v>30.248999999999999</v>
      </c>
      <c r="M350">
        <v>3260722</v>
      </c>
      <c r="N350" t="s">
        <v>167</v>
      </c>
      <c r="P350">
        <v>16.167000000000002</v>
      </c>
      <c r="V350" t="s">
        <v>35</v>
      </c>
      <c r="W350" s="1">
        <v>37970</v>
      </c>
      <c r="X350">
        <v>20031215</v>
      </c>
      <c r="Y350">
        <v>0.86079600000000001</v>
      </c>
      <c r="AB350">
        <v>-0.44894337796418798</v>
      </c>
      <c r="AI350" s="2">
        <f t="shared" si="20"/>
        <v>37970</v>
      </c>
      <c r="AJ350">
        <f t="shared" si="21"/>
        <v>97.387736371609549</v>
      </c>
      <c r="AK350">
        <f t="shared" si="22"/>
        <v>97.387736371609549</v>
      </c>
      <c r="AL350" s="3">
        <f>Sheet2!$Q$35</f>
        <v>195.92057845971607</v>
      </c>
      <c r="AM350" s="3">
        <f>Sheet2!$Q$37</f>
        <v>179.52321677860004</v>
      </c>
      <c r="AN350" s="3">
        <f>Sheet2!$Q$39</f>
        <v>47.580823353777703</v>
      </c>
      <c r="AU350">
        <f t="shared" si="23"/>
        <v>0.69331213407691727</v>
      </c>
      <c r="AV350">
        <f>VLOOKUP(AI350,Sheet3!C382:F3673,4,FALSE)</f>
        <v>210.55583566692306</v>
      </c>
    </row>
    <row r="351" spans="1:48">
      <c r="A351">
        <v>34649773</v>
      </c>
      <c r="B351">
        <v>126</v>
      </c>
      <c r="C351" t="s">
        <v>164</v>
      </c>
      <c r="D351">
        <v>0</v>
      </c>
      <c r="E351" t="s">
        <v>165</v>
      </c>
      <c r="F351" t="s">
        <v>34</v>
      </c>
      <c r="G351" t="s">
        <v>166</v>
      </c>
      <c r="H351">
        <v>1</v>
      </c>
      <c r="I351">
        <v>111.95</v>
      </c>
      <c r="J351">
        <v>114.04</v>
      </c>
      <c r="K351">
        <v>28.158999999999999</v>
      </c>
      <c r="L351">
        <v>30.248999999999999</v>
      </c>
      <c r="M351">
        <v>3260722</v>
      </c>
      <c r="N351" t="s">
        <v>167</v>
      </c>
      <c r="P351">
        <v>16.167000000000002</v>
      </c>
      <c r="V351" t="s">
        <v>35</v>
      </c>
      <c r="W351" s="1">
        <v>37971</v>
      </c>
      <c r="X351">
        <v>20031216</v>
      </c>
      <c r="Y351">
        <v>0.86985699999999999</v>
      </c>
      <c r="AB351">
        <v>-0.55334961860207899</v>
      </c>
      <c r="AI351" s="2">
        <f t="shared" si="20"/>
        <v>37971</v>
      </c>
      <c r="AJ351">
        <f t="shared" si="21"/>
        <v>90.67417941177132</v>
      </c>
      <c r="AK351">
        <f t="shared" si="22"/>
        <v>90.67417941177132</v>
      </c>
      <c r="AL351" s="3">
        <f>Sheet2!$Q$35</f>
        <v>195.92057845971607</v>
      </c>
      <c r="AM351" s="3">
        <f>Sheet2!$Q$37</f>
        <v>179.52321677860004</v>
      </c>
      <c r="AN351" s="3">
        <f>Sheet2!$Q$39</f>
        <v>47.580823353777703</v>
      </c>
      <c r="AU351">
        <f t="shared" si="23"/>
        <v>0.64551771276177838</v>
      </c>
      <c r="AV351">
        <f>VLOOKUP(AI351,Sheet3!C383:F3674,4,FALSE)</f>
        <v>197.66177036026761</v>
      </c>
    </row>
    <row r="352" spans="1:48">
      <c r="A352">
        <v>34683587</v>
      </c>
      <c r="B352">
        <v>126</v>
      </c>
      <c r="C352" t="s">
        <v>164</v>
      </c>
      <c r="D352">
        <v>0</v>
      </c>
      <c r="E352" t="s">
        <v>165</v>
      </c>
      <c r="F352" t="s">
        <v>34</v>
      </c>
      <c r="G352" t="s">
        <v>166</v>
      </c>
      <c r="H352">
        <v>1</v>
      </c>
      <c r="I352">
        <v>111.95</v>
      </c>
      <c r="J352">
        <v>114.04</v>
      </c>
      <c r="K352">
        <v>28.158999999999999</v>
      </c>
      <c r="L352">
        <v>30.248999999999999</v>
      </c>
      <c r="M352">
        <v>3260722</v>
      </c>
      <c r="N352" t="s">
        <v>167</v>
      </c>
      <c r="P352">
        <v>16.167000000000002</v>
      </c>
      <c r="V352" t="s">
        <v>35</v>
      </c>
      <c r="W352" s="1">
        <v>37972</v>
      </c>
      <c r="X352">
        <v>20031217</v>
      </c>
      <c r="Y352">
        <v>0.86778</v>
      </c>
      <c r="AB352">
        <v>-0.52941718710391095</v>
      </c>
      <c r="AI352" s="2">
        <f t="shared" si="20"/>
        <v>37972</v>
      </c>
      <c r="AJ352">
        <f t="shared" si="21"/>
        <v>92.232310200771394</v>
      </c>
      <c r="AK352">
        <f t="shared" si="22"/>
        <v>92.232310200771394</v>
      </c>
      <c r="AL352" s="3">
        <f>Sheet2!$Q$35</f>
        <v>195.92057845971607</v>
      </c>
      <c r="AM352" s="3">
        <f>Sheet2!$Q$37</f>
        <v>179.52321677860004</v>
      </c>
      <c r="AN352" s="3">
        <f>Sheet2!$Q$39</f>
        <v>47.580823353777703</v>
      </c>
      <c r="AU352">
        <f t="shared" si="23"/>
        <v>0.65661018726360398</v>
      </c>
      <c r="AV352">
        <f>VLOOKUP(AI352,Sheet3!C384:F3675,4,FALSE)</f>
        <v>183.56331433815532</v>
      </c>
    </row>
    <row r="353" spans="1:48">
      <c r="A353">
        <v>34728455</v>
      </c>
      <c r="B353">
        <v>126</v>
      </c>
      <c r="C353" t="s">
        <v>164</v>
      </c>
      <c r="D353">
        <v>0</v>
      </c>
      <c r="E353" t="s">
        <v>165</v>
      </c>
      <c r="F353" t="s">
        <v>34</v>
      </c>
      <c r="G353" t="s">
        <v>166</v>
      </c>
      <c r="H353">
        <v>1</v>
      </c>
      <c r="I353">
        <v>111.95</v>
      </c>
      <c r="J353">
        <v>114.04</v>
      </c>
      <c r="K353">
        <v>28.158999999999999</v>
      </c>
      <c r="L353">
        <v>30.248999999999999</v>
      </c>
      <c r="M353">
        <v>3260722</v>
      </c>
      <c r="N353" t="s">
        <v>167</v>
      </c>
      <c r="P353">
        <v>16.167000000000002</v>
      </c>
      <c r="V353" t="s">
        <v>35</v>
      </c>
      <c r="W353" s="1">
        <v>37973</v>
      </c>
      <c r="X353">
        <v>20031218</v>
      </c>
      <c r="Y353">
        <v>0.87231999999999998</v>
      </c>
      <c r="AB353">
        <v>-0.58172977208305499</v>
      </c>
      <c r="AI353" s="2">
        <f t="shared" si="20"/>
        <v>37973</v>
      </c>
      <c r="AJ353">
        <f t="shared" si="21"/>
        <v>88.811660694958505</v>
      </c>
      <c r="AK353">
        <f t="shared" si="22"/>
        <v>88.811660694958505</v>
      </c>
      <c r="AL353" s="3">
        <f>Sheet2!$Q$35</f>
        <v>195.92057845971607</v>
      </c>
      <c r="AM353" s="3">
        <f>Sheet2!$Q$37</f>
        <v>179.52321677860004</v>
      </c>
      <c r="AN353" s="3">
        <f>Sheet2!$Q$39</f>
        <v>47.580823353777703</v>
      </c>
      <c r="AU353">
        <f t="shared" si="23"/>
        <v>0.63225827297580417</v>
      </c>
      <c r="AV353">
        <f>VLOOKUP(AI353,Sheet3!C385:F3676,4,FALSE)</f>
        <v>169.96078390476058</v>
      </c>
    </row>
    <row r="354" spans="1:48">
      <c r="A354">
        <v>34762108</v>
      </c>
      <c r="B354">
        <v>126</v>
      </c>
      <c r="C354" t="s">
        <v>164</v>
      </c>
      <c r="D354">
        <v>0</v>
      </c>
      <c r="E354" t="s">
        <v>165</v>
      </c>
      <c r="F354" t="s">
        <v>34</v>
      </c>
      <c r="G354" t="s">
        <v>166</v>
      </c>
      <c r="H354">
        <v>1</v>
      </c>
      <c r="I354">
        <v>111.95</v>
      </c>
      <c r="J354">
        <v>114.04</v>
      </c>
      <c r="K354">
        <v>28.158999999999999</v>
      </c>
      <c r="L354">
        <v>30.248999999999999</v>
      </c>
      <c r="M354">
        <v>3260722</v>
      </c>
      <c r="N354" t="s">
        <v>167</v>
      </c>
      <c r="P354">
        <v>16.167000000000002</v>
      </c>
      <c r="V354" t="s">
        <v>35</v>
      </c>
      <c r="W354" s="1">
        <v>37974</v>
      </c>
      <c r="X354">
        <v>20031219</v>
      </c>
      <c r="Y354">
        <v>0.871502</v>
      </c>
      <c r="AB354">
        <v>-0.57230428871016104</v>
      </c>
      <c r="AI354" s="2">
        <f t="shared" si="20"/>
        <v>37974</v>
      </c>
      <c r="AJ354">
        <f t="shared" si="21"/>
        <v>89.432014721135715</v>
      </c>
      <c r="AK354">
        <f t="shared" si="22"/>
        <v>89.432014721135715</v>
      </c>
      <c r="AL354" s="3">
        <f>Sheet2!$Q$35</f>
        <v>195.92057845971607</v>
      </c>
      <c r="AM354" s="3">
        <f>Sheet2!$Q$37</f>
        <v>179.52321677860004</v>
      </c>
      <c r="AN354" s="3">
        <f>Sheet2!$Q$39</f>
        <v>47.580823353777703</v>
      </c>
      <c r="AU354">
        <f t="shared" si="23"/>
        <v>0.63667462959108645</v>
      </c>
      <c r="AV354">
        <f>VLOOKUP(AI354,Sheet3!C386:F3677,4,FALSE)</f>
        <v>161.67174192191064</v>
      </c>
    </row>
    <row r="355" spans="1:48">
      <c r="A355">
        <v>34795564</v>
      </c>
      <c r="B355">
        <v>126</v>
      </c>
      <c r="C355" t="s">
        <v>164</v>
      </c>
      <c r="D355">
        <v>0</v>
      </c>
      <c r="E355" t="s">
        <v>165</v>
      </c>
      <c r="F355" t="s">
        <v>34</v>
      </c>
      <c r="G355" t="s">
        <v>166</v>
      </c>
      <c r="H355">
        <v>1</v>
      </c>
      <c r="I355">
        <v>111.95</v>
      </c>
      <c r="J355">
        <v>114.04</v>
      </c>
      <c r="K355">
        <v>28.158999999999999</v>
      </c>
      <c r="L355">
        <v>30.248999999999999</v>
      </c>
      <c r="M355">
        <v>3260722</v>
      </c>
      <c r="N355" t="s">
        <v>167</v>
      </c>
      <c r="P355">
        <v>16.167000000000002</v>
      </c>
      <c r="V355" t="s">
        <v>35</v>
      </c>
      <c r="W355" s="1">
        <v>37975</v>
      </c>
      <c r="X355">
        <v>20031220</v>
      </c>
      <c r="Y355">
        <v>0.85574099999999997</v>
      </c>
      <c r="AB355">
        <v>-0.390696656142696</v>
      </c>
      <c r="AI355" s="2">
        <f t="shared" si="20"/>
        <v>37975</v>
      </c>
      <c r="AJ355">
        <f t="shared" si="21"/>
        <v>101.03857859082598</v>
      </c>
      <c r="AK355">
        <f t="shared" si="22"/>
        <v>101.03857859082598</v>
      </c>
      <c r="AL355" s="3">
        <f>Sheet2!$Q$35</f>
        <v>195.92057845971607</v>
      </c>
      <c r="AM355" s="3">
        <f>Sheet2!$Q$37</f>
        <v>179.52321677860004</v>
      </c>
      <c r="AN355" s="3">
        <f>Sheet2!$Q$39</f>
        <v>47.580823353777703</v>
      </c>
      <c r="AU355">
        <f t="shared" si="23"/>
        <v>0.71930281118357742</v>
      </c>
      <c r="AV355">
        <f>VLOOKUP(AI355,Sheet3!C387:F3678,4,FALSE)</f>
        <v>156.49994649671368</v>
      </c>
    </row>
    <row r="356" spans="1:48">
      <c r="A356">
        <v>34828890</v>
      </c>
      <c r="B356">
        <v>126</v>
      </c>
      <c r="C356" t="s">
        <v>164</v>
      </c>
      <c r="D356">
        <v>0</v>
      </c>
      <c r="E356" t="s">
        <v>165</v>
      </c>
      <c r="F356" t="s">
        <v>34</v>
      </c>
      <c r="G356" t="s">
        <v>166</v>
      </c>
      <c r="H356">
        <v>1</v>
      </c>
      <c r="I356">
        <v>111.95</v>
      </c>
      <c r="J356">
        <v>114.04</v>
      </c>
      <c r="K356">
        <v>28.158999999999999</v>
      </c>
      <c r="L356">
        <v>30.248999999999999</v>
      </c>
      <c r="M356">
        <v>3260722</v>
      </c>
      <c r="N356" t="s">
        <v>167</v>
      </c>
      <c r="P356">
        <v>16.167000000000002</v>
      </c>
      <c r="V356" t="s">
        <v>35</v>
      </c>
      <c r="W356" s="1">
        <v>37976</v>
      </c>
      <c r="X356">
        <v>20031221</v>
      </c>
      <c r="Y356">
        <v>0.85755199999999998</v>
      </c>
      <c r="AB356">
        <v>-0.41156407715530202</v>
      </c>
      <c r="AI356" s="2">
        <f t="shared" si="20"/>
        <v>37976</v>
      </c>
      <c r="AJ356">
        <f t="shared" si="21"/>
        <v>99.73841570099944</v>
      </c>
      <c r="AK356">
        <f t="shared" si="22"/>
        <v>99.73841570099944</v>
      </c>
      <c r="AL356" s="3">
        <f>Sheet2!$Q$35</f>
        <v>195.92057845971607</v>
      </c>
      <c r="AM356" s="3">
        <f>Sheet2!$Q$37</f>
        <v>179.52321677860004</v>
      </c>
      <c r="AN356" s="3">
        <f>Sheet2!$Q$39</f>
        <v>47.580823353777703</v>
      </c>
      <c r="AU356">
        <f t="shared" si="23"/>
        <v>0.71004683356896658</v>
      </c>
      <c r="AV356">
        <f>VLOOKUP(AI356,Sheet3!C388:F3679,4,FALSE)</f>
        <v>151.68238363488635</v>
      </c>
    </row>
    <row r="357" spans="1:48">
      <c r="A357">
        <v>34870708</v>
      </c>
      <c r="B357">
        <v>126</v>
      </c>
      <c r="C357" t="s">
        <v>164</v>
      </c>
      <c r="D357">
        <v>0</v>
      </c>
      <c r="E357" t="s">
        <v>165</v>
      </c>
      <c r="F357" t="s">
        <v>34</v>
      </c>
      <c r="G357" t="s">
        <v>166</v>
      </c>
      <c r="H357">
        <v>1</v>
      </c>
      <c r="I357">
        <v>111.95</v>
      </c>
      <c r="J357">
        <v>114.04</v>
      </c>
      <c r="K357">
        <v>28.158999999999999</v>
      </c>
      <c r="L357">
        <v>30.248999999999999</v>
      </c>
      <c r="M357">
        <v>3260722</v>
      </c>
      <c r="N357" t="s">
        <v>167</v>
      </c>
      <c r="P357">
        <v>16.167000000000002</v>
      </c>
      <c r="V357" t="s">
        <v>35</v>
      </c>
      <c r="W357" s="1">
        <v>37977</v>
      </c>
      <c r="X357">
        <v>20031222</v>
      </c>
      <c r="Y357">
        <v>0.85089099999999995</v>
      </c>
      <c r="AB357">
        <v>-0.33481206646233302</v>
      </c>
      <c r="AI357" s="2">
        <f t="shared" si="20"/>
        <v>37977</v>
      </c>
      <c r="AJ357">
        <f t="shared" si="21"/>
        <v>104.47770866224926</v>
      </c>
      <c r="AK357">
        <f t="shared" si="22"/>
        <v>104.47770866224926</v>
      </c>
      <c r="AL357" s="3">
        <f>Sheet2!$Q$35</f>
        <v>195.92057845971607</v>
      </c>
      <c r="AM357" s="3">
        <f>Sheet2!$Q$37</f>
        <v>179.52321677860004</v>
      </c>
      <c r="AN357" s="3">
        <f>Sheet2!$Q$39</f>
        <v>47.580823353777703</v>
      </c>
      <c r="AU357">
        <f t="shared" si="23"/>
        <v>0.7437862902952419</v>
      </c>
      <c r="AV357">
        <f>VLOOKUP(AI357,Sheet3!C389:F3680,4,FALSE)</f>
        <v>143.60588119005823</v>
      </c>
    </row>
    <row r="358" spans="1:48">
      <c r="A358">
        <v>34907300</v>
      </c>
      <c r="B358">
        <v>126</v>
      </c>
      <c r="C358" t="s">
        <v>164</v>
      </c>
      <c r="D358">
        <v>0</v>
      </c>
      <c r="E358" t="s">
        <v>165</v>
      </c>
      <c r="F358" t="s">
        <v>34</v>
      </c>
      <c r="G358" t="s">
        <v>166</v>
      </c>
      <c r="H358">
        <v>1</v>
      </c>
      <c r="I358">
        <v>111.95</v>
      </c>
      <c r="J358">
        <v>114.04</v>
      </c>
      <c r="K358">
        <v>28.158999999999999</v>
      </c>
      <c r="L358">
        <v>30.248999999999999</v>
      </c>
      <c r="M358">
        <v>3260722</v>
      </c>
      <c r="N358" t="s">
        <v>167</v>
      </c>
      <c r="P358">
        <v>16.167000000000002</v>
      </c>
      <c r="V358" t="s">
        <v>35</v>
      </c>
      <c r="W358" s="1">
        <v>37978</v>
      </c>
      <c r="X358">
        <v>20031223</v>
      </c>
      <c r="Y358">
        <v>0.846391</v>
      </c>
      <c r="AB358">
        <v>-0.28296038531560402</v>
      </c>
      <c r="AI358" s="2">
        <f t="shared" si="20"/>
        <v>37978</v>
      </c>
      <c r="AJ358">
        <f t="shared" si="21"/>
        <v>107.61290101334021</v>
      </c>
      <c r="AK358">
        <f t="shared" si="22"/>
        <v>107.61290101334021</v>
      </c>
      <c r="AL358" s="3">
        <f>Sheet2!$Q$35</f>
        <v>195.92057845971607</v>
      </c>
      <c r="AM358" s="3">
        <f>Sheet2!$Q$37</f>
        <v>179.52321677860004</v>
      </c>
      <c r="AN358" s="3">
        <f>Sheet2!$Q$39</f>
        <v>47.580823353777703</v>
      </c>
      <c r="AU358">
        <f t="shared" si="23"/>
        <v>0.76610600919067107</v>
      </c>
      <c r="AV358">
        <f>VLOOKUP(AI358,Sheet3!C390:F3681,4,FALSE)</f>
        <v>141.0554067337967</v>
      </c>
    </row>
    <row r="359" spans="1:48">
      <c r="A359">
        <v>34941142</v>
      </c>
      <c r="B359">
        <v>126</v>
      </c>
      <c r="C359" t="s">
        <v>164</v>
      </c>
      <c r="D359">
        <v>0</v>
      </c>
      <c r="E359" t="s">
        <v>165</v>
      </c>
      <c r="F359" t="s">
        <v>34</v>
      </c>
      <c r="G359" t="s">
        <v>166</v>
      </c>
      <c r="H359">
        <v>1</v>
      </c>
      <c r="I359">
        <v>111.95</v>
      </c>
      <c r="J359">
        <v>114.04</v>
      </c>
      <c r="K359">
        <v>28.158999999999999</v>
      </c>
      <c r="L359">
        <v>30.248999999999999</v>
      </c>
      <c r="M359">
        <v>3260722</v>
      </c>
      <c r="N359" t="s">
        <v>167</v>
      </c>
      <c r="P359">
        <v>16.167000000000002</v>
      </c>
      <c r="V359" t="s">
        <v>35</v>
      </c>
      <c r="W359" s="1">
        <v>37979</v>
      </c>
      <c r="X359">
        <v>20031224</v>
      </c>
      <c r="Y359">
        <v>0.85736599999999996</v>
      </c>
      <c r="AB359">
        <v>-0.40942087433456997</v>
      </c>
      <c r="AI359" s="2">
        <f t="shared" si="20"/>
        <v>37979</v>
      </c>
      <c r="AJ359">
        <f t="shared" si="21"/>
        <v>99.872350332252608</v>
      </c>
      <c r="AK359">
        <f t="shared" si="22"/>
        <v>99.872350332252608</v>
      </c>
      <c r="AL359" s="3">
        <f>Sheet2!$Q$35</f>
        <v>195.92057845971607</v>
      </c>
      <c r="AM359" s="3">
        <f>Sheet2!$Q$37</f>
        <v>179.52321677860004</v>
      </c>
      <c r="AN359" s="3">
        <f>Sheet2!$Q$39</f>
        <v>47.580823353777703</v>
      </c>
      <c r="AU359">
        <f t="shared" si="23"/>
        <v>0.71100032636467769</v>
      </c>
      <c r="AV359">
        <f>VLOOKUP(AI359,Sheet3!C391:F3682,4,FALSE)</f>
        <v>180.72945383119807</v>
      </c>
    </row>
    <row r="360" spans="1:48">
      <c r="A360">
        <v>34978914</v>
      </c>
      <c r="B360">
        <v>126</v>
      </c>
      <c r="C360" t="s">
        <v>164</v>
      </c>
      <c r="D360">
        <v>0</v>
      </c>
      <c r="E360" t="s">
        <v>165</v>
      </c>
      <c r="F360" t="s">
        <v>34</v>
      </c>
      <c r="G360" t="s">
        <v>166</v>
      </c>
      <c r="H360">
        <v>1</v>
      </c>
      <c r="I360">
        <v>111.95</v>
      </c>
      <c r="J360">
        <v>114.04</v>
      </c>
      <c r="K360">
        <v>28.158999999999999</v>
      </c>
      <c r="L360">
        <v>30.248999999999999</v>
      </c>
      <c r="M360">
        <v>3260722</v>
      </c>
      <c r="N360" t="s">
        <v>167</v>
      </c>
      <c r="P360">
        <v>16.167000000000002</v>
      </c>
      <c r="V360" t="s">
        <v>35</v>
      </c>
      <c r="W360" s="1">
        <v>37980</v>
      </c>
      <c r="X360">
        <v>20031225</v>
      </c>
      <c r="Y360">
        <v>0.85788399999999998</v>
      </c>
      <c r="AB360">
        <v>-0.41538957896434903</v>
      </c>
      <c r="AI360" s="2">
        <f t="shared" si="20"/>
        <v>37980</v>
      </c>
      <c r="AJ360">
        <f t="shared" si="21"/>
        <v>99.49912170167147</v>
      </c>
      <c r="AK360">
        <f t="shared" si="22"/>
        <v>99.49912170167147</v>
      </c>
      <c r="AL360" s="3">
        <f>Sheet2!$Q$35</f>
        <v>195.92057845971607</v>
      </c>
      <c r="AM360" s="3">
        <f>Sheet2!$Q$37</f>
        <v>179.52321677860004</v>
      </c>
      <c r="AN360" s="3">
        <f>Sheet2!$Q$39</f>
        <v>47.580823353777703</v>
      </c>
      <c r="AU360">
        <f t="shared" si="23"/>
        <v>0.70834327786958351</v>
      </c>
      <c r="AV360">
        <f>VLOOKUP(AI360,Sheet3!C392:F3683,4,FALSE)</f>
        <v>256.18098982893463</v>
      </c>
    </row>
    <row r="361" spans="1:48">
      <c r="A361">
        <v>35019571</v>
      </c>
      <c r="B361">
        <v>126</v>
      </c>
      <c r="C361" t="s">
        <v>164</v>
      </c>
      <c r="D361">
        <v>0</v>
      </c>
      <c r="E361" t="s">
        <v>165</v>
      </c>
      <c r="F361" t="s">
        <v>34</v>
      </c>
      <c r="G361" t="s">
        <v>166</v>
      </c>
      <c r="H361">
        <v>1</v>
      </c>
      <c r="I361">
        <v>111.95</v>
      </c>
      <c r="J361">
        <v>114.04</v>
      </c>
      <c r="K361">
        <v>28.158999999999999</v>
      </c>
      <c r="L361">
        <v>30.248999999999999</v>
      </c>
      <c r="M361">
        <v>3260722</v>
      </c>
      <c r="N361" t="s">
        <v>167</v>
      </c>
      <c r="P361">
        <v>16.167000000000002</v>
      </c>
      <c r="V361" t="s">
        <v>35</v>
      </c>
      <c r="W361" s="1">
        <v>37981</v>
      </c>
      <c r="X361">
        <v>20031226</v>
      </c>
      <c r="Y361">
        <v>0.85642200000000002</v>
      </c>
      <c r="AB361">
        <v>-0.39854354388956797</v>
      </c>
      <c r="AI361" s="2">
        <f t="shared" si="20"/>
        <v>37981</v>
      </c>
      <c r="AJ361">
        <f t="shared" si="21"/>
        <v>100.55069109196529</v>
      </c>
      <c r="AK361">
        <f t="shared" si="22"/>
        <v>100.55069109196529</v>
      </c>
      <c r="AL361" s="3">
        <f>Sheet2!$Q$35</f>
        <v>195.92057845971607</v>
      </c>
      <c r="AM361" s="3">
        <f>Sheet2!$Q$37</f>
        <v>179.52321677860004</v>
      </c>
      <c r="AN361" s="3">
        <f>Sheet2!$Q$39</f>
        <v>47.580823353777703</v>
      </c>
      <c r="AU361">
        <f t="shared" si="23"/>
        <v>0.71582949579883715</v>
      </c>
      <c r="AV361">
        <f>VLOOKUP(AI361,Sheet3!C393:F3684,4,FALSE)</f>
        <v>355.7911866484817</v>
      </c>
    </row>
    <row r="362" spans="1:48">
      <c r="A362">
        <v>35053035</v>
      </c>
      <c r="B362">
        <v>126</v>
      </c>
      <c r="C362" t="s">
        <v>164</v>
      </c>
      <c r="D362">
        <v>0</v>
      </c>
      <c r="E362" t="s">
        <v>165</v>
      </c>
      <c r="F362" t="s">
        <v>34</v>
      </c>
      <c r="G362" t="s">
        <v>166</v>
      </c>
      <c r="H362">
        <v>1</v>
      </c>
      <c r="I362">
        <v>111.95</v>
      </c>
      <c r="J362">
        <v>114.04</v>
      </c>
      <c r="K362">
        <v>28.158999999999999</v>
      </c>
      <c r="L362">
        <v>30.248999999999999</v>
      </c>
      <c r="M362">
        <v>3260722</v>
      </c>
      <c r="N362" t="s">
        <v>167</v>
      </c>
      <c r="P362">
        <v>16.167000000000002</v>
      </c>
      <c r="V362" t="s">
        <v>35</v>
      </c>
      <c r="W362" s="1">
        <v>37982</v>
      </c>
      <c r="X362">
        <v>20031227</v>
      </c>
      <c r="Y362">
        <v>0.85649299999999995</v>
      </c>
      <c r="AB362">
        <v>-0.39936164819210501</v>
      </c>
      <c r="AI362" s="2">
        <f t="shared" si="20"/>
        <v>37982</v>
      </c>
      <c r="AJ362">
        <f t="shared" si="21"/>
        <v>100.49975395165143</v>
      </c>
      <c r="AK362">
        <f t="shared" si="22"/>
        <v>100.49975395165143</v>
      </c>
      <c r="AL362" s="3">
        <f>Sheet2!$Q$35</f>
        <v>195.92057845971607</v>
      </c>
      <c r="AM362" s="3">
        <f>Sheet2!$Q$37</f>
        <v>179.52321677860004</v>
      </c>
      <c r="AN362" s="3">
        <f>Sheet2!$Q$39</f>
        <v>47.580823353777703</v>
      </c>
      <c r="AU362">
        <f t="shared" si="23"/>
        <v>0.71546686967392104</v>
      </c>
      <c r="AV362">
        <f>VLOOKUP(AI362,Sheet3!C394:F3685,4,FALSE)</f>
        <v>452.70921598641934</v>
      </c>
    </row>
    <row r="363" spans="1:48">
      <c r="A363">
        <v>35094445</v>
      </c>
      <c r="B363">
        <v>126</v>
      </c>
      <c r="C363" t="s">
        <v>164</v>
      </c>
      <c r="D363">
        <v>0</v>
      </c>
      <c r="E363" t="s">
        <v>165</v>
      </c>
      <c r="F363" t="s">
        <v>34</v>
      </c>
      <c r="G363" t="s">
        <v>166</v>
      </c>
      <c r="H363">
        <v>1</v>
      </c>
      <c r="I363">
        <v>111.95</v>
      </c>
      <c r="J363">
        <v>114.04</v>
      </c>
      <c r="K363">
        <v>28.158999999999999</v>
      </c>
      <c r="L363">
        <v>30.248999999999999</v>
      </c>
      <c r="M363">
        <v>3260722</v>
      </c>
      <c r="N363" t="s">
        <v>167</v>
      </c>
      <c r="P363">
        <v>16.167000000000002</v>
      </c>
      <c r="V363" t="s">
        <v>35</v>
      </c>
      <c r="W363" s="1">
        <v>37983</v>
      </c>
      <c r="X363">
        <v>20031228</v>
      </c>
      <c r="Y363">
        <v>0.86194099999999996</v>
      </c>
      <c r="AB363">
        <v>-0.462136750167078</v>
      </c>
      <c r="AI363" s="2">
        <f t="shared" si="20"/>
        <v>37983</v>
      </c>
      <c r="AJ363">
        <f t="shared" si="21"/>
        <v>96.551383114995588</v>
      </c>
      <c r="AK363">
        <f t="shared" si="22"/>
        <v>96.551383114995588</v>
      </c>
      <c r="AL363" s="3">
        <f>Sheet2!$Q$35</f>
        <v>195.92057845971607</v>
      </c>
      <c r="AM363" s="3">
        <f>Sheet2!$Q$37</f>
        <v>179.52321677860004</v>
      </c>
      <c r="AN363" s="3">
        <f>Sheet2!$Q$39</f>
        <v>47.580823353777703</v>
      </c>
      <c r="AU363">
        <f t="shared" si="23"/>
        <v>0.68735805933620653</v>
      </c>
      <c r="AV363">
        <f>VLOOKUP(AI363,Sheet3!C395:F3686,4,FALSE)</f>
        <v>489.54940257686349</v>
      </c>
    </row>
    <row r="364" spans="1:48">
      <c r="A364">
        <v>35131634</v>
      </c>
      <c r="B364">
        <v>126</v>
      </c>
      <c r="C364" t="s">
        <v>164</v>
      </c>
      <c r="D364">
        <v>0</v>
      </c>
      <c r="E364" t="s">
        <v>165</v>
      </c>
      <c r="F364" t="s">
        <v>34</v>
      </c>
      <c r="G364" t="s">
        <v>166</v>
      </c>
      <c r="H364">
        <v>1</v>
      </c>
      <c r="I364">
        <v>111.95</v>
      </c>
      <c r="J364">
        <v>114.04</v>
      </c>
      <c r="K364">
        <v>28.158999999999999</v>
      </c>
      <c r="L364">
        <v>30.248999999999999</v>
      </c>
      <c r="M364">
        <v>3260722</v>
      </c>
      <c r="N364" t="s">
        <v>167</v>
      </c>
      <c r="P364">
        <v>16.167000000000002</v>
      </c>
      <c r="V364" t="s">
        <v>35</v>
      </c>
      <c r="W364" s="1">
        <v>37984</v>
      </c>
      <c r="X364">
        <v>20031229</v>
      </c>
      <c r="Y364">
        <v>0.86365099999999995</v>
      </c>
      <c r="AB364">
        <v>-0.48184038900283399</v>
      </c>
      <c r="AI364" s="2">
        <f t="shared" si="20"/>
        <v>37984</v>
      </c>
      <c r="AJ364">
        <f t="shared" si="21"/>
        <v>95.295862380829703</v>
      </c>
      <c r="AK364">
        <f t="shared" si="22"/>
        <v>95.295862380829703</v>
      </c>
      <c r="AL364" s="3">
        <f>Sheet2!$Q$35</f>
        <v>195.92057845971607</v>
      </c>
      <c r="AM364" s="3">
        <f>Sheet2!$Q$37</f>
        <v>179.52321677860004</v>
      </c>
      <c r="AN364" s="3">
        <f>Sheet2!$Q$39</f>
        <v>47.580823353777703</v>
      </c>
      <c r="AU364">
        <f t="shared" si="23"/>
        <v>0.67841989327943675</v>
      </c>
      <c r="AV364">
        <f>VLOOKUP(AI364,Sheet3!C396:F3687,4,FALSE)</f>
        <v>452.70921598641934</v>
      </c>
    </row>
    <row r="365" spans="1:48">
      <c r="A365">
        <v>35164652</v>
      </c>
      <c r="B365">
        <v>126</v>
      </c>
      <c r="C365" t="s">
        <v>164</v>
      </c>
      <c r="D365">
        <v>0</v>
      </c>
      <c r="E365" t="s">
        <v>165</v>
      </c>
      <c r="F365" t="s">
        <v>34</v>
      </c>
      <c r="G365" t="s">
        <v>166</v>
      </c>
      <c r="H365">
        <v>1</v>
      </c>
      <c r="I365">
        <v>111.95</v>
      </c>
      <c r="J365">
        <v>114.04</v>
      </c>
      <c r="K365">
        <v>28.158999999999999</v>
      </c>
      <c r="L365">
        <v>30.248999999999999</v>
      </c>
      <c r="M365">
        <v>3260722</v>
      </c>
      <c r="N365" t="s">
        <v>167</v>
      </c>
      <c r="P365">
        <v>16.167000000000002</v>
      </c>
      <c r="V365" t="s">
        <v>35</v>
      </c>
      <c r="W365" s="1">
        <v>37985</v>
      </c>
      <c r="X365">
        <v>20031230</v>
      </c>
      <c r="Y365">
        <v>0.86662799999999995</v>
      </c>
      <c r="AB365">
        <v>-0.51614315673034805</v>
      </c>
      <c r="AI365" s="2">
        <f t="shared" si="20"/>
        <v>37985</v>
      </c>
      <c r="AJ365">
        <f t="shared" si="21"/>
        <v>93.091592331112338</v>
      </c>
      <c r="AK365">
        <f t="shared" si="22"/>
        <v>93.091592331112338</v>
      </c>
      <c r="AL365" s="3">
        <f>Sheet2!$Q$35</f>
        <v>195.92057845971607</v>
      </c>
      <c r="AM365" s="3">
        <f>Sheet2!$Q$37</f>
        <v>179.52321677860004</v>
      </c>
      <c r="AN365" s="3">
        <f>Sheet2!$Q$39</f>
        <v>47.580823353777703</v>
      </c>
      <c r="AU365">
        <f t="shared" si="23"/>
        <v>0.66272749473738679</v>
      </c>
      <c r="AV365">
        <f>VLOOKUP(AI365,Sheet3!C397:F3688,4,FALSE)</f>
        <v>393.1981453403173</v>
      </c>
    </row>
    <row r="366" spans="1:48">
      <c r="A366">
        <v>35198461</v>
      </c>
      <c r="B366">
        <v>126</v>
      </c>
      <c r="C366" t="s">
        <v>164</v>
      </c>
      <c r="D366">
        <v>0</v>
      </c>
      <c r="E366" t="s">
        <v>165</v>
      </c>
      <c r="F366" t="s">
        <v>34</v>
      </c>
      <c r="G366" t="s">
        <v>166</v>
      </c>
      <c r="H366">
        <v>1</v>
      </c>
      <c r="I366">
        <v>111.95</v>
      </c>
      <c r="J366">
        <v>114.04</v>
      </c>
      <c r="K366">
        <v>28.158999999999999</v>
      </c>
      <c r="L366">
        <v>30.248999999999999</v>
      </c>
      <c r="M366">
        <v>3260722</v>
      </c>
      <c r="N366" t="s">
        <v>167</v>
      </c>
      <c r="P366">
        <v>16.167000000000002</v>
      </c>
      <c r="V366" t="s">
        <v>35</v>
      </c>
      <c r="W366" s="1">
        <v>37986</v>
      </c>
      <c r="X366">
        <v>20031231</v>
      </c>
      <c r="Y366">
        <v>0.87043300000000001</v>
      </c>
      <c r="AB366">
        <v>-0.55998663378886104</v>
      </c>
      <c r="AI366" s="2">
        <f t="shared" si="20"/>
        <v>37986</v>
      </c>
      <c r="AJ366">
        <f t="shared" si="21"/>
        <v>90.240048906182551</v>
      </c>
      <c r="AK366">
        <f t="shared" si="22"/>
        <v>90.240048906182551</v>
      </c>
      <c r="AL366" s="3">
        <f>Sheet2!$Q$35</f>
        <v>195.92057845971607</v>
      </c>
      <c r="AM366" s="3">
        <f>Sheet2!$Q$37</f>
        <v>179.52321677860004</v>
      </c>
      <c r="AN366" s="3">
        <f>Sheet2!$Q$39</f>
        <v>47.580823353777703</v>
      </c>
      <c r="AU366">
        <f t="shared" si="23"/>
        <v>0.64242709829109046</v>
      </c>
      <c r="AV366">
        <f>VLOOKUP(AI366,Sheet3!C398:F3689,4,FALSE)</f>
        <v>334.39553982095453</v>
      </c>
    </row>
    <row r="367" spans="1:48">
      <c r="A367">
        <v>35232857</v>
      </c>
      <c r="B367">
        <v>126</v>
      </c>
      <c r="C367" t="s">
        <v>164</v>
      </c>
      <c r="D367">
        <v>0</v>
      </c>
      <c r="E367" t="s">
        <v>165</v>
      </c>
      <c r="F367" t="s">
        <v>34</v>
      </c>
      <c r="G367" t="s">
        <v>166</v>
      </c>
      <c r="H367">
        <v>1</v>
      </c>
      <c r="I367">
        <v>111.95</v>
      </c>
      <c r="J367">
        <v>114.04</v>
      </c>
      <c r="K367">
        <v>28.158999999999999</v>
      </c>
      <c r="L367">
        <v>30.248999999999999</v>
      </c>
      <c r="M367">
        <v>3260722</v>
      </c>
      <c r="N367" t="s">
        <v>167</v>
      </c>
      <c r="P367">
        <v>16.167000000000002</v>
      </c>
      <c r="V367" t="s">
        <v>35</v>
      </c>
      <c r="W367" s="1">
        <v>37987</v>
      </c>
      <c r="X367">
        <v>20040101</v>
      </c>
      <c r="Y367">
        <v>0.86894800000000005</v>
      </c>
      <c r="AB367">
        <v>-0.54287557901044103</v>
      </c>
      <c r="AI367" s="2">
        <f t="shared" si="20"/>
        <v>37987</v>
      </c>
      <c r="AJ367">
        <f t="shared" si="21"/>
        <v>91.357502926041661</v>
      </c>
      <c r="AK367">
        <f t="shared" si="22"/>
        <v>91.357502926041661</v>
      </c>
      <c r="AL367" s="3">
        <f>Sheet2!$Q$35</f>
        <v>195.92057845971607</v>
      </c>
      <c r="AM367" s="3">
        <f>Sheet2!$Q$37</f>
        <v>179.52321677860004</v>
      </c>
      <c r="AN367" s="3">
        <f>Sheet2!$Q$39</f>
        <v>47.580823353777703</v>
      </c>
      <c r="AU367">
        <f t="shared" si="23"/>
        <v>0.65038235487786544</v>
      </c>
      <c r="AV367">
        <f>VLOOKUP(AI367,Sheet3!C399:F3690,4,FALSE)</f>
        <v>292.5960973433352</v>
      </c>
    </row>
    <row r="368" spans="1:48">
      <c r="A368">
        <v>35271591</v>
      </c>
      <c r="B368">
        <v>126</v>
      </c>
      <c r="C368" t="s">
        <v>164</v>
      </c>
      <c r="D368">
        <v>0</v>
      </c>
      <c r="E368" t="s">
        <v>165</v>
      </c>
      <c r="F368" t="s">
        <v>34</v>
      </c>
      <c r="G368" t="s">
        <v>166</v>
      </c>
      <c r="H368">
        <v>1</v>
      </c>
      <c r="I368">
        <v>111.95</v>
      </c>
      <c r="J368">
        <v>114.04</v>
      </c>
      <c r="K368">
        <v>28.158999999999999</v>
      </c>
      <c r="L368">
        <v>30.248999999999999</v>
      </c>
      <c r="M368">
        <v>3260722</v>
      </c>
      <c r="N368" t="s">
        <v>167</v>
      </c>
      <c r="P368">
        <v>16.167000000000002</v>
      </c>
      <c r="V368" t="s">
        <v>35</v>
      </c>
      <c r="W368" s="1">
        <v>37988</v>
      </c>
      <c r="X368">
        <v>20040102</v>
      </c>
      <c r="Y368">
        <v>0.86945099999999997</v>
      </c>
      <c r="AB368">
        <v>-0.54867144470306295</v>
      </c>
      <c r="AI368" s="2">
        <f t="shared" si="20"/>
        <v>37988</v>
      </c>
      <c r="AJ368">
        <f t="shared" si="21"/>
        <v>90.97965282033806</v>
      </c>
      <c r="AK368">
        <f t="shared" si="22"/>
        <v>90.97965282033806</v>
      </c>
      <c r="AL368" s="3">
        <f>Sheet2!$Q$35</f>
        <v>195.92057845971607</v>
      </c>
      <c r="AM368" s="3">
        <f>Sheet2!$Q$37</f>
        <v>179.52321677860004</v>
      </c>
      <c r="AN368" s="3">
        <f>Sheet2!$Q$39</f>
        <v>47.580823353777703</v>
      </c>
      <c r="AU368">
        <f t="shared" si="23"/>
        <v>0.64769240568193231</v>
      </c>
      <c r="AV368">
        <f>VLOOKUP(AI368,Sheet3!C400:F3691,4,FALSE)</f>
        <v>298.2638183572497</v>
      </c>
    </row>
    <row r="369" spans="1:48">
      <c r="A369">
        <v>35309810</v>
      </c>
      <c r="B369">
        <v>126</v>
      </c>
      <c r="C369" t="s">
        <v>164</v>
      </c>
      <c r="D369">
        <v>0</v>
      </c>
      <c r="E369" t="s">
        <v>165</v>
      </c>
      <c r="F369" t="s">
        <v>34</v>
      </c>
      <c r="G369" t="s">
        <v>166</v>
      </c>
      <c r="H369">
        <v>1</v>
      </c>
      <c r="I369">
        <v>111.95</v>
      </c>
      <c r="J369">
        <v>114.04</v>
      </c>
      <c r="K369">
        <v>28.158999999999999</v>
      </c>
      <c r="L369">
        <v>30.248999999999999</v>
      </c>
      <c r="M369">
        <v>3260722</v>
      </c>
      <c r="N369" t="s">
        <v>167</v>
      </c>
      <c r="P369">
        <v>16.167000000000002</v>
      </c>
      <c r="V369" t="s">
        <v>35</v>
      </c>
      <c r="W369" s="1">
        <v>37989</v>
      </c>
      <c r="X369">
        <v>20040103</v>
      </c>
      <c r="Y369">
        <v>0.87389499999999998</v>
      </c>
      <c r="AB369">
        <v>-0.59987786048441005</v>
      </c>
      <c r="AI369" s="2">
        <f t="shared" si="20"/>
        <v>37989</v>
      </c>
      <c r="AJ369">
        <f t="shared" si="21"/>
        <v>87.612219538513727</v>
      </c>
      <c r="AK369">
        <f t="shared" si="22"/>
        <v>87.612219538513727</v>
      </c>
      <c r="AL369" s="3">
        <f>Sheet2!$Q$35</f>
        <v>195.92057845971607</v>
      </c>
      <c r="AM369" s="3">
        <f>Sheet2!$Q$37</f>
        <v>179.52321677860004</v>
      </c>
      <c r="AN369" s="3">
        <f>Sheet2!$Q$39</f>
        <v>47.580823353777703</v>
      </c>
      <c r="AU369">
        <f t="shared" si="23"/>
        <v>0.62371934252257666</v>
      </c>
      <c r="AV369">
        <f>VLOOKUP(AI369,Sheet3!C401:F3692,4,FALSE)</f>
        <v>321.64316753964692</v>
      </c>
    </row>
    <row r="370" spans="1:48">
      <c r="A370">
        <v>35343484</v>
      </c>
      <c r="B370">
        <v>126</v>
      </c>
      <c r="C370" t="s">
        <v>164</v>
      </c>
      <c r="D370">
        <v>0</v>
      </c>
      <c r="E370" t="s">
        <v>165</v>
      </c>
      <c r="F370" t="s">
        <v>34</v>
      </c>
      <c r="G370" t="s">
        <v>166</v>
      </c>
      <c r="H370">
        <v>1</v>
      </c>
      <c r="I370">
        <v>111.95</v>
      </c>
      <c r="J370">
        <v>114.04</v>
      </c>
      <c r="K370">
        <v>28.158999999999999</v>
      </c>
      <c r="L370">
        <v>30.248999999999999</v>
      </c>
      <c r="M370">
        <v>3260722</v>
      </c>
      <c r="N370" t="s">
        <v>167</v>
      </c>
      <c r="P370">
        <v>16.167000000000002</v>
      </c>
      <c r="V370" t="s">
        <v>35</v>
      </c>
      <c r="W370" s="1">
        <v>37990</v>
      </c>
      <c r="X370">
        <v>20040104</v>
      </c>
      <c r="Y370">
        <v>0.88571</v>
      </c>
      <c r="AB370">
        <v>-0.73601732998409897</v>
      </c>
      <c r="AI370" s="2">
        <f t="shared" si="20"/>
        <v>37990</v>
      </c>
      <c r="AJ370">
        <f t="shared" si="21"/>
        <v>78.404874298230197</v>
      </c>
      <c r="AK370">
        <f t="shared" si="22"/>
        <v>78.404874298230197</v>
      </c>
      <c r="AL370" s="3">
        <f>Sheet2!$Q$35</f>
        <v>195.92057845971607</v>
      </c>
      <c r="AM370" s="3">
        <f>Sheet2!$Q$37</f>
        <v>179.52321677860004</v>
      </c>
      <c r="AN370" s="3">
        <f>Sheet2!$Q$39</f>
        <v>47.580823353777703</v>
      </c>
      <c r="AU370">
        <f t="shared" si="23"/>
        <v>0.55817141610435006</v>
      </c>
      <c r="AV370">
        <f>VLOOKUP(AI370,Sheet3!C402:F3693,4,FALSE)</f>
        <v>386.82195919966347</v>
      </c>
    </row>
    <row r="371" spans="1:48">
      <c r="A371">
        <v>35377122</v>
      </c>
      <c r="B371">
        <v>126</v>
      </c>
      <c r="C371" t="s">
        <v>164</v>
      </c>
      <c r="D371">
        <v>0</v>
      </c>
      <c r="E371" t="s">
        <v>165</v>
      </c>
      <c r="F371" t="s">
        <v>34</v>
      </c>
      <c r="G371" t="s">
        <v>166</v>
      </c>
      <c r="H371">
        <v>1</v>
      </c>
      <c r="I371">
        <v>111.95</v>
      </c>
      <c r="J371">
        <v>114.04</v>
      </c>
      <c r="K371">
        <v>28.158999999999999</v>
      </c>
      <c r="L371">
        <v>30.248999999999999</v>
      </c>
      <c r="M371">
        <v>3260722</v>
      </c>
      <c r="N371" t="s">
        <v>167</v>
      </c>
      <c r="P371">
        <v>16.167000000000002</v>
      </c>
      <c r="V371" t="s">
        <v>35</v>
      </c>
      <c r="W371" s="1">
        <v>37991</v>
      </c>
      <c r="X371">
        <v>20040105</v>
      </c>
      <c r="Y371">
        <v>0.88952399999999998</v>
      </c>
      <c r="AB371">
        <v>-0.779964510404904</v>
      </c>
      <c r="AI371" s="2">
        <f t="shared" si="20"/>
        <v>37991</v>
      </c>
      <c r="AJ371">
        <f t="shared" si="21"/>
        <v>75.353664121828842</v>
      </c>
      <c r="AK371">
        <f t="shared" si="22"/>
        <v>75.353664121828842</v>
      </c>
      <c r="AL371" s="3">
        <f>Sheet2!$Q$35</f>
        <v>195.92057845971607</v>
      </c>
      <c r="AM371" s="3">
        <f>Sheet2!$Q$37</f>
        <v>179.52321677860004</v>
      </c>
      <c r="AN371" s="3">
        <f>Sheet2!$Q$39</f>
        <v>47.580823353777703</v>
      </c>
      <c r="AU371">
        <f t="shared" si="23"/>
        <v>0.53644957393270343</v>
      </c>
      <c r="AV371">
        <f>VLOOKUP(AI371,Sheet3!C403:F3694,4,FALSE)</f>
        <v>531.34884505448281</v>
      </c>
    </row>
    <row r="372" spans="1:48">
      <c r="A372">
        <v>35410314</v>
      </c>
      <c r="B372">
        <v>126</v>
      </c>
      <c r="C372" t="s">
        <v>164</v>
      </c>
      <c r="D372">
        <v>0</v>
      </c>
      <c r="E372" t="s">
        <v>165</v>
      </c>
      <c r="F372" t="s">
        <v>34</v>
      </c>
      <c r="G372" t="s">
        <v>166</v>
      </c>
      <c r="H372">
        <v>1</v>
      </c>
      <c r="I372">
        <v>111.95</v>
      </c>
      <c r="J372">
        <v>114.04</v>
      </c>
      <c r="K372">
        <v>28.158999999999999</v>
      </c>
      <c r="L372">
        <v>30.248999999999999</v>
      </c>
      <c r="M372">
        <v>3260722</v>
      </c>
      <c r="N372" t="s">
        <v>167</v>
      </c>
      <c r="P372">
        <v>16.167000000000002</v>
      </c>
      <c r="V372" t="s">
        <v>35</v>
      </c>
      <c r="W372" s="1">
        <v>37992</v>
      </c>
      <c r="X372">
        <v>20040106</v>
      </c>
      <c r="Y372">
        <v>0.89228300000000005</v>
      </c>
      <c r="AB372">
        <v>-0.81175535224575501</v>
      </c>
      <c r="AI372" s="2">
        <f t="shared" si="20"/>
        <v>37992</v>
      </c>
      <c r="AJ372">
        <f t="shared" si="21"/>
        <v>73.122426413388439</v>
      </c>
      <c r="AK372">
        <f t="shared" si="22"/>
        <v>73.122426413388439</v>
      </c>
      <c r="AL372" s="3">
        <f>Sheet2!$Q$35</f>
        <v>195.92057845971607</v>
      </c>
      <c r="AM372" s="3">
        <f>Sheet2!$Q$37</f>
        <v>179.52321677860004</v>
      </c>
      <c r="AN372" s="3">
        <f>Sheet2!$Q$39</f>
        <v>47.580823353777703</v>
      </c>
      <c r="AU372">
        <f t="shared" si="23"/>
        <v>0.52056519018063718</v>
      </c>
      <c r="AV372">
        <f>VLOOKUP(AI372,Sheet3!C404:F3695,4,FALSE)</f>
        <v>709.17359186604972</v>
      </c>
    </row>
    <row r="373" spans="1:48">
      <c r="A373">
        <v>35443880</v>
      </c>
      <c r="B373">
        <v>126</v>
      </c>
      <c r="C373" t="s">
        <v>164</v>
      </c>
      <c r="D373">
        <v>0</v>
      </c>
      <c r="E373" t="s">
        <v>165</v>
      </c>
      <c r="F373" t="s">
        <v>34</v>
      </c>
      <c r="G373" t="s">
        <v>166</v>
      </c>
      <c r="H373">
        <v>1</v>
      </c>
      <c r="I373">
        <v>111.95</v>
      </c>
      <c r="J373">
        <v>114.04</v>
      </c>
      <c r="K373">
        <v>28.158999999999999</v>
      </c>
      <c r="L373">
        <v>30.248999999999999</v>
      </c>
      <c r="M373">
        <v>3260722</v>
      </c>
      <c r="N373" t="s">
        <v>167</v>
      </c>
      <c r="P373">
        <v>16.167000000000002</v>
      </c>
      <c r="V373" t="s">
        <v>35</v>
      </c>
      <c r="W373" s="1">
        <v>37993</v>
      </c>
      <c r="X373">
        <v>20040107</v>
      </c>
      <c r="Y373">
        <v>0.89160399999999995</v>
      </c>
      <c r="AB373">
        <v>-0.80393150969050298</v>
      </c>
      <c r="AI373" s="2">
        <f t="shared" si="20"/>
        <v>37993</v>
      </c>
      <c r="AJ373">
        <f t="shared" si="21"/>
        <v>73.673413629662264</v>
      </c>
      <c r="AK373">
        <f t="shared" si="22"/>
        <v>73.673413629662264</v>
      </c>
      <c r="AL373" s="3">
        <f>Sheet2!$Q$35</f>
        <v>195.92057845971607</v>
      </c>
      <c r="AM373" s="3">
        <f>Sheet2!$Q$37</f>
        <v>179.52321677860004</v>
      </c>
      <c r="AN373" s="3">
        <f>Sheet2!$Q$39</f>
        <v>47.580823353777703</v>
      </c>
      <c r="AU373">
        <f t="shared" si="23"/>
        <v>0.52448771818053086</v>
      </c>
      <c r="AV373">
        <f>VLOOKUP(AI373,Sheet3!C405:F3696,4,FALSE)</f>
        <v>923.83852526806072</v>
      </c>
    </row>
    <row r="374" spans="1:48">
      <c r="A374">
        <v>35477225</v>
      </c>
      <c r="B374">
        <v>126</v>
      </c>
      <c r="C374" t="s">
        <v>164</v>
      </c>
      <c r="D374">
        <v>0</v>
      </c>
      <c r="E374" t="s">
        <v>165</v>
      </c>
      <c r="F374" t="s">
        <v>34</v>
      </c>
      <c r="G374" t="s">
        <v>166</v>
      </c>
      <c r="H374">
        <v>1</v>
      </c>
      <c r="I374">
        <v>111.95</v>
      </c>
      <c r="J374">
        <v>114.04</v>
      </c>
      <c r="K374">
        <v>28.158999999999999</v>
      </c>
      <c r="L374">
        <v>30.248999999999999</v>
      </c>
      <c r="M374">
        <v>3260722</v>
      </c>
      <c r="N374" t="s">
        <v>167</v>
      </c>
      <c r="P374">
        <v>16.167000000000002</v>
      </c>
      <c r="V374" t="s">
        <v>35</v>
      </c>
      <c r="W374" s="1">
        <v>37994</v>
      </c>
      <c r="X374">
        <v>20040108</v>
      </c>
      <c r="Y374">
        <v>0.89757900000000002</v>
      </c>
      <c r="AB374">
        <v>-0.872779019657549</v>
      </c>
      <c r="AI374" s="2">
        <f t="shared" si="20"/>
        <v>37994</v>
      </c>
      <c r="AJ374">
        <f t="shared" si="21"/>
        <v>68.782957866749484</v>
      </c>
      <c r="AK374">
        <f t="shared" si="22"/>
        <v>68.782957866749484</v>
      </c>
      <c r="AL374" s="3">
        <f>Sheet2!$Q$35</f>
        <v>195.92057845971607</v>
      </c>
      <c r="AM374" s="3">
        <f>Sheet2!$Q$37</f>
        <v>179.52321677860004</v>
      </c>
      <c r="AN374" s="3">
        <f>Sheet2!$Q$39</f>
        <v>47.580823353777703</v>
      </c>
      <c r="AU374">
        <f t="shared" si="23"/>
        <v>0.48967211974977976</v>
      </c>
      <c r="AV374">
        <f>VLOOKUP(AI374,Sheet3!C406:F3697,4,FALSE)</f>
        <v>1116.5410397411531</v>
      </c>
    </row>
    <row r="375" spans="1:48">
      <c r="A375">
        <v>35544067</v>
      </c>
      <c r="B375">
        <v>126</v>
      </c>
      <c r="C375" t="s">
        <v>164</v>
      </c>
      <c r="D375">
        <v>0</v>
      </c>
      <c r="E375" t="s">
        <v>165</v>
      </c>
      <c r="F375" t="s">
        <v>34</v>
      </c>
      <c r="G375" t="s">
        <v>166</v>
      </c>
      <c r="H375">
        <v>1</v>
      </c>
      <c r="I375">
        <v>111.95</v>
      </c>
      <c r="J375">
        <v>114.04</v>
      </c>
      <c r="K375">
        <v>28.158999999999999</v>
      </c>
      <c r="L375">
        <v>30.248999999999999</v>
      </c>
      <c r="M375">
        <v>3260722</v>
      </c>
      <c r="N375" t="s">
        <v>167</v>
      </c>
      <c r="P375">
        <v>16.167000000000002</v>
      </c>
      <c r="V375" t="s">
        <v>35</v>
      </c>
      <c r="W375" s="1">
        <v>37996</v>
      </c>
      <c r="X375">
        <v>20040110</v>
      </c>
      <c r="Y375">
        <v>0.90986500000000003</v>
      </c>
      <c r="AB375">
        <v>-1.0143456317839299</v>
      </c>
      <c r="AI375" s="2">
        <f t="shared" si="20"/>
        <v>37996</v>
      </c>
      <c r="AJ375">
        <f t="shared" si="21"/>
        <v>58.429745296710507</v>
      </c>
      <c r="AK375">
        <f t="shared" si="22"/>
        <v>58.429745296710507</v>
      </c>
      <c r="AL375" s="3">
        <f>Sheet2!$Q$35</f>
        <v>195.92057845971607</v>
      </c>
      <c r="AM375" s="3">
        <f>Sheet2!$Q$37</f>
        <v>179.52321677860004</v>
      </c>
      <c r="AN375" s="3">
        <f>Sheet2!$Q$39</f>
        <v>47.580823353777703</v>
      </c>
      <c r="AU375">
        <f t="shared" si="23"/>
        <v>0.41596665981285263</v>
      </c>
      <c r="AV375">
        <f>VLOOKUP(AI375,Sheet3!C407:F3698,4,FALSE)</f>
        <v>1137.0865284165932</v>
      </c>
    </row>
    <row r="376" spans="1:48">
      <c r="A376">
        <v>35577770</v>
      </c>
      <c r="B376">
        <v>126</v>
      </c>
      <c r="C376" t="s">
        <v>164</v>
      </c>
      <c r="D376">
        <v>0</v>
      </c>
      <c r="E376" t="s">
        <v>165</v>
      </c>
      <c r="F376" t="s">
        <v>34</v>
      </c>
      <c r="G376" t="s">
        <v>166</v>
      </c>
      <c r="H376">
        <v>1</v>
      </c>
      <c r="I376">
        <v>111.95</v>
      </c>
      <c r="J376">
        <v>114.04</v>
      </c>
      <c r="K376">
        <v>28.158999999999999</v>
      </c>
      <c r="L376">
        <v>30.248999999999999</v>
      </c>
      <c r="M376">
        <v>3260722</v>
      </c>
      <c r="N376" t="s">
        <v>167</v>
      </c>
      <c r="P376">
        <v>16.167000000000002</v>
      </c>
      <c r="V376" t="s">
        <v>35</v>
      </c>
      <c r="W376" s="1">
        <v>37997</v>
      </c>
      <c r="X376">
        <v>20040111</v>
      </c>
      <c r="Y376">
        <v>0.899733</v>
      </c>
      <c r="AB376">
        <v>-0.89759869103311696</v>
      </c>
      <c r="AI376" s="2">
        <f t="shared" si="20"/>
        <v>37997</v>
      </c>
      <c r="AJ376">
        <f t="shared" si="21"/>
        <v>66.99673622048681</v>
      </c>
      <c r="AK376">
        <f t="shared" si="22"/>
        <v>66.99673622048681</v>
      </c>
      <c r="AL376" s="3">
        <f>Sheet2!$Q$35</f>
        <v>195.92057845971607</v>
      </c>
      <c r="AM376" s="3">
        <f>Sheet2!$Q$37</f>
        <v>179.52321677860004</v>
      </c>
      <c r="AN376" s="3">
        <f>Sheet2!$Q$39</f>
        <v>47.580823353777703</v>
      </c>
      <c r="AU376">
        <f t="shared" si="23"/>
        <v>0.47695584573372424</v>
      </c>
      <c r="AV376">
        <f>VLOOKUP(AI376,Sheet3!C408:F3699,4,FALSE)</f>
        <v>976.26494464676978</v>
      </c>
    </row>
    <row r="377" spans="1:48">
      <c r="A377">
        <v>35611288</v>
      </c>
      <c r="B377">
        <v>126</v>
      </c>
      <c r="C377" t="s">
        <v>164</v>
      </c>
      <c r="D377">
        <v>0</v>
      </c>
      <c r="E377" t="s">
        <v>165</v>
      </c>
      <c r="F377" t="s">
        <v>34</v>
      </c>
      <c r="G377" t="s">
        <v>166</v>
      </c>
      <c r="H377">
        <v>1</v>
      </c>
      <c r="I377">
        <v>111.95</v>
      </c>
      <c r="J377">
        <v>114.04</v>
      </c>
      <c r="K377">
        <v>28.158999999999999</v>
      </c>
      <c r="L377">
        <v>30.248999999999999</v>
      </c>
      <c r="M377">
        <v>3260722</v>
      </c>
      <c r="N377" t="s">
        <v>167</v>
      </c>
      <c r="P377">
        <v>16.167000000000002</v>
      </c>
      <c r="V377" t="s">
        <v>35</v>
      </c>
      <c r="W377" s="1">
        <v>37998</v>
      </c>
      <c r="X377">
        <v>20040112</v>
      </c>
      <c r="Y377">
        <v>0.87874300000000005</v>
      </c>
      <c r="AB377">
        <v>-0.65573940497315297</v>
      </c>
      <c r="AI377" s="2">
        <f t="shared" si="20"/>
        <v>37998</v>
      </c>
      <c r="AJ377">
        <f t="shared" si="21"/>
        <v>83.878963904661191</v>
      </c>
      <c r="AK377">
        <f t="shared" si="22"/>
        <v>83.878963904661191</v>
      </c>
      <c r="AL377" s="3">
        <f>Sheet2!$Q$35</f>
        <v>195.92057845971607</v>
      </c>
      <c r="AM377" s="3">
        <f>Sheet2!$Q$37</f>
        <v>179.52321677860004</v>
      </c>
      <c r="AN377" s="3">
        <f>Sheet2!$Q$39</f>
        <v>47.580823353777703</v>
      </c>
      <c r="AU377">
        <f t="shared" si="23"/>
        <v>0.5971419568373344</v>
      </c>
      <c r="AV377">
        <f>VLOOKUP(AI377,Sheet3!C409:F3700,4,FALSE)</f>
        <v>724.75982465431457</v>
      </c>
    </row>
    <row r="378" spans="1:48">
      <c r="A378">
        <v>35644562</v>
      </c>
      <c r="B378">
        <v>126</v>
      </c>
      <c r="C378" t="s">
        <v>164</v>
      </c>
      <c r="D378">
        <v>0</v>
      </c>
      <c r="E378" t="s">
        <v>165</v>
      </c>
      <c r="F378" t="s">
        <v>34</v>
      </c>
      <c r="G378" t="s">
        <v>166</v>
      </c>
      <c r="H378">
        <v>1</v>
      </c>
      <c r="I378">
        <v>111.95</v>
      </c>
      <c r="J378">
        <v>114.04</v>
      </c>
      <c r="K378">
        <v>28.158999999999999</v>
      </c>
      <c r="L378">
        <v>30.248999999999999</v>
      </c>
      <c r="M378">
        <v>3260722</v>
      </c>
      <c r="N378" t="s">
        <v>167</v>
      </c>
      <c r="P378">
        <v>16.167000000000002</v>
      </c>
      <c r="V378" t="s">
        <v>35</v>
      </c>
      <c r="W378" s="1">
        <v>37999</v>
      </c>
      <c r="X378">
        <v>20040113</v>
      </c>
      <c r="Y378">
        <v>0.87416300000000002</v>
      </c>
      <c r="AB378">
        <v>-0.60296591616159401</v>
      </c>
      <c r="AI378" s="2">
        <f t="shared" si="20"/>
        <v>37999</v>
      </c>
      <c r="AJ378">
        <f t="shared" si="21"/>
        <v>87.40746966168615</v>
      </c>
      <c r="AK378">
        <f t="shared" si="22"/>
        <v>87.40746966168615</v>
      </c>
      <c r="AL378" s="3">
        <f>Sheet2!$Q$35</f>
        <v>195.92057845971607</v>
      </c>
      <c r="AM378" s="3">
        <f>Sheet2!$Q$37</f>
        <v>179.52321677860004</v>
      </c>
      <c r="AN378" s="3">
        <f>Sheet2!$Q$39</f>
        <v>47.580823353777703</v>
      </c>
      <c r="AU378">
        <f t="shared" si="23"/>
        <v>0.62226170956647597</v>
      </c>
      <c r="AV378">
        <f>VLOOKUP(AI378,Sheet3!C410:F3701,4,FALSE)</f>
        <v>509.598965663586</v>
      </c>
    </row>
    <row r="379" spans="1:48">
      <c r="A379">
        <v>35678230</v>
      </c>
      <c r="B379">
        <v>126</v>
      </c>
      <c r="C379" t="s">
        <v>164</v>
      </c>
      <c r="D379">
        <v>0</v>
      </c>
      <c r="E379" t="s">
        <v>165</v>
      </c>
      <c r="F379" t="s">
        <v>34</v>
      </c>
      <c r="G379" t="s">
        <v>166</v>
      </c>
      <c r="H379">
        <v>1</v>
      </c>
      <c r="I379">
        <v>111.95</v>
      </c>
      <c r="J379">
        <v>114.04</v>
      </c>
      <c r="K379">
        <v>28.158999999999999</v>
      </c>
      <c r="L379">
        <v>30.248999999999999</v>
      </c>
      <c r="M379">
        <v>3260722</v>
      </c>
      <c r="N379" t="s">
        <v>167</v>
      </c>
      <c r="P379">
        <v>16.167000000000002</v>
      </c>
      <c r="V379" t="s">
        <v>35</v>
      </c>
      <c r="W379" s="1">
        <v>38000</v>
      </c>
      <c r="X379">
        <v>20040114</v>
      </c>
      <c r="Y379">
        <v>0.86148800000000003</v>
      </c>
      <c r="AB379">
        <v>-0.456917014264975</v>
      </c>
      <c r="AI379" s="2">
        <f t="shared" si="20"/>
        <v>38000</v>
      </c>
      <c r="AJ379">
        <f t="shared" si="21"/>
        <v>96.882687603287991</v>
      </c>
      <c r="AK379">
        <f t="shared" si="22"/>
        <v>96.882687603287991</v>
      </c>
      <c r="AL379" s="3">
        <f>Sheet2!$Q$35</f>
        <v>195.92057845971607</v>
      </c>
      <c r="AM379" s="3">
        <f>Sheet2!$Q$37</f>
        <v>179.52321677860004</v>
      </c>
      <c r="AN379" s="3">
        <f>Sheet2!$Q$39</f>
        <v>47.580823353777703</v>
      </c>
      <c r="AU379">
        <f t="shared" si="23"/>
        <v>0.6897166460573394</v>
      </c>
      <c r="AV379">
        <f>VLOOKUP(AI379,Sheet3!C411:F3702,4,FALSE)</f>
        <v>348.13976327969715</v>
      </c>
    </row>
    <row r="380" spans="1:48">
      <c r="A380">
        <v>35733812</v>
      </c>
      <c r="B380">
        <v>126</v>
      </c>
      <c r="C380" t="s">
        <v>164</v>
      </c>
      <c r="D380">
        <v>0</v>
      </c>
      <c r="E380" t="s">
        <v>165</v>
      </c>
      <c r="F380" t="s">
        <v>34</v>
      </c>
      <c r="G380" t="s">
        <v>166</v>
      </c>
      <c r="H380">
        <v>1</v>
      </c>
      <c r="I380">
        <v>111.95</v>
      </c>
      <c r="J380">
        <v>114.04</v>
      </c>
      <c r="K380">
        <v>28.158999999999999</v>
      </c>
      <c r="L380">
        <v>30.248999999999999</v>
      </c>
      <c r="M380">
        <v>3260722</v>
      </c>
      <c r="N380" t="s">
        <v>167</v>
      </c>
      <c r="P380">
        <v>16.167000000000002</v>
      </c>
      <c r="V380" t="s">
        <v>35</v>
      </c>
      <c r="W380" s="1">
        <v>38002</v>
      </c>
      <c r="X380">
        <v>20040116</v>
      </c>
      <c r="Y380">
        <v>0.88560799999999995</v>
      </c>
      <c r="AB380">
        <v>-0.73484202521144004</v>
      </c>
      <c r="AI380" s="2">
        <f t="shared" si="20"/>
        <v>38002</v>
      </c>
      <c r="AJ380">
        <f t="shared" si="21"/>
        <v>78.485945287848836</v>
      </c>
      <c r="AK380">
        <f t="shared" si="22"/>
        <v>78.485945287848836</v>
      </c>
      <c r="AL380" s="3">
        <f>Sheet2!$Q$35</f>
        <v>195.92057845971607</v>
      </c>
      <c r="AM380" s="3">
        <f>Sheet2!$Q$37</f>
        <v>179.52321677860004</v>
      </c>
      <c r="AN380" s="3">
        <f>Sheet2!$Q$39</f>
        <v>47.580823353777703</v>
      </c>
      <c r="AU380">
        <f t="shared" si="23"/>
        <v>0.55874856783739524</v>
      </c>
      <c r="AV380">
        <f>VLOOKUP(AI380,Sheet3!C412:F3703,4,FALSE)</f>
        <v>224.08751958764387</v>
      </c>
    </row>
    <row r="381" spans="1:48">
      <c r="A381">
        <v>35778703</v>
      </c>
      <c r="B381">
        <v>126</v>
      </c>
      <c r="C381" t="s">
        <v>164</v>
      </c>
      <c r="D381">
        <v>0</v>
      </c>
      <c r="E381" t="s">
        <v>165</v>
      </c>
      <c r="F381" t="s">
        <v>34</v>
      </c>
      <c r="G381" t="s">
        <v>166</v>
      </c>
      <c r="H381">
        <v>1</v>
      </c>
      <c r="I381">
        <v>111.95</v>
      </c>
      <c r="J381">
        <v>114.04</v>
      </c>
      <c r="K381">
        <v>28.158999999999999</v>
      </c>
      <c r="L381">
        <v>30.248999999999999</v>
      </c>
      <c r="M381">
        <v>3260722</v>
      </c>
      <c r="N381" t="s">
        <v>167</v>
      </c>
      <c r="P381">
        <v>16.167000000000002</v>
      </c>
      <c r="V381" t="s">
        <v>35</v>
      </c>
      <c r="W381" s="1">
        <v>38003</v>
      </c>
      <c r="X381">
        <v>20040117</v>
      </c>
      <c r="Y381">
        <v>0.89017900000000005</v>
      </c>
      <c r="AB381">
        <v>-0.78751181066070697</v>
      </c>
      <c r="AI381" s="2">
        <f t="shared" si="20"/>
        <v>38003</v>
      </c>
      <c r="AJ381">
        <f t="shared" si="21"/>
        <v>74.825783583320117</v>
      </c>
      <c r="AK381">
        <f t="shared" si="22"/>
        <v>74.825783583320117</v>
      </c>
      <c r="AL381" s="3">
        <f>Sheet2!$Q$35</f>
        <v>195.92057845971607</v>
      </c>
      <c r="AM381" s="3">
        <f>Sheet2!$Q$37</f>
        <v>179.52321677860004</v>
      </c>
      <c r="AN381" s="3">
        <f>Sheet2!$Q$39</f>
        <v>47.580823353777703</v>
      </c>
      <c r="AU381">
        <f t="shared" si="23"/>
        <v>0.53269154446896649</v>
      </c>
      <c r="AV381">
        <f>VLOOKUP(AI381,Sheet3!C413:F3704,4,FALSE)</f>
        <v>212.04361243307559</v>
      </c>
    </row>
    <row r="382" spans="1:48">
      <c r="A382">
        <v>35807002</v>
      </c>
      <c r="B382">
        <v>126</v>
      </c>
      <c r="C382" t="s">
        <v>164</v>
      </c>
      <c r="D382">
        <v>0</v>
      </c>
      <c r="E382" t="s">
        <v>165</v>
      </c>
      <c r="F382" t="s">
        <v>34</v>
      </c>
      <c r="G382" t="s">
        <v>166</v>
      </c>
      <c r="H382">
        <v>1</v>
      </c>
      <c r="I382">
        <v>111.95</v>
      </c>
      <c r="J382">
        <v>114.04</v>
      </c>
      <c r="K382">
        <v>28.158999999999999</v>
      </c>
      <c r="L382">
        <v>30.248999999999999</v>
      </c>
      <c r="M382">
        <v>3260722</v>
      </c>
      <c r="N382" t="s">
        <v>167</v>
      </c>
      <c r="P382">
        <v>16.167000000000002</v>
      </c>
      <c r="V382" t="s">
        <v>35</v>
      </c>
      <c r="W382" s="1">
        <v>38004</v>
      </c>
      <c r="X382">
        <v>20040118</v>
      </c>
      <c r="Y382">
        <v>0.88270800000000005</v>
      </c>
      <c r="AB382">
        <v>-0.70142649736132701</v>
      </c>
      <c r="AI382" s="2">
        <f t="shared" si="20"/>
        <v>38004</v>
      </c>
      <c r="AJ382">
        <f t="shared" si="21"/>
        <v>80.779368845830732</v>
      </c>
      <c r="AK382">
        <f t="shared" si="22"/>
        <v>80.779368845830732</v>
      </c>
      <c r="AL382" s="3">
        <f>Sheet2!$Q$35</f>
        <v>195.92057845971607</v>
      </c>
      <c r="AM382" s="3">
        <f>Sheet2!$Q$37</f>
        <v>179.52321677860004</v>
      </c>
      <c r="AN382" s="3">
        <f>Sheet2!$Q$39</f>
        <v>47.580823353777703</v>
      </c>
      <c r="AU382">
        <f t="shared" si="23"/>
        <v>0.57507565829629459</v>
      </c>
      <c r="AV382">
        <f>VLOOKUP(AI382,Sheet3!C414:F3705,4,FALSE)</f>
        <v>220.6868869792952</v>
      </c>
    </row>
    <row r="383" spans="1:48">
      <c r="A383">
        <v>35845502</v>
      </c>
      <c r="B383">
        <v>126</v>
      </c>
      <c r="C383" t="s">
        <v>164</v>
      </c>
      <c r="D383">
        <v>0</v>
      </c>
      <c r="E383" t="s">
        <v>165</v>
      </c>
      <c r="F383" t="s">
        <v>34</v>
      </c>
      <c r="G383" t="s">
        <v>166</v>
      </c>
      <c r="H383">
        <v>1</v>
      </c>
      <c r="I383">
        <v>111.95</v>
      </c>
      <c r="J383">
        <v>114.04</v>
      </c>
      <c r="K383">
        <v>28.158999999999999</v>
      </c>
      <c r="L383">
        <v>30.248999999999999</v>
      </c>
      <c r="M383">
        <v>3260722</v>
      </c>
      <c r="N383" t="s">
        <v>167</v>
      </c>
      <c r="P383">
        <v>16.167000000000002</v>
      </c>
      <c r="V383" t="s">
        <v>35</v>
      </c>
      <c r="W383" s="1">
        <v>38005</v>
      </c>
      <c r="X383">
        <v>20040119</v>
      </c>
      <c r="Y383">
        <v>0.88411899999999999</v>
      </c>
      <c r="AB383">
        <v>-0.71768488004977804</v>
      </c>
      <c r="AI383" s="2">
        <f t="shared" si="20"/>
        <v>38005</v>
      </c>
      <c r="AJ383">
        <f t="shared" si="21"/>
        <v>79.666283641497557</v>
      </c>
      <c r="AK383">
        <f t="shared" si="22"/>
        <v>79.666283641497557</v>
      </c>
      <c r="AL383" s="3">
        <f>Sheet2!$Q$35</f>
        <v>195.92057845971607</v>
      </c>
      <c r="AM383" s="3">
        <f>Sheet2!$Q$37</f>
        <v>179.52321677860004</v>
      </c>
      <c r="AN383" s="3">
        <f>Sheet2!$Q$39</f>
        <v>47.580823353777703</v>
      </c>
      <c r="AU383">
        <f t="shared" si="23"/>
        <v>0.56715150370375966</v>
      </c>
      <c r="AV383">
        <f>VLOOKUP(AI383,Sheet3!C415:F3706,4,FALSE)</f>
        <v>242.79099893356167</v>
      </c>
    </row>
    <row r="384" spans="1:48">
      <c r="A384">
        <v>35879197</v>
      </c>
      <c r="B384">
        <v>126</v>
      </c>
      <c r="C384" t="s">
        <v>164</v>
      </c>
      <c r="D384">
        <v>0</v>
      </c>
      <c r="E384" t="s">
        <v>165</v>
      </c>
      <c r="F384" t="s">
        <v>34</v>
      </c>
      <c r="G384" t="s">
        <v>166</v>
      </c>
      <c r="H384">
        <v>1</v>
      </c>
      <c r="I384">
        <v>111.95</v>
      </c>
      <c r="J384">
        <v>114.04</v>
      </c>
      <c r="K384">
        <v>28.158999999999999</v>
      </c>
      <c r="L384">
        <v>30.248999999999999</v>
      </c>
      <c r="M384">
        <v>3260722</v>
      </c>
      <c r="N384" t="s">
        <v>167</v>
      </c>
      <c r="P384">
        <v>16.167000000000002</v>
      </c>
      <c r="V384" t="s">
        <v>35</v>
      </c>
      <c r="W384" s="1">
        <v>38006</v>
      </c>
      <c r="X384">
        <v>20040120</v>
      </c>
      <c r="Y384">
        <v>0.88051400000000002</v>
      </c>
      <c r="AB384">
        <v>-0.67614592215334302</v>
      </c>
      <c r="AI384" s="2">
        <f t="shared" si="20"/>
        <v>38006</v>
      </c>
      <c r="AJ384">
        <f t="shared" si="21"/>
        <v>82.499652897015949</v>
      </c>
      <c r="AK384">
        <f t="shared" si="22"/>
        <v>82.499652897015949</v>
      </c>
      <c r="AL384" s="3">
        <f>Sheet2!$Q$35</f>
        <v>195.92057845971607</v>
      </c>
      <c r="AM384" s="3">
        <f>Sheet2!$Q$37</f>
        <v>179.52321677860004</v>
      </c>
      <c r="AN384" s="3">
        <f>Sheet2!$Q$39</f>
        <v>47.580823353777703</v>
      </c>
      <c r="AU384">
        <f t="shared" si="23"/>
        <v>0.58732251658854051</v>
      </c>
      <c r="AV384">
        <f>VLOOKUP(AI384,Sheet3!C416:F3707,4,FALSE)</f>
        <v>256.11014331626069</v>
      </c>
    </row>
    <row r="385" spans="1:48">
      <c r="A385">
        <v>35912813</v>
      </c>
      <c r="B385">
        <v>126</v>
      </c>
      <c r="C385" t="s">
        <v>164</v>
      </c>
      <c r="D385">
        <v>0</v>
      </c>
      <c r="E385" t="s">
        <v>165</v>
      </c>
      <c r="F385" t="s">
        <v>34</v>
      </c>
      <c r="G385" t="s">
        <v>166</v>
      </c>
      <c r="H385">
        <v>1</v>
      </c>
      <c r="I385">
        <v>111.95</v>
      </c>
      <c r="J385">
        <v>114.04</v>
      </c>
      <c r="K385">
        <v>28.158999999999999</v>
      </c>
      <c r="L385">
        <v>30.248999999999999</v>
      </c>
      <c r="M385">
        <v>3260722</v>
      </c>
      <c r="N385" t="s">
        <v>167</v>
      </c>
      <c r="P385">
        <v>16.167000000000002</v>
      </c>
      <c r="V385" t="s">
        <v>35</v>
      </c>
      <c r="W385" s="1">
        <v>38007</v>
      </c>
      <c r="X385">
        <v>20040121</v>
      </c>
      <c r="Y385">
        <v>0.875247</v>
      </c>
      <c r="AB385">
        <v>-0.61545641002005003</v>
      </c>
      <c r="AI385" s="2">
        <f t="shared" si="20"/>
        <v>38007</v>
      </c>
      <c r="AJ385">
        <f t="shared" si="21"/>
        <v>86.577360242930013</v>
      </c>
      <c r="AK385">
        <f t="shared" si="22"/>
        <v>86.577360242930013</v>
      </c>
      <c r="AL385" s="3">
        <f>Sheet2!$Q$35</f>
        <v>195.92057845971607</v>
      </c>
      <c r="AM385" s="3">
        <f>Sheet2!$Q$37</f>
        <v>179.52321677860004</v>
      </c>
      <c r="AN385" s="3">
        <f>Sheet2!$Q$39</f>
        <v>47.580823353777703</v>
      </c>
      <c r="AU385">
        <f t="shared" si="23"/>
        <v>0.61635208527416163</v>
      </c>
      <c r="AV385">
        <f>VLOOKUP(AI385,Sheet3!C417:F3708,4,FALSE)</f>
        <v>259.22738987391369</v>
      </c>
    </row>
    <row r="386" spans="1:48">
      <c r="A386">
        <v>35946057</v>
      </c>
      <c r="B386">
        <v>126</v>
      </c>
      <c r="C386" t="s">
        <v>164</v>
      </c>
      <c r="D386">
        <v>0</v>
      </c>
      <c r="E386" t="s">
        <v>165</v>
      </c>
      <c r="F386" t="s">
        <v>34</v>
      </c>
      <c r="G386" t="s">
        <v>166</v>
      </c>
      <c r="H386">
        <v>1</v>
      </c>
      <c r="I386">
        <v>111.95</v>
      </c>
      <c r="J386">
        <v>114.04</v>
      </c>
      <c r="K386">
        <v>28.158999999999999</v>
      </c>
      <c r="L386">
        <v>30.248999999999999</v>
      </c>
      <c r="M386">
        <v>3260722</v>
      </c>
      <c r="N386" t="s">
        <v>167</v>
      </c>
      <c r="P386">
        <v>16.167000000000002</v>
      </c>
      <c r="V386" t="s">
        <v>35</v>
      </c>
      <c r="W386" s="1">
        <v>38008</v>
      </c>
      <c r="X386">
        <v>20040122</v>
      </c>
      <c r="Y386">
        <v>0.88376500000000002</v>
      </c>
      <c r="AB386">
        <v>-0.71360588113290202</v>
      </c>
      <c r="AI386" s="2">
        <f t="shared" si="20"/>
        <v>38008</v>
      </c>
      <c r="AJ386">
        <f t="shared" si="21"/>
        <v>79.946036839661247</v>
      </c>
      <c r="AK386">
        <f t="shared" si="22"/>
        <v>79.946036839661247</v>
      </c>
      <c r="AL386" s="3">
        <f>Sheet2!$Q$35</f>
        <v>195.92057845971607</v>
      </c>
      <c r="AM386" s="3">
        <f>Sheet2!$Q$37</f>
        <v>179.52321677860004</v>
      </c>
      <c r="AN386" s="3">
        <f>Sheet2!$Q$39</f>
        <v>47.580823353777703</v>
      </c>
      <c r="AU386">
        <f t="shared" si="23"/>
        <v>0.56914309211170477</v>
      </c>
      <c r="AV386">
        <f>VLOOKUP(AI386,Sheet3!C418:F3709,4,FALSE)</f>
        <v>242.29507334484416</v>
      </c>
    </row>
    <row r="387" spans="1:48">
      <c r="A387">
        <v>68687108</v>
      </c>
      <c r="B387">
        <v>126</v>
      </c>
      <c r="C387" t="s">
        <v>164</v>
      </c>
      <c r="D387">
        <v>0</v>
      </c>
      <c r="E387" t="s">
        <v>165</v>
      </c>
      <c r="F387" t="s">
        <v>34</v>
      </c>
      <c r="G387" t="s">
        <v>166</v>
      </c>
      <c r="H387">
        <v>1</v>
      </c>
      <c r="I387">
        <v>111.95</v>
      </c>
      <c r="J387">
        <v>114.04</v>
      </c>
      <c r="K387">
        <v>28.158999999999999</v>
      </c>
      <c r="L387">
        <v>30.248999999999999</v>
      </c>
      <c r="M387">
        <v>3260722</v>
      </c>
      <c r="N387" t="s">
        <v>167</v>
      </c>
      <c r="P387">
        <v>16.167000000000002</v>
      </c>
      <c r="V387" t="s">
        <v>35</v>
      </c>
      <c r="W387" s="1">
        <v>38009</v>
      </c>
      <c r="X387">
        <v>20040123</v>
      </c>
      <c r="Y387">
        <v>0.88093999999999995</v>
      </c>
      <c r="AB387">
        <v>-0.68105454796856602</v>
      </c>
      <c r="AI387" s="2">
        <f t="shared" ref="AI387:AI450" si="24">W387</f>
        <v>38009</v>
      </c>
      <c r="AJ387">
        <f t="shared" ref="AJ387:AJ450" si="25">$AQ$2*(Y387^2)+($AR$2*Y387)+$AS$2</f>
        <v>82.166630397737208</v>
      </c>
      <c r="AK387">
        <f t="shared" ref="AK387:AK450" si="26">IF(AJ387&gt;0,AJ387,0)</f>
        <v>82.166630397737208</v>
      </c>
      <c r="AL387" s="3">
        <f>Sheet2!$Q$35</f>
        <v>195.92057845971607</v>
      </c>
      <c r="AM387" s="3">
        <f>Sheet2!$Q$37</f>
        <v>179.52321677860004</v>
      </c>
      <c r="AN387" s="3">
        <f>Sheet2!$Q$39</f>
        <v>47.580823353777703</v>
      </c>
      <c r="AU387">
        <f t="shared" ref="AU387:AU450" si="27">0.001*(AK387*86440)/AT$2</f>
        <v>0.58495169919127032</v>
      </c>
      <c r="AV387">
        <f>VLOOKUP(AI387,Sheet3!C419:F3710,4,FALSE)</f>
        <v>209.91821705285767</v>
      </c>
    </row>
    <row r="388" spans="1:48">
      <c r="A388">
        <v>36001779</v>
      </c>
      <c r="B388">
        <v>126</v>
      </c>
      <c r="C388" t="s">
        <v>164</v>
      </c>
      <c r="D388">
        <v>0</v>
      </c>
      <c r="E388" t="s">
        <v>165</v>
      </c>
      <c r="F388" t="s">
        <v>34</v>
      </c>
      <c r="G388" t="s">
        <v>166</v>
      </c>
      <c r="H388">
        <v>1</v>
      </c>
      <c r="I388">
        <v>111.95</v>
      </c>
      <c r="J388">
        <v>114.04</v>
      </c>
      <c r="K388">
        <v>28.158999999999999</v>
      </c>
      <c r="L388">
        <v>30.248999999999999</v>
      </c>
      <c r="M388">
        <v>3260722</v>
      </c>
      <c r="N388" t="s">
        <v>167</v>
      </c>
      <c r="P388">
        <v>16.167000000000002</v>
      </c>
      <c r="V388" t="s">
        <v>35</v>
      </c>
      <c r="W388" s="1">
        <v>38010</v>
      </c>
      <c r="X388">
        <v>20040124</v>
      </c>
      <c r="Y388">
        <v>0.89153199999999999</v>
      </c>
      <c r="AB388">
        <v>-0.803101882792156</v>
      </c>
      <c r="AI388" s="2">
        <f t="shared" si="24"/>
        <v>38010</v>
      </c>
      <c r="AJ388">
        <f t="shared" si="25"/>
        <v>73.731767722615814</v>
      </c>
      <c r="AK388">
        <f t="shared" si="26"/>
        <v>73.731767722615814</v>
      </c>
      <c r="AL388" s="3">
        <f>Sheet2!$Q$35</f>
        <v>195.92057845971607</v>
      </c>
      <c r="AM388" s="3">
        <f>Sheet2!$Q$37</f>
        <v>179.52321677860004</v>
      </c>
      <c r="AN388" s="3">
        <f>Sheet2!$Q$39</f>
        <v>47.580823353777703</v>
      </c>
      <c r="AU388">
        <f t="shared" si="27"/>
        <v>0.52490314626444667</v>
      </c>
      <c r="AV388">
        <f>VLOOKUP(AI388,Sheet3!C420:F3711,4,FALSE)</f>
        <v>185.97209576906897</v>
      </c>
    </row>
    <row r="389" spans="1:48">
      <c r="A389">
        <v>36035551</v>
      </c>
      <c r="B389">
        <v>126</v>
      </c>
      <c r="C389" t="s">
        <v>164</v>
      </c>
      <c r="D389">
        <v>0</v>
      </c>
      <c r="E389" t="s">
        <v>165</v>
      </c>
      <c r="F389" t="s">
        <v>34</v>
      </c>
      <c r="G389" t="s">
        <v>166</v>
      </c>
      <c r="H389">
        <v>1</v>
      </c>
      <c r="I389">
        <v>111.95</v>
      </c>
      <c r="J389">
        <v>114.04</v>
      </c>
      <c r="K389">
        <v>28.158999999999999</v>
      </c>
      <c r="L389">
        <v>30.248999999999999</v>
      </c>
      <c r="M389">
        <v>3260722</v>
      </c>
      <c r="N389" t="s">
        <v>167</v>
      </c>
      <c r="P389">
        <v>16.167000000000002</v>
      </c>
      <c r="V389" t="s">
        <v>35</v>
      </c>
      <c r="W389" s="1">
        <v>38011</v>
      </c>
      <c r="X389">
        <v>20040125</v>
      </c>
      <c r="Y389">
        <v>0.89582799999999996</v>
      </c>
      <c r="AB389">
        <v>-0.85260295439356604</v>
      </c>
      <c r="AI389" s="2">
        <f t="shared" si="24"/>
        <v>38011</v>
      </c>
      <c r="AJ389">
        <f t="shared" si="25"/>
        <v>70.225928060723845</v>
      </c>
      <c r="AK389">
        <f t="shared" si="26"/>
        <v>70.225928060723845</v>
      </c>
      <c r="AL389" s="3">
        <f>Sheet2!$Q$35</f>
        <v>195.92057845971607</v>
      </c>
      <c r="AM389" s="3">
        <f>Sheet2!$Q$37</f>
        <v>179.52321677860004</v>
      </c>
      <c r="AN389" s="3">
        <f>Sheet2!$Q$39</f>
        <v>47.580823353777703</v>
      </c>
      <c r="AU389">
        <f t="shared" si="27"/>
        <v>0.49994475552371676</v>
      </c>
      <c r="AV389">
        <f>VLOOKUP(AI389,Sheet3!C421:F3712,4,FALSE)</f>
        <v>170.45670949347809</v>
      </c>
    </row>
    <row r="390" spans="1:48">
      <c r="A390">
        <v>36068886</v>
      </c>
      <c r="B390">
        <v>126</v>
      </c>
      <c r="C390" t="s">
        <v>164</v>
      </c>
      <c r="D390">
        <v>0</v>
      </c>
      <c r="E390" t="s">
        <v>165</v>
      </c>
      <c r="F390" t="s">
        <v>34</v>
      </c>
      <c r="G390" t="s">
        <v>166</v>
      </c>
      <c r="H390">
        <v>1</v>
      </c>
      <c r="I390">
        <v>111.95</v>
      </c>
      <c r="J390">
        <v>114.04</v>
      </c>
      <c r="K390">
        <v>28.158999999999999</v>
      </c>
      <c r="L390">
        <v>30.248999999999999</v>
      </c>
      <c r="M390">
        <v>3260722</v>
      </c>
      <c r="N390" t="s">
        <v>167</v>
      </c>
      <c r="P390">
        <v>16.167000000000002</v>
      </c>
      <c r="V390" t="s">
        <v>35</v>
      </c>
      <c r="W390" s="1">
        <v>38012</v>
      </c>
      <c r="X390">
        <v>20040126</v>
      </c>
      <c r="Y390">
        <v>0.90991599999999995</v>
      </c>
      <c r="AB390">
        <v>-1.0149332841702601</v>
      </c>
      <c r="AI390" s="2">
        <f t="shared" si="24"/>
        <v>38012</v>
      </c>
      <c r="AJ390">
        <f t="shared" si="25"/>
        <v>58.38593469726834</v>
      </c>
      <c r="AK390">
        <f t="shared" si="26"/>
        <v>58.38593469726834</v>
      </c>
      <c r="AL390" s="3">
        <f>Sheet2!$Q$35</f>
        <v>195.92057845971607</v>
      </c>
      <c r="AM390" s="3">
        <f>Sheet2!$Q$37</f>
        <v>179.52321677860004</v>
      </c>
      <c r="AN390" s="3">
        <f>Sheet2!$Q$39</f>
        <v>47.580823353777703</v>
      </c>
      <c r="AU390">
        <f t="shared" si="27"/>
        <v>0.41565476817920238</v>
      </c>
      <c r="AV390">
        <f>VLOOKUP(AI390,Sheet3!C422:F3713,4,FALSE)</f>
        <v>158.55449536425766</v>
      </c>
    </row>
    <row r="391" spans="1:48">
      <c r="A391">
        <v>36102557</v>
      </c>
      <c r="B391">
        <v>126</v>
      </c>
      <c r="C391" t="s">
        <v>164</v>
      </c>
      <c r="D391">
        <v>0</v>
      </c>
      <c r="E391" t="s">
        <v>165</v>
      </c>
      <c r="F391" t="s">
        <v>34</v>
      </c>
      <c r="G391" t="s">
        <v>166</v>
      </c>
      <c r="H391">
        <v>1</v>
      </c>
      <c r="I391">
        <v>111.95</v>
      </c>
      <c r="J391">
        <v>114.04</v>
      </c>
      <c r="K391">
        <v>28.158999999999999</v>
      </c>
      <c r="L391">
        <v>30.248999999999999</v>
      </c>
      <c r="M391">
        <v>3260722</v>
      </c>
      <c r="N391" t="s">
        <v>167</v>
      </c>
      <c r="P391">
        <v>16.167000000000002</v>
      </c>
      <c r="V391" t="s">
        <v>35</v>
      </c>
      <c r="W391" s="1">
        <v>38013</v>
      </c>
      <c r="X391">
        <v>20040127</v>
      </c>
      <c r="Y391">
        <v>0.90592200000000001</v>
      </c>
      <c r="AB391">
        <v>-0.96891203650358404</v>
      </c>
      <c r="AI391" s="2">
        <f t="shared" si="24"/>
        <v>38013</v>
      </c>
      <c r="AJ391">
        <f t="shared" si="25"/>
        <v>61.796038017153251</v>
      </c>
      <c r="AK391">
        <f t="shared" si="26"/>
        <v>61.796038017153251</v>
      </c>
      <c r="AL391" s="3">
        <f>Sheet2!$Q$35</f>
        <v>195.92057845971607</v>
      </c>
      <c r="AM391" s="3">
        <f>Sheet2!$Q$37</f>
        <v>179.52321677860004</v>
      </c>
      <c r="AN391" s="3">
        <f>Sheet2!$Q$39</f>
        <v>47.580823353777703</v>
      </c>
      <c r="AU391">
        <f t="shared" si="27"/>
        <v>0.43993160321221608</v>
      </c>
      <c r="AV391">
        <f>VLOOKUP(AI391,Sheet3!C423:F3714,4,FALSE)</f>
        <v>149.2736022039727</v>
      </c>
    </row>
    <row r="392" spans="1:48">
      <c r="A392">
        <v>36139104</v>
      </c>
      <c r="B392">
        <v>126</v>
      </c>
      <c r="C392" t="s">
        <v>164</v>
      </c>
      <c r="D392">
        <v>0</v>
      </c>
      <c r="E392" t="s">
        <v>165</v>
      </c>
      <c r="F392" t="s">
        <v>34</v>
      </c>
      <c r="G392" t="s">
        <v>166</v>
      </c>
      <c r="H392">
        <v>1</v>
      </c>
      <c r="I392">
        <v>111.95</v>
      </c>
      <c r="J392">
        <v>114.04</v>
      </c>
      <c r="K392">
        <v>28.158999999999999</v>
      </c>
      <c r="L392">
        <v>30.248999999999999</v>
      </c>
      <c r="M392">
        <v>3260722</v>
      </c>
      <c r="N392" t="s">
        <v>167</v>
      </c>
      <c r="P392">
        <v>16.167000000000002</v>
      </c>
      <c r="V392" t="s">
        <v>35</v>
      </c>
      <c r="W392" s="1">
        <v>38014</v>
      </c>
      <c r="X392">
        <v>20040128</v>
      </c>
      <c r="Y392">
        <v>0.89907300000000001</v>
      </c>
      <c r="AB392">
        <v>-0.88999377779826305</v>
      </c>
      <c r="AI392" s="2">
        <f t="shared" si="24"/>
        <v>38014</v>
      </c>
      <c r="AJ392">
        <f t="shared" si="25"/>
        <v>67.545353063950415</v>
      </c>
      <c r="AK392">
        <f t="shared" si="26"/>
        <v>67.545353063950415</v>
      </c>
      <c r="AL392" s="3">
        <f>Sheet2!$Q$35</f>
        <v>195.92057845971607</v>
      </c>
      <c r="AM392" s="3">
        <f>Sheet2!$Q$37</f>
        <v>179.52321677860004</v>
      </c>
      <c r="AN392" s="3">
        <f>Sheet2!$Q$39</f>
        <v>47.580823353777703</v>
      </c>
      <c r="AU392">
        <f t="shared" si="27"/>
        <v>0.48086149883444851</v>
      </c>
      <c r="AV392">
        <f>VLOOKUP(AI392,Sheet3!C424:F3715,4,FALSE)</f>
        <v>144.38519282947146</v>
      </c>
    </row>
    <row r="393" spans="1:48">
      <c r="A393">
        <v>36180826</v>
      </c>
      <c r="B393">
        <v>126</v>
      </c>
      <c r="C393" t="s">
        <v>164</v>
      </c>
      <c r="D393">
        <v>0</v>
      </c>
      <c r="E393" t="s">
        <v>165</v>
      </c>
      <c r="F393" t="s">
        <v>34</v>
      </c>
      <c r="G393" t="s">
        <v>166</v>
      </c>
      <c r="H393">
        <v>1</v>
      </c>
      <c r="I393">
        <v>111.95</v>
      </c>
      <c r="J393">
        <v>114.04</v>
      </c>
      <c r="K393">
        <v>28.158999999999999</v>
      </c>
      <c r="L393">
        <v>30.248999999999999</v>
      </c>
      <c r="M393">
        <v>3260722</v>
      </c>
      <c r="N393" t="s">
        <v>167</v>
      </c>
      <c r="P393">
        <v>16.167000000000002</v>
      </c>
      <c r="V393" t="s">
        <v>35</v>
      </c>
      <c r="W393" s="1">
        <v>38015</v>
      </c>
      <c r="X393">
        <v>20040129</v>
      </c>
      <c r="Y393">
        <v>0.89138099999999998</v>
      </c>
      <c r="AB393">
        <v>-0.80136197082478799</v>
      </c>
      <c r="AI393" s="2">
        <f t="shared" si="24"/>
        <v>38015</v>
      </c>
      <c r="AJ393">
        <f t="shared" si="25"/>
        <v>73.85410460342905</v>
      </c>
      <c r="AK393">
        <f t="shared" si="26"/>
        <v>73.85410460342905</v>
      </c>
      <c r="AL393" s="3">
        <f>Sheet2!$Q$35</f>
        <v>195.92057845971607</v>
      </c>
      <c r="AM393" s="3">
        <f>Sheet2!$Q$37</f>
        <v>179.52321677860004</v>
      </c>
      <c r="AN393" s="3">
        <f>Sheet2!$Q$39</f>
        <v>47.580823353777703</v>
      </c>
      <c r="AU393">
        <f t="shared" si="27"/>
        <v>0.52577407362217154</v>
      </c>
      <c r="AV393">
        <f>VLOOKUP(AI393,Sheet3!C425:F3716,4,FALSE)</f>
        <v>141.40963929716636</v>
      </c>
    </row>
    <row r="394" spans="1:48">
      <c r="A394">
        <v>36214593</v>
      </c>
      <c r="B394">
        <v>126</v>
      </c>
      <c r="C394" t="s">
        <v>164</v>
      </c>
      <c r="D394">
        <v>0</v>
      </c>
      <c r="E394" t="s">
        <v>165</v>
      </c>
      <c r="F394" t="s">
        <v>34</v>
      </c>
      <c r="G394" t="s">
        <v>166</v>
      </c>
      <c r="H394">
        <v>1</v>
      </c>
      <c r="I394">
        <v>111.95</v>
      </c>
      <c r="J394">
        <v>114.04</v>
      </c>
      <c r="K394">
        <v>28.158999999999999</v>
      </c>
      <c r="L394">
        <v>30.248999999999999</v>
      </c>
      <c r="M394">
        <v>3260722</v>
      </c>
      <c r="N394" t="s">
        <v>167</v>
      </c>
      <c r="P394">
        <v>16.167000000000002</v>
      </c>
      <c r="V394" t="s">
        <v>35</v>
      </c>
      <c r="W394" s="1">
        <v>38016</v>
      </c>
      <c r="X394">
        <v>20040130</v>
      </c>
      <c r="Y394">
        <v>0.87815200000000004</v>
      </c>
      <c r="AB394">
        <v>-0.648929550849216</v>
      </c>
      <c r="AI394" s="2">
        <f t="shared" si="24"/>
        <v>38016</v>
      </c>
      <c r="AJ394">
        <f t="shared" si="25"/>
        <v>84.337403715761525</v>
      </c>
      <c r="AK394">
        <f t="shared" si="26"/>
        <v>84.337403715761525</v>
      </c>
      <c r="AL394" s="3">
        <f>Sheet2!$Q$35</f>
        <v>195.92057845971607</v>
      </c>
      <c r="AM394" s="3">
        <f>Sheet2!$Q$37</f>
        <v>179.52321677860004</v>
      </c>
      <c r="AN394" s="3">
        <f>Sheet2!$Q$39</f>
        <v>47.580823353777703</v>
      </c>
      <c r="AU394">
        <f t="shared" si="27"/>
        <v>0.60040563146025583</v>
      </c>
      <c r="AV394">
        <f>VLOOKUP(AI394,Sheet3!C426:F3717,4,FALSE)</f>
        <v>137.654774125448</v>
      </c>
    </row>
    <row r="395" spans="1:48">
      <c r="A395">
        <v>36247956</v>
      </c>
      <c r="B395">
        <v>126</v>
      </c>
      <c r="C395" t="s">
        <v>164</v>
      </c>
      <c r="D395">
        <v>0</v>
      </c>
      <c r="E395" t="s">
        <v>165</v>
      </c>
      <c r="F395" t="s">
        <v>34</v>
      </c>
      <c r="G395" t="s">
        <v>166</v>
      </c>
      <c r="H395">
        <v>1</v>
      </c>
      <c r="I395">
        <v>111.95</v>
      </c>
      <c r="J395">
        <v>114.04</v>
      </c>
      <c r="K395">
        <v>28.158999999999999</v>
      </c>
      <c r="L395">
        <v>30.248999999999999</v>
      </c>
      <c r="M395">
        <v>3260722</v>
      </c>
      <c r="N395" t="s">
        <v>167</v>
      </c>
      <c r="P395">
        <v>16.167000000000002</v>
      </c>
      <c r="V395" t="s">
        <v>35</v>
      </c>
      <c r="W395" s="1">
        <v>38017</v>
      </c>
      <c r="X395">
        <v>20040131</v>
      </c>
      <c r="Y395">
        <v>0.88125900000000001</v>
      </c>
      <c r="AB395">
        <v>-0.68473025603208004</v>
      </c>
      <c r="AI395" s="2">
        <f t="shared" si="24"/>
        <v>38017</v>
      </c>
      <c r="AJ395">
        <f t="shared" si="25"/>
        <v>81.916939480976453</v>
      </c>
      <c r="AK395">
        <f t="shared" si="26"/>
        <v>81.916939480976453</v>
      </c>
      <c r="AL395" s="3">
        <f>Sheet2!$Q$35</f>
        <v>195.92057845971607</v>
      </c>
      <c r="AM395" s="3">
        <f>Sheet2!$Q$37</f>
        <v>179.52321677860004</v>
      </c>
      <c r="AN395" s="3">
        <f>Sheet2!$Q$39</f>
        <v>47.580823353777703</v>
      </c>
      <c r="AU395">
        <f t="shared" si="27"/>
        <v>0.5831741268930658</v>
      </c>
      <c r="AV395">
        <f>VLOOKUP(AI395,Sheet3!C427:F3718,4,FALSE)</f>
        <v>134.32498802977327</v>
      </c>
    </row>
    <row r="396" spans="1:48">
      <c r="A396">
        <v>36281730</v>
      </c>
      <c r="B396">
        <v>126</v>
      </c>
      <c r="C396" t="s">
        <v>164</v>
      </c>
      <c r="D396">
        <v>0</v>
      </c>
      <c r="E396" t="s">
        <v>165</v>
      </c>
      <c r="F396" t="s">
        <v>34</v>
      </c>
      <c r="G396" t="s">
        <v>166</v>
      </c>
      <c r="H396">
        <v>1</v>
      </c>
      <c r="I396">
        <v>111.95</v>
      </c>
      <c r="J396">
        <v>114.04</v>
      </c>
      <c r="K396">
        <v>28.158999999999999</v>
      </c>
      <c r="L396">
        <v>30.248999999999999</v>
      </c>
      <c r="M396">
        <v>3260722</v>
      </c>
      <c r="N396" t="s">
        <v>167</v>
      </c>
      <c r="P396">
        <v>16.167000000000002</v>
      </c>
      <c r="V396" t="s">
        <v>35</v>
      </c>
      <c r="W396" s="1">
        <v>38018</v>
      </c>
      <c r="X396">
        <v>20040201</v>
      </c>
      <c r="Y396">
        <v>0.88935699999999995</v>
      </c>
      <c r="AB396">
        <v>-0.77804023690457003</v>
      </c>
      <c r="AI396" s="2">
        <f t="shared" si="24"/>
        <v>38018</v>
      </c>
      <c r="AJ396">
        <f t="shared" si="25"/>
        <v>75.488071610911447</v>
      </c>
      <c r="AK396">
        <f t="shared" si="26"/>
        <v>75.488071610911447</v>
      </c>
      <c r="AL396" s="3">
        <f>Sheet2!$Q$35</f>
        <v>195.92057845971607</v>
      </c>
      <c r="AM396" s="3">
        <f>Sheet2!$Q$37</f>
        <v>179.52321677860004</v>
      </c>
      <c r="AN396" s="3">
        <f>Sheet2!$Q$39</f>
        <v>47.580823353777703</v>
      </c>
      <c r="AU396">
        <f t="shared" si="27"/>
        <v>0.53740643304621849</v>
      </c>
      <c r="AV396">
        <f>VLOOKUP(AI396,Sheet3!C428:F3719,4,FALSE)</f>
        <v>128.44472747783698</v>
      </c>
    </row>
    <row r="397" spans="1:48">
      <c r="A397">
        <v>36315008</v>
      </c>
      <c r="B397">
        <v>126</v>
      </c>
      <c r="C397" t="s">
        <v>164</v>
      </c>
      <c r="D397">
        <v>0</v>
      </c>
      <c r="E397" t="s">
        <v>165</v>
      </c>
      <c r="F397" t="s">
        <v>34</v>
      </c>
      <c r="G397" t="s">
        <v>166</v>
      </c>
      <c r="H397">
        <v>1</v>
      </c>
      <c r="I397">
        <v>111.95</v>
      </c>
      <c r="J397">
        <v>114.04</v>
      </c>
      <c r="K397">
        <v>28.158999999999999</v>
      </c>
      <c r="L397">
        <v>30.248999999999999</v>
      </c>
      <c r="M397">
        <v>3260722</v>
      </c>
      <c r="N397" t="s">
        <v>167</v>
      </c>
      <c r="P397">
        <v>16.167000000000002</v>
      </c>
      <c r="V397" t="s">
        <v>35</v>
      </c>
      <c r="W397" s="1">
        <v>38019</v>
      </c>
      <c r="X397">
        <v>20040202</v>
      </c>
      <c r="Y397">
        <v>0.89161699999999999</v>
      </c>
      <c r="AB397">
        <v>-0.80408130343603801</v>
      </c>
      <c r="AI397" s="2">
        <f t="shared" si="24"/>
        <v>38019</v>
      </c>
      <c r="AJ397">
        <f t="shared" si="25"/>
        <v>73.662876009767842</v>
      </c>
      <c r="AK397">
        <f t="shared" si="26"/>
        <v>73.662876009767842</v>
      </c>
      <c r="AL397" s="3">
        <f>Sheet2!$Q$35</f>
        <v>195.92057845971607</v>
      </c>
      <c r="AM397" s="3">
        <f>Sheet2!$Q$37</f>
        <v>179.52321677860004</v>
      </c>
      <c r="AN397" s="3">
        <f>Sheet2!$Q$39</f>
        <v>47.580823353777703</v>
      </c>
      <c r="AU397">
        <f t="shared" si="27"/>
        <v>0.52441269990811501</v>
      </c>
      <c r="AV397">
        <f>VLOOKUP(AI397,Sheet3!C429:F3720,4,FALSE)</f>
        <v>122.84785297659643</v>
      </c>
    </row>
    <row r="398" spans="1:48">
      <c r="A398">
        <v>36348710</v>
      </c>
      <c r="B398">
        <v>126</v>
      </c>
      <c r="C398" t="s">
        <v>164</v>
      </c>
      <c r="D398">
        <v>0</v>
      </c>
      <c r="E398" t="s">
        <v>165</v>
      </c>
      <c r="F398" t="s">
        <v>34</v>
      </c>
      <c r="G398" t="s">
        <v>166</v>
      </c>
      <c r="H398">
        <v>1</v>
      </c>
      <c r="I398">
        <v>111.95</v>
      </c>
      <c r="J398">
        <v>114.04</v>
      </c>
      <c r="K398">
        <v>28.158999999999999</v>
      </c>
      <c r="L398">
        <v>30.248999999999999</v>
      </c>
      <c r="M398">
        <v>3260722</v>
      </c>
      <c r="N398" t="s">
        <v>167</v>
      </c>
      <c r="P398">
        <v>16.167000000000002</v>
      </c>
      <c r="V398" t="s">
        <v>35</v>
      </c>
      <c r="W398" s="1">
        <v>38020</v>
      </c>
      <c r="X398">
        <v>20040203</v>
      </c>
      <c r="Y398">
        <v>0.89443399999999995</v>
      </c>
      <c r="AB398">
        <v>-0.83654045583389003</v>
      </c>
      <c r="AI398" s="2">
        <f t="shared" si="24"/>
        <v>38020</v>
      </c>
      <c r="AJ398">
        <f t="shared" si="25"/>
        <v>71.368891090272882</v>
      </c>
      <c r="AK398">
        <f t="shared" si="26"/>
        <v>71.368891090272882</v>
      </c>
      <c r="AL398" s="3">
        <f>Sheet2!$Q$35</f>
        <v>195.92057845971607</v>
      </c>
      <c r="AM398" s="3">
        <f>Sheet2!$Q$37</f>
        <v>179.52321677860004</v>
      </c>
      <c r="AN398" s="3">
        <f>Sheet2!$Q$39</f>
        <v>47.580823353777703</v>
      </c>
      <c r="AU398">
        <f t="shared" si="27"/>
        <v>0.50808161306565536</v>
      </c>
      <c r="AV398">
        <f>VLOOKUP(AI398,Sheet3!C430:F3721,4,FALSE)</f>
        <v>120.93499713440029</v>
      </c>
    </row>
    <row r="399" spans="1:48">
      <c r="A399">
        <v>36382040</v>
      </c>
      <c r="B399">
        <v>126</v>
      </c>
      <c r="C399" t="s">
        <v>164</v>
      </c>
      <c r="D399">
        <v>0</v>
      </c>
      <c r="E399" t="s">
        <v>165</v>
      </c>
      <c r="F399" t="s">
        <v>34</v>
      </c>
      <c r="G399" t="s">
        <v>166</v>
      </c>
      <c r="H399">
        <v>1</v>
      </c>
      <c r="I399">
        <v>111.95</v>
      </c>
      <c r="J399">
        <v>114.04</v>
      </c>
      <c r="K399">
        <v>28.158999999999999</v>
      </c>
      <c r="L399">
        <v>30.248999999999999</v>
      </c>
      <c r="M399">
        <v>3260722</v>
      </c>
      <c r="N399" t="s">
        <v>167</v>
      </c>
      <c r="P399">
        <v>16.167000000000002</v>
      </c>
      <c r="V399" t="s">
        <v>35</v>
      </c>
      <c r="W399" s="1">
        <v>38021</v>
      </c>
      <c r="X399">
        <v>20040204</v>
      </c>
      <c r="Y399">
        <v>0.89861199999999997</v>
      </c>
      <c r="AB399">
        <v>-0.88468186112967495</v>
      </c>
      <c r="AI399" s="2">
        <f t="shared" si="24"/>
        <v>38021</v>
      </c>
      <c r="AJ399">
        <f t="shared" si="25"/>
        <v>67.927868836451125</v>
      </c>
      <c r="AK399">
        <f t="shared" si="26"/>
        <v>67.927868836451125</v>
      </c>
      <c r="AL399" s="3">
        <f>Sheet2!$Q$35</f>
        <v>195.92057845971607</v>
      </c>
      <c r="AM399" s="3">
        <f>Sheet2!$Q$37</f>
        <v>179.52321677860004</v>
      </c>
      <c r="AN399" s="3">
        <f>Sheet2!$Q$39</f>
        <v>47.580823353777703</v>
      </c>
      <c r="AU399">
        <f t="shared" si="27"/>
        <v>0.48358466333576311</v>
      </c>
      <c r="AV399">
        <f>VLOOKUP(AI399,Sheet3!C431:F3722,4,FALSE)</f>
        <v>122.70615995124857</v>
      </c>
    </row>
    <row r="400" spans="1:48">
      <c r="A400">
        <v>36415717</v>
      </c>
      <c r="B400">
        <v>126</v>
      </c>
      <c r="C400" t="s">
        <v>164</v>
      </c>
      <c r="D400">
        <v>0</v>
      </c>
      <c r="E400" t="s">
        <v>165</v>
      </c>
      <c r="F400" t="s">
        <v>34</v>
      </c>
      <c r="G400" t="s">
        <v>166</v>
      </c>
      <c r="H400">
        <v>1</v>
      </c>
      <c r="I400">
        <v>111.95</v>
      </c>
      <c r="J400">
        <v>114.04</v>
      </c>
      <c r="K400">
        <v>28.158999999999999</v>
      </c>
      <c r="L400">
        <v>30.248999999999999</v>
      </c>
      <c r="M400">
        <v>3260722</v>
      </c>
      <c r="N400" t="s">
        <v>167</v>
      </c>
      <c r="P400">
        <v>16.167000000000002</v>
      </c>
      <c r="V400" t="s">
        <v>35</v>
      </c>
      <c r="W400" s="1">
        <v>38022</v>
      </c>
      <c r="X400">
        <v>20040205</v>
      </c>
      <c r="Y400">
        <v>0.88610100000000003</v>
      </c>
      <c r="AB400">
        <v>-0.74052266494595997</v>
      </c>
      <c r="AI400" s="2">
        <f t="shared" si="24"/>
        <v>38022</v>
      </c>
      <c r="AJ400">
        <f t="shared" si="25"/>
        <v>78.093846743428458</v>
      </c>
      <c r="AK400">
        <f t="shared" si="26"/>
        <v>78.093846743428458</v>
      </c>
      <c r="AL400" s="3">
        <f>Sheet2!$Q$35</f>
        <v>195.92057845971607</v>
      </c>
      <c r="AM400" s="3">
        <f>Sheet2!$Q$37</f>
        <v>179.52321677860004</v>
      </c>
      <c r="AN400" s="3">
        <f>Sheet2!$Q$39</f>
        <v>47.580823353777703</v>
      </c>
      <c r="AU400">
        <f t="shared" si="27"/>
        <v>0.5559571827130585</v>
      </c>
      <c r="AV400">
        <f>VLOOKUP(AI400,Sheet3!C432:F3723,4,FALSE)</f>
        <v>124.54816928077076</v>
      </c>
    </row>
    <row r="401" spans="1:48">
      <c r="A401">
        <v>36456604</v>
      </c>
      <c r="B401">
        <v>126</v>
      </c>
      <c r="C401" t="s">
        <v>164</v>
      </c>
      <c r="D401">
        <v>0</v>
      </c>
      <c r="E401" t="s">
        <v>165</v>
      </c>
      <c r="F401" t="s">
        <v>34</v>
      </c>
      <c r="G401" t="s">
        <v>166</v>
      </c>
      <c r="H401">
        <v>1</v>
      </c>
      <c r="I401">
        <v>111.95</v>
      </c>
      <c r="J401">
        <v>114.04</v>
      </c>
      <c r="K401">
        <v>28.158999999999999</v>
      </c>
      <c r="L401">
        <v>30.248999999999999</v>
      </c>
      <c r="M401">
        <v>3260722</v>
      </c>
      <c r="N401" t="s">
        <v>167</v>
      </c>
      <c r="P401">
        <v>16.167000000000002</v>
      </c>
      <c r="V401" t="s">
        <v>35</v>
      </c>
      <c r="W401" s="1">
        <v>38023</v>
      </c>
      <c r="X401">
        <v>20040206</v>
      </c>
      <c r="Y401">
        <v>0.87904099999999996</v>
      </c>
      <c r="AB401">
        <v>-0.65917313852464698</v>
      </c>
      <c r="AI401" s="2">
        <f t="shared" si="24"/>
        <v>38023</v>
      </c>
      <c r="AJ401">
        <f t="shared" si="25"/>
        <v>83.647453699457969</v>
      </c>
      <c r="AK401">
        <f t="shared" si="26"/>
        <v>83.647453699457969</v>
      </c>
      <c r="AL401" s="3">
        <f>Sheet2!$Q$35</f>
        <v>195.92057845971607</v>
      </c>
      <c r="AM401" s="3">
        <f>Sheet2!$Q$37</f>
        <v>179.52321677860004</v>
      </c>
      <c r="AN401" s="3">
        <f>Sheet2!$Q$39</f>
        <v>47.580823353777703</v>
      </c>
      <c r="AU401">
        <f t="shared" si="27"/>
        <v>0.59549381467477736</v>
      </c>
      <c r="AV401">
        <f>VLOOKUP(AI401,Sheet3!C433:F3724,4,FALSE)</f>
        <v>130.9952019340985</v>
      </c>
    </row>
    <row r="402" spans="1:48">
      <c r="A402">
        <v>36491396</v>
      </c>
      <c r="B402">
        <v>126</v>
      </c>
      <c r="C402" t="s">
        <v>164</v>
      </c>
      <c r="D402">
        <v>0</v>
      </c>
      <c r="E402" t="s">
        <v>165</v>
      </c>
      <c r="F402" t="s">
        <v>34</v>
      </c>
      <c r="G402" t="s">
        <v>166</v>
      </c>
      <c r="H402">
        <v>1</v>
      </c>
      <c r="I402">
        <v>111.95</v>
      </c>
      <c r="J402">
        <v>114.04</v>
      </c>
      <c r="K402">
        <v>28.158999999999999</v>
      </c>
      <c r="L402">
        <v>30.248999999999999</v>
      </c>
      <c r="M402">
        <v>3260722</v>
      </c>
      <c r="N402" t="s">
        <v>167</v>
      </c>
      <c r="P402">
        <v>16.167000000000002</v>
      </c>
      <c r="V402" t="s">
        <v>35</v>
      </c>
      <c r="W402" s="1">
        <v>38024</v>
      </c>
      <c r="X402">
        <v>20040207</v>
      </c>
      <c r="Y402">
        <v>0.87293699999999996</v>
      </c>
      <c r="AB402">
        <v>-0.58883921369806203</v>
      </c>
      <c r="AI402" s="2">
        <f t="shared" si="24"/>
        <v>38024</v>
      </c>
      <c r="AJ402">
        <f t="shared" si="25"/>
        <v>88.342567622551314</v>
      </c>
      <c r="AK402">
        <f t="shared" si="26"/>
        <v>88.342567622551314</v>
      </c>
      <c r="AL402" s="3">
        <f>Sheet2!$Q$35</f>
        <v>195.92057845971607</v>
      </c>
      <c r="AM402" s="3">
        <f>Sheet2!$Q$37</f>
        <v>179.52321677860004</v>
      </c>
      <c r="AN402" s="3">
        <f>Sheet2!$Q$39</f>
        <v>47.580823353777703</v>
      </c>
      <c r="AU402">
        <f t="shared" si="27"/>
        <v>0.62891875681875598</v>
      </c>
      <c r="AV402">
        <f>VLOOKUP(AI402,Sheet3!C434:F3725,4,FALSE)</f>
        <v>134.89176013116469</v>
      </c>
    </row>
    <row r="403" spans="1:48">
      <c r="A403">
        <v>36530775</v>
      </c>
      <c r="B403">
        <v>126</v>
      </c>
      <c r="C403" t="s">
        <v>164</v>
      </c>
      <c r="D403">
        <v>0</v>
      </c>
      <c r="E403" t="s">
        <v>165</v>
      </c>
      <c r="F403" t="s">
        <v>34</v>
      </c>
      <c r="G403" t="s">
        <v>166</v>
      </c>
      <c r="H403">
        <v>1</v>
      </c>
      <c r="I403">
        <v>111.95</v>
      </c>
      <c r="J403">
        <v>114.04</v>
      </c>
      <c r="K403">
        <v>28.158999999999999</v>
      </c>
      <c r="L403">
        <v>30.248999999999999</v>
      </c>
      <c r="M403">
        <v>3260722</v>
      </c>
      <c r="N403" t="s">
        <v>167</v>
      </c>
      <c r="P403">
        <v>16.167000000000002</v>
      </c>
      <c r="V403" t="s">
        <v>35</v>
      </c>
      <c r="W403" s="1">
        <v>38025</v>
      </c>
      <c r="X403">
        <v>20040208</v>
      </c>
      <c r="Y403">
        <v>0.86503699999999994</v>
      </c>
      <c r="AB403">
        <v>-0.49781070679602701</v>
      </c>
      <c r="AI403" s="2">
        <f t="shared" si="24"/>
        <v>38025</v>
      </c>
      <c r="AJ403">
        <f t="shared" si="25"/>
        <v>94.27254375911923</v>
      </c>
      <c r="AK403">
        <f t="shared" si="26"/>
        <v>94.27254375911923</v>
      </c>
      <c r="AL403" s="3">
        <f>Sheet2!$Q$35</f>
        <v>195.92057845971607</v>
      </c>
      <c r="AM403" s="3">
        <f>Sheet2!$Q$37</f>
        <v>179.52321677860004</v>
      </c>
      <c r="AN403" s="3">
        <f>Sheet2!$Q$39</f>
        <v>47.580823353777703</v>
      </c>
      <c r="AU403">
        <f t="shared" si="27"/>
        <v>0.67113479513574914</v>
      </c>
      <c r="AV403">
        <f>VLOOKUP(AI403,Sheet3!C435:F3726,4,FALSE)</f>
        <v>135.38768571988223</v>
      </c>
    </row>
    <row r="404" spans="1:48">
      <c r="A404">
        <v>36561572</v>
      </c>
      <c r="B404">
        <v>126</v>
      </c>
      <c r="C404" t="s">
        <v>164</v>
      </c>
      <c r="D404">
        <v>0</v>
      </c>
      <c r="E404" t="s">
        <v>165</v>
      </c>
      <c r="F404" t="s">
        <v>34</v>
      </c>
      <c r="G404" t="s">
        <v>166</v>
      </c>
      <c r="H404">
        <v>1</v>
      </c>
      <c r="I404">
        <v>111.95</v>
      </c>
      <c r="J404">
        <v>114.04</v>
      </c>
      <c r="K404">
        <v>28.158999999999999</v>
      </c>
      <c r="L404">
        <v>30.248999999999999</v>
      </c>
      <c r="M404">
        <v>3260722</v>
      </c>
      <c r="N404" t="s">
        <v>167</v>
      </c>
      <c r="P404">
        <v>16.167000000000002</v>
      </c>
      <c r="V404" t="s">
        <v>35</v>
      </c>
      <c r="W404" s="1">
        <v>38026</v>
      </c>
      <c r="X404">
        <v>20040209</v>
      </c>
      <c r="Y404">
        <v>0.86267300000000002</v>
      </c>
      <c r="AB404">
        <v>-0.47057129030028</v>
      </c>
      <c r="AI404" s="2">
        <f t="shared" si="24"/>
        <v>38026</v>
      </c>
      <c r="AJ404">
        <f t="shared" si="25"/>
        <v>96.014880759225889</v>
      </c>
      <c r="AK404">
        <f t="shared" si="26"/>
        <v>96.014880759225889</v>
      </c>
      <c r="AL404" s="3">
        <f>Sheet2!$Q$35</f>
        <v>195.92057845971607</v>
      </c>
      <c r="AM404" s="3">
        <f>Sheet2!$Q$37</f>
        <v>179.52321677860004</v>
      </c>
      <c r="AN404" s="3">
        <f>Sheet2!$Q$39</f>
        <v>47.580823353777703</v>
      </c>
      <c r="AU404">
        <f t="shared" si="27"/>
        <v>0.68353865037287809</v>
      </c>
      <c r="AV404">
        <f>VLOOKUP(AI404,Sheet3!C436:F3727,4,FALSE)</f>
        <v>136.59207643533904</v>
      </c>
    </row>
    <row r="405" spans="1:48">
      <c r="A405">
        <v>36595315</v>
      </c>
      <c r="B405">
        <v>126</v>
      </c>
      <c r="C405" t="s">
        <v>164</v>
      </c>
      <c r="D405">
        <v>0</v>
      </c>
      <c r="E405" t="s">
        <v>165</v>
      </c>
      <c r="F405" t="s">
        <v>34</v>
      </c>
      <c r="G405" t="s">
        <v>166</v>
      </c>
      <c r="H405">
        <v>1</v>
      </c>
      <c r="I405">
        <v>111.95</v>
      </c>
      <c r="J405">
        <v>114.04</v>
      </c>
      <c r="K405">
        <v>28.158999999999999</v>
      </c>
      <c r="L405">
        <v>30.248999999999999</v>
      </c>
      <c r="M405">
        <v>3260722</v>
      </c>
      <c r="N405" t="s">
        <v>167</v>
      </c>
      <c r="P405">
        <v>16.167000000000002</v>
      </c>
      <c r="V405" t="s">
        <v>35</v>
      </c>
      <c r="W405" s="1">
        <v>38027</v>
      </c>
      <c r="X405">
        <v>20040210</v>
      </c>
      <c r="Y405">
        <v>0.86607500000000004</v>
      </c>
      <c r="AB405">
        <v>-0.50977116124720701</v>
      </c>
      <c r="AI405" s="2">
        <f t="shared" si="24"/>
        <v>38027</v>
      </c>
      <c r="AJ405">
        <f t="shared" si="25"/>
        <v>93.502828210799862</v>
      </c>
      <c r="AK405">
        <f t="shared" si="26"/>
        <v>93.502828210799862</v>
      </c>
      <c r="AL405" s="3">
        <f>Sheet2!$Q$35</f>
        <v>195.92057845971607</v>
      </c>
      <c r="AM405" s="3">
        <f>Sheet2!$Q$37</f>
        <v>179.52321677860004</v>
      </c>
      <c r="AN405" s="3">
        <f>Sheet2!$Q$39</f>
        <v>47.580823353777703</v>
      </c>
      <c r="AU405">
        <f t="shared" si="27"/>
        <v>0.66565512028838247</v>
      </c>
      <c r="AV405">
        <f>VLOOKUP(AI405,Sheet3!C437:F3728,4,FALSE)</f>
        <v>133.04975080164249</v>
      </c>
    </row>
    <row r="406" spans="1:48">
      <c r="A406">
        <v>36635125</v>
      </c>
      <c r="B406">
        <v>126</v>
      </c>
      <c r="C406" t="s">
        <v>164</v>
      </c>
      <c r="D406">
        <v>0</v>
      </c>
      <c r="E406" t="s">
        <v>165</v>
      </c>
      <c r="F406" t="s">
        <v>34</v>
      </c>
      <c r="G406" t="s">
        <v>166</v>
      </c>
      <c r="H406">
        <v>1</v>
      </c>
      <c r="I406">
        <v>111.95</v>
      </c>
      <c r="J406">
        <v>114.04</v>
      </c>
      <c r="K406">
        <v>28.158999999999999</v>
      </c>
      <c r="L406">
        <v>30.248999999999999</v>
      </c>
      <c r="M406">
        <v>3260722</v>
      </c>
      <c r="N406" t="s">
        <v>167</v>
      </c>
      <c r="P406">
        <v>16.167000000000002</v>
      </c>
      <c r="V406" t="s">
        <v>35</v>
      </c>
      <c r="W406" s="1">
        <v>38028</v>
      </c>
      <c r="X406">
        <v>20040211</v>
      </c>
      <c r="Y406">
        <v>0.87199499999999996</v>
      </c>
      <c r="AB406">
        <v>-0.57798492844467997</v>
      </c>
      <c r="AI406" s="2">
        <f t="shared" si="24"/>
        <v>38028</v>
      </c>
      <c r="AJ406">
        <f t="shared" si="25"/>
        <v>89.058346183836761</v>
      </c>
      <c r="AK406">
        <f t="shared" si="26"/>
        <v>89.058346183836761</v>
      </c>
      <c r="AL406" s="3">
        <f>Sheet2!$Q$35</f>
        <v>195.92057845971607</v>
      </c>
      <c r="AM406" s="3">
        <f>Sheet2!$Q$37</f>
        <v>179.52321677860004</v>
      </c>
      <c r="AN406" s="3">
        <f>Sheet2!$Q$39</f>
        <v>47.580823353777703</v>
      </c>
      <c r="AU406">
        <f t="shared" si="27"/>
        <v>0.63401444936014251</v>
      </c>
      <c r="AV406">
        <f>VLOOKUP(AI406,Sheet3!C438:F3729,4,FALSE)</f>
        <v>129.436578655272</v>
      </c>
    </row>
    <row r="407" spans="1:48">
      <c r="A407">
        <v>36672571</v>
      </c>
      <c r="B407">
        <v>126</v>
      </c>
      <c r="C407" t="s">
        <v>164</v>
      </c>
      <c r="D407">
        <v>0</v>
      </c>
      <c r="E407" t="s">
        <v>165</v>
      </c>
      <c r="F407" t="s">
        <v>34</v>
      </c>
      <c r="G407" t="s">
        <v>166</v>
      </c>
      <c r="H407">
        <v>1</v>
      </c>
      <c r="I407">
        <v>111.95</v>
      </c>
      <c r="J407">
        <v>114.04</v>
      </c>
      <c r="K407">
        <v>28.158999999999999</v>
      </c>
      <c r="L407">
        <v>30.248999999999999</v>
      </c>
      <c r="M407">
        <v>3260722</v>
      </c>
      <c r="N407" t="s">
        <v>167</v>
      </c>
      <c r="P407">
        <v>16.167000000000002</v>
      </c>
      <c r="V407" t="s">
        <v>35</v>
      </c>
      <c r="W407" s="1">
        <v>38029</v>
      </c>
      <c r="X407">
        <v>20040212</v>
      </c>
      <c r="Y407">
        <v>0.87365099999999996</v>
      </c>
      <c r="AB407">
        <v>-0.59706634710667605</v>
      </c>
      <c r="AI407" s="2">
        <f t="shared" si="24"/>
        <v>38029</v>
      </c>
      <c r="AJ407">
        <f t="shared" si="25"/>
        <v>87.798468064886947</v>
      </c>
      <c r="AK407">
        <f t="shared" si="26"/>
        <v>87.798468064886947</v>
      </c>
      <c r="AL407" s="3">
        <f>Sheet2!$Q$35</f>
        <v>195.92057845971607</v>
      </c>
      <c r="AM407" s="3">
        <f>Sheet2!$Q$37</f>
        <v>179.52321677860004</v>
      </c>
      <c r="AN407" s="3">
        <f>Sheet2!$Q$39</f>
        <v>47.580823353777703</v>
      </c>
      <c r="AU407">
        <f t="shared" si="27"/>
        <v>0.62504526268562244</v>
      </c>
      <c r="AV407">
        <f>VLOOKUP(AI407,Sheet3!C439:F3730,4,FALSE)</f>
        <v>126.03594604692333</v>
      </c>
    </row>
    <row r="408" spans="1:48">
      <c r="A408">
        <v>36706146</v>
      </c>
      <c r="B408">
        <v>126</v>
      </c>
      <c r="C408" t="s">
        <v>164</v>
      </c>
      <c r="D408">
        <v>0</v>
      </c>
      <c r="E408" t="s">
        <v>165</v>
      </c>
      <c r="F408" t="s">
        <v>34</v>
      </c>
      <c r="G408" t="s">
        <v>166</v>
      </c>
      <c r="H408">
        <v>1</v>
      </c>
      <c r="I408">
        <v>111.95</v>
      </c>
      <c r="J408">
        <v>114.04</v>
      </c>
      <c r="K408">
        <v>28.158999999999999</v>
      </c>
      <c r="L408">
        <v>30.248999999999999</v>
      </c>
      <c r="M408">
        <v>3260722</v>
      </c>
      <c r="N408" t="s">
        <v>167</v>
      </c>
      <c r="P408">
        <v>16.167000000000002</v>
      </c>
      <c r="V408" t="s">
        <v>35</v>
      </c>
      <c r="W408" s="1">
        <v>38030</v>
      </c>
      <c r="X408">
        <v>20040213</v>
      </c>
      <c r="Y408">
        <v>0.87173</v>
      </c>
      <c r="AB408">
        <v>-0.57493144055492895</v>
      </c>
      <c r="AI408" s="2">
        <f t="shared" si="24"/>
        <v>38030</v>
      </c>
      <c r="AJ408">
        <f t="shared" si="25"/>
        <v>89.259282558803989</v>
      </c>
      <c r="AK408">
        <f t="shared" si="26"/>
        <v>89.259282558803989</v>
      </c>
      <c r="AL408" s="3">
        <f>Sheet2!$Q$35</f>
        <v>195.92057845971607</v>
      </c>
      <c r="AM408" s="3">
        <f>Sheet2!$Q$37</f>
        <v>179.52321677860004</v>
      </c>
      <c r="AN408" s="3">
        <f>Sheet2!$Q$39</f>
        <v>47.580823353777703</v>
      </c>
      <c r="AU408">
        <f t="shared" si="27"/>
        <v>0.63544493365038857</v>
      </c>
      <c r="AV408">
        <f>VLOOKUP(AI408,Sheet3!C440:F3731,4,FALSE)</f>
        <v>122.77700646392249</v>
      </c>
    </row>
    <row r="409" spans="1:48">
      <c r="A409">
        <v>36739385</v>
      </c>
      <c r="B409">
        <v>126</v>
      </c>
      <c r="C409" t="s">
        <v>164</v>
      </c>
      <c r="D409">
        <v>0</v>
      </c>
      <c r="E409" t="s">
        <v>165</v>
      </c>
      <c r="F409" t="s">
        <v>34</v>
      </c>
      <c r="G409" t="s">
        <v>166</v>
      </c>
      <c r="H409">
        <v>1</v>
      </c>
      <c r="I409">
        <v>111.95</v>
      </c>
      <c r="J409">
        <v>114.04</v>
      </c>
      <c r="K409">
        <v>28.158999999999999</v>
      </c>
      <c r="L409">
        <v>30.248999999999999</v>
      </c>
      <c r="M409">
        <v>3260722</v>
      </c>
      <c r="N409" t="s">
        <v>167</v>
      </c>
      <c r="P409">
        <v>16.167000000000002</v>
      </c>
      <c r="V409" t="s">
        <v>35</v>
      </c>
      <c r="W409" s="1">
        <v>38031</v>
      </c>
      <c r="X409">
        <v>20040214</v>
      </c>
      <c r="Y409">
        <v>0.86948899999999996</v>
      </c>
      <c r="AB409">
        <v>-0.54910930334385699</v>
      </c>
      <c r="AI409" s="2">
        <f t="shared" si="24"/>
        <v>38031</v>
      </c>
      <c r="AJ409">
        <f t="shared" si="25"/>
        <v>90.951080243162664</v>
      </c>
      <c r="AK409">
        <f t="shared" si="26"/>
        <v>90.951080243162664</v>
      </c>
      <c r="AL409" s="3">
        <f>Sheet2!$Q$35</f>
        <v>195.92057845971607</v>
      </c>
      <c r="AM409" s="3">
        <f>Sheet2!$Q$37</f>
        <v>179.52321677860004</v>
      </c>
      <c r="AN409" s="3">
        <f>Sheet2!$Q$39</f>
        <v>47.580823353777703</v>
      </c>
      <c r="AU409">
        <f t="shared" si="27"/>
        <v>0.64748899491179224</v>
      </c>
      <c r="AV409">
        <f>VLOOKUP(AI409,Sheet3!C441:F3732,4,FALSE)</f>
        <v>119.3763738555738</v>
      </c>
    </row>
    <row r="410" spans="1:48">
      <c r="A410">
        <v>36773052</v>
      </c>
      <c r="B410">
        <v>126</v>
      </c>
      <c r="C410" t="s">
        <v>164</v>
      </c>
      <c r="D410">
        <v>0</v>
      </c>
      <c r="E410" t="s">
        <v>165</v>
      </c>
      <c r="F410" t="s">
        <v>34</v>
      </c>
      <c r="G410" t="s">
        <v>166</v>
      </c>
      <c r="H410">
        <v>1</v>
      </c>
      <c r="I410">
        <v>111.95</v>
      </c>
      <c r="J410">
        <v>114.04</v>
      </c>
      <c r="K410">
        <v>28.158999999999999</v>
      </c>
      <c r="L410">
        <v>30.248999999999999</v>
      </c>
      <c r="M410">
        <v>3260722</v>
      </c>
      <c r="N410" t="s">
        <v>167</v>
      </c>
      <c r="P410">
        <v>16.167000000000002</v>
      </c>
      <c r="V410" t="s">
        <v>35</v>
      </c>
      <c r="W410" s="1">
        <v>38032</v>
      </c>
      <c r="X410">
        <v>20040215</v>
      </c>
      <c r="Y410">
        <v>0.86565499999999995</v>
      </c>
      <c r="AB410">
        <v>-0.504931671006844</v>
      </c>
      <c r="AI410" s="2">
        <f t="shared" si="24"/>
        <v>38032</v>
      </c>
      <c r="AJ410">
        <f t="shared" si="25"/>
        <v>93.814617748217188</v>
      </c>
      <c r="AK410">
        <f t="shared" si="26"/>
        <v>93.814617748217188</v>
      </c>
      <c r="AL410" s="3">
        <f>Sheet2!$Q$35</f>
        <v>195.92057845971607</v>
      </c>
      <c r="AM410" s="3">
        <f>Sheet2!$Q$37</f>
        <v>179.52321677860004</v>
      </c>
      <c r="AN410" s="3">
        <f>Sheet2!$Q$39</f>
        <v>47.580823353777703</v>
      </c>
      <c r="AU410">
        <f t="shared" si="27"/>
        <v>0.6678747783030714</v>
      </c>
      <c r="AV410">
        <f>VLOOKUP(AI410,Sheet3!C442:F3733,4,FALSE)</f>
        <v>115.33812263315973</v>
      </c>
    </row>
    <row r="411" spans="1:48">
      <c r="A411">
        <v>36812215</v>
      </c>
      <c r="B411">
        <v>126</v>
      </c>
      <c r="C411" t="s">
        <v>164</v>
      </c>
      <c r="D411">
        <v>0</v>
      </c>
      <c r="E411" t="s">
        <v>165</v>
      </c>
      <c r="F411" t="s">
        <v>34</v>
      </c>
      <c r="G411" t="s">
        <v>166</v>
      </c>
      <c r="H411">
        <v>1</v>
      </c>
      <c r="I411">
        <v>111.95</v>
      </c>
      <c r="J411">
        <v>114.04</v>
      </c>
      <c r="K411">
        <v>28.158999999999999</v>
      </c>
      <c r="L411">
        <v>30.248999999999999</v>
      </c>
      <c r="M411">
        <v>3260722</v>
      </c>
      <c r="N411" t="s">
        <v>167</v>
      </c>
      <c r="P411">
        <v>16.167000000000002</v>
      </c>
      <c r="V411" t="s">
        <v>35</v>
      </c>
      <c r="W411" s="1">
        <v>38033</v>
      </c>
      <c r="X411">
        <v>20040216</v>
      </c>
      <c r="Y411">
        <v>0.872664</v>
      </c>
      <c r="AB411">
        <v>-0.58569354504182702</v>
      </c>
      <c r="AI411" s="2">
        <f t="shared" si="24"/>
        <v>38033</v>
      </c>
      <c r="AJ411">
        <f t="shared" si="25"/>
        <v>88.550248642440806</v>
      </c>
      <c r="AK411">
        <f t="shared" si="26"/>
        <v>88.550248642440806</v>
      </c>
      <c r="AL411" s="3">
        <f>Sheet2!$Q$35</f>
        <v>195.92057845971607</v>
      </c>
      <c r="AM411" s="3">
        <f>Sheet2!$Q$37</f>
        <v>179.52321677860004</v>
      </c>
      <c r="AN411" s="3">
        <f>Sheet2!$Q$39</f>
        <v>47.580823353777703</v>
      </c>
      <c r="AU411">
        <f t="shared" si="27"/>
        <v>0.63039725684834313</v>
      </c>
      <c r="AV411">
        <f>VLOOKUP(AI411,Sheet3!C443:F3734,4,FALSE)</f>
        <v>111.08733187272387</v>
      </c>
    </row>
    <row r="412" spans="1:48">
      <c r="A412">
        <v>36851381</v>
      </c>
      <c r="B412">
        <v>126</v>
      </c>
      <c r="C412" t="s">
        <v>164</v>
      </c>
      <c r="D412">
        <v>0</v>
      </c>
      <c r="E412" t="s">
        <v>165</v>
      </c>
      <c r="F412" t="s">
        <v>34</v>
      </c>
      <c r="G412" t="s">
        <v>166</v>
      </c>
      <c r="H412">
        <v>1</v>
      </c>
      <c r="I412">
        <v>111.95</v>
      </c>
      <c r="J412">
        <v>114.04</v>
      </c>
      <c r="K412">
        <v>28.158999999999999</v>
      </c>
      <c r="L412">
        <v>30.248999999999999</v>
      </c>
      <c r="M412">
        <v>3260722</v>
      </c>
      <c r="N412" t="s">
        <v>167</v>
      </c>
      <c r="P412">
        <v>16.167000000000002</v>
      </c>
      <c r="V412" t="s">
        <v>35</v>
      </c>
      <c r="W412" s="1">
        <v>38034</v>
      </c>
      <c r="X412">
        <v>20040217</v>
      </c>
      <c r="Y412">
        <v>0.87888200000000005</v>
      </c>
      <c r="AB412">
        <v>-0.657341045790797</v>
      </c>
      <c r="AI412" s="2">
        <f t="shared" si="24"/>
        <v>38034</v>
      </c>
      <c r="AJ412">
        <f t="shared" si="25"/>
        <v>83.771006886660757</v>
      </c>
      <c r="AK412">
        <f t="shared" si="26"/>
        <v>83.771006886660757</v>
      </c>
      <c r="AL412" s="3">
        <f>Sheet2!$Q$35</f>
        <v>195.92057845971607</v>
      </c>
      <c r="AM412" s="3">
        <f>Sheet2!$Q$37</f>
        <v>179.52321677860004</v>
      </c>
      <c r="AN412" s="3">
        <f>Sheet2!$Q$39</f>
        <v>47.580823353777703</v>
      </c>
      <c r="AU412">
        <f t="shared" si="27"/>
        <v>0.59637340102808079</v>
      </c>
      <c r="AV412">
        <f>VLOOKUP(AI412,Sheet3!C444:F3735,4,FALSE)</f>
        <v>106.76569459961408</v>
      </c>
    </row>
    <row r="413" spans="1:48">
      <c r="A413">
        <v>36884639</v>
      </c>
      <c r="B413">
        <v>126</v>
      </c>
      <c r="C413" t="s">
        <v>164</v>
      </c>
      <c r="D413">
        <v>0</v>
      </c>
      <c r="E413" t="s">
        <v>165</v>
      </c>
      <c r="F413" t="s">
        <v>34</v>
      </c>
      <c r="G413" t="s">
        <v>166</v>
      </c>
      <c r="H413">
        <v>1</v>
      </c>
      <c r="I413">
        <v>111.95</v>
      </c>
      <c r="J413">
        <v>114.04</v>
      </c>
      <c r="K413">
        <v>28.158999999999999</v>
      </c>
      <c r="L413">
        <v>30.248999999999999</v>
      </c>
      <c r="M413">
        <v>3260722</v>
      </c>
      <c r="N413" t="s">
        <v>167</v>
      </c>
      <c r="P413">
        <v>16.167000000000002</v>
      </c>
      <c r="V413" t="s">
        <v>35</v>
      </c>
      <c r="W413" s="1">
        <v>38035</v>
      </c>
      <c r="X413">
        <v>20040218</v>
      </c>
      <c r="Y413">
        <v>0.88491900000000001</v>
      </c>
      <c r="AB413">
        <v>-0.72690295669808602</v>
      </c>
      <c r="AI413" s="2">
        <f t="shared" si="24"/>
        <v>38035</v>
      </c>
      <c r="AJ413">
        <f t="shared" si="25"/>
        <v>79.032849702971362</v>
      </c>
      <c r="AK413">
        <f t="shared" si="26"/>
        <v>79.032849702971362</v>
      </c>
      <c r="AL413" s="3">
        <f>Sheet2!$Q$35</f>
        <v>195.92057845971607</v>
      </c>
      <c r="AM413" s="3">
        <f>Sheet2!$Q$37</f>
        <v>179.52321677860004</v>
      </c>
      <c r="AN413" s="3">
        <f>Sheet2!$Q$39</f>
        <v>47.580823353777703</v>
      </c>
      <c r="AU413">
        <f t="shared" si="27"/>
        <v>0.56264203000534052</v>
      </c>
      <c r="AV413">
        <f>VLOOKUP(AI413,Sheet3!C445:F3736,4,FALSE)</f>
        <v>103.15252245324359</v>
      </c>
    </row>
    <row r="414" spans="1:48">
      <c r="A414">
        <v>36918260</v>
      </c>
      <c r="B414">
        <v>126</v>
      </c>
      <c r="C414" t="s">
        <v>164</v>
      </c>
      <c r="D414">
        <v>0</v>
      </c>
      <c r="E414" t="s">
        <v>165</v>
      </c>
      <c r="F414" t="s">
        <v>34</v>
      </c>
      <c r="G414" t="s">
        <v>166</v>
      </c>
      <c r="H414">
        <v>1</v>
      </c>
      <c r="I414">
        <v>111.95</v>
      </c>
      <c r="J414">
        <v>114.04</v>
      </c>
      <c r="K414">
        <v>28.158999999999999</v>
      </c>
      <c r="L414">
        <v>30.248999999999999</v>
      </c>
      <c r="M414">
        <v>3260722</v>
      </c>
      <c r="N414" t="s">
        <v>167</v>
      </c>
      <c r="P414">
        <v>16.167000000000002</v>
      </c>
      <c r="V414" t="s">
        <v>35</v>
      </c>
      <c r="W414" s="1">
        <v>38036</v>
      </c>
      <c r="X414">
        <v>20040219</v>
      </c>
      <c r="Y414">
        <v>0.89235600000000004</v>
      </c>
      <c r="AB414">
        <v>-0.81259650173991305</v>
      </c>
      <c r="AI414" s="2">
        <f t="shared" si="24"/>
        <v>38036</v>
      </c>
      <c r="AJ414">
        <f t="shared" si="25"/>
        <v>73.063116459595221</v>
      </c>
      <c r="AK414">
        <f t="shared" si="26"/>
        <v>73.063116459595221</v>
      </c>
      <c r="AL414" s="3">
        <f>Sheet2!$Q$35</f>
        <v>195.92057845971607</v>
      </c>
      <c r="AM414" s="3">
        <f>Sheet2!$Q$37</f>
        <v>179.52321677860004</v>
      </c>
      <c r="AN414" s="3">
        <f>Sheet2!$Q$39</f>
        <v>47.580823353777703</v>
      </c>
      <c r="AU414">
        <f t="shared" si="27"/>
        <v>0.5201429572366506</v>
      </c>
      <c r="AV414">
        <f>VLOOKUP(AI414,Sheet3!C446:F3737,4,FALSE)</f>
        <v>101.59389917441712</v>
      </c>
    </row>
    <row r="415" spans="1:48">
      <c r="A415">
        <v>36957167</v>
      </c>
      <c r="B415">
        <v>126</v>
      </c>
      <c r="C415" t="s">
        <v>164</v>
      </c>
      <c r="D415">
        <v>0</v>
      </c>
      <c r="E415" t="s">
        <v>165</v>
      </c>
      <c r="F415" t="s">
        <v>34</v>
      </c>
      <c r="G415" t="s">
        <v>166</v>
      </c>
      <c r="H415">
        <v>1</v>
      </c>
      <c r="I415">
        <v>111.95</v>
      </c>
      <c r="J415">
        <v>114.04</v>
      </c>
      <c r="K415">
        <v>28.158999999999999</v>
      </c>
      <c r="L415">
        <v>30.248999999999999</v>
      </c>
      <c r="M415">
        <v>3260722</v>
      </c>
      <c r="N415" t="s">
        <v>167</v>
      </c>
      <c r="P415">
        <v>16.167000000000002</v>
      </c>
      <c r="V415" t="s">
        <v>35</v>
      </c>
      <c r="W415" s="1">
        <v>38037</v>
      </c>
      <c r="X415">
        <v>20040220</v>
      </c>
      <c r="Y415">
        <v>0.89659500000000003</v>
      </c>
      <c r="AB415">
        <v>-0.86144078538013102</v>
      </c>
      <c r="AI415" s="2">
        <f t="shared" si="24"/>
        <v>38037</v>
      </c>
      <c r="AJ415">
        <f t="shared" si="25"/>
        <v>69.594856103573875</v>
      </c>
      <c r="AK415">
        <f t="shared" si="26"/>
        <v>69.594856103573875</v>
      </c>
      <c r="AL415" s="3">
        <f>Sheet2!$Q$35</f>
        <v>195.92057845971607</v>
      </c>
      <c r="AM415" s="3">
        <f>Sheet2!$Q$37</f>
        <v>179.52321677860004</v>
      </c>
      <c r="AN415" s="3">
        <f>Sheet2!$Q$39</f>
        <v>47.580823353777703</v>
      </c>
      <c r="AU415">
        <f t="shared" si="27"/>
        <v>0.49545209698508696</v>
      </c>
      <c r="AV415">
        <f>VLOOKUP(AI415,Sheet3!C447:F3738,4,FALSE)</f>
        <v>106.48230854891835</v>
      </c>
    </row>
    <row r="416" spans="1:48">
      <c r="A416">
        <v>36996353</v>
      </c>
      <c r="B416">
        <v>126</v>
      </c>
      <c r="C416" t="s">
        <v>164</v>
      </c>
      <c r="D416">
        <v>0</v>
      </c>
      <c r="E416" t="s">
        <v>165</v>
      </c>
      <c r="F416" t="s">
        <v>34</v>
      </c>
      <c r="G416" t="s">
        <v>166</v>
      </c>
      <c r="H416">
        <v>1</v>
      </c>
      <c r="I416">
        <v>111.95</v>
      </c>
      <c r="J416">
        <v>114.04</v>
      </c>
      <c r="K416">
        <v>28.158999999999999</v>
      </c>
      <c r="L416">
        <v>30.248999999999999</v>
      </c>
      <c r="M416">
        <v>3260722</v>
      </c>
      <c r="N416" t="s">
        <v>167</v>
      </c>
      <c r="P416">
        <v>16.167000000000002</v>
      </c>
      <c r="V416" t="s">
        <v>35</v>
      </c>
      <c r="W416" s="1">
        <v>38038</v>
      </c>
      <c r="X416">
        <v>20040221</v>
      </c>
      <c r="Y416">
        <v>0.89986699999999997</v>
      </c>
      <c r="AB416">
        <v>-0.89914271887170805</v>
      </c>
      <c r="AI416" s="2">
        <f t="shared" si="24"/>
        <v>38038</v>
      </c>
      <c r="AJ416">
        <f t="shared" si="25"/>
        <v>66.885209392451998</v>
      </c>
      <c r="AK416">
        <f t="shared" si="26"/>
        <v>66.885209392451998</v>
      </c>
      <c r="AL416" s="3">
        <f>Sheet2!$Q$35</f>
        <v>195.92057845971607</v>
      </c>
      <c r="AM416" s="3">
        <f>Sheet2!$Q$37</f>
        <v>179.52321677860004</v>
      </c>
      <c r="AN416" s="3">
        <f>Sheet2!$Q$39</f>
        <v>47.580823353777703</v>
      </c>
      <c r="AU416">
        <f t="shared" si="27"/>
        <v>0.47616187612284222</v>
      </c>
      <c r="AV416">
        <f>VLOOKUP(AI416,Sheet3!C448:F3739,4,FALSE)</f>
        <v>126.03594604692333</v>
      </c>
    </row>
    <row r="417" spans="1:48">
      <c r="A417">
        <v>37029979</v>
      </c>
      <c r="B417">
        <v>126</v>
      </c>
      <c r="C417" t="s">
        <v>164</v>
      </c>
      <c r="D417">
        <v>0</v>
      </c>
      <c r="E417" t="s">
        <v>165</v>
      </c>
      <c r="F417" t="s">
        <v>34</v>
      </c>
      <c r="G417" t="s">
        <v>166</v>
      </c>
      <c r="H417">
        <v>1</v>
      </c>
      <c r="I417">
        <v>111.95</v>
      </c>
      <c r="J417">
        <v>114.04</v>
      </c>
      <c r="K417">
        <v>28.158999999999999</v>
      </c>
      <c r="L417">
        <v>30.248999999999999</v>
      </c>
      <c r="M417">
        <v>3260722</v>
      </c>
      <c r="N417" t="s">
        <v>167</v>
      </c>
      <c r="P417">
        <v>16.167000000000002</v>
      </c>
      <c r="V417" t="s">
        <v>35</v>
      </c>
      <c r="W417" s="1">
        <v>38039</v>
      </c>
      <c r="X417">
        <v>20040222</v>
      </c>
      <c r="Y417">
        <v>0.89008799999999999</v>
      </c>
      <c r="AB417">
        <v>-0.78646325444196097</v>
      </c>
      <c r="AI417" s="2">
        <f t="shared" si="24"/>
        <v>38039</v>
      </c>
      <c r="AJ417">
        <f t="shared" si="25"/>
        <v>74.899190720385604</v>
      </c>
      <c r="AK417">
        <f t="shared" si="26"/>
        <v>74.899190720385604</v>
      </c>
      <c r="AL417" s="3">
        <f>Sheet2!$Q$35</f>
        <v>195.92057845971607</v>
      </c>
      <c r="AM417" s="3">
        <f>Sheet2!$Q$37</f>
        <v>179.52321677860004</v>
      </c>
      <c r="AN417" s="3">
        <f>Sheet2!$Q$39</f>
        <v>47.580823353777703</v>
      </c>
      <c r="AU417">
        <f t="shared" si="27"/>
        <v>0.53321413654011951</v>
      </c>
      <c r="AV417">
        <f>VLOOKUP(AI417,Sheet3!C449:F3740,4,FALSE)</f>
        <v>158.48364885158375</v>
      </c>
    </row>
    <row r="418" spans="1:48">
      <c r="A418">
        <v>37063296</v>
      </c>
      <c r="B418">
        <v>126</v>
      </c>
      <c r="C418" t="s">
        <v>164</v>
      </c>
      <c r="D418">
        <v>0</v>
      </c>
      <c r="E418" t="s">
        <v>165</v>
      </c>
      <c r="F418" t="s">
        <v>34</v>
      </c>
      <c r="G418" t="s">
        <v>166</v>
      </c>
      <c r="H418">
        <v>1</v>
      </c>
      <c r="I418">
        <v>111.95</v>
      </c>
      <c r="J418">
        <v>114.04</v>
      </c>
      <c r="K418">
        <v>28.158999999999999</v>
      </c>
      <c r="L418">
        <v>30.248999999999999</v>
      </c>
      <c r="M418">
        <v>3260722</v>
      </c>
      <c r="N418" t="s">
        <v>167</v>
      </c>
      <c r="P418">
        <v>16.167000000000002</v>
      </c>
      <c r="V418" t="s">
        <v>35</v>
      </c>
      <c r="W418" s="1">
        <v>38040</v>
      </c>
      <c r="X418">
        <v>20040223</v>
      </c>
      <c r="Y418">
        <v>0.89084399999999997</v>
      </c>
      <c r="AB418">
        <v>-0.79517433687461103</v>
      </c>
      <c r="AI418" s="2">
        <f t="shared" si="24"/>
        <v>38040</v>
      </c>
      <c r="AJ418">
        <f t="shared" si="25"/>
        <v>74.288680637735979</v>
      </c>
      <c r="AK418">
        <f t="shared" si="26"/>
        <v>74.288680637735979</v>
      </c>
      <c r="AL418" s="3">
        <f>Sheet2!$Q$35</f>
        <v>195.92057845971607</v>
      </c>
      <c r="AM418" s="3">
        <f>Sheet2!$Q$37</f>
        <v>179.52321677860004</v>
      </c>
      <c r="AN418" s="3">
        <f>Sheet2!$Q$39</f>
        <v>47.580823353777703</v>
      </c>
      <c r="AU418">
        <f t="shared" si="27"/>
        <v>0.52886785985224005</v>
      </c>
      <c r="AV418">
        <f>VLOOKUP(AI418,Sheet3!C450:F3741,4,FALSE)</f>
        <v>198.51192851235479</v>
      </c>
    </row>
    <row r="419" spans="1:48">
      <c r="A419">
        <v>37105587</v>
      </c>
      <c r="B419">
        <v>126</v>
      </c>
      <c r="C419" t="s">
        <v>164</v>
      </c>
      <c r="D419">
        <v>0</v>
      </c>
      <c r="E419" t="s">
        <v>165</v>
      </c>
      <c r="F419" t="s">
        <v>34</v>
      </c>
      <c r="G419" t="s">
        <v>166</v>
      </c>
      <c r="H419">
        <v>1</v>
      </c>
      <c r="I419">
        <v>111.95</v>
      </c>
      <c r="J419">
        <v>114.04</v>
      </c>
      <c r="K419">
        <v>28.158999999999999</v>
      </c>
      <c r="L419">
        <v>30.248999999999999</v>
      </c>
      <c r="M419">
        <v>3260722</v>
      </c>
      <c r="N419" t="s">
        <v>167</v>
      </c>
      <c r="P419">
        <v>16.167000000000002</v>
      </c>
      <c r="V419" t="s">
        <v>35</v>
      </c>
      <c r="W419" s="1">
        <v>38041</v>
      </c>
      <c r="X419">
        <v>20040224</v>
      </c>
      <c r="Y419">
        <v>0.88041100000000005</v>
      </c>
      <c r="AB419">
        <v>-0.67495909478487404</v>
      </c>
      <c r="AI419" s="2">
        <f t="shared" si="24"/>
        <v>38041</v>
      </c>
      <c r="AJ419">
        <f t="shared" si="25"/>
        <v>82.580100221421617</v>
      </c>
      <c r="AK419">
        <f t="shared" si="26"/>
        <v>82.580100221421617</v>
      </c>
      <c r="AL419" s="3">
        <f>Sheet2!$Q$35</f>
        <v>195.92057845971607</v>
      </c>
      <c r="AM419" s="3">
        <f>Sheet2!$Q$37</f>
        <v>179.52321677860004</v>
      </c>
      <c r="AN419" s="3">
        <f>Sheet2!$Q$39</f>
        <v>47.580823353777703</v>
      </c>
      <c r="AU419">
        <f t="shared" si="27"/>
        <v>0.5878952283923311</v>
      </c>
      <c r="AV419">
        <f>VLOOKUP(AI419,Sheet3!C451:F3742,4,FALSE)</f>
        <v>232.16402203247202</v>
      </c>
    </row>
    <row r="420" spans="1:48">
      <c r="A420">
        <v>37141563</v>
      </c>
      <c r="B420">
        <v>126</v>
      </c>
      <c r="C420" t="s">
        <v>164</v>
      </c>
      <c r="D420">
        <v>0</v>
      </c>
      <c r="E420" t="s">
        <v>165</v>
      </c>
      <c r="F420" t="s">
        <v>34</v>
      </c>
      <c r="G420" t="s">
        <v>166</v>
      </c>
      <c r="H420">
        <v>1</v>
      </c>
      <c r="I420">
        <v>111.95</v>
      </c>
      <c r="J420">
        <v>114.04</v>
      </c>
      <c r="K420">
        <v>28.158999999999999</v>
      </c>
      <c r="L420">
        <v>30.248999999999999</v>
      </c>
      <c r="M420">
        <v>3260722</v>
      </c>
      <c r="N420" t="s">
        <v>167</v>
      </c>
      <c r="P420">
        <v>16.167000000000002</v>
      </c>
      <c r="V420" t="s">
        <v>35</v>
      </c>
      <c r="W420" s="1">
        <v>38042</v>
      </c>
      <c r="X420">
        <v>20040225</v>
      </c>
      <c r="Y420">
        <v>0.87590500000000004</v>
      </c>
      <c r="AB420">
        <v>-0.62303827806328305</v>
      </c>
      <c r="AI420" s="2">
        <f t="shared" si="24"/>
        <v>38042</v>
      </c>
      <c r="AJ420">
        <f t="shared" si="25"/>
        <v>86.071955772816409</v>
      </c>
      <c r="AK420">
        <f t="shared" si="26"/>
        <v>86.071955772816409</v>
      </c>
      <c r="AL420" s="3">
        <f>Sheet2!$Q$35</f>
        <v>195.92057845971607</v>
      </c>
      <c r="AM420" s="3">
        <f>Sheet2!$Q$37</f>
        <v>179.52321677860004</v>
      </c>
      <c r="AN420" s="3">
        <f>Sheet2!$Q$39</f>
        <v>47.580823353777703</v>
      </c>
      <c r="AU420">
        <f t="shared" si="27"/>
        <v>0.61275406498124285</v>
      </c>
      <c r="AV420">
        <f>VLOOKUP(AI420,Sheet3!C452:F3743,4,FALSE)</f>
        <v>241.51576170543092</v>
      </c>
    </row>
    <row r="421" spans="1:48">
      <c r="A421">
        <v>37175363</v>
      </c>
      <c r="B421">
        <v>126</v>
      </c>
      <c r="C421" t="s">
        <v>164</v>
      </c>
      <c r="D421">
        <v>0</v>
      </c>
      <c r="E421" t="s">
        <v>165</v>
      </c>
      <c r="F421" t="s">
        <v>34</v>
      </c>
      <c r="G421" t="s">
        <v>166</v>
      </c>
      <c r="H421">
        <v>1</v>
      </c>
      <c r="I421">
        <v>111.95</v>
      </c>
      <c r="J421">
        <v>114.04</v>
      </c>
      <c r="K421">
        <v>28.158999999999999</v>
      </c>
      <c r="L421">
        <v>30.248999999999999</v>
      </c>
      <c r="M421">
        <v>3260722</v>
      </c>
      <c r="N421" t="s">
        <v>167</v>
      </c>
      <c r="P421">
        <v>16.167000000000002</v>
      </c>
      <c r="V421" t="s">
        <v>35</v>
      </c>
      <c r="W421" s="1">
        <v>38043</v>
      </c>
      <c r="X421">
        <v>20040226</v>
      </c>
      <c r="Y421">
        <v>0.88915200000000005</v>
      </c>
      <c r="AB421">
        <v>-0.77567810476344201</v>
      </c>
      <c r="AI421" s="2">
        <f t="shared" si="24"/>
        <v>38043</v>
      </c>
      <c r="AJ421">
        <f t="shared" si="25"/>
        <v>75.65296178881681</v>
      </c>
      <c r="AK421">
        <f t="shared" si="26"/>
        <v>75.65296178881681</v>
      </c>
      <c r="AL421" s="3">
        <f>Sheet2!$Q$35</f>
        <v>195.92057845971607</v>
      </c>
      <c r="AM421" s="3">
        <f>Sheet2!$Q$37</f>
        <v>179.52321677860004</v>
      </c>
      <c r="AN421" s="3">
        <f>Sheet2!$Q$39</f>
        <v>47.580823353777703</v>
      </c>
      <c r="AU421">
        <f t="shared" si="27"/>
        <v>0.53858030118805178</v>
      </c>
      <c r="AV421">
        <f>VLOOKUP(AI421,Sheet3!C453:F3744,4,FALSE)</f>
        <v>232.09317551979808</v>
      </c>
    </row>
    <row r="422" spans="1:48">
      <c r="A422">
        <v>37218030</v>
      </c>
      <c r="B422">
        <v>126</v>
      </c>
      <c r="C422" t="s">
        <v>164</v>
      </c>
      <c r="D422">
        <v>0</v>
      </c>
      <c r="E422" t="s">
        <v>165</v>
      </c>
      <c r="F422" t="s">
        <v>34</v>
      </c>
      <c r="G422" t="s">
        <v>166</v>
      </c>
      <c r="H422">
        <v>1</v>
      </c>
      <c r="I422">
        <v>111.95</v>
      </c>
      <c r="J422">
        <v>114.04</v>
      </c>
      <c r="K422">
        <v>28.158999999999999</v>
      </c>
      <c r="L422">
        <v>30.248999999999999</v>
      </c>
      <c r="M422">
        <v>3260722</v>
      </c>
      <c r="N422" t="s">
        <v>167</v>
      </c>
      <c r="P422">
        <v>16.167000000000002</v>
      </c>
      <c r="V422" t="s">
        <v>35</v>
      </c>
      <c r="W422" s="1">
        <v>38044</v>
      </c>
      <c r="X422">
        <v>20040227</v>
      </c>
      <c r="Y422">
        <v>0.89561500000000005</v>
      </c>
      <c r="AB422">
        <v>-0.85014864148595504</v>
      </c>
      <c r="AI422" s="2">
        <f t="shared" si="24"/>
        <v>38044</v>
      </c>
      <c r="AJ422">
        <f t="shared" si="25"/>
        <v>70.400903517759389</v>
      </c>
      <c r="AK422">
        <f t="shared" si="26"/>
        <v>70.400903517759389</v>
      </c>
      <c r="AL422" s="3">
        <f>Sheet2!$Q$35</f>
        <v>195.92057845971607</v>
      </c>
      <c r="AM422" s="3">
        <f>Sheet2!$Q$37</f>
        <v>179.52321677860004</v>
      </c>
      <c r="AN422" s="3">
        <f>Sheet2!$Q$39</f>
        <v>47.580823353777703</v>
      </c>
      <c r="AU422">
        <f t="shared" si="27"/>
        <v>0.5011904216830112</v>
      </c>
      <c r="AV422">
        <f>VLOOKUP(AI422,Sheet3!C454:F3745,4,FALSE)</f>
        <v>209.77652402750982</v>
      </c>
    </row>
    <row r="423" spans="1:48">
      <c r="A423">
        <v>37253578</v>
      </c>
      <c r="B423">
        <v>126</v>
      </c>
      <c r="C423" t="s">
        <v>164</v>
      </c>
      <c r="D423">
        <v>0</v>
      </c>
      <c r="E423" t="s">
        <v>165</v>
      </c>
      <c r="F423" t="s">
        <v>34</v>
      </c>
      <c r="G423" t="s">
        <v>166</v>
      </c>
      <c r="H423">
        <v>1</v>
      </c>
      <c r="I423">
        <v>111.95</v>
      </c>
      <c r="J423">
        <v>114.04</v>
      </c>
      <c r="K423">
        <v>28.158999999999999</v>
      </c>
      <c r="L423">
        <v>30.248999999999999</v>
      </c>
      <c r="M423">
        <v>3260722</v>
      </c>
      <c r="N423" t="s">
        <v>167</v>
      </c>
      <c r="P423">
        <v>16.167000000000002</v>
      </c>
      <c r="V423" t="s">
        <v>35</v>
      </c>
      <c r="W423" s="1">
        <v>38045</v>
      </c>
      <c r="X423">
        <v>20040228</v>
      </c>
      <c r="Y423">
        <v>0.90911200000000003</v>
      </c>
      <c r="AB423">
        <v>-1.00566911713871</v>
      </c>
      <c r="AI423" s="2">
        <f t="shared" si="24"/>
        <v>38045</v>
      </c>
      <c r="AJ423">
        <f t="shared" si="25"/>
        <v>59.075793687853547</v>
      </c>
      <c r="AK423">
        <f t="shared" si="26"/>
        <v>59.075793687853547</v>
      </c>
      <c r="AL423" s="3">
        <f>Sheet2!$Q$35</f>
        <v>195.92057845971607</v>
      </c>
      <c r="AM423" s="3">
        <f>Sheet2!$Q$37</f>
        <v>179.52321677860004</v>
      </c>
      <c r="AN423" s="3">
        <f>Sheet2!$Q$39</f>
        <v>47.580823353777703</v>
      </c>
      <c r="AU423">
        <f t="shared" si="27"/>
        <v>0.42056593694433048</v>
      </c>
      <c r="AV423">
        <f>VLOOKUP(AI423,Sheet3!C455:F3746,4,FALSE)</f>
        <v>182.07553757200279</v>
      </c>
    </row>
    <row r="424" spans="1:48">
      <c r="A424">
        <v>37287120</v>
      </c>
      <c r="B424">
        <v>126</v>
      </c>
      <c r="C424" t="s">
        <v>164</v>
      </c>
      <c r="D424">
        <v>0</v>
      </c>
      <c r="E424" t="s">
        <v>165</v>
      </c>
      <c r="F424" t="s">
        <v>34</v>
      </c>
      <c r="G424" t="s">
        <v>166</v>
      </c>
      <c r="H424">
        <v>1</v>
      </c>
      <c r="I424">
        <v>111.95</v>
      </c>
      <c r="J424">
        <v>114.04</v>
      </c>
      <c r="K424">
        <v>28.158999999999999</v>
      </c>
      <c r="L424">
        <v>30.248999999999999</v>
      </c>
      <c r="M424">
        <v>3260722</v>
      </c>
      <c r="N424" t="s">
        <v>167</v>
      </c>
      <c r="P424">
        <v>16.167000000000002</v>
      </c>
      <c r="V424" t="s">
        <v>35</v>
      </c>
      <c r="W424" s="1">
        <v>38046</v>
      </c>
      <c r="X424">
        <v>20040229</v>
      </c>
      <c r="Y424">
        <v>0.91259900000000005</v>
      </c>
      <c r="AB424">
        <v>-1.0458484087295199</v>
      </c>
      <c r="AI424" s="2">
        <f t="shared" si="24"/>
        <v>38046</v>
      </c>
      <c r="AJ424">
        <f t="shared" si="25"/>
        <v>56.071433607174868</v>
      </c>
      <c r="AK424">
        <f t="shared" si="26"/>
        <v>56.071433607174868</v>
      </c>
      <c r="AL424" s="3">
        <f>Sheet2!$Q$35</f>
        <v>195.92057845971607</v>
      </c>
      <c r="AM424" s="3">
        <f>Sheet2!$Q$37</f>
        <v>179.52321677860004</v>
      </c>
      <c r="AN424" s="3">
        <f>Sheet2!$Q$39</f>
        <v>47.580823353777703</v>
      </c>
      <c r="AU424">
        <f t="shared" si="27"/>
        <v>0.39917762485621772</v>
      </c>
      <c r="AV424">
        <f>VLOOKUP(AI424,Sheet3!C456:F3747,4,FALSE)</f>
        <v>161.10496982051919</v>
      </c>
    </row>
    <row r="425" spans="1:48">
      <c r="A425">
        <v>37320752</v>
      </c>
      <c r="B425">
        <v>126</v>
      </c>
      <c r="C425" t="s">
        <v>164</v>
      </c>
      <c r="D425">
        <v>0</v>
      </c>
      <c r="E425" t="s">
        <v>165</v>
      </c>
      <c r="F425" t="s">
        <v>34</v>
      </c>
      <c r="G425" t="s">
        <v>166</v>
      </c>
      <c r="H425">
        <v>1</v>
      </c>
      <c r="I425">
        <v>111.95</v>
      </c>
      <c r="J425">
        <v>114.04</v>
      </c>
      <c r="K425">
        <v>28.158999999999999</v>
      </c>
      <c r="L425">
        <v>30.248999999999999</v>
      </c>
      <c r="M425">
        <v>3260722</v>
      </c>
      <c r="N425" t="s">
        <v>167</v>
      </c>
      <c r="P425">
        <v>16.167000000000002</v>
      </c>
      <c r="V425" t="s">
        <v>35</v>
      </c>
      <c r="W425" s="1">
        <v>38047</v>
      </c>
      <c r="X425">
        <v>20040301</v>
      </c>
      <c r="Y425">
        <v>0.90161899999999995</v>
      </c>
      <c r="AB425">
        <v>-0.91933030673149996</v>
      </c>
      <c r="AI425" s="2">
        <f t="shared" si="24"/>
        <v>38047</v>
      </c>
      <c r="AJ425">
        <f t="shared" si="25"/>
        <v>65.422659279335448</v>
      </c>
      <c r="AK425">
        <f t="shared" si="26"/>
        <v>65.422659279335448</v>
      </c>
      <c r="AL425" s="3">
        <f>Sheet2!$Q$35</f>
        <v>195.92057845971607</v>
      </c>
      <c r="AM425" s="3">
        <f>Sheet2!$Q$37</f>
        <v>179.52321677860004</v>
      </c>
      <c r="AN425" s="3">
        <f>Sheet2!$Q$39</f>
        <v>47.580823353777703</v>
      </c>
      <c r="AU425">
        <f t="shared" si="27"/>
        <v>0.46574984912747125</v>
      </c>
      <c r="AV425">
        <f>VLOOKUP(AI425,Sheet3!C457:F3748,4,FALSE)</f>
        <v>146.01466262097188</v>
      </c>
    </row>
    <row r="426" spans="1:48">
      <c r="A426">
        <v>37359558</v>
      </c>
      <c r="B426">
        <v>126</v>
      </c>
      <c r="C426" t="s">
        <v>164</v>
      </c>
      <c r="D426">
        <v>0</v>
      </c>
      <c r="E426" t="s">
        <v>165</v>
      </c>
      <c r="F426" t="s">
        <v>34</v>
      </c>
      <c r="G426" t="s">
        <v>166</v>
      </c>
      <c r="H426">
        <v>1</v>
      </c>
      <c r="I426">
        <v>111.95</v>
      </c>
      <c r="J426">
        <v>114.04</v>
      </c>
      <c r="K426">
        <v>28.158999999999999</v>
      </c>
      <c r="L426">
        <v>30.248999999999999</v>
      </c>
      <c r="M426">
        <v>3260722</v>
      </c>
      <c r="N426" t="s">
        <v>167</v>
      </c>
      <c r="P426">
        <v>16.167000000000002</v>
      </c>
      <c r="V426" t="s">
        <v>35</v>
      </c>
      <c r="W426" s="1">
        <v>38048</v>
      </c>
      <c r="X426">
        <v>20040302</v>
      </c>
      <c r="Y426">
        <v>0.89058000000000004</v>
      </c>
      <c r="AB426">
        <v>-0.79213237158067096</v>
      </c>
      <c r="AI426" s="2">
        <f t="shared" si="24"/>
        <v>38048</v>
      </c>
      <c r="AJ426">
        <f t="shared" si="25"/>
        <v>74.502046747876875</v>
      </c>
      <c r="AK426">
        <f t="shared" si="26"/>
        <v>74.502046747876875</v>
      </c>
      <c r="AL426" s="3">
        <f>Sheet2!$Q$35</f>
        <v>195.92057845971607</v>
      </c>
      <c r="AM426" s="3">
        <f>Sheet2!$Q$37</f>
        <v>179.52321677860004</v>
      </c>
      <c r="AN426" s="3">
        <f>Sheet2!$Q$39</f>
        <v>47.580823353777703</v>
      </c>
      <c r="AU426">
        <f t="shared" si="27"/>
        <v>0.53038683255530206</v>
      </c>
      <c r="AV426">
        <f>VLOOKUP(AI426,Sheet3!C458:F3749,4,FALSE)</f>
        <v>147.07736031108084</v>
      </c>
    </row>
    <row r="427" spans="1:48">
      <c r="A427">
        <v>37398894</v>
      </c>
      <c r="B427">
        <v>126</v>
      </c>
      <c r="C427" t="s">
        <v>164</v>
      </c>
      <c r="D427">
        <v>0</v>
      </c>
      <c r="E427" t="s">
        <v>165</v>
      </c>
      <c r="F427" t="s">
        <v>34</v>
      </c>
      <c r="G427" t="s">
        <v>166</v>
      </c>
      <c r="H427">
        <v>1</v>
      </c>
      <c r="I427">
        <v>111.95</v>
      </c>
      <c r="J427">
        <v>114.04</v>
      </c>
      <c r="K427">
        <v>28.158999999999999</v>
      </c>
      <c r="L427">
        <v>30.248999999999999</v>
      </c>
      <c r="M427">
        <v>3260722</v>
      </c>
      <c r="N427" t="s">
        <v>167</v>
      </c>
      <c r="P427">
        <v>16.167000000000002</v>
      </c>
      <c r="V427" t="s">
        <v>35</v>
      </c>
      <c r="W427" s="1">
        <v>38049</v>
      </c>
      <c r="X427">
        <v>20040303</v>
      </c>
      <c r="Y427">
        <v>0.87382899999999997</v>
      </c>
      <c r="AB427">
        <v>-0.59911736916092495</v>
      </c>
      <c r="AI427" s="2">
        <f t="shared" si="24"/>
        <v>38049</v>
      </c>
      <c r="AJ427">
        <f t="shared" si="25"/>
        <v>87.66261380540368</v>
      </c>
      <c r="AK427">
        <f t="shared" si="26"/>
        <v>87.66261380540368</v>
      </c>
      <c r="AL427" s="3">
        <f>Sheet2!$Q$35</f>
        <v>195.92057845971607</v>
      </c>
      <c r="AM427" s="3">
        <f>Sheet2!$Q$37</f>
        <v>179.52321677860004</v>
      </c>
      <c r="AN427" s="3">
        <f>Sheet2!$Q$39</f>
        <v>47.580823353777703</v>
      </c>
      <c r="AU427">
        <f t="shared" si="27"/>
        <v>0.6240781038823171</v>
      </c>
      <c r="AV427">
        <f>VLOOKUP(AI427,Sheet3!C459:F3750,4,FALSE)</f>
        <v>159.47550002901878</v>
      </c>
    </row>
    <row r="428" spans="1:48">
      <c r="A428">
        <v>37433043</v>
      </c>
      <c r="B428">
        <v>126</v>
      </c>
      <c r="C428" t="s">
        <v>164</v>
      </c>
      <c r="D428">
        <v>0</v>
      </c>
      <c r="E428" t="s">
        <v>165</v>
      </c>
      <c r="F428" t="s">
        <v>34</v>
      </c>
      <c r="G428" t="s">
        <v>166</v>
      </c>
      <c r="H428">
        <v>1</v>
      </c>
      <c r="I428">
        <v>111.95</v>
      </c>
      <c r="J428">
        <v>114.04</v>
      </c>
      <c r="K428">
        <v>28.158999999999999</v>
      </c>
      <c r="L428">
        <v>30.248999999999999</v>
      </c>
      <c r="M428">
        <v>3260722</v>
      </c>
      <c r="N428" t="s">
        <v>167</v>
      </c>
      <c r="P428">
        <v>16.167000000000002</v>
      </c>
      <c r="V428" t="s">
        <v>35</v>
      </c>
      <c r="W428" s="1">
        <v>38050</v>
      </c>
      <c r="X428">
        <v>20040304</v>
      </c>
      <c r="Y428">
        <v>0.87331800000000004</v>
      </c>
      <c r="AB428">
        <v>-0.59322932270181905</v>
      </c>
      <c r="AI428" s="2">
        <f t="shared" si="24"/>
        <v>38050</v>
      </c>
      <c r="AJ428">
        <f t="shared" si="25"/>
        <v>88.052396900842382</v>
      </c>
      <c r="AK428">
        <f t="shared" si="26"/>
        <v>88.052396900842382</v>
      </c>
      <c r="AL428" s="3">
        <f>Sheet2!$Q$35</f>
        <v>195.92057845971607</v>
      </c>
      <c r="AM428" s="3">
        <f>Sheet2!$Q$37</f>
        <v>179.52321677860004</v>
      </c>
      <c r="AN428" s="3">
        <f>Sheet2!$Q$39</f>
        <v>47.580823353777703</v>
      </c>
      <c r="AU428">
        <f t="shared" si="27"/>
        <v>0.62685300511520481</v>
      </c>
      <c r="AV428">
        <f>VLOOKUP(AI428,Sheet3!C460:F3751,4,FALSE)</f>
        <v>185.5470166930254</v>
      </c>
    </row>
    <row r="429" spans="1:48">
      <c r="A429">
        <v>37476637</v>
      </c>
      <c r="B429">
        <v>126</v>
      </c>
      <c r="C429" t="s">
        <v>164</v>
      </c>
      <c r="D429">
        <v>0</v>
      </c>
      <c r="E429" t="s">
        <v>165</v>
      </c>
      <c r="F429" t="s">
        <v>34</v>
      </c>
      <c r="G429" t="s">
        <v>166</v>
      </c>
      <c r="H429">
        <v>1</v>
      </c>
      <c r="I429">
        <v>111.95</v>
      </c>
      <c r="J429">
        <v>114.04</v>
      </c>
      <c r="K429">
        <v>28.158999999999999</v>
      </c>
      <c r="L429">
        <v>30.248999999999999</v>
      </c>
      <c r="M429">
        <v>3260722</v>
      </c>
      <c r="N429" t="s">
        <v>167</v>
      </c>
      <c r="P429">
        <v>16.167000000000002</v>
      </c>
      <c r="V429" t="s">
        <v>35</v>
      </c>
      <c r="W429" s="1">
        <v>38051</v>
      </c>
      <c r="X429">
        <v>20040305</v>
      </c>
      <c r="Y429">
        <v>0.88119999999999998</v>
      </c>
      <c r="AB429">
        <v>-0.68405042287926698</v>
      </c>
      <c r="AI429" s="2">
        <f t="shared" si="24"/>
        <v>38051</v>
      </c>
      <c r="AJ429">
        <f t="shared" si="25"/>
        <v>81.963140886474321</v>
      </c>
      <c r="AK429">
        <f t="shared" si="26"/>
        <v>81.963140886474321</v>
      </c>
      <c r="AL429" s="3">
        <f>Sheet2!$Q$35</f>
        <v>195.92057845971607</v>
      </c>
      <c r="AM429" s="3">
        <f>Sheet2!$Q$37</f>
        <v>179.52321677860004</v>
      </c>
      <c r="AN429" s="3">
        <f>Sheet2!$Q$39</f>
        <v>47.580823353777703</v>
      </c>
      <c r="AU429">
        <f t="shared" si="27"/>
        <v>0.5835030388920146</v>
      </c>
      <c r="AV429">
        <f>VLOOKUP(AI429,Sheet3!C461:F3752,4,FALSE)</f>
        <v>223.09566841020884</v>
      </c>
    </row>
    <row r="430" spans="1:48">
      <c r="A430">
        <v>37510409</v>
      </c>
      <c r="B430">
        <v>126</v>
      </c>
      <c r="C430" t="s">
        <v>164</v>
      </c>
      <c r="D430">
        <v>0</v>
      </c>
      <c r="E430" t="s">
        <v>165</v>
      </c>
      <c r="F430" t="s">
        <v>34</v>
      </c>
      <c r="G430" t="s">
        <v>166</v>
      </c>
      <c r="H430">
        <v>1</v>
      </c>
      <c r="I430">
        <v>111.95</v>
      </c>
      <c r="J430">
        <v>114.04</v>
      </c>
      <c r="K430">
        <v>28.158999999999999</v>
      </c>
      <c r="L430">
        <v>30.248999999999999</v>
      </c>
      <c r="M430">
        <v>3260722</v>
      </c>
      <c r="N430" t="s">
        <v>167</v>
      </c>
      <c r="P430">
        <v>16.167000000000002</v>
      </c>
      <c r="V430" t="s">
        <v>35</v>
      </c>
      <c r="W430" s="1">
        <v>38052</v>
      </c>
      <c r="X430">
        <v>20040306</v>
      </c>
      <c r="Y430">
        <v>0.87812100000000004</v>
      </c>
      <c r="AB430">
        <v>-0.648572350379094</v>
      </c>
      <c r="AI430" s="2">
        <f t="shared" si="24"/>
        <v>38052</v>
      </c>
      <c r="AJ430">
        <f t="shared" si="25"/>
        <v>84.361424923696632</v>
      </c>
      <c r="AK430">
        <f t="shared" si="26"/>
        <v>84.361424923696632</v>
      </c>
      <c r="AL430" s="3">
        <f>Sheet2!$Q$35</f>
        <v>195.92057845971607</v>
      </c>
      <c r="AM430" s="3">
        <f>Sheet2!$Q$37</f>
        <v>179.52321677860004</v>
      </c>
      <c r="AN430" s="3">
        <f>Sheet2!$Q$39</f>
        <v>47.580823353777703</v>
      </c>
      <c r="AU430">
        <f t="shared" si="27"/>
        <v>0.60057664061969507</v>
      </c>
      <c r="AV430">
        <f>VLOOKUP(AI430,Sheet3!C462:F3753,4,FALSE)</f>
        <v>254.55152003743422</v>
      </c>
    </row>
    <row r="431" spans="1:48">
      <c r="A431">
        <v>37545961</v>
      </c>
      <c r="B431">
        <v>126</v>
      </c>
      <c r="C431" t="s">
        <v>164</v>
      </c>
      <c r="D431">
        <v>0</v>
      </c>
      <c r="E431" t="s">
        <v>165</v>
      </c>
      <c r="F431" t="s">
        <v>34</v>
      </c>
      <c r="G431" t="s">
        <v>166</v>
      </c>
      <c r="H431">
        <v>1</v>
      </c>
      <c r="I431">
        <v>111.95</v>
      </c>
      <c r="J431">
        <v>114.04</v>
      </c>
      <c r="K431">
        <v>28.158999999999999</v>
      </c>
      <c r="L431">
        <v>30.248999999999999</v>
      </c>
      <c r="M431">
        <v>3260722</v>
      </c>
      <c r="N431" t="s">
        <v>167</v>
      </c>
      <c r="P431">
        <v>16.167000000000002</v>
      </c>
      <c r="V431" t="s">
        <v>35</v>
      </c>
      <c r="W431" s="1">
        <v>38053</v>
      </c>
      <c r="X431">
        <v>20040307</v>
      </c>
      <c r="Y431">
        <v>0.89374299999999995</v>
      </c>
      <c r="AB431">
        <v>-0.82857834212891501</v>
      </c>
      <c r="AI431" s="2">
        <f t="shared" si="24"/>
        <v>38053</v>
      </c>
      <c r="AJ431">
        <f t="shared" si="25"/>
        <v>71.933544007901673</v>
      </c>
      <c r="AK431">
        <f t="shared" si="26"/>
        <v>71.933544007901673</v>
      </c>
      <c r="AL431" s="3">
        <f>Sheet2!$Q$35</f>
        <v>195.92057845971607</v>
      </c>
      <c r="AM431" s="3">
        <f>Sheet2!$Q$37</f>
        <v>179.52321677860004</v>
      </c>
      <c r="AN431" s="3">
        <f>Sheet2!$Q$39</f>
        <v>47.580823353777703</v>
      </c>
      <c r="AU431">
        <f t="shared" si="27"/>
        <v>0.51210142843378526</v>
      </c>
      <c r="AV431">
        <f>VLOOKUP(AI431,Sheet3!C463:F3754,4,FALSE)</f>
        <v>286.644990278725</v>
      </c>
    </row>
    <row r="432" spans="1:48">
      <c r="A432">
        <v>37588991</v>
      </c>
      <c r="B432">
        <v>126</v>
      </c>
      <c r="C432" t="s">
        <v>164</v>
      </c>
      <c r="D432">
        <v>0</v>
      </c>
      <c r="E432" t="s">
        <v>165</v>
      </c>
      <c r="F432" t="s">
        <v>34</v>
      </c>
      <c r="G432" t="s">
        <v>166</v>
      </c>
      <c r="H432">
        <v>1</v>
      </c>
      <c r="I432">
        <v>111.95</v>
      </c>
      <c r="J432">
        <v>114.04</v>
      </c>
      <c r="K432">
        <v>28.158999999999999</v>
      </c>
      <c r="L432">
        <v>30.248999999999999</v>
      </c>
      <c r="M432">
        <v>3260722</v>
      </c>
      <c r="N432" t="s">
        <v>167</v>
      </c>
      <c r="P432">
        <v>16.167000000000002</v>
      </c>
      <c r="V432" t="s">
        <v>35</v>
      </c>
      <c r="W432" s="1">
        <v>38054</v>
      </c>
      <c r="X432">
        <v>20040308</v>
      </c>
      <c r="Y432">
        <v>0.88858300000000001</v>
      </c>
      <c r="AB432">
        <v>-0.769121747747333</v>
      </c>
      <c r="AI432" s="2">
        <f t="shared" si="24"/>
        <v>38054</v>
      </c>
      <c r="AJ432">
        <f t="shared" si="25"/>
        <v>76.110048998606771</v>
      </c>
      <c r="AK432">
        <f t="shared" si="26"/>
        <v>76.110048998606771</v>
      </c>
      <c r="AL432" s="3">
        <f>Sheet2!$Q$35</f>
        <v>195.92057845971607</v>
      </c>
      <c r="AM432" s="3">
        <f>Sheet2!$Q$37</f>
        <v>179.52321677860004</v>
      </c>
      <c r="AN432" s="3">
        <f>Sheet2!$Q$39</f>
        <v>47.580823353777703</v>
      </c>
      <c r="AU432">
        <f t="shared" si="27"/>
        <v>0.54183434651948359</v>
      </c>
      <c r="AV432">
        <f>VLOOKUP(AI432,Sheet3!C464:F3755,4,FALSE)</f>
        <v>308.96164177101326</v>
      </c>
    </row>
    <row r="433" spans="1:48">
      <c r="A433">
        <v>37622738</v>
      </c>
      <c r="B433">
        <v>126</v>
      </c>
      <c r="C433" t="s">
        <v>164</v>
      </c>
      <c r="D433">
        <v>0</v>
      </c>
      <c r="E433" t="s">
        <v>165</v>
      </c>
      <c r="F433" t="s">
        <v>34</v>
      </c>
      <c r="G433" t="s">
        <v>166</v>
      </c>
      <c r="H433">
        <v>1</v>
      </c>
      <c r="I433">
        <v>111.95</v>
      </c>
      <c r="J433">
        <v>114.04</v>
      </c>
      <c r="K433">
        <v>28.158999999999999</v>
      </c>
      <c r="L433">
        <v>30.248999999999999</v>
      </c>
      <c r="M433">
        <v>3260722</v>
      </c>
      <c r="N433" t="s">
        <v>167</v>
      </c>
      <c r="P433">
        <v>16.167000000000002</v>
      </c>
      <c r="V433" t="s">
        <v>35</v>
      </c>
      <c r="W433" s="1">
        <v>38055</v>
      </c>
      <c r="X433">
        <v>20040309</v>
      </c>
      <c r="Y433">
        <v>0.88897099999999996</v>
      </c>
      <c r="AB433">
        <v>-0.77359251492176195</v>
      </c>
      <c r="AI433" s="2">
        <f t="shared" si="24"/>
        <v>38055</v>
      </c>
      <c r="AJ433">
        <f t="shared" si="25"/>
        <v>75.798455172176773</v>
      </c>
      <c r="AK433">
        <f t="shared" si="26"/>
        <v>75.798455172176773</v>
      </c>
      <c r="AL433" s="3">
        <f>Sheet2!$Q$35</f>
        <v>195.92057845971607</v>
      </c>
      <c r="AM433" s="3">
        <f>Sheet2!$Q$37</f>
        <v>179.52321677860004</v>
      </c>
      <c r="AN433" s="3">
        <f>Sheet2!$Q$39</f>
        <v>47.580823353777703</v>
      </c>
      <c r="AU433">
        <f t="shared" si="27"/>
        <v>0.53961608178907594</v>
      </c>
      <c r="AV433">
        <f>VLOOKUP(AI433,Sheet3!C465:F3756,4,FALSE)</f>
        <v>306.05693475138207</v>
      </c>
    </row>
    <row r="434" spans="1:48">
      <c r="A434">
        <v>37656000</v>
      </c>
      <c r="B434">
        <v>126</v>
      </c>
      <c r="C434" t="s">
        <v>164</v>
      </c>
      <c r="D434">
        <v>0</v>
      </c>
      <c r="E434" t="s">
        <v>165</v>
      </c>
      <c r="F434" t="s">
        <v>34</v>
      </c>
      <c r="G434" t="s">
        <v>166</v>
      </c>
      <c r="H434">
        <v>1</v>
      </c>
      <c r="I434">
        <v>111.95</v>
      </c>
      <c r="J434">
        <v>114.04</v>
      </c>
      <c r="K434">
        <v>28.158999999999999</v>
      </c>
      <c r="L434">
        <v>30.248999999999999</v>
      </c>
      <c r="M434">
        <v>3260722</v>
      </c>
      <c r="N434" t="s">
        <v>167</v>
      </c>
      <c r="P434">
        <v>16.167000000000002</v>
      </c>
      <c r="V434" t="s">
        <v>35</v>
      </c>
      <c r="W434" s="1">
        <v>38056</v>
      </c>
      <c r="X434">
        <v>20040310</v>
      </c>
      <c r="Y434">
        <v>0.89483500000000005</v>
      </c>
      <c r="AB434">
        <v>-0.84116101675385502</v>
      </c>
      <c r="AI434" s="2">
        <f t="shared" si="24"/>
        <v>38056</v>
      </c>
      <c r="AJ434">
        <f t="shared" si="25"/>
        <v>71.040632378907958</v>
      </c>
      <c r="AK434">
        <f t="shared" si="26"/>
        <v>71.040632378907958</v>
      </c>
      <c r="AL434" s="3">
        <f>Sheet2!$Q$35</f>
        <v>195.92057845971607</v>
      </c>
      <c r="AM434" s="3">
        <f>Sheet2!$Q$37</f>
        <v>179.52321677860004</v>
      </c>
      <c r="AN434" s="3">
        <f>Sheet2!$Q$39</f>
        <v>47.580823353777703</v>
      </c>
      <c r="AU434">
        <f t="shared" si="27"/>
        <v>0.50574470950690198</v>
      </c>
      <c r="AV434">
        <f>VLOOKUP(AI434,Sheet3!C466:F3757,4,FALSE)</f>
        <v>281.61488787887589</v>
      </c>
    </row>
    <row r="435" spans="1:48">
      <c r="A435">
        <v>37689638</v>
      </c>
      <c r="B435">
        <v>126</v>
      </c>
      <c r="C435" t="s">
        <v>164</v>
      </c>
      <c r="D435">
        <v>0</v>
      </c>
      <c r="E435" t="s">
        <v>165</v>
      </c>
      <c r="F435" t="s">
        <v>34</v>
      </c>
      <c r="G435" t="s">
        <v>166</v>
      </c>
      <c r="H435">
        <v>1</v>
      </c>
      <c r="I435">
        <v>111.95</v>
      </c>
      <c r="J435">
        <v>114.04</v>
      </c>
      <c r="K435">
        <v>28.158999999999999</v>
      </c>
      <c r="L435">
        <v>30.248999999999999</v>
      </c>
      <c r="M435">
        <v>3260722</v>
      </c>
      <c r="N435" t="s">
        <v>167</v>
      </c>
      <c r="P435">
        <v>16.167000000000002</v>
      </c>
      <c r="V435" t="s">
        <v>35</v>
      </c>
      <c r="W435" s="1">
        <v>38057</v>
      </c>
      <c r="X435">
        <v>20040311</v>
      </c>
      <c r="Y435">
        <v>0.90520299999999998</v>
      </c>
      <c r="AB435">
        <v>-0.96062729011591796</v>
      </c>
      <c r="AI435" s="2">
        <f t="shared" si="24"/>
        <v>38057</v>
      </c>
      <c r="AJ435">
        <f t="shared" si="25"/>
        <v>62.405434663908409</v>
      </c>
      <c r="AK435">
        <f t="shared" si="26"/>
        <v>62.405434663908409</v>
      </c>
      <c r="AL435" s="3">
        <f>Sheet2!$Q$35</f>
        <v>195.92057845971607</v>
      </c>
      <c r="AM435" s="3">
        <f>Sheet2!$Q$37</f>
        <v>179.52321677860004</v>
      </c>
      <c r="AN435" s="3">
        <f>Sheet2!$Q$39</f>
        <v>47.580823353777703</v>
      </c>
      <c r="AU435">
        <f t="shared" si="27"/>
        <v>0.44426995324890817</v>
      </c>
      <c r="AV435">
        <f>VLOOKUP(AI435,Sheet3!C467:F3758,4,FALSE)</f>
        <v>245.19978036447534</v>
      </c>
    </row>
    <row r="436" spans="1:48">
      <c r="A436">
        <v>37722743</v>
      </c>
      <c r="B436">
        <v>126</v>
      </c>
      <c r="C436" t="s">
        <v>164</v>
      </c>
      <c r="D436">
        <v>0</v>
      </c>
      <c r="E436" t="s">
        <v>165</v>
      </c>
      <c r="F436" t="s">
        <v>34</v>
      </c>
      <c r="G436" t="s">
        <v>166</v>
      </c>
      <c r="H436">
        <v>1</v>
      </c>
      <c r="I436">
        <v>111.95</v>
      </c>
      <c r="J436">
        <v>114.04</v>
      </c>
      <c r="K436">
        <v>28.158999999999999</v>
      </c>
      <c r="L436">
        <v>30.248999999999999</v>
      </c>
      <c r="M436">
        <v>3260722</v>
      </c>
      <c r="N436" t="s">
        <v>167</v>
      </c>
      <c r="P436">
        <v>16.167000000000002</v>
      </c>
      <c r="V436" t="s">
        <v>35</v>
      </c>
      <c r="W436" s="1">
        <v>38058</v>
      </c>
      <c r="X436">
        <v>20040312</v>
      </c>
      <c r="Y436">
        <v>0.90046700000000002</v>
      </c>
      <c r="AB436">
        <v>-0.90605627635793895</v>
      </c>
      <c r="AI436" s="2">
        <f t="shared" si="24"/>
        <v>38058</v>
      </c>
      <c r="AJ436">
        <f t="shared" si="25"/>
        <v>66.385251966841679</v>
      </c>
      <c r="AK436">
        <f t="shared" si="26"/>
        <v>66.385251966841679</v>
      </c>
      <c r="AL436" s="3">
        <f>Sheet2!$Q$35</f>
        <v>195.92057845971607</v>
      </c>
      <c r="AM436" s="3">
        <f>Sheet2!$Q$37</f>
        <v>179.52321677860004</v>
      </c>
      <c r="AN436" s="3">
        <f>Sheet2!$Q$39</f>
        <v>47.580823353777703</v>
      </c>
      <c r="AU436">
        <f t="shared" si="27"/>
        <v>0.47260263383411255</v>
      </c>
      <c r="AV436">
        <f>VLOOKUP(AI436,Sheet3!C468:F3759,4,FALSE)</f>
        <v>203.54203091220387</v>
      </c>
    </row>
    <row r="437" spans="1:48">
      <c r="A437">
        <v>37756494</v>
      </c>
      <c r="B437">
        <v>126</v>
      </c>
      <c r="C437" t="s">
        <v>164</v>
      </c>
      <c r="D437">
        <v>0</v>
      </c>
      <c r="E437" t="s">
        <v>165</v>
      </c>
      <c r="F437" t="s">
        <v>34</v>
      </c>
      <c r="G437" t="s">
        <v>166</v>
      </c>
      <c r="H437">
        <v>1</v>
      </c>
      <c r="I437">
        <v>111.95</v>
      </c>
      <c r="J437">
        <v>114.04</v>
      </c>
      <c r="K437">
        <v>28.158999999999999</v>
      </c>
      <c r="L437">
        <v>30.248999999999999</v>
      </c>
      <c r="M437">
        <v>3260722</v>
      </c>
      <c r="N437" t="s">
        <v>167</v>
      </c>
      <c r="P437">
        <v>16.167000000000002</v>
      </c>
      <c r="V437" t="s">
        <v>35</v>
      </c>
      <c r="W437" s="1">
        <v>38059</v>
      </c>
      <c r="X437">
        <v>20040313</v>
      </c>
      <c r="Y437">
        <v>0.90831700000000004</v>
      </c>
      <c r="AB437">
        <v>-0.99650865346945505</v>
      </c>
      <c r="AI437" s="2">
        <f t="shared" si="24"/>
        <v>38059</v>
      </c>
      <c r="AJ437">
        <f t="shared" si="25"/>
        <v>59.756245917862771</v>
      </c>
      <c r="AK437">
        <f t="shared" si="26"/>
        <v>59.756245917862771</v>
      </c>
      <c r="AL437" s="3">
        <f>Sheet2!$Q$35</f>
        <v>195.92057845971607</v>
      </c>
      <c r="AM437" s="3">
        <f>Sheet2!$Q$37</f>
        <v>179.52321677860004</v>
      </c>
      <c r="AN437" s="3">
        <f>Sheet2!$Q$39</f>
        <v>47.580823353777703</v>
      </c>
      <c r="AU437">
        <f t="shared" si="27"/>
        <v>0.42541013812716671</v>
      </c>
      <c r="AV437">
        <f>VLOOKUP(AI437,Sheet3!C469:F3760,4,FALSE)</f>
        <v>172.22787231032635</v>
      </c>
    </row>
    <row r="438" spans="1:48">
      <c r="A438">
        <v>37789840</v>
      </c>
      <c r="B438">
        <v>126</v>
      </c>
      <c r="C438" t="s">
        <v>164</v>
      </c>
      <c r="D438">
        <v>0</v>
      </c>
      <c r="E438" t="s">
        <v>165</v>
      </c>
      <c r="F438" t="s">
        <v>34</v>
      </c>
      <c r="G438" t="s">
        <v>166</v>
      </c>
      <c r="H438">
        <v>1</v>
      </c>
      <c r="I438">
        <v>111.95</v>
      </c>
      <c r="J438">
        <v>114.04</v>
      </c>
      <c r="K438">
        <v>28.158999999999999</v>
      </c>
      <c r="L438">
        <v>30.248999999999999</v>
      </c>
      <c r="M438">
        <v>3260722</v>
      </c>
      <c r="N438" t="s">
        <v>167</v>
      </c>
      <c r="P438">
        <v>16.167000000000002</v>
      </c>
      <c r="V438" t="s">
        <v>35</v>
      </c>
      <c r="W438" s="1">
        <v>38060</v>
      </c>
      <c r="X438">
        <v>20040314</v>
      </c>
      <c r="Y438">
        <v>0.90797499999999998</v>
      </c>
      <c r="AB438">
        <v>-0.99256792570230201</v>
      </c>
      <c r="AI438" s="2">
        <f t="shared" si="24"/>
        <v>38060</v>
      </c>
      <c r="AJ438">
        <f t="shared" si="25"/>
        <v>60.048453498225626</v>
      </c>
      <c r="AK438">
        <f t="shared" si="26"/>
        <v>60.048453498225626</v>
      </c>
      <c r="AL438" s="3">
        <f>Sheet2!$Q$35</f>
        <v>195.92057845971607</v>
      </c>
      <c r="AM438" s="3">
        <f>Sheet2!$Q$37</f>
        <v>179.52321677860004</v>
      </c>
      <c r="AN438" s="3">
        <f>Sheet2!$Q$39</f>
        <v>47.580823353777703</v>
      </c>
      <c r="AU438">
        <f t="shared" si="27"/>
        <v>0.42749039041233927</v>
      </c>
      <c r="AV438">
        <f>VLOOKUP(AI438,Sheet3!C470:F3761,4,FALSE)</f>
        <v>154.23285809114788</v>
      </c>
    </row>
    <row r="439" spans="1:48">
      <c r="A439">
        <v>37823687</v>
      </c>
      <c r="B439">
        <v>126</v>
      </c>
      <c r="C439" t="s">
        <v>164</v>
      </c>
      <c r="D439">
        <v>0</v>
      </c>
      <c r="E439" t="s">
        <v>165</v>
      </c>
      <c r="F439" t="s">
        <v>34</v>
      </c>
      <c r="G439" t="s">
        <v>166</v>
      </c>
      <c r="H439">
        <v>1</v>
      </c>
      <c r="I439">
        <v>111.95</v>
      </c>
      <c r="J439">
        <v>114.04</v>
      </c>
      <c r="K439">
        <v>28.158999999999999</v>
      </c>
      <c r="L439">
        <v>30.248999999999999</v>
      </c>
      <c r="M439">
        <v>3260722</v>
      </c>
      <c r="N439" t="s">
        <v>167</v>
      </c>
      <c r="P439">
        <v>16.167000000000002</v>
      </c>
      <c r="V439" t="s">
        <v>35</v>
      </c>
      <c r="W439" s="1">
        <v>38061</v>
      </c>
      <c r="X439">
        <v>20040315</v>
      </c>
      <c r="Y439">
        <v>0.89779399999999998</v>
      </c>
      <c r="AB439">
        <v>-0.875256377756781</v>
      </c>
      <c r="AI439" s="2">
        <f t="shared" si="24"/>
        <v>38061</v>
      </c>
      <c r="AJ439">
        <f t="shared" si="25"/>
        <v>68.605219814602378</v>
      </c>
      <c r="AK439">
        <f t="shared" si="26"/>
        <v>68.605219814602378</v>
      </c>
      <c r="AL439" s="3">
        <f>Sheet2!$Q$35</f>
        <v>195.92057845971607</v>
      </c>
      <c r="AM439" s="3">
        <f>Sheet2!$Q$37</f>
        <v>179.52321677860004</v>
      </c>
      <c r="AN439" s="3">
        <f>Sheet2!$Q$39</f>
        <v>47.580823353777703</v>
      </c>
      <c r="AU439">
        <f t="shared" si="27"/>
        <v>0.48840678642515478</v>
      </c>
      <c r="AV439">
        <f>VLOOKUP(AI439,Sheet3!C471:F3762,4,FALSE)</f>
        <v>139.85101601833986</v>
      </c>
    </row>
    <row r="440" spans="1:48">
      <c r="A440">
        <v>37857343</v>
      </c>
      <c r="B440">
        <v>126</v>
      </c>
      <c r="C440" t="s">
        <v>164</v>
      </c>
      <c r="D440">
        <v>0</v>
      </c>
      <c r="E440" t="s">
        <v>165</v>
      </c>
      <c r="F440" t="s">
        <v>34</v>
      </c>
      <c r="G440" t="s">
        <v>166</v>
      </c>
      <c r="H440">
        <v>1</v>
      </c>
      <c r="I440">
        <v>111.95</v>
      </c>
      <c r="J440">
        <v>114.04</v>
      </c>
      <c r="K440">
        <v>28.158999999999999</v>
      </c>
      <c r="L440">
        <v>30.248999999999999</v>
      </c>
      <c r="M440">
        <v>3260722</v>
      </c>
      <c r="N440" t="s">
        <v>167</v>
      </c>
      <c r="P440">
        <v>16.167000000000002</v>
      </c>
      <c r="V440" t="s">
        <v>35</v>
      </c>
      <c r="W440" s="1">
        <v>38062</v>
      </c>
      <c r="X440">
        <v>20040316</v>
      </c>
      <c r="Y440">
        <v>0.91106299999999996</v>
      </c>
      <c r="AB440">
        <v>-1.02814970156477</v>
      </c>
      <c r="AI440" s="2">
        <f t="shared" si="24"/>
        <v>38062</v>
      </c>
      <c r="AJ440">
        <f t="shared" si="25"/>
        <v>57.39880491417648</v>
      </c>
      <c r="AK440">
        <f t="shared" si="26"/>
        <v>57.39880491417648</v>
      </c>
      <c r="AL440" s="3">
        <f>Sheet2!$Q$35</f>
        <v>195.92057845971607</v>
      </c>
      <c r="AM440" s="3">
        <f>Sheet2!$Q$37</f>
        <v>179.52321677860004</v>
      </c>
      <c r="AN440" s="3">
        <f>Sheet2!$Q$39</f>
        <v>47.580823353777703</v>
      </c>
      <c r="AU440">
        <f t="shared" si="27"/>
        <v>0.40862730166211619</v>
      </c>
      <c r="AV440">
        <f>VLOOKUP(AI440,Sheet3!C472:F3763,4,FALSE)</f>
        <v>128.51557399051092</v>
      </c>
    </row>
    <row r="441" spans="1:48">
      <c r="A441">
        <v>37899416</v>
      </c>
      <c r="B441">
        <v>126</v>
      </c>
      <c r="C441" t="s">
        <v>164</v>
      </c>
      <c r="D441">
        <v>0</v>
      </c>
      <c r="E441" t="s">
        <v>165</v>
      </c>
      <c r="F441" t="s">
        <v>34</v>
      </c>
      <c r="G441" t="s">
        <v>166</v>
      </c>
      <c r="H441">
        <v>1</v>
      </c>
      <c r="I441">
        <v>111.95</v>
      </c>
      <c r="J441">
        <v>114.04</v>
      </c>
      <c r="K441">
        <v>28.158999999999999</v>
      </c>
      <c r="L441">
        <v>30.248999999999999</v>
      </c>
      <c r="M441">
        <v>3260722</v>
      </c>
      <c r="N441" t="s">
        <v>167</v>
      </c>
      <c r="P441">
        <v>16.167000000000002</v>
      </c>
      <c r="V441" t="s">
        <v>35</v>
      </c>
      <c r="W441" s="1">
        <v>38063</v>
      </c>
      <c r="X441">
        <v>20040317</v>
      </c>
      <c r="Y441">
        <v>0.91477299999999995</v>
      </c>
      <c r="AB441">
        <v>-1.07089853202129</v>
      </c>
      <c r="AI441" s="2">
        <f t="shared" si="24"/>
        <v>38063</v>
      </c>
      <c r="AJ441">
        <f t="shared" si="25"/>
        <v>54.182031720350551</v>
      </c>
      <c r="AK441">
        <f t="shared" si="26"/>
        <v>54.182031720350551</v>
      </c>
      <c r="AL441" s="3">
        <f>Sheet2!$Q$35</f>
        <v>195.92057845971607</v>
      </c>
      <c r="AM441" s="3">
        <f>Sheet2!$Q$37</f>
        <v>179.52321677860004</v>
      </c>
      <c r="AN441" s="3">
        <f>Sheet2!$Q$39</f>
        <v>47.580823353777703</v>
      </c>
      <c r="AU441">
        <f t="shared" si="27"/>
        <v>0.38572680134303255</v>
      </c>
      <c r="AV441">
        <f>VLOOKUP(AI441,Sheet3!C473:F3764,4,FALSE)</f>
        <v>120.86415062172635</v>
      </c>
    </row>
    <row r="442" spans="1:48">
      <c r="A442">
        <v>37934247</v>
      </c>
      <c r="B442">
        <v>126</v>
      </c>
      <c r="C442" t="s">
        <v>164</v>
      </c>
      <c r="D442">
        <v>0</v>
      </c>
      <c r="E442" t="s">
        <v>165</v>
      </c>
      <c r="F442" t="s">
        <v>34</v>
      </c>
      <c r="G442" t="s">
        <v>166</v>
      </c>
      <c r="H442">
        <v>1</v>
      </c>
      <c r="I442">
        <v>111.95</v>
      </c>
      <c r="J442">
        <v>114.04</v>
      </c>
      <c r="K442">
        <v>28.158999999999999</v>
      </c>
      <c r="L442">
        <v>30.248999999999999</v>
      </c>
      <c r="M442">
        <v>3260722</v>
      </c>
      <c r="N442" t="s">
        <v>167</v>
      </c>
      <c r="P442">
        <v>16.167000000000002</v>
      </c>
      <c r="V442" t="s">
        <v>35</v>
      </c>
      <c r="W442" s="1">
        <v>38064</v>
      </c>
      <c r="X442">
        <v>20040318</v>
      </c>
      <c r="Y442">
        <v>0.92232000000000003</v>
      </c>
      <c r="AB442">
        <v>-1.1578595626022601</v>
      </c>
      <c r="AI442" s="2">
        <f t="shared" si="24"/>
        <v>38064</v>
      </c>
      <c r="AJ442">
        <f t="shared" si="25"/>
        <v>47.525794436878186</v>
      </c>
      <c r="AK442">
        <f t="shared" si="26"/>
        <v>47.525794436878186</v>
      </c>
      <c r="AL442" s="3">
        <f>Sheet2!$Q$35</f>
        <v>195.92057845971607</v>
      </c>
      <c r="AM442" s="3">
        <f>Sheet2!$Q$37</f>
        <v>179.52321677860004</v>
      </c>
      <c r="AN442" s="3">
        <f>Sheet2!$Q$39</f>
        <v>47.580823353777703</v>
      </c>
      <c r="AU442">
        <f t="shared" si="27"/>
        <v>0.33834044400623875</v>
      </c>
      <c r="AV442">
        <f>VLOOKUP(AI442,Sheet3!C474:F3765,4,FALSE)</f>
        <v>116.4008203232687</v>
      </c>
    </row>
    <row r="443" spans="1:48">
      <c r="A443">
        <v>37968994</v>
      </c>
      <c r="B443">
        <v>126</v>
      </c>
      <c r="C443" t="s">
        <v>164</v>
      </c>
      <c r="D443">
        <v>0</v>
      </c>
      <c r="E443" t="s">
        <v>165</v>
      </c>
      <c r="F443" t="s">
        <v>34</v>
      </c>
      <c r="G443" t="s">
        <v>166</v>
      </c>
      <c r="H443">
        <v>1</v>
      </c>
      <c r="I443">
        <v>111.95</v>
      </c>
      <c r="J443">
        <v>114.04</v>
      </c>
      <c r="K443">
        <v>28.158999999999999</v>
      </c>
      <c r="L443">
        <v>30.248999999999999</v>
      </c>
      <c r="M443">
        <v>3260722</v>
      </c>
      <c r="N443" t="s">
        <v>167</v>
      </c>
      <c r="P443">
        <v>16.167000000000002</v>
      </c>
      <c r="V443" t="s">
        <v>35</v>
      </c>
      <c r="W443" s="1">
        <v>38065</v>
      </c>
      <c r="X443">
        <v>20040319</v>
      </c>
      <c r="Y443">
        <v>0.92979599999999996</v>
      </c>
      <c r="AB443">
        <v>-1.2440024888807</v>
      </c>
      <c r="AI443" s="2">
        <f t="shared" si="24"/>
        <v>38065</v>
      </c>
      <c r="AJ443">
        <f t="shared" si="25"/>
        <v>40.783353904311525</v>
      </c>
      <c r="AK443">
        <f t="shared" si="26"/>
        <v>40.783353904311525</v>
      </c>
      <c r="AL443" s="3">
        <f>Sheet2!$Q$35</f>
        <v>195.92057845971607</v>
      </c>
      <c r="AM443" s="3">
        <f>Sheet2!$Q$37</f>
        <v>179.52321677860004</v>
      </c>
      <c r="AN443" s="3">
        <f>Sheet2!$Q$39</f>
        <v>47.580823353777703</v>
      </c>
      <c r="AU443">
        <f t="shared" si="27"/>
        <v>0.2903403979153919</v>
      </c>
      <c r="AV443">
        <f>VLOOKUP(AI443,Sheet3!C475:F3766,4,FALSE)</f>
        <v>113.63780632898539</v>
      </c>
    </row>
    <row r="444" spans="1:48">
      <c r="A444">
        <v>38002568</v>
      </c>
      <c r="B444">
        <v>126</v>
      </c>
      <c r="C444" t="s">
        <v>164</v>
      </c>
      <c r="D444">
        <v>0</v>
      </c>
      <c r="E444" t="s">
        <v>165</v>
      </c>
      <c r="F444" t="s">
        <v>34</v>
      </c>
      <c r="G444" t="s">
        <v>166</v>
      </c>
      <c r="H444">
        <v>1</v>
      </c>
      <c r="I444">
        <v>111.95</v>
      </c>
      <c r="J444">
        <v>114.04</v>
      </c>
      <c r="K444">
        <v>28.158999999999999</v>
      </c>
      <c r="L444">
        <v>30.248999999999999</v>
      </c>
      <c r="M444">
        <v>3260722</v>
      </c>
      <c r="N444" t="s">
        <v>167</v>
      </c>
      <c r="P444">
        <v>16.167000000000002</v>
      </c>
      <c r="V444" t="s">
        <v>35</v>
      </c>
      <c r="W444" s="1">
        <v>38066</v>
      </c>
      <c r="X444">
        <v>20040320</v>
      </c>
      <c r="Y444">
        <v>0.94000899999999998</v>
      </c>
      <c r="AB444">
        <v>-1.3616827598921499</v>
      </c>
      <c r="AI444" s="2">
        <f t="shared" si="24"/>
        <v>38066</v>
      </c>
      <c r="AJ444">
        <f t="shared" si="25"/>
        <v>31.333085645360597</v>
      </c>
      <c r="AK444">
        <f t="shared" si="26"/>
        <v>31.333085645360597</v>
      </c>
      <c r="AL444" s="3">
        <f>Sheet2!$Q$35</f>
        <v>195.92057845971607</v>
      </c>
      <c r="AM444" s="3">
        <f>Sheet2!$Q$37</f>
        <v>179.52321677860004</v>
      </c>
      <c r="AN444" s="3">
        <f>Sheet2!$Q$39</f>
        <v>47.580823353777703</v>
      </c>
      <c r="AU444">
        <f t="shared" si="27"/>
        <v>0.22306308047973727</v>
      </c>
      <c r="AV444">
        <f>VLOOKUP(AI444,Sheet3!C476:F3767,4,FALSE)</f>
        <v>112.0791830501589</v>
      </c>
    </row>
    <row r="445" spans="1:48">
      <c r="A445">
        <v>38035795</v>
      </c>
      <c r="B445">
        <v>126</v>
      </c>
      <c r="C445" t="s">
        <v>164</v>
      </c>
      <c r="D445">
        <v>0</v>
      </c>
      <c r="E445" t="s">
        <v>165</v>
      </c>
      <c r="F445" t="s">
        <v>34</v>
      </c>
      <c r="G445" t="s">
        <v>166</v>
      </c>
      <c r="H445">
        <v>1</v>
      </c>
      <c r="I445">
        <v>111.95</v>
      </c>
      <c r="J445">
        <v>114.04</v>
      </c>
      <c r="K445">
        <v>28.158999999999999</v>
      </c>
      <c r="L445">
        <v>30.248999999999999</v>
      </c>
      <c r="M445">
        <v>3260722</v>
      </c>
      <c r="N445" t="s">
        <v>167</v>
      </c>
      <c r="P445">
        <v>16.167000000000002</v>
      </c>
      <c r="V445" t="s">
        <v>35</v>
      </c>
      <c r="W445" s="1">
        <v>38067</v>
      </c>
      <c r="X445">
        <v>20040321</v>
      </c>
      <c r="Y445">
        <v>0.93115599999999998</v>
      </c>
      <c r="AB445">
        <v>-1.2596732191828199</v>
      </c>
      <c r="AI445" s="2">
        <f t="shared" si="24"/>
        <v>38067</v>
      </c>
      <c r="AJ445">
        <f t="shared" si="25"/>
        <v>39.540876185295247</v>
      </c>
      <c r="AK445">
        <f t="shared" si="26"/>
        <v>39.540876185295247</v>
      </c>
      <c r="AL445" s="3">
        <f>Sheet2!$Q$35</f>
        <v>195.92057845971607</v>
      </c>
      <c r="AM445" s="3">
        <f>Sheet2!$Q$37</f>
        <v>179.52321677860004</v>
      </c>
      <c r="AN445" s="3">
        <f>Sheet2!$Q$39</f>
        <v>47.580823353777703</v>
      </c>
      <c r="AU445">
        <f t="shared" si="27"/>
        <v>0.28149508626724767</v>
      </c>
      <c r="AV445">
        <f>VLOOKUP(AI445,Sheet3!C477:F3768,4,FALSE)</f>
        <v>110.09548069528884</v>
      </c>
    </row>
    <row r="446" spans="1:48">
      <c r="A446">
        <v>38069433</v>
      </c>
      <c r="B446">
        <v>126</v>
      </c>
      <c r="C446" t="s">
        <v>164</v>
      </c>
      <c r="D446">
        <v>0</v>
      </c>
      <c r="E446" t="s">
        <v>165</v>
      </c>
      <c r="F446" t="s">
        <v>34</v>
      </c>
      <c r="G446" t="s">
        <v>166</v>
      </c>
      <c r="H446">
        <v>1</v>
      </c>
      <c r="I446">
        <v>111.95</v>
      </c>
      <c r="J446">
        <v>114.04</v>
      </c>
      <c r="K446">
        <v>28.158999999999999</v>
      </c>
      <c r="L446">
        <v>30.248999999999999</v>
      </c>
      <c r="M446">
        <v>3260722</v>
      </c>
      <c r="N446" t="s">
        <v>167</v>
      </c>
      <c r="P446">
        <v>16.167000000000002</v>
      </c>
      <c r="V446" t="s">
        <v>35</v>
      </c>
      <c r="W446" s="1">
        <v>38068</v>
      </c>
      <c r="X446">
        <v>20040322</v>
      </c>
      <c r="Y446">
        <v>0.92481599999999997</v>
      </c>
      <c r="AB446">
        <v>-1.18661996174498</v>
      </c>
      <c r="AI446" s="2">
        <f t="shared" si="24"/>
        <v>38068</v>
      </c>
      <c r="AJ446">
        <f t="shared" si="25"/>
        <v>45.291177696407658</v>
      </c>
      <c r="AK446">
        <f t="shared" si="26"/>
        <v>45.291177696407658</v>
      </c>
      <c r="AL446" s="3">
        <f>Sheet2!$Q$35</f>
        <v>195.92057845971607</v>
      </c>
      <c r="AM446" s="3">
        <f>Sheet2!$Q$37</f>
        <v>179.52321677860004</v>
      </c>
      <c r="AN446" s="3">
        <f>Sheet2!$Q$39</f>
        <v>47.580823353777703</v>
      </c>
      <c r="AU446">
        <f t="shared" si="27"/>
        <v>0.32243200461847127</v>
      </c>
      <c r="AV446">
        <f>VLOOKUP(AI446,Sheet3!C478:F3769,4,FALSE)</f>
        <v>106.55315506159228</v>
      </c>
    </row>
    <row r="447" spans="1:48">
      <c r="A447">
        <v>38102741</v>
      </c>
      <c r="B447">
        <v>126</v>
      </c>
      <c r="C447" t="s">
        <v>164</v>
      </c>
      <c r="D447">
        <v>0</v>
      </c>
      <c r="E447" t="s">
        <v>165</v>
      </c>
      <c r="F447" t="s">
        <v>34</v>
      </c>
      <c r="G447" t="s">
        <v>166</v>
      </c>
      <c r="H447">
        <v>1</v>
      </c>
      <c r="I447">
        <v>111.95</v>
      </c>
      <c r="J447">
        <v>114.04</v>
      </c>
      <c r="K447">
        <v>28.158999999999999</v>
      </c>
      <c r="L447">
        <v>30.248999999999999</v>
      </c>
      <c r="M447">
        <v>3260722</v>
      </c>
      <c r="N447" t="s">
        <v>167</v>
      </c>
      <c r="P447">
        <v>16.167000000000002</v>
      </c>
      <c r="V447" t="s">
        <v>35</v>
      </c>
      <c r="W447" s="1">
        <v>38069</v>
      </c>
      <c r="X447">
        <v>20040323</v>
      </c>
      <c r="Y447">
        <v>0.92007700000000003</v>
      </c>
      <c r="AB447">
        <v>-1.1320143801995699</v>
      </c>
      <c r="AI447" s="2">
        <f t="shared" si="24"/>
        <v>38069</v>
      </c>
      <c r="AJ447">
        <f t="shared" si="25"/>
        <v>49.51982042969189</v>
      </c>
      <c r="AK447">
        <f t="shared" si="26"/>
        <v>49.51982042969189</v>
      </c>
      <c r="AL447" s="3">
        <f>Sheet2!$Q$35</f>
        <v>195.92057845971607</v>
      </c>
      <c r="AM447" s="3">
        <f>Sheet2!$Q$37</f>
        <v>179.52321677860004</v>
      </c>
      <c r="AN447" s="3">
        <f>Sheet2!$Q$39</f>
        <v>47.580823353777703</v>
      </c>
      <c r="AU447">
        <f t="shared" si="27"/>
        <v>0.35253609602557795</v>
      </c>
      <c r="AV447">
        <f>VLOOKUP(AI447,Sheet3!C479:F3770,4,FALSE)</f>
        <v>104.00268060533077</v>
      </c>
    </row>
    <row r="448" spans="1:48">
      <c r="A448">
        <v>38136441</v>
      </c>
      <c r="B448">
        <v>126</v>
      </c>
      <c r="C448" t="s">
        <v>164</v>
      </c>
      <c r="D448">
        <v>0</v>
      </c>
      <c r="E448" t="s">
        <v>165</v>
      </c>
      <c r="F448" t="s">
        <v>34</v>
      </c>
      <c r="G448" t="s">
        <v>166</v>
      </c>
      <c r="H448">
        <v>1</v>
      </c>
      <c r="I448">
        <v>111.95</v>
      </c>
      <c r="J448">
        <v>114.04</v>
      </c>
      <c r="K448">
        <v>28.158999999999999</v>
      </c>
      <c r="L448">
        <v>30.248999999999999</v>
      </c>
      <c r="M448">
        <v>3260722</v>
      </c>
      <c r="N448" t="s">
        <v>167</v>
      </c>
      <c r="P448">
        <v>16.167000000000002</v>
      </c>
      <c r="V448" t="s">
        <v>35</v>
      </c>
      <c r="W448" s="1">
        <v>38070</v>
      </c>
      <c r="X448">
        <v>20040324</v>
      </c>
      <c r="Y448">
        <v>0.91531200000000001</v>
      </c>
      <c r="AB448">
        <v>-1.07710921116309</v>
      </c>
      <c r="AI448" s="2">
        <f t="shared" si="24"/>
        <v>38070</v>
      </c>
      <c r="AJ448">
        <f t="shared" si="25"/>
        <v>53.711654468711458</v>
      </c>
      <c r="AK448">
        <f t="shared" si="26"/>
        <v>53.711654468711458</v>
      </c>
      <c r="AL448" s="3">
        <f>Sheet2!$Q$35</f>
        <v>195.92057845971607</v>
      </c>
      <c r="AM448" s="3">
        <f>Sheet2!$Q$37</f>
        <v>179.52321677860004</v>
      </c>
      <c r="AN448" s="3">
        <f>Sheet2!$Q$39</f>
        <v>47.580823353777703</v>
      </c>
      <c r="AU448">
        <f t="shared" si="27"/>
        <v>0.38237814299748141</v>
      </c>
      <c r="AV448">
        <f>VLOOKUP(AI448,Sheet3!C480:F3771,4,FALSE)</f>
        <v>103.08167594056967</v>
      </c>
    </row>
    <row r="449" spans="1:48">
      <c r="A449">
        <v>38170036</v>
      </c>
      <c r="B449">
        <v>126</v>
      </c>
      <c r="C449" t="s">
        <v>164</v>
      </c>
      <c r="D449">
        <v>0</v>
      </c>
      <c r="E449" t="s">
        <v>165</v>
      </c>
      <c r="F449" t="s">
        <v>34</v>
      </c>
      <c r="G449" t="s">
        <v>166</v>
      </c>
      <c r="H449">
        <v>1</v>
      </c>
      <c r="I449">
        <v>111.95</v>
      </c>
      <c r="J449">
        <v>114.04</v>
      </c>
      <c r="K449">
        <v>28.158999999999999</v>
      </c>
      <c r="L449">
        <v>30.248999999999999</v>
      </c>
      <c r="M449">
        <v>3260722</v>
      </c>
      <c r="N449" t="s">
        <v>167</v>
      </c>
      <c r="P449">
        <v>16.167000000000002</v>
      </c>
      <c r="V449" t="s">
        <v>35</v>
      </c>
      <c r="W449" s="1">
        <v>38071</v>
      </c>
      <c r="X449">
        <v>20040325</v>
      </c>
      <c r="Y449">
        <v>0.90997600000000001</v>
      </c>
      <c r="AB449">
        <v>-1.01562463991888</v>
      </c>
      <c r="AI449" s="2">
        <f t="shared" si="24"/>
        <v>38071</v>
      </c>
      <c r="AJ449">
        <f t="shared" si="25"/>
        <v>58.334383990485549</v>
      </c>
      <c r="AK449">
        <f t="shared" si="26"/>
        <v>58.334383990485549</v>
      </c>
      <c r="AL449" s="3">
        <f>Sheet2!$Q$35</f>
        <v>195.92057845971607</v>
      </c>
      <c r="AM449" s="3">
        <f>Sheet2!$Q$37</f>
        <v>179.52321677860004</v>
      </c>
      <c r="AN449" s="3">
        <f>Sheet2!$Q$39</f>
        <v>47.580823353777703</v>
      </c>
      <c r="AU449">
        <f t="shared" si="27"/>
        <v>0.41528777401890715</v>
      </c>
      <c r="AV449">
        <f>VLOOKUP(AI449,Sheet3!C481:F3772,4,FALSE)</f>
        <v>101.87728522511284</v>
      </c>
    </row>
    <row r="450" spans="1:48">
      <c r="A450">
        <v>38203955</v>
      </c>
      <c r="B450">
        <v>126</v>
      </c>
      <c r="C450" t="s">
        <v>164</v>
      </c>
      <c r="D450">
        <v>0</v>
      </c>
      <c r="E450" t="s">
        <v>165</v>
      </c>
      <c r="F450" t="s">
        <v>34</v>
      </c>
      <c r="G450" t="s">
        <v>166</v>
      </c>
      <c r="H450">
        <v>1</v>
      </c>
      <c r="I450">
        <v>111.95</v>
      </c>
      <c r="J450">
        <v>114.04</v>
      </c>
      <c r="K450">
        <v>28.158999999999999</v>
      </c>
      <c r="L450">
        <v>30.248999999999999</v>
      </c>
      <c r="M450">
        <v>3260722</v>
      </c>
      <c r="N450" t="s">
        <v>167</v>
      </c>
      <c r="P450">
        <v>16.167000000000002</v>
      </c>
      <c r="V450" t="s">
        <v>35</v>
      </c>
      <c r="W450" s="1">
        <v>38072</v>
      </c>
      <c r="X450">
        <v>20040326</v>
      </c>
      <c r="Y450">
        <v>0.90084699999999995</v>
      </c>
      <c r="AB450">
        <v>-0.91043486276588403</v>
      </c>
      <c r="AI450" s="2">
        <f t="shared" si="24"/>
        <v>38072</v>
      </c>
      <c r="AJ450">
        <f t="shared" si="25"/>
        <v>66.068118801197897</v>
      </c>
      <c r="AK450">
        <f t="shared" si="26"/>
        <v>66.068118801197897</v>
      </c>
      <c r="AL450" s="3">
        <f>Sheet2!$Q$35</f>
        <v>195.92057845971607</v>
      </c>
      <c r="AM450" s="3">
        <f>Sheet2!$Q$37</f>
        <v>179.52321677860004</v>
      </c>
      <c r="AN450" s="3">
        <f>Sheet2!$Q$39</f>
        <v>47.580823353777703</v>
      </c>
      <c r="AU450">
        <f t="shared" si="27"/>
        <v>0.47034493404509525</v>
      </c>
      <c r="AV450">
        <f>VLOOKUP(AI450,Sheet3!C482:F3773,4,FALSE)</f>
        <v>100.74374102232994</v>
      </c>
    </row>
    <row r="451" spans="1:48">
      <c r="A451">
        <v>38248356</v>
      </c>
      <c r="B451">
        <v>126</v>
      </c>
      <c r="C451" t="s">
        <v>164</v>
      </c>
      <c r="D451">
        <v>0</v>
      </c>
      <c r="E451" t="s">
        <v>165</v>
      </c>
      <c r="F451" t="s">
        <v>34</v>
      </c>
      <c r="G451" t="s">
        <v>166</v>
      </c>
      <c r="H451">
        <v>1</v>
      </c>
      <c r="I451">
        <v>111.95</v>
      </c>
      <c r="J451">
        <v>114.04</v>
      </c>
      <c r="K451">
        <v>28.158999999999999</v>
      </c>
      <c r="L451">
        <v>30.248999999999999</v>
      </c>
      <c r="M451">
        <v>3260722</v>
      </c>
      <c r="N451" t="s">
        <v>167</v>
      </c>
      <c r="P451">
        <v>16.167000000000002</v>
      </c>
      <c r="V451" t="s">
        <v>35</v>
      </c>
      <c r="W451" s="1">
        <v>38073</v>
      </c>
      <c r="X451">
        <v>20040327</v>
      </c>
      <c r="Y451">
        <v>0.88629100000000005</v>
      </c>
      <c r="AB451">
        <v>-0.74271195814993296</v>
      </c>
      <c r="AI451" s="2">
        <f t="shared" ref="AI451:AI514" si="28">W451</f>
        <v>38073</v>
      </c>
      <c r="AJ451">
        <f t="shared" ref="AJ451:AJ514" si="29">$AQ$2*(Y451^2)+($AR$2*Y451)+$AS$2</f>
        <v>77.942561757473868</v>
      </c>
      <c r="AK451">
        <f t="shared" ref="AK451:AK514" si="30">IF(AJ451&gt;0,AJ451,0)</f>
        <v>77.942561757473868</v>
      </c>
      <c r="AL451" s="3">
        <f>Sheet2!$Q$35</f>
        <v>195.92057845971607</v>
      </c>
      <c r="AM451" s="3">
        <f>Sheet2!$Q$37</f>
        <v>179.52321677860004</v>
      </c>
      <c r="AN451" s="3">
        <f>Sheet2!$Q$39</f>
        <v>47.580823353777703</v>
      </c>
      <c r="AU451">
        <f t="shared" ref="AU451:AU514" si="31">0.001*(AK451*86440)/AT$2</f>
        <v>0.55488017116752109</v>
      </c>
      <c r="AV451">
        <f>VLOOKUP(AI451,Sheet3!C483:F3774,4,FALSE)</f>
        <v>125.32748092018402</v>
      </c>
    </row>
    <row r="452" spans="1:48">
      <c r="A452">
        <v>38281432</v>
      </c>
      <c r="B452">
        <v>126</v>
      </c>
      <c r="C452" t="s">
        <v>164</v>
      </c>
      <c r="D452">
        <v>0</v>
      </c>
      <c r="E452" t="s">
        <v>165</v>
      </c>
      <c r="F452" t="s">
        <v>34</v>
      </c>
      <c r="G452" t="s">
        <v>166</v>
      </c>
      <c r="H452">
        <v>1</v>
      </c>
      <c r="I452">
        <v>111.95</v>
      </c>
      <c r="J452">
        <v>114.04</v>
      </c>
      <c r="K452">
        <v>28.158999999999999</v>
      </c>
      <c r="L452">
        <v>30.248999999999999</v>
      </c>
      <c r="M452">
        <v>3260722</v>
      </c>
      <c r="N452" t="s">
        <v>167</v>
      </c>
      <c r="P452">
        <v>16.167000000000002</v>
      </c>
      <c r="V452" t="s">
        <v>35</v>
      </c>
      <c r="W452" s="1">
        <v>38074</v>
      </c>
      <c r="X452">
        <v>20040328</v>
      </c>
      <c r="Y452">
        <v>0.86556599999999995</v>
      </c>
      <c r="AB452">
        <v>-0.50390615997971999</v>
      </c>
      <c r="AI452" s="2">
        <f t="shared" si="28"/>
        <v>38074</v>
      </c>
      <c r="AJ452">
        <f t="shared" si="29"/>
        <v>93.880627408098121</v>
      </c>
      <c r="AK452">
        <f t="shared" si="30"/>
        <v>93.880627408098121</v>
      </c>
      <c r="AL452" s="3">
        <f>Sheet2!$Q$35</f>
        <v>195.92057845971607</v>
      </c>
      <c r="AM452" s="3">
        <f>Sheet2!$Q$37</f>
        <v>179.52321677860004</v>
      </c>
      <c r="AN452" s="3">
        <f>Sheet2!$Q$39</f>
        <v>47.580823353777703</v>
      </c>
      <c r="AU452">
        <f t="shared" si="31"/>
        <v>0.6683447070627575</v>
      </c>
      <c r="AV452">
        <f>VLOOKUP(AI452,Sheet3!C484:F3775,4,FALSE)</f>
        <v>176.54950958343616</v>
      </c>
    </row>
    <row r="453" spans="1:48">
      <c r="A453">
        <v>38314163</v>
      </c>
      <c r="B453">
        <v>126</v>
      </c>
      <c r="C453" t="s">
        <v>164</v>
      </c>
      <c r="D453">
        <v>0</v>
      </c>
      <c r="E453" t="s">
        <v>165</v>
      </c>
      <c r="F453" t="s">
        <v>34</v>
      </c>
      <c r="G453" t="s">
        <v>166</v>
      </c>
      <c r="H453">
        <v>1</v>
      </c>
      <c r="I453">
        <v>111.95</v>
      </c>
      <c r="J453">
        <v>114.04</v>
      </c>
      <c r="K453">
        <v>28.158999999999999</v>
      </c>
      <c r="L453">
        <v>30.248999999999999</v>
      </c>
      <c r="M453">
        <v>3260722</v>
      </c>
      <c r="N453" t="s">
        <v>167</v>
      </c>
      <c r="P453">
        <v>16.167000000000002</v>
      </c>
      <c r="V453" t="s">
        <v>35</v>
      </c>
      <c r="W453" s="1">
        <v>38075</v>
      </c>
      <c r="X453">
        <v>20040329</v>
      </c>
      <c r="Y453">
        <v>0.86794700000000002</v>
      </c>
      <c r="AB453">
        <v>-0.53134146060424603</v>
      </c>
      <c r="AI453" s="2">
        <f t="shared" si="28"/>
        <v>38075</v>
      </c>
      <c r="AJ453">
        <f t="shared" si="29"/>
        <v>92.107452246956314</v>
      </c>
      <c r="AK453">
        <f t="shared" si="30"/>
        <v>92.107452246956314</v>
      </c>
      <c r="AL453" s="3">
        <f>Sheet2!$Q$35</f>
        <v>195.92057845971607</v>
      </c>
      <c r="AM453" s="3">
        <f>Sheet2!$Q$37</f>
        <v>179.52321677860004</v>
      </c>
      <c r="AN453" s="3">
        <f>Sheet2!$Q$39</f>
        <v>47.580823353777703</v>
      </c>
      <c r="AU453">
        <f t="shared" si="31"/>
        <v>0.65572131215836804</v>
      </c>
      <c r="AV453">
        <f>VLOOKUP(AI453,Sheet3!C485:F3776,4,FALSE)</f>
        <v>234.28941741268994</v>
      </c>
    </row>
    <row r="454" spans="1:48">
      <c r="A454">
        <v>38347352</v>
      </c>
      <c r="B454">
        <v>126</v>
      </c>
      <c r="C454" t="s">
        <v>164</v>
      </c>
      <c r="D454">
        <v>0</v>
      </c>
      <c r="E454" t="s">
        <v>165</v>
      </c>
      <c r="F454" t="s">
        <v>34</v>
      </c>
      <c r="G454" t="s">
        <v>166</v>
      </c>
      <c r="H454">
        <v>1</v>
      </c>
      <c r="I454">
        <v>111.95</v>
      </c>
      <c r="J454">
        <v>114.04</v>
      </c>
      <c r="K454">
        <v>28.158999999999999</v>
      </c>
      <c r="L454">
        <v>30.248999999999999</v>
      </c>
      <c r="M454">
        <v>3260722</v>
      </c>
      <c r="N454" t="s">
        <v>167</v>
      </c>
      <c r="P454">
        <v>16.167000000000002</v>
      </c>
      <c r="V454" t="s">
        <v>35</v>
      </c>
      <c r="W454" s="1">
        <v>38076</v>
      </c>
      <c r="X454">
        <v>20040330</v>
      </c>
      <c r="Y454">
        <v>0.87360899999999997</v>
      </c>
      <c r="AB454">
        <v>-0.59658239808264002</v>
      </c>
      <c r="AI454" s="2">
        <f t="shared" si="28"/>
        <v>38076</v>
      </c>
      <c r="AJ454">
        <f t="shared" si="29"/>
        <v>87.830511320502637</v>
      </c>
      <c r="AK454">
        <f t="shared" si="30"/>
        <v>87.830511320502637</v>
      </c>
      <c r="AL454" s="3">
        <f>Sheet2!$Q$35</f>
        <v>195.92057845971607</v>
      </c>
      <c r="AM454" s="3">
        <f>Sheet2!$Q$37</f>
        <v>179.52321677860004</v>
      </c>
      <c r="AN454" s="3">
        <f>Sheet2!$Q$39</f>
        <v>47.580823353777703</v>
      </c>
      <c r="AU454">
        <f t="shared" si="31"/>
        <v>0.62527338153057554</v>
      </c>
      <c r="AV454">
        <f>VLOOKUP(AI454,Sheet3!C486:F3777,4,FALSE)</f>
        <v>284.44874838583314</v>
      </c>
    </row>
    <row r="455" spans="1:48">
      <c r="A455">
        <v>38381022</v>
      </c>
      <c r="B455">
        <v>126</v>
      </c>
      <c r="C455" t="s">
        <v>164</v>
      </c>
      <c r="D455">
        <v>0</v>
      </c>
      <c r="E455" t="s">
        <v>165</v>
      </c>
      <c r="F455" t="s">
        <v>34</v>
      </c>
      <c r="G455" t="s">
        <v>166</v>
      </c>
      <c r="H455">
        <v>1</v>
      </c>
      <c r="I455">
        <v>111.95</v>
      </c>
      <c r="J455">
        <v>114.04</v>
      </c>
      <c r="K455">
        <v>28.158999999999999</v>
      </c>
      <c r="L455">
        <v>30.248999999999999</v>
      </c>
      <c r="M455">
        <v>3260722</v>
      </c>
      <c r="N455" t="s">
        <v>167</v>
      </c>
      <c r="P455">
        <v>16.167000000000002</v>
      </c>
      <c r="V455" t="s">
        <v>35</v>
      </c>
      <c r="W455" s="1">
        <v>38077</v>
      </c>
      <c r="X455">
        <v>20040331</v>
      </c>
      <c r="Y455">
        <v>0.88968000000000003</v>
      </c>
      <c r="AB455">
        <v>-0.78176203535132505</v>
      </c>
      <c r="AI455" s="2">
        <f t="shared" si="28"/>
        <v>38077</v>
      </c>
      <c r="AJ455">
        <f t="shared" si="29"/>
        <v>75.228043052117528</v>
      </c>
      <c r="AK455">
        <f t="shared" si="30"/>
        <v>75.228043052117528</v>
      </c>
      <c r="AL455" s="3">
        <f>Sheet2!$Q$35</f>
        <v>195.92057845971607</v>
      </c>
      <c r="AM455" s="3">
        <f>Sheet2!$Q$37</f>
        <v>179.52321677860004</v>
      </c>
      <c r="AN455" s="3">
        <f>Sheet2!$Q$39</f>
        <v>47.580823353777703</v>
      </c>
      <c r="AU455">
        <f t="shared" si="31"/>
        <v>0.53555526613614224</v>
      </c>
      <c r="AV455">
        <f>VLOOKUP(AI455,Sheet3!C487:F3778,4,FALSE)</f>
        <v>310.30772551181798</v>
      </c>
    </row>
    <row r="456" spans="1:48">
      <c r="A456">
        <v>38414629</v>
      </c>
      <c r="B456">
        <v>126</v>
      </c>
      <c r="C456" t="s">
        <v>164</v>
      </c>
      <c r="D456">
        <v>0</v>
      </c>
      <c r="E456" t="s">
        <v>165</v>
      </c>
      <c r="F456" t="s">
        <v>34</v>
      </c>
      <c r="G456" t="s">
        <v>166</v>
      </c>
      <c r="H456">
        <v>1</v>
      </c>
      <c r="I456">
        <v>111.95</v>
      </c>
      <c r="J456">
        <v>114.04</v>
      </c>
      <c r="K456">
        <v>28.158999999999999</v>
      </c>
      <c r="L456">
        <v>30.248999999999999</v>
      </c>
      <c r="M456">
        <v>3260722</v>
      </c>
      <c r="N456" t="s">
        <v>167</v>
      </c>
      <c r="P456">
        <v>16.167000000000002</v>
      </c>
      <c r="V456" t="s">
        <v>35</v>
      </c>
      <c r="W456" s="1">
        <v>38078</v>
      </c>
      <c r="X456">
        <v>20040401</v>
      </c>
      <c r="Y456">
        <v>0.87665700000000002</v>
      </c>
      <c r="AB456">
        <v>-0.63170327011269201</v>
      </c>
      <c r="AI456" s="2">
        <f t="shared" si="28"/>
        <v>38078</v>
      </c>
      <c r="AJ456">
        <f t="shared" si="29"/>
        <v>85.492945646847375</v>
      </c>
      <c r="AK456">
        <f t="shared" si="30"/>
        <v>85.492945646847375</v>
      </c>
      <c r="AL456" s="3">
        <f>Sheet2!$Q$35</f>
        <v>195.92057845971607</v>
      </c>
      <c r="AM456" s="3">
        <f>Sheet2!$Q$37</f>
        <v>179.52321677860004</v>
      </c>
      <c r="AN456" s="3">
        <f>Sheet2!$Q$39</f>
        <v>47.580823353777703</v>
      </c>
      <c r="AU456">
        <f t="shared" si="31"/>
        <v>0.60863203934388788</v>
      </c>
      <c r="AV456">
        <f>VLOOKUP(AI456,Sheet3!C488:F3779,4,FALSE)</f>
        <v>308.18233013160005</v>
      </c>
    </row>
    <row r="457" spans="1:48">
      <c r="A457">
        <v>38455633</v>
      </c>
      <c r="B457">
        <v>126</v>
      </c>
      <c r="C457" t="s">
        <v>164</v>
      </c>
      <c r="D457">
        <v>0</v>
      </c>
      <c r="E457" t="s">
        <v>165</v>
      </c>
      <c r="F457" t="s">
        <v>34</v>
      </c>
      <c r="G457" t="s">
        <v>166</v>
      </c>
      <c r="H457">
        <v>1</v>
      </c>
      <c r="I457">
        <v>111.95</v>
      </c>
      <c r="J457">
        <v>114.04</v>
      </c>
      <c r="K457">
        <v>28.158999999999999</v>
      </c>
      <c r="L457">
        <v>30.248999999999999</v>
      </c>
      <c r="M457">
        <v>3260722</v>
      </c>
      <c r="N457" t="s">
        <v>167</v>
      </c>
      <c r="P457">
        <v>16.167000000000002</v>
      </c>
      <c r="V457" t="s">
        <v>35</v>
      </c>
      <c r="W457" s="1">
        <v>38079</v>
      </c>
      <c r="X457">
        <v>20040402</v>
      </c>
      <c r="Y457">
        <v>0.86885100000000004</v>
      </c>
      <c r="AB457">
        <v>-0.54175788721683305</v>
      </c>
      <c r="AI457" s="2">
        <f t="shared" si="28"/>
        <v>38079</v>
      </c>
      <c r="AJ457">
        <f t="shared" si="29"/>
        <v>91.430291532072033</v>
      </c>
      <c r="AK457">
        <f t="shared" si="30"/>
        <v>91.430291532072033</v>
      </c>
      <c r="AL457" s="3">
        <f>Sheet2!$Q$35</f>
        <v>195.92057845971607</v>
      </c>
      <c r="AM457" s="3">
        <f>Sheet2!$Q$37</f>
        <v>179.52321677860004</v>
      </c>
      <c r="AN457" s="3">
        <f>Sheet2!$Q$39</f>
        <v>47.580823353777703</v>
      </c>
      <c r="AU457">
        <f t="shared" si="31"/>
        <v>0.65090054357044203</v>
      </c>
      <c r="AV457">
        <f>VLOOKUP(AI457,Sheet3!C489:F3780,4,FALSE)</f>
        <v>314.55851627225383</v>
      </c>
    </row>
    <row r="458" spans="1:48">
      <c r="A458">
        <v>38493039</v>
      </c>
      <c r="B458">
        <v>126</v>
      </c>
      <c r="C458" t="s">
        <v>164</v>
      </c>
      <c r="D458">
        <v>0</v>
      </c>
      <c r="E458" t="s">
        <v>165</v>
      </c>
      <c r="F458" t="s">
        <v>34</v>
      </c>
      <c r="G458" t="s">
        <v>166</v>
      </c>
      <c r="H458">
        <v>1</v>
      </c>
      <c r="I458">
        <v>111.95</v>
      </c>
      <c r="J458">
        <v>114.04</v>
      </c>
      <c r="K458">
        <v>28.158999999999999</v>
      </c>
      <c r="L458">
        <v>30.248999999999999</v>
      </c>
      <c r="M458">
        <v>3260722</v>
      </c>
      <c r="N458" t="s">
        <v>167</v>
      </c>
      <c r="P458">
        <v>16.167000000000002</v>
      </c>
      <c r="V458" t="s">
        <v>35</v>
      </c>
      <c r="W458" s="1">
        <v>38080</v>
      </c>
      <c r="X458">
        <v>20040403</v>
      </c>
      <c r="Y458">
        <v>0.86031599999999997</v>
      </c>
      <c r="AB458">
        <v>-0.44341253197520403</v>
      </c>
      <c r="AI458" s="2">
        <f t="shared" si="28"/>
        <v>38080</v>
      </c>
      <c r="AJ458">
        <f t="shared" si="29"/>
        <v>97.737313775204257</v>
      </c>
      <c r="AK458">
        <f t="shared" si="30"/>
        <v>97.737313775204257</v>
      </c>
      <c r="AL458" s="3">
        <f>Sheet2!$Q$35</f>
        <v>195.92057845971607</v>
      </c>
      <c r="AM458" s="3">
        <f>Sheet2!$Q$37</f>
        <v>179.52321677860004</v>
      </c>
      <c r="AN458" s="3">
        <f>Sheet2!$Q$39</f>
        <v>47.580823353777703</v>
      </c>
      <c r="AU458">
        <f t="shared" si="31"/>
        <v>0.69580080734052518</v>
      </c>
      <c r="AV458">
        <f>VLOOKUP(AI458,Sheet3!C490:F3781,4,FALSE)</f>
        <v>326.6024234268221</v>
      </c>
    </row>
    <row r="459" spans="1:48">
      <c r="A459">
        <v>38526171</v>
      </c>
      <c r="B459">
        <v>126</v>
      </c>
      <c r="C459" t="s">
        <v>164</v>
      </c>
      <c r="D459">
        <v>0</v>
      </c>
      <c r="E459" t="s">
        <v>165</v>
      </c>
      <c r="F459" t="s">
        <v>34</v>
      </c>
      <c r="G459" t="s">
        <v>166</v>
      </c>
      <c r="H459">
        <v>1</v>
      </c>
      <c r="I459">
        <v>111.95</v>
      </c>
      <c r="J459">
        <v>114.04</v>
      </c>
      <c r="K459">
        <v>28.158999999999999</v>
      </c>
      <c r="L459">
        <v>30.248999999999999</v>
      </c>
      <c r="M459">
        <v>3260722</v>
      </c>
      <c r="N459" t="s">
        <v>167</v>
      </c>
      <c r="P459">
        <v>16.167000000000002</v>
      </c>
      <c r="V459" t="s">
        <v>35</v>
      </c>
      <c r="W459" s="1">
        <v>38081</v>
      </c>
      <c r="X459">
        <v>20040404</v>
      </c>
      <c r="Y459">
        <v>0.845167</v>
      </c>
      <c r="AB459">
        <v>-0.26885672804369398</v>
      </c>
      <c r="AI459" s="2">
        <f t="shared" si="28"/>
        <v>38081</v>
      </c>
      <c r="AJ459">
        <f t="shared" si="29"/>
        <v>108.45638953335936</v>
      </c>
      <c r="AK459">
        <f t="shared" si="30"/>
        <v>108.45638953335936</v>
      </c>
      <c r="AL459" s="3">
        <f>Sheet2!$Q$35</f>
        <v>195.92057845971607</v>
      </c>
      <c r="AM459" s="3">
        <f>Sheet2!$Q$37</f>
        <v>179.52321677860004</v>
      </c>
      <c r="AN459" s="3">
        <f>Sheet2!$Q$39</f>
        <v>47.580823353777703</v>
      </c>
      <c r="AU459">
        <f t="shared" si="31"/>
        <v>0.77211088051915533</v>
      </c>
      <c r="AV459">
        <f>VLOOKUP(AI459,Sheet3!C491:F3782,4,FALSE)</f>
        <v>318.17168841862429</v>
      </c>
    </row>
    <row r="460" spans="1:48">
      <c r="A460">
        <v>38559845</v>
      </c>
      <c r="B460">
        <v>126</v>
      </c>
      <c r="C460" t="s">
        <v>164</v>
      </c>
      <c r="D460">
        <v>0</v>
      </c>
      <c r="E460" t="s">
        <v>165</v>
      </c>
      <c r="F460" t="s">
        <v>34</v>
      </c>
      <c r="G460" t="s">
        <v>166</v>
      </c>
      <c r="H460">
        <v>1</v>
      </c>
      <c r="I460">
        <v>111.95</v>
      </c>
      <c r="J460">
        <v>114.04</v>
      </c>
      <c r="K460">
        <v>28.158999999999999</v>
      </c>
      <c r="L460">
        <v>30.248999999999999</v>
      </c>
      <c r="M460">
        <v>3260722</v>
      </c>
      <c r="N460" t="s">
        <v>167</v>
      </c>
      <c r="P460">
        <v>16.167000000000002</v>
      </c>
      <c r="V460" t="s">
        <v>35</v>
      </c>
      <c r="W460" s="1">
        <v>38082</v>
      </c>
      <c r="X460">
        <v>20040405</v>
      </c>
      <c r="Y460">
        <v>0.86581200000000003</v>
      </c>
      <c r="AB460">
        <v>-0.50674071854907599</v>
      </c>
      <c r="AI460" s="2">
        <f t="shared" si="28"/>
        <v>38082</v>
      </c>
      <c r="AJ460">
        <f t="shared" si="29"/>
        <v>93.698122563913216</v>
      </c>
      <c r="AK460">
        <f t="shared" si="30"/>
        <v>93.698122563913216</v>
      </c>
      <c r="AL460" s="3">
        <f>Sheet2!$Q$35</f>
        <v>195.92057845971607</v>
      </c>
      <c r="AM460" s="3">
        <f>Sheet2!$Q$37</f>
        <v>179.52321677860004</v>
      </c>
      <c r="AN460" s="3">
        <f>Sheet2!$Q$39</f>
        <v>47.580823353777703</v>
      </c>
      <c r="AU460">
        <f t="shared" si="31"/>
        <v>0.66704543851298459</v>
      </c>
      <c r="AV460">
        <f>VLOOKUP(AI460,Sheet3!C492:F3783,4,FALSE)</f>
        <v>296.84688810377105</v>
      </c>
    </row>
    <row r="461" spans="1:48">
      <c r="A461">
        <v>38604598</v>
      </c>
      <c r="B461">
        <v>126</v>
      </c>
      <c r="C461" t="s">
        <v>164</v>
      </c>
      <c r="D461">
        <v>0</v>
      </c>
      <c r="E461" t="s">
        <v>165</v>
      </c>
      <c r="F461" t="s">
        <v>34</v>
      </c>
      <c r="G461" t="s">
        <v>166</v>
      </c>
      <c r="H461">
        <v>1</v>
      </c>
      <c r="I461">
        <v>111.95</v>
      </c>
      <c r="J461">
        <v>114.04</v>
      </c>
      <c r="K461">
        <v>28.158999999999999</v>
      </c>
      <c r="L461">
        <v>30.248999999999999</v>
      </c>
      <c r="M461">
        <v>3260722</v>
      </c>
      <c r="N461" t="s">
        <v>167</v>
      </c>
      <c r="P461">
        <v>16.167000000000002</v>
      </c>
      <c r="V461" t="s">
        <v>35</v>
      </c>
      <c r="W461" s="1">
        <v>38083</v>
      </c>
      <c r="X461">
        <v>20040406</v>
      </c>
      <c r="Y461">
        <v>0.88171500000000003</v>
      </c>
      <c r="AB461">
        <v>-0.68998455972161499</v>
      </c>
      <c r="AI461" s="2">
        <f t="shared" si="28"/>
        <v>38083</v>
      </c>
      <c r="AJ461">
        <f t="shared" si="29"/>
        <v>81.559546248047809</v>
      </c>
      <c r="AK461">
        <f t="shared" si="30"/>
        <v>81.559546248047809</v>
      </c>
      <c r="AL461" s="3">
        <f>Sheet2!$Q$35</f>
        <v>195.92057845971607</v>
      </c>
      <c r="AM461" s="3">
        <f>Sheet2!$Q$37</f>
        <v>179.52321677860004</v>
      </c>
      <c r="AN461" s="3">
        <f>Sheet2!$Q$39</f>
        <v>47.580823353777703</v>
      </c>
      <c r="AU461">
        <f t="shared" si="31"/>
        <v>0.58062981203107011</v>
      </c>
      <c r="AV461">
        <f>VLOOKUP(AI461,Sheet3!C493:F3784,4,FALSE)</f>
        <v>255.04744562615176</v>
      </c>
    </row>
    <row r="462" spans="1:48">
      <c r="A462">
        <v>38638156</v>
      </c>
      <c r="B462">
        <v>126</v>
      </c>
      <c r="C462" t="s">
        <v>164</v>
      </c>
      <c r="D462">
        <v>0</v>
      </c>
      <c r="E462" t="s">
        <v>165</v>
      </c>
      <c r="F462" t="s">
        <v>34</v>
      </c>
      <c r="G462" t="s">
        <v>166</v>
      </c>
      <c r="H462">
        <v>1</v>
      </c>
      <c r="I462">
        <v>111.95</v>
      </c>
      <c r="J462">
        <v>114.04</v>
      </c>
      <c r="K462">
        <v>28.158999999999999</v>
      </c>
      <c r="L462">
        <v>30.248999999999999</v>
      </c>
      <c r="M462">
        <v>3260722</v>
      </c>
      <c r="N462" t="s">
        <v>167</v>
      </c>
      <c r="P462">
        <v>16.167000000000002</v>
      </c>
      <c r="V462" t="s">
        <v>35</v>
      </c>
      <c r="W462" s="1">
        <v>38084</v>
      </c>
      <c r="X462">
        <v>20040407</v>
      </c>
      <c r="Y462">
        <v>0.894648</v>
      </c>
      <c r="AB462">
        <v>-0.83900629133731297</v>
      </c>
      <c r="AI462" s="2">
        <f t="shared" si="28"/>
        <v>38084</v>
      </c>
      <c r="AJ462">
        <f t="shared" si="29"/>
        <v>71.19376365821131</v>
      </c>
      <c r="AK462">
        <f t="shared" si="30"/>
        <v>71.19376365821131</v>
      </c>
      <c r="AL462" s="3">
        <f>Sheet2!$Q$35</f>
        <v>195.92057845971607</v>
      </c>
      <c r="AM462" s="3">
        <f>Sheet2!$Q$37</f>
        <v>179.52321677860004</v>
      </c>
      <c r="AN462" s="3">
        <f>Sheet2!$Q$39</f>
        <v>47.580823353777703</v>
      </c>
      <c r="AU462">
        <f t="shared" si="31"/>
        <v>0.50683486498235752</v>
      </c>
      <c r="AV462">
        <f>VLOOKUP(AI462,Sheet3!C494:F3785,4,FALSE)</f>
        <v>211.47684033168414</v>
      </c>
    </row>
    <row r="463" spans="1:48">
      <c r="A463">
        <v>38678897</v>
      </c>
      <c r="B463">
        <v>126</v>
      </c>
      <c r="C463" t="s">
        <v>164</v>
      </c>
      <c r="D463">
        <v>0</v>
      </c>
      <c r="E463" t="s">
        <v>165</v>
      </c>
      <c r="F463" t="s">
        <v>34</v>
      </c>
      <c r="G463" t="s">
        <v>166</v>
      </c>
      <c r="H463">
        <v>1</v>
      </c>
      <c r="I463">
        <v>111.95</v>
      </c>
      <c r="J463">
        <v>114.04</v>
      </c>
      <c r="K463">
        <v>28.158999999999999</v>
      </c>
      <c r="L463">
        <v>30.248999999999999</v>
      </c>
      <c r="M463">
        <v>3260722</v>
      </c>
      <c r="N463" t="s">
        <v>167</v>
      </c>
      <c r="P463">
        <v>16.167000000000002</v>
      </c>
      <c r="V463" t="s">
        <v>35</v>
      </c>
      <c r="W463" s="1">
        <v>38085</v>
      </c>
      <c r="X463">
        <v>20040408</v>
      </c>
      <c r="Y463">
        <v>0.90199300000000004</v>
      </c>
      <c r="AB463">
        <v>-0.92363975756458505</v>
      </c>
      <c r="AI463" s="2">
        <f t="shared" si="28"/>
        <v>38085</v>
      </c>
      <c r="AJ463">
        <f t="shared" si="29"/>
        <v>65.109394629965891</v>
      </c>
      <c r="AK463">
        <f t="shared" si="30"/>
        <v>65.109394629965891</v>
      </c>
      <c r="AL463" s="3">
        <f>Sheet2!$Q$35</f>
        <v>195.92057845971607</v>
      </c>
      <c r="AM463" s="3">
        <f>Sheet2!$Q$37</f>
        <v>179.52321677860004</v>
      </c>
      <c r="AN463" s="3">
        <f>Sheet2!$Q$39</f>
        <v>47.580823353777703</v>
      </c>
      <c r="AU463">
        <f t="shared" si="31"/>
        <v>0.4635196896569142</v>
      </c>
      <c r="AV463">
        <f>VLOOKUP(AI463,Sheet3!C495:F3786,4,FALSE)</f>
        <v>184.13008643954677</v>
      </c>
    </row>
    <row r="464" spans="1:48">
      <c r="A464">
        <v>38712720</v>
      </c>
      <c r="B464">
        <v>126</v>
      </c>
      <c r="C464" t="s">
        <v>164</v>
      </c>
      <c r="D464">
        <v>0</v>
      </c>
      <c r="E464" t="s">
        <v>165</v>
      </c>
      <c r="F464" t="s">
        <v>34</v>
      </c>
      <c r="G464" t="s">
        <v>166</v>
      </c>
      <c r="H464">
        <v>1</v>
      </c>
      <c r="I464">
        <v>111.95</v>
      </c>
      <c r="J464">
        <v>114.04</v>
      </c>
      <c r="K464">
        <v>28.158999999999999</v>
      </c>
      <c r="L464">
        <v>30.248999999999999</v>
      </c>
      <c r="M464">
        <v>3260722</v>
      </c>
      <c r="N464" t="s">
        <v>167</v>
      </c>
      <c r="P464">
        <v>16.167000000000002</v>
      </c>
      <c r="V464" t="s">
        <v>35</v>
      </c>
      <c r="W464" s="1">
        <v>38086</v>
      </c>
      <c r="X464">
        <v>20040409</v>
      </c>
      <c r="Y464">
        <v>0.883772</v>
      </c>
      <c r="AB464">
        <v>-0.71368653930357495</v>
      </c>
      <c r="AI464" s="2">
        <f t="shared" si="28"/>
        <v>38086</v>
      </c>
      <c r="AJ464">
        <f t="shared" si="29"/>
        <v>79.940508215398268</v>
      </c>
      <c r="AK464">
        <f t="shared" si="30"/>
        <v>79.940508215398268</v>
      </c>
      <c r="AL464" s="3">
        <f>Sheet2!$Q$35</f>
        <v>195.92057845971607</v>
      </c>
      <c r="AM464" s="3">
        <f>Sheet2!$Q$37</f>
        <v>179.52321677860004</v>
      </c>
      <c r="AN464" s="3">
        <f>Sheet2!$Q$39</f>
        <v>47.580823353777703</v>
      </c>
      <c r="AU464">
        <f t="shared" si="31"/>
        <v>0.56910373333380215</v>
      </c>
      <c r="AV464">
        <f>VLOOKUP(AI464,Sheet3!C496:F3787,4,FALSE)</f>
        <v>168.26046760058622</v>
      </c>
    </row>
    <row r="465" spans="1:48">
      <c r="A465">
        <v>38750224</v>
      </c>
      <c r="B465">
        <v>126</v>
      </c>
      <c r="C465" t="s">
        <v>164</v>
      </c>
      <c r="D465">
        <v>0</v>
      </c>
      <c r="E465" t="s">
        <v>165</v>
      </c>
      <c r="F465" t="s">
        <v>34</v>
      </c>
      <c r="G465" t="s">
        <v>166</v>
      </c>
      <c r="H465">
        <v>1</v>
      </c>
      <c r="I465">
        <v>111.95</v>
      </c>
      <c r="J465">
        <v>114.04</v>
      </c>
      <c r="K465">
        <v>28.158999999999999</v>
      </c>
      <c r="L465">
        <v>30.248999999999999</v>
      </c>
      <c r="M465">
        <v>3260722</v>
      </c>
      <c r="N465" t="s">
        <v>167</v>
      </c>
      <c r="P465">
        <v>16.167000000000002</v>
      </c>
      <c r="V465" t="s">
        <v>35</v>
      </c>
      <c r="W465" s="1">
        <v>38087</v>
      </c>
      <c r="X465">
        <v>20040410</v>
      </c>
      <c r="Y465">
        <v>0.87296300000000004</v>
      </c>
      <c r="AB465">
        <v>-0.58913880118913298</v>
      </c>
      <c r="AI465" s="2">
        <f t="shared" si="28"/>
        <v>38087</v>
      </c>
      <c r="AJ465">
        <f t="shared" si="29"/>
        <v>88.322778176566203</v>
      </c>
      <c r="AK465">
        <f t="shared" si="30"/>
        <v>88.322778176566203</v>
      </c>
      <c r="AL465" s="3">
        <f>Sheet2!$Q$35</f>
        <v>195.92057845971607</v>
      </c>
      <c r="AM465" s="3">
        <f>Sheet2!$Q$37</f>
        <v>179.52321677860004</v>
      </c>
      <c r="AN465" s="3">
        <f>Sheet2!$Q$39</f>
        <v>47.580823353777703</v>
      </c>
      <c r="AU465">
        <f t="shared" si="31"/>
        <v>0.62877787395671081</v>
      </c>
      <c r="AV465">
        <f>VLOOKUP(AI465,Sheet3!C497:F3788,4,FALSE)</f>
        <v>156.14571393334401</v>
      </c>
    </row>
    <row r="466" spans="1:48">
      <c r="A466">
        <v>38783606</v>
      </c>
      <c r="B466">
        <v>126</v>
      </c>
      <c r="C466" t="s">
        <v>164</v>
      </c>
      <c r="D466">
        <v>0</v>
      </c>
      <c r="E466" t="s">
        <v>165</v>
      </c>
      <c r="F466" t="s">
        <v>34</v>
      </c>
      <c r="G466" t="s">
        <v>166</v>
      </c>
      <c r="H466">
        <v>1</v>
      </c>
      <c r="I466">
        <v>111.95</v>
      </c>
      <c r="J466">
        <v>114.04</v>
      </c>
      <c r="K466">
        <v>28.158999999999999</v>
      </c>
      <c r="L466">
        <v>30.248999999999999</v>
      </c>
      <c r="M466">
        <v>3260722</v>
      </c>
      <c r="N466" t="s">
        <v>167</v>
      </c>
      <c r="P466">
        <v>16.167000000000002</v>
      </c>
      <c r="V466" t="s">
        <v>35</v>
      </c>
      <c r="W466" s="1">
        <v>38088</v>
      </c>
      <c r="X466">
        <v>20040411</v>
      </c>
      <c r="Y466">
        <v>0.87678500000000004</v>
      </c>
      <c r="AB466">
        <v>-0.63317816237642099</v>
      </c>
      <c r="AI466" s="2">
        <f t="shared" si="28"/>
        <v>38088</v>
      </c>
      <c r="AJ466">
        <f t="shared" si="29"/>
        <v>85.394241473880697</v>
      </c>
      <c r="AK466">
        <f t="shared" si="30"/>
        <v>85.394241473880697</v>
      </c>
      <c r="AL466" s="3">
        <f>Sheet2!$Q$35</f>
        <v>195.92057845971607</v>
      </c>
      <c r="AM466" s="3">
        <f>Sheet2!$Q$37</f>
        <v>179.52321677860004</v>
      </c>
      <c r="AN466" s="3">
        <f>Sheet2!$Q$39</f>
        <v>47.580823353777703</v>
      </c>
      <c r="AU466">
        <f t="shared" si="31"/>
        <v>0.6079293553782118</v>
      </c>
      <c r="AV466">
        <f>VLOOKUP(AI466,Sheet3!C498:F3789,4,FALSE)</f>
        <v>146.22720215899366</v>
      </c>
    </row>
    <row r="467" spans="1:48">
      <c r="A467">
        <v>38817207</v>
      </c>
      <c r="B467">
        <v>126</v>
      </c>
      <c r="C467" t="s">
        <v>164</v>
      </c>
      <c r="D467">
        <v>0</v>
      </c>
      <c r="E467" t="s">
        <v>165</v>
      </c>
      <c r="F467" t="s">
        <v>34</v>
      </c>
      <c r="G467" t="s">
        <v>166</v>
      </c>
      <c r="H467">
        <v>1</v>
      </c>
      <c r="I467">
        <v>111.95</v>
      </c>
      <c r="J467">
        <v>114.04</v>
      </c>
      <c r="K467">
        <v>28.158999999999999</v>
      </c>
      <c r="L467">
        <v>30.248999999999999</v>
      </c>
      <c r="M467">
        <v>3260722</v>
      </c>
      <c r="N467" t="s">
        <v>167</v>
      </c>
      <c r="P467">
        <v>16.167000000000002</v>
      </c>
      <c r="V467" t="s">
        <v>35</v>
      </c>
      <c r="W467" s="1">
        <v>38089</v>
      </c>
      <c r="X467">
        <v>20040412</v>
      </c>
      <c r="Y467">
        <v>0.881602</v>
      </c>
      <c r="AB467">
        <v>-0.68868250639504103</v>
      </c>
      <c r="AI467" s="2">
        <f t="shared" si="28"/>
        <v>38089</v>
      </c>
      <c r="AJ467">
        <f t="shared" si="29"/>
        <v>81.648162158274545</v>
      </c>
      <c r="AK467">
        <f t="shared" si="30"/>
        <v>81.648162158274545</v>
      </c>
      <c r="AL467" s="3">
        <f>Sheet2!$Q$35</f>
        <v>195.92057845971607</v>
      </c>
      <c r="AM467" s="3">
        <f>Sheet2!$Q$37</f>
        <v>179.52321677860004</v>
      </c>
      <c r="AN467" s="3">
        <f>Sheet2!$Q$39</f>
        <v>47.580823353777703</v>
      </c>
      <c r="AU467">
        <f t="shared" si="31"/>
        <v>0.58126067673869641</v>
      </c>
      <c r="AV467">
        <f>VLOOKUP(AI467,Sheet3!C499:F3790,4,FALSE)</f>
        <v>134.46668105512111</v>
      </c>
    </row>
    <row r="468" spans="1:48">
      <c r="A468">
        <v>38858775</v>
      </c>
      <c r="B468">
        <v>126</v>
      </c>
      <c r="C468" t="s">
        <v>164</v>
      </c>
      <c r="D468">
        <v>0</v>
      </c>
      <c r="E468" t="s">
        <v>165</v>
      </c>
      <c r="F468" t="s">
        <v>34</v>
      </c>
      <c r="G468" t="s">
        <v>166</v>
      </c>
      <c r="H468">
        <v>1</v>
      </c>
      <c r="I468">
        <v>111.95</v>
      </c>
      <c r="J468">
        <v>114.04</v>
      </c>
      <c r="K468">
        <v>28.158999999999999</v>
      </c>
      <c r="L468">
        <v>30.248999999999999</v>
      </c>
      <c r="M468">
        <v>3260722</v>
      </c>
      <c r="N468" t="s">
        <v>167</v>
      </c>
      <c r="P468">
        <v>16.167000000000002</v>
      </c>
      <c r="V468" t="s">
        <v>35</v>
      </c>
      <c r="W468" s="1">
        <v>38090</v>
      </c>
      <c r="X468">
        <v>20040413</v>
      </c>
      <c r="Y468">
        <v>0.89167799999999997</v>
      </c>
      <c r="AB468">
        <v>-0.80478418178047195</v>
      </c>
      <c r="AI468" s="2">
        <f t="shared" si="28"/>
        <v>38090</v>
      </c>
      <c r="AJ468">
        <f t="shared" si="29"/>
        <v>73.613424273431747</v>
      </c>
      <c r="AK468">
        <f t="shared" si="30"/>
        <v>73.613424273431747</v>
      </c>
      <c r="AL468" s="3">
        <f>Sheet2!$Q$35</f>
        <v>195.92057845971607</v>
      </c>
      <c r="AM468" s="3">
        <f>Sheet2!$Q$37</f>
        <v>179.52321677860004</v>
      </c>
      <c r="AN468" s="3">
        <f>Sheet2!$Q$39</f>
        <v>47.580823353777703</v>
      </c>
      <c r="AU468">
        <f t="shared" si="31"/>
        <v>0.52406064850893097</v>
      </c>
      <c r="AV468">
        <f>VLOOKUP(AI468,Sheet3!C500:F3791,4,FALSE)</f>
        <v>121.92684831183531</v>
      </c>
    </row>
    <row r="469" spans="1:48">
      <c r="A469">
        <v>38892571</v>
      </c>
      <c r="B469">
        <v>126</v>
      </c>
      <c r="C469" t="s">
        <v>164</v>
      </c>
      <c r="D469">
        <v>0</v>
      </c>
      <c r="E469" t="s">
        <v>165</v>
      </c>
      <c r="F469" t="s">
        <v>34</v>
      </c>
      <c r="G469" t="s">
        <v>166</v>
      </c>
      <c r="H469">
        <v>1</v>
      </c>
      <c r="I469">
        <v>111.95</v>
      </c>
      <c r="J469">
        <v>114.04</v>
      </c>
      <c r="K469">
        <v>28.158999999999999</v>
      </c>
      <c r="L469">
        <v>30.248999999999999</v>
      </c>
      <c r="M469">
        <v>3260722</v>
      </c>
      <c r="N469" t="s">
        <v>167</v>
      </c>
      <c r="P469">
        <v>16.167000000000002</v>
      </c>
      <c r="V469" t="s">
        <v>35</v>
      </c>
      <c r="W469" s="1">
        <v>38091</v>
      </c>
      <c r="X469">
        <v>20040414</v>
      </c>
      <c r="Y469">
        <v>0.90165099999999998</v>
      </c>
      <c r="AB469">
        <v>-0.91969902979743301</v>
      </c>
      <c r="AI469" s="2">
        <f t="shared" si="28"/>
        <v>38091</v>
      </c>
      <c r="AJ469">
        <f t="shared" si="29"/>
        <v>65.395870388638514</v>
      </c>
      <c r="AK469">
        <f t="shared" si="30"/>
        <v>65.395870388638514</v>
      </c>
      <c r="AL469" s="3">
        <f>Sheet2!$Q$35</f>
        <v>195.92057845971607</v>
      </c>
      <c r="AM469" s="3">
        <f>Sheet2!$Q$37</f>
        <v>179.52321677860004</v>
      </c>
      <c r="AN469" s="3">
        <f>Sheet2!$Q$39</f>
        <v>47.580823353777703</v>
      </c>
      <c r="AU469">
        <f t="shared" si="31"/>
        <v>0.46555913658325759</v>
      </c>
      <c r="AV469">
        <f>VLOOKUP(AI469,Sheet3!C501:F3792,4,FALSE)</f>
        <v>110.44971325865849</v>
      </c>
    </row>
    <row r="470" spans="1:48">
      <c r="A470">
        <v>38928772</v>
      </c>
      <c r="B470">
        <v>126</v>
      </c>
      <c r="C470" t="s">
        <v>164</v>
      </c>
      <c r="D470">
        <v>0</v>
      </c>
      <c r="E470" t="s">
        <v>165</v>
      </c>
      <c r="F470" t="s">
        <v>34</v>
      </c>
      <c r="G470" t="s">
        <v>166</v>
      </c>
      <c r="H470">
        <v>1</v>
      </c>
      <c r="I470">
        <v>111.95</v>
      </c>
      <c r="J470">
        <v>114.04</v>
      </c>
      <c r="K470">
        <v>28.158999999999999</v>
      </c>
      <c r="L470">
        <v>30.248999999999999</v>
      </c>
      <c r="M470">
        <v>3260722</v>
      </c>
      <c r="N470" t="s">
        <v>167</v>
      </c>
      <c r="P470">
        <v>16.167000000000002</v>
      </c>
      <c r="V470" t="s">
        <v>35</v>
      </c>
      <c r="W470" s="1">
        <v>38092</v>
      </c>
      <c r="X470">
        <v>20040415</v>
      </c>
      <c r="Y470">
        <v>0.89831799999999995</v>
      </c>
      <c r="AB470">
        <v>-0.88129421796142204</v>
      </c>
      <c r="AI470" s="2">
        <f t="shared" si="28"/>
        <v>38092</v>
      </c>
      <c r="AJ470">
        <f t="shared" si="29"/>
        <v>68.17152185877012</v>
      </c>
      <c r="AK470">
        <f t="shared" si="30"/>
        <v>68.17152185877012</v>
      </c>
      <c r="AL470" s="3">
        <f>Sheet2!$Q$35</f>
        <v>195.92057845971607</v>
      </c>
      <c r="AM470" s="3">
        <f>Sheet2!$Q$37</f>
        <v>179.52321677860004</v>
      </c>
      <c r="AN470" s="3">
        <f>Sheet2!$Q$39</f>
        <v>47.580823353777703</v>
      </c>
      <c r="AU470">
        <f t="shared" si="31"/>
        <v>0.48531925131544135</v>
      </c>
      <c r="AV470">
        <f>VLOOKUP(AI470,Sheet3!C502:F3793,4,FALSE)</f>
        <v>100.24781543361242</v>
      </c>
    </row>
    <row r="471" spans="1:48">
      <c r="A471">
        <v>38966342</v>
      </c>
      <c r="B471">
        <v>126</v>
      </c>
      <c r="C471" t="s">
        <v>164</v>
      </c>
      <c r="D471">
        <v>0</v>
      </c>
      <c r="E471" t="s">
        <v>165</v>
      </c>
      <c r="F471" t="s">
        <v>34</v>
      </c>
      <c r="G471" t="s">
        <v>166</v>
      </c>
      <c r="H471">
        <v>1</v>
      </c>
      <c r="I471">
        <v>111.95</v>
      </c>
      <c r="J471">
        <v>114.04</v>
      </c>
      <c r="K471">
        <v>28.158999999999999</v>
      </c>
      <c r="L471">
        <v>30.248999999999999</v>
      </c>
      <c r="M471">
        <v>3260722</v>
      </c>
      <c r="N471" t="s">
        <v>167</v>
      </c>
      <c r="P471">
        <v>16.167000000000002</v>
      </c>
      <c r="V471" t="s">
        <v>35</v>
      </c>
      <c r="W471" s="1">
        <v>38093</v>
      </c>
      <c r="X471">
        <v>20040416</v>
      </c>
      <c r="Y471">
        <v>0.89171900000000004</v>
      </c>
      <c r="AB471">
        <v>-0.80525660820869804</v>
      </c>
      <c r="AI471" s="2">
        <f t="shared" si="28"/>
        <v>38093</v>
      </c>
      <c r="AJ471">
        <f t="shared" si="29"/>
        <v>73.580180679622117</v>
      </c>
      <c r="AK471">
        <f t="shared" si="30"/>
        <v>73.580180679622117</v>
      </c>
      <c r="AL471" s="3">
        <f>Sheet2!$Q$35</f>
        <v>195.92057845971607</v>
      </c>
      <c r="AM471" s="3">
        <f>Sheet2!$Q$37</f>
        <v>179.52321677860004</v>
      </c>
      <c r="AN471" s="3">
        <f>Sheet2!$Q$39</f>
        <v>47.580823353777703</v>
      </c>
      <c r="AU471">
        <f t="shared" si="31"/>
        <v>0.52382398434743327</v>
      </c>
      <c r="AV471">
        <f>VLOOKUP(AI471,Sheet3!C503:F3794,4,FALSE)</f>
        <v>93.446550216915043</v>
      </c>
    </row>
    <row r="472" spans="1:48">
      <c r="A472">
        <v>39004445</v>
      </c>
      <c r="B472">
        <v>126</v>
      </c>
      <c r="C472" t="s">
        <v>164</v>
      </c>
      <c r="D472">
        <v>0</v>
      </c>
      <c r="E472" t="s">
        <v>165</v>
      </c>
      <c r="F472" t="s">
        <v>34</v>
      </c>
      <c r="G472" t="s">
        <v>166</v>
      </c>
      <c r="H472">
        <v>1</v>
      </c>
      <c r="I472">
        <v>111.95</v>
      </c>
      <c r="J472">
        <v>114.04</v>
      </c>
      <c r="K472">
        <v>28.158999999999999</v>
      </c>
      <c r="L472">
        <v>30.248999999999999</v>
      </c>
      <c r="M472">
        <v>3260722</v>
      </c>
      <c r="N472" t="s">
        <v>167</v>
      </c>
      <c r="P472">
        <v>16.167000000000002</v>
      </c>
      <c r="V472" t="s">
        <v>35</v>
      </c>
      <c r="W472" s="1">
        <v>38094</v>
      </c>
      <c r="X472">
        <v>20040417</v>
      </c>
      <c r="Y472">
        <v>0.89202899999999996</v>
      </c>
      <c r="AB472">
        <v>-0.80882861290991603</v>
      </c>
      <c r="AI472" s="2">
        <f t="shared" si="28"/>
        <v>38094</v>
      </c>
      <c r="AJ472">
        <f t="shared" si="29"/>
        <v>73.328682494827717</v>
      </c>
      <c r="AK472">
        <f t="shared" si="30"/>
        <v>73.328682494827717</v>
      </c>
      <c r="AL472" s="3">
        <f>Sheet2!$Q$35</f>
        <v>195.92057845971607</v>
      </c>
      <c r="AM472" s="3">
        <f>Sheet2!$Q$37</f>
        <v>179.52321677860004</v>
      </c>
      <c r="AN472" s="3">
        <f>Sheet2!$Q$39</f>
        <v>47.580823353777703</v>
      </c>
      <c r="AU472">
        <f t="shared" si="31"/>
        <v>0.52203354594407092</v>
      </c>
      <c r="AV472">
        <f>VLOOKUP(AI472,Sheet3!C504:F3795,4,FALSE)</f>
        <v>88.487294329739868</v>
      </c>
    </row>
    <row r="473" spans="1:48">
      <c r="A473">
        <v>39037406</v>
      </c>
      <c r="B473">
        <v>126</v>
      </c>
      <c r="C473" t="s">
        <v>164</v>
      </c>
      <c r="D473">
        <v>0</v>
      </c>
      <c r="E473" t="s">
        <v>165</v>
      </c>
      <c r="F473" t="s">
        <v>34</v>
      </c>
      <c r="G473" t="s">
        <v>166</v>
      </c>
      <c r="H473">
        <v>1</v>
      </c>
      <c r="I473">
        <v>111.95</v>
      </c>
      <c r="J473">
        <v>114.04</v>
      </c>
      <c r="K473">
        <v>28.158999999999999</v>
      </c>
      <c r="L473">
        <v>30.248999999999999</v>
      </c>
      <c r="M473">
        <v>3260722</v>
      </c>
      <c r="N473" t="s">
        <v>167</v>
      </c>
      <c r="P473">
        <v>16.167000000000002</v>
      </c>
      <c r="V473" t="s">
        <v>35</v>
      </c>
      <c r="W473" s="1">
        <v>38095</v>
      </c>
      <c r="X473">
        <v>20040418</v>
      </c>
      <c r="Y473">
        <v>0.88833600000000001</v>
      </c>
      <c r="AB473">
        <v>-0.76627566658216795</v>
      </c>
      <c r="AI473" s="2">
        <f t="shared" si="28"/>
        <v>38095</v>
      </c>
      <c r="AJ473">
        <f t="shared" si="29"/>
        <v>76.308201152629181</v>
      </c>
      <c r="AK473">
        <f t="shared" si="30"/>
        <v>76.308201152629181</v>
      </c>
      <c r="AL473" s="3">
        <f>Sheet2!$Q$35</f>
        <v>195.92057845971607</v>
      </c>
      <c r="AM473" s="3">
        <f>Sheet2!$Q$37</f>
        <v>179.52321677860004</v>
      </c>
      <c r="AN473" s="3">
        <f>Sheet2!$Q$39</f>
        <v>47.580823353777703</v>
      </c>
      <c r="AU473">
        <f t="shared" si="31"/>
        <v>0.54324500968812928</v>
      </c>
      <c r="AV473">
        <f>VLOOKUP(AI473,Sheet3!C505:F3796,4,FALSE)</f>
        <v>84.094810543956143</v>
      </c>
    </row>
    <row r="474" spans="1:48">
      <c r="A474">
        <v>39074490</v>
      </c>
      <c r="B474">
        <v>126</v>
      </c>
      <c r="C474" t="s">
        <v>164</v>
      </c>
      <c r="D474">
        <v>0</v>
      </c>
      <c r="E474" t="s">
        <v>165</v>
      </c>
      <c r="F474" t="s">
        <v>34</v>
      </c>
      <c r="G474" t="s">
        <v>166</v>
      </c>
      <c r="H474">
        <v>1</v>
      </c>
      <c r="I474">
        <v>111.95</v>
      </c>
      <c r="J474">
        <v>114.04</v>
      </c>
      <c r="K474">
        <v>28.158999999999999</v>
      </c>
      <c r="L474">
        <v>30.248999999999999</v>
      </c>
      <c r="M474">
        <v>3260722</v>
      </c>
      <c r="N474" t="s">
        <v>167</v>
      </c>
      <c r="P474">
        <v>16.167000000000002</v>
      </c>
      <c r="V474" t="s">
        <v>35</v>
      </c>
      <c r="W474" s="1">
        <v>38096</v>
      </c>
      <c r="X474">
        <v>20040419</v>
      </c>
      <c r="Y474">
        <v>0.88786100000000001</v>
      </c>
      <c r="AB474">
        <v>-0.76080243357223598</v>
      </c>
      <c r="AI474" s="2">
        <f t="shared" si="28"/>
        <v>38096</v>
      </c>
      <c r="AJ474">
        <f t="shared" si="29"/>
        <v>76.688808548371071</v>
      </c>
      <c r="AK474">
        <f t="shared" si="30"/>
        <v>76.688808548371071</v>
      </c>
      <c r="AL474" s="3">
        <f>Sheet2!$Q$35</f>
        <v>195.92057845971607</v>
      </c>
      <c r="AM474" s="3">
        <f>Sheet2!$Q$37</f>
        <v>179.52321677860004</v>
      </c>
      <c r="AN474" s="3">
        <f>Sheet2!$Q$39</f>
        <v>47.580823353777703</v>
      </c>
      <c r="AU474">
        <f t="shared" si="31"/>
        <v>0.54595458828209487</v>
      </c>
      <c r="AV474">
        <f>VLOOKUP(AI474,Sheet3!C506:F3797,4,FALSE)</f>
        <v>80.056559321542082</v>
      </c>
    </row>
    <row r="475" spans="1:48">
      <c r="A475">
        <v>39107318</v>
      </c>
      <c r="B475">
        <v>126</v>
      </c>
      <c r="C475" t="s">
        <v>164</v>
      </c>
      <c r="D475">
        <v>0</v>
      </c>
      <c r="E475" t="s">
        <v>165</v>
      </c>
      <c r="F475" t="s">
        <v>34</v>
      </c>
      <c r="G475" t="s">
        <v>166</v>
      </c>
      <c r="H475">
        <v>1</v>
      </c>
      <c r="I475">
        <v>111.95</v>
      </c>
      <c r="J475">
        <v>114.04</v>
      </c>
      <c r="K475">
        <v>28.158999999999999</v>
      </c>
      <c r="L475">
        <v>30.248999999999999</v>
      </c>
      <c r="M475">
        <v>3260722</v>
      </c>
      <c r="N475" t="s">
        <v>167</v>
      </c>
      <c r="P475">
        <v>16.167000000000002</v>
      </c>
      <c r="V475" t="s">
        <v>35</v>
      </c>
      <c r="W475" s="1">
        <v>38097</v>
      </c>
      <c r="X475">
        <v>20040420</v>
      </c>
      <c r="Y475">
        <v>0.88816700000000004</v>
      </c>
      <c r="AB475">
        <v>-0.76432834789021398</v>
      </c>
      <c r="AI475" s="2">
        <f t="shared" si="28"/>
        <v>38097</v>
      </c>
      <c r="AJ475">
        <f t="shared" si="29"/>
        <v>76.443685783239289</v>
      </c>
      <c r="AK475">
        <f t="shared" si="30"/>
        <v>76.443685783239289</v>
      </c>
      <c r="AL475" s="3">
        <f>Sheet2!$Q$35</f>
        <v>195.92057845971607</v>
      </c>
      <c r="AM475" s="3">
        <f>Sheet2!$Q$37</f>
        <v>179.52321677860004</v>
      </c>
      <c r="AN475" s="3">
        <f>Sheet2!$Q$39</f>
        <v>47.580823353777703</v>
      </c>
      <c r="AU475">
        <f t="shared" si="31"/>
        <v>0.54420953706993946</v>
      </c>
      <c r="AV475">
        <f>VLOOKUP(AI475,Sheet3!C507:F3798,4,FALSE)</f>
        <v>76.868466251215182</v>
      </c>
    </row>
    <row r="476" spans="1:48">
      <c r="A476">
        <v>39140916</v>
      </c>
      <c r="B476">
        <v>126</v>
      </c>
      <c r="C476" t="s">
        <v>164</v>
      </c>
      <c r="D476">
        <v>0</v>
      </c>
      <c r="E476" t="s">
        <v>165</v>
      </c>
      <c r="F476" t="s">
        <v>34</v>
      </c>
      <c r="G476" t="s">
        <v>166</v>
      </c>
      <c r="H476">
        <v>1</v>
      </c>
      <c r="I476">
        <v>111.95</v>
      </c>
      <c r="J476">
        <v>114.04</v>
      </c>
      <c r="K476">
        <v>28.158999999999999</v>
      </c>
      <c r="L476">
        <v>30.248999999999999</v>
      </c>
      <c r="M476">
        <v>3260722</v>
      </c>
      <c r="N476" t="s">
        <v>167</v>
      </c>
      <c r="P476">
        <v>16.167000000000002</v>
      </c>
      <c r="V476" t="s">
        <v>35</v>
      </c>
      <c r="W476" s="1">
        <v>38098</v>
      </c>
      <c r="X476">
        <v>20040421</v>
      </c>
      <c r="Y476">
        <v>0.897374</v>
      </c>
      <c r="AB476">
        <v>-0.87041688751641999</v>
      </c>
      <c r="AI476" s="2">
        <f t="shared" si="28"/>
        <v>38098</v>
      </c>
      <c r="AJ476">
        <f t="shared" si="29"/>
        <v>68.952314942676594</v>
      </c>
      <c r="AK476">
        <f t="shared" si="30"/>
        <v>68.952314942676594</v>
      </c>
      <c r="AL476" s="3">
        <f>Sheet2!$Q$35</f>
        <v>195.92057845971607</v>
      </c>
      <c r="AM476" s="3">
        <f>Sheet2!$Q$37</f>
        <v>179.52321677860004</v>
      </c>
      <c r="AN476" s="3">
        <f>Sheet2!$Q$39</f>
        <v>47.580823353777703</v>
      </c>
      <c r="AU476">
        <f t="shared" si="31"/>
        <v>0.49087778814404259</v>
      </c>
      <c r="AV476">
        <f>VLOOKUP(AI476,Sheet3!C508:F3799,4,FALSE)</f>
        <v>74.955610409019044</v>
      </c>
    </row>
    <row r="477" spans="1:48">
      <c r="A477">
        <v>39174333</v>
      </c>
      <c r="B477">
        <v>126</v>
      </c>
      <c r="C477" t="s">
        <v>164</v>
      </c>
      <c r="D477">
        <v>0</v>
      </c>
      <c r="E477" t="s">
        <v>165</v>
      </c>
      <c r="F477" t="s">
        <v>34</v>
      </c>
      <c r="G477" t="s">
        <v>166</v>
      </c>
      <c r="H477">
        <v>1</v>
      </c>
      <c r="I477">
        <v>111.95</v>
      </c>
      <c r="J477">
        <v>114.04</v>
      </c>
      <c r="K477">
        <v>28.158999999999999</v>
      </c>
      <c r="L477">
        <v>30.248999999999999</v>
      </c>
      <c r="M477">
        <v>3260722</v>
      </c>
      <c r="N477" t="s">
        <v>167</v>
      </c>
      <c r="P477">
        <v>16.167000000000002</v>
      </c>
      <c r="V477" t="s">
        <v>35</v>
      </c>
      <c r="W477" s="1">
        <v>38099</v>
      </c>
      <c r="X477">
        <v>20040422</v>
      </c>
      <c r="Y477">
        <v>0.90481500000000004</v>
      </c>
      <c r="AB477">
        <v>-0.95615652294148901</v>
      </c>
      <c r="AI477" s="2">
        <f t="shared" si="28"/>
        <v>38099</v>
      </c>
      <c r="AJ477">
        <f t="shared" si="29"/>
        <v>62.733719340710877</v>
      </c>
      <c r="AK477">
        <f t="shared" si="30"/>
        <v>62.733719340710877</v>
      </c>
      <c r="AL477" s="3">
        <f>Sheet2!$Q$35</f>
        <v>195.92057845971607</v>
      </c>
      <c r="AM477" s="3">
        <f>Sheet2!$Q$37</f>
        <v>179.52321677860004</v>
      </c>
      <c r="AN477" s="3">
        <f>Sheet2!$Q$39</f>
        <v>47.580823353777703</v>
      </c>
      <c r="AU477">
        <f t="shared" si="31"/>
        <v>0.44660704165796805</v>
      </c>
      <c r="AV477">
        <f>VLOOKUP(AI477,Sheet3!C509:F3800,4,FALSE)</f>
        <v>74.317991794953656</v>
      </c>
    </row>
    <row r="478" spans="1:48">
      <c r="A478">
        <v>39208174</v>
      </c>
      <c r="B478">
        <v>126</v>
      </c>
      <c r="C478" t="s">
        <v>164</v>
      </c>
      <c r="D478">
        <v>0</v>
      </c>
      <c r="E478" t="s">
        <v>165</v>
      </c>
      <c r="F478" t="s">
        <v>34</v>
      </c>
      <c r="G478" t="s">
        <v>166</v>
      </c>
      <c r="H478">
        <v>1</v>
      </c>
      <c r="I478">
        <v>111.95</v>
      </c>
      <c r="J478">
        <v>114.04</v>
      </c>
      <c r="K478">
        <v>28.158999999999999</v>
      </c>
      <c r="L478">
        <v>30.248999999999999</v>
      </c>
      <c r="M478">
        <v>3260722</v>
      </c>
      <c r="N478" t="s">
        <v>167</v>
      </c>
      <c r="P478">
        <v>16.167000000000002</v>
      </c>
      <c r="V478" t="s">
        <v>35</v>
      </c>
      <c r="W478" s="1">
        <v>38100</v>
      </c>
      <c r="X478">
        <v>20040423</v>
      </c>
      <c r="Y478">
        <v>0.91091200000000005</v>
      </c>
      <c r="AB478">
        <v>-1.0264097895974</v>
      </c>
      <c r="AI478" s="2">
        <f t="shared" si="28"/>
        <v>38100</v>
      </c>
      <c r="AJ478">
        <f t="shared" si="29"/>
        <v>57.528957643471585</v>
      </c>
      <c r="AK478">
        <f t="shared" si="30"/>
        <v>57.528957643471585</v>
      </c>
      <c r="AL478" s="3">
        <f>Sheet2!$Q$35</f>
        <v>195.92057845971607</v>
      </c>
      <c r="AM478" s="3">
        <f>Sheet2!$Q$37</f>
        <v>179.52321677860004</v>
      </c>
      <c r="AN478" s="3">
        <f>Sheet2!$Q$39</f>
        <v>47.580823353777703</v>
      </c>
      <c r="AU478">
        <f t="shared" si="31"/>
        <v>0.40955387075454486</v>
      </c>
      <c r="AV478">
        <f>VLOOKUP(AI478,Sheet3!C510:F3801,4,FALSE)</f>
        <v>75.522382510410495</v>
      </c>
    </row>
    <row r="479" spans="1:48">
      <c r="A479">
        <v>39241460</v>
      </c>
      <c r="B479">
        <v>126</v>
      </c>
      <c r="C479" t="s">
        <v>164</v>
      </c>
      <c r="D479">
        <v>0</v>
      </c>
      <c r="E479" t="s">
        <v>165</v>
      </c>
      <c r="F479" t="s">
        <v>34</v>
      </c>
      <c r="G479" t="s">
        <v>166</v>
      </c>
      <c r="H479">
        <v>1</v>
      </c>
      <c r="I479">
        <v>111.95</v>
      </c>
      <c r="J479">
        <v>114.04</v>
      </c>
      <c r="K479">
        <v>28.158999999999999</v>
      </c>
      <c r="L479">
        <v>30.248999999999999</v>
      </c>
      <c r="M479">
        <v>3260722</v>
      </c>
      <c r="N479" t="s">
        <v>167</v>
      </c>
      <c r="P479">
        <v>16.167000000000002</v>
      </c>
      <c r="V479" t="s">
        <v>35</v>
      </c>
      <c r="W479" s="1">
        <v>38101</v>
      </c>
      <c r="X479">
        <v>20040424</v>
      </c>
      <c r="Y479">
        <v>0.91709799999999997</v>
      </c>
      <c r="AB479">
        <v>-1.09768856728044</v>
      </c>
      <c r="AI479" s="2">
        <f t="shared" si="28"/>
        <v>38101</v>
      </c>
      <c r="AJ479">
        <f t="shared" si="29"/>
        <v>52.14753657579854</v>
      </c>
      <c r="AK479">
        <f t="shared" si="30"/>
        <v>52.14753657579854</v>
      </c>
      <c r="AL479" s="3">
        <f>Sheet2!$Q$35</f>
        <v>195.92057845971607</v>
      </c>
      <c r="AM479" s="3">
        <f>Sheet2!$Q$37</f>
        <v>179.52321677860004</v>
      </c>
      <c r="AN479" s="3">
        <f>Sheet2!$Q$39</f>
        <v>47.580823353777703</v>
      </c>
      <c r="AU479">
        <f t="shared" si="31"/>
        <v>0.37124304575951456</v>
      </c>
      <c r="AV479">
        <f>VLOOKUP(AI479,Sheet3!C511:F3802,4,FALSE)</f>
        <v>78.568782555389518</v>
      </c>
    </row>
    <row r="480" spans="1:48">
      <c r="A480">
        <v>39275302</v>
      </c>
      <c r="B480">
        <v>126</v>
      </c>
      <c r="C480" t="s">
        <v>164</v>
      </c>
      <c r="D480">
        <v>0</v>
      </c>
      <c r="E480" t="s">
        <v>165</v>
      </c>
      <c r="F480" t="s">
        <v>34</v>
      </c>
      <c r="G480" t="s">
        <v>166</v>
      </c>
      <c r="H480">
        <v>1</v>
      </c>
      <c r="I480">
        <v>111.95</v>
      </c>
      <c r="J480">
        <v>114.04</v>
      </c>
      <c r="K480">
        <v>28.158999999999999</v>
      </c>
      <c r="L480">
        <v>30.248999999999999</v>
      </c>
      <c r="M480">
        <v>3260722</v>
      </c>
      <c r="N480" t="s">
        <v>167</v>
      </c>
      <c r="P480">
        <v>16.167000000000002</v>
      </c>
      <c r="V480" t="s">
        <v>35</v>
      </c>
      <c r="W480" s="1">
        <v>38102</v>
      </c>
      <c r="X480">
        <v>20040425</v>
      </c>
      <c r="Y480">
        <v>0.91854800000000003</v>
      </c>
      <c r="AB480">
        <v>-1.1143963312054901</v>
      </c>
      <c r="AI480" s="2">
        <f t="shared" si="28"/>
        <v>38102</v>
      </c>
      <c r="AJ480">
        <f t="shared" si="29"/>
        <v>50.871458446705674</v>
      </c>
      <c r="AK480">
        <f t="shared" si="30"/>
        <v>50.871458446705674</v>
      </c>
      <c r="AL480" s="3">
        <f>Sheet2!$Q$35</f>
        <v>195.92057845971607</v>
      </c>
      <c r="AM480" s="3">
        <f>Sheet2!$Q$37</f>
        <v>179.52321677860004</v>
      </c>
      <c r="AN480" s="3">
        <f>Sheet2!$Q$39</f>
        <v>47.580823353777703</v>
      </c>
      <c r="AU480">
        <f t="shared" si="31"/>
        <v>0.36215852974248386</v>
      </c>
      <c r="AV480">
        <f>VLOOKUP(AI480,Sheet3!C512:F3803,4,FALSE)</f>
        <v>84.236503569304006</v>
      </c>
    </row>
    <row r="481" spans="1:48">
      <c r="A481">
        <v>39310987</v>
      </c>
      <c r="B481">
        <v>126</v>
      </c>
      <c r="C481" t="s">
        <v>164</v>
      </c>
      <c r="D481">
        <v>0</v>
      </c>
      <c r="E481" t="s">
        <v>165</v>
      </c>
      <c r="F481" t="s">
        <v>34</v>
      </c>
      <c r="G481" t="s">
        <v>166</v>
      </c>
      <c r="H481">
        <v>1</v>
      </c>
      <c r="I481">
        <v>111.95</v>
      </c>
      <c r="J481">
        <v>114.04</v>
      </c>
      <c r="K481">
        <v>28.158999999999999</v>
      </c>
      <c r="L481">
        <v>30.248999999999999</v>
      </c>
      <c r="M481">
        <v>3260722</v>
      </c>
      <c r="N481" t="s">
        <v>167</v>
      </c>
      <c r="P481">
        <v>16.167000000000002</v>
      </c>
      <c r="V481" t="s">
        <v>35</v>
      </c>
      <c r="W481" s="1">
        <v>38103</v>
      </c>
      <c r="X481">
        <v>20040426</v>
      </c>
      <c r="Y481">
        <v>0.90537599999999996</v>
      </c>
      <c r="AB481">
        <v>-0.96262069919111404</v>
      </c>
      <c r="AI481" s="2">
        <f t="shared" si="28"/>
        <v>38103</v>
      </c>
      <c r="AJ481">
        <f t="shared" si="29"/>
        <v>62.258931706829799</v>
      </c>
      <c r="AK481">
        <f t="shared" si="30"/>
        <v>62.258931706829799</v>
      </c>
      <c r="AL481" s="3">
        <f>Sheet2!$Q$35</f>
        <v>195.92057845971607</v>
      </c>
      <c r="AM481" s="3">
        <f>Sheet2!$Q$37</f>
        <v>179.52321677860004</v>
      </c>
      <c r="AN481" s="3">
        <f>Sheet2!$Q$39</f>
        <v>47.580823353777703</v>
      </c>
      <c r="AU481">
        <f t="shared" si="31"/>
        <v>0.44322698540095273</v>
      </c>
      <c r="AV481">
        <f>VLOOKUP(AI481,Sheet3!C513:F3804,4,FALSE)</f>
        <v>88.345601304392005</v>
      </c>
    </row>
    <row r="482" spans="1:48">
      <c r="A482">
        <v>39348459</v>
      </c>
      <c r="B482">
        <v>126</v>
      </c>
      <c r="C482" t="s">
        <v>164</v>
      </c>
      <c r="D482">
        <v>0</v>
      </c>
      <c r="E482" t="s">
        <v>165</v>
      </c>
      <c r="F482" t="s">
        <v>34</v>
      </c>
      <c r="G482" t="s">
        <v>166</v>
      </c>
      <c r="H482">
        <v>1</v>
      </c>
      <c r="I482">
        <v>111.95</v>
      </c>
      <c r="J482">
        <v>114.04</v>
      </c>
      <c r="K482">
        <v>28.158999999999999</v>
      </c>
      <c r="L482">
        <v>30.248999999999999</v>
      </c>
      <c r="M482">
        <v>3260722</v>
      </c>
      <c r="N482" t="s">
        <v>167</v>
      </c>
      <c r="P482">
        <v>16.167000000000002</v>
      </c>
      <c r="V482" t="s">
        <v>35</v>
      </c>
      <c r="W482" s="1">
        <v>38104</v>
      </c>
      <c r="X482">
        <v>20040427</v>
      </c>
      <c r="Y482">
        <v>0.89394600000000002</v>
      </c>
      <c r="AB482">
        <v>-0.83091742907842303</v>
      </c>
      <c r="AI482" s="2">
        <f t="shared" si="28"/>
        <v>38104</v>
      </c>
      <c r="AJ482">
        <f t="shared" si="29"/>
        <v>71.76779316023817</v>
      </c>
      <c r="AK482">
        <f t="shared" si="30"/>
        <v>71.76779316023817</v>
      </c>
      <c r="AL482" s="3">
        <f>Sheet2!$Q$35</f>
        <v>195.92057845971607</v>
      </c>
      <c r="AM482" s="3">
        <f>Sheet2!$Q$37</f>
        <v>179.52321677860004</v>
      </c>
      <c r="AN482" s="3">
        <f>Sheet2!$Q$39</f>
        <v>47.580823353777703</v>
      </c>
      <c r="AU482">
        <f t="shared" si="31"/>
        <v>0.51092143310582994</v>
      </c>
      <c r="AV482">
        <f>VLOOKUP(AI482,Sheet3!C514:F3805,4,FALSE)</f>
        <v>91.462847862044967</v>
      </c>
    </row>
    <row r="483" spans="1:48">
      <c r="A483">
        <v>39384814</v>
      </c>
      <c r="B483">
        <v>126</v>
      </c>
      <c r="C483" t="s">
        <v>164</v>
      </c>
      <c r="D483">
        <v>0</v>
      </c>
      <c r="E483" t="s">
        <v>165</v>
      </c>
      <c r="F483" t="s">
        <v>34</v>
      </c>
      <c r="G483" t="s">
        <v>166</v>
      </c>
      <c r="H483">
        <v>1</v>
      </c>
      <c r="I483">
        <v>111.95</v>
      </c>
      <c r="J483">
        <v>114.04</v>
      </c>
      <c r="K483">
        <v>28.158999999999999</v>
      </c>
      <c r="L483">
        <v>30.248999999999999</v>
      </c>
      <c r="M483">
        <v>3260722</v>
      </c>
      <c r="N483" t="s">
        <v>167</v>
      </c>
      <c r="P483">
        <v>16.167000000000002</v>
      </c>
      <c r="V483" t="s">
        <v>35</v>
      </c>
      <c r="W483" s="1">
        <v>38105</v>
      </c>
      <c r="X483">
        <v>20040428</v>
      </c>
      <c r="Y483">
        <v>0.896065</v>
      </c>
      <c r="AB483">
        <v>-0.85533380960062699</v>
      </c>
      <c r="AI483" s="2">
        <f t="shared" si="28"/>
        <v>38105</v>
      </c>
      <c r="AJ483">
        <f t="shared" si="29"/>
        <v>70.031095738602289</v>
      </c>
      <c r="AK483">
        <f t="shared" si="30"/>
        <v>70.031095738602289</v>
      </c>
      <c r="AL483" s="3">
        <f>Sheet2!$Q$35</f>
        <v>195.92057845971607</v>
      </c>
      <c r="AM483" s="3">
        <f>Sheet2!$Q$37</f>
        <v>179.52321677860004</v>
      </c>
      <c r="AN483" s="3">
        <f>Sheet2!$Q$39</f>
        <v>47.580823353777703</v>
      </c>
      <c r="AU483">
        <f t="shared" si="31"/>
        <v>0.49855772653967889</v>
      </c>
      <c r="AV483">
        <f>VLOOKUP(AI483,Sheet3!C515:F3806,4,FALSE)</f>
        <v>91.25030832402318</v>
      </c>
    </row>
    <row r="484" spans="1:48">
      <c r="A484">
        <v>39420081</v>
      </c>
      <c r="B484">
        <v>126</v>
      </c>
      <c r="C484" t="s">
        <v>164</v>
      </c>
      <c r="D484">
        <v>0</v>
      </c>
      <c r="E484" t="s">
        <v>165</v>
      </c>
      <c r="F484" t="s">
        <v>34</v>
      </c>
      <c r="G484" t="s">
        <v>166</v>
      </c>
      <c r="H484">
        <v>1</v>
      </c>
      <c r="I484">
        <v>111.95</v>
      </c>
      <c r="J484">
        <v>114.04</v>
      </c>
      <c r="K484">
        <v>28.158999999999999</v>
      </c>
      <c r="L484">
        <v>30.248999999999999</v>
      </c>
      <c r="M484">
        <v>3260722</v>
      </c>
      <c r="N484" t="s">
        <v>167</v>
      </c>
      <c r="P484">
        <v>16.167000000000002</v>
      </c>
      <c r="V484" t="s">
        <v>35</v>
      </c>
      <c r="W484" s="1">
        <v>38106</v>
      </c>
      <c r="X484">
        <v>20040429</v>
      </c>
      <c r="Y484">
        <v>0.90232100000000004</v>
      </c>
      <c r="AB484">
        <v>-0.92741916899039101</v>
      </c>
      <c r="AI484" s="2">
        <f t="shared" si="28"/>
        <v>38106</v>
      </c>
      <c r="AJ484">
        <f t="shared" si="29"/>
        <v>64.83435474780299</v>
      </c>
      <c r="AK484">
        <f t="shared" si="30"/>
        <v>64.83435474780299</v>
      </c>
      <c r="AL484" s="3">
        <f>Sheet2!$Q$35</f>
        <v>195.92057845971607</v>
      </c>
      <c r="AM484" s="3">
        <f>Sheet2!$Q$37</f>
        <v>179.52321677860004</v>
      </c>
      <c r="AN484" s="3">
        <f>Sheet2!$Q$39</f>
        <v>47.580823353777703</v>
      </c>
      <c r="AU484">
        <f t="shared" si="31"/>
        <v>0.46156165577335617</v>
      </c>
      <c r="AV484">
        <f>VLOOKUP(AI484,Sheet3!C516:F3807,4,FALSE)</f>
        <v>86.361898949521944</v>
      </c>
    </row>
    <row r="485" spans="1:48">
      <c r="A485">
        <v>39453955</v>
      </c>
      <c r="B485">
        <v>126</v>
      </c>
      <c r="C485" t="s">
        <v>164</v>
      </c>
      <c r="D485">
        <v>0</v>
      </c>
      <c r="E485" t="s">
        <v>165</v>
      </c>
      <c r="F485" t="s">
        <v>34</v>
      </c>
      <c r="G485" t="s">
        <v>166</v>
      </c>
      <c r="H485">
        <v>1</v>
      </c>
      <c r="I485">
        <v>111.95</v>
      </c>
      <c r="J485">
        <v>114.04</v>
      </c>
      <c r="K485">
        <v>28.158999999999999</v>
      </c>
      <c r="L485">
        <v>30.248999999999999</v>
      </c>
      <c r="M485">
        <v>3260722</v>
      </c>
      <c r="N485" t="s">
        <v>167</v>
      </c>
      <c r="P485">
        <v>16.167000000000002</v>
      </c>
      <c r="V485" t="s">
        <v>35</v>
      </c>
      <c r="W485" s="1">
        <v>38107</v>
      </c>
      <c r="X485">
        <v>20040430</v>
      </c>
      <c r="Y485">
        <v>0.91269500000000003</v>
      </c>
      <c r="AB485">
        <v>-1.0469545779273199</v>
      </c>
      <c r="AI485" s="2">
        <f t="shared" si="28"/>
        <v>38107</v>
      </c>
      <c r="AJ485">
        <f t="shared" si="29"/>
        <v>55.988265296306054</v>
      </c>
      <c r="AK485">
        <f t="shared" si="30"/>
        <v>55.988265296306054</v>
      </c>
      <c r="AL485" s="3">
        <f>Sheet2!$Q$35</f>
        <v>195.92057845971607</v>
      </c>
      <c r="AM485" s="3">
        <f>Sheet2!$Q$37</f>
        <v>179.52321677860004</v>
      </c>
      <c r="AN485" s="3">
        <f>Sheet2!$Q$39</f>
        <v>47.580823353777703</v>
      </c>
      <c r="AU485">
        <f t="shared" si="31"/>
        <v>0.39858554210284097</v>
      </c>
      <c r="AV485">
        <f>VLOOKUP(AI485,Sheet3!C517:F3808,4,FALSE)</f>
        <v>81.260950036998906</v>
      </c>
    </row>
    <row r="486" spans="1:48">
      <c r="A486">
        <v>39487157</v>
      </c>
      <c r="B486">
        <v>126</v>
      </c>
      <c r="C486" t="s">
        <v>164</v>
      </c>
      <c r="D486">
        <v>0</v>
      </c>
      <c r="E486" t="s">
        <v>165</v>
      </c>
      <c r="F486" t="s">
        <v>34</v>
      </c>
      <c r="G486" t="s">
        <v>166</v>
      </c>
      <c r="H486">
        <v>1</v>
      </c>
      <c r="I486">
        <v>111.95</v>
      </c>
      <c r="J486">
        <v>114.04</v>
      </c>
      <c r="K486">
        <v>28.158999999999999</v>
      </c>
      <c r="L486">
        <v>30.248999999999999</v>
      </c>
      <c r="M486">
        <v>3260722</v>
      </c>
      <c r="N486" t="s">
        <v>167</v>
      </c>
      <c r="P486">
        <v>16.167000000000002</v>
      </c>
      <c r="V486" t="s">
        <v>35</v>
      </c>
      <c r="W486" s="1">
        <v>38108</v>
      </c>
      <c r="X486">
        <v>20040501</v>
      </c>
      <c r="Y486">
        <v>0.92546600000000001</v>
      </c>
      <c r="AB486">
        <v>-1.19410964902173</v>
      </c>
      <c r="AI486" s="2">
        <f t="shared" si="28"/>
        <v>38108</v>
      </c>
      <c r="AJ486">
        <f t="shared" si="29"/>
        <v>44.706536581203181</v>
      </c>
      <c r="AK486">
        <f t="shared" si="30"/>
        <v>44.706536581203181</v>
      </c>
      <c r="AL486" s="3">
        <f>Sheet2!$Q$35</f>
        <v>195.92057845971607</v>
      </c>
      <c r="AM486" s="3">
        <f>Sheet2!$Q$37</f>
        <v>179.52321677860004</v>
      </c>
      <c r="AN486" s="3">
        <f>Sheet2!$Q$39</f>
        <v>47.580823353777703</v>
      </c>
      <c r="AU486">
        <f t="shared" si="31"/>
        <v>0.31826989145768431</v>
      </c>
      <c r="AV486">
        <f>VLOOKUP(AI486,Sheet3!C518:F3809,4,FALSE)</f>
        <v>75.876615073780144</v>
      </c>
    </row>
    <row r="487" spans="1:48">
      <c r="A487">
        <v>39520840</v>
      </c>
      <c r="B487">
        <v>126</v>
      </c>
      <c r="C487" t="s">
        <v>164</v>
      </c>
      <c r="D487">
        <v>0</v>
      </c>
      <c r="E487" t="s">
        <v>165</v>
      </c>
      <c r="F487" t="s">
        <v>34</v>
      </c>
      <c r="G487" t="s">
        <v>166</v>
      </c>
      <c r="H487">
        <v>1</v>
      </c>
      <c r="I487">
        <v>111.95</v>
      </c>
      <c r="J487">
        <v>114.04</v>
      </c>
      <c r="K487">
        <v>28.158999999999999</v>
      </c>
      <c r="L487">
        <v>30.248999999999999</v>
      </c>
      <c r="M487">
        <v>3260722</v>
      </c>
      <c r="N487" t="s">
        <v>167</v>
      </c>
      <c r="P487">
        <v>16.167000000000002</v>
      </c>
      <c r="V487" t="s">
        <v>35</v>
      </c>
      <c r="W487" s="1">
        <v>38109</v>
      </c>
      <c r="X487">
        <v>20040502</v>
      </c>
      <c r="Y487">
        <v>0.929234</v>
      </c>
      <c r="AB487">
        <v>-1.23752679003526</v>
      </c>
      <c r="AI487" s="2">
        <f t="shared" si="28"/>
        <v>38109</v>
      </c>
      <c r="AJ487">
        <f t="shared" si="29"/>
        <v>41.295358237650589</v>
      </c>
      <c r="AK487">
        <f t="shared" si="30"/>
        <v>41.295358237650589</v>
      </c>
      <c r="AL487" s="3">
        <f>Sheet2!$Q$35</f>
        <v>195.92057845971607</v>
      </c>
      <c r="AM487" s="3">
        <f>Sheet2!$Q$37</f>
        <v>179.52321677860004</v>
      </c>
      <c r="AN487" s="3">
        <f>Sheet2!$Q$39</f>
        <v>47.580823353777703</v>
      </c>
      <c r="AU487">
        <f t="shared" si="31"/>
        <v>0.293985403233612</v>
      </c>
      <c r="AV487">
        <f>VLOOKUP(AI487,Sheet3!C519:F3810,4,FALSE)</f>
        <v>75.593229023084419</v>
      </c>
    </row>
    <row r="488" spans="1:48">
      <c r="A488">
        <v>39554557</v>
      </c>
      <c r="B488">
        <v>126</v>
      </c>
      <c r="C488" t="s">
        <v>164</v>
      </c>
      <c r="D488">
        <v>0</v>
      </c>
      <c r="E488" t="s">
        <v>165</v>
      </c>
      <c r="F488" t="s">
        <v>34</v>
      </c>
      <c r="G488" t="s">
        <v>166</v>
      </c>
      <c r="H488">
        <v>1</v>
      </c>
      <c r="I488">
        <v>111.95</v>
      </c>
      <c r="J488">
        <v>114.04</v>
      </c>
      <c r="K488">
        <v>28.158999999999999</v>
      </c>
      <c r="L488">
        <v>30.248999999999999</v>
      </c>
      <c r="M488">
        <v>3260722</v>
      </c>
      <c r="N488" t="s">
        <v>167</v>
      </c>
      <c r="P488">
        <v>16.167000000000002</v>
      </c>
      <c r="V488" t="s">
        <v>35</v>
      </c>
      <c r="W488" s="1">
        <v>38110</v>
      </c>
      <c r="X488">
        <v>20040503</v>
      </c>
      <c r="Y488">
        <v>0.90761800000000004</v>
      </c>
      <c r="AB488">
        <v>-0.98845435899799605</v>
      </c>
      <c r="AI488" s="2">
        <f t="shared" si="28"/>
        <v>38110</v>
      </c>
      <c r="AJ488">
        <f t="shared" si="29"/>
        <v>60.353146534108873</v>
      </c>
      <c r="AK488">
        <f t="shared" si="30"/>
        <v>60.353146534108873</v>
      </c>
      <c r="AL488" s="3">
        <f>Sheet2!$Q$35</f>
        <v>195.92057845971607</v>
      </c>
      <c r="AM488" s="3">
        <f>Sheet2!$Q$37</f>
        <v>179.52321677860004</v>
      </c>
      <c r="AN488" s="3">
        <f>Sheet2!$Q$39</f>
        <v>47.580823353777703</v>
      </c>
      <c r="AU488">
        <f t="shared" si="31"/>
        <v>0.42965952778853322</v>
      </c>
      <c r="AV488">
        <f>VLOOKUP(AI488,Sheet3!C520:F3811,4,FALSE)</f>
        <v>76.443387175171594</v>
      </c>
    </row>
    <row r="489" spans="1:48">
      <c r="A489">
        <v>39587731</v>
      </c>
      <c r="B489">
        <v>126</v>
      </c>
      <c r="C489" t="s">
        <v>164</v>
      </c>
      <c r="D489">
        <v>0</v>
      </c>
      <c r="E489" t="s">
        <v>165</v>
      </c>
      <c r="F489" t="s">
        <v>34</v>
      </c>
      <c r="G489" t="s">
        <v>166</v>
      </c>
      <c r="H489">
        <v>1</v>
      </c>
      <c r="I489">
        <v>111.95</v>
      </c>
      <c r="J489">
        <v>114.04</v>
      </c>
      <c r="K489">
        <v>28.158999999999999</v>
      </c>
      <c r="L489">
        <v>30.248999999999999</v>
      </c>
      <c r="M489">
        <v>3260722</v>
      </c>
      <c r="N489" t="s">
        <v>167</v>
      </c>
      <c r="P489">
        <v>16.167000000000002</v>
      </c>
      <c r="V489" t="s">
        <v>35</v>
      </c>
      <c r="W489" s="1">
        <v>38111</v>
      </c>
      <c r="X489">
        <v>20040504</v>
      </c>
      <c r="Y489">
        <v>0.89073899999999995</v>
      </c>
      <c r="AB489">
        <v>-0.79396446431452095</v>
      </c>
      <c r="AI489" s="2">
        <f t="shared" si="28"/>
        <v>38111</v>
      </c>
      <c r="AJ489">
        <f t="shared" si="29"/>
        <v>74.373564281158224</v>
      </c>
      <c r="AK489">
        <f t="shared" si="30"/>
        <v>74.373564281158224</v>
      </c>
      <c r="AL489" s="3">
        <f>Sheet2!$Q$35</f>
        <v>195.92057845971607</v>
      </c>
      <c r="AM489" s="3">
        <f>Sheet2!$Q$37</f>
        <v>179.52321677860004</v>
      </c>
      <c r="AN489" s="3">
        <f>Sheet2!$Q$39</f>
        <v>47.580823353777703</v>
      </c>
      <c r="AU489">
        <f t="shared" si="31"/>
        <v>0.52947215421374716</v>
      </c>
      <c r="AV489">
        <f>VLOOKUP(AI489,Sheet3!C521:F3812,4,FALSE)</f>
        <v>79.418940707476693</v>
      </c>
    </row>
    <row r="490" spans="1:48">
      <c r="A490">
        <v>39622803</v>
      </c>
      <c r="B490">
        <v>126</v>
      </c>
      <c r="C490" t="s">
        <v>164</v>
      </c>
      <c r="D490">
        <v>0</v>
      </c>
      <c r="E490" t="s">
        <v>165</v>
      </c>
      <c r="F490" t="s">
        <v>34</v>
      </c>
      <c r="G490" t="s">
        <v>166</v>
      </c>
      <c r="H490">
        <v>1</v>
      </c>
      <c r="I490">
        <v>111.95</v>
      </c>
      <c r="J490">
        <v>114.04</v>
      </c>
      <c r="K490">
        <v>28.158999999999999</v>
      </c>
      <c r="L490">
        <v>30.248999999999999</v>
      </c>
      <c r="M490">
        <v>3260722</v>
      </c>
      <c r="N490" t="s">
        <v>167</v>
      </c>
      <c r="P490">
        <v>16.167000000000002</v>
      </c>
      <c r="V490" t="s">
        <v>35</v>
      </c>
      <c r="W490" s="1">
        <v>38112</v>
      </c>
      <c r="X490">
        <v>20040505</v>
      </c>
      <c r="Y490">
        <v>0.87513700000000005</v>
      </c>
      <c r="AB490">
        <v>-0.61418892448090801</v>
      </c>
      <c r="AI490" s="2">
        <f t="shared" si="28"/>
        <v>38112</v>
      </c>
      <c r="AJ490">
        <f t="shared" si="29"/>
        <v>86.661738408484325</v>
      </c>
      <c r="AK490">
        <f t="shared" si="30"/>
        <v>86.661738408484325</v>
      </c>
      <c r="AL490" s="3">
        <f>Sheet2!$Q$35</f>
        <v>195.92057845971607</v>
      </c>
      <c r="AM490" s="3">
        <f>Sheet2!$Q$37</f>
        <v>179.52321677860004</v>
      </c>
      <c r="AN490" s="3">
        <f>Sheet2!$Q$39</f>
        <v>47.580823353777703</v>
      </c>
      <c r="AU490">
        <f t="shared" si="31"/>
        <v>0.61695278109285001</v>
      </c>
      <c r="AV490">
        <f>VLOOKUP(AI490,Sheet3!C522:F3813,4,FALSE)</f>
        <v>81.686029113042494</v>
      </c>
    </row>
    <row r="491" spans="1:48">
      <c r="A491">
        <v>39666078</v>
      </c>
      <c r="B491">
        <v>126</v>
      </c>
      <c r="C491" t="s">
        <v>164</v>
      </c>
      <c r="D491">
        <v>0</v>
      </c>
      <c r="E491" t="s">
        <v>165</v>
      </c>
      <c r="F491" t="s">
        <v>34</v>
      </c>
      <c r="G491" t="s">
        <v>166</v>
      </c>
      <c r="H491">
        <v>1</v>
      </c>
      <c r="I491">
        <v>111.95</v>
      </c>
      <c r="J491">
        <v>114.04</v>
      </c>
      <c r="K491">
        <v>28.158999999999999</v>
      </c>
      <c r="L491">
        <v>30.248999999999999</v>
      </c>
      <c r="M491">
        <v>3260722</v>
      </c>
      <c r="N491" t="s">
        <v>167</v>
      </c>
      <c r="P491">
        <v>16.167000000000002</v>
      </c>
      <c r="V491" t="s">
        <v>35</v>
      </c>
      <c r="W491" s="1">
        <v>38113</v>
      </c>
      <c r="X491">
        <v>20040506</v>
      </c>
      <c r="Y491">
        <v>0.84531299999999998</v>
      </c>
      <c r="AB491">
        <v>-0.27053902703200999</v>
      </c>
      <c r="AI491" s="2">
        <f t="shared" si="28"/>
        <v>38113</v>
      </c>
      <c r="AJ491">
        <f t="shared" si="29"/>
        <v>108.35598589355618</v>
      </c>
      <c r="AK491">
        <f t="shared" si="30"/>
        <v>108.35598589355618</v>
      </c>
      <c r="AL491" s="3">
        <f>Sheet2!$Q$35</f>
        <v>195.92057845971607</v>
      </c>
      <c r="AM491" s="3">
        <f>Sheet2!$Q$37</f>
        <v>179.52321677860004</v>
      </c>
      <c r="AN491" s="3">
        <f>Sheet2!$Q$39</f>
        <v>47.580823353777703</v>
      </c>
      <c r="AU491">
        <f t="shared" si="31"/>
        <v>0.77139609789482766</v>
      </c>
      <c r="AV491">
        <f>VLOOKUP(AI491,Sheet3!C523:F3814,4,FALSE)</f>
        <v>79.418940707476693</v>
      </c>
    </row>
    <row r="492" spans="1:48">
      <c r="A492">
        <v>39703911</v>
      </c>
      <c r="B492">
        <v>126</v>
      </c>
      <c r="C492" t="s">
        <v>164</v>
      </c>
      <c r="D492">
        <v>0</v>
      </c>
      <c r="E492" t="s">
        <v>165</v>
      </c>
      <c r="F492" t="s">
        <v>34</v>
      </c>
      <c r="G492" t="s">
        <v>166</v>
      </c>
      <c r="H492">
        <v>1</v>
      </c>
      <c r="I492">
        <v>111.95</v>
      </c>
      <c r="J492">
        <v>114.04</v>
      </c>
      <c r="K492">
        <v>28.158999999999999</v>
      </c>
      <c r="L492">
        <v>30.248999999999999</v>
      </c>
      <c r="M492">
        <v>3260722</v>
      </c>
      <c r="N492" t="s">
        <v>167</v>
      </c>
      <c r="P492">
        <v>16.167000000000002</v>
      </c>
      <c r="V492" t="s">
        <v>35</v>
      </c>
      <c r="W492" s="1">
        <v>38114</v>
      </c>
      <c r="X492">
        <v>20040507</v>
      </c>
      <c r="Y492">
        <v>0.84992500000000004</v>
      </c>
      <c r="AB492">
        <v>-0.32368123890950301</v>
      </c>
      <c r="AI492" s="2">
        <f t="shared" si="28"/>
        <v>38114</v>
      </c>
      <c r="AJ492">
        <f t="shared" si="29"/>
        <v>105.15525359720527</v>
      </c>
      <c r="AK492">
        <f t="shared" si="30"/>
        <v>105.15525359720527</v>
      </c>
      <c r="AL492" s="3">
        <f>Sheet2!$Q$35</f>
        <v>195.92057845971607</v>
      </c>
      <c r="AM492" s="3">
        <f>Sheet2!$Q$37</f>
        <v>179.52321677860004</v>
      </c>
      <c r="AN492" s="3">
        <f>Sheet2!$Q$39</f>
        <v>47.580823353777703</v>
      </c>
      <c r="AU492">
        <f t="shared" si="31"/>
        <v>0.74860979418073004</v>
      </c>
      <c r="AV492">
        <f>VLOOKUP(AI492,Sheet3!C524:F3815,4,FALSE)</f>
        <v>77.081005789236968</v>
      </c>
    </row>
    <row r="493" spans="1:48">
      <c r="A493">
        <v>39736743</v>
      </c>
      <c r="B493">
        <v>126</v>
      </c>
      <c r="C493" t="s">
        <v>164</v>
      </c>
      <c r="D493">
        <v>0</v>
      </c>
      <c r="E493" t="s">
        <v>165</v>
      </c>
      <c r="F493" t="s">
        <v>34</v>
      </c>
      <c r="G493" t="s">
        <v>166</v>
      </c>
      <c r="H493">
        <v>1</v>
      </c>
      <c r="I493">
        <v>111.95</v>
      </c>
      <c r="J493">
        <v>114.04</v>
      </c>
      <c r="K493">
        <v>28.158999999999999</v>
      </c>
      <c r="L493">
        <v>30.248999999999999</v>
      </c>
      <c r="M493">
        <v>3260722</v>
      </c>
      <c r="N493" t="s">
        <v>167</v>
      </c>
      <c r="P493">
        <v>16.167000000000002</v>
      </c>
      <c r="V493" t="s">
        <v>35</v>
      </c>
      <c r="W493" s="1">
        <v>38115</v>
      </c>
      <c r="X493">
        <v>20040508</v>
      </c>
      <c r="Y493">
        <v>0.84778200000000004</v>
      </c>
      <c r="AB493">
        <v>-0.29898831608784898</v>
      </c>
      <c r="AI493" s="2">
        <f t="shared" si="28"/>
        <v>38115</v>
      </c>
      <c r="AJ493">
        <f t="shared" si="29"/>
        <v>106.64950872272459</v>
      </c>
      <c r="AK493">
        <f t="shared" si="30"/>
        <v>106.64950872272459</v>
      </c>
      <c r="AL493" s="3">
        <f>Sheet2!$Q$35</f>
        <v>195.92057845971607</v>
      </c>
      <c r="AM493" s="3">
        <f>Sheet2!$Q$37</f>
        <v>179.52321677860004</v>
      </c>
      <c r="AN493" s="3">
        <f>Sheet2!$Q$39</f>
        <v>47.580823353777703</v>
      </c>
      <c r="AU493">
        <f t="shared" si="31"/>
        <v>0.75924753203692252</v>
      </c>
      <c r="AV493">
        <f>VLOOKUP(AI493,Sheet3!C525:F3816,4,FALSE)</f>
        <v>72.830215028801106</v>
      </c>
    </row>
    <row r="494" spans="1:48">
      <c r="A494">
        <v>39772775</v>
      </c>
      <c r="B494">
        <v>126</v>
      </c>
      <c r="C494" t="s">
        <v>164</v>
      </c>
      <c r="D494">
        <v>0</v>
      </c>
      <c r="E494" t="s">
        <v>165</v>
      </c>
      <c r="F494" t="s">
        <v>34</v>
      </c>
      <c r="G494" t="s">
        <v>166</v>
      </c>
      <c r="H494">
        <v>1</v>
      </c>
      <c r="I494">
        <v>111.95</v>
      </c>
      <c r="J494">
        <v>114.04</v>
      </c>
      <c r="K494">
        <v>28.158999999999999</v>
      </c>
      <c r="L494">
        <v>30.248999999999999</v>
      </c>
      <c r="M494">
        <v>3260722</v>
      </c>
      <c r="N494" t="s">
        <v>167</v>
      </c>
      <c r="P494">
        <v>16.167000000000002</v>
      </c>
      <c r="V494" t="s">
        <v>35</v>
      </c>
      <c r="W494" s="1">
        <v>38116</v>
      </c>
      <c r="X494">
        <v>20040509</v>
      </c>
      <c r="Y494">
        <v>0.83755299999999999</v>
      </c>
      <c r="AB494">
        <v>-0.181123683543429</v>
      </c>
      <c r="AI494" s="2">
        <f t="shared" si="28"/>
        <v>38116</v>
      </c>
      <c r="AJ494">
        <f t="shared" si="29"/>
        <v>113.61421577350848</v>
      </c>
      <c r="AK494">
        <f t="shared" si="30"/>
        <v>113.61421577350848</v>
      </c>
      <c r="AL494" s="3">
        <f>Sheet2!$Q$35</f>
        <v>195.92057845971607</v>
      </c>
      <c r="AM494" s="3">
        <f>Sheet2!$Q$37</f>
        <v>179.52321677860004</v>
      </c>
      <c r="AN494" s="3">
        <f>Sheet2!$Q$39</f>
        <v>47.580823353777703</v>
      </c>
      <c r="AU494">
        <f t="shared" si="31"/>
        <v>0.80882991364372192</v>
      </c>
      <c r="AV494">
        <f>VLOOKUP(AI494,Sheet3!C526:F3817,4,FALSE)</f>
        <v>68.437731243017382</v>
      </c>
    </row>
    <row r="495" spans="1:48">
      <c r="A495">
        <v>39808233</v>
      </c>
      <c r="B495">
        <v>126</v>
      </c>
      <c r="C495" t="s">
        <v>164</v>
      </c>
      <c r="D495">
        <v>0</v>
      </c>
      <c r="E495" t="s">
        <v>165</v>
      </c>
      <c r="F495" t="s">
        <v>34</v>
      </c>
      <c r="G495" t="s">
        <v>166</v>
      </c>
      <c r="H495">
        <v>1</v>
      </c>
      <c r="I495">
        <v>111.95</v>
      </c>
      <c r="J495">
        <v>114.04</v>
      </c>
      <c r="K495">
        <v>28.158999999999999</v>
      </c>
      <c r="L495">
        <v>30.248999999999999</v>
      </c>
      <c r="M495">
        <v>3260722</v>
      </c>
      <c r="N495" t="s">
        <v>167</v>
      </c>
      <c r="P495">
        <v>16.167000000000002</v>
      </c>
      <c r="V495" t="s">
        <v>35</v>
      </c>
      <c r="W495" s="1">
        <v>38117</v>
      </c>
      <c r="X495">
        <v>20040510</v>
      </c>
      <c r="Y495">
        <v>0.83829399999999998</v>
      </c>
      <c r="AB495">
        <v>-0.18966192703892401</v>
      </c>
      <c r="AI495" s="2">
        <f t="shared" si="28"/>
        <v>38117</v>
      </c>
      <c r="AJ495">
        <f t="shared" si="29"/>
        <v>113.11900091570089</v>
      </c>
      <c r="AK495">
        <f t="shared" si="30"/>
        <v>113.11900091570089</v>
      </c>
      <c r="AL495" s="3">
        <f>Sheet2!$Q$35</f>
        <v>195.92057845971607</v>
      </c>
      <c r="AM495" s="3">
        <f>Sheet2!$Q$37</f>
        <v>179.52321677860004</v>
      </c>
      <c r="AN495" s="3">
        <f>Sheet2!$Q$39</f>
        <v>47.580823353777703</v>
      </c>
      <c r="AU495">
        <f t="shared" si="31"/>
        <v>0.80530443412561237</v>
      </c>
      <c r="AV495">
        <f>VLOOKUP(AI495,Sheet3!C527:F3818,4,FALSE)</f>
        <v>64.541173045951183</v>
      </c>
    </row>
    <row r="496" spans="1:48">
      <c r="A496">
        <v>39843606</v>
      </c>
      <c r="B496">
        <v>126</v>
      </c>
      <c r="C496" t="s">
        <v>164</v>
      </c>
      <c r="D496">
        <v>0</v>
      </c>
      <c r="E496" t="s">
        <v>165</v>
      </c>
      <c r="F496" t="s">
        <v>34</v>
      </c>
      <c r="G496" t="s">
        <v>166</v>
      </c>
      <c r="H496">
        <v>1</v>
      </c>
      <c r="I496">
        <v>111.95</v>
      </c>
      <c r="J496">
        <v>114.04</v>
      </c>
      <c r="K496">
        <v>28.158999999999999</v>
      </c>
      <c r="L496">
        <v>30.248999999999999</v>
      </c>
      <c r="M496">
        <v>3260722</v>
      </c>
      <c r="N496" t="s">
        <v>167</v>
      </c>
      <c r="P496">
        <v>16.167000000000002</v>
      </c>
      <c r="V496" t="s">
        <v>35</v>
      </c>
      <c r="W496" s="1">
        <v>38118</v>
      </c>
      <c r="X496">
        <v>20040511</v>
      </c>
      <c r="Y496">
        <v>0.85720600000000002</v>
      </c>
      <c r="AB496">
        <v>-0.40757725900490899</v>
      </c>
      <c r="AI496" s="2">
        <f t="shared" si="28"/>
        <v>38118</v>
      </c>
      <c r="AJ496">
        <f t="shared" si="29"/>
        <v>99.987489561407415</v>
      </c>
      <c r="AK496">
        <f t="shared" si="30"/>
        <v>99.987489561407415</v>
      </c>
      <c r="AL496" s="3">
        <f>Sheet2!$Q$35</f>
        <v>195.92057845971607</v>
      </c>
      <c r="AM496" s="3">
        <f>Sheet2!$Q$37</f>
        <v>179.52321677860004</v>
      </c>
      <c r="AN496" s="3">
        <f>Sheet2!$Q$39</f>
        <v>47.580823353777703</v>
      </c>
      <c r="AU496">
        <f t="shared" si="31"/>
        <v>0.71182001298699193</v>
      </c>
      <c r="AV496">
        <f>VLOOKUP(AI496,Sheet3!C528:F3819,4,FALSE)</f>
        <v>60.502921823537108</v>
      </c>
    </row>
    <row r="497" spans="1:48">
      <c r="A497">
        <v>39876347</v>
      </c>
      <c r="B497">
        <v>126</v>
      </c>
      <c r="C497" t="s">
        <v>164</v>
      </c>
      <c r="D497">
        <v>0</v>
      </c>
      <c r="E497" t="s">
        <v>165</v>
      </c>
      <c r="F497" t="s">
        <v>34</v>
      </c>
      <c r="G497" t="s">
        <v>166</v>
      </c>
      <c r="H497">
        <v>1</v>
      </c>
      <c r="I497">
        <v>111.95</v>
      </c>
      <c r="J497">
        <v>114.04</v>
      </c>
      <c r="K497">
        <v>28.158999999999999</v>
      </c>
      <c r="L497">
        <v>30.248999999999999</v>
      </c>
      <c r="M497">
        <v>3260722</v>
      </c>
      <c r="N497" t="s">
        <v>167</v>
      </c>
      <c r="P497">
        <v>16.167000000000002</v>
      </c>
      <c r="V497" t="s">
        <v>35</v>
      </c>
      <c r="W497" s="1">
        <v>38119</v>
      </c>
      <c r="X497">
        <v>20040512</v>
      </c>
      <c r="Y497">
        <v>0.85750599999999999</v>
      </c>
      <c r="AB497">
        <v>-0.41103403774802399</v>
      </c>
      <c r="AI497" s="2">
        <f t="shared" si="28"/>
        <v>38119</v>
      </c>
      <c r="AJ497">
        <f t="shared" si="29"/>
        <v>99.771547853047878</v>
      </c>
      <c r="AK497">
        <f t="shared" si="30"/>
        <v>99.771547853047878</v>
      </c>
      <c r="AL497" s="3">
        <f>Sheet2!$Q$35</f>
        <v>195.92057845971607</v>
      </c>
      <c r="AM497" s="3">
        <f>Sheet2!$Q$37</f>
        <v>179.52321677860004</v>
      </c>
      <c r="AN497" s="3">
        <f>Sheet2!$Q$39</f>
        <v>47.580823353777703</v>
      </c>
      <c r="AU497">
        <f t="shared" si="31"/>
        <v>0.7102827043664518</v>
      </c>
      <c r="AV497">
        <f>VLOOKUP(AI497,Sheet3!C529:F3820,4,FALSE)</f>
        <v>56.960596189840558</v>
      </c>
    </row>
    <row r="498" spans="1:48">
      <c r="A498">
        <v>39911929</v>
      </c>
      <c r="B498">
        <v>126</v>
      </c>
      <c r="C498" t="s">
        <v>164</v>
      </c>
      <c r="D498">
        <v>0</v>
      </c>
      <c r="E498" t="s">
        <v>165</v>
      </c>
      <c r="F498" t="s">
        <v>34</v>
      </c>
      <c r="G498" t="s">
        <v>166</v>
      </c>
      <c r="H498">
        <v>1</v>
      </c>
      <c r="I498">
        <v>111.95</v>
      </c>
      <c r="J498">
        <v>114.04</v>
      </c>
      <c r="K498">
        <v>28.158999999999999</v>
      </c>
      <c r="L498">
        <v>30.248999999999999</v>
      </c>
      <c r="M498">
        <v>3260722</v>
      </c>
      <c r="N498" t="s">
        <v>167</v>
      </c>
      <c r="P498">
        <v>16.167000000000002</v>
      </c>
      <c r="V498" t="s">
        <v>35</v>
      </c>
      <c r="W498" s="1">
        <v>38120</v>
      </c>
      <c r="X498">
        <v>20040513</v>
      </c>
      <c r="Y498">
        <v>0.85830200000000001</v>
      </c>
      <c r="AB498">
        <v>-0.42020602401308998</v>
      </c>
      <c r="AI498" s="2">
        <f t="shared" si="28"/>
        <v>38120</v>
      </c>
      <c r="AJ498">
        <f t="shared" si="29"/>
        <v>99.197426492261002</v>
      </c>
      <c r="AK498">
        <f t="shared" si="30"/>
        <v>99.197426492261002</v>
      </c>
      <c r="AL498" s="3">
        <f>Sheet2!$Q$35</f>
        <v>195.92057845971607</v>
      </c>
      <c r="AM498" s="3">
        <f>Sheet2!$Q$37</f>
        <v>179.52321677860004</v>
      </c>
      <c r="AN498" s="3">
        <f>Sheet2!$Q$39</f>
        <v>47.580823353777703</v>
      </c>
      <c r="AU498">
        <f t="shared" si="31"/>
        <v>0.70619548229212992</v>
      </c>
      <c r="AV498">
        <f>VLOOKUP(AI498,Sheet3!C530:F3821,4,FALSE)</f>
        <v>54.410121733579039</v>
      </c>
    </row>
    <row r="499" spans="1:48">
      <c r="A499">
        <v>39945479</v>
      </c>
      <c r="B499">
        <v>126</v>
      </c>
      <c r="C499" t="s">
        <v>164</v>
      </c>
      <c r="D499">
        <v>0</v>
      </c>
      <c r="E499" t="s">
        <v>165</v>
      </c>
      <c r="F499" t="s">
        <v>34</v>
      </c>
      <c r="G499" t="s">
        <v>166</v>
      </c>
      <c r="H499">
        <v>1</v>
      </c>
      <c r="I499">
        <v>111.95</v>
      </c>
      <c r="J499">
        <v>114.04</v>
      </c>
      <c r="K499">
        <v>28.158999999999999</v>
      </c>
      <c r="L499">
        <v>30.248999999999999</v>
      </c>
      <c r="M499">
        <v>3260722</v>
      </c>
      <c r="N499" t="s">
        <v>167</v>
      </c>
      <c r="P499">
        <v>16.167000000000002</v>
      </c>
      <c r="V499" t="s">
        <v>35</v>
      </c>
      <c r="W499" s="1">
        <v>38121</v>
      </c>
      <c r="X499">
        <v>20040514</v>
      </c>
      <c r="Y499">
        <v>0.882301</v>
      </c>
      <c r="AB499">
        <v>-0.69673680086650003</v>
      </c>
      <c r="AI499" s="2">
        <f t="shared" si="28"/>
        <v>38121</v>
      </c>
      <c r="AJ499">
        <f t="shared" si="29"/>
        <v>81.099455478840582</v>
      </c>
      <c r="AK499">
        <f t="shared" si="30"/>
        <v>81.099455478840582</v>
      </c>
      <c r="AL499" s="3">
        <f>Sheet2!$Q$35</f>
        <v>195.92057845971607</v>
      </c>
      <c r="AM499" s="3">
        <f>Sheet2!$Q$37</f>
        <v>179.52321677860004</v>
      </c>
      <c r="AN499" s="3">
        <f>Sheet2!$Q$39</f>
        <v>47.580823353777703</v>
      </c>
      <c r="AU499">
        <f t="shared" si="31"/>
        <v>0.57735438408754569</v>
      </c>
      <c r="AV499">
        <f>VLOOKUP(AI499,Sheet3!C531:F3822,4,FALSE)</f>
        <v>52.709805429404696</v>
      </c>
    </row>
    <row r="500" spans="1:48">
      <c r="A500">
        <v>39978723</v>
      </c>
      <c r="B500">
        <v>126</v>
      </c>
      <c r="C500" t="s">
        <v>164</v>
      </c>
      <c r="D500">
        <v>0</v>
      </c>
      <c r="E500" t="s">
        <v>165</v>
      </c>
      <c r="F500" t="s">
        <v>34</v>
      </c>
      <c r="G500" t="s">
        <v>166</v>
      </c>
      <c r="H500">
        <v>1</v>
      </c>
      <c r="I500">
        <v>111.95</v>
      </c>
      <c r="J500">
        <v>114.04</v>
      </c>
      <c r="K500">
        <v>28.158999999999999</v>
      </c>
      <c r="L500">
        <v>30.248999999999999</v>
      </c>
      <c r="M500">
        <v>3260722</v>
      </c>
      <c r="N500" t="s">
        <v>167</v>
      </c>
      <c r="P500">
        <v>16.167000000000002</v>
      </c>
      <c r="V500" t="s">
        <v>35</v>
      </c>
      <c r="W500" s="1">
        <v>38122</v>
      </c>
      <c r="X500">
        <v>20040515</v>
      </c>
      <c r="Y500">
        <v>0.83387299999999998</v>
      </c>
      <c r="AB500">
        <v>-0.13872053096121501</v>
      </c>
      <c r="AI500" s="2">
        <f t="shared" si="28"/>
        <v>38122</v>
      </c>
      <c r="AJ500">
        <f t="shared" si="29"/>
        <v>116.05202418169461</v>
      </c>
      <c r="AK500">
        <f t="shared" si="30"/>
        <v>116.05202418169461</v>
      </c>
      <c r="AL500" s="3">
        <f>Sheet2!$Q$35</f>
        <v>195.92057845971607</v>
      </c>
      <c r="AM500" s="3">
        <f>Sheet2!$Q$37</f>
        <v>179.52321677860004</v>
      </c>
      <c r="AN500" s="3">
        <f>Sheet2!$Q$39</f>
        <v>47.580823353777703</v>
      </c>
      <c r="AU500">
        <f t="shared" si="31"/>
        <v>0.82618489295550002</v>
      </c>
      <c r="AV500">
        <f>VLOOKUP(AI500,Sheet3!C532:F3823,4,FALSE)</f>
        <v>54.126735682883314</v>
      </c>
    </row>
    <row r="501" spans="1:48">
      <c r="A501">
        <v>40024003</v>
      </c>
      <c r="B501">
        <v>126</v>
      </c>
      <c r="C501" t="s">
        <v>164</v>
      </c>
      <c r="D501">
        <v>0</v>
      </c>
      <c r="E501" t="s">
        <v>165</v>
      </c>
      <c r="F501" t="s">
        <v>34</v>
      </c>
      <c r="G501" t="s">
        <v>166</v>
      </c>
      <c r="H501">
        <v>1</v>
      </c>
      <c r="I501">
        <v>111.95</v>
      </c>
      <c r="J501">
        <v>114.04</v>
      </c>
      <c r="K501">
        <v>28.158999999999999</v>
      </c>
      <c r="L501">
        <v>30.248999999999999</v>
      </c>
      <c r="M501">
        <v>3260722</v>
      </c>
      <c r="N501" t="s">
        <v>167</v>
      </c>
      <c r="P501">
        <v>16.167000000000002</v>
      </c>
      <c r="V501" t="s">
        <v>35</v>
      </c>
      <c r="W501" s="1">
        <v>38123</v>
      </c>
      <c r="X501">
        <v>20040516</v>
      </c>
      <c r="Y501">
        <v>0.80207799999999996</v>
      </c>
      <c r="AB501">
        <v>0.22764040282994899</v>
      </c>
      <c r="AI501" s="2">
        <f t="shared" si="28"/>
        <v>38123</v>
      </c>
      <c r="AJ501">
        <f t="shared" si="29"/>
        <v>135.61995302089849</v>
      </c>
      <c r="AK501">
        <f t="shared" si="30"/>
        <v>135.61995302089849</v>
      </c>
      <c r="AL501" s="3">
        <f>Sheet2!$Q$35</f>
        <v>195.92057845971607</v>
      </c>
      <c r="AM501" s="3">
        <f>Sheet2!$Q$37</f>
        <v>179.52321677860004</v>
      </c>
      <c r="AN501" s="3">
        <f>Sheet2!$Q$39</f>
        <v>47.580823353777703</v>
      </c>
      <c r="AU501">
        <f t="shared" si="31"/>
        <v>0.96549075433425013</v>
      </c>
      <c r="AV501">
        <f>VLOOKUP(AI501,Sheet3!C533:F3824,4,FALSE)</f>
        <v>61.77815905166787</v>
      </c>
    </row>
    <row r="502" spans="1:48">
      <c r="A502">
        <v>40057243</v>
      </c>
      <c r="B502">
        <v>126</v>
      </c>
      <c r="C502" t="s">
        <v>164</v>
      </c>
      <c r="D502">
        <v>0</v>
      </c>
      <c r="E502" t="s">
        <v>165</v>
      </c>
      <c r="F502" t="s">
        <v>34</v>
      </c>
      <c r="G502" t="s">
        <v>166</v>
      </c>
      <c r="H502">
        <v>1</v>
      </c>
      <c r="I502">
        <v>111.95</v>
      </c>
      <c r="J502">
        <v>114.04</v>
      </c>
      <c r="K502">
        <v>28.158999999999999</v>
      </c>
      <c r="L502">
        <v>30.248999999999999</v>
      </c>
      <c r="M502">
        <v>3260722</v>
      </c>
      <c r="N502" t="s">
        <v>167</v>
      </c>
      <c r="P502">
        <v>16.167000000000002</v>
      </c>
      <c r="V502" t="s">
        <v>35</v>
      </c>
      <c r="W502" s="1">
        <v>38124</v>
      </c>
      <c r="X502">
        <v>20040517</v>
      </c>
      <c r="Y502">
        <v>0.77552200000000004</v>
      </c>
      <c r="AB502">
        <v>0.53363445717050995</v>
      </c>
      <c r="AI502" s="2">
        <f t="shared" si="28"/>
        <v>38124</v>
      </c>
      <c r="AJ502">
        <f t="shared" si="29"/>
        <v>149.91027395184165</v>
      </c>
      <c r="AK502">
        <f t="shared" si="30"/>
        <v>149.91027395184165</v>
      </c>
      <c r="AL502" s="3">
        <f>Sheet2!$Q$35</f>
        <v>195.92057845971607</v>
      </c>
      <c r="AM502" s="3">
        <f>Sheet2!$Q$37</f>
        <v>179.52321677860004</v>
      </c>
      <c r="AN502" s="3">
        <f>Sheet2!$Q$39</f>
        <v>47.580823353777703</v>
      </c>
      <c r="AU502">
        <f t="shared" si="31"/>
        <v>1.067224846021841</v>
      </c>
      <c r="AV502">
        <f>VLOOKUP(AI502,Sheet3!C534:F3825,4,FALSE)</f>
        <v>70.988205699278907</v>
      </c>
    </row>
    <row r="503" spans="1:48">
      <c r="A503">
        <v>40091019</v>
      </c>
      <c r="B503">
        <v>126</v>
      </c>
      <c r="C503" t="s">
        <v>164</v>
      </c>
      <c r="D503">
        <v>0</v>
      </c>
      <c r="E503" t="s">
        <v>165</v>
      </c>
      <c r="F503" t="s">
        <v>34</v>
      </c>
      <c r="G503" t="s">
        <v>166</v>
      </c>
      <c r="H503">
        <v>1</v>
      </c>
      <c r="I503">
        <v>111.95</v>
      </c>
      <c r="J503">
        <v>114.04</v>
      </c>
      <c r="K503">
        <v>28.158999999999999</v>
      </c>
      <c r="L503">
        <v>30.248999999999999</v>
      </c>
      <c r="M503">
        <v>3260722</v>
      </c>
      <c r="N503" t="s">
        <v>167</v>
      </c>
      <c r="P503">
        <v>16.167000000000002</v>
      </c>
      <c r="V503" t="s">
        <v>35</v>
      </c>
      <c r="W503" s="1">
        <v>38125</v>
      </c>
      <c r="X503">
        <v>20040518</v>
      </c>
      <c r="Y503">
        <v>0.72270800000000002</v>
      </c>
      <c r="AB503">
        <v>1.1421888323001399</v>
      </c>
      <c r="AI503" s="2">
        <f t="shared" si="28"/>
        <v>38125</v>
      </c>
      <c r="AJ503">
        <f t="shared" si="29"/>
        <v>172.77598974711282</v>
      </c>
      <c r="AK503">
        <f t="shared" si="30"/>
        <v>172.77598974711282</v>
      </c>
      <c r="AL503" s="3">
        <f>Sheet2!$Q$35</f>
        <v>195.92057845971607</v>
      </c>
      <c r="AM503" s="3">
        <f>Sheet2!$Q$37</f>
        <v>179.52321677860004</v>
      </c>
      <c r="AN503" s="3">
        <f>Sheet2!$Q$39</f>
        <v>47.580823353777703</v>
      </c>
      <c r="AU503">
        <f t="shared" si="31"/>
        <v>1.2300079520458271</v>
      </c>
      <c r="AV503">
        <f>VLOOKUP(AI503,Sheet3!C535:F3826,4,FALSE)</f>
        <v>78.568782555389518</v>
      </c>
    </row>
    <row r="504" spans="1:48">
      <c r="A504">
        <v>40130381</v>
      </c>
      <c r="B504">
        <v>126</v>
      </c>
      <c r="C504" t="s">
        <v>164</v>
      </c>
      <c r="D504">
        <v>0</v>
      </c>
      <c r="E504" t="s">
        <v>165</v>
      </c>
      <c r="F504" t="s">
        <v>34</v>
      </c>
      <c r="G504" t="s">
        <v>166</v>
      </c>
      <c r="H504">
        <v>1</v>
      </c>
      <c r="I504">
        <v>111.95</v>
      </c>
      <c r="J504">
        <v>114.04</v>
      </c>
      <c r="K504">
        <v>28.158999999999999</v>
      </c>
      <c r="L504">
        <v>30.248999999999999</v>
      </c>
      <c r="M504">
        <v>3260722</v>
      </c>
      <c r="N504" t="s">
        <v>167</v>
      </c>
      <c r="P504">
        <v>16.167000000000002</v>
      </c>
      <c r="V504" t="s">
        <v>35</v>
      </c>
      <c r="W504" s="1">
        <v>38126</v>
      </c>
      <c r="X504">
        <v>20040519</v>
      </c>
      <c r="Y504">
        <v>0.69746699999999995</v>
      </c>
      <c r="AB504">
        <v>1.4330306731500499</v>
      </c>
      <c r="AI504" s="2">
        <f t="shared" si="28"/>
        <v>38126</v>
      </c>
      <c r="AJ504">
        <f t="shared" si="29"/>
        <v>181.09336018455429</v>
      </c>
      <c r="AK504">
        <f t="shared" si="30"/>
        <v>181.09336018455429</v>
      </c>
      <c r="AL504" s="3">
        <f>Sheet2!$Q$35</f>
        <v>195.92057845971607</v>
      </c>
      <c r="AM504" s="3">
        <f>Sheet2!$Q$37</f>
        <v>179.52321677860004</v>
      </c>
      <c r="AN504" s="3">
        <f>Sheet2!$Q$39</f>
        <v>47.580823353777703</v>
      </c>
      <c r="AU504">
        <f t="shared" si="31"/>
        <v>1.2892200670690885</v>
      </c>
      <c r="AV504">
        <f>VLOOKUP(AI504,Sheet3!C536:F3827,4,FALSE)</f>
        <v>81.827722138390357</v>
      </c>
    </row>
    <row r="505" spans="1:48">
      <c r="A505">
        <v>40161708</v>
      </c>
      <c r="B505">
        <v>126</v>
      </c>
      <c r="C505" t="s">
        <v>164</v>
      </c>
      <c r="D505">
        <v>0</v>
      </c>
      <c r="E505" t="s">
        <v>165</v>
      </c>
      <c r="F505" t="s">
        <v>34</v>
      </c>
      <c r="G505" t="s">
        <v>166</v>
      </c>
      <c r="H505">
        <v>1</v>
      </c>
      <c r="I505">
        <v>111.95</v>
      </c>
      <c r="J505">
        <v>114.04</v>
      </c>
      <c r="K505">
        <v>28.158999999999999</v>
      </c>
      <c r="L505">
        <v>30.248999999999999</v>
      </c>
      <c r="M505">
        <v>3260722</v>
      </c>
      <c r="N505" t="s">
        <v>167</v>
      </c>
      <c r="P505">
        <v>16.167000000000002</v>
      </c>
      <c r="V505" t="s">
        <v>35</v>
      </c>
      <c r="W505" s="1">
        <v>38127</v>
      </c>
      <c r="X505">
        <v>20040520</v>
      </c>
      <c r="Y505">
        <v>0.68335199999999996</v>
      </c>
      <c r="AB505">
        <v>1.59567211301362</v>
      </c>
      <c r="AI505" s="2">
        <f t="shared" si="28"/>
        <v>38127</v>
      </c>
      <c r="AJ505">
        <f t="shared" si="29"/>
        <v>185.00841091073676</v>
      </c>
      <c r="AK505">
        <f t="shared" si="30"/>
        <v>185.00841091073676</v>
      </c>
      <c r="AL505" s="3">
        <f>Sheet2!$Q$35</f>
        <v>195.92057845971607</v>
      </c>
      <c r="AM505" s="3">
        <f>Sheet2!$Q$37</f>
        <v>179.52321677860004</v>
      </c>
      <c r="AN505" s="3">
        <f>Sheet2!$Q$39</f>
        <v>47.580823353777703</v>
      </c>
      <c r="AU505">
        <f t="shared" si="31"/>
        <v>1.3170916685162317</v>
      </c>
      <c r="AV505">
        <f>VLOOKUP(AI505,Sheet3!C537:F3828,4,FALSE)</f>
        <v>89.124912943805242</v>
      </c>
    </row>
    <row r="506" spans="1:48">
      <c r="A506">
        <v>40195233</v>
      </c>
      <c r="B506">
        <v>126</v>
      </c>
      <c r="C506" t="s">
        <v>164</v>
      </c>
      <c r="D506">
        <v>0</v>
      </c>
      <c r="E506" t="s">
        <v>165</v>
      </c>
      <c r="F506" t="s">
        <v>34</v>
      </c>
      <c r="G506" t="s">
        <v>166</v>
      </c>
      <c r="H506">
        <v>1</v>
      </c>
      <c r="I506">
        <v>111.95</v>
      </c>
      <c r="J506">
        <v>114.04</v>
      </c>
      <c r="K506">
        <v>28.158999999999999</v>
      </c>
      <c r="L506">
        <v>30.248999999999999</v>
      </c>
      <c r="M506">
        <v>3260722</v>
      </c>
      <c r="N506" t="s">
        <v>167</v>
      </c>
      <c r="P506">
        <v>16.167000000000002</v>
      </c>
      <c r="V506" t="s">
        <v>35</v>
      </c>
      <c r="W506" s="1">
        <v>38128</v>
      </c>
      <c r="X506">
        <v>20040521</v>
      </c>
      <c r="Y506">
        <v>0.68448200000000003</v>
      </c>
      <c r="AB506">
        <v>1.58265157974788</v>
      </c>
      <c r="AI506" s="2">
        <f t="shared" si="28"/>
        <v>38128</v>
      </c>
      <c r="AJ506">
        <f t="shared" si="29"/>
        <v>184.71442804008404</v>
      </c>
      <c r="AK506">
        <f t="shared" si="30"/>
        <v>184.71442804008404</v>
      </c>
      <c r="AL506" s="3">
        <f>Sheet2!$Q$35</f>
        <v>195.92057845971607</v>
      </c>
      <c r="AM506" s="3">
        <f>Sheet2!$Q$37</f>
        <v>179.52321677860004</v>
      </c>
      <c r="AN506" s="3">
        <f>Sheet2!$Q$39</f>
        <v>47.580823353777703</v>
      </c>
      <c r="AU506">
        <f t="shared" si="31"/>
        <v>1.3149987777783614</v>
      </c>
      <c r="AV506">
        <f>VLOOKUP(AI506,Sheet3!C538:F3829,4,FALSE)</f>
        <v>105.70299690950512</v>
      </c>
    </row>
    <row r="507" spans="1:48">
      <c r="A507">
        <v>40226491</v>
      </c>
      <c r="B507">
        <v>126</v>
      </c>
      <c r="C507" t="s">
        <v>164</v>
      </c>
      <c r="D507">
        <v>0</v>
      </c>
      <c r="E507" t="s">
        <v>165</v>
      </c>
      <c r="F507" t="s">
        <v>34</v>
      </c>
      <c r="G507" t="s">
        <v>166</v>
      </c>
      <c r="H507">
        <v>1</v>
      </c>
      <c r="I507">
        <v>111.95</v>
      </c>
      <c r="J507">
        <v>114.04</v>
      </c>
      <c r="K507">
        <v>28.158999999999999</v>
      </c>
      <c r="L507">
        <v>30.248999999999999</v>
      </c>
      <c r="M507">
        <v>3260722</v>
      </c>
      <c r="N507" t="s">
        <v>167</v>
      </c>
      <c r="P507">
        <v>16.167000000000002</v>
      </c>
      <c r="V507" t="s">
        <v>35</v>
      </c>
      <c r="W507" s="1">
        <v>38129</v>
      </c>
      <c r="X507">
        <v>20040522</v>
      </c>
      <c r="Y507">
        <v>0.68913100000000005</v>
      </c>
      <c r="AB507">
        <v>1.5290830318254101</v>
      </c>
      <c r="AI507" s="2">
        <f t="shared" si="28"/>
        <v>38129</v>
      </c>
      <c r="AJ507">
        <f t="shared" si="29"/>
        <v>183.46933511127463</v>
      </c>
      <c r="AK507">
        <f t="shared" si="30"/>
        <v>183.46933511127463</v>
      </c>
      <c r="AL507" s="3">
        <f>Sheet2!$Q$35</f>
        <v>195.92057845971607</v>
      </c>
      <c r="AM507" s="3">
        <f>Sheet2!$Q$37</f>
        <v>179.52321677860004</v>
      </c>
      <c r="AN507" s="3">
        <f>Sheet2!$Q$39</f>
        <v>47.580823353777703</v>
      </c>
      <c r="AU507">
        <f t="shared" si="31"/>
        <v>1.3061348482143453</v>
      </c>
      <c r="AV507">
        <f>VLOOKUP(AI507,Sheet3!C539:F3830,4,FALSE)</f>
        <v>119.51806688092167</v>
      </c>
    </row>
    <row r="508" spans="1:48">
      <c r="A508">
        <v>40265276</v>
      </c>
      <c r="B508">
        <v>126</v>
      </c>
      <c r="C508" t="s">
        <v>164</v>
      </c>
      <c r="D508">
        <v>0</v>
      </c>
      <c r="E508" t="s">
        <v>165</v>
      </c>
      <c r="F508" t="s">
        <v>34</v>
      </c>
      <c r="G508" t="s">
        <v>166</v>
      </c>
      <c r="H508">
        <v>1</v>
      </c>
      <c r="I508">
        <v>111.95</v>
      </c>
      <c r="J508">
        <v>114.04</v>
      </c>
      <c r="K508">
        <v>28.158999999999999</v>
      </c>
      <c r="L508">
        <v>30.248999999999999</v>
      </c>
      <c r="M508">
        <v>3260722</v>
      </c>
      <c r="N508" t="s">
        <v>167</v>
      </c>
      <c r="P508">
        <v>16.167000000000002</v>
      </c>
      <c r="V508" t="s">
        <v>35</v>
      </c>
      <c r="W508" s="1">
        <v>38130</v>
      </c>
      <c r="X508">
        <v>20040523</v>
      </c>
      <c r="Y508">
        <v>0.69658900000000001</v>
      </c>
      <c r="AB508">
        <v>1.44314751227156</v>
      </c>
      <c r="AI508" s="2">
        <f t="shared" si="28"/>
        <v>38130</v>
      </c>
      <c r="AJ508">
        <f t="shared" si="29"/>
        <v>181.35228966227589</v>
      </c>
      <c r="AK508">
        <f t="shared" si="30"/>
        <v>181.35228966227589</v>
      </c>
      <c r="AL508" s="3">
        <f>Sheet2!$Q$35</f>
        <v>195.92057845971607</v>
      </c>
      <c r="AM508" s="3">
        <f>Sheet2!$Q$37</f>
        <v>179.52321677860004</v>
      </c>
      <c r="AN508" s="3">
        <f>Sheet2!$Q$39</f>
        <v>47.580823353777703</v>
      </c>
      <c r="AU508">
        <f t="shared" si="31"/>
        <v>1.2910634095212592</v>
      </c>
      <c r="AV508">
        <f>VLOOKUP(AI508,Sheet3!C540:F3831,4,FALSE)</f>
        <v>132.41213218757713</v>
      </c>
    </row>
    <row r="509" spans="1:48">
      <c r="A509">
        <v>40299213</v>
      </c>
      <c r="B509">
        <v>126</v>
      </c>
      <c r="C509" t="s">
        <v>164</v>
      </c>
      <c r="D509">
        <v>0</v>
      </c>
      <c r="E509" t="s">
        <v>165</v>
      </c>
      <c r="F509" t="s">
        <v>34</v>
      </c>
      <c r="G509" t="s">
        <v>166</v>
      </c>
      <c r="H509">
        <v>1</v>
      </c>
      <c r="I509">
        <v>111.95</v>
      </c>
      <c r="J509">
        <v>114.04</v>
      </c>
      <c r="K509">
        <v>28.158999999999999</v>
      </c>
      <c r="L509">
        <v>30.248999999999999</v>
      </c>
      <c r="M509">
        <v>3260722</v>
      </c>
      <c r="N509" t="s">
        <v>167</v>
      </c>
      <c r="P509">
        <v>16.167000000000002</v>
      </c>
      <c r="V509" t="s">
        <v>35</v>
      </c>
      <c r="W509" s="1">
        <v>38131</v>
      </c>
      <c r="X509">
        <v>20040524</v>
      </c>
      <c r="Y509">
        <v>0.718225</v>
      </c>
      <c r="AB509">
        <v>1.19384462931809</v>
      </c>
      <c r="AI509" s="2">
        <f t="shared" si="28"/>
        <v>38131</v>
      </c>
      <c r="AJ509">
        <f t="shared" si="29"/>
        <v>174.37653029985688</v>
      </c>
      <c r="AK509">
        <f t="shared" si="30"/>
        <v>174.37653029985688</v>
      </c>
      <c r="AL509" s="3">
        <f>Sheet2!$Q$35</f>
        <v>195.92057845971607</v>
      </c>
      <c r="AM509" s="3">
        <f>Sheet2!$Q$37</f>
        <v>179.52321677860004</v>
      </c>
      <c r="AN509" s="3">
        <f>Sheet2!$Q$39</f>
        <v>47.580823353777703</v>
      </c>
      <c r="AU509">
        <f t="shared" si="31"/>
        <v>1.2414023455048286</v>
      </c>
      <c r="AV509">
        <f>VLOOKUP(AI509,Sheet3!C541:F3832,4,FALSE)</f>
        <v>131.49112752281602</v>
      </c>
    </row>
    <row r="510" spans="1:48">
      <c r="A510">
        <v>40336828</v>
      </c>
      <c r="B510">
        <v>126</v>
      </c>
      <c r="C510" t="s">
        <v>164</v>
      </c>
      <c r="D510">
        <v>0</v>
      </c>
      <c r="E510" t="s">
        <v>165</v>
      </c>
      <c r="F510" t="s">
        <v>34</v>
      </c>
      <c r="G510" t="s">
        <v>166</v>
      </c>
      <c r="H510">
        <v>1</v>
      </c>
      <c r="I510">
        <v>111.95</v>
      </c>
      <c r="J510">
        <v>114.04</v>
      </c>
      <c r="K510">
        <v>28.158999999999999</v>
      </c>
      <c r="L510">
        <v>30.248999999999999</v>
      </c>
      <c r="M510">
        <v>3260722</v>
      </c>
      <c r="N510" t="s">
        <v>167</v>
      </c>
      <c r="P510">
        <v>16.167000000000002</v>
      </c>
      <c r="V510" t="s">
        <v>35</v>
      </c>
      <c r="W510" s="1">
        <v>38132</v>
      </c>
      <c r="X510">
        <v>20040525</v>
      </c>
      <c r="Y510">
        <v>0.72610300000000005</v>
      </c>
      <c r="AB510">
        <v>1.10306961952389</v>
      </c>
      <c r="AI510" s="2">
        <f t="shared" si="28"/>
        <v>38132</v>
      </c>
      <c r="AJ510">
        <f t="shared" si="29"/>
        <v>171.52845123136478</v>
      </c>
      <c r="AK510">
        <f t="shared" si="30"/>
        <v>171.52845123136478</v>
      </c>
      <c r="AL510" s="3">
        <f>Sheet2!$Q$35</f>
        <v>195.92057845971607</v>
      </c>
      <c r="AM510" s="3">
        <f>Sheet2!$Q$37</f>
        <v>179.52321677860004</v>
      </c>
      <c r="AN510" s="3">
        <f>Sheet2!$Q$39</f>
        <v>47.580823353777703</v>
      </c>
      <c r="AU510">
        <f t="shared" si="31"/>
        <v>1.2211266121264348</v>
      </c>
      <c r="AV510">
        <f>VLOOKUP(AI510,Sheet3!C542:F3833,4,FALSE)</f>
        <v>117.81775057674731</v>
      </c>
    </row>
    <row r="511" spans="1:48">
      <c r="A511">
        <v>40370235</v>
      </c>
      <c r="B511">
        <v>126</v>
      </c>
      <c r="C511" t="s">
        <v>164</v>
      </c>
      <c r="D511">
        <v>0</v>
      </c>
      <c r="E511" t="s">
        <v>165</v>
      </c>
      <c r="F511" t="s">
        <v>34</v>
      </c>
      <c r="G511" t="s">
        <v>166</v>
      </c>
      <c r="H511">
        <v>1</v>
      </c>
      <c r="I511">
        <v>111.95</v>
      </c>
      <c r="J511">
        <v>114.04</v>
      </c>
      <c r="K511">
        <v>28.158999999999999</v>
      </c>
      <c r="L511">
        <v>30.248999999999999</v>
      </c>
      <c r="M511">
        <v>3260722</v>
      </c>
      <c r="N511" t="s">
        <v>167</v>
      </c>
      <c r="P511">
        <v>16.167000000000002</v>
      </c>
      <c r="V511" t="s">
        <v>35</v>
      </c>
      <c r="W511" s="1">
        <v>38133</v>
      </c>
      <c r="X511">
        <v>20040526</v>
      </c>
      <c r="Y511">
        <v>0.74068500000000004</v>
      </c>
      <c r="AB511">
        <v>0.93504712741686302</v>
      </c>
      <c r="AI511" s="2">
        <f t="shared" si="28"/>
        <v>38133</v>
      </c>
      <c r="AJ511">
        <f t="shared" si="29"/>
        <v>165.82273938910191</v>
      </c>
      <c r="AK511">
        <f t="shared" si="30"/>
        <v>165.82273938910191</v>
      </c>
      <c r="AL511" s="3">
        <f>Sheet2!$Q$35</f>
        <v>195.92057845971607</v>
      </c>
      <c r="AM511" s="3">
        <f>Sheet2!$Q$37</f>
        <v>179.52321677860004</v>
      </c>
      <c r="AN511" s="3">
        <f>Sheet2!$Q$39</f>
        <v>47.580823353777703</v>
      </c>
      <c r="AU511">
        <f t="shared" si="31"/>
        <v>1.1805071316746805</v>
      </c>
      <c r="AV511">
        <f>VLOOKUP(AI511,Sheet3!C543:F3834,4,FALSE)</f>
        <v>109.67040161924525</v>
      </c>
    </row>
    <row r="512" spans="1:48">
      <c r="A512">
        <v>40409758</v>
      </c>
      <c r="B512">
        <v>126</v>
      </c>
      <c r="C512" t="s">
        <v>164</v>
      </c>
      <c r="D512">
        <v>0</v>
      </c>
      <c r="E512" t="s">
        <v>165</v>
      </c>
      <c r="F512" t="s">
        <v>34</v>
      </c>
      <c r="G512" t="s">
        <v>166</v>
      </c>
      <c r="H512">
        <v>1</v>
      </c>
      <c r="I512">
        <v>111.95</v>
      </c>
      <c r="J512">
        <v>114.04</v>
      </c>
      <c r="K512">
        <v>28.158999999999999</v>
      </c>
      <c r="L512">
        <v>30.248999999999999</v>
      </c>
      <c r="M512">
        <v>3260722</v>
      </c>
      <c r="N512" t="s">
        <v>167</v>
      </c>
      <c r="P512">
        <v>16.167000000000002</v>
      </c>
      <c r="V512" t="s">
        <v>35</v>
      </c>
      <c r="W512" s="1">
        <v>38134</v>
      </c>
      <c r="X512">
        <v>20040527</v>
      </c>
      <c r="Y512">
        <v>0.763737</v>
      </c>
      <c r="AB512">
        <v>0.66942824879588803</v>
      </c>
      <c r="AI512" s="2">
        <f t="shared" si="28"/>
        <v>38134</v>
      </c>
      <c r="AJ512">
        <f t="shared" si="29"/>
        <v>155.65328165497317</v>
      </c>
      <c r="AK512">
        <f t="shared" si="30"/>
        <v>155.65328165497317</v>
      </c>
      <c r="AL512" s="3">
        <f>Sheet2!$Q$35</f>
        <v>195.92057845971607</v>
      </c>
      <c r="AM512" s="3">
        <f>Sheet2!$Q$37</f>
        <v>179.52321677860004</v>
      </c>
      <c r="AN512" s="3">
        <f>Sheet2!$Q$39</f>
        <v>47.580823353777703</v>
      </c>
      <c r="AU512">
        <f t="shared" si="31"/>
        <v>1.1081098390920672</v>
      </c>
      <c r="AV512">
        <f>VLOOKUP(AI512,Sheet3!C544:F3835,4,FALSE)</f>
        <v>125.96509953424939</v>
      </c>
    </row>
    <row r="513" spans="1:48">
      <c r="A513">
        <v>40440385</v>
      </c>
      <c r="B513">
        <v>126</v>
      </c>
      <c r="C513" t="s">
        <v>164</v>
      </c>
      <c r="D513">
        <v>0</v>
      </c>
      <c r="E513" t="s">
        <v>165</v>
      </c>
      <c r="F513" t="s">
        <v>34</v>
      </c>
      <c r="G513" t="s">
        <v>166</v>
      </c>
      <c r="H513">
        <v>1</v>
      </c>
      <c r="I513">
        <v>111.95</v>
      </c>
      <c r="J513">
        <v>114.04</v>
      </c>
      <c r="K513">
        <v>28.158999999999999</v>
      </c>
      <c r="L513">
        <v>30.248999999999999</v>
      </c>
      <c r="M513">
        <v>3260722</v>
      </c>
      <c r="N513" t="s">
        <v>167</v>
      </c>
      <c r="P513">
        <v>16.167000000000002</v>
      </c>
      <c r="V513" t="s">
        <v>35</v>
      </c>
      <c r="W513" s="1">
        <v>38135</v>
      </c>
      <c r="X513">
        <v>20040528</v>
      </c>
      <c r="Y513">
        <v>0.78076100000000004</v>
      </c>
      <c r="AB513">
        <v>0.47326757771990802</v>
      </c>
      <c r="AI513" s="2">
        <f t="shared" si="28"/>
        <v>38135</v>
      </c>
      <c r="AJ513">
        <f t="shared" si="29"/>
        <v>147.23904755609385</v>
      </c>
      <c r="AK513">
        <f t="shared" si="30"/>
        <v>147.23904755609385</v>
      </c>
      <c r="AL513" s="3">
        <f>Sheet2!$Q$35</f>
        <v>195.92057845971607</v>
      </c>
      <c r="AM513" s="3">
        <f>Sheet2!$Q$37</f>
        <v>179.52321677860004</v>
      </c>
      <c r="AN513" s="3">
        <f>Sheet2!$Q$39</f>
        <v>47.580823353777703</v>
      </c>
      <c r="AU513">
        <f t="shared" si="31"/>
        <v>1.0482081428717471</v>
      </c>
      <c r="AV513">
        <f>VLOOKUP(AI513,Sheet3!C545:F3836,4,FALSE)</f>
        <v>210.13075659087946</v>
      </c>
    </row>
    <row r="514" spans="1:48">
      <c r="A514">
        <v>40473223</v>
      </c>
      <c r="B514">
        <v>126</v>
      </c>
      <c r="C514" t="s">
        <v>164</v>
      </c>
      <c r="D514">
        <v>0</v>
      </c>
      <c r="E514" t="s">
        <v>165</v>
      </c>
      <c r="F514" t="s">
        <v>34</v>
      </c>
      <c r="G514" t="s">
        <v>166</v>
      </c>
      <c r="H514">
        <v>1</v>
      </c>
      <c r="I514">
        <v>111.95</v>
      </c>
      <c r="J514">
        <v>114.04</v>
      </c>
      <c r="K514">
        <v>28.158999999999999</v>
      </c>
      <c r="L514">
        <v>30.248999999999999</v>
      </c>
      <c r="M514">
        <v>3260722</v>
      </c>
      <c r="N514" t="s">
        <v>167</v>
      </c>
      <c r="P514">
        <v>16.167000000000002</v>
      </c>
      <c r="V514" t="s">
        <v>35</v>
      </c>
      <c r="W514" s="1">
        <v>38136</v>
      </c>
      <c r="X514">
        <v>20040529</v>
      </c>
      <c r="Y514">
        <v>0.79425500000000004</v>
      </c>
      <c r="AB514">
        <v>0.317781669854584</v>
      </c>
      <c r="AI514" s="2">
        <f t="shared" si="28"/>
        <v>38136</v>
      </c>
      <c r="AJ514">
        <f t="shared" si="29"/>
        <v>140.02385694440784</v>
      </c>
      <c r="AK514">
        <f t="shared" si="30"/>
        <v>140.02385694440784</v>
      </c>
      <c r="AL514" s="3">
        <f>Sheet2!$Q$35</f>
        <v>195.92057845971607</v>
      </c>
      <c r="AM514" s="3">
        <f>Sheet2!$Q$37</f>
        <v>179.52321677860004</v>
      </c>
      <c r="AN514" s="3">
        <f>Sheet2!$Q$39</f>
        <v>47.580823353777703</v>
      </c>
      <c r="AU514">
        <f t="shared" si="31"/>
        <v>0.99684254606116074</v>
      </c>
      <c r="AV514">
        <f>VLOOKUP(AI514,Sheet3!C546:F3837,4,FALSE)</f>
        <v>249.9464967136287</v>
      </c>
    </row>
    <row r="515" spans="1:48">
      <c r="A515">
        <v>40511224</v>
      </c>
      <c r="B515">
        <v>126</v>
      </c>
      <c r="C515" t="s">
        <v>164</v>
      </c>
      <c r="D515">
        <v>0</v>
      </c>
      <c r="E515" t="s">
        <v>165</v>
      </c>
      <c r="F515" t="s">
        <v>34</v>
      </c>
      <c r="G515" t="s">
        <v>166</v>
      </c>
      <c r="H515">
        <v>1</v>
      </c>
      <c r="I515">
        <v>111.95</v>
      </c>
      <c r="J515">
        <v>114.04</v>
      </c>
      <c r="K515">
        <v>28.158999999999999</v>
      </c>
      <c r="L515">
        <v>30.248999999999999</v>
      </c>
      <c r="M515">
        <v>3260722</v>
      </c>
      <c r="N515" t="s">
        <v>167</v>
      </c>
      <c r="P515">
        <v>16.167000000000002</v>
      </c>
      <c r="V515" t="s">
        <v>35</v>
      </c>
      <c r="W515" s="1">
        <v>38137</v>
      </c>
      <c r="X515">
        <v>20040530</v>
      </c>
      <c r="Y515">
        <v>0.81239499999999998</v>
      </c>
      <c r="AB515">
        <v>0.10876178185421601</v>
      </c>
      <c r="AI515" s="2">
        <f t="shared" ref="AI515:AI578" si="32">W515</f>
        <v>38137</v>
      </c>
      <c r="AJ515">
        <f t="shared" ref="AJ515:AJ578" si="33">$AQ$2*(Y515^2)+($AR$2*Y515)+$AS$2</f>
        <v>129.56407827371606</v>
      </c>
      <c r="AK515">
        <f t="shared" ref="AK515:AK578" si="34">IF(AJ515&gt;0,AJ515,0)</f>
        <v>129.56407827371606</v>
      </c>
      <c r="AL515" s="3">
        <f>Sheet2!$Q$35</f>
        <v>195.92057845971607</v>
      </c>
      <c r="AM515" s="3">
        <f>Sheet2!$Q$37</f>
        <v>179.52321677860004</v>
      </c>
      <c r="AN515" s="3">
        <f>Sheet2!$Q$39</f>
        <v>47.580823353777703</v>
      </c>
      <c r="AU515">
        <f t="shared" ref="AU515:AU578" si="35">0.001*(AK515*86440)/AT$2</f>
        <v>0.9223784323818166</v>
      </c>
      <c r="AV515">
        <f>VLOOKUP(AI515,Sheet3!C547:F3838,4,FALSE)</f>
        <v>267.79981790745933</v>
      </c>
    </row>
    <row r="516" spans="1:48">
      <c r="A516">
        <v>40543193</v>
      </c>
      <c r="B516">
        <v>126</v>
      </c>
      <c r="C516" t="s">
        <v>164</v>
      </c>
      <c r="D516">
        <v>0</v>
      </c>
      <c r="E516" t="s">
        <v>165</v>
      </c>
      <c r="F516" t="s">
        <v>34</v>
      </c>
      <c r="G516" t="s">
        <v>166</v>
      </c>
      <c r="H516">
        <v>1</v>
      </c>
      <c r="I516">
        <v>111.95</v>
      </c>
      <c r="J516">
        <v>114.04</v>
      </c>
      <c r="K516">
        <v>28.158999999999999</v>
      </c>
      <c r="L516">
        <v>30.248999999999999</v>
      </c>
      <c r="M516">
        <v>3260722</v>
      </c>
      <c r="N516" t="s">
        <v>167</v>
      </c>
      <c r="P516">
        <v>16.167000000000002</v>
      </c>
      <c r="V516" t="s">
        <v>35</v>
      </c>
      <c r="W516" s="1">
        <v>38138</v>
      </c>
      <c r="X516">
        <v>20040531</v>
      </c>
      <c r="Y516">
        <v>0.807176</v>
      </c>
      <c r="AB516">
        <v>0.16889820938861</v>
      </c>
      <c r="AI516" s="2">
        <f t="shared" si="32"/>
        <v>38138</v>
      </c>
      <c r="AJ516">
        <f t="shared" si="33"/>
        <v>132.66278385205544</v>
      </c>
      <c r="AK516">
        <f t="shared" si="34"/>
        <v>132.66278385205544</v>
      </c>
      <c r="AL516" s="3">
        <f>Sheet2!$Q$35</f>
        <v>195.92057845971607</v>
      </c>
      <c r="AM516" s="3">
        <f>Sheet2!$Q$37</f>
        <v>179.52321677860004</v>
      </c>
      <c r="AN516" s="3">
        <f>Sheet2!$Q$39</f>
        <v>47.580823353777703</v>
      </c>
      <c r="AU516">
        <f t="shared" si="35"/>
        <v>0.94443839863051171</v>
      </c>
      <c r="AV516">
        <f>VLOOKUP(AI516,Sheet3!C548:F3839,4,FALSE)</f>
        <v>303.78984634581633</v>
      </c>
    </row>
    <row r="517" spans="1:48">
      <c r="A517">
        <v>40576045</v>
      </c>
      <c r="B517">
        <v>126</v>
      </c>
      <c r="C517" t="s">
        <v>164</v>
      </c>
      <c r="D517">
        <v>0</v>
      </c>
      <c r="E517" t="s">
        <v>165</v>
      </c>
      <c r="F517" t="s">
        <v>34</v>
      </c>
      <c r="G517" t="s">
        <v>166</v>
      </c>
      <c r="H517">
        <v>1</v>
      </c>
      <c r="I517">
        <v>111.95</v>
      </c>
      <c r="J517">
        <v>114.04</v>
      </c>
      <c r="K517">
        <v>28.158999999999999</v>
      </c>
      <c r="L517">
        <v>30.248999999999999</v>
      </c>
      <c r="M517">
        <v>3260722</v>
      </c>
      <c r="N517" t="s">
        <v>167</v>
      </c>
      <c r="P517">
        <v>16.167000000000002</v>
      </c>
      <c r="V517" t="s">
        <v>35</v>
      </c>
      <c r="W517" s="1">
        <v>38139</v>
      </c>
      <c r="X517">
        <v>20040601</v>
      </c>
      <c r="Y517">
        <v>0.79200199999999998</v>
      </c>
      <c r="AB517">
        <v>0.34374207821538</v>
      </c>
      <c r="AI517" s="2">
        <f t="shared" si="32"/>
        <v>38139</v>
      </c>
      <c r="AJ517">
        <f t="shared" si="33"/>
        <v>141.26208663979787</v>
      </c>
      <c r="AK517">
        <f t="shared" si="34"/>
        <v>141.26208663979787</v>
      </c>
      <c r="AL517" s="3">
        <f>Sheet2!$Q$35</f>
        <v>195.92057845971607</v>
      </c>
      <c r="AM517" s="3">
        <f>Sheet2!$Q$37</f>
        <v>179.52321677860004</v>
      </c>
      <c r="AN517" s="3">
        <f>Sheet2!$Q$39</f>
        <v>47.580823353777703</v>
      </c>
      <c r="AU517">
        <f t="shared" si="35"/>
        <v>1.0056576156435617</v>
      </c>
      <c r="AV517">
        <f>VLOOKUP(AI517,Sheet3!C549:F3840,4,FALSE)</f>
        <v>306.62370685277352</v>
      </c>
    </row>
    <row r="518" spans="1:48">
      <c r="A518">
        <v>40608101</v>
      </c>
      <c r="B518">
        <v>126</v>
      </c>
      <c r="C518" t="s">
        <v>164</v>
      </c>
      <c r="D518">
        <v>0</v>
      </c>
      <c r="E518" t="s">
        <v>165</v>
      </c>
      <c r="F518" t="s">
        <v>34</v>
      </c>
      <c r="G518" t="s">
        <v>166</v>
      </c>
      <c r="H518">
        <v>1</v>
      </c>
      <c r="I518">
        <v>111.95</v>
      </c>
      <c r="J518">
        <v>114.04</v>
      </c>
      <c r="K518">
        <v>28.158999999999999</v>
      </c>
      <c r="L518">
        <v>30.248999999999999</v>
      </c>
      <c r="M518">
        <v>3260722</v>
      </c>
      <c r="N518" t="s">
        <v>167</v>
      </c>
      <c r="P518">
        <v>16.167000000000002</v>
      </c>
      <c r="V518" t="s">
        <v>35</v>
      </c>
      <c r="W518" s="1">
        <v>38140</v>
      </c>
      <c r="X518">
        <v>20040602</v>
      </c>
      <c r="Y518">
        <v>0.79220500000000005</v>
      </c>
      <c r="AB518">
        <v>0.34140299126587098</v>
      </c>
      <c r="AI518" s="2">
        <f t="shared" si="32"/>
        <v>38140</v>
      </c>
      <c r="AJ518">
        <f t="shared" si="33"/>
        <v>141.15107099651846</v>
      </c>
      <c r="AK518">
        <f t="shared" si="34"/>
        <v>141.15107099651846</v>
      </c>
      <c r="AL518" s="3">
        <f>Sheet2!$Q$35</f>
        <v>195.92057845971607</v>
      </c>
      <c r="AM518" s="3">
        <f>Sheet2!$Q$37</f>
        <v>179.52321677860004</v>
      </c>
      <c r="AN518" s="3">
        <f>Sheet2!$Q$39</f>
        <v>47.580823353777703</v>
      </c>
      <c r="AU518">
        <f t="shared" si="35"/>
        <v>1.0048672852033482</v>
      </c>
      <c r="AV518">
        <f>VLOOKUP(AI518,Sheet3!C550:F3841,4,FALSE)</f>
        <v>370.66895431000722</v>
      </c>
    </row>
    <row r="519" spans="1:48">
      <c r="A519">
        <v>40644286</v>
      </c>
      <c r="B519">
        <v>126</v>
      </c>
      <c r="C519" t="s">
        <v>164</v>
      </c>
      <c r="D519">
        <v>0</v>
      </c>
      <c r="E519" t="s">
        <v>165</v>
      </c>
      <c r="F519" t="s">
        <v>34</v>
      </c>
      <c r="G519" t="s">
        <v>166</v>
      </c>
      <c r="H519">
        <v>1</v>
      </c>
      <c r="I519">
        <v>111.95</v>
      </c>
      <c r="J519">
        <v>114.04</v>
      </c>
      <c r="K519">
        <v>28.158999999999999</v>
      </c>
      <c r="L519">
        <v>30.248999999999999</v>
      </c>
      <c r="M519">
        <v>3260722</v>
      </c>
      <c r="N519" t="s">
        <v>167</v>
      </c>
      <c r="P519">
        <v>16.167000000000002</v>
      </c>
      <c r="V519" t="s">
        <v>35</v>
      </c>
      <c r="W519" s="1">
        <v>38141</v>
      </c>
      <c r="X519">
        <v>20040603</v>
      </c>
      <c r="Y519">
        <v>0.79565200000000003</v>
      </c>
      <c r="AB519">
        <v>0.301684603507477</v>
      </c>
      <c r="AI519" s="2">
        <f t="shared" si="32"/>
        <v>38141</v>
      </c>
      <c r="AJ519">
        <f t="shared" si="33"/>
        <v>139.24932090068046</v>
      </c>
      <c r="AK519">
        <f t="shared" si="34"/>
        <v>139.24932090068046</v>
      </c>
      <c r="AL519" s="3">
        <f>Sheet2!$Q$35</f>
        <v>195.92057845971607</v>
      </c>
      <c r="AM519" s="3">
        <f>Sheet2!$Q$37</f>
        <v>179.52321677860004</v>
      </c>
      <c r="AN519" s="3">
        <f>Sheet2!$Q$39</f>
        <v>47.580823353777703</v>
      </c>
      <c r="AU519">
        <f t="shared" si="35"/>
        <v>0.99132855366947947</v>
      </c>
      <c r="AV519">
        <f>VLOOKUP(AI519,Sheet3!C551:F3842,4,FALSE)</f>
        <v>452.70921598641934</v>
      </c>
    </row>
    <row r="520" spans="1:48">
      <c r="A520">
        <v>40685319</v>
      </c>
      <c r="B520">
        <v>126</v>
      </c>
      <c r="C520" t="s">
        <v>164</v>
      </c>
      <c r="D520">
        <v>0</v>
      </c>
      <c r="E520" t="s">
        <v>165</v>
      </c>
      <c r="F520" t="s">
        <v>34</v>
      </c>
      <c r="G520" t="s">
        <v>166</v>
      </c>
      <c r="H520">
        <v>1</v>
      </c>
      <c r="I520">
        <v>111.95</v>
      </c>
      <c r="J520">
        <v>114.04</v>
      </c>
      <c r="K520">
        <v>28.158999999999999</v>
      </c>
      <c r="L520">
        <v>30.248999999999999</v>
      </c>
      <c r="M520">
        <v>3260722</v>
      </c>
      <c r="N520" t="s">
        <v>167</v>
      </c>
      <c r="P520">
        <v>16.167000000000002</v>
      </c>
      <c r="V520" t="s">
        <v>35</v>
      </c>
      <c r="W520" s="1">
        <v>38142</v>
      </c>
      <c r="X520">
        <v>20040604</v>
      </c>
      <c r="Y520">
        <v>0.80495799999999995</v>
      </c>
      <c r="AB520">
        <v>0.194455326896043</v>
      </c>
      <c r="AI520" s="2">
        <f t="shared" si="32"/>
        <v>38142</v>
      </c>
      <c r="AJ520">
        <f t="shared" si="33"/>
        <v>133.95783151427975</v>
      </c>
      <c r="AK520">
        <f t="shared" si="34"/>
        <v>133.95783151427975</v>
      </c>
      <c r="AL520" s="3">
        <f>Sheet2!$Q$35</f>
        <v>195.92057845971607</v>
      </c>
      <c r="AM520" s="3">
        <f>Sheet2!$Q$37</f>
        <v>179.52321677860004</v>
      </c>
      <c r="AN520" s="3">
        <f>Sheet2!$Q$39</f>
        <v>47.580823353777703</v>
      </c>
      <c r="AU520">
        <f t="shared" si="35"/>
        <v>0.95365796047556761</v>
      </c>
      <c r="AV520">
        <f>VLOOKUP(AI520,Sheet3!C552:F3843,4,FALSE)</f>
        <v>457.66847187359451</v>
      </c>
    </row>
    <row r="521" spans="1:48">
      <c r="A521">
        <v>40726966</v>
      </c>
      <c r="B521">
        <v>126</v>
      </c>
      <c r="C521" t="s">
        <v>164</v>
      </c>
      <c r="D521">
        <v>0</v>
      </c>
      <c r="E521" t="s">
        <v>165</v>
      </c>
      <c r="F521" t="s">
        <v>34</v>
      </c>
      <c r="G521" t="s">
        <v>166</v>
      </c>
      <c r="H521">
        <v>1</v>
      </c>
      <c r="I521">
        <v>111.95</v>
      </c>
      <c r="J521">
        <v>114.04</v>
      </c>
      <c r="K521">
        <v>28.158999999999999</v>
      </c>
      <c r="L521">
        <v>30.248999999999999</v>
      </c>
      <c r="M521">
        <v>3260722</v>
      </c>
      <c r="N521" t="s">
        <v>167</v>
      </c>
      <c r="P521">
        <v>16.167000000000002</v>
      </c>
      <c r="V521" t="s">
        <v>35</v>
      </c>
      <c r="W521" s="1">
        <v>38143</v>
      </c>
      <c r="X521">
        <v>20040605</v>
      </c>
      <c r="Y521">
        <v>0.82448399999999999</v>
      </c>
      <c r="AB521">
        <v>-3.0534878897518498E-2</v>
      </c>
      <c r="AI521" s="2">
        <f t="shared" si="32"/>
        <v>38143</v>
      </c>
      <c r="AJ521">
        <f t="shared" si="33"/>
        <v>122.10915315456145</v>
      </c>
      <c r="AK521">
        <f t="shared" si="34"/>
        <v>122.10915315456145</v>
      </c>
      <c r="AL521" s="3">
        <f>Sheet2!$Q$35</f>
        <v>195.92057845971607</v>
      </c>
      <c r="AM521" s="3">
        <f>Sheet2!$Q$37</f>
        <v>179.52321677860004</v>
      </c>
      <c r="AN521" s="3">
        <f>Sheet2!$Q$39</f>
        <v>47.580823353777703</v>
      </c>
      <c r="AU521">
        <f t="shared" si="35"/>
        <v>0.86930614385441385</v>
      </c>
      <c r="AV521">
        <f>VLOOKUP(AI521,Sheet3!C553:F3844,4,FALSE)</f>
        <v>396.03200584727449</v>
      </c>
    </row>
    <row r="522" spans="1:48">
      <c r="A522">
        <v>40752460</v>
      </c>
      <c r="B522">
        <v>126</v>
      </c>
      <c r="C522" t="s">
        <v>164</v>
      </c>
      <c r="D522">
        <v>0</v>
      </c>
      <c r="E522" t="s">
        <v>165</v>
      </c>
      <c r="F522" t="s">
        <v>34</v>
      </c>
      <c r="G522" t="s">
        <v>166</v>
      </c>
      <c r="H522">
        <v>1</v>
      </c>
      <c r="I522">
        <v>111.95</v>
      </c>
      <c r="J522">
        <v>114.04</v>
      </c>
      <c r="K522">
        <v>28.158999999999999</v>
      </c>
      <c r="L522">
        <v>30.248999999999999</v>
      </c>
      <c r="M522">
        <v>3260722</v>
      </c>
      <c r="N522" t="s">
        <v>167</v>
      </c>
      <c r="P522">
        <v>16.167000000000002</v>
      </c>
      <c r="V522" t="s">
        <v>35</v>
      </c>
      <c r="W522" s="1">
        <v>38144</v>
      </c>
      <c r="X522">
        <v>20040606</v>
      </c>
      <c r="Y522">
        <v>0.813218</v>
      </c>
      <c r="AB522">
        <v>9.9278685502269495E-2</v>
      </c>
      <c r="AI522" s="2">
        <f t="shared" si="32"/>
        <v>38144</v>
      </c>
      <c r="AJ522">
        <f t="shared" si="33"/>
        <v>129.06884486926344</v>
      </c>
      <c r="AK522">
        <f t="shared" si="34"/>
        <v>129.06884486926344</v>
      </c>
      <c r="AL522" s="3">
        <f>Sheet2!$Q$35</f>
        <v>195.92057845971607</v>
      </c>
      <c r="AM522" s="3">
        <f>Sheet2!$Q$37</f>
        <v>179.52321677860004</v>
      </c>
      <c r="AN522" s="3">
        <f>Sheet2!$Q$39</f>
        <v>47.580823353777703</v>
      </c>
      <c r="AU522">
        <f t="shared" si="35"/>
        <v>0.91885282082845765</v>
      </c>
      <c r="AV522">
        <f>VLOOKUP(AI522,Sheet3!C554:F3845,4,FALSE)</f>
        <v>305.06508357394705</v>
      </c>
    </row>
    <row r="523" spans="1:48">
      <c r="A523">
        <v>40790094</v>
      </c>
      <c r="B523">
        <v>126</v>
      </c>
      <c r="C523" t="s">
        <v>164</v>
      </c>
      <c r="D523">
        <v>0</v>
      </c>
      <c r="E523" t="s">
        <v>165</v>
      </c>
      <c r="F523" t="s">
        <v>34</v>
      </c>
      <c r="G523" t="s">
        <v>166</v>
      </c>
      <c r="H523">
        <v>1</v>
      </c>
      <c r="I523">
        <v>111.95</v>
      </c>
      <c r="J523">
        <v>114.04</v>
      </c>
      <c r="K523">
        <v>28.158999999999999</v>
      </c>
      <c r="L523">
        <v>30.248999999999999</v>
      </c>
      <c r="M523">
        <v>3260722</v>
      </c>
      <c r="N523" t="s">
        <v>167</v>
      </c>
      <c r="P523">
        <v>16.167000000000002</v>
      </c>
      <c r="V523" t="s">
        <v>35</v>
      </c>
      <c r="W523" s="1">
        <v>38145</v>
      </c>
      <c r="X523">
        <v>20040607</v>
      </c>
      <c r="Y523">
        <v>0.77154699999999998</v>
      </c>
      <c r="AB523">
        <v>0.57943677551678796</v>
      </c>
      <c r="AI523" s="2">
        <f t="shared" si="32"/>
        <v>38145</v>
      </c>
      <c r="AJ523">
        <f t="shared" si="33"/>
        <v>151.88848824575712</v>
      </c>
      <c r="AK523">
        <f t="shared" si="34"/>
        <v>151.88848824575712</v>
      </c>
      <c r="AL523" s="3">
        <f>Sheet2!$Q$35</f>
        <v>195.92057845971607</v>
      </c>
      <c r="AM523" s="3">
        <f>Sheet2!$Q$37</f>
        <v>179.52321677860004</v>
      </c>
      <c r="AN523" s="3">
        <f>Sheet2!$Q$39</f>
        <v>47.580823353777703</v>
      </c>
      <c r="AU523">
        <f t="shared" si="35"/>
        <v>1.0813079331216642</v>
      </c>
      <c r="AV523">
        <f>VLOOKUP(AI523,Sheet3!C555:F3846,4,FALSE)</f>
        <v>212.25615197109741</v>
      </c>
    </row>
    <row r="524" spans="1:48">
      <c r="A524">
        <v>40822873</v>
      </c>
      <c r="B524">
        <v>126</v>
      </c>
      <c r="C524" t="s">
        <v>164</v>
      </c>
      <c r="D524">
        <v>0</v>
      </c>
      <c r="E524" t="s">
        <v>165</v>
      </c>
      <c r="F524" t="s">
        <v>34</v>
      </c>
      <c r="G524" t="s">
        <v>166</v>
      </c>
      <c r="H524">
        <v>1</v>
      </c>
      <c r="I524">
        <v>111.95</v>
      </c>
      <c r="J524">
        <v>114.04</v>
      </c>
      <c r="K524">
        <v>28.158999999999999</v>
      </c>
      <c r="L524">
        <v>30.248999999999999</v>
      </c>
      <c r="M524">
        <v>3260722</v>
      </c>
      <c r="N524" t="s">
        <v>167</v>
      </c>
      <c r="P524">
        <v>16.167000000000002</v>
      </c>
      <c r="V524" t="s">
        <v>35</v>
      </c>
      <c r="W524" s="1">
        <v>38146</v>
      </c>
      <c r="X524">
        <v>20040608</v>
      </c>
      <c r="Y524">
        <v>0.73925700000000005</v>
      </c>
      <c r="AB524">
        <v>0.95150139423409197</v>
      </c>
      <c r="AI524" s="2">
        <f t="shared" si="32"/>
        <v>38146</v>
      </c>
      <c r="AJ524">
        <f t="shared" si="33"/>
        <v>166.40638411448299</v>
      </c>
      <c r="AK524">
        <f t="shared" si="34"/>
        <v>166.40638411448299</v>
      </c>
      <c r="AL524" s="3">
        <f>Sheet2!$Q$35</f>
        <v>195.92057845971607</v>
      </c>
      <c r="AM524" s="3">
        <f>Sheet2!$Q$37</f>
        <v>179.52321677860004</v>
      </c>
      <c r="AN524" s="3">
        <f>Sheet2!$Q$39</f>
        <v>47.580823353777703</v>
      </c>
      <c r="AU524">
        <f t="shared" si="35"/>
        <v>1.1846621514458828</v>
      </c>
      <c r="AV524">
        <f>VLOOKUP(AI524,Sheet3!C556:F3847,4,FALSE)</f>
        <v>155.15386275590899</v>
      </c>
    </row>
    <row r="525" spans="1:48">
      <c r="A525">
        <v>40860717</v>
      </c>
      <c r="B525">
        <v>126</v>
      </c>
      <c r="C525" t="s">
        <v>164</v>
      </c>
      <c r="D525">
        <v>0</v>
      </c>
      <c r="E525" t="s">
        <v>165</v>
      </c>
      <c r="F525" t="s">
        <v>34</v>
      </c>
      <c r="G525" t="s">
        <v>166</v>
      </c>
      <c r="H525">
        <v>1</v>
      </c>
      <c r="I525">
        <v>111.95</v>
      </c>
      <c r="J525">
        <v>114.04</v>
      </c>
      <c r="K525">
        <v>28.158999999999999</v>
      </c>
      <c r="L525">
        <v>30.248999999999999</v>
      </c>
      <c r="M525">
        <v>3260722</v>
      </c>
      <c r="N525" t="s">
        <v>167</v>
      </c>
      <c r="P525">
        <v>16.167000000000002</v>
      </c>
      <c r="V525" t="s">
        <v>35</v>
      </c>
      <c r="W525" s="1">
        <v>38147</v>
      </c>
      <c r="X525">
        <v>20040609</v>
      </c>
      <c r="Y525">
        <v>0.69382999999999995</v>
      </c>
      <c r="AB525">
        <v>1.4749383541124099</v>
      </c>
      <c r="AI525" s="2">
        <f t="shared" si="32"/>
        <v>38147</v>
      </c>
      <c r="AJ525">
        <f t="shared" si="33"/>
        <v>182.15264505893424</v>
      </c>
      <c r="AK525">
        <f t="shared" si="34"/>
        <v>182.15264505893424</v>
      </c>
      <c r="AL525" s="3">
        <f>Sheet2!$Q$35</f>
        <v>195.92057845971607</v>
      </c>
      <c r="AM525" s="3">
        <f>Sheet2!$Q$37</f>
        <v>179.52321677860004</v>
      </c>
      <c r="AN525" s="3">
        <f>Sheet2!$Q$39</f>
        <v>47.580823353777703</v>
      </c>
      <c r="AU525">
        <f t="shared" si="35"/>
        <v>1.2967612122298036</v>
      </c>
      <c r="AV525">
        <f>VLOOKUP(AI525,Sheet3!C557:F3848,4,FALSE)</f>
        <v>131.84536008618568</v>
      </c>
    </row>
    <row r="526" spans="1:48">
      <c r="A526">
        <v>40894314</v>
      </c>
      <c r="B526">
        <v>126</v>
      </c>
      <c r="C526" t="s">
        <v>164</v>
      </c>
      <c r="D526">
        <v>0</v>
      </c>
      <c r="E526" t="s">
        <v>165</v>
      </c>
      <c r="F526" t="s">
        <v>34</v>
      </c>
      <c r="G526" t="s">
        <v>166</v>
      </c>
      <c r="H526">
        <v>1</v>
      </c>
      <c r="I526">
        <v>111.95</v>
      </c>
      <c r="J526">
        <v>114.04</v>
      </c>
      <c r="K526">
        <v>28.158999999999999</v>
      </c>
      <c r="L526">
        <v>30.248999999999999</v>
      </c>
      <c r="M526">
        <v>3260722</v>
      </c>
      <c r="N526" t="s">
        <v>167</v>
      </c>
      <c r="P526">
        <v>16.167000000000002</v>
      </c>
      <c r="V526" t="s">
        <v>35</v>
      </c>
      <c r="W526" s="1">
        <v>38148</v>
      </c>
      <c r="X526">
        <v>20040610</v>
      </c>
      <c r="Y526">
        <v>0.68557100000000004</v>
      </c>
      <c r="AB526">
        <v>1.57010347291038</v>
      </c>
      <c r="AI526" s="2">
        <f t="shared" si="32"/>
        <v>38148</v>
      </c>
      <c r="AJ526">
        <f t="shared" si="33"/>
        <v>184.42790974142645</v>
      </c>
      <c r="AK526">
        <f t="shared" si="34"/>
        <v>184.42790974142645</v>
      </c>
      <c r="AL526" s="3">
        <f>Sheet2!$Q$35</f>
        <v>195.92057845971607</v>
      </c>
      <c r="AM526" s="3">
        <f>Sheet2!$Q$37</f>
        <v>179.52321677860004</v>
      </c>
      <c r="AN526" s="3">
        <f>Sheet2!$Q$39</f>
        <v>47.580823353777703</v>
      </c>
      <c r="AU526">
        <f t="shared" si="35"/>
        <v>1.3129590280060042</v>
      </c>
      <c r="AV526">
        <f>VLOOKUP(AI526,Sheet3!C558:F3849,4,FALSE)</f>
        <v>120.72245759637849</v>
      </c>
    </row>
    <row r="527" spans="1:48">
      <c r="A527">
        <v>40927613</v>
      </c>
      <c r="B527">
        <v>126</v>
      </c>
      <c r="C527" t="s">
        <v>164</v>
      </c>
      <c r="D527">
        <v>0</v>
      </c>
      <c r="E527" t="s">
        <v>165</v>
      </c>
      <c r="F527" t="s">
        <v>34</v>
      </c>
      <c r="G527" t="s">
        <v>166</v>
      </c>
      <c r="H527">
        <v>1</v>
      </c>
      <c r="I527">
        <v>111.95</v>
      </c>
      <c r="J527">
        <v>114.04</v>
      </c>
      <c r="K527">
        <v>28.158999999999999</v>
      </c>
      <c r="L527">
        <v>30.248999999999999</v>
      </c>
      <c r="M527">
        <v>3260722</v>
      </c>
      <c r="N527" t="s">
        <v>167</v>
      </c>
      <c r="P527">
        <v>16.167000000000002</v>
      </c>
      <c r="V527" t="s">
        <v>35</v>
      </c>
      <c r="W527" s="1">
        <v>38149</v>
      </c>
      <c r="X527">
        <v>20040611</v>
      </c>
      <c r="Y527">
        <v>0.69712399999999997</v>
      </c>
      <c r="AB527">
        <v>1.43698292351301</v>
      </c>
      <c r="AI527" s="2">
        <f t="shared" si="32"/>
        <v>38149</v>
      </c>
      <c r="AJ527">
        <f t="shared" si="33"/>
        <v>181.19475688793977</v>
      </c>
      <c r="AK527">
        <f t="shared" si="34"/>
        <v>181.19475688793977</v>
      </c>
      <c r="AL527" s="3">
        <f>Sheet2!$Q$35</f>
        <v>195.92057845971607</v>
      </c>
      <c r="AM527" s="3">
        <f>Sheet2!$Q$37</f>
        <v>179.52321677860004</v>
      </c>
      <c r="AN527" s="3">
        <f>Sheet2!$Q$39</f>
        <v>47.580823353777703</v>
      </c>
      <c r="AU527">
        <f t="shared" si="35"/>
        <v>1.2899419194031885</v>
      </c>
      <c r="AV527">
        <f>VLOOKUP(AI527,Sheet3!C559:F3850,4,FALSE)</f>
        <v>112.85849468957215</v>
      </c>
    </row>
    <row r="528" spans="1:48">
      <c r="A528">
        <v>40961284</v>
      </c>
      <c r="B528">
        <v>126</v>
      </c>
      <c r="C528" t="s">
        <v>164</v>
      </c>
      <c r="D528">
        <v>0</v>
      </c>
      <c r="E528" t="s">
        <v>165</v>
      </c>
      <c r="F528" t="s">
        <v>34</v>
      </c>
      <c r="G528" t="s">
        <v>166</v>
      </c>
      <c r="H528">
        <v>1</v>
      </c>
      <c r="I528">
        <v>111.95</v>
      </c>
      <c r="J528">
        <v>114.04</v>
      </c>
      <c r="K528">
        <v>28.158999999999999</v>
      </c>
      <c r="L528">
        <v>30.248999999999999</v>
      </c>
      <c r="M528">
        <v>3260722</v>
      </c>
      <c r="N528" t="s">
        <v>167</v>
      </c>
      <c r="P528">
        <v>16.167000000000002</v>
      </c>
      <c r="V528" t="s">
        <v>35</v>
      </c>
      <c r="W528" s="1">
        <v>38150</v>
      </c>
      <c r="X528">
        <v>20040612</v>
      </c>
      <c r="Y528">
        <v>0.71281000000000005</v>
      </c>
      <c r="AB528">
        <v>1.2562394856313199</v>
      </c>
      <c r="AI528" s="2">
        <f t="shared" si="32"/>
        <v>38150</v>
      </c>
      <c r="AJ528">
        <f t="shared" si="33"/>
        <v>176.23879600092221</v>
      </c>
      <c r="AK528">
        <f t="shared" si="34"/>
        <v>176.23879600092221</v>
      </c>
      <c r="AL528" s="3">
        <f>Sheet2!$Q$35</f>
        <v>195.92057845971607</v>
      </c>
      <c r="AM528" s="3">
        <f>Sheet2!$Q$37</f>
        <v>179.52321677860004</v>
      </c>
      <c r="AN528" s="3">
        <f>Sheet2!$Q$39</f>
        <v>47.580823353777703</v>
      </c>
      <c r="AU528">
        <f t="shared" si="35"/>
        <v>1.2546599840487331</v>
      </c>
      <c r="AV528">
        <f>VLOOKUP(AI528,Sheet3!C560:F3851,4,FALSE)</f>
        <v>107.61585275170125</v>
      </c>
    </row>
    <row r="529" spans="1:48">
      <c r="A529">
        <v>40995164</v>
      </c>
      <c r="B529">
        <v>126</v>
      </c>
      <c r="C529" t="s">
        <v>164</v>
      </c>
      <c r="D529">
        <v>0</v>
      </c>
      <c r="E529" t="s">
        <v>165</v>
      </c>
      <c r="F529" t="s">
        <v>34</v>
      </c>
      <c r="G529" t="s">
        <v>166</v>
      </c>
      <c r="H529">
        <v>1</v>
      </c>
      <c r="I529">
        <v>111.95</v>
      </c>
      <c r="J529">
        <v>114.04</v>
      </c>
      <c r="K529">
        <v>28.158999999999999</v>
      </c>
      <c r="L529">
        <v>30.248999999999999</v>
      </c>
      <c r="M529">
        <v>3260722</v>
      </c>
      <c r="N529" t="s">
        <v>167</v>
      </c>
      <c r="P529">
        <v>16.167000000000002</v>
      </c>
      <c r="V529" t="s">
        <v>35</v>
      </c>
      <c r="W529" s="1">
        <v>38151</v>
      </c>
      <c r="X529">
        <v>20040613</v>
      </c>
      <c r="Y529">
        <v>0.75458099999999995</v>
      </c>
      <c r="AB529">
        <v>0.77492913603576596</v>
      </c>
      <c r="AI529" s="2">
        <f t="shared" si="32"/>
        <v>38151</v>
      </c>
      <c r="AJ529">
        <f t="shared" si="33"/>
        <v>159.86107133242558</v>
      </c>
      <c r="AK529">
        <f t="shared" si="34"/>
        <v>159.86107133242558</v>
      </c>
      <c r="AL529" s="3">
        <f>Sheet2!$Q$35</f>
        <v>195.92057845971607</v>
      </c>
      <c r="AM529" s="3">
        <f>Sheet2!$Q$37</f>
        <v>179.52321677860004</v>
      </c>
      <c r="AN529" s="3">
        <f>Sheet2!$Q$39</f>
        <v>47.580823353777703</v>
      </c>
      <c r="AU529">
        <f t="shared" si="35"/>
        <v>1.1380654757020974</v>
      </c>
      <c r="AV529">
        <f>VLOOKUP(AI529,Sheet3!C561:F3852,4,FALSE)</f>
        <v>122.5644669259007</v>
      </c>
    </row>
    <row r="530" spans="1:48">
      <c r="A530">
        <v>41034839</v>
      </c>
      <c r="B530">
        <v>126</v>
      </c>
      <c r="C530" t="s">
        <v>164</v>
      </c>
      <c r="D530">
        <v>0</v>
      </c>
      <c r="E530" t="s">
        <v>165</v>
      </c>
      <c r="F530" t="s">
        <v>34</v>
      </c>
      <c r="G530" t="s">
        <v>166</v>
      </c>
      <c r="H530">
        <v>1</v>
      </c>
      <c r="I530">
        <v>111.95</v>
      </c>
      <c r="J530">
        <v>114.04</v>
      </c>
      <c r="K530">
        <v>28.158999999999999</v>
      </c>
      <c r="L530">
        <v>30.248999999999999</v>
      </c>
      <c r="M530">
        <v>3260722</v>
      </c>
      <c r="N530" t="s">
        <v>167</v>
      </c>
      <c r="P530">
        <v>16.167000000000002</v>
      </c>
      <c r="V530" t="s">
        <v>35</v>
      </c>
      <c r="W530" s="1">
        <v>38152</v>
      </c>
      <c r="X530">
        <v>20040614</v>
      </c>
      <c r="Y530">
        <v>0.81068099999999998</v>
      </c>
      <c r="AB530">
        <v>0.12851151107321401</v>
      </c>
      <c r="AI530" s="2">
        <f t="shared" si="32"/>
        <v>38152</v>
      </c>
      <c r="AJ530">
        <f t="shared" si="33"/>
        <v>130.58970148066498</v>
      </c>
      <c r="AK530">
        <f t="shared" si="34"/>
        <v>130.58970148066498</v>
      </c>
      <c r="AL530" s="3">
        <f>Sheet2!$Q$35</f>
        <v>195.92057845971607</v>
      </c>
      <c r="AM530" s="3">
        <f>Sheet2!$Q$37</f>
        <v>179.52321677860004</v>
      </c>
      <c r="AN530" s="3">
        <f>Sheet2!$Q$39</f>
        <v>47.580823353777703</v>
      </c>
      <c r="AU530">
        <f t="shared" si="35"/>
        <v>0.92967993707697916</v>
      </c>
      <c r="AV530">
        <f>VLOOKUP(AI530,Sheet3!C562:F3853,4,FALSE)</f>
        <v>170.10247693010842</v>
      </c>
    </row>
    <row r="531" spans="1:48">
      <c r="A531">
        <v>41073203</v>
      </c>
      <c r="B531">
        <v>126</v>
      </c>
      <c r="C531" t="s">
        <v>164</v>
      </c>
      <c r="D531">
        <v>0</v>
      </c>
      <c r="E531" t="s">
        <v>165</v>
      </c>
      <c r="F531" t="s">
        <v>34</v>
      </c>
      <c r="G531" t="s">
        <v>166</v>
      </c>
      <c r="H531">
        <v>1</v>
      </c>
      <c r="I531">
        <v>111.95</v>
      </c>
      <c r="J531">
        <v>114.04</v>
      </c>
      <c r="K531">
        <v>28.158999999999999</v>
      </c>
      <c r="L531">
        <v>30.248999999999999</v>
      </c>
      <c r="M531">
        <v>3260722</v>
      </c>
      <c r="N531" t="s">
        <v>167</v>
      </c>
      <c r="P531">
        <v>16.167000000000002</v>
      </c>
      <c r="V531" t="s">
        <v>35</v>
      </c>
      <c r="W531" s="1">
        <v>38153</v>
      </c>
      <c r="X531">
        <v>20040615</v>
      </c>
      <c r="Y531">
        <v>0.83174899999999996</v>
      </c>
      <c r="AB531">
        <v>-0.114246537459959</v>
      </c>
      <c r="AI531" s="2">
        <f t="shared" si="32"/>
        <v>38153</v>
      </c>
      <c r="AJ531">
        <f t="shared" si="33"/>
        <v>117.44272831832848</v>
      </c>
      <c r="AK531">
        <f t="shared" si="34"/>
        <v>117.44272831832848</v>
      </c>
      <c r="AL531" s="3">
        <f>Sheet2!$Q$35</f>
        <v>195.92057845971607</v>
      </c>
      <c r="AM531" s="3">
        <f>Sheet2!$Q$37</f>
        <v>179.52321677860004</v>
      </c>
      <c r="AN531" s="3">
        <f>Sheet2!$Q$39</f>
        <v>47.580823353777703</v>
      </c>
      <c r="AU531">
        <f t="shared" si="35"/>
        <v>0.83608544192359679</v>
      </c>
      <c r="AV531">
        <f>VLOOKUP(AI531,Sheet3!C563:F3854,4,FALSE)</f>
        <v>239.60290586323478</v>
      </c>
    </row>
    <row r="532" spans="1:48">
      <c r="A532">
        <v>41106407</v>
      </c>
      <c r="B532">
        <v>126</v>
      </c>
      <c r="C532" t="s">
        <v>164</v>
      </c>
      <c r="D532">
        <v>0</v>
      </c>
      <c r="E532" t="s">
        <v>165</v>
      </c>
      <c r="F532" t="s">
        <v>34</v>
      </c>
      <c r="G532" t="s">
        <v>166</v>
      </c>
      <c r="H532">
        <v>1</v>
      </c>
      <c r="I532">
        <v>111.95</v>
      </c>
      <c r="J532">
        <v>114.04</v>
      </c>
      <c r="K532">
        <v>28.158999999999999</v>
      </c>
      <c r="L532">
        <v>30.248999999999999</v>
      </c>
      <c r="M532">
        <v>3260722</v>
      </c>
      <c r="N532" t="s">
        <v>167</v>
      </c>
      <c r="P532">
        <v>16.167000000000002</v>
      </c>
      <c r="V532" t="s">
        <v>35</v>
      </c>
      <c r="W532" s="1">
        <v>38154</v>
      </c>
      <c r="X532">
        <v>20040616</v>
      </c>
      <c r="Y532">
        <v>0.83094000000000001</v>
      </c>
      <c r="AB532">
        <v>-0.104924757449359</v>
      </c>
      <c r="AI532" s="2">
        <f t="shared" si="32"/>
        <v>38154</v>
      </c>
      <c r="AJ532">
        <f t="shared" si="33"/>
        <v>117.96928266890598</v>
      </c>
      <c r="AK532">
        <f t="shared" si="34"/>
        <v>117.96928266890598</v>
      </c>
      <c r="AL532" s="3">
        <f>Sheet2!$Q$35</f>
        <v>195.92057845971607</v>
      </c>
      <c r="AM532" s="3">
        <f>Sheet2!$Q$37</f>
        <v>179.52321677860004</v>
      </c>
      <c r="AN532" s="3">
        <f>Sheet2!$Q$39</f>
        <v>47.580823353777703</v>
      </c>
      <c r="AU532">
        <f t="shared" si="35"/>
        <v>0.83983403013508751</v>
      </c>
      <c r="AV532">
        <f>VLOOKUP(AI532,Sheet3!C564:F3855,4,FALSE)</f>
        <v>323.91025594521273</v>
      </c>
    </row>
    <row r="533" spans="1:48">
      <c r="A533">
        <v>41140020</v>
      </c>
      <c r="B533">
        <v>126</v>
      </c>
      <c r="C533" t="s">
        <v>164</v>
      </c>
      <c r="D533">
        <v>0</v>
      </c>
      <c r="E533" t="s">
        <v>165</v>
      </c>
      <c r="F533" t="s">
        <v>34</v>
      </c>
      <c r="G533" t="s">
        <v>166</v>
      </c>
      <c r="H533">
        <v>1</v>
      </c>
      <c r="I533">
        <v>111.95</v>
      </c>
      <c r="J533">
        <v>114.04</v>
      </c>
      <c r="K533">
        <v>28.158999999999999</v>
      </c>
      <c r="L533">
        <v>30.248999999999999</v>
      </c>
      <c r="M533">
        <v>3260722</v>
      </c>
      <c r="N533" t="s">
        <v>167</v>
      </c>
      <c r="P533">
        <v>16.167000000000002</v>
      </c>
      <c r="V533" t="s">
        <v>35</v>
      </c>
      <c r="W533" s="1">
        <v>38155</v>
      </c>
      <c r="X533">
        <v>20040617</v>
      </c>
      <c r="Y533">
        <v>0.82508199999999998</v>
      </c>
      <c r="AB533">
        <v>-3.74253911921281E-2</v>
      </c>
      <c r="AI533" s="2">
        <f t="shared" si="32"/>
        <v>38155</v>
      </c>
      <c r="AJ533">
        <f t="shared" si="33"/>
        <v>121.73033120909565</v>
      </c>
      <c r="AK533">
        <f t="shared" si="34"/>
        <v>121.73033120909565</v>
      </c>
      <c r="AL533" s="3">
        <f>Sheet2!$Q$35</f>
        <v>195.92057845971607</v>
      </c>
      <c r="AM533" s="3">
        <f>Sheet2!$Q$37</f>
        <v>179.52321677860004</v>
      </c>
      <c r="AN533" s="3">
        <f>Sheet2!$Q$39</f>
        <v>47.580823353777703</v>
      </c>
      <c r="AU533">
        <f t="shared" si="35"/>
        <v>0.86660927604300997</v>
      </c>
      <c r="AV533">
        <f>VLOOKUP(AI533,Sheet3!C565:F3856,4,FALSE)</f>
        <v>400.99126173444967</v>
      </c>
    </row>
    <row r="534" spans="1:48">
      <c r="A534">
        <v>41173239</v>
      </c>
      <c r="B534">
        <v>126</v>
      </c>
      <c r="C534" t="s">
        <v>164</v>
      </c>
      <c r="D534">
        <v>0</v>
      </c>
      <c r="E534" t="s">
        <v>165</v>
      </c>
      <c r="F534" t="s">
        <v>34</v>
      </c>
      <c r="G534" t="s">
        <v>166</v>
      </c>
      <c r="H534">
        <v>1</v>
      </c>
      <c r="I534">
        <v>111.95</v>
      </c>
      <c r="J534">
        <v>114.04</v>
      </c>
      <c r="K534">
        <v>28.158999999999999</v>
      </c>
      <c r="L534">
        <v>30.248999999999999</v>
      </c>
      <c r="M534">
        <v>3260722</v>
      </c>
      <c r="N534" t="s">
        <v>167</v>
      </c>
      <c r="P534">
        <v>16.167000000000002</v>
      </c>
      <c r="V534" t="s">
        <v>35</v>
      </c>
      <c r="W534" s="1">
        <v>38156</v>
      </c>
      <c r="X534">
        <v>20040618</v>
      </c>
      <c r="Y534">
        <v>0.780524</v>
      </c>
      <c r="AB534">
        <v>0.47599843292696897</v>
      </c>
      <c r="AI534" s="2">
        <f t="shared" si="32"/>
        <v>38156</v>
      </c>
      <c r="AJ534">
        <f t="shared" si="33"/>
        <v>147.3614583935298</v>
      </c>
      <c r="AK534">
        <f t="shared" si="34"/>
        <v>147.3614583935298</v>
      </c>
      <c r="AL534" s="3">
        <f>Sheet2!$Q$35</f>
        <v>195.92057845971607</v>
      </c>
      <c r="AM534" s="3">
        <f>Sheet2!$Q$37</f>
        <v>179.52321677860004</v>
      </c>
      <c r="AN534" s="3">
        <f>Sheet2!$Q$39</f>
        <v>47.580823353777703</v>
      </c>
      <c r="AU534">
        <f t="shared" si="35"/>
        <v>1.0490795967333812</v>
      </c>
      <c r="AV534">
        <f>VLOOKUP(AI534,Sheet3!C566:F3857,4,FALSE)</f>
        <v>458.37693700033384</v>
      </c>
    </row>
    <row r="535" spans="1:48">
      <c r="A535">
        <v>41207032</v>
      </c>
      <c r="B535">
        <v>126</v>
      </c>
      <c r="C535" t="s">
        <v>164</v>
      </c>
      <c r="D535">
        <v>0</v>
      </c>
      <c r="E535" t="s">
        <v>165</v>
      </c>
      <c r="F535" t="s">
        <v>34</v>
      </c>
      <c r="G535" t="s">
        <v>166</v>
      </c>
      <c r="H535">
        <v>1</v>
      </c>
      <c r="I535">
        <v>111.95</v>
      </c>
      <c r="J535">
        <v>114.04</v>
      </c>
      <c r="K535">
        <v>28.158999999999999</v>
      </c>
      <c r="L535">
        <v>30.248999999999999</v>
      </c>
      <c r="M535">
        <v>3260722</v>
      </c>
      <c r="N535" t="s">
        <v>167</v>
      </c>
      <c r="P535">
        <v>16.167000000000002</v>
      </c>
      <c r="V535" t="s">
        <v>35</v>
      </c>
      <c r="W535" s="1">
        <v>38157</v>
      </c>
      <c r="X535">
        <v>20040619</v>
      </c>
      <c r="Y535">
        <v>0.74229000000000001</v>
      </c>
      <c r="AB535">
        <v>0.91655336114119701</v>
      </c>
      <c r="AI535" s="2">
        <f t="shared" si="32"/>
        <v>38157</v>
      </c>
      <c r="AJ535">
        <f t="shared" si="33"/>
        <v>165.16030166341727</v>
      </c>
      <c r="AK535">
        <f t="shared" si="34"/>
        <v>165.16030166341727</v>
      </c>
      <c r="AL535" s="3">
        <f>Sheet2!$Q$35</f>
        <v>195.92057845971607</v>
      </c>
      <c r="AM535" s="3">
        <f>Sheet2!$Q$37</f>
        <v>179.52321677860004</v>
      </c>
      <c r="AN535" s="3">
        <f>Sheet2!$Q$39</f>
        <v>47.580823353777703</v>
      </c>
      <c r="AU535">
        <f t="shared" si="35"/>
        <v>1.1757911773831156</v>
      </c>
      <c r="AV535">
        <f>VLOOKUP(AI535,Sheet3!C567:F3858,4,FALSE)</f>
        <v>508.67796099882486</v>
      </c>
    </row>
    <row r="536" spans="1:48">
      <c r="A536">
        <v>41242501</v>
      </c>
      <c r="B536">
        <v>126</v>
      </c>
      <c r="C536" t="s">
        <v>164</v>
      </c>
      <c r="D536">
        <v>0</v>
      </c>
      <c r="E536" t="s">
        <v>165</v>
      </c>
      <c r="F536" t="s">
        <v>34</v>
      </c>
      <c r="G536" t="s">
        <v>166</v>
      </c>
      <c r="H536">
        <v>1</v>
      </c>
      <c r="I536">
        <v>111.95</v>
      </c>
      <c r="J536">
        <v>114.04</v>
      </c>
      <c r="K536">
        <v>28.158999999999999</v>
      </c>
      <c r="L536">
        <v>30.248999999999999</v>
      </c>
      <c r="M536">
        <v>3260722</v>
      </c>
      <c r="N536" t="s">
        <v>167</v>
      </c>
      <c r="P536">
        <v>16.167000000000002</v>
      </c>
      <c r="V536" t="s">
        <v>35</v>
      </c>
      <c r="W536" s="1">
        <v>38158</v>
      </c>
      <c r="X536">
        <v>20040620</v>
      </c>
      <c r="Y536">
        <v>0.72694099999999995</v>
      </c>
      <c r="AB536">
        <v>1.0934136842347799</v>
      </c>
      <c r="AI536" s="2">
        <f t="shared" si="32"/>
        <v>38158</v>
      </c>
      <c r="AJ536">
        <f t="shared" si="33"/>
        <v>171.21581641126784</v>
      </c>
      <c r="AK536">
        <f t="shared" si="34"/>
        <v>171.21581641126784</v>
      </c>
      <c r="AL536" s="3">
        <f>Sheet2!$Q$35</f>
        <v>195.92057845971607</v>
      </c>
      <c r="AM536" s="3">
        <f>Sheet2!$Q$37</f>
        <v>179.52321677860004</v>
      </c>
      <c r="AN536" s="3">
        <f>Sheet2!$Q$39</f>
        <v>47.580823353777703</v>
      </c>
      <c r="AU536">
        <f t="shared" si="35"/>
        <v>1.2189009364676324</v>
      </c>
      <c r="AV536">
        <f>VLOOKUP(AI536,Sheet3!C568:F3859,4,FALSE)</f>
        <v>551.18586860318351</v>
      </c>
    </row>
    <row r="537" spans="1:48">
      <c r="A537">
        <v>41278083</v>
      </c>
      <c r="B537">
        <v>126</v>
      </c>
      <c r="C537" t="s">
        <v>164</v>
      </c>
      <c r="D537">
        <v>0</v>
      </c>
      <c r="E537" t="s">
        <v>165</v>
      </c>
      <c r="F537" t="s">
        <v>34</v>
      </c>
      <c r="G537" t="s">
        <v>166</v>
      </c>
      <c r="H537">
        <v>1</v>
      </c>
      <c r="I537">
        <v>111.95</v>
      </c>
      <c r="J537">
        <v>114.04</v>
      </c>
      <c r="K537">
        <v>28.158999999999999</v>
      </c>
      <c r="L537">
        <v>30.248999999999999</v>
      </c>
      <c r="M537">
        <v>3260722</v>
      </c>
      <c r="N537" t="s">
        <v>167</v>
      </c>
      <c r="P537">
        <v>16.167000000000002</v>
      </c>
      <c r="V537" t="s">
        <v>35</v>
      </c>
      <c r="W537" s="1">
        <v>38159</v>
      </c>
      <c r="X537">
        <v>20040621</v>
      </c>
      <c r="Y537">
        <v>0.70591099999999996</v>
      </c>
      <c r="AB537">
        <v>1.33573387412716</v>
      </c>
      <c r="AI537" s="2">
        <f t="shared" si="32"/>
        <v>38159</v>
      </c>
      <c r="AJ537">
        <f t="shared" si="33"/>
        <v>178.49885033590567</v>
      </c>
      <c r="AK537">
        <f t="shared" si="34"/>
        <v>178.49885033590567</v>
      </c>
      <c r="AL537" s="3">
        <f>Sheet2!$Q$35</f>
        <v>195.92057845971607</v>
      </c>
      <c r="AM537" s="3">
        <f>Sheet2!$Q$37</f>
        <v>179.52321677860004</v>
      </c>
      <c r="AN537" s="3">
        <f>Sheet2!$Q$39</f>
        <v>47.580823353777703</v>
      </c>
      <c r="AU537">
        <f t="shared" si="35"/>
        <v>1.2707495159805375</v>
      </c>
      <c r="AV537">
        <f>VLOOKUP(AI537,Sheet3!C569:F3860,4,FALSE)</f>
        <v>563.22977575775178</v>
      </c>
    </row>
    <row r="538" spans="1:48">
      <c r="A538">
        <v>41311945</v>
      </c>
      <c r="B538">
        <v>126</v>
      </c>
      <c r="C538" t="s">
        <v>164</v>
      </c>
      <c r="D538">
        <v>0</v>
      </c>
      <c r="E538" t="s">
        <v>165</v>
      </c>
      <c r="F538" t="s">
        <v>34</v>
      </c>
      <c r="G538" t="s">
        <v>166</v>
      </c>
      <c r="H538">
        <v>1</v>
      </c>
      <c r="I538">
        <v>111.95</v>
      </c>
      <c r="J538">
        <v>114.04</v>
      </c>
      <c r="K538">
        <v>28.158999999999999</v>
      </c>
      <c r="L538">
        <v>30.248999999999999</v>
      </c>
      <c r="M538">
        <v>3260722</v>
      </c>
      <c r="N538" t="s">
        <v>167</v>
      </c>
      <c r="P538">
        <v>16.167000000000002</v>
      </c>
      <c r="V538" t="s">
        <v>35</v>
      </c>
      <c r="W538" s="1">
        <v>38160</v>
      </c>
      <c r="X538">
        <v>20040622</v>
      </c>
      <c r="Y538">
        <v>0.69188499999999997</v>
      </c>
      <c r="AB538">
        <v>1.4973498029636101</v>
      </c>
      <c r="AI538" s="2">
        <f t="shared" si="32"/>
        <v>38160</v>
      </c>
      <c r="AJ538">
        <f t="shared" si="33"/>
        <v>182.70474445433933</v>
      </c>
      <c r="AK538">
        <f t="shared" si="34"/>
        <v>182.70474445433933</v>
      </c>
      <c r="AL538" s="3">
        <f>Sheet2!$Q$35</f>
        <v>195.92057845971607</v>
      </c>
      <c r="AM538" s="3">
        <f>Sheet2!$Q$37</f>
        <v>179.52321677860004</v>
      </c>
      <c r="AN538" s="3">
        <f>Sheet2!$Q$39</f>
        <v>47.580823353777703</v>
      </c>
      <c r="AU538">
        <f t="shared" si="35"/>
        <v>1.3006916579338734</v>
      </c>
      <c r="AV538">
        <f>VLOOKUP(AI538,Sheet3!C570:F3861,4,FALSE)</f>
        <v>505.84410049186761</v>
      </c>
    </row>
    <row r="539" spans="1:48">
      <c r="A539">
        <v>41350346</v>
      </c>
      <c r="B539">
        <v>126</v>
      </c>
      <c r="C539" t="s">
        <v>164</v>
      </c>
      <c r="D539">
        <v>0</v>
      </c>
      <c r="E539" t="s">
        <v>165</v>
      </c>
      <c r="F539" t="s">
        <v>34</v>
      </c>
      <c r="G539" t="s">
        <v>166</v>
      </c>
      <c r="H539">
        <v>1</v>
      </c>
      <c r="I539">
        <v>111.95</v>
      </c>
      <c r="J539">
        <v>114.04</v>
      </c>
      <c r="K539">
        <v>28.158999999999999</v>
      </c>
      <c r="L539">
        <v>30.248999999999999</v>
      </c>
      <c r="M539">
        <v>3260722</v>
      </c>
      <c r="N539" t="s">
        <v>167</v>
      </c>
      <c r="P539">
        <v>16.167000000000002</v>
      </c>
      <c r="V539" t="s">
        <v>35</v>
      </c>
      <c r="W539" s="1">
        <v>38161</v>
      </c>
      <c r="X539">
        <v>20040623</v>
      </c>
      <c r="Y539">
        <v>0.72719999999999996</v>
      </c>
      <c r="AB539">
        <v>1.0904293319198901</v>
      </c>
      <c r="AI539" s="2">
        <f t="shared" si="32"/>
        <v>38161</v>
      </c>
      <c r="AJ539">
        <f t="shared" si="33"/>
        <v>171.11881412568118</v>
      </c>
      <c r="AK539">
        <f t="shared" si="34"/>
        <v>171.11881412568118</v>
      </c>
      <c r="AL539" s="3">
        <f>Sheet2!$Q$35</f>
        <v>195.92057845971607</v>
      </c>
      <c r="AM539" s="3">
        <f>Sheet2!$Q$37</f>
        <v>179.52321677860004</v>
      </c>
      <c r="AN539" s="3">
        <f>Sheet2!$Q$39</f>
        <v>47.580823353777703</v>
      </c>
      <c r="AU539">
        <f t="shared" si="35"/>
        <v>1.2182103683926768</v>
      </c>
      <c r="AV539">
        <f>VLOOKUP(AI539,Sheet3!C571:F3862,4,FALSE)</f>
        <v>409.2803037172996</v>
      </c>
    </row>
    <row r="540" spans="1:48">
      <c r="A540">
        <v>41385838</v>
      </c>
      <c r="B540">
        <v>126</v>
      </c>
      <c r="C540" t="s">
        <v>164</v>
      </c>
      <c r="D540">
        <v>0</v>
      </c>
      <c r="E540" t="s">
        <v>165</v>
      </c>
      <c r="F540" t="s">
        <v>34</v>
      </c>
      <c r="G540" t="s">
        <v>166</v>
      </c>
      <c r="H540">
        <v>1</v>
      </c>
      <c r="I540">
        <v>111.95</v>
      </c>
      <c r="J540">
        <v>114.04</v>
      </c>
      <c r="K540">
        <v>28.158999999999999</v>
      </c>
      <c r="L540">
        <v>30.248999999999999</v>
      </c>
      <c r="M540">
        <v>3260722</v>
      </c>
      <c r="N540" t="s">
        <v>167</v>
      </c>
      <c r="P540">
        <v>16.167000000000002</v>
      </c>
      <c r="V540" t="s">
        <v>35</v>
      </c>
      <c r="W540" s="1">
        <v>38162</v>
      </c>
      <c r="X540">
        <v>20040624</v>
      </c>
      <c r="Y540">
        <v>0.75027900000000003</v>
      </c>
      <c r="AB540">
        <v>0.82449934321203799</v>
      </c>
      <c r="AI540" s="2">
        <f t="shared" si="32"/>
        <v>38162</v>
      </c>
      <c r="AJ540">
        <f t="shared" si="33"/>
        <v>161.76140814184271</v>
      </c>
      <c r="AK540">
        <f t="shared" si="34"/>
        <v>161.76140814184271</v>
      </c>
      <c r="AL540" s="3">
        <f>Sheet2!$Q$35</f>
        <v>195.92057845971607</v>
      </c>
      <c r="AM540" s="3">
        <f>Sheet2!$Q$37</f>
        <v>179.52321677860004</v>
      </c>
      <c r="AN540" s="3">
        <f>Sheet2!$Q$39</f>
        <v>47.580823353777703</v>
      </c>
      <c r="AU540">
        <f t="shared" si="35"/>
        <v>1.1515941459216672</v>
      </c>
      <c r="AV540">
        <f>VLOOKUP(AI540,Sheet3!C572:F3863,4,FALSE)</f>
        <v>298.68889743329328</v>
      </c>
    </row>
    <row r="541" spans="1:48">
      <c r="A541">
        <v>41418946</v>
      </c>
      <c r="B541">
        <v>126</v>
      </c>
      <c r="C541" t="s">
        <v>164</v>
      </c>
      <c r="D541">
        <v>0</v>
      </c>
      <c r="E541" t="s">
        <v>165</v>
      </c>
      <c r="F541" t="s">
        <v>34</v>
      </c>
      <c r="G541" t="s">
        <v>166</v>
      </c>
      <c r="H541">
        <v>1</v>
      </c>
      <c r="I541">
        <v>111.95</v>
      </c>
      <c r="J541">
        <v>114.04</v>
      </c>
      <c r="K541">
        <v>28.158999999999999</v>
      </c>
      <c r="L541">
        <v>30.248999999999999</v>
      </c>
      <c r="M541">
        <v>3260722</v>
      </c>
      <c r="N541" t="s">
        <v>167</v>
      </c>
      <c r="P541">
        <v>16.167000000000002</v>
      </c>
      <c r="V541" t="s">
        <v>35</v>
      </c>
      <c r="W541" s="1">
        <v>38163</v>
      </c>
      <c r="X541">
        <v>20040625</v>
      </c>
      <c r="Y541">
        <v>0.75926099999999996</v>
      </c>
      <c r="AB541">
        <v>0.72100338764316796</v>
      </c>
      <c r="AI541" s="2">
        <f t="shared" si="32"/>
        <v>38163</v>
      </c>
      <c r="AJ541">
        <f t="shared" si="33"/>
        <v>157.73805824262979</v>
      </c>
      <c r="AK541">
        <f t="shared" si="34"/>
        <v>157.73805824262979</v>
      </c>
      <c r="AL541" s="3">
        <f>Sheet2!$Q$35</f>
        <v>195.92057845971607</v>
      </c>
      <c r="AM541" s="3">
        <f>Sheet2!$Q$37</f>
        <v>179.52321677860004</v>
      </c>
      <c r="AN541" s="3">
        <f>Sheet2!$Q$39</f>
        <v>47.580823353777703</v>
      </c>
      <c r="AU541">
        <f t="shared" si="35"/>
        <v>1.122951552832558</v>
      </c>
      <c r="AV541">
        <f>VLOOKUP(AI541,Sheet3!C573:F3864,4,FALSE)</f>
        <v>204.74642162766071</v>
      </c>
    </row>
    <row r="542" spans="1:48">
      <c r="A542">
        <v>41452726</v>
      </c>
      <c r="B542">
        <v>126</v>
      </c>
      <c r="C542" t="s">
        <v>164</v>
      </c>
      <c r="D542">
        <v>0</v>
      </c>
      <c r="E542" t="s">
        <v>165</v>
      </c>
      <c r="F542" t="s">
        <v>34</v>
      </c>
      <c r="G542" t="s">
        <v>166</v>
      </c>
      <c r="H542">
        <v>1</v>
      </c>
      <c r="I542">
        <v>111.95</v>
      </c>
      <c r="J542">
        <v>114.04</v>
      </c>
      <c r="K542">
        <v>28.158999999999999</v>
      </c>
      <c r="L542">
        <v>30.248999999999999</v>
      </c>
      <c r="M542">
        <v>3260722</v>
      </c>
      <c r="N542" t="s">
        <v>167</v>
      </c>
      <c r="P542">
        <v>16.167000000000002</v>
      </c>
      <c r="V542" t="s">
        <v>35</v>
      </c>
      <c r="W542" s="1">
        <v>38164</v>
      </c>
      <c r="X542">
        <v>20040626</v>
      </c>
      <c r="Y542">
        <v>0.77001900000000001</v>
      </c>
      <c r="AB542">
        <v>0.59704330191505495</v>
      </c>
      <c r="AI542" s="2">
        <f t="shared" si="32"/>
        <v>38164</v>
      </c>
      <c r="AJ542">
        <f t="shared" si="33"/>
        <v>152.63777668354157</v>
      </c>
      <c r="AK542">
        <f t="shared" si="34"/>
        <v>152.63777668354157</v>
      </c>
      <c r="AL542" s="3">
        <f>Sheet2!$Q$35</f>
        <v>195.92057845971607</v>
      </c>
      <c r="AM542" s="3">
        <f>Sheet2!$Q$37</f>
        <v>179.52321677860004</v>
      </c>
      <c r="AN542" s="3">
        <f>Sheet2!$Q$39</f>
        <v>47.580823353777703</v>
      </c>
      <c r="AU542">
        <f t="shared" si="35"/>
        <v>1.0866421855151815</v>
      </c>
      <c r="AV542">
        <f>VLOOKUP(AI542,Sheet3!C574:F3865,4,FALSE)</f>
        <v>166.8435373471076</v>
      </c>
    </row>
    <row r="543" spans="1:48">
      <c r="A543">
        <v>41486165</v>
      </c>
      <c r="B543">
        <v>126</v>
      </c>
      <c r="C543" t="s">
        <v>164</v>
      </c>
      <c r="D543">
        <v>0</v>
      </c>
      <c r="E543" t="s">
        <v>165</v>
      </c>
      <c r="F543" t="s">
        <v>34</v>
      </c>
      <c r="G543" t="s">
        <v>166</v>
      </c>
      <c r="H543">
        <v>1</v>
      </c>
      <c r="I543">
        <v>111.95</v>
      </c>
      <c r="J543">
        <v>114.04</v>
      </c>
      <c r="K543">
        <v>28.158999999999999</v>
      </c>
      <c r="L543">
        <v>30.248999999999999</v>
      </c>
      <c r="M543">
        <v>3260722</v>
      </c>
      <c r="N543" t="s">
        <v>167</v>
      </c>
      <c r="P543">
        <v>16.167000000000002</v>
      </c>
      <c r="V543" t="s">
        <v>35</v>
      </c>
      <c r="W543" s="1">
        <v>38165</v>
      </c>
      <c r="X543">
        <v>20040627</v>
      </c>
      <c r="Y543">
        <v>0.75491900000000001</v>
      </c>
      <c r="AB543">
        <v>0.77103449865185603</v>
      </c>
      <c r="AI543" s="2">
        <f t="shared" si="32"/>
        <v>38165</v>
      </c>
      <c r="AJ543">
        <f t="shared" si="33"/>
        <v>159.7096873030664</v>
      </c>
      <c r="AK543">
        <f t="shared" si="34"/>
        <v>159.7096873030664</v>
      </c>
      <c r="AL543" s="3">
        <f>Sheet2!$Q$35</f>
        <v>195.92057845971607</v>
      </c>
      <c r="AM543" s="3">
        <f>Sheet2!$Q$37</f>
        <v>179.52321677860004</v>
      </c>
      <c r="AN543" s="3">
        <f>Sheet2!$Q$39</f>
        <v>47.580823353777703</v>
      </c>
      <c r="AU543">
        <f t="shared" si="35"/>
        <v>1.1369877590575739</v>
      </c>
      <c r="AV543">
        <f>VLOOKUP(AI543,Sheet3!C575:F3866,4,FALSE)</f>
        <v>152.74508132499531</v>
      </c>
    </row>
    <row r="544" spans="1:48">
      <c r="A544">
        <v>41519902</v>
      </c>
      <c r="B544">
        <v>126</v>
      </c>
      <c r="C544" t="s">
        <v>164</v>
      </c>
      <c r="D544">
        <v>0</v>
      </c>
      <c r="E544" t="s">
        <v>165</v>
      </c>
      <c r="F544" t="s">
        <v>34</v>
      </c>
      <c r="G544" t="s">
        <v>166</v>
      </c>
      <c r="H544">
        <v>1</v>
      </c>
      <c r="I544">
        <v>111.95</v>
      </c>
      <c r="J544">
        <v>114.04</v>
      </c>
      <c r="K544">
        <v>28.158999999999999</v>
      </c>
      <c r="L544">
        <v>30.248999999999999</v>
      </c>
      <c r="M544">
        <v>3260722</v>
      </c>
      <c r="N544" t="s">
        <v>167</v>
      </c>
      <c r="P544">
        <v>16.167000000000002</v>
      </c>
      <c r="V544" t="s">
        <v>35</v>
      </c>
      <c r="W544" s="1">
        <v>38166</v>
      </c>
      <c r="X544">
        <v>20040628</v>
      </c>
      <c r="Y544">
        <v>0.74499700000000002</v>
      </c>
      <c r="AB544">
        <v>0.88536169428248701</v>
      </c>
      <c r="AI544" s="2">
        <f t="shared" si="32"/>
        <v>38166</v>
      </c>
      <c r="AJ544">
        <f t="shared" si="33"/>
        <v>164.02756410559732</v>
      </c>
      <c r="AK544">
        <f t="shared" si="34"/>
        <v>164.02756410559732</v>
      </c>
      <c r="AL544" s="3">
        <f>Sheet2!$Q$35</f>
        <v>195.92057845971607</v>
      </c>
      <c r="AM544" s="3">
        <f>Sheet2!$Q$37</f>
        <v>179.52321677860004</v>
      </c>
      <c r="AN544" s="3">
        <f>Sheet2!$Q$39</f>
        <v>47.580823353777703</v>
      </c>
      <c r="AU544">
        <f t="shared" si="35"/>
        <v>1.1677271159024734</v>
      </c>
      <c r="AV544">
        <f>VLOOKUP(AI544,Sheet3!C576:F3867,4,FALSE)</f>
        <v>142.68487652529711</v>
      </c>
    </row>
    <row r="545" spans="1:48">
      <c r="A545">
        <v>41553644</v>
      </c>
      <c r="B545">
        <v>126</v>
      </c>
      <c r="C545" t="s">
        <v>164</v>
      </c>
      <c r="D545">
        <v>0</v>
      </c>
      <c r="E545" t="s">
        <v>165</v>
      </c>
      <c r="F545" t="s">
        <v>34</v>
      </c>
      <c r="G545" t="s">
        <v>166</v>
      </c>
      <c r="H545">
        <v>1</v>
      </c>
      <c r="I545">
        <v>111.95</v>
      </c>
      <c r="J545">
        <v>114.04</v>
      </c>
      <c r="K545">
        <v>28.158999999999999</v>
      </c>
      <c r="L545">
        <v>30.248999999999999</v>
      </c>
      <c r="M545">
        <v>3260722</v>
      </c>
      <c r="N545" t="s">
        <v>167</v>
      </c>
      <c r="P545">
        <v>16.167000000000002</v>
      </c>
      <c r="V545" t="s">
        <v>35</v>
      </c>
      <c r="W545" s="1">
        <v>38167</v>
      </c>
      <c r="X545">
        <v>20040629</v>
      </c>
      <c r="Y545">
        <v>0.73430499999999999</v>
      </c>
      <c r="AB545">
        <v>1.00856128868712</v>
      </c>
      <c r="AI545" s="2">
        <f t="shared" si="32"/>
        <v>38167</v>
      </c>
      <c r="AJ545">
        <f t="shared" si="33"/>
        <v>168.38847526175607</v>
      </c>
      <c r="AK545">
        <f t="shared" si="34"/>
        <v>168.38847526175607</v>
      </c>
      <c r="AL545" s="3">
        <f>Sheet2!$Q$35</f>
        <v>195.92057845971607</v>
      </c>
      <c r="AM545" s="3">
        <f>Sheet2!$Q$37</f>
        <v>179.52321677860004</v>
      </c>
      <c r="AN545" s="3">
        <f>Sheet2!$Q$39</f>
        <v>47.580823353777703</v>
      </c>
      <c r="AU545">
        <f t="shared" si="35"/>
        <v>1.1987728382166196</v>
      </c>
      <c r="AV545">
        <f>VLOOKUP(AI545,Sheet3!C577:F3868,4,FALSE)</f>
        <v>134.04160197907754</v>
      </c>
    </row>
    <row r="546" spans="1:48">
      <c r="A546">
        <v>41586832</v>
      </c>
      <c r="B546">
        <v>126</v>
      </c>
      <c r="C546" t="s">
        <v>164</v>
      </c>
      <c r="D546">
        <v>0</v>
      </c>
      <c r="E546" t="s">
        <v>165</v>
      </c>
      <c r="F546" t="s">
        <v>34</v>
      </c>
      <c r="G546" t="s">
        <v>166</v>
      </c>
      <c r="H546">
        <v>1</v>
      </c>
      <c r="I546">
        <v>111.95</v>
      </c>
      <c r="J546">
        <v>114.04</v>
      </c>
      <c r="K546">
        <v>28.158999999999999</v>
      </c>
      <c r="L546">
        <v>30.248999999999999</v>
      </c>
      <c r="M546">
        <v>3260722</v>
      </c>
      <c r="N546" t="s">
        <v>167</v>
      </c>
      <c r="P546">
        <v>16.167000000000002</v>
      </c>
      <c r="V546" t="s">
        <v>35</v>
      </c>
      <c r="W546" s="1">
        <v>38168</v>
      </c>
      <c r="X546">
        <v>20040630</v>
      </c>
      <c r="Y546">
        <v>0.72962700000000003</v>
      </c>
      <c r="AB546">
        <v>1.06246399188809</v>
      </c>
      <c r="AI546" s="2">
        <f t="shared" si="32"/>
        <v>38168</v>
      </c>
      <c r="AJ546">
        <f t="shared" si="33"/>
        <v>170.2012008952139</v>
      </c>
      <c r="AK546">
        <f t="shared" si="34"/>
        <v>170.2012008952139</v>
      </c>
      <c r="AL546" s="3">
        <f>Sheet2!$Q$35</f>
        <v>195.92057845971607</v>
      </c>
      <c r="AM546" s="3">
        <f>Sheet2!$Q$37</f>
        <v>179.52321677860004</v>
      </c>
      <c r="AN546" s="3">
        <f>Sheet2!$Q$39</f>
        <v>47.580823353777703</v>
      </c>
      <c r="AU546">
        <f t="shared" si="35"/>
        <v>1.2116777965230019</v>
      </c>
      <c r="AV546">
        <f>VLOOKUP(AI546,Sheet3!C578:F3869,4,FALSE)</f>
        <v>126.74441117366263</v>
      </c>
    </row>
    <row r="547" spans="1:48">
      <c r="A547">
        <v>41627744</v>
      </c>
      <c r="B547">
        <v>126</v>
      </c>
      <c r="C547" t="s">
        <v>164</v>
      </c>
      <c r="D547">
        <v>0</v>
      </c>
      <c r="E547" t="s">
        <v>165</v>
      </c>
      <c r="F547" t="s">
        <v>34</v>
      </c>
      <c r="G547" t="s">
        <v>166</v>
      </c>
      <c r="H547">
        <v>1</v>
      </c>
      <c r="I547">
        <v>111.95</v>
      </c>
      <c r="J547">
        <v>114.04</v>
      </c>
      <c r="K547">
        <v>28.158999999999999</v>
      </c>
      <c r="L547">
        <v>30.248999999999999</v>
      </c>
      <c r="M547">
        <v>3260722</v>
      </c>
      <c r="N547" t="s">
        <v>167</v>
      </c>
      <c r="P547">
        <v>16.167000000000002</v>
      </c>
      <c r="V547" t="s">
        <v>35</v>
      </c>
      <c r="W547" s="1">
        <v>38169</v>
      </c>
      <c r="X547">
        <v>20040701</v>
      </c>
      <c r="Y547">
        <v>0.72754200000000002</v>
      </c>
      <c r="AB547">
        <v>1.08648860415274</v>
      </c>
      <c r="AI547" s="2">
        <f t="shared" si="32"/>
        <v>38169</v>
      </c>
      <c r="AJ547">
        <f t="shared" si="33"/>
        <v>170.99045380433324</v>
      </c>
      <c r="AK547">
        <f t="shared" si="34"/>
        <v>170.99045380433324</v>
      </c>
      <c r="AL547" s="3">
        <f>Sheet2!$Q$35</f>
        <v>195.92057845971607</v>
      </c>
      <c r="AM547" s="3">
        <f>Sheet2!$Q$37</f>
        <v>179.52321677860004</v>
      </c>
      <c r="AN547" s="3">
        <f>Sheet2!$Q$39</f>
        <v>47.580823353777703</v>
      </c>
      <c r="AU547">
        <f t="shared" si="35"/>
        <v>1.217296559615102</v>
      </c>
      <c r="AV547">
        <f>VLOOKUP(AI547,Sheet3!C579:F3870,4,FALSE)</f>
        <v>119.94314595696525</v>
      </c>
    </row>
    <row r="548" spans="1:48">
      <c r="A548">
        <v>41660833</v>
      </c>
      <c r="B548">
        <v>126</v>
      </c>
      <c r="C548" t="s">
        <v>164</v>
      </c>
      <c r="D548">
        <v>0</v>
      </c>
      <c r="E548" t="s">
        <v>165</v>
      </c>
      <c r="F548" t="s">
        <v>34</v>
      </c>
      <c r="G548" t="s">
        <v>166</v>
      </c>
      <c r="H548">
        <v>1</v>
      </c>
      <c r="I548">
        <v>111.95</v>
      </c>
      <c r="J548">
        <v>114.04</v>
      </c>
      <c r="K548">
        <v>28.158999999999999</v>
      </c>
      <c r="L548">
        <v>30.248999999999999</v>
      </c>
      <c r="M548">
        <v>3260722</v>
      </c>
      <c r="N548" t="s">
        <v>167</v>
      </c>
      <c r="P548">
        <v>16.167000000000002</v>
      </c>
      <c r="V548" t="s">
        <v>35</v>
      </c>
      <c r="W548" s="1">
        <v>38170</v>
      </c>
      <c r="X548">
        <v>20040702</v>
      </c>
      <c r="Y548">
        <v>0.71562999999999999</v>
      </c>
      <c r="AB548">
        <v>1.22374576544604</v>
      </c>
      <c r="AI548" s="2">
        <f t="shared" si="32"/>
        <v>38170</v>
      </c>
      <c r="AJ548">
        <f t="shared" si="33"/>
        <v>175.27867028095545</v>
      </c>
      <c r="AK548">
        <f t="shared" si="34"/>
        <v>175.27867028095545</v>
      </c>
      <c r="AL548" s="3">
        <f>Sheet2!$Q$35</f>
        <v>195.92057845971607</v>
      </c>
      <c r="AM548" s="3">
        <f>Sheet2!$Q$37</f>
        <v>179.52321677860004</v>
      </c>
      <c r="AN548" s="3">
        <f>Sheet2!$Q$39</f>
        <v>47.580823353777703</v>
      </c>
      <c r="AU548">
        <f t="shared" si="35"/>
        <v>1.2478247619079055</v>
      </c>
      <c r="AV548">
        <f>VLOOKUP(AI548,Sheet3!C580:F3871,4,FALSE)</f>
        <v>111.65410397411532</v>
      </c>
    </row>
    <row r="549" spans="1:48">
      <c r="A549">
        <v>41698722</v>
      </c>
      <c r="B549">
        <v>126</v>
      </c>
      <c r="C549" t="s">
        <v>164</v>
      </c>
      <c r="D549">
        <v>0</v>
      </c>
      <c r="E549" t="s">
        <v>165</v>
      </c>
      <c r="F549" t="s">
        <v>34</v>
      </c>
      <c r="G549" t="s">
        <v>166</v>
      </c>
      <c r="H549">
        <v>1</v>
      </c>
      <c r="I549">
        <v>111.95</v>
      </c>
      <c r="J549">
        <v>114.04</v>
      </c>
      <c r="K549">
        <v>28.158999999999999</v>
      </c>
      <c r="L549">
        <v>30.248999999999999</v>
      </c>
      <c r="M549">
        <v>3260722</v>
      </c>
      <c r="N549" t="s">
        <v>167</v>
      </c>
      <c r="P549">
        <v>16.167000000000002</v>
      </c>
      <c r="V549" t="s">
        <v>35</v>
      </c>
      <c r="W549" s="1">
        <v>38171</v>
      </c>
      <c r="X549">
        <v>20040703</v>
      </c>
      <c r="Y549">
        <v>0.70919500000000002</v>
      </c>
      <c r="AB549">
        <v>1.29789366948586</v>
      </c>
      <c r="AI549" s="2">
        <f t="shared" si="32"/>
        <v>38171</v>
      </c>
      <c r="AJ549">
        <f t="shared" si="33"/>
        <v>177.43877056924862</v>
      </c>
      <c r="AK549">
        <f t="shared" si="34"/>
        <v>177.43877056924862</v>
      </c>
      <c r="AL549" s="3">
        <f>Sheet2!$Q$35</f>
        <v>195.92057845971607</v>
      </c>
      <c r="AM549" s="3">
        <f>Sheet2!$Q$37</f>
        <v>179.52321677860004</v>
      </c>
      <c r="AN549" s="3">
        <f>Sheet2!$Q$39</f>
        <v>47.580823353777703</v>
      </c>
      <c r="AU549">
        <f t="shared" si="35"/>
        <v>1.2632027119095577</v>
      </c>
      <c r="AV549">
        <f>VLOOKUP(AI549,Sheet3!C581:F3872,4,FALSE)</f>
        <v>101.87728522511284</v>
      </c>
    </row>
    <row r="550" spans="1:48">
      <c r="A550">
        <v>41743041</v>
      </c>
      <c r="B550">
        <v>126</v>
      </c>
      <c r="C550" t="s">
        <v>164</v>
      </c>
      <c r="D550">
        <v>0</v>
      </c>
      <c r="E550" t="s">
        <v>165</v>
      </c>
      <c r="F550" t="s">
        <v>34</v>
      </c>
      <c r="G550" t="s">
        <v>166</v>
      </c>
      <c r="H550">
        <v>1</v>
      </c>
      <c r="I550">
        <v>111.95</v>
      </c>
      <c r="J550">
        <v>114.04</v>
      </c>
      <c r="K550">
        <v>28.158999999999999</v>
      </c>
      <c r="L550">
        <v>30.248999999999999</v>
      </c>
      <c r="M550">
        <v>3260722</v>
      </c>
      <c r="N550" t="s">
        <v>167</v>
      </c>
      <c r="P550">
        <v>16.167000000000002</v>
      </c>
      <c r="V550" t="s">
        <v>35</v>
      </c>
      <c r="W550" s="1">
        <v>38172</v>
      </c>
      <c r="X550">
        <v>20040704</v>
      </c>
      <c r="Y550">
        <v>0.69684699999999999</v>
      </c>
      <c r="AB550">
        <v>1.4401746825524799</v>
      </c>
      <c r="AI550" s="2">
        <f t="shared" si="32"/>
        <v>38172</v>
      </c>
      <c r="AJ550">
        <f t="shared" si="33"/>
        <v>181.27641528479046</v>
      </c>
      <c r="AK550">
        <f t="shared" si="34"/>
        <v>181.27641528479046</v>
      </c>
      <c r="AL550" s="3">
        <f>Sheet2!$Q$35</f>
        <v>195.92057845971607</v>
      </c>
      <c r="AM550" s="3">
        <f>Sheet2!$Q$37</f>
        <v>179.52321677860004</v>
      </c>
      <c r="AN550" s="3">
        <f>Sheet2!$Q$39</f>
        <v>47.580823353777703</v>
      </c>
      <c r="AU550">
        <f t="shared" si="35"/>
        <v>1.2905232529416313</v>
      </c>
      <c r="AV550">
        <f>VLOOKUP(AI550,Sheet3!C582:F3873,4,FALSE)</f>
        <v>93.517396729588967</v>
      </c>
    </row>
    <row r="551" spans="1:48">
      <c r="A551">
        <v>41765908</v>
      </c>
      <c r="B551">
        <v>126</v>
      </c>
      <c r="C551" t="s">
        <v>164</v>
      </c>
      <c r="D551">
        <v>0</v>
      </c>
      <c r="E551" t="s">
        <v>165</v>
      </c>
      <c r="F551" t="s">
        <v>34</v>
      </c>
      <c r="G551" t="s">
        <v>166</v>
      </c>
      <c r="H551">
        <v>1</v>
      </c>
      <c r="I551">
        <v>111.95</v>
      </c>
      <c r="J551">
        <v>114.04</v>
      </c>
      <c r="K551">
        <v>28.158999999999999</v>
      </c>
      <c r="L551">
        <v>30.248999999999999</v>
      </c>
      <c r="M551">
        <v>3260722</v>
      </c>
      <c r="N551" t="s">
        <v>167</v>
      </c>
      <c r="P551">
        <v>16.167000000000002</v>
      </c>
      <c r="V551" t="s">
        <v>35</v>
      </c>
      <c r="W551" s="1">
        <v>38173</v>
      </c>
      <c r="X551">
        <v>20040705</v>
      </c>
      <c r="Y551">
        <v>0.69413899999999995</v>
      </c>
      <c r="AB551">
        <v>1.4713778720070101</v>
      </c>
      <c r="AI551" s="2">
        <f t="shared" si="32"/>
        <v>38173</v>
      </c>
      <c r="AJ551">
        <f t="shared" si="33"/>
        <v>182.06401073306176</v>
      </c>
      <c r="AK551">
        <f t="shared" si="34"/>
        <v>182.06401073306176</v>
      </c>
      <c r="AL551" s="3">
        <f>Sheet2!$Q$35</f>
        <v>195.92057845971607</v>
      </c>
      <c r="AM551" s="3">
        <f>Sheet2!$Q$37</f>
        <v>179.52321677860004</v>
      </c>
      <c r="AN551" s="3">
        <f>Sheet2!$Q$39</f>
        <v>47.580823353777703</v>
      </c>
      <c r="AU551">
        <f t="shared" si="35"/>
        <v>1.2961302164195239</v>
      </c>
      <c r="AV551">
        <f>VLOOKUP(AI551,Sheet3!C583:F3874,4,FALSE)</f>
        <v>90.966922273327455</v>
      </c>
    </row>
    <row r="552" spans="1:48">
      <c r="A552">
        <v>41808283</v>
      </c>
      <c r="B552">
        <v>126</v>
      </c>
      <c r="C552" t="s">
        <v>164</v>
      </c>
      <c r="D552">
        <v>0</v>
      </c>
      <c r="E552" t="s">
        <v>165</v>
      </c>
      <c r="F552" t="s">
        <v>34</v>
      </c>
      <c r="G552" t="s">
        <v>166</v>
      </c>
      <c r="H552">
        <v>1</v>
      </c>
      <c r="I552">
        <v>111.95</v>
      </c>
      <c r="J552">
        <v>114.04</v>
      </c>
      <c r="K552">
        <v>28.158999999999999</v>
      </c>
      <c r="L552">
        <v>30.248999999999999</v>
      </c>
      <c r="M552">
        <v>3260722</v>
      </c>
      <c r="N552" t="s">
        <v>167</v>
      </c>
      <c r="P552">
        <v>16.167000000000002</v>
      </c>
      <c r="V552" t="s">
        <v>35</v>
      </c>
      <c r="W552" s="1">
        <v>38174</v>
      </c>
      <c r="X552">
        <v>20040706</v>
      </c>
      <c r="Y552">
        <v>0.69816400000000001</v>
      </c>
      <c r="AB552">
        <v>1.4249994238702099</v>
      </c>
      <c r="AI552" s="2">
        <f t="shared" si="32"/>
        <v>38174</v>
      </c>
      <c r="AJ552">
        <f t="shared" si="33"/>
        <v>180.88635445870011</v>
      </c>
      <c r="AK552">
        <f t="shared" si="34"/>
        <v>180.88635445870011</v>
      </c>
      <c r="AL552" s="3">
        <f>Sheet2!$Q$35</f>
        <v>195.92057845971607</v>
      </c>
      <c r="AM552" s="3">
        <f>Sheet2!$Q$37</f>
        <v>179.52321677860004</v>
      </c>
      <c r="AN552" s="3">
        <f>Sheet2!$Q$39</f>
        <v>47.580823353777703</v>
      </c>
      <c r="AU552">
        <f t="shared" si="35"/>
        <v>1.2877463745190281</v>
      </c>
      <c r="AV552">
        <f>VLOOKUP(AI552,Sheet3!C584:F3875,4,FALSE)</f>
        <v>93.375703704241118</v>
      </c>
    </row>
    <row r="553" spans="1:48">
      <c r="A553">
        <v>41840831</v>
      </c>
      <c r="B553">
        <v>126</v>
      </c>
      <c r="C553" t="s">
        <v>164</v>
      </c>
      <c r="D553">
        <v>0</v>
      </c>
      <c r="E553" t="s">
        <v>165</v>
      </c>
      <c r="F553" t="s">
        <v>34</v>
      </c>
      <c r="G553" t="s">
        <v>166</v>
      </c>
      <c r="H553">
        <v>1</v>
      </c>
      <c r="I553">
        <v>111.95</v>
      </c>
      <c r="J553">
        <v>114.04</v>
      </c>
      <c r="K553">
        <v>28.158999999999999</v>
      </c>
      <c r="L553">
        <v>30.248999999999999</v>
      </c>
      <c r="M553">
        <v>3260722</v>
      </c>
      <c r="N553" t="s">
        <v>167</v>
      </c>
      <c r="P553">
        <v>16.167000000000002</v>
      </c>
      <c r="V553" t="s">
        <v>35</v>
      </c>
      <c r="W553" s="1">
        <v>38175</v>
      </c>
      <c r="X553">
        <v>20040707</v>
      </c>
      <c r="Y553">
        <v>0.69852199999999998</v>
      </c>
      <c r="AB553">
        <v>1.42087433457009</v>
      </c>
      <c r="AI553" s="2">
        <f t="shared" si="32"/>
        <v>38175</v>
      </c>
      <c r="AJ553">
        <f t="shared" si="33"/>
        <v>180.77952966792657</v>
      </c>
      <c r="AK553">
        <f t="shared" si="34"/>
        <v>180.77952966792657</v>
      </c>
      <c r="AL553" s="3">
        <f>Sheet2!$Q$35</f>
        <v>195.92057845971607</v>
      </c>
      <c r="AM553" s="3">
        <f>Sheet2!$Q$37</f>
        <v>179.52321677860004</v>
      </c>
      <c r="AN553" s="3">
        <f>Sheet2!$Q$39</f>
        <v>47.580823353777703</v>
      </c>
      <c r="AU553">
        <f t="shared" si="35"/>
        <v>1.2869858791381628</v>
      </c>
      <c r="AV553">
        <f>VLOOKUP(AI553,Sheet3!C585:F3876,4,FALSE)</f>
        <v>96.49295026189408</v>
      </c>
    </row>
    <row r="554" spans="1:48">
      <c r="A554">
        <v>41873465</v>
      </c>
      <c r="B554">
        <v>126</v>
      </c>
      <c r="C554" t="s">
        <v>164</v>
      </c>
      <c r="D554">
        <v>0</v>
      </c>
      <c r="E554" t="s">
        <v>165</v>
      </c>
      <c r="F554" t="s">
        <v>34</v>
      </c>
      <c r="G554" t="s">
        <v>166</v>
      </c>
      <c r="H554">
        <v>1</v>
      </c>
      <c r="I554">
        <v>111.95</v>
      </c>
      <c r="J554">
        <v>114.04</v>
      </c>
      <c r="K554">
        <v>28.158999999999999</v>
      </c>
      <c r="L554">
        <v>30.248999999999999</v>
      </c>
      <c r="M554">
        <v>3260722</v>
      </c>
      <c r="N554" t="s">
        <v>167</v>
      </c>
      <c r="P554">
        <v>16.167000000000002</v>
      </c>
      <c r="V554" t="s">
        <v>35</v>
      </c>
      <c r="W554" s="1">
        <v>38176</v>
      </c>
      <c r="X554">
        <v>20040708</v>
      </c>
      <c r="Y554">
        <v>0.70438000000000001</v>
      </c>
      <c r="AB554">
        <v>1.35337496831286</v>
      </c>
      <c r="AI554" s="2">
        <f t="shared" si="32"/>
        <v>38176</v>
      </c>
      <c r="AJ554">
        <f t="shared" si="33"/>
        <v>178.98329102781952</v>
      </c>
      <c r="AK554">
        <f t="shared" si="34"/>
        <v>178.98329102781952</v>
      </c>
      <c r="AL554" s="3">
        <f>Sheet2!$Q$35</f>
        <v>195.92057845971607</v>
      </c>
      <c r="AM554" s="3">
        <f>Sheet2!$Q$37</f>
        <v>179.52321677860004</v>
      </c>
      <c r="AN554" s="3">
        <f>Sheet2!$Q$39</f>
        <v>47.580823353777703</v>
      </c>
      <c r="AU554">
        <f t="shared" si="35"/>
        <v>1.2741982932337934</v>
      </c>
      <c r="AV554">
        <f>VLOOKUP(AI554,Sheet3!C586:F3877,4,FALSE)</f>
        <v>96.563796774568004</v>
      </c>
    </row>
    <row r="555" spans="1:48">
      <c r="A555">
        <v>41905331</v>
      </c>
      <c r="B555">
        <v>126</v>
      </c>
      <c r="C555" t="s">
        <v>164</v>
      </c>
      <c r="D555">
        <v>0</v>
      </c>
      <c r="E555" t="s">
        <v>165</v>
      </c>
      <c r="F555" t="s">
        <v>34</v>
      </c>
      <c r="G555" t="s">
        <v>166</v>
      </c>
      <c r="H555">
        <v>1</v>
      </c>
      <c r="I555">
        <v>111.95</v>
      </c>
      <c r="J555">
        <v>114.04</v>
      </c>
      <c r="K555">
        <v>28.158999999999999</v>
      </c>
      <c r="L555">
        <v>30.248999999999999</v>
      </c>
      <c r="M555">
        <v>3260722</v>
      </c>
      <c r="N555" t="s">
        <v>167</v>
      </c>
      <c r="P555">
        <v>16.167000000000002</v>
      </c>
      <c r="V555" t="s">
        <v>35</v>
      </c>
      <c r="W555" s="1">
        <v>38177</v>
      </c>
      <c r="X555">
        <v>20040709</v>
      </c>
      <c r="Y555">
        <v>0.70762100000000006</v>
      </c>
      <c r="AB555">
        <v>1.3160302352914099</v>
      </c>
      <c r="AI555" s="2">
        <f t="shared" si="32"/>
        <v>38177</v>
      </c>
      <c r="AJ555">
        <f t="shared" si="33"/>
        <v>177.95042648527135</v>
      </c>
      <c r="AK555">
        <f t="shared" si="34"/>
        <v>177.95042648527135</v>
      </c>
      <c r="AL555" s="3">
        <f>Sheet2!$Q$35</f>
        <v>195.92057845971607</v>
      </c>
      <c r="AM555" s="3">
        <f>Sheet2!$Q$37</f>
        <v>179.52321677860004</v>
      </c>
      <c r="AN555" s="3">
        <f>Sheet2!$Q$39</f>
        <v>47.580823353777703</v>
      </c>
      <c r="AU555">
        <f t="shared" si="35"/>
        <v>1.2668452368132808</v>
      </c>
      <c r="AV555">
        <f>VLOOKUP(AI555,Sheet3!C587:F3878,4,FALSE)</f>
        <v>90.541843197283868</v>
      </c>
    </row>
    <row r="556" spans="1:48">
      <c r="A556">
        <v>41939412</v>
      </c>
      <c r="B556">
        <v>126</v>
      </c>
      <c r="C556" t="s">
        <v>164</v>
      </c>
      <c r="D556">
        <v>0</v>
      </c>
      <c r="E556" t="s">
        <v>165</v>
      </c>
      <c r="F556" t="s">
        <v>34</v>
      </c>
      <c r="G556" t="s">
        <v>166</v>
      </c>
      <c r="H556">
        <v>1</v>
      </c>
      <c r="I556">
        <v>111.95</v>
      </c>
      <c r="J556">
        <v>114.04</v>
      </c>
      <c r="K556">
        <v>28.158999999999999</v>
      </c>
      <c r="L556">
        <v>30.248999999999999</v>
      </c>
      <c r="M556">
        <v>3260722</v>
      </c>
      <c r="N556" t="s">
        <v>167</v>
      </c>
      <c r="P556">
        <v>16.167000000000002</v>
      </c>
      <c r="V556" t="s">
        <v>35</v>
      </c>
      <c r="W556" s="1">
        <v>38178</v>
      </c>
      <c r="X556">
        <v>20040710</v>
      </c>
      <c r="Y556">
        <v>0.74200200000000005</v>
      </c>
      <c r="AB556">
        <v>0.91987186873458704</v>
      </c>
      <c r="AI556" s="2">
        <f t="shared" si="32"/>
        <v>38178</v>
      </c>
      <c r="AJ556">
        <f t="shared" si="33"/>
        <v>165.27967159419734</v>
      </c>
      <c r="AK556">
        <f t="shared" si="34"/>
        <v>165.27967159419734</v>
      </c>
      <c r="AL556" s="3">
        <f>Sheet2!$Q$35</f>
        <v>195.92057845971607</v>
      </c>
      <c r="AM556" s="3">
        <f>Sheet2!$Q$37</f>
        <v>179.52321677860004</v>
      </c>
      <c r="AN556" s="3">
        <f>Sheet2!$Q$39</f>
        <v>47.580823353777703</v>
      </c>
      <c r="AU556">
        <f t="shared" si="35"/>
        <v>1.1766409827542759</v>
      </c>
      <c r="AV556">
        <f>VLOOKUP(AI556,Sheet3!C588:F3879,4,FALSE)</f>
        <v>88.274754791718081</v>
      </c>
    </row>
    <row r="557" spans="1:48">
      <c r="A557">
        <v>41974083</v>
      </c>
      <c r="B557">
        <v>126</v>
      </c>
      <c r="C557" t="s">
        <v>164</v>
      </c>
      <c r="D557">
        <v>0</v>
      </c>
      <c r="E557" t="s">
        <v>165</v>
      </c>
      <c r="F557" t="s">
        <v>34</v>
      </c>
      <c r="G557" t="s">
        <v>166</v>
      </c>
      <c r="H557">
        <v>1</v>
      </c>
      <c r="I557">
        <v>111.95</v>
      </c>
      <c r="J557">
        <v>114.04</v>
      </c>
      <c r="K557">
        <v>28.158999999999999</v>
      </c>
      <c r="L557">
        <v>30.248999999999999</v>
      </c>
      <c r="M557">
        <v>3260722</v>
      </c>
      <c r="N557" t="s">
        <v>167</v>
      </c>
      <c r="P557">
        <v>16.167000000000002</v>
      </c>
      <c r="V557" t="s">
        <v>35</v>
      </c>
      <c r="W557" s="1">
        <v>38179</v>
      </c>
      <c r="X557">
        <v>20040711</v>
      </c>
      <c r="Y557">
        <v>0.79836600000000002</v>
      </c>
      <c r="AB557">
        <v>0.27041227847809501</v>
      </c>
      <c r="AI557" s="2">
        <f t="shared" si="32"/>
        <v>38179</v>
      </c>
      <c r="AJ557">
        <f t="shared" si="33"/>
        <v>137.72981871757543</v>
      </c>
      <c r="AK557">
        <f t="shared" si="34"/>
        <v>137.72981871757543</v>
      </c>
      <c r="AL557" s="3">
        <f>Sheet2!$Q$35</f>
        <v>195.92057845971607</v>
      </c>
      <c r="AM557" s="3">
        <f>Sheet2!$Q$37</f>
        <v>179.52321677860004</v>
      </c>
      <c r="AN557" s="3">
        <f>Sheet2!$Q$39</f>
        <v>47.580823353777703</v>
      </c>
      <c r="AU557">
        <f t="shared" si="35"/>
        <v>0.98051107971892759</v>
      </c>
      <c r="AV557">
        <f>VLOOKUP(AI557,Sheet3!C589:F3880,4,FALSE)</f>
        <v>109.31616905587559</v>
      </c>
    </row>
    <row r="558" spans="1:48">
      <c r="A558">
        <v>42008678</v>
      </c>
      <c r="B558">
        <v>126</v>
      </c>
      <c r="C558" t="s">
        <v>164</v>
      </c>
      <c r="D558">
        <v>0</v>
      </c>
      <c r="E558" t="s">
        <v>165</v>
      </c>
      <c r="F558" t="s">
        <v>34</v>
      </c>
      <c r="G558" t="s">
        <v>166</v>
      </c>
      <c r="H558">
        <v>1</v>
      </c>
      <c r="I558">
        <v>111.95</v>
      </c>
      <c r="J558">
        <v>114.04</v>
      </c>
      <c r="K558">
        <v>28.158999999999999</v>
      </c>
      <c r="L558">
        <v>30.248999999999999</v>
      </c>
      <c r="M558">
        <v>3260722</v>
      </c>
      <c r="N558" t="s">
        <v>167</v>
      </c>
      <c r="P558">
        <v>16.167000000000002</v>
      </c>
      <c r="V558" t="s">
        <v>35</v>
      </c>
      <c r="W558" s="1">
        <v>38180</v>
      </c>
      <c r="X558">
        <v>20040712</v>
      </c>
      <c r="Y558">
        <v>0.80273700000000003</v>
      </c>
      <c r="AB558">
        <v>0.220047012190905</v>
      </c>
      <c r="AI558" s="2">
        <f t="shared" si="32"/>
        <v>38180</v>
      </c>
      <c r="AJ558">
        <f t="shared" si="33"/>
        <v>135.24156675157451</v>
      </c>
      <c r="AK558">
        <f t="shared" si="34"/>
        <v>135.24156675157451</v>
      </c>
      <c r="AL558" s="3">
        <f>Sheet2!$Q$35</f>
        <v>195.92057845971607</v>
      </c>
      <c r="AM558" s="3">
        <f>Sheet2!$Q$37</f>
        <v>179.52321677860004</v>
      </c>
      <c r="AN558" s="3">
        <f>Sheet2!$Q$39</f>
        <v>47.580823353777703</v>
      </c>
      <c r="AU558">
        <f t="shared" si="35"/>
        <v>0.9627969881408418</v>
      </c>
      <c r="AV558">
        <f>VLOOKUP(AI558,Sheet3!C590:F3881,4,FALSE)</f>
        <v>130.35758332003311</v>
      </c>
    </row>
    <row r="559" spans="1:48">
      <c r="A559">
        <v>42045181</v>
      </c>
      <c r="B559">
        <v>126</v>
      </c>
      <c r="C559" t="s">
        <v>164</v>
      </c>
      <c r="D559">
        <v>0</v>
      </c>
      <c r="E559" t="s">
        <v>165</v>
      </c>
      <c r="F559" t="s">
        <v>34</v>
      </c>
      <c r="G559" t="s">
        <v>166</v>
      </c>
      <c r="H559">
        <v>1</v>
      </c>
      <c r="I559">
        <v>111.95</v>
      </c>
      <c r="J559">
        <v>114.04</v>
      </c>
      <c r="K559">
        <v>28.158999999999999</v>
      </c>
      <c r="L559">
        <v>30.248999999999999</v>
      </c>
      <c r="M559">
        <v>3260722</v>
      </c>
      <c r="N559" t="s">
        <v>167</v>
      </c>
      <c r="P559">
        <v>16.167000000000002</v>
      </c>
      <c r="V559" t="s">
        <v>35</v>
      </c>
      <c r="W559" s="1">
        <v>38181</v>
      </c>
      <c r="X559">
        <v>20040713</v>
      </c>
      <c r="Y559">
        <v>0.80128299999999997</v>
      </c>
      <c r="AB559">
        <v>0.23680086649920501</v>
      </c>
      <c r="AI559" s="2">
        <f t="shared" si="32"/>
        <v>38181</v>
      </c>
      <c r="AJ559">
        <f t="shared" si="33"/>
        <v>136.07489640167114</v>
      </c>
      <c r="AK559">
        <f t="shared" si="34"/>
        <v>136.07489640167114</v>
      </c>
      <c r="AL559" s="3">
        <f>Sheet2!$Q$35</f>
        <v>195.92057845971607</v>
      </c>
      <c r="AM559" s="3">
        <f>Sheet2!$Q$37</f>
        <v>179.52321677860004</v>
      </c>
      <c r="AN559" s="3">
        <f>Sheet2!$Q$39</f>
        <v>47.580823353777703</v>
      </c>
      <c r="AU559">
        <f t="shared" si="35"/>
        <v>0.96872953755233526</v>
      </c>
      <c r="AV559">
        <f>VLOOKUP(AI559,Sheet3!C591:F3882,4,FALSE)</f>
        <v>151.5406906095385</v>
      </c>
    </row>
    <row r="560" spans="1:48">
      <c r="A560">
        <v>42078925</v>
      </c>
      <c r="B560">
        <v>126</v>
      </c>
      <c r="C560" t="s">
        <v>164</v>
      </c>
      <c r="D560">
        <v>0</v>
      </c>
      <c r="E560" t="s">
        <v>165</v>
      </c>
      <c r="F560" t="s">
        <v>34</v>
      </c>
      <c r="G560" t="s">
        <v>166</v>
      </c>
      <c r="H560">
        <v>1</v>
      </c>
      <c r="I560">
        <v>111.95</v>
      </c>
      <c r="J560">
        <v>114.04</v>
      </c>
      <c r="K560">
        <v>28.158999999999999</v>
      </c>
      <c r="L560">
        <v>30.248999999999999</v>
      </c>
      <c r="M560">
        <v>3260722</v>
      </c>
      <c r="N560" t="s">
        <v>167</v>
      </c>
      <c r="P560">
        <v>16.167000000000002</v>
      </c>
      <c r="V560" t="s">
        <v>35</v>
      </c>
      <c r="W560" s="1">
        <v>38182</v>
      </c>
      <c r="X560">
        <v>20040714</v>
      </c>
      <c r="Y560">
        <v>0.77941700000000003</v>
      </c>
      <c r="AB560">
        <v>0.48875394648906401</v>
      </c>
      <c r="AI560" s="2">
        <f t="shared" si="32"/>
        <v>38182</v>
      </c>
      <c r="AJ560">
        <f t="shared" si="33"/>
        <v>147.93125399318387</v>
      </c>
      <c r="AK560">
        <f t="shared" si="34"/>
        <v>147.93125399318387</v>
      </c>
      <c r="AL560" s="3">
        <f>Sheet2!$Q$35</f>
        <v>195.92057845971607</v>
      </c>
      <c r="AM560" s="3">
        <f>Sheet2!$Q$37</f>
        <v>179.52321677860004</v>
      </c>
      <c r="AN560" s="3">
        <f>Sheet2!$Q$39</f>
        <v>47.580823353777703</v>
      </c>
      <c r="AU560">
        <f t="shared" si="35"/>
        <v>1.0531360233215956</v>
      </c>
      <c r="AV560">
        <f>VLOOKUP(AI560,Sheet3!C592:F3883,4,FALSE)</f>
        <v>172.01533277230456</v>
      </c>
    </row>
    <row r="561" spans="1:48">
      <c r="A561">
        <v>42112418</v>
      </c>
      <c r="B561">
        <v>126</v>
      </c>
      <c r="C561" t="s">
        <v>164</v>
      </c>
      <c r="D561">
        <v>0</v>
      </c>
      <c r="E561" t="s">
        <v>165</v>
      </c>
      <c r="F561" t="s">
        <v>34</v>
      </c>
      <c r="G561" t="s">
        <v>166</v>
      </c>
      <c r="H561">
        <v>1</v>
      </c>
      <c r="I561">
        <v>111.95</v>
      </c>
      <c r="J561">
        <v>114.04</v>
      </c>
      <c r="K561">
        <v>28.158999999999999</v>
      </c>
      <c r="L561">
        <v>30.248999999999999</v>
      </c>
      <c r="M561">
        <v>3260722</v>
      </c>
      <c r="N561" t="s">
        <v>167</v>
      </c>
      <c r="P561">
        <v>16.167000000000002</v>
      </c>
      <c r="V561" t="s">
        <v>35</v>
      </c>
      <c r="W561" s="1">
        <v>38183</v>
      </c>
      <c r="X561">
        <v>20040715</v>
      </c>
      <c r="Y561">
        <v>0.74452700000000005</v>
      </c>
      <c r="AB561">
        <v>0.89077731431336704</v>
      </c>
      <c r="AI561" s="2">
        <f t="shared" si="32"/>
        <v>38183</v>
      </c>
      <c r="AJ561">
        <f t="shared" si="33"/>
        <v>164.22562764526936</v>
      </c>
      <c r="AK561">
        <f t="shared" si="34"/>
        <v>164.22562764526936</v>
      </c>
      <c r="AL561" s="3">
        <f>Sheet2!$Q$35</f>
        <v>195.92057845971607</v>
      </c>
      <c r="AM561" s="3">
        <f>Sheet2!$Q$37</f>
        <v>179.52321677860004</v>
      </c>
      <c r="AN561" s="3">
        <f>Sheet2!$Q$39</f>
        <v>47.580823353777703</v>
      </c>
      <c r="AU561">
        <f t="shared" si="35"/>
        <v>1.1691371482175166</v>
      </c>
      <c r="AV561">
        <f>VLOOKUP(AI561,Sheet3!C593:F3884,4,FALSE)</f>
        <v>162.38020704864994</v>
      </c>
    </row>
    <row r="562" spans="1:48">
      <c r="A562">
        <v>42145699</v>
      </c>
      <c r="B562">
        <v>126</v>
      </c>
      <c r="C562" t="s">
        <v>164</v>
      </c>
      <c r="D562">
        <v>0</v>
      </c>
      <c r="E562" t="s">
        <v>165</v>
      </c>
      <c r="F562" t="s">
        <v>34</v>
      </c>
      <c r="G562" t="s">
        <v>166</v>
      </c>
      <c r="H562">
        <v>1</v>
      </c>
      <c r="I562">
        <v>111.95</v>
      </c>
      <c r="J562">
        <v>114.04</v>
      </c>
      <c r="K562">
        <v>28.158999999999999</v>
      </c>
      <c r="L562">
        <v>30.248999999999999</v>
      </c>
      <c r="M562">
        <v>3260722</v>
      </c>
      <c r="N562" t="s">
        <v>167</v>
      </c>
      <c r="P562">
        <v>16.167000000000002</v>
      </c>
      <c r="V562" t="s">
        <v>35</v>
      </c>
      <c r="W562" s="1">
        <v>38184</v>
      </c>
      <c r="X562">
        <v>20040716</v>
      </c>
      <c r="Y562">
        <v>0.74773199999999995</v>
      </c>
      <c r="AB562">
        <v>0.85384739474108695</v>
      </c>
      <c r="AI562" s="2">
        <f t="shared" si="32"/>
        <v>38184</v>
      </c>
      <c r="AJ562">
        <f t="shared" si="33"/>
        <v>162.86338757899807</v>
      </c>
      <c r="AK562">
        <f t="shared" si="34"/>
        <v>162.86338757899807</v>
      </c>
      <c r="AL562" s="3">
        <f>Sheet2!$Q$35</f>
        <v>195.92057845971607</v>
      </c>
      <c r="AM562" s="3">
        <f>Sheet2!$Q$37</f>
        <v>179.52321677860004</v>
      </c>
      <c r="AN562" s="3">
        <f>Sheet2!$Q$39</f>
        <v>47.580823353777703</v>
      </c>
      <c r="AU562">
        <f t="shared" si="35"/>
        <v>1.1594392375497113</v>
      </c>
      <c r="AV562">
        <f>VLOOKUP(AI562,Sheet3!C594:F3885,4,FALSE)</f>
        <v>148.70683010258125</v>
      </c>
    </row>
    <row r="563" spans="1:48">
      <c r="A563">
        <v>42179443</v>
      </c>
      <c r="B563">
        <v>126</v>
      </c>
      <c r="C563" t="s">
        <v>164</v>
      </c>
      <c r="D563">
        <v>0</v>
      </c>
      <c r="E563" t="s">
        <v>165</v>
      </c>
      <c r="F563" t="s">
        <v>34</v>
      </c>
      <c r="G563" t="s">
        <v>166</v>
      </c>
      <c r="H563">
        <v>1</v>
      </c>
      <c r="I563">
        <v>111.95</v>
      </c>
      <c r="J563">
        <v>114.04</v>
      </c>
      <c r="K563">
        <v>28.158999999999999</v>
      </c>
      <c r="L563">
        <v>30.248999999999999</v>
      </c>
      <c r="M563">
        <v>3260722</v>
      </c>
      <c r="N563" t="s">
        <v>167</v>
      </c>
      <c r="P563">
        <v>16.167000000000002</v>
      </c>
      <c r="V563" t="s">
        <v>35</v>
      </c>
      <c r="W563" s="1">
        <v>38185</v>
      </c>
      <c r="X563">
        <v>20040717</v>
      </c>
      <c r="Y563">
        <v>0.75308299999999995</v>
      </c>
      <c r="AB563">
        <v>0.792189984559722</v>
      </c>
      <c r="AI563" s="2">
        <f t="shared" si="32"/>
        <v>38185</v>
      </c>
      <c r="AJ563">
        <f t="shared" si="33"/>
        <v>160.52835375791324</v>
      </c>
      <c r="AK563">
        <f t="shared" si="34"/>
        <v>160.52835375791324</v>
      </c>
      <c r="AL563" s="3">
        <f>Sheet2!$Q$35</f>
        <v>195.92057845971607</v>
      </c>
      <c r="AM563" s="3">
        <f>Sheet2!$Q$37</f>
        <v>179.52321677860004</v>
      </c>
      <c r="AN563" s="3">
        <f>Sheet2!$Q$39</f>
        <v>47.580823353777703</v>
      </c>
      <c r="AU563">
        <f t="shared" si="35"/>
        <v>1.1428159198512617</v>
      </c>
      <c r="AV563">
        <f>VLOOKUP(AI563,Sheet3!C595:F3886,4,FALSE)</f>
        <v>131.91620659885959</v>
      </c>
    </row>
    <row r="564" spans="1:48">
      <c r="A564">
        <v>42216151</v>
      </c>
      <c r="B564">
        <v>126</v>
      </c>
      <c r="C564" t="s">
        <v>164</v>
      </c>
      <c r="D564">
        <v>0</v>
      </c>
      <c r="E564" t="s">
        <v>165</v>
      </c>
      <c r="F564" t="s">
        <v>34</v>
      </c>
      <c r="G564" t="s">
        <v>166</v>
      </c>
      <c r="H564">
        <v>1</v>
      </c>
      <c r="I564">
        <v>111.95</v>
      </c>
      <c r="J564">
        <v>114.04</v>
      </c>
      <c r="K564">
        <v>28.158999999999999</v>
      </c>
      <c r="L564">
        <v>30.248999999999999</v>
      </c>
      <c r="M564">
        <v>3260722</v>
      </c>
      <c r="N564" t="s">
        <v>167</v>
      </c>
      <c r="P564">
        <v>16.167000000000002</v>
      </c>
      <c r="V564" t="s">
        <v>35</v>
      </c>
      <c r="W564" s="1">
        <v>38186</v>
      </c>
      <c r="X564">
        <v>20040718</v>
      </c>
      <c r="Y564">
        <v>0.79390099999999997</v>
      </c>
      <c r="AB564">
        <v>0.32186066877146102</v>
      </c>
      <c r="AI564" s="2">
        <f t="shared" si="32"/>
        <v>38186</v>
      </c>
      <c r="AJ564">
        <f t="shared" si="33"/>
        <v>140.21930312770041</v>
      </c>
      <c r="AK564">
        <f t="shared" si="34"/>
        <v>140.21930312770041</v>
      </c>
      <c r="AL564" s="3">
        <f>Sheet2!$Q$35</f>
        <v>195.92057845971607</v>
      </c>
      <c r="AM564" s="3">
        <f>Sheet2!$Q$37</f>
        <v>179.52321677860004</v>
      </c>
      <c r="AN564" s="3">
        <f>Sheet2!$Q$39</f>
        <v>47.580823353777703</v>
      </c>
      <c r="AU564">
        <f t="shared" si="35"/>
        <v>0.99823394517858877</v>
      </c>
      <c r="AV564">
        <f>VLOOKUP(AI564,Sheet3!C596:F3887,4,FALSE)</f>
        <v>107.75754577704912</v>
      </c>
    </row>
    <row r="565" spans="1:48">
      <c r="A565">
        <v>42253273</v>
      </c>
      <c r="B565">
        <v>126</v>
      </c>
      <c r="C565" t="s">
        <v>164</v>
      </c>
      <c r="D565">
        <v>0</v>
      </c>
      <c r="E565" t="s">
        <v>165</v>
      </c>
      <c r="F565" t="s">
        <v>34</v>
      </c>
      <c r="G565" t="s">
        <v>166</v>
      </c>
      <c r="H565">
        <v>1</v>
      </c>
      <c r="I565">
        <v>111.95</v>
      </c>
      <c r="J565">
        <v>114.04</v>
      </c>
      <c r="K565">
        <v>28.158999999999999</v>
      </c>
      <c r="L565">
        <v>30.248999999999999</v>
      </c>
      <c r="M565">
        <v>3260722</v>
      </c>
      <c r="N565" t="s">
        <v>167</v>
      </c>
      <c r="P565">
        <v>16.167000000000002</v>
      </c>
      <c r="V565" t="s">
        <v>35</v>
      </c>
      <c r="W565" s="1">
        <v>38187</v>
      </c>
      <c r="X565">
        <v>20040719</v>
      </c>
      <c r="Y565">
        <v>0.81352400000000002</v>
      </c>
      <c r="AB565">
        <v>9.5752771184291596E-2</v>
      </c>
      <c r="AI565" s="2">
        <f t="shared" si="32"/>
        <v>38187</v>
      </c>
      <c r="AJ565">
        <f t="shared" si="33"/>
        <v>128.88425413107109</v>
      </c>
      <c r="AK565">
        <f t="shared" si="34"/>
        <v>128.88425413107109</v>
      </c>
      <c r="AL565" s="3">
        <f>Sheet2!$Q$35</f>
        <v>195.92057845971607</v>
      </c>
      <c r="AM565" s="3">
        <f>Sheet2!$Q$37</f>
        <v>179.52321677860004</v>
      </c>
      <c r="AN565" s="3">
        <f>Sheet2!$Q$39</f>
        <v>47.580823353777703</v>
      </c>
      <c r="AU565">
        <f t="shared" si="35"/>
        <v>0.9175387026099312</v>
      </c>
      <c r="AV565">
        <f>VLOOKUP(AI565,Sheet3!C597:F3888,4,FALSE)</f>
        <v>90.754382735305668</v>
      </c>
    </row>
    <row r="566" spans="1:48">
      <c r="A566">
        <v>42290684</v>
      </c>
      <c r="B566">
        <v>126</v>
      </c>
      <c r="C566" t="s">
        <v>164</v>
      </c>
      <c r="D566">
        <v>0</v>
      </c>
      <c r="E566" t="s">
        <v>165</v>
      </c>
      <c r="F566" t="s">
        <v>34</v>
      </c>
      <c r="G566" t="s">
        <v>166</v>
      </c>
      <c r="H566">
        <v>1</v>
      </c>
      <c r="I566">
        <v>111.95</v>
      </c>
      <c r="J566">
        <v>114.04</v>
      </c>
      <c r="K566">
        <v>28.158999999999999</v>
      </c>
      <c r="L566">
        <v>30.248999999999999</v>
      </c>
      <c r="M566">
        <v>3260722</v>
      </c>
      <c r="N566" t="s">
        <v>167</v>
      </c>
      <c r="P566">
        <v>16.167000000000002</v>
      </c>
      <c r="V566" t="s">
        <v>35</v>
      </c>
      <c r="W566" s="1">
        <v>38188</v>
      </c>
      <c r="X566">
        <v>20040720</v>
      </c>
      <c r="Y566">
        <v>0.82406000000000001</v>
      </c>
      <c r="AB566">
        <v>-2.5649298273915901E-2</v>
      </c>
      <c r="AI566" s="2">
        <f t="shared" si="32"/>
        <v>38188</v>
      </c>
      <c r="AJ566">
        <f t="shared" si="33"/>
        <v>122.37717511884773</v>
      </c>
      <c r="AK566">
        <f t="shared" si="34"/>
        <v>122.37717511884773</v>
      </c>
      <c r="AL566" s="3">
        <f>Sheet2!$Q$35</f>
        <v>195.92057845971607</v>
      </c>
      <c r="AM566" s="3">
        <f>Sheet2!$Q$37</f>
        <v>179.52321677860004</v>
      </c>
      <c r="AN566" s="3">
        <f>Sheet2!$Q$39</f>
        <v>47.580823353777703</v>
      </c>
      <c r="AU566">
        <f t="shared" si="35"/>
        <v>0.87121421654366638</v>
      </c>
      <c r="AV566">
        <f>VLOOKUP(AI566,Sheet3!C598:F3889,4,FALSE)</f>
        <v>78.993861631433106</v>
      </c>
    </row>
    <row r="567" spans="1:48">
      <c r="A567">
        <v>42324419</v>
      </c>
      <c r="B567">
        <v>126</v>
      </c>
      <c r="C567" t="s">
        <v>164</v>
      </c>
      <c r="D567">
        <v>0</v>
      </c>
      <c r="E567" t="s">
        <v>165</v>
      </c>
      <c r="F567" t="s">
        <v>34</v>
      </c>
      <c r="G567" t="s">
        <v>166</v>
      </c>
      <c r="H567">
        <v>1</v>
      </c>
      <c r="I567">
        <v>111.95</v>
      </c>
      <c r="J567">
        <v>114.04</v>
      </c>
      <c r="K567">
        <v>28.158999999999999</v>
      </c>
      <c r="L567">
        <v>30.248999999999999</v>
      </c>
      <c r="M567">
        <v>3260722</v>
      </c>
      <c r="N567" t="s">
        <v>167</v>
      </c>
      <c r="P567">
        <v>16.167000000000002</v>
      </c>
      <c r="V567" t="s">
        <v>35</v>
      </c>
      <c r="W567" s="1">
        <v>38189</v>
      </c>
      <c r="X567">
        <v>20040721</v>
      </c>
      <c r="Y567">
        <v>0.81114200000000003</v>
      </c>
      <c r="AB567">
        <v>0.12319959440462699</v>
      </c>
      <c r="AI567" s="2">
        <f t="shared" si="32"/>
        <v>38189</v>
      </c>
      <c r="AJ567">
        <f t="shared" si="33"/>
        <v>130.31461374560615</v>
      </c>
      <c r="AK567">
        <f t="shared" si="34"/>
        <v>130.31461374560615</v>
      </c>
      <c r="AL567" s="3">
        <f>Sheet2!$Q$35</f>
        <v>195.92057845971607</v>
      </c>
      <c r="AM567" s="3">
        <f>Sheet2!$Q$37</f>
        <v>179.52321677860004</v>
      </c>
      <c r="AN567" s="3">
        <f>Sheet2!$Q$39</f>
        <v>47.580823353777703</v>
      </c>
      <c r="AU567">
        <f t="shared" si="35"/>
        <v>0.92772156252431204</v>
      </c>
      <c r="AV567">
        <f>VLOOKUP(AI567,Sheet3!C599:F3890,4,FALSE)</f>
        <v>70.421433597887457</v>
      </c>
    </row>
    <row r="568" spans="1:48">
      <c r="A568">
        <v>42357927</v>
      </c>
      <c r="B568">
        <v>126</v>
      </c>
      <c r="C568" t="s">
        <v>164</v>
      </c>
      <c r="D568">
        <v>0</v>
      </c>
      <c r="E568" t="s">
        <v>165</v>
      </c>
      <c r="F568" t="s">
        <v>34</v>
      </c>
      <c r="G568" t="s">
        <v>166</v>
      </c>
      <c r="H568">
        <v>1</v>
      </c>
      <c r="I568">
        <v>111.95</v>
      </c>
      <c r="J568">
        <v>114.04</v>
      </c>
      <c r="K568">
        <v>28.158999999999999</v>
      </c>
      <c r="L568">
        <v>30.248999999999999</v>
      </c>
      <c r="M568">
        <v>3260722</v>
      </c>
      <c r="N568" t="s">
        <v>167</v>
      </c>
      <c r="P568">
        <v>16.167000000000002</v>
      </c>
      <c r="V568" t="s">
        <v>35</v>
      </c>
      <c r="W568" s="1">
        <v>38190</v>
      </c>
      <c r="X568">
        <v>20040722</v>
      </c>
      <c r="Y568">
        <v>0.75519000000000003</v>
      </c>
      <c r="AB568">
        <v>0.76791187518724102</v>
      </c>
      <c r="AI568" s="2">
        <f t="shared" si="32"/>
        <v>38190</v>
      </c>
      <c r="AJ568">
        <f t="shared" si="33"/>
        <v>159.58809265934076</v>
      </c>
      <c r="AK568">
        <f t="shared" si="34"/>
        <v>159.58809265934076</v>
      </c>
      <c r="AL568" s="3">
        <f>Sheet2!$Q$35</f>
        <v>195.92057845971607</v>
      </c>
      <c r="AM568" s="3">
        <f>Sheet2!$Q$37</f>
        <v>179.52321677860004</v>
      </c>
      <c r="AN568" s="3">
        <f>Sheet2!$Q$39</f>
        <v>47.580823353777703</v>
      </c>
      <c r="AU568">
        <f t="shared" si="35"/>
        <v>1.1361221157530403</v>
      </c>
      <c r="AV568">
        <f>VLOOKUP(AI568,Sheet3!C600:F3891,4,FALSE)</f>
        <v>64.116093969907595</v>
      </c>
    </row>
    <row r="569" spans="1:48">
      <c r="A569">
        <v>42402596</v>
      </c>
      <c r="B569">
        <v>126</v>
      </c>
      <c r="C569" t="s">
        <v>164</v>
      </c>
      <c r="D569">
        <v>0</v>
      </c>
      <c r="E569" t="s">
        <v>165</v>
      </c>
      <c r="F569" t="s">
        <v>34</v>
      </c>
      <c r="G569" t="s">
        <v>166</v>
      </c>
      <c r="H569">
        <v>1</v>
      </c>
      <c r="I569">
        <v>111.95</v>
      </c>
      <c r="J569">
        <v>114.04</v>
      </c>
      <c r="K569">
        <v>28.158999999999999</v>
      </c>
      <c r="L569">
        <v>30.248999999999999</v>
      </c>
      <c r="M569">
        <v>3260722</v>
      </c>
      <c r="N569" t="s">
        <v>167</v>
      </c>
      <c r="P569">
        <v>16.167000000000002</v>
      </c>
      <c r="V569" t="s">
        <v>35</v>
      </c>
      <c r="W569" s="1">
        <v>38191</v>
      </c>
      <c r="X569">
        <v>20040723</v>
      </c>
      <c r="Y569">
        <v>0.716978</v>
      </c>
      <c r="AB569">
        <v>1.20821330629364</v>
      </c>
      <c r="AI569" s="2">
        <f t="shared" si="32"/>
        <v>38191</v>
      </c>
      <c r="AJ569">
        <f t="shared" si="33"/>
        <v>174.81227160899516</v>
      </c>
      <c r="AK569">
        <f t="shared" si="34"/>
        <v>174.81227160899516</v>
      </c>
      <c r="AL569" s="3">
        <f>Sheet2!$Q$35</f>
        <v>195.92057845971607</v>
      </c>
      <c r="AM569" s="3">
        <f>Sheet2!$Q$37</f>
        <v>179.52321677860004</v>
      </c>
      <c r="AN569" s="3">
        <f>Sheet2!$Q$39</f>
        <v>47.580823353777703</v>
      </c>
      <c r="AU569">
        <f t="shared" si="35"/>
        <v>1.244504427432181</v>
      </c>
      <c r="AV569">
        <f>VLOOKUP(AI569,Sheet3!C601:F3892,4,FALSE)</f>
        <v>70.56312662323532</v>
      </c>
    </row>
    <row r="570" spans="1:48">
      <c r="A570">
        <v>42436358</v>
      </c>
      <c r="B570">
        <v>126</v>
      </c>
      <c r="C570" t="s">
        <v>164</v>
      </c>
      <c r="D570">
        <v>0</v>
      </c>
      <c r="E570" t="s">
        <v>165</v>
      </c>
      <c r="F570" t="s">
        <v>34</v>
      </c>
      <c r="G570" t="s">
        <v>166</v>
      </c>
      <c r="H570">
        <v>1</v>
      </c>
      <c r="I570">
        <v>111.95</v>
      </c>
      <c r="J570">
        <v>114.04</v>
      </c>
      <c r="K570">
        <v>28.158999999999999</v>
      </c>
      <c r="L570">
        <v>30.248999999999999</v>
      </c>
      <c r="M570">
        <v>3260722</v>
      </c>
      <c r="N570" t="s">
        <v>167</v>
      </c>
      <c r="P570">
        <v>16.167000000000002</v>
      </c>
      <c r="V570" t="s">
        <v>35</v>
      </c>
      <c r="W570" s="1">
        <v>38192</v>
      </c>
      <c r="X570">
        <v>20040724</v>
      </c>
      <c r="Y570">
        <v>0.69358699999999995</v>
      </c>
      <c r="AB570">
        <v>1.47773834489434</v>
      </c>
      <c r="AI570" s="2">
        <f t="shared" si="32"/>
        <v>38192</v>
      </c>
      <c r="AJ570">
        <f t="shared" si="33"/>
        <v>182.22217003922356</v>
      </c>
      <c r="AK570">
        <f t="shared" si="34"/>
        <v>182.22217003922356</v>
      </c>
      <c r="AL570" s="3">
        <f>Sheet2!$Q$35</f>
        <v>195.92057845971607</v>
      </c>
      <c r="AM570" s="3">
        <f>Sheet2!$Q$37</f>
        <v>179.52321677860004</v>
      </c>
      <c r="AN570" s="3">
        <f>Sheet2!$Q$39</f>
        <v>47.580823353777703</v>
      </c>
      <c r="AU570">
        <f t="shared" si="35"/>
        <v>1.2972561668745253</v>
      </c>
      <c r="AV570">
        <f>VLOOKUP(AI570,Sheet3!C602:F3893,4,FALSE)</f>
        <v>92.17131298878428</v>
      </c>
    </row>
    <row r="571" spans="1:48">
      <c r="A571">
        <v>42469501</v>
      </c>
      <c r="B571">
        <v>126</v>
      </c>
      <c r="C571" t="s">
        <v>164</v>
      </c>
      <c r="D571">
        <v>0</v>
      </c>
      <c r="E571" t="s">
        <v>165</v>
      </c>
      <c r="F571" t="s">
        <v>34</v>
      </c>
      <c r="G571" t="s">
        <v>166</v>
      </c>
      <c r="H571">
        <v>1</v>
      </c>
      <c r="I571">
        <v>111.95</v>
      </c>
      <c r="J571">
        <v>114.04</v>
      </c>
      <c r="K571">
        <v>28.158999999999999</v>
      </c>
      <c r="L571">
        <v>30.248999999999999</v>
      </c>
      <c r="M571">
        <v>3260722</v>
      </c>
      <c r="N571" t="s">
        <v>167</v>
      </c>
      <c r="P571">
        <v>16.167000000000002</v>
      </c>
      <c r="V571" t="s">
        <v>35</v>
      </c>
      <c r="W571" s="1">
        <v>38193</v>
      </c>
      <c r="X571">
        <v>20040725</v>
      </c>
      <c r="Y571">
        <v>0.68463300000000005</v>
      </c>
      <c r="AB571">
        <v>1.5809116677805199</v>
      </c>
      <c r="AI571" s="2">
        <f t="shared" si="32"/>
        <v>38193</v>
      </c>
      <c r="AJ571">
        <f t="shared" si="33"/>
        <v>184.67488729029628</v>
      </c>
      <c r="AK571">
        <f t="shared" si="34"/>
        <v>184.67488729029628</v>
      </c>
      <c r="AL571" s="3">
        <f>Sheet2!$Q$35</f>
        <v>195.92057845971607</v>
      </c>
      <c r="AM571" s="3">
        <f>Sheet2!$Q$37</f>
        <v>179.52321677860004</v>
      </c>
      <c r="AN571" s="3">
        <f>Sheet2!$Q$39</f>
        <v>47.580823353777703</v>
      </c>
      <c r="AU571">
        <f t="shared" si="35"/>
        <v>1.3147172835919296</v>
      </c>
      <c r="AV571">
        <f>VLOOKUP(AI571,Sheet3!C603:F3894,4,FALSE)</f>
        <v>103.50675501661325</v>
      </c>
    </row>
    <row r="572" spans="1:48">
      <c r="A572">
        <v>42514372</v>
      </c>
      <c r="B572">
        <v>126</v>
      </c>
      <c r="C572" t="s">
        <v>164</v>
      </c>
      <c r="D572">
        <v>0</v>
      </c>
      <c r="E572" t="s">
        <v>165</v>
      </c>
      <c r="F572" t="s">
        <v>34</v>
      </c>
      <c r="G572" t="s">
        <v>166</v>
      </c>
      <c r="H572">
        <v>1</v>
      </c>
      <c r="I572">
        <v>111.95</v>
      </c>
      <c r="J572">
        <v>114.04</v>
      </c>
      <c r="K572">
        <v>28.158999999999999</v>
      </c>
      <c r="L572">
        <v>30.248999999999999</v>
      </c>
      <c r="M572">
        <v>3260722</v>
      </c>
      <c r="N572" t="s">
        <v>167</v>
      </c>
      <c r="P572">
        <v>16.167000000000002</v>
      </c>
      <c r="V572" t="s">
        <v>35</v>
      </c>
      <c r="W572" s="1">
        <v>38194</v>
      </c>
      <c r="X572">
        <v>20040726</v>
      </c>
      <c r="Y572">
        <v>0.68027599999999999</v>
      </c>
      <c r="AB572">
        <v>1.6311156177263599</v>
      </c>
      <c r="AI572" s="2">
        <f t="shared" si="32"/>
        <v>38194</v>
      </c>
      <c r="AJ572">
        <f t="shared" si="33"/>
        <v>185.79152517508805</v>
      </c>
      <c r="AK572">
        <f t="shared" si="34"/>
        <v>185.79152517508805</v>
      </c>
      <c r="AL572" s="3">
        <f>Sheet2!$Q$35</f>
        <v>195.92057845971607</v>
      </c>
      <c r="AM572" s="3">
        <f>Sheet2!$Q$37</f>
        <v>179.52321677860004</v>
      </c>
      <c r="AN572" s="3">
        <f>Sheet2!$Q$39</f>
        <v>47.580823353777703</v>
      </c>
      <c r="AU572">
        <f t="shared" si="35"/>
        <v>1.3226667300390884</v>
      </c>
      <c r="AV572">
        <f>VLOOKUP(AI572,Sheet3!C604:F3895,4,FALSE)</f>
        <v>110.0246341826149</v>
      </c>
    </row>
    <row r="573" spans="1:48">
      <c r="A573">
        <v>42547671</v>
      </c>
      <c r="B573">
        <v>126</v>
      </c>
      <c r="C573" t="s">
        <v>164</v>
      </c>
      <c r="D573">
        <v>0</v>
      </c>
      <c r="E573" t="s">
        <v>165</v>
      </c>
      <c r="F573" t="s">
        <v>34</v>
      </c>
      <c r="G573" t="s">
        <v>166</v>
      </c>
      <c r="H573">
        <v>1</v>
      </c>
      <c r="I573">
        <v>111.95</v>
      </c>
      <c r="J573">
        <v>114.04</v>
      </c>
      <c r="K573">
        <v>28.158999999999999</v>
      </c>
      <c r="L573">
        <v>30.248999999999999</v>
      </c>
      <c r="M573">
        <v>3260722</v>
      </c>
      <c r="N573" t="s">
        <v>167</v>
      </c>
      <c r="P573">
        <v>16.167000000000002</v>
      </c>
      <c r="V573" t="s">
        <v>35</v>
      </c>
      <c r="W573" s="1">
        <v>38195</v>
      </c>
      <c r="X573">
        <v>20040727</v>
      </c>
      <c r="Y573">
        <v>0.69083399999999995</v>
      </c>
      <c r="AB573">
        <v>1.50946005116033</v>
      </c>
      <c r="AI573" s="2">
        <f t="shared" si="32"/>
        <v>38195</v>
      </c>
      <c r="AJ573">
        <f t="shared" si="33"/>
        <v>182.99890439519493</v>
      </c>
      <c r="AK573">
        <f t="shared" si="34"/>
        <v>182.99890439519493</v>
      </c>
      <c r="AL573" s="3">
        <f>Sheet2!$Q$35</f>
        <v>195.92057845971607</v>
      </c>
      <c r="AM573" s="3">
        <f>Sheet2!$Q$37</f>
        <v>179.52321677860004</v>
      </c>
      <c r="AN573" s="3">
        <f>Sheet2!$Q$39</f>
        <v>47.580823353777703</v>
      </c>
      <c r="AU573">
        <f t="shared" si="35"/>
        <v>1.3027858092505888</v>
      </c>
      <c r="AV573">
        <f>VLOOKUP(AI573,Sheet3!C605:F3896,4,FALSE)</f>
        <v>102.86913640254787</v>
      </c>
    </row>
    <row r="574" spans="1:48">
      <c r="A574">
        <v>42581368</v>
      </c>
      <c r="B574">
        <v>126</v>
      </c>
      <c r="C574" t="s">
        <v>164</v>
      </c>
      <c r="D574">
        <v>0</v>
      </c>
      <c r="E574" t="s">
        <v>165</v>
      </c>
      <c r="F574" t="s">
        <v>34</v>
      </c>
      <c r="G574" t="s">
        <v>166</v>
      </c>
      <c r="H574">
        <v>1</v>
      </c>
      <c r="I574">
        <v>111.95</v>
      </c>
      <c r="J574">
        <v>114.04</v>
      </c>
      <c r="K574">
        <v>28.158999999999999</v>
      </c>
      <c r="L574">
        <v>30.248999999999999</v>
      </c>
      <c r="M574">
        <v>3260722</v>
      </c>
      <c r="N574" t="s">
        <v>167</v>
      </c>
      <c r="P574">
        <v>16.167000000000002</v>
      </c>
      <c r="V574" t="s">
        <v>35</v>
      </c>
      <c r="W574" s="1">
        <v>38196</v>
      </c>
      <c r="X574">
        <v>20040728</v>
      </c>
      <c r="Y574">
        <v>0.70307399999999998</v>
      </c>
      <c r="AB574">
        <v>1.3684234784412199</v>
      </c>
      <c r="AI574" s="2">
        <f t="shared" si="32"/>
        <v>38196</v>
      </c>
      <c r="AJ574">
        <f t="shared" si="33"/>
        <v>179.39162736146443</v>
      </c>
      <c r="AK574">
        <f t="shared" si="34"/>
        <v>179.39162736146443</v>
      </c>
      <c r="AL574" s="3">
        <f>Sheet2!$Q$35</f>
        <v>195.92057845971607</v>
      </c>
      <c r="AM574" s="3">
        <f>Sheet2!$Q$37</f>
        <v>179.52321677860004</v>
      </c>
      <c r="AN574" s="3">
        <f>Sheet2!$Q$39</f>
        <v>47.580823353777703</v>
      </c>
      <c r="AU574">
        <f t="shared" si="35"/>
        <v>1.2771052766533508</v>
      </c>
      <c r="AV574">
        <f>VLOOKUP(AI574,Sheet3!C606:F3897,4,FALSE)</f>
        <v>80.623331422933518</v>
      </c>
    </row>
    <row r="575" spans="1:48">
      <c r="A575">
        <v>42614596</v>
      </c>
      <c r="B575">
        <v>126</v>
      </c>
      <c r="C575" t="s">
        <v>164</v>
      </c>
      <c r="D575">
        <v>0</v>
      </c>
      <c r="E575" t="s">
        <v>165</v>
      </c>
      <c r="F575" t="s">
        <v>34</v>
      </c>
      <c r="G575" t="s">
        <v>166</v>
      </c>
      <c r="H575">
        <v>1</v>
      </c>
      <c r="I575">
        <v>111.95</v>
      </c>
      <c r="J575">
        <v>114.04</v>
      </c>
      <c r="K575">
        <v>28.158999999999999</v>
      </c>
      <c r="L575">
        <v>30.248999999999999</v>
      </c>
      <c r="M575">
        <v>3260722</v>
      </c>
      <c r="N575" t="s">
        <v>167</v>
      </c>
      <c r="P575">
        <v>16.167000000000002</v>
      </c>
      <c r="V575" t="s">
        <v>35</v>
      </c>
      <c r="W575" s="1">
        <v>38197</v>
      </c>
      <c r="X575">
        <v>20040729</v>
      </c>
      <c r="Y575">
        <v>0.72892000000000001</v>
      </c>
      <c r="AB575">
        <v>1.0706104671260299</v>
      </c>
      <c r="AI575" s="2">
        <f t="shared" si="32"/>
        <v>38197</v>
      </c>
      <c r="AJ575">
        <f t="shared" si="33"/>
        <v>170.47011862268664</v>
      </c>
      <c r="AK575">
        <f t="shared" si="34"/>
        <v>170.47011862268664</v>
      </c>
      <c r="AL575" s="3">
        <f>Sheet2!$Q$35</f>
        <v>195.92057845971607</v>
      </c>
      <c r="AM575" s="3">
        <f>Sheet2!$Q$37</f>
        <v>179.52321677860004</v>
      </c>
      <c r="AN575" s="3">
        <f>Sheet2!$Q$39</f>
        <v>47.580823353777703</v>
      </c>
      <c r="AU575">
        <f t="shared" si="35"/>
        <v>1.2135922462316779</v>
      </c>
      <c r="AV575">
        <f>VLOOKUP(AI575,Sheet3!C607:F3898,4,FALSE)</f>
        <v>68.721117293713107</v>
      </c>
    </row>
    <row r="576" spans="1:48">
      <c r="A576">
        <v>42657598</v>
      </c>
      <c r="B576">
        <v>126</v>
      </c>
      <c r="C576" t="s">
        <v>164</v>
      </c>
      <c r="D576">
        <v>0</v>
      </c>
      <c r="E576" t="s">
        <v>165</v>
      </c>
      <c r="F576" t="s">
        <v>34</v>
      </c>
      <c r="G576" t="s">
        <v>166</v>
      </c>
      <c r="H576">
        <v>1</v>
      </c>
      <c r="I576">
        <v>111.95</v>
      </c>
      <c r="J576">
        <v>114.04</v>
      </c>
      <c r="K576">
        <v>28.158999999999999</v>
      </c>
      <c r="L576">
        <v>30.248999999999999</v>
      </c>
      <c r="M576">
        <v>3260722</v>
      </c>
      <c r="N576" t="s">
        <v>167</v>
      </c>
      <c r="P576">
        <v>16.167000000000002</v>
      </c>
      <c r="V576" t="s">
        <v>35</v>
      </c>
      <c r="W576" s="1">
        <v>38198</v>
      </c>
      <c r="X576">
        <v>20040730</v>
      </c>
      <c r="Y576">
        <v>0.73653000000000002</v>
      </c>
      <c r="AB576">
        <v>0.98292351300901004</v>
      </c>
      <c r="AI576" s="2">
        <f t="shared" si="32"/>
        <v>38198</v>
      </c>
      <c r="AJ576">
        <f t="shared" si="33"/>
        <v>167.50593520256484</v>
      </c>
      <c r="AK576">
        <f t="shared" si="34"/>
        <v>167.50593520256484</v>
      </c>
      <c r="AL576" s="3">
        <f>Sheet2!$Q$35</f>
        <v>195.92057845971607</v>
      </c>
      <c r="AM576" s="3">
        <f>Sheet2!$Q$37</f>
        <v>179.52321677860004</v>
      </c>
      <c r="AN576" s="3">
        <f>Sheet2!$Q$39</f>
        <v>47.580823353777703</v>
      </c>
      <c r="AU576">
        <f t="shared" si="35"/>
        <v>1.1924899554364772</v>
      </c>
      <c r="AV576">
        <f>VLOOKUP(AI576,Sheet3!C608:F3899,4,FALSE)</f>
        <v>61.77815905166787</v>
      </c>
    </row>
    <row r="577" spans="1:48">
      <c r="A577">
        <v>42693319</v>
      </c>
      <c r="B577">
        <v>126</v>
      </c>
      <c r="C577" t="s">
        <v>164</v>
      </c>
      <c r="D577">
        <v>0</v>
      </c>
      <c r="E577" t="s">
        <v>165</v>
      </c>
      <c r="F577" t="s">
        <v>34</v>
      </c>
      <c r="G577" t="s">
        <v>166</v>
      </c>
      <c r="H577">
        <v>1</v>
      </c>
      <c r="I577">
        <v>111.95</v>
      </c>
      <c r="J577">
        <v>114.04</v>
      </c>
      <c r="K577">
        <v>28.158999999999999</v>
      </c>
      <c r="L577">
        <v>30.248999999999999</v>
      </c>
      <c r="M577">
        <v>3260722</v>
      </c>
      <c r="N577" t="s">
        <v>167</v>
      </c>
      <c r="P577">
        <v>16.167000000000002</v>
      </c>
      <c r="V577" t="s">
        <v>35</v>
      </c>
      <c r="W577" s="1">
        <v>38199</v>
      </c>
      <c r="X577">
        <v>20040731</v>
      </c>
      <c r="Y577">
        <v>0.74175999999999997</v>
      </c>
      <c r="AB577">
        <v>0.92266033692070104</v>
      </c>
      <c r="AI577" s="2">
        <f t="shared" si="32"/>
        <v>38199</v>
      </c>
      <c r="AJ577">
        <f t="shared" si="33"/>
        <v>165.37980553858449</v>
      </c>
      <c r="AK577">
        <f t="shared" si="34"/>
        <v>165.37980553858449</v>
      </c>
      <c r="AL577" s="3">
        <f>Sheet2!$Q$35</f>
        <v>195.92057845971607</v>
      </c>
      <c r="AM577" s="3">
        <f>Sheet2!$Q$37</f>
        <v>179.52321677860004</v>
      </c>
      <c r="AN577" s="3">
        <f>Sheet2!$Q$39</f>
        <v>47.580823353777703</v>
      </c>
      <c r="AU577">
        <f t="shared" si="35"/>
        <v>1.1773538453924595</v>
      </c>
      <c r="AV577">
        <f>VLOOKUP(AI577,Sheet3!C609:F3900,4,FALSE)</f>
        <v>62.274084640385382</v>
      </c>
    </row>
    <row r="578" spans="1:48">
      <c r="A578">
        <v>42726409</v>
      </c>
      <c r="B578">
        <v>126</v>
      </c>
      <c r="C578" t="s">
        <v>164</v>
      </c>
      <c r="D578">
        <v>0</v>
      </c>
      <c r="E578" t="s">
        <v>165</v>
      </c>
      <c r="F578" t="s">
        <v>34</v>
      </c>
      <c r="G578" t="s">
        <v>166</v>
      </c>
      <c r="H578">
        <v>1</v>
      </c>
      <c r="I578">
        <v>111.95</v>
      </c>
      <c r="J578">
        <v>114.04</v>
      </c>
      <c r="K578">
        <v>28.158999999999999</v>
      </c>
      <c r="L578">
        <v>30.248999999999999</v>
      </c>
      <c r="M578">
        <v>3260722</v>
      </c>
      <c r="N578" t="s">
        <v>167</v>
      </c>
      <c r="P578">
        <v>16.167000000000002</v>
      </c>
      <c r="V578" t="s">
        <v>35</v>
      </c>
      <c r="W578" s="1">
        <v>38200</v>
      </c>
      <c r="X578">
        <v>20040801</v>
      </c>
      <c r="Y578">
        <v>0.73551599999999995</v>
      </c>
      <c r="AB578">
        <v>0.99460742516073997</v>
      </c>
      <c r="AI578" s="2">
        <f t="shared" si="32"/>
        <v>38200</v>
      </c>
      <c r="AJ578">
        <f t="shared" si="33"/>
        <v>167.90976262828895</v>
      </c>
      <c r="AK578">
        <f t="shared" si="34"/>
        <v>167.90976262828895</v>
      </c>
      <c r="AL578" s="3">
        <f>Sheet2!$Q$35</f>
        <v>195.92057845971607</v>
      </c>
      <c r="AM578" s="3">
        <f>Sheet2!$Q$37</f>
        <v>179.52321677860004</v>
      </c>
      <c r="AN578" s="3">
        <f>Sheet2!$Q$39</f>
        <v>47.580823353777703</v>
      </c>
      <c r="AU578">
        <f t="shared" si="35"/>
        <v>1.1953648395313208</v>
      </c>
      <c r="AV578">
        <f>VLOOKUP(AI578,Sheet3!C610:F3901,4,FALSE)</f>
        <v>63.124242792472558</v>
      </c>
    </row>
    <row r="579" spans="1:48">
      <c r="A579">
        <v>42761778</v>
      </c>
      <c r="B579">
        <v>126</v>
      </c>
      <c r="C579" t="s">
        <v>164</v>
      </c>
      <c r="D579">
        <v>0</v>
      </c>
      <c r="E579" t="s">
        <v>165</v>
      </c>
      <c r="F579" t="s">
        <v>34</v>
      </c>
      <c r="G579" t="s">
        <v>166</v>
      </c>
      <c r="H579">
        <v>1</v>
      </c>
      <c r="I579">
        <v>111.95</v>
      </c>
      <c r="J579">
        <v>114.04</v>
      </c>
      <c r="K579">
        <v>28.158999999999999</v>
      </c>
      <c r="L579">
        <v>30.248999999999999</v>
      </c>
      <c r="M579">
        <v>3260722</v>
      </c>
      <c r="N579" t="s">
        <v>167</v>
      </c>
      <c r="P579">
        <v>16.167000000000002</v>
      </c>
      <c r="V579" t="s">
        <v>35</v>
      </c>
      <c r="W579" s="1">
        <v>38201</v>
      </c>
      <c r="X579">
        <v>20040802</v>
      </c>
      <c r="Y579">
        <v>0.718136</v>
      </c>
      <c r="AB579">
        <v>1.19487014034522</v>
      </c>
      <c r="AI579" s="2">
        <f t="shared" ref="AI579:AI642" si="36">W579</f>
        <v>38201</v>
      </c>
      <c r="AJ579">
        <f t="shared" ref="AJ579:AJ642" si="37">$AQ$2*(Y579^2)+($AR$2*Y579)+$AS$2</f>
        <v>174.40776628589049</v>
      </c>
      <c r="AK579">
        <f t="shared" ref="AK579:AK642" si="38">IF(AJ579&gt;0,AJ579,0)</f>
        <v>174.40776628589049</v>
      </c>
      <c r="AL579" s="3">
        <f>Sheet2!$Q$35</f>
        <v>195.92057845971607</v>
      </c>
      <c r="AM579" s="3">
        <f>Sheet2!$Q$37</f>
        <v>179.52321677860004</v>
      </c>
      <c r="AN579" s="3">
        <f>Sheet2!$Q$39</f>
        <v>47.580823353777703</v>
      </c>
      <c r="AU579">
        <f t="shared" ref="AU579:AU642" si="39">0.001*(AK579*86440)/AT$2</f>
        <v>1.2416247173243595</v>
      </c>
      <c r="AV579">
        <f>VLOOKUP(AI579,Sheet3!C611:F3902,4,FALSE)</f>
        <v>64.39948002060332</v>
      </c>
    </row>
    <row r="580" spans="1:48">
      <c r="A580">
        <v>42800820</v>
      </c>
      <c r="B580">
        <v>126</v>
      </c>
      <c r="C580" t="s">
        <v>164</v>
      </c>
      <c r="D580">
        <v>0</v>
      </c>
      <c r="E580" t="s">
        <v>165</v>
      </c>
      <c r="F580" t="s">
        <v>34</v>
      </c>
      <c r="G580" t="s">
        <v>166</v>
      </c>
      <c r="H580">
        <v>1</v>
      </c>
      <c r="I580">
        <v>111.95</v>
      </c>
      <c r="J580">
        <v>114.04</v>
      </c>
      <c r="K580">
        <v>28.158999999999999</v>
      </c>
      <c r="L580">
        <v>30.248999999999999</v>
      </c>
      <c r="M580">
        <v>3260722</v>
      </c>
      <c r="N580" t="s">
        <v>167</v>
      </c>
      <c r="P580">
        <v>16.167000000000002</v>
      </c>
      <c r="V580" t="s">
        <v>35</v>
      </c>
      <c r="W580" s="1">
        <v>38202</v>
      </c>
      <c r="X580">
        <v>20040803</v>
      </c>
      <c r="Y580">
        <v>0.71690600000000004</v>
      </c>
      <c r="AB580">
        <v>1.2090429331919901</v>
      </c>
      <c r="AI580" s="2">
        <f t="shared" si="36"/>
        <v>38202</v>
      </c>
      <c r="AJ580">
        <f t="shared" si="37"/>
        <v>174.83730484924274</v>
      </c>
      <c r="AK580">
        <f t="shared" si="38"/>
        <v>174.83730484924274</v>
      </c>
      <c r="AL580" s="3">
        <f>Sheet2!$Q$35</f>
        <v>195.92057845971607</v>
      </c>
      <c r="AM580" s="3">
        <f>Sheet2!$Q$37</f>
        <v>179.52321677860004</v>
      </c>
      <c r="AN580" s="3">
        <f>Sheet2!$Q$39</f>
        <v>47.580823353777703</v>
      </c>
      <c r="AU580">
        <f t="shared" si="39"/>
        <v>1.2446826413415042</v>
      </c>
      <c r="AV580">
        <f>VLOOKUP(AI580,Sheet3!C612:F3903,4,FALSE)</f>
        <v>65.32048468536442</v>
      </c>
    </row>
    <row r="581" spans="1:48">
      <c r="A581">
        <v>42838117</v>
      </c>
      <c r="B581">
        <v>126</v>
      </c>
      <c r="C581" t="s">
        <v>164</v>
      </c>
      <c r="D581">
        <v>0</v>
      </c>
      <c r="E581" t="s">
        <v>165</v>
      </c>
      <c r="F581" t="s">
        <v>34</v>
      </c>
      <c r="G581" t="s">
        <v>166</v>
      </c>
      <c r="H581">
        <v>1</v>
      </c>
      <c r="I581">
        <v>111.95</v>
      </c>
      <c r="J581">
        <v>114.04</v>
      </c>
      <c r="K581">
        <v>28.158999999999999</v>
      </c>
      <c r="L581">
        <v>30.248999999999999</v>
      </c>
      <c r="M581">
        <v>3260722</v>
      </c>
      <c r="N581" t="s">
        <v>167</v>
      </c>
      <c r="P581">
        <v>16.167000000000002</v>
      </c>
      <c r="V581" t="s">
        <v>35</v>
      </c>
      <c r="W581" s="1">
        <v>38203</v>
      </c>
      <c r="X581">
        <v>20040804</v>
      </c>
      <c r="Y581">
        <v>0.72469899999999998</v>
      </c>
      <c r="AB581">
        <v>1.1192473440416699</v>
      </c>
      <c r="AI581" s="2">
        <f t="shared" si="36"/>
        <v>38203</v>
      </c>
      <c r="AJ581">
        <f t="shared" si="37"/>
        <v>172.0480740609454</v>
      </c>
      <c r="AK581">
        <f t="shared" si="38"/>
        <v>172.0480740609454</v>
      </c>
      <c r="AL581" s="3">
        <f>Sheet2!$Q$35</f>
        <v>195.92057845971607</v>
      </c>
      <c r="AM581" s="3">
        <f>Sheet2!$Q$37</f>
        <v>179.52321677860004</v>
      </c>
      <c r="AN581" s="3">
        <f>Sheet2!$Q$39</f>
        <v>47.580823353777703</v>
      </c>
      <c r="AU581">
        <f t="shared" si="39"/>
        <v>1.2248258542108483</v>
      </c>
      <c r="AV581">
        <f>VLOOKUP(AI581,Sheet3!C613:F3904,4,FALSE)</f>
        <v>60.786307874232833</v>
      </c>
    </row>
    <row r="582" spans="1:48">
      <c r="A582">
        <v>42871928</v>
      </c>
      <c r="B582">
        <v>126</v>
      </c>
      <c r="C582" t="s">
        <v>164</v>
      </c>
      <c r="D582">
        <v>0</v>
      </c>
      <c r="E582" t="s">
        <v>165</v>
      </c>
      <c r="F582" t="s">
        <v>34</v>
      </c>
      <c r="G582" t="s">
        <v>166</v>
      </c>
      <c r="H582">
        <v>1</v>
      </c>
      <c r="I582">
        <v>111.95</v>
      </c>
      <c r="J582">
        <v>114.04</v>
      </c>
      <c r="K582">
        <v>28.158999999999999</v>
      </c>
      <c r="L582">
        <v>30.248999999999999</v>
      </c>
      <c r="M582">
        <v>3260722</v>
      </c>
      <c r="N582" t="s">
        <v>167</v>
      </c>
      <c r="P582">
        <v>16.167000000000002</v>
      </c>
      <c r="V582" t="s">
        <v>35</v>
      </c>
      <c r="W582" s="1">
        <v>38204</v>
      </c>
      <c r="X582">
        <v>20040805</v>
      </c>
      <c r="Y582">
        <v>0.74058100000000004</v>
      </c>
      <c r="AB582">
        <v>0.93624547738114305</v>
      </c>
      <c r="AI582" s="2">
        <f t="shared" si="36"/>
        <v>38204</v>
      </c>
      <c r="AJ582">
        <f t="shared" si="37"/>
        <v>165.86542818695705</v>
      </c>
      <c r="AK582">
        <f t="shared" si="38"/>
        <v>165.86542818695705</v>
      </c>
      <c r="AL582" s="3">
        <f>Sheet2!$Q$35</f>
        <v>195.92057845971607</v>
      </c>
      <c r="AM582" s="3">
        <f>Sheet2!$Q$37</f>
        <v>179.52321677860004</v>
      </c>
      <c r="AN582" s="3">
        <f>Sheet2!$Q$39</f>
        <v>47.580823353777703</v>
      </c>
      <c r="AU582">
        <f t="shared" si="39"/>
        <v>1.1808110371010188</v>
      </c>
      <c r="AV582">
        <f>VLOOKUP(AI582,Sheet3!C614:F3905,4,FALSE)</f>
        <v>57.243982240536283</v>
      </c>
    </row>
    <row r="583" spans="1:48">
      <c r="A583">
        <v>42905784</v>
      </c>
      <c r="B583">
        <v>126</v>
      </c>
      <c r="C583" t="s">
        <v>164</v>
      </c>
      <c r="D583">
        <v>0</v>
      </c>
      <c r="E583" t="s">
        <v>165</v>
      </c>
      <c r="F583" t="s">
        <v>34</v>
      </c>
      <c r="G583" t="s">
        <v>166</v>
      </c>
      <c r="H583">
        <v>1</v>
      </c>
      <c r="I583">
        <v>111.95</v>
      </c>
      <c r="J583">
        <v>114.04</v>
      </c>
      <c r="K583">
        <v>28.158999999999999</v>
      </c>
      <c r="L583">
        <v>30.248999999999999</v>
      </c>
      <c r="M583">
        <v>3260722</v>
      </c>
      <c r="N583" t="s">
        <v>167</v>
      </c>
      <c r="P583">
        <v>16.167000000000002</v>
      </c>
      <c r="V583" t="s">
        <v>35</v>
      </c>
      <c r="W583" s="1">
        <v>38205</v>
      </c>
      <c r="X583">
        <v>20040806</v>
      </c>
      <c r="Y583">
        <v>0.74845499999999998</v>
      </c>
      <c r="AB583">
        <v>0.84551655797017899</v>
      </c>
      <c r="AI583" s="2">
        <f t="shared" si="36"/>
        <v>38205</v>
      </c>
      <c r="AJ583">
        <f t="shared" si="37"/>
        <v>162.55232344616331</v>
      </c>
      <c r="AK583">
        <f t="shared" si="38"/>
        <v>162.55232344616331</v>
      </c>
      <c r="AL583" s="3">
        <f>Sheet2!$Q$35</f>
        <v>195.92057845971607</v>
      </c>
      <c r="AM583" s="3">
        <f>Sheet2!$Q$37</f>
        <v>179.52321677860004</v>
      </c>
      <c r="AN583" s="3">
        <f>Sheet2!$Q$39</f>
        <v>47.580823353777703</v>
      </c>
      <c r="AU583">
        <f t="shared" si="39"/>
        <v>1.1572247437560828</v>
      </c>
      <c r="AV583">
        <f>VLOOKUP(AI583,Sheet3!C615:F3906,4,FALSE)</f>
        <v>57.739907829253795</v>
      </c>
    </row>
    <row r="584" spans="1:48">
      <c r="A584">
        <v>42947456</v>
      </c>
      <c r="B584">
        <v>126</v>
      </c>
      <c r="C584" t="s">
        <v>164</v>
      </c>
      <c r="D584">
        <v>0</v>
      </c>
      <c r="E584" t="s">
        <v>165</v>
      </c>
      <c r="F584" t="s">
        <v>34</v>
      </c>
      <c r="G584" t="s">
        <v>166</v>
      </c>
      <c r="H584">
        <v>1</v>
      </c>
      <c r="I584">
        <v>111.95</v>
      </c>
      <c r="J584">
        <v>114.04</v>
      </c>
      <c r="K584">
        <v>28.158999999999999</v>
      </c>
      <c r="L584">
        <v>30.248999999999999</v>
      </c>
      <c r="M584">
        <v>3260722</v>
      </c>
      <c r="N584" t="s">
        <v>167</v>
      </c>
      <c r="P584">
        <v>16.167000000000002</v>
      </c>
      <c r="V584" t="s">
        <v>35</v>
      </c>
      <c r="W584" s="1">
        <v>38206</v>
      </c>
      <c r="X584">
        <v>20040807</v>
      </c>
      <c r="Y584">
        <v>0.75522999999999996</v>
      </c>
      <c r="AB584">
        <v>0.76745097135482698</v>
      </c>
      <c r="AI584" s="2">
        <f t="shared" si="36"/>
        <v>38206</v>
      </c>
      <c r="AJ584">
        <f t="shared" si="37"/>
        <v>159.57012862635702</v>
      </c>
      <c r="AK584">
        <f t="shared" si="38"/>
        <v>159.57012862635702</v>
      </c>
      <c r="AL584" s="3">
        <f>Sheet2!$Q$35</f>
        <v>195.92057845971607</v>
      </c>
      <c r="AM584" s="3">
        <f>Sheet2!$Q$37</f>
        <v>179.52321677860004</v>
      </c>
      <c r="AN584" s="3">
        <f>Sheet2!$Q$39</f>
        <v>47.580823353777703</v>
      </c>
      <c r="AU584">
        <f t="shared" si="39"/>
        <v>1.1359942281718252</v>
      </c>
      <c r="AV584">
        <f>VLOOKUP(AI584,Sheet3!C616:F3907,4,FALSE)</f>
        <v>59.298531108080283</v>
      </c>
    </row>
    <row r="585" spans="1:48">
      <c r="A585">
        <v>42984008</v>
      </c>
      <c r="B585">
        <v>126</v>
      </c>
      <c r="C585" t="s">
        <v>164</v>
      </c>
      <c r="D585">
        <v>0</v>
      </c>
      <c r="E585" t="s">
        <v>165</v>
      </c>
      <c r="F585" t="s">
        <v>34</v>
      </c>
      <c r="G585" t="s">
        <v>166</v>
      </c>
      <c r="H585">
        <v>1</v>
      </c>
      <c r="I585">
        <v>111.95</v>
      </c>
      <c r="J585">
        <v>114.04</v>
      </c>
      <c r="K585">
        <v>28.158999999999999</v>
      </c>
      <c r="L585">
        <v>30.248999999999999</v>
      </c>
      <c r="M585">
        <v>3260722</v>
      </c>
      <c r="N585" t="s">
        <v>167</v>
      </c>
      <c r="P585">
        <v>16.167000000000002</v>
      </c>
      <c r="V585" t="s">
        <v>35</v>
      </c>
      <c r="W585" s="1">
        <v>38207</v>
      </c>
      <c r="X585">
        <v>20040808</v>
      </c>
      <c r="Y585">
        <v>0.74223700000000004</v>
      </c>
      <c r="AB585">
        <v>0.91716405871914697</v>
      </c>
      <c r="AI585" s="2">
        <f t="shared" si="36"/>
        <v>38207</v>
      </c>
      <c r="AJ585">
        <f t="shared" si="37"/>
        <v>165.18228555048302</v>
      </c>
      <c r="AK585">
        <f t="shared" si="38"/>
        <v>165.18228555048302</v>
      </c>
      <c r="AL585" s="3">
        <f>Sheet2!$Q$35</f>
        <v>195.92057845971607</v>
      </c>
      <c r="AM585" s="3">
        <f>Sheet2!$Q$37</f>
        <v>179.52321677860004</v>
      </c>
      <c r="AN585" s="3">
        <f>Sheet2!$Q$39</f>
        <v>47.580823353777703</v>
      </c>
      <c r="AU585">
        <f t="shared" si="39"/>
        <v>1.1759476826703799</v>
      </c>
      <c r="AV585">
        <f>VLOOKUP(AI585,Sheet3!C617:F3908,4,FALSE)</f>
        <v>59.794456696797795</v>
      </c>
    </row>
    <row r="586" spans="1:48">
      <c r="A586">
        <v>43017659</v>
      </c>
      <c r="B586">
        <v>126</v>
      </c>
      <c r="C586" t="s">
        <v>164</v>
      </c>
      <c r="D586">
        <v>0</v>
      </c>
      <c r="E586" t="s">
        <v>165</v>
      </c>
      <c r="F586" t="s">
        <v>34</v>
      </c>
      <c r="G586" t="s">
        <v>166</v>
      </c>
      <c r="H586">
        <v>1</v>
      </c>
      <c r="I586">
        <v>111.95</v>
      </c>
      <c r="J586">
        <v>114.04</v>
      </c>
      <c r="K586">
        <v>28.158999999999999</v>
      </c>
      <c r="L586">
        <v>30.248999999999999</v>
      </c>
      <c r="M586">
        <v>3260722</v>
      </c>
      <c r="N586" t="s">
        <v>167</v>
      </c>
      <c r="P586">
        <v>16.167000000000002</v>
      </c>
      <c r="V586" t="s">
        <v>35</v>
      </c>
      <c r="W586" s="1">
        <v>38208</v>
      </c>
      <c r="X586">
        <v>20040809</v>
      </c>
      <c r="Y586">
        <v>0.73364099999999999</v>
      </c>
      <c r="AB586">
        <v>1.0162122923052099</v>
      </c>
      <c r="AI586" s="2">
        <f t="shared" si="36"/>
        <v>38208</v>
      </c>
      <c r="AJ586">
        <f t="shared" si="37"/>
        <v>168.64930710331475</v>
      </c>
      <c r="AK586">
        <f t="shared" si="38"/>
        <v>168.64930710331475</v>
      </c>
      <c r="AL586" s="3">
        <f>Sheet2!$Q$35</f>
        <v>195.92057845971607</v>
      </c>
      <c r="AM586" s="3">
        <f>Sheet2!$Q$37</f>
        <v>179.52321677860004</v>
      </c>
      <c r="AN586" s="3">
        <f>Sheet2!$Q$39</f>
        <v>47.580823353777703</v>
      </c>
      <c r="AU586">
        <f t="shared" si="39"/>
        <v>1.2006297237696038</v>
      </c>
      <c r="AV586">
        <f>VLOOKUP(AI586,Sheet3!C618:F3909,4,FALSE)</f>
        <v>59.156838082732421</v>
      </c>
    </row>
    <row r="587" spans="1:48">
      <c r="A587">
        <v>43062415</v>
      </c>
      <c r="B587">
        <v>126</v>
      </c>
      <c r="C587" t="s">
        <v>164</v>
      </c>
      <c r="D587">
        <v>0</v>
      </c>
      <c r="E587" t="s">
        <v>165</v>
      </c>
      <c r="F587" t="s">
        <v>34</v>
      </c>
      <c r="G587" t="s">
        <v>166</v>
      </c>
      <c r="H587">
        <v>1</v>
      </c>
      <c r="I587">
        <v>111.95</v>
      </c>
      <c r="J587">
        <v>114.04</v>
      </c>
      <c r="K587">
        <v>28.158999999999999</v>
      </c>
      <c r="L587">
        <v>30.248999999999999</v>
      </c>
      <c r="M587">
        <v>3260722</v>
      </c>
      <c r="N587" t="s">
        <v>167</v>
      </c>
      <c r="P587">
        <v>16.167000000000002</v>
      </c>
      <c r="V587" t="s">
        <v>35</v>
      </c>
      <c r="W587" s="1">
        <v>38209</v>
      </c>
      <c r="X587">
        <v>20040810</v>
      </c>
      <c r="Y587">
        <v>0.72611800000000004</v>
      </c>
      <c r="AB587">
        <v>1.10289678058673</v>
      </c>
      <c r="AI587" s="2">
        <f t="shared" si="36"/>
        <v>38209</v>
      </c>
      <c r="AJ587">
        <f t="shared" si="37"/>
        <v>171.52287150091047</v>
      </c>
      <c r="AK587">
        <f t="shared" si="38"/>
        <v>171.52287150091047</v>
      </c>
      <c r="AL587" s="3">
        <f>Sheet2!$Q$35</f>
        <v>195.92057845971607</v>
      </c>
      <c r="AM587" s="3">
        <f>Sheet2!$Q$37</f>
        <v>179.52321677860004</v>
      </c>
      <c r="AN587" s="3">
        <f>Sheet2!$Q$39</f>
        <v>47.580823353777703</v>
      </c>
      <c r="AU587">
        <f t="shared" si="39"/>
        <v>1.221086889518918</v>
      </c>
      <c r="AV587">
        <f>VLOOKUP(AI587,Sheet3!C619:F3910,4,FALSE)</f>
        <v>54.551814758926902</v>
      </c>
    </row>
    <row r="588" spans="1:48">
      <c r="A588">
        <v>43096119</v>
      </c>
      <c r="B588">
        <v>126</v>
      </c>
      <c r="C588" t="s">
        <v>164</v>
      </c>
      <c r="D588">
        <v>0</v>
      </c>
      <c r="E588" t="s">
        <v>165</v>
      </c>
      <c r="F588" t="s">
        <v>34</v>
      </c>
      <c r="G588" t="s">
        <v>166</v>
      </c>
      <c r="H588">
        <v>1</v>
      </c>
      <c r="I588">
        <v>111.95</v>
      </c>
      <c r="J588">
        <v>114.04</v>
      </c>
      <c r="K588">
        <v>28.158999999999999</v>
      </c>
      <c r="L588">
        <v>30.248999999999999</v>
      </c>
      <c r="M588">
        <v>3260722</v>
      </c>
      <c r="N588" t="s">
        <v>167</v>
      </c>
      <c r="P588">
        <v>16.167000000000002</v>
      </c>
      <c r="V588" t="s">
        <v>35</v>
      </c>
      <c r="W588" s="1">
        <v>38210</v>
      </c>
      <c r="X588">
        <v>20040811</v>
      </c>
      <c r="Y588">
        <v>0.72735799999999995</v>
      </c>
      <c r="AB588">
        <v>1.0886087617818501</v>
      </c>
      <c r="AI588" s="2">
        <f t="shared" si="36"/>
        <v>38210</v>
      </c>
      <c r="AJ588">
        <f t="shared" si="37"/>
        <v>171.05955168146602</v>
      </c>
      <c r="AK588">
        <f t="shared" si="38"/>
        <v>171.05955168146602</v>
      </c>
      <c r="AL588" s="3">
        <f>Sheet2!$Q$35</f>
        <v>195.92057845971607</v>
      </c>
      <c r="AM588" s="3">
        <f>Sheet2!$Q$37</f>
        <v>179.52321677860004</v>
      </c>
      <c r="AN588" s="3">
        <f>Sheet2!$Q$39</f>
        <v>47.580823353777703</v>
      </c>
      <c r="AU588">
        <f t="shared" si="39"/>
        <v>1.2177884736736884</v>
      </c>
      <c r="AV588">
        <f>VLOOKUP(AI588,Sheet3!C620:F3911,4,FALSE)</f>
        <v>49.16747979570814</v>
      </c>
    </row>
    <row r="589" spans="1:48">
      <c r="A589">
        <v>43129345</v>
      </c>
      <c r="B589">
        <v>126</v>
      </c>
      <c r="C589" t="s">
        <v>164</v>
      </c>
      <c r="D589">
        <v>0</v>
      </c>
      <c r="E589" t="s">
        <v>165</v>
      </c>
      <c r="F589" t="s">
        <v>34</v>
      </c>
      <c r="G589" t="s">
        <v>166</v>
      </c>
      <c r="H589">
        <v>1</v>
      </c>
      <c r="I589">
        <v>111.95</v>
      </c>
      <c r="J589">
        <v>114.04</v>
      </c>
      <c r="K589">
        <v>28.158999999999999</v>
      </c>
      <c r="L589">
        <v>30.248999999999999</v>
      </c>
      <c r="M589">
        <v>3260722</v>
      </c>
      <c r="N589" t="s">
        <v>167</v>
      </c>
      <c r="P589">
        <v>16.167000000000002</v>
      </c>
      <c r="V589" t="s">
        <v>35</v>
      </c>
      <c r="W589" s="1">
        <v>38211</v>
      </c>
      <c r="X589">
        <v>20040812</v>
      </c>
      <c r="Y589">
        <v>0.73728700000000003</v>
      </c>
      <c r="AB589">
        <v>0.97420090798054904</v>
      </c>
      <c r="AI589" s="2">
        <f t="shared" si="36"/>
        <v>38211</v>
      </c>
      <c r="AJ589">
        <f t="shared" si="37"/>
        <v>167.20268203971796</v>
      </c>
      <c r="AK589">
        <f t="shared" si="38"/>
        <v>167.20268203971796</v>
      </c>
      <c r="AL589" s="3">
        <f>Sheet2!$Q$35</f>
        <v>195.92057845971607</v>
      </c>
      <c r="AM589" s="3">
        <f>Sheet2!$Q$37</f>
        <v>179.52321677860004</v>
      </c>
      <c r="AN589" s="3">
        <f>Sheet2!$Q$39</f>
        <v>47.580823353777703</v>
      </c>
      <c r="AU589">
        <f t="shared" si="39"/>
        <v>1.1903310686471107</v>
      </c>
      <c r="AV589">
        <f>VLOOKUP(AI589,Sheet3!C621:F3912,4,FALSE)</f>
        <v>45.554307649337659</v>
      </c>
    </row>
    <row r="590" spans="1:48">
      <c r="A590">
        <v>43174516</v>
      </c>
      <c r="B590">
        <v>126</v>
      </c>
      <c r="C590" t="s">
        <v>164</v>
      </c>
      <c r="D590">
        <v>0</v>
      </c>
      <c r="E590" t="s">
        <v>165</v>
      </c>
      <c r="F590" t="s">
        <v>34</v>
      </c>
      <c r="G590" t="s">
        <v>166</v>
      </c>
      <c r="H590">
        <v>1</v>
      </c>
      <c r="I590">
        <v>111.95</v>
      </c>
      <c r="J590">
        <v>114.04</v>
      </c>
      <c r="K590">
        <v>28.158999999999999</v>
      </c>
      <c r="L590">
        <v>30.248999999999999</v>
      </c>
      <c r="M590">
        <v>3260722</v>
      </c>
      <c r="N590" t="s">
        <v>167</v>
      </c>
      <c r="P590">
        <v>16.167000000000002</v>
      </c>
      <c r="V590" t="s">
        <v>35</v>
      </c>
      <c r="W590" s="1">
        <v>38212</v>
      </c>
      <c r="X590">
        <v>20040813</v>
      </c>
      <c r="Y590">
        <v>0.76410699999999998</v>
      </c>
      <c r="AB590">
        <v>0.66516488834604603</v>
      </c>
      <c r="AI590" s="2">
        <f t="shared" si="36"/>
        <v>38212</v>
      </c>
      <c r="AJ590">
        <f t="shared" si="37"/>
        <v>155.47857166679375</v>
      </c>
      <c r="AK590">
        <f t="shared" si="38"/>
        <v>155.47857166679375</v>
      </c>
      <c r="AL590" s="3">
        <f>Sheet2!$Q$35</f>
        <v>195.92057845971607</v>
      </c>
      <c r="AM590" s="3">
        <f>Sheet2!$Q$37</f>
        <v>179.52321677860004</v>
      </c>
      <c r="AN590" s="3">
        <f>Sheet2!$Q$39</f>
        <v>47.580823353777703</v>
      </c>
      <c r="AU590">
        <f t="shared" si="39"/>
        <v>1.1068660628296534</v>
      </c>
      <c r="AV590">
        <f>VLOOKUP(AI590,Sheet3!C622:F3913,4,FALSE)</f>
        <v>43.145526218424003</v>
      </c>
    </row>
    <row r="591" spans="1:48">
      <c r="A591">
        <v>43207698</v>
      </c>
      <c r="B591">
        <v>126</v>
      </c>
      <c r="C591" t="s">
        <v>164</v>
      </c>
      <c r="D591">
        <v>0</v>
      </c>
      <c r="E591" t="s">
        <v>165</v>
      </c>
      <c r="F591" t="s">
        <v>34</v>
      </c>
      <c r="G591" t="s">
        <v>166</v>
      </c>
      <c r="H591">
        <v>1</v>
      </c>
      <c r="I591">
        <v>111.95</v>
      </c>
      <c r="J591">
        <v>114.04</v>
      </c>
      <c r="K591">
        <v>28.158999999999999</v>
      </c>
      <c r="L591">
        <v>30.248999999999999</v>
      </c>
      <c r="M591">
        <v>3260722</v>
      </c>
      <c r="N591" t="s">
        <v>167</v>
      </c>
      <c r="P591">
        <v>16.167000000000002</v>
      </c>
      <c r="V591" t="s">
        <v>35</v>
      </c>
      <c r="W591" s="1">
        <v>38213</v>
      </c>
      <c r="X591">
        <v>20040814</v>
      </c>
      <c r="Y591">
        <v>0.81418199999999996</v>
      </c>
      <c r="AB591">
        <v>8.8170903141059506E-2</v>
      </c>
      <c r="AI591" s="2">
        <f t="shared" si="36"/>
        <v>38213</v>
      </c>
      <c r="AJ591">
        <f t="shared" si="37"/>
        <v>128.48648320099119</v>
      </c>
      <c r="AK591">
        <f t="shared" si="38"/>
        <v>128.48648320099119</v>
      </c>
      <c r="AL591" s="3">
        <f>Sheet2!$Q$35</f>
        <v>195.92057845971607</v>
      </c>
      <c r="AM591" s="3">
        <f>Sheet2!$Q$37</f>
        <v>179.52321677860004</v>
      </c>
      <c r="AN591" s="3">
        <f>Sheet2!$Q$39</f>
        <v>47.580823353777703</v>
      </c>
      <c r="AU591">
        <f t="shared" si="39"/>
        <v>0.91470693525726221</v>
      </c>
      <c r="AV591">
        <f>VLOOKUP(AI591,Sheet3!C623:F3914,4,FALSE)</f>
        <v>41.303516888901797</v>
      </c>
    </row>
    <row r="592" spans="1:48">
      <c r="A592">
        <v>43241411</v>
      </c>
      <c r="B592">
        <v>126</v>
      </c>
      <c r="C592" t="s">
        <v>164</v>
      </c>
      <c r="D592">
        <v>0</v>
      </c>
      <c r="E592" t="s">
        <v>165</v>
      </c>
      <c r="F592" t="s">
        <v>34</v>
      </c>
      <c r="G592" t="s">
        <v>166</v>
      </c>
      <c r="H592">
        <v>1</v>
      </c>
      <c r="I592">
        <v>111.95</v>
      </c>
      <c r="J592">
        <v>114.04</v>
      </c>
      <c r="K592">
        <v>28.158999999999999</v>
      </c>
      <c r="L592">
        <v>30.248999999999999</v>
      </c>
      <c r="M592">
        <v>3260722</v>
      </c>
      <c r="N592" t="s">
        <v>167</v>
      </c>
      <c r="P592">
        <v>16.167000000000002</v>
      </c>
      <c r="V592" t="s">
        <v>35</v>
      </c>
      <c r="W592" s="1">
        <v>38214</v>
      </c>
      <c r="X592">
        <v>20040815</v>
      </c>
      <c r="Y592">
        <v>0.84354099999999999</v>
      </c>
      <c r="AB592">
        <v>-0.25012098725600901</v>
      </c>
      <c r="AI592" s="2">
        <f t="shared" si="36"/>
        <v>38214</v>
      </c>
      <c r="AJ592">
        <f t="shared" si="37"/>
        <v>109.57076555561309</v>
      </c>
      <c r="AK592">
        <f t="shared" si="38"/>
        <v>109.57076555561309</v>
      </c>
      <c r="AL592" s="3">
        <f>Sheet2!$Q$35</f>
        <v>195.92057845971607</v>
      </c>
      <c r="AM592" s="3">
        <f>Sheet2!$Q$37</f>
        <v>179.52321677860004</v>
      </c>
      <c r="AN592" s="3">
        <f>Sheet2!$Q$39</f>
        <v>47.580823353777703</v>
      </c>
      <c r="AU592">
        <f t="shared" si="39"/>
        <v>0.78004422456162048</v>
      </c>
      <c r="AV592">
        <f>VLOOKUP(AI592,Sheet3!C624:F3915,4,FALSE)</f>
        <v>39.95743314809711</v>
      </c>
    </row>
    <row r="593" spans="1:48">
      <c r="A593">
        <v>43283594</v>
      </c>
      <c r="B593">
        <v>126</v>
      </c>
      <c r="C593" t="s">
        <v>164</v>
      </c>
      <c r="D593">
        <v>0</v>
      </c>
      <c r="E593" t="s">
        <v>165</v>
      </c>
      <c r="F593" t="s">
        <v>34</v>
      </c>
      <c r="G593" t="s">
        <v>166</v>
      </c>
      <c r="H593">
        <v>1</v>
      </c>
      <c r="I593">
        <v>111.95</v>
      </c>
      <c r="J593">
        <v>114.04</v>
      </c>
      <c r="K593">
        <v>28.158999999999999</v>
      </c>
      <c r="L593">
        <v>30.248999999999999</v>
      </c>
      <c r="M593">
        <v>3260722</v>
      </c>
      <c r="N593" t="s">
        <v>167</v>
      </c>
      <c r="P593">
        <v>16.167000000000002</v>
      </c>
      <c r="V593" t="s">
        <v>35</v>
      </c>
      <c r="W593" s="1">
        <v>38215</v>
      </c>
      <c r="X593">
        <v>20040816</v>
      </c>
      <c r="Y593">
        <v>0.84849300000000005</v>
      </c>
      <c r="AB593">
        <v>-0.30718088170903302</v>
      </c>
      <c r="AI593" s="2">
        <f t="shared" si="36"/>
        <v>38215</v>
      </c>
      <c r="AJ593">
        <f t="shared" si="37"/>
        <v>106.1550970637561</v>
      </c>
      <c r="AK593">
        <f t="shared" si="38"/>
        <v>106.1550970637561</v>
      </c>
      <c r="AL593" s="3">
        <f>Sheet2!$Q$35</f>
        <v>195.92057845971607</v>
      </c>
      <c r="AM593" s="3">
        <f>Sheet2!$Q$37</f>
        <v>179.52321677860004</v>
      </c>
      <c r="AN593" s="3">
        <f>Sheet2!$Q$39</f>
        <v>47.580823353777703</v>
      </c>
      <c r="AU593">
        <f t="shared" si="39"/>
        <v>0.75572777056424623</v>
      </c>
      <c r="AV593">
        <f>VLOOKUP(AI593,Sheet3!C625:F3916,4,FALSE)</f>
        <v>38.894735457988141</v>
      </c>
    </row>
    <row r="594" spans="1:48">
      <c r="A594">
        <v>43319896</v>
      </c>
      <c r="B594">
        <v>126</v>
      </c>
      <c r="C594" t="s">
        <v>164</v>
      </c>
      <c r="D594">
        <v>0</v>
      </c>
      <c r="E594" t="s">
        <v>165</v>
      </c>
      <c r="F594" t="s">
        <v>34</v>
      </c>
      <c r="G594" t="s">
        <v>166</v>
      </c>
      <c r="H594">
        <v>1</v>
      </c>
      <c r="I594">
        <v>111.95</v>
      </c>
      <c r="J594">
        <v>114.04</v>
      </c>
      <c r="K594">
        <v>28.158999999999999</v>
      </c>
      <c r="L594">
        <v>30.248999999999999</v>
      </c>
      <c r="M594">
        <v>3260722</v>
      </c>
      <c r="N594" t="s">
        <v>167</v>
      </c>
      <c r="P594">
        <v>16.167000000000002</v>
      </c>
      <c r="V594" t="s">
        <v>35</v>
      </c>
      <c r="W594" s="1">
        <v>38216</v>
      </c>
      <c r="X594">
        <v>20040817</v>
      </c>
      <c r="Y594">
        <v>0.82089500000000004</v>
      </c>
      <c r="AB594">
        <v>1.08197174659497E-2</v>
      </c>
      <c r="AI594" s="2">
        <f t="shared" si="36"/>
        <v>38216</v>
      </c>
      <c r="AJ594">
        <f t="shared" si="37"/>
        <v>124.36280602257784</v>
      </c>
      <c r="AK594">
        <f t="shared" si="38"/>
        <v>124.36280602257784</v>
      </c>
      <c r="AL594" s="3">
        <f>Sheet2!$Q$35</f>
        <v>195.92057845971607</v>
      </c>
      <c r="AM594" s="3">
        <f>Sheet2!$Q$37</f>
        <v>179.52321677860004</v>
      </c>
      <c r="AN594" s="3">
        <f>Sheet2!$Q$39</f>
        <v>47.580823353777703</v>
      </c>
      <c r="AU594">
        <f t="shared" si="39"/>
        <v>0.88535010316188667</v>
      </c>
      <c r="AV594">
        <f>VLOOKUP(AI594,Sheet3!C626:F3917,4,FALSE)</f>
        <v>38.044577305900965</v>
      </c>
    </row>
    <row r="595" spans="1:48">
      <c r="A595">
        <v>43353555</v>
      </c>
      <c r="B595">
        <v>126</v>
      </c>
      <c r="C595" t="s">
        <v>164</v>
      </c>
      <c r="D595">
        <v>0</v>
      </c>
      <c r="E595" t="s">
        <v>165</v>
      </c>
      <c r="F595" t="s">
        <v>34</v>
      </c>
      <c r="G595" t="s">
        <v>166</v>
      </c>
      <c r="H595">
        <v>1</v>
      </c>
      <c r="I595">
        <v>111.95</v>
      </c>
      <c r="J595">
        <v>114.04</v>
      </c>
      <c r="K595">
        <v>28.158999999999999</v>
      </c>
      <c r="L595">
        <v>30.248999999999999</v>
      </c>
      <c r="M595">
        <v>3260722</v>
      </c>
      <c r="N595" t="s">
        <v>167</v>
      </c>
      <c r="P595">
        <v>16.167000000000002</v>
      </c>
      <c r="V595" t="s">
        <v>35</v>
      </c>
      <c r="W595" s="1">
        <v>38217</v>
      </c>
      <c r="X595">
        <v>20040818</v>
      </c>
      <c r="Y595">
        <v>0.75787000000000004</v>
      </c>
      <c r="AB595">
        <v>0.73703131841541203</v>
      </c>
      <c r="AI595" s="2">
        <f t="shared" si="36"/>
        <v>38217</v>
      </c>
      <c r="AJ595">
        <f t="shared" si="37"/>
        <v>158.37512718708695</v>
      </c>
      <c r="AK595">
        <f t="shared" si="38"/>
        <v>158.37512718708695</v>
      </c>
      <c r="AL595" s="3">
        <f>Sheet2!$Q$35</f>
        <v>195.92057845971607</v>
      </c>
      <c r="AM595" s="3">
        <f>Sheet2!$Q$37</f>
        <v>179.52321677860004</v>
      </c>
      <c r="AN595" s="3">
        <f>Sheet2!$Q$39</f>
        <v>47.580823353777703</v>
      </c>
      <c r="AU595">
        <f t="shared" si="39"/>
        <v>1.1274869044681104</v>
      </c>
      <c r="AV595">
        <f>VLOOKUP(AI595,Sheet3!C627:F3918,4,FALSE)</f>
        <v>37.406958691835591</v>
      </c>
    </row>
    <row r="596" spans="1:48">
      <c r="A596">
        <v>43387916</v>
      </c>
      <c r="B596">
        <v>126</v>
      </c>
      <c r="C596" t="s">
        <v>164</v>
      </c>
      <c r="D596">
        <v>0</v>
      </c>
      <c r="E596" t="s">
        <v>165</v>
      </c>
      <c r="F596" t="s">
        <v>34</v>
      </c>
      <c r="G596" t="s">
        <v>166</v>
      </c>
      <c r="H596">
        <v>1</v>
      </c>
      <c r="I596">
        <v>111.95</v>
      </c>
      <c r="J596">
        <v>114.04</v>
      </c>
      <c r="K596">
        <v>28.158999999999999</v>
      </c>
      <c r="L596">
        <v>30.248999999999999</v>
      </c>
      <c r="M596">
        <v>3260722</v>
      </c>
      <c r="N596" t="s">
        <v>167</v>
      </c>
      <c r="P596">
        <v>16.167000000000002</v>
      </c>
      <c r="V596" t="s">
        <v>35</v>
      </c>
      <c r="W596" s="1">
        <v>38218</v>
      </c>
      <c r="X596">
        <v>20040819</v>
      </c>
      <c r="Y596">
        <v>0.72523599999999999</v>
      </c>
      <c r="AB596">
        <v>1.1130597100914901</v>
      </c>
      <c r="AI596" s="2">
        <f t="shared" si="36"/>
        <v>38218</v>
      </c>
      <c r="AJ596">
        <f t="shared" si="37"/>
        <v>171.8499463648111</v>
      </c>
      <c r="AK596">
        <f t="shared" si="38"/>
        <v>171.8499463648111</v>
      </c>
      <c r="AL596" s="3">
        <f>Sheet2!$Q$35</f>
        <v>195.92057845971607</v>
      </c>
      <c r="AM596" s="3">
        <f>Sheet2!$Q$37</f>
        <v>179.52321677860004</v>
      </c>
      <c r="AN596" s="3">
        <f>Sheet2!$Q$39</f>
        <v>47.580823353777703</v>
      </c>
      <c r="AU596">
        <f t="shared" si="39"/>
        <v>1.2234153651601278</v>
      </c>
      <c r="AV596">
        <f>VLOOKUP(AI596,Sheet3!C628:F3919,4,FALSE)</f>
        <v>36.981879615792003</v>
      </c>
    </row>
    <row r="597" spans="1:48">
      <c r="A597">
        <v>43424507</v>
      </c>
      <c r="B597">
        <v>126</v>
      </c>
      <c r="C597" t="s">
        <v>164</v>
      </c>
      <c r="D597">
        <v>0</v>
      </c>
      <c r="E597" t="s">
        <v>165</v>
      </c>
      <c r="F597" t="s">
        <v>34</v>
      </c>
      <c r="G597" t="s">
        <v>166</v>
      </c>
      <c r="H597">
        <v>1</v>
      </c>
      <c r="I597">
        <v>111.95</v>
      </c>
      <c r="J597">
        <v>114.04</v>
      </c>
      <c r="K597">
        <v>28.158999999999999</v>
      </c>
      <c r="L597">
        <v>30.248999999999999</v>
      </c>
      <c r="M597">
        <v>3260722</v>
      </c>
      <c r="N597" t="s">
        <v>167</v>
      </c>
      <c r="P597">
        <v>16.167000000000002</v>
      </c>
      <c r="V597" t="s">
        <v>35</v>
      </c>
      <c r="W597" s="1">
        <v>38219</v>
      </c>
      <c r="X597">
        <v>20040820</v>
      </c>
      <c r="Y597">
        <v>0.70438800000000001</v>
      </c>
      <c r="AB597">
        <v>1.35328278754638</v>
      </c>
      <c r="AI597" s="2">
        <f t="shared" si="36"/>
        <v>38219</v>
      </c>
      <c r="AJ597">
        <f t="shared" si="37"/>
        <v>178.980775803955</v>
      </c>
      <c r="AK597">
        <f t="shared" si="38"/>
        <v>178.980775803955</v>
      </c>
      <c r="AL597" s="3">
        <f>Sheet2!$Q$35</f>
        <v>195.92057845971607</v>
      </c>
      <c r="AM597" s="3">
        <f>Sheet2!$Q$37</f>
        <v>179.52321677860004</v>
      </c>
      <c r="AN597" s="3">
        <f>Sheet2!$Q$39</f>
        <v>47.580823353777703</v>
      </c>
      <c r="AU597">
        <f t="shared" si="39"/>
        <v>1.2741803871268218</v>
      </c>
      <c r="AV597">
        <f>VLOOKUP(AI597,Sheet3!C629:F3920,4,FALSE)</f>
        <v>37.477805204509522</v>
      </c>
    </row>
    <row r="598" spans="1:48">
      <c r="A598">
        <v>43461034</v>
      </c>
      <c r="B598">
        <v>126</v>
      </c>
      <c r="C598" t="s">
        <v>164</v>
      </c>
      <c r="D598">
        <v>0</v>
      </c>
      <c r="E598" t="s">
        <v>165</v>
      </c>
      <c r="F598" t="s">
        <v>34</v>
      </c>
      <c r="G598" t="s">
        <v>166</v>
      </c>
      <c r="H598">
        <v>1</v>
      </c>
      <c r="I598">
        <v>111.95</v>
      </c>
      <c r="J598">
        <v>114.04</v>
      </c>
      <c r="K598">
        <v>28.158999999999999</v>
      </c>
      <c r="L598">
        <v>30.248999999999999</v>
      </c>
      <c r="M598">
        <v>3260722</v>
      </c>
      <c r="N598" t="s">
        <v>167</v>
      </c>
      <c r="P598">
        <v>16.167000000000002</v>
      </c>
      <c r="V598" t="s">
        <v>35</v>
      </c>
      <c r="W598" s="1">
        <v>38220</v>
      </c>
      <c r="X598">
        <v>20040821</v>
      </c>
      <c r="Y598">
        <v>0.728464</v>
      </c>
      <c r="AB598">
        <v>1.07586477081557</v>
      </c>
      <c r="AI598" s="2">
        <f t="shared" si="36"/>
        <v>38220</v>
      </c>
      <c r="AJ598">
        <f t="shared" si="37"/>
        <v>170.64286212018965</v>
      </c>
      <c r="AK598">
        <f t="shared" si="38"/>
        <v>170.64286212018965</v>
      </c>
      <c r="AL598" s="3">
        <f>Sheet2!$Q$35</f>
        <v>195.92057845971607</v>
      </c>
      <c r="AM598" s="3">
        <f>Sheet2!$Q$37</f>
        <v>179.52321677860004</v>
      </c>
      <c r="AN598" s="3">
        <f>Sheet2!$Q$39</f>
        <v>47.580823353777703</v>
      </c>
      <c r="AU598">
        <f t="shared" si="39"/>
        <v>1.2148220228684889</v>
      </c>
      <c r="AV598">
        <f>VLOOKUP(AI598,Sheet3!C630:F3921,4,FALSE)</f>
        <v>39.248968021357797</v>
      </c>
    </row>
    <row r="599" spans="1:48">
      <c r="A599">
        <v>43495098</v>
      </c>
      <c r="B599">
        <v>126</v>
      </c>
      <c r="C599" t="s">
        <v>164</v>
      </c>
      <c r="D599">
        <v>0</v>
      </c>
      <c r="E599" t="s">
        <v>165</v>
      </c>
      <c r="F599" t="s">
        <v>34</v>
      </c>
      <c r="G599" t="s">
        <v>166</v>
      </c>
      <c r="H599">
        <v>1</v>
      </c>
      <c r="I599">
        <v>111.95</v>
      </c>
      <c r="J599">
        <v>114.04</v>
      </c>
      <c r="K599">
        <v>28.158999999999999</v>
      </c>
      <c r="L599">
        <v>30.248999999999999</v>
      </c>
      <c r="M599">
        <v>3260722</v>
      </c>
      <c r="N599" t="s">
        <v>167</v>
      </c>
      <c r="P599">
        <v>16.167000000000002</v>
      </c>
      <c r="V599" t="s">
        <v>35</v>
      </c>
      <c r="W599" s="1">
        <v>38221</v>
      </c>
      <c r="X599">
        <v>20040822</v>
      </c>
      <c r="Y599">
        <v>0.77154199999999995</v>
      </c>
      <c r="AB599">
        <v>0.57949438849584001</v>
      </c>
      <c r="AI599" s="2">
        <f t="shared" si="36"/>
        <v>38221</v>
      </c>
      <c r="AJ599">
        <f t="shared" si="37"/>
        <v>151.89095019637307</v>
      </c>
      <c r="AK599">
        <f t="shared" si="38"/>
        <v>151.89095019637307</v>
      </c>
      <c r="AL599" s="3">
        <f>Sheet2!$Q$35</f>
        <v>195.92057845971607</v>
      </c>
      <c r="AM599" s="3">
        <f>Sheet2!$Q$37</f>
        <v>179.52321677860004</v>
      </c>
      <c r="AN599" s="3">
        <f>Sheet2!$Q$39</f>
        <v>47.580823353777703</v>
      </c>
      <c r="AU599">
        <f t="shared" si="39"/>
        <v>1.0813254599715443</v>
      </c>
      <c r="AV599">
        <f>VLOOKUP(AI599,Sheet3!C631:F3922,4,FALSE)</f>
        <v>43.00383319307614</v>
      </c>
    </row>
    <row r="600" spans="1:48">
      <c r="A600">
        <v>43532635</v>
      </c>
      <c r="B600">
        <v>126</v>
      </c>
      <c r="C600" t="s">
        <v>164</v>
      </c>
      <c r="D600">
        <v>0</v>
      </c>
      <c r="E600" t="s">
        <v>165</v>
      </c>
      <c r="F600" t="s">
        <v>34</v>
      </c>
      <c r="G600" t="s">
        <v>166</v>
      </c>
      <c r="H600">
        <v>1</v>
      </c>
      <c r="I600">
        <v>111.95</v>
      </c>
      <c r="J600">
        <v>114.04</v>
      </c>
      <c r="K600">
        <v>28.158999999999999</v>
      </c>
      <c r="L600">
        <v>30.248999999999999</v>
      </c>
      <c r="M600">
        <v>3260722</v>
      </c>
      <c r="N600" t="s">
        <v>167</v>
      </c>
      <c r="P600">
        <v>16.167000000000002</v>
      </c>
      <c r="V600" t="s">
        <v>35</v>
      </c>
      <c r="W600" s="1">
        <v>38222</v>
      </c>
      <c r="X600">
        <v>20040823</v>
      </c>
      <c r="Y600">
        <v>0.77715199999999995</v>
      </c>
      <c r="AB600">
        <v>0.51485262599958503</v>
      </c>
      <c r="AI600" s="2">
        <f t="shared" si="36"/>
        <v>38222</v>
      </c>
      <c r="AJ600">
        <f t="shared" si="37"/>
        <v>149.08697547295901</v>
      </c>
      <c r="AK600">
        <f t="shared" si="38"/>
        <v>149.08697547295901</v>
      </c>
      <c r="AL600" s="3">
        <f>Sheet2!$Q$35</f>
        <v>195.92057845971607</v>
      </c>
      <c r="AM600" s="3">
        <f>Sheet2!$Q$37</f>
        <v>179.52321677860004</v>
      </c>
      <c r="AN600" s="3">
        <f>Sheet2!$Q$39</f>
        <v>47.580823353777703</v>
      </c>
      <c r="AU600">
        <f t="shared" si="39"/>
        <v>1.0613637094286426</v>
      </c>
      <c r="AV600">
        <f>VLOOKUP(AI600,Sheet3!C632:F3923,4,FALSE)</f>
        <v>48.24647513094704</v>
      </c>
    </row>
    <row r="601" spans="1:48">
      <c r="A601">
        <v>43565830</v>
      </c>
      <c r="B601">
        <v>126</v>
      </c>
      <c r="C601" t="s">
        <v>164</v>
      </c>
      <c r="D601">
        <v>0</v>
      </c>
      <c r="E601" t="s">
        <v>165</v>
      </c>
      <c r="F601" t="s">
        <v>34</v>
      </c>
      <c r="G601" t="s">
        <v>166</v>
      </c>
      <c r="H601">
        <v>1</v>
      </c>
      <c r="I601">
        <v>111.95</v>
      </c>
      <c r="J601">
        <v>114.04</v>
      </c>
      <c r="K601">
        <v>28.158999999999999</v>
      </c>
      <c r="L601">
        <v>30.248999999999999</v>
      </c>
      <c r="M601">
        <v>3260722</v>
      </c>
      <c r="N601" t="s">
        <v>167</v>
      </c>
      <c r="P601">
        <v>16.167000000000002</v>
      </c>
      <c r="V601" t="s">
        <v>35</v>
      </c>
      <c r="W601" s="1">
        <v>38223</v>
      </c>
      <c r="X601">
        <v>20040824</v>
      </c>
      <c r="Y601">
        <v>0.78913299999999997</v>
      </c>
      <c r="AB601">
        <v>0.37680040559537198</v>
      </c>
      <c r="AI601" s="2">
        <f t="shared" si="36"/>
        <v>38223</v>
      </c>
      <c r="AJ601">
        <f t="shared" si="37"/>
        <v>142.81939252028099</v>
      </c>
      <c r="AK601">
        <f t="shared" si="38"/>
        <v>142.81939252028099</v>
      </c>
      <c r="AL601" s="3">
        <f>Sheet2!$Q$35</f>
        <v>195.92057845971607</v>
      </c>
      <c r="AM601" s="3">
        <f>Sheet2!$Q$37</f>
        <v>179.52321677860004</v>
      </c>
      <c r="AN601" s="3">
        <f>Sheet2!$Q$39</f>
        <v>47.580823353777703</v>
      </c>
      <c r="AU601">
        <f t="shared" si="39"/>
        <v>1.0167442175467871</v>
      </c>
      <c r="AV601">
        <f>VLOOKUP(AI601,Sheet3!C633:F3924,4,FALSE)</f>
        <v>50.796949587208559</v>
      </c>
    </row>
    <row r="602" spans="1:48">
      <c r="A602">
        <v>43599570</v>
      </c>
      <c r="B602">
        <v>126</v>
      </c>
      <c r="C602" t="s">
        <v>164</v>
      </c>
      <c r="D602">
        <v>0</v>
      </c>
      <c r="E602" t="s">
        <v>165</v>
      </c>
      <c r="F602" t="s">
        <v>34</v>
      </c>
      <c r="G602" t="s">
        <v>166</v>
      </c>
      <c r="H602">
        <v>1</v>
      </c>
      <c r="I602">
        <v>111.95</v>
      </c>
      <c r="J602">
        <v>114.04</v>
      </c>
      <c r="K602">
        <v>28.158999999999999</v>
      </c>
      <c r="L602">
        <v>30.248999999999999</v>
      </c>
      <c r="M602">
        <v>3260722</v>
      </c>
      <c r="N602" t="s">
        <v>167</v>
      </c>
      <c r="P602">
        <v>16.167000000000002</v>
      </c>
      <c r="V602" t="s">
        <v>35</v>
      </c>
      <c r="W602" s="1">
        <v>38224</v>
      </c>
      <c r="X602">
        <v>20040825</v>
      </c>
      <c r="Y602">
        <v>0.76185099999999994</v>
      </c>
      <c r="AB602">
        <v>0.69115986449427302</v>
      </c>
      <c r="AI602" s="2">
        <f t="shared" si="36"/>
        <v>38224</v>
      </c>
      <c r="AJ602">
        <f t="shared" si="37"/>
        <v>156.53819240006908</v>
      </c>
      <c r="AK602">
        <f t="shared" si="38"/>
        <v>156.53819240006908</v>
      </c>
      <c r="AL602" s="3">
        <f>Sheet2!$Q$35</f>
        <v>195.92057845971607</v>
      </c>
      <c r="AM602" s="3">
        <f>Sheet2!$Q$37</f>
        <v>179.52321677860004</v>
      </c>
      <c r="AN602" s="3">
        <f>Sheet2!$Q$39</f>
        <v>47.580823353777703</v>
      </c>
      <c r="AU602">
        <f t="shared" si="39"/>
        <v>1.1144095990003271</v>
      </c>
      <c r="AV602">
        <f>VLOOKUP(AI602,Sheet3!C634:F3925,4,FALSE)</f>
        <v>51.78880076464359</v>
      </c>
    </row>
    <row r="603" spans="1:48">
      <c r="A603">
        <v>43632729</v>
      </c>
      <c r="B603">
        <v>126</v>
      </c>
      <c r="C603" t="s">
        <v>164</v>
      </c>
      <c r="D603">
        <v>0</v>
      </c>
      <c r="E603" t="s">
        <v>165</v>
      </c>
      <c r="F603" t="s">
        <v>34</v>
      </c>
      <c r="G603" t="s">
        <v>166</v>
      </c>
      <c r="H603">
        <v>1</v>
      </c>
      <c r="I603">
        <v>111.95</v>
      </c>
      <c r="J603">
        <v>114.04</v>
      </c>
      <c r="K603">
        <v>28.158999999999999</v>
      </c>
      <c r="L603">
        <v>30.248999999999999</v>
      </c>
      <c r="M603">
        <v>3260722</v>
      </c>
      <c r="N603" t="s">
        <v>167</v>
      </c>
      <c r="P603">
        <v>16.167000000000002</v>
      </c>
      <c r="V603" t="s">
        <v>35</v>
      </c>
      <c r="W603" s="1">
        <v>38225</v>
      </c>
      <c r="X603">
        <v>20040826</v>
      </c>
      <c r="Y603">
        <v>0.75064299999999995</v>
      </c>
      <c r="AB603">
        <v>0.82030511833705899</v>
      </c>
      <c r="AI603" s="2">
        <f t="shared" si="36"/>
        <v>38225</v>
      </c>
      <c r="AJ603">
        <f t="shared" si="37"/>
        <v>161.60251663120027</v>
      </c>
      <c r="AK603">
        <f t="shared" si="38"/>
        <v>161.60251663120027</v>
      </c>
      <c r="AL603" s="3">
        <f>Sheet2!$Q$35</f>
        <v>195.92057845971607</v>
      </c>
      <c r="AM603" s="3">
        <f>Sheet2!$Q$37</f>
        <v>179.52321677860004</v>
      </c>
      <c r="AN603" s="3">
        <f>Sheet2!$Q$39</f>
        <v>47.580823353777703</v>
      </c>
      <c r="AU603">
        <f t="shared" si="39"/>
        <v>1.150462982836514</v>
      </c>
      <c r="AV603">
        <f>VLOOKUP(AI603,Sheet3!C635:F3926,4,FALSE)</f>
        <v>53.701656606839727</v>
      </c>
    </row>
    <row r="604" spans="1:48">
      <c r="A604">
        <v>43666426</v>
      </c>
      <c r="B604">
        <v>126</v>
      </c>
      <c r="C604" t="s">
        <v>164</v>
      </c>
      <c r="D604">
        <v>0</v>
      </c>
      <c r="E604" t="s">
        <v>165</v>
      </c>
      <c r="F604" t="s">
        <v>34</v>
      </c>
      <c r="G604" t="s">
        <v>166</v>
      </c>
      <c r="H604">
        <v>1</v>
      </c>
      <c r="I604">
        <v>111.95</v>
      </c>
      <c r="J604">
        <v>114.04</v>
      </c>
      <c r="K604">
        <v>28.158999999999999</v>
      </c>
      <c r="L604">
        <v>30.248999999999999</v>
      </c>
      <c r="M604">
        <v>3260722</v>
      </c>
      <c r="N604" t="s">
        <v>167</v>
      </c>
      <c r="P604">
        <v>16.167000000000002</v>
      </c>
      <c r="V604" t="s">
        <v>35</v>
      </c>
      <c r="W604" s="1">
        <v>38226</v>
      </c>
      <c r="X604">
        <v>20040827</v>
      </c>
      <c r="Y604">
        <v>0.75305</v>
      </c>
      <c r="AB604">
        <v>0.792570230221464</v>
      </c>
      <c r="AI604" s="2">
        <f t="shared" si="36"/>
        <v>38226</v>
      </c>
      <c r="AJ604">
        <f t="shared" si="37"/>
        <v>160.54298662360566</v>
      </c>
      <c r="AK604">
        <f t="shared" si="38"/>
        <v>160.54298662360566</v>
      </c>
      <c r="AL604" s="3">
        <f>Sheet2!$Q$35</f>
        <v>195.92057845971607</v>
      </c>
      <c r="AM604" s="3">
        <f>Sheet2!$Q$37</f>
        <v>179.52321677860004</v>
      </c>
      <c r="AN604" s="3">
        <f>Sheet2!$Q$39</f>
        <v>47.580823353777703</v>
      </c>
      <c r="AU604">
        <f t="shared" si="39"/>
        <v>1.1429200925501954</v>
      </c>
      <c r="AV604">
        <f>VLOOKUP(AI604,Sheet3!C636:F3927,4,FALSE)</f>
        <v>63.336782330494351</v>
      </c>
    </row>
    <row r="605" spans="1:48">
      <c r="A605">
        <v>43708775</v>
      </c>
      <c r="B605">
        <v>126</v>
      </c>
      <c r="C605" t="s">
        <v>164</v>
      </c>
      <c r="D605">
        <v>0</v>
      </c>
      <c r="E605" t="s">
        <v>165</v>
      </c>
      <c r="F605" t="s">
        <v>34</v>
      </c>
      <c r="G605" t="s">
        <v>166</v>
      </c>
      <c r="H605">
        <v>1</v>
      </c>
      <c r="I605">
        <v>111.95</v>
      </c>
      <c r="J605">
        <v>114.04</v>
      </c>
      <c r="K605">
        <v>28.158999999999999</v>
      </c>
      <c r="L605">
        <v>30.248999999999999</v>
      </c>
      <c r="M605">
        <v>3260722</v>
      </c>
      <c r="N605" t="s">
        <v>167</v>
      </c>
      <c r="P605">
        <v>16.167000000000002</v>
      </c>
      <c r="V605" t="s">
        <v>35</v>
      </c>
      <c r="W605" s="1">
        <v>38227</v>
      </c>
      <c r="X605">
        <v>20040828</v>
      </c>
      <c r="Y605">
        <v>0.75780800000000004</v>
      </c>
      <c r="AB605">
        <v>0.73774571935565503</v>
      </c>
      <c r="AI605" s="2">
        <f t="shared" si="36"/>
        <v>38227</v>
      </c>
      <c r="AJ605">
        <f t="shared" si="37"/>
        <v>158.40340341158708</v>
      </c>
      <c r="AK605">
        <f t="shared" si="38"/>
        <v>158.40340341158708</v>
      </c>
      <c r="AL605" s="3">
        <f>Sheet2!$Q$35</f>
        <v>195.92057845971607</v>
      </c>
      <c r="AM605" s="3">
        <f>Sheet2!$Q$37</f>
        <v>179.52321677860004</v>
      </c>
      <c r="AN605" s="3">
        <f>Sheet2!$Q$39</f>
        <v>47.580823353777703</v>
      </c>
      <c r="AU605">
        <f t="shared" si="39"/>
        <v>1.1276882054766586</v>
      </c>
      <c r="AV605">
        <f>VLOOKUP(AI605,Sheet3!C637:F3928,4,FALSE)</f>
        <v>75.664075535758357</v>
      </c>
    </row>
    <row r="606" spans="1:48">
      <c r="A606">
        <v>43744685</v>
      </c>
      <c r="B606">
        <v>126</v>
      </c>
      <c r="C606" t="s">
        <v>164</v>
      </c>
      <c r="D606">
        <v>0</v>
      </c>
      <c r="E606" t="s">
        <v>165</v>
      </c>
      <c r="F606" t="s">
        <v>34</v>
      </c>
      <c r="G606" t="s">
        <v>166</v>
      </c>
      <c r="H606">
        <v>1</v>
      </c>
      <c r="I606">
        <v>111.95</v>
      </c>
      <c r="J606">
        <v>114.04</v>
      </c>
      <c r="K606">
        <v>28.158999999999999</v>
      </c>
      <c r="L606">
        <v>30.248999999999999</v>
      </c>
      <c r="M606">
        <v>3260722</v>
      </c>
      <c r="N606" t="s">
        <v>167</v>
      </c>
      <c r="P606">
        <v>16.167000000000002</v>
      </c>
      <c r="V606" t="s">
        <v>35</v>
      </c>
      <c r="W606" s="1">
        <v>38228</v>
      </c>
      <c r="X606">
        <v>20040829</v>
      </c>
      <c r="Y606">
        <v>0.77035900000000002</v>
      </c>
      <c r="AB606">
        <v>0.59312561933952401</v>
      </c>
      <c r="AI606" s="2">
        <f t="shared" si="36"/>
        <v>38228</v>
      </c>
      <c r="AJ606">
        <f t="shared" si="37"/>
        <v>152.47158542822376</v>
      </c>
      <c r="AK606">
        <f t="shared" si="38"/>
        <v>152.47158542822376</v>
      </c>
      <c r="AL606" s="3">
        <f>Sheet2!$Q$35</f>
        <v>195.92057845971607</v>
      </c>
      <c r="AM606" s="3">
        <f>Sheet2!$Q$37</f>
        <v>179.52321677860004</v>
      </c>
      <c r="AN606" s="3">
        <f>Sheet2!$Q$39</f>
        <v>47.580823353777703</v>
      </c>
      <c r="AU606">
        <f t="shared" si="39"/>
        <v>1.0854590548851641</v>
      </c>
      <c r="AV606">
        <f>VLOOKUP(AI606,Sheet3!C638:F3929,4,FALSE)</f>
        <v>83.173805879195044</v>
      </c>
    </row>
    <row r="607" spans="1:48">
      <c r="A607">
        <v>43777790</v>
      </c>
      <c r="B607">
        <v>126</v>
      </c>
      <c r="C607" t="s">
        <v>164</v>
      </c>
      <c r="D607">
        <v>0</v>
      </c>
      <c r="E607" t="s">
        <v>165</v>
      </c>
      <c r="F607" t="s">
        <v>34</v>
      </c>
      <c r="G607" t="s">
        <v>166</v>
      </c>
      <c r="H607">
        <v>1</v>
      </c>
      <c r="I607">
        <v>111.95</v>
      </c>
      <c r="J607">
        <v>114.04</v>
      </c>
      <c r="K607">
        <v>28.158999999999999</v>
      </c>
      <c r="L607">
        <v>30.248999999999999</v>
      </c>
      <c r="M607">
        <v>3260722</v>
      </c>
      <c r="N607" t="s">
        <v>167</v>
      </c>
      <c r="P607">
        <v>16.167000000000002</v>
      </c>
      <c r="V607" t="s">
        <v>35</v>
      </c>
      <c r="W607" s="1">
        <v>38229</v>
      </c>
      <c r="X607">
        <v>20040830</v>
      </c>
      <c r="Y607">
        <v>0.77310599999999996</v>
      </c>
      <c r="AB607">
        <v>0.56147304864839898</v>
      </c>
      <c r="AI607" s="2">
        <f t="shared" si="36"/>
        <v>38229</v>
      </c>
      <c r="AJ607">
        <f t="shared" si="37"/>
        <v>151.11762111347673</v>
      </c>
      <c r="AK607">
        <f t="shared" si="38"/>
        <v>151.11762111347673</v>
      </c>
      <c r="AL607" s="3">
        <f>Sheet2!$Q$35</f>
        <v>195.92057845971607</v>
      </c>
      <c r="AM607" s="3">
        <f>Sheet2!$Q$37</f>
        <v>179.52321677860004</v>
      </c>
      <c r="AN607" s="3">
        <f>Sheet2!$Q$39</f>
        <v>47.580823353777703</v>
      </c>
      <c r="AU607">
        <f t="shared" si="39"/>
        <v>1.0758200600435619</v>
      </c>
      <c r="AV607">
        <f>VLOOKUP(AI607,Sheet3!C639:F3930,4,FALSE)</f>
        <v>85.865973360804418</v>
      </c>
    </row>
    <row r="608" spans="1:48">
      <c r="A608">
        <v>43811558</v>
      </c>
      <c r="B608">
        <v>126</v>
      </c>
      <c r="C608" t="s">
        <v>164</v>
      </c>
      <c r="D608">
        <v>0</v>
      </c>
      <c r="E608" t="s">
        <v>165</v>
      </c>
      <c r="F608" t="s">
        <v>34</v>
      </c>
      <c r="G608" t="s">
        <v>166</v>
      </c>
      <c r="H608">
        <v>1</v>
      </c>
      <c r="I608">
        <v>111.95</v>
      </c>
      <c r="J608">
        <v>114.04</v>
      </c>
      <c r="K608">
        <v>28.158999999999999</v>
      </c>
      <c r="L608">
        <v>30.248999999999999</v>
      </c>
      <c r="M608">
        <v>3260722</v>
      </c>
      <c r="N608" t="s">
        <v>167</v>
      </c>
      <c r="P608">
        <v>16.167000000000002</v>
      </c>
      <c r="V608" t="s">
        <v>35</v>
      </c>
      <c r="W608" s="1">
        <v>38230</v>
      </c>
      <c r="X608">
        <v>20040831</v>
      </c>
      <c r="Y608">
        <v>0.76490100000000005</v>
      </c>
      <c r="AB608">
        <v>0.65601594727260004</v>
      </c>
      <c r="AI608" s="2">
        <f t="shared" si="36"/>
        <v>38230</v>
      </c>
      <c r="AJ608">
        <f t="shared" si="37"/>
        <v>155.10242880844771</v>
      </c>
      <c r="AK608">
        <f t="shared" si="38"/>
        <v>155.10242880844771</v>
      </c>
      <c r="AL608" s="3">
        <f>Sheet2!$Q$35</f>
        <v>195.92057845971607</v>
      </c>
      <c r="AM608" s="3">
        <f>Sheet2!$Q$37</f>
        <v>179.52321677860004</v>
      </c>
      <c r="AN608" s="3">
        <f>Sheet2!$Q$39</f>
        <v>47.580823353777703</v>
      </c>
      <c r="AU608">
        <f t="shared" si="39"/>
        <v>1.1041882676826076</v>
      </c>
      <c r="AV608">
        <f>VLOOKUP(AI608,Sheet3!C640:F3931,4,FALSE)</f>
        <v>77.222698814584831</v>
      </c>
    </row>
    <row r="609" spans="1:48">
      <c r="A609">
        <v>43845035</v>
      </c>
      <c r="B609">
        <v>126</v>
      </c>
      <c r="C609" t="s">
        <v>164</v>
      </c>
      <c r="D609">
        <v>0</v>
      </c>
      <c r="E609" t="s">
        <v>165</v>
      </c>
      <c r="F609" t="s">
        <v>34</v>
      </c>
      <c r="G609" t="s">
        <v>166</v>
      </c>
      <c r="H609">
        <v>1</v>
      </c>
      <c r="I609">
        <v>111.95</v>
      </c>
      <c r="J609">
        <v>114.04</v>
      </c>
      <c r="K609">
        <v>28.158999999999999</v>
      </c>
      <c r="L609">
        <v>30.248999999999999</v>
      </c>
      <c r="M609">
        <v>3260722</v>
      </c>
      <c r="N609" t="s">
        <v>167</v>
      </c>
      <c r="P609">
        <v>16.167000000000002</v>
      </c>
      <c r="V609" t="s">
        <v>35</v>
      </c>
      <c r="W609" s="1">
        <v>38231</v>
      </c>
      <c r="X609">
        <v>20040901</v>
      </c>
      <c r="Y609">
        <v>0.76369900000000002</v>
      </c>
      <c r="AB609">
        <v>0.66986610743668296</v>
      </c>
      <c r="AI609" s="2">
        <f t="shared" si="36"/>
        <v>38231</v>
      </c>
      <c r="AJ609">
        <f t="shared" si="37"/>
        <v>155.6712042987848</v>
      </c>
      <c r="AK609">
        <f t="shared" si="38"/>
        <v>155.6712042987848</v>
      </c>
      <c r="AL609" s="3">
        <f>Sheet2!$Q$35</f>
        <v>195.92057845971607</v>
      </c>
      <c r="AM609" s="3">
        <f>Sheet2!$Q$37</f>
        <v>179.52321677860004</v>
      </c>
      <c r="AN609" s="3">
        <f>Sheet2!$Q$39</f>
        <v>47.580823353777703</v>
      </c>
      <c r="AU609">
        <f t="shared" si="39"/>
        <v>1.1082374320200097</v>
      </c>
      <c r="AV609">
        <f>VLOOKUP(AI609,Sheet3!C641:F3932,4,FALSE)</f>
        <v>65.533024223386207</v>
      </c>
    </row>
    <row r="610" spans="1:48">
      <c r="A610">
        <v>43885023</v>
      </c>
      <c r="B610">
        <v>126</v>
      </c>
      <c r="C610" t="s">
        <v>164</v>
      </c>
      <c r="D610">
        <v>0</v>
      </c>
      <c r="E610" t="s">
        <v>165</v>
      </c>
      <c r="F610" t="s">
        <v>34</v>
      </c>
      <c r="G610" t="s">
        <v>166</v>
      </c>
      <c r="H610">
        <v>1</v>
      </c>
      <c r="I610">
        <v>111.95</v>
      </c>
      <c r="J610">
        <v>114.04</v>
      </c>
      <c r="K610">
        <v>28.158999999999999</v>
      </c>
      <c r="L610">
        <v>30.248999999999999</v>
      </c>
      <c r="M610">
        <v>3260722</v>
      </c>
      <c r="N610" t="s">
        <v>167</v>
      </c>
      <c r="P610">
        <v>16.167000000000002</v>
      </c>
      <c r="V610" t="s">
        <v>35</v>
      </c>
      <c r="W610" s="1">
        <v>38232</v>
      </c>
      <c r="X610">
        <v>20040902</v>
      </c>
      <c r="Y610">
        <v>0.75751800000000002</v>
      </c>
      <c r="AB610">
        <v>0.74108727214066705</v>
      </c>
      <c r="AI610" s="2">
        <f t="shared" si="36"/>
        <v>38232</v>
      </c>
      <c r="AJ610">
        <f t="shared" si="37"/>
        <v>158.53552790636547</v>
      </c>
      <c r="AK610">
        <f t="shared" si="38"/>
        <v>158.53552790636547</v>
      </c>
      <c r="AL610" s="3">
        <f>Sheet2!$Q$35</f>
        <v>195.92057845971607</v>
      </c>
      <c r="AM610" s="3">
        <f>Sheet2!$Q$37</f>
        <v>179.52321677860004</v>
      </c>
      <c r="AN610" s="3">
        <f>Sheet2!$Q$39</f>
        <v>47.580823353777703</v>
      </c>
      <c r="AU610">
        <f t="shared" si="39"/>
        <v>1.1286288117465189</v>
      </c>
      <c r="AV610">
        <f>VLOOKUP(AI610,Sheet3!C642:F3933,4,FALSE)</f>
        <v>57.952447367275589</v>
      </c>
    </row>
    <row r="611" spans="1:48">
      <c r="A611">
        <v>43923026</v>
      </c>
      <c r="B611">
        <v>126</v>
      </c>
      <c r="C611" t="s">
        <v>164</v>
      </c>
      <c r="D611">
        <v>0</v>
      </c>
      <c r="E611" t="s">
        <v>165</v>
      </c>
      <c r="F611" t="s">
        <v>34</v>
      </c>
      <c r="G611" t="s">
        <v>166</v>
      </c>
      <c r="H611">
        <v>1</v>
      </c>
      <c r="I611">
        <v>111.95</v>
      </c>
      <c r="J611">
        <v>114.04</v>
      </c>
      <c r="K611">
        <v>28.158999999999999</v>
      </c>
      <c r="L611">
        <v>30.248999999999999</v>
      </c>
      <c r="M611">
        <v>3260722</v>
      </c>
      <c r="N611" t="s">
        <v>167</v>
      </c>
      <c r="P611">
        <v>16.167000000000002</v>
      </c>
      <c r="V611" t="s">
        <v>35</v>
      </c>
      <c r="W611" s="1">
        <v>38233</v>
      </c>
      <c r="X611">
        <v>20040903</v>
      </c>
      <c r="Y611">
        <v>0.73830700000000005</v>
      </c>
      <c r="AB611">
        <v>0.96244786025395701</v>
      </c>
      <c r="AI611" s="2">
        <f t="shared" si="36"/>
        <v>38233</v>
      </c>
      <c r="AJ611">
        <f t="shared" si="37"/>
        <v>166.79166966226808</v>
      </c>
      <c r="AK611">
        <f t="shared" si="38"/>
        <v>166.79166966226808</v>
      </c>
      <c r="AL611" s="3">
        <f>Sheet2!$Q$35</f>
        <v>195.92057845971607</v>
      </c>
      <c r="AM611" s="3">
        <f>Sheet2!$Q$37</f>
        <v>179.52321677860004</v>
      </c>
      <c r="AN611" s="3">
        <f>Sheet2!$Q$39</f>
        <v>47.580823353777703</v>
      </c>
      <c r="AU611">
        <f t="shared" si="39"/>
        <v>1.1874050342288298</v>
      </c>
      <c r="AV611">
        <f>VLOOKUP(AI611,Sheet3!C643:F3934,4,FALSE)</f>
        <v>51.859647277317521</v>
      </c>
    </row>
    <row r="612" spans="1:48">
      <c r="A612">
        <v>43956203</v>
      </c>
      <c r="B612">
        <v>126</v>
      </c>
      <c r="C612" t="s">
        <v>164</v>
      </c>
      <c r="D612">
        <v>0</v>
      </c>
      <c r="E612" t="s">
        <v>165</v>
      </c>
      <c r="F612" t="s">
        <v>34</v>
      </c>
      <c r="G612" t="s">
        <v>166</v>
      </c>
      <c r="H612">
        <v>1</v>
      </c>
      <c r="I612">
        <v>111.95</v>
      </c>
      <c r="J612">
        <v>114.04</v>
      </c>
      <c r="K612">
        <v>28.158999999999999</v>
      </c>
      <c r="L612">
        <v>30.248999999999999</v>
      </c>
      <c r="M612">
        <v>3260722</v>
      </c>
      <c r="N612" t="s">
        <v>167</v>
      </c>
      <c r="P612">
        <v>16.167000000000002</v>
      </c>
      <c r="V612" t="s">
        <v>35</v>
      </c>
      <c r="W612" s="1">
        <v>38234</v>
      </c>
      <c r="X612">
        <v>20040904</v>
      </c>
      <c r="Y612">
        <v>0.76061000000000001</v>
      </c>
      <c r="AB612">
        <v>0.70545940589495904</v>
      </c>
      <c r="AI612" s="2">
        <f t="shared" si="36"/>
        <v>38234</v>
      </c>
      <c r="AJ612">
        <f t="shared" si="37"/>
        <v>157.11532715511794</v>
      </c>
      <c r="AK612">
        <f t="shared" si="38"/>
        <v>157.11532715511794</v>
      </c>
      <c r="AL612" s="3">
        <f>Sheet2!$Q$35</f>
        <v>195.92057845971607</v>
      </c>
      <c r="AM612" s="3">
        <f>Sheet2!$Q$37</f>
        <v>179.52321677860004</v>
      </c>
      <c r="AN612" s="3">
        <f>Sheet2!$Q$39</f>
        <v>47.580823353777703</v>
      </c>
      <c r="AU612">
        <f t="shared" si="39"/>
        <v>1.1185182737018937</v>
      </c>
      <c r="AV612">
        <f>VLOOKUP(AI612,Sheet3!C644:F3935,4,FALSE)</f>
        <v>47.183777440838071</v>
      </c>
    </row>
    <row r="613" spans="1:48">
      <c r="A613">
        <v>44000988</v>
      </c>
      <c r="B613">
        <v>126</v>
      </c>
      <c r="C613" t="s">
        <v>164</v>
      </c>
      <c r="D613">
        <v>0</v>
      </c>
      <c r="E613" t="s">
        <v>165</v>
      </c>
      <c r="F613" t="s">
        <v>34</v>
      </c>
      <c r="G613" t="s">
        <v>166</v>
      </c>
      <c r="H613">
        <v>1</v>
      </c>
      <c r="I613">
        <v>111.95</v>
      </c>
      <c r="J613">
        <v>114.04</v>
      </c>
      <c r="K613">
        <v>28.158999999999999</v>
      </c>
      <c r="L613">
        <v>30.248999999999999</v>
      </c>
      <c r="M613">
        <v>3260722</v>
      </c>
      <c r="N613" t="s">
        <v>167</v>
      </c>
      <c r="P613">
        <v>16.167000000000002</v>
      </c>
      <c r="V613" t="s">
        <v>35</v>
      </c>
      <c r="W613" s="1">
        <v>38235</v>
      </c>
      <c r="X613">
        <v>20040905</v>
      </c>
      <c r="Y613">
        <v>0.76384600000000002</v>
      </c>
      <c r="AB613">
        <v>0.66817228585255595</v>
      </c>
      <c r="AI613" s="2">
        <f t="shared" si="36"/>
        <v>38235</v>
      </c>
      <c r="AJ613">
        <f t="shared" si="37"/>
        <v>155.60185073426123</v>
      </c>
      <c r="AK613">
        <f t="shared" si="38"/>
        <v>155.60185073426123</v>
      </c>
      <c r="AL613" s="3">
        <f>Sheet2!$Q$35</f>
        <v>195.92057845971607</v>
      </c>
      <c r="AM613" s="3">
        <f>Sheet2!$Q$37</f>
        <v>179.52321677860004</v>
      </c>
      <c r="AN613" s="3">
        <f>Sheet2!$Q$39</f>
        <v>47.580823353777703</v>
      </c>
      <c r="AU613">
        <f t="shared" si="39"/>
        <v>1.1077436976996822</v>
      </c>
      <c r="AV613">
        <f>VLOOKUP(AI613,Sheet3!C645:F3936,4,FALSE)</f>
        <v>44.208223908532972</v>
      </c>
    </row>
    <row r="614" spans="1:48">
      <c r="A614">
        <v>44033926</v>
      </c>
      <c r="B614">
        <v>126</v>
      </c>
      <c r="C614" t="s">
        <v>164</v>
      </c>
      <c r="D614">
        <v>0</v>
      </c>
      <c r="E614" t="s">
        <v>165</v>
      </c>
      <c r="F614" t="s">
        <v>34</v>
      </c>
      <c r="G614" t="s">
        <v>166</v>
      </c>
      <c r="H614">
        <v>1</v>
      </c>
      <c r="I614">
        <v>111.95</v>
      </c>
      <c r="J614">
        <v>114.04</v>
      </c>
      <c r="K614">
        <v>28.158999999999999</v>
      </c>
      <c r="L614">
        <v>30.248999999999999</v>
      </c>
      <c r="M614">
        <v>3260722</v>
      </c>
      <c r="N614" t="s">
        <v>167</v>
      </c>
      <c r="P614">
        <v>16.167000000000002</v>
      </c>
      <c r="V614" t="s">
        <v>35</v>
      </c>
      <c r="W614" s="1">
        <v>38236</v>
      </c>
      <c r="X614">
        <v>20040906</v>
      </c>
      <c r="Y614">
        <v>0.78460799999999997</v>
      </c>
      <c r="AB614">
        <v>0.42894015163736099</v>
      </c>
      <c r="AI614" s="2">
        <f t="shared" si="36"/>
        <v>38236</v>
      </c>
      <c r="AJ614">
        <f t="shared" si="37"/>
        <v>145.23124792572639</v>
      </c>
      <c r="AK614">
        <f t="shared" si="38"/>
        <v>145.23124792572639</v>
      </c>
      <c r="AL614" s="3">
        <f>Sheet2!$Q$35</f>
        <v>195.92057845971607</v>
      </c>
      <c r="AM614" s="3">
        <f>Sheet2!$Q$37</f>
        <v>179.52321677860004</v>
      </c>
      <c r="AN614" s="3">
        <f>Sheet2!$Q$39</f>
        <v>47.580823353777703</v>
      </c>
      <c r="AU614">
        <f t="shared" si="39"/>
        <v>1.0339144350765763</v>
      </c>
      <c r="AV614">
        <f>VLOOKUP(AI614,Sheet3!C646:F3937,4,FALSE)</f>
        <v>42.791293655054346</v>
      </c>
    </row>
    <row r="615" spans="1:48">
      <c r="A615">
        <v>44067483</v>
      </c>
      <c r="B615">
        <v>126</v>
      </c>
      <c r="C615" t="s">
        <v>164</v>
      </c>
      <c r="D615">
        <v>0</v>
      </c>
      <c r="E615" t="s">
        <v>165</v>
      </c>
      <c r="F615" t="s">
        <v>34</v>
      </c>
      <c r="G615" t="s">
        <v>166</v>
      </c>
      <c r="H615">
        <v>1</v>
      </c>
      <c r="I615">
        <v>111.95</v>
      </c>
      <c r="J615">
        <v>114.04</v>
      </c>
      <c r="K615">
        <v>28.158999999999999</v>
      </c>
      <c r="L615">
        <v>30.248999999999999</v>
      </c>
      <c r="M615">
        <v>3260722</v>
      </c>
      <c r="N615" t="s">
        <v>167</v>
      </c>
      <c r="P615">
        <v>16.167000000000002</v>
      </c>
      <c r="V615" t="s">
        <v>35</v>
      </c>
      <c r="W615" s="1">
        <v>38237</v>
      </c>
      <c r="X615">
        <v>20040907</v>
      </c>
      <c r="Y615">
        <v>0.816473</v>
      </c>
      <c r="AB615">
        <v>6.1772636139468901E-2</v>
      </c>
      <c r="AI615" s="2">
        <f t="shared" si="36"/>
        <v>38237</v>
      </c>
      <c r="AJ615">
        <f t="shared" si="37"/>
        <v>127.09258662184675</v>
      </c>
      <c r="AK615">
        <f t="shared" si="38"/>
        <v>127.09258662184675</v>
      </c>
      <c r="AL615" s="3">
        <f>Sheet2!$Q$35</f>
        <v>195.92057845971607</v>
      </c>
      <c r="AM615" s="3">
        <f>Sheet2!$Q$37</f>
        <v>179.52321677860004</v>
      </c>
      <c r="AN615" s="3">
        <f>Sheet2!$Q$39</f>
        <v>47.580823353777703</v>
      </c>
      <c r="AU615">
        <f t="shared" si="39"/>
        <v>0.90478365900118873</v>
      </c>
      <c r="AV615">
        <f>VLOOKUP(AI615,Sheet3!C647:F3938,4,FALSE)</f>
        <v>41.799442477619316</v>
      </c>
    </row>
    <row r="616" spans="1:48">
      <c r="A616">
        <v>44109341</v>
      </c>
      <c r="B616">
        <v>126</v>
      </c>
      <c r="C616" t="s">
        <v>164</v>
      </c>
      <c r="D616">
        <v>0</v>
      </c>
      <c r="E616" t="s">
        <v>165</v>
      </c>
      <c r="F616" t="s">
        <v>34</v>
      </c>
      <c r="G616" t="s">
        <v>166</v>
      </c>
      <c r="H616">
        <v>1</v>
      </c>
      <c r="I616">
        <v>111.95</v>
      </c>
      <c r="J616">
        <v>114.04</v>
      </c>
      <c r="K616">
        <v>28.158999999999999</v>
      </c>
      <c r="L616">
        <v>30.248999999999999</v>
      </c>
      <c r="M616">
        <v>3260722</v>
      </c>
      <c r="N616" t="s">
        <v>167</v>
      </c>
      <c r="P616">
        <v>16.167000000000002</v>
      </c>
      <c r="V616" t="s">
        <v>35</v>
      </c>
      <c r="W616" s="1">
        <v>38238</v>
      </c>
      <c r="X616">
        <v>20040908</v>
      </c>
      <c r="Y616">
        <v>0.80379599999999995</v>
      </c>
      <c r="AB616">
        <v>0.20784458322770999</v>
      </c>
      <c r="AI616" s="2">
        <f t="shared" si="36"/>
        <v>38238</v>
      </c>
      <c r="AJ616">
        <f t="shared" si="37"/>
        <v>134.63109666645892</v>
      </c>
      <c r="AK616">
        <f t="shared" si="38"/>
        <v>134.63109666645892</v>
      </c>
      <c r="AL616" s="3">
        <f>Sheet2!$Q$35</f>
        <v>195.92057845971607</v>
      </c>
      <c r="AM616" s="3">
        <f>Sheet2!$Q$37</f>
        <v>179.52321677860004</v>
      </c>
      <c r="AN616" s="3">
        <f>Sheet2!$Q$39</f>
        <v>47.580823353777703</v>
      </c>
      <c r="AU616">
        <f t="shared" si="39"/>
        <v>0.95845099619903706</v>
      </c>
      <c r="AV616">
        <f>VLOOKUP(AI616,Sheet3!C648:F3939,4,FALSE)</f>
        <v>40.665898274836415</v>
      </c>
    </row>
    <row r="617" spans="1:48">
      <c r="A617">
        <v>44145539</v>
      </c>
      <c r="B617">
        <v>126</v>
      </c>
      <c r="C617" t="s">
        <v>164</v>
      </c>
      <c r="D617">
        <v>0</v>
      </c>
      <c r="E617" t="s">
        <v>165</v>
      </c>
      <c r="F617" t="s">
        <v>34</v>
      </c>
      <c r="G617" t="s">
        <v>166</v>
      </c>
      <c r="H617">
        <v>1</v>
      </c>
      <c r="I617">
        <v>111.95</v>
      </c>
      <c r="J617">
        <v>114.04</v>
      </c>
      <c r="K617">
        <v>28.158999999999999</v>
      </c>
      <c r="L617">
        <v>30.248999999999999</v>
      </c>
      <c r="M617">
        <v>3260722</v>
      </c>
      <c r="N617" t="s">
        <v>167</v>
      </c>
      <c r="P617">
        <v>16.167000000000002</v>
      </c>
      <c r="V617" t="s">
        <v>35</v>
      </c>
      <c r="W617" s="1">
        <v>38239</v>
      </c>
      <c r="X617">
        <v>20040909</v>
      </c>
      <c r="Y617">
        <v>0.77935699999999997</v>
      </c>
      <c r="AB617">
        <v>0.48944530223768801</v>
      </c>
      <c r="AI617" s="2">
        <f t="shared" si="36"/>
        <v>38239</v>
      </c>
      <c r="AJ617">
        <f t="shared" si="37"/>
        <v>147.96204444085868</v>
      </c>
      <c r="AK617">
        <f t="shared" si="38"/>
        <v>147.96204444085868</v>
      </c>
      <c r="AL617" s="3">
        <f>Sheet2!$Q$35</f>
        <v>195.92057845971607</v>
      </c>
      <c r="AM617" s="3">
        <f>Sheet2!$Q$37</f>
        <v>179.52321677860004</v>
      </c>
      <c r="AN617" s="3">
        <f>Sheet2!$Q$39</f>
        <v>47.580823353777703</v>
      </c>
      <c r="AU617">
        <f t="shared" si="39"/>
        <v>1.0533552233131134</v>
      </c>
      <c r="AV617">
        <f>VLOOKUP(AI617,Sheet3!C649:F3940,4,FALSE)</f>
        <v>39.674047097401385</v>
      </c>
    </row>
    <row r="618" spans="1:48">
      <c r="A618">
        <v>44179120</v>
      </c>
      <c r="B618">
        <v>126</v>
      </c>
      <c r="C618" t="s">
        <v>164</v>
      </c>
      <c r="D618">
        <v>0</v>
      </c>
      <c r="E618" t="s">
        <v>165</v>
      </c>
      <c r="F618" t="s">
        <v>34</v>
      </c>
      <c r="G618" t="s">
        <v>166</v>
      </c>
      <c r="H618">
        <v>1</v>
      </c>
      <c r="I618">
        <v>111.95</v>
      </c>
      <c r="J618">
        <v>114.04</v>
      </c>
      <c r="K618">
        <v>28.158999999999999</v>
      </c>
      <c r="L618">
        <v>30.248999999999999</v>
      </c>
      <c r="M618">
        <v>3260722</v>
      </c>
      <c r="N618" t="s">
        <v>167</v>
      </c>
      <c r="P618">
        <v>16.167000000000002</v>
      </c>
      <c r="V618" t="s">
        <v>35</v>
      </c>
      <c r="W618" s="1">
        <v>38240</v>
      </c>
      <c r="X618">
        <v>20040910</v>
      </c>
      <c r="Y618">
        <v>0.74859799999999999</v>
      </c>
      <c r="AB618">
        <v>0.84386882676929398</v>
      </c>
      <c r="AI618" s="2">
        <f t="shared" si="36"/>
        <v>38240</v>
      </c>
      <c r="AJ618">
        <f t="shared" si="37"/>
        <v>162.49063490870947</v>
      </c>
      <c r="AK618">
        <f t="shared" si="38"/>
        <v>162.49063490870947</v>
      </c>
      <c r="AL618" s="3">
        <f>Sheet2!$Q$35</f>
        <v>195.92057845971607</v>
      </c>
      <c r="AM618" s="3">
        <f>Sheet2!$Q$37</f>
        <v>179.52321677860004</v>
      </c>
      <c r="AN618" s="3">
        <f>Sheet2!$Q$39</f>
        <v>47.580823353777703</v>
      </c>
      <c r="AU618">
        <f t="shared" si="39"/>
        <v>1.1567855774591373</v>
      </c>
      <c r="AV618">
        <f>VLOOKUP(AI618,Sheet3!C650:F3941,4,FALSE)</f>
        <v>38.186270331248828</v>
      </c>
    </row>
    <row r="619" spans="1:48">
      <c r="A619">
        <v>44212589</v>
      </c>
      <c r="B619">
        <v>126</v>
      </c>
      <c r="C619" t="s">
        <v>164</v>
      </c>
      <c r="D619">
        <v>0</v>
      </c>
      <c r="E619" t="s">
        <v>165</v>
      </c>
      <c r="F619" t="s">
        <v>34</v>
      </c>
      <c r="G619" t="s">
        <v>166</v>
      </c>
      <c r="H619">
        <v>1</v>
      </c>
      <c r="I619">
        <v>111.95</v>
      </c>
      <c r="J619">
        <v>114.04</v>
      </c>
      <c r="K619">
        <v>28.158999999999999</v>
      </c>
      <c r="L619">
        <v>30.248999999999999</v>
      </c>
      <c r="M619">
        <v>3260722</v>
      </c>
      <c r="N619" t="s">
        <v>167</v>
      </c>
      <c r="P619">
        <v>16.167000000000002</v>
      </c>
      <c r="V619" t="s">
        <v>35</v>
      </c>
      <c r="W619" s="1">
        <v>38241</v>
      </c>
      <c r="X619">
        <v>20040911</v>
      </c>
      <c r="Y619">
        <v>0.70968399999999998</v>
      </c>
      <c r="AB619">
        <v>1.2922591201345801</v>
      </c>
      <c r="AI619" s="2">
        <f t="shared" si="36"/>
        <v>38241</v>
      </c>
      <c r="AJ619">
        <f t="shared" si="37"/>
        <v>177.2784759059416</v>
      </c>
      <c r="AK619">
        <f t="shared" si="38"/>
        <v>177.2784759059416</v>
      </c>
      <c r="AL619" s="3">
        <f>Sheet2!$Q$35</f>
        <v>195.92057845971607</v>
      </c>
      <c r="AM619" s="3">
        <f>Sheet2!$Q$37</f>
        <v>179.52321677860004</v>
      </c>
      <c r="AN619" s="3">
        <f>Sheet2!$Q$39</f>
        <v>47.580823353777703</v>
      </c>
      <c r="AU619">
        <f t="shared" si="39"/>
        <v>1.2620615596532361</v>
      </c>
      <c r="AV619">
        <f>VLOOKUP(AI619,Sheet3!C651:F3942,4,FALSE)</f>
        <v>36.981879615792003</v>
      </c>
    </row>
    <row r="620" spans="1:48">
      <c r="A620">
        <v>44253902</v>
      </c>
      <c r="B620">
        <v>126</v>
      </c>
      <c r="C620" t="s">
        <v>164</v>
      </c>
      <c r="D620">
        <v>0</v>
      </c>
      <c r="E620" t="s">
        <v>165</v>
      </c>
      <c r="F620" t="s">
        <v>34</v>
      </c>
      <c r="G620" t="s">
        <v>166</v>
      </c>
      <c r="H620">
        <v>1</v>
      </c>
      <c r="I620">
        <v>111.95</v>
      </c>
      <c r="J620">
        <v>114.04</v>
      </c>
      <c r="K620">
        <v>28.158999999999999</v>
      </c>
      <c r="L620">
        <v>30.248999999999999</v>
      </c>
      <c r="M620">
        <v>3260722</v>
      </c>
      <c r="N620" t="s">
        <v>167</v>
      </c>
      <c r="P620">
        <v>16.167000000000002</v>
      </c>
      <c r="V620" t="s">
        <v>35</v>
      </c>
      <c r="W620" s="1">
        <v>38242</v>
      </c>
      <c r="X620">
        <v>20040912</v>
      </c>
      <c r="Y620">
        <v>0.68849099999999996</v>
      </c>
      <c r="AB620">
        <v>1.53645749314406</v>
      </c>
      <c r="AI620" s="2">
        <f t="shared" si="36"/>
        <v>38242</v>
      </c>
      <c r="AJ620">
        <f t="shared" si="37"/>
        <v>183.64413945905619</v>
      </c>
      <c r="AK620">
        <f t="shared" si="38"/>
        <v>183.64413945905619</v>
      </c>
      <c r="AL620" s="3">
        <f>Sheet2!$Q$35</f>
        <v>195.92057845971607</v>
      </c>
      <c r="AM620" s="3">
        <f>Sheet2!$Q$37</f>
        <v>179.52321677860004</v>
      </c>
      <c r="AN620" s="3">
        <f>Sheet2!$Q$39</f>
        <v>47.580823353777703</v>
      </c>
      <c r="AU620">
        <f t="shared" si="39"/>
        <v>1.3073792962313306</v>
      </c>
      <c r="AV620">
        <f>VLOOKUP(AI620,Sheet3!C652:F3943,4,FALSE)</f>
        <v>36.415107514400553</v>
      </c>
    </row>
    <row r="621" spans="1:48">
      <c r="A621">
        <v>44292079</v>
      </c>
      <c r="B621">
        <v>126</v>
      </c>
      <c r="C621" t="s">
        <v>164</v>
      </c>
      <c r="D621">
        <v>0</v>
      </c>
      <c r="E621" t="s">
        <v>165</v>
      </c>
      <c r="F621" t="s">
        <v>34</v>
      </c>
      <c r="G621" t="s">
        <v>166</v>
      </c>
      <c r="H621">
        <v>1</v>
      </c>
      <c r="I621">
        <v>111.95</v>
      </c>
      <c r="J621">
        <v>114.04</v>
      </c>
      <c r="K621">
        <v>28.158999999999999</v>
      </c>
      <c r="L621">
        <v>30.248999999999999</v>
      </c>
      <c r="M621">
        <v>3260722</v>
      </c>
      <c r="N621" t="s">
        <v>167</v>
      </c>
      <c r="P621">
        <v>16.167000000000002</v>
      </c>
      <c r="V621" t="s">
        <v>35</v>
      </c>
      <c r="W621" s="1">
        <v>38243</v>
      </c>
      <c r="X621">
        <v>20040913</v>
      </c>
      <c r="Y621">
        <v>0.69732300000000003</v>
      </c>
      <c r="AB621">
        <v>1.4346899269467399</v>
      </c>
      <c r="AI621" s="2">
        <f t="shared" si="36"/>
        <v>38243</v>
      </c>
      <c r="AJ621">
        <f t="shared" si="37"/>
        <v>181.13596703466419</v>
      </c>
      <c r="AK621">
        <f t="shared" si="38"/>
        <v>181.13596703466419</v>
      </c>
      <c r="AL621" s="3">
        <f>Sheet2!$Q$35</f>
        <v>195.92057845971607</v>
      </c>
      <c r="AM621" s="3">
        <f>Sheet2!$Q$37</f>
        <v>179.52321677860004</v>
      </c>
      <c r="AN621" s="3">
        <f>Sheet2!$Q$39</f>
        <v>47.580823353777703</v>
      </c>
      <c r="AU621">
        <f t="shared" si="39"/>
        <v>1.2895233891019908</v>
      </c>
      <c r="AV621">
        <f>VLOOKUP(AI621,Sheet3!C653:F3944,4,FALSE)</f>
        <v>36.131721463704828</v>
      </c>
    </row>
    <row r="622" spans="1:48">
      <c r="A622">
        <v>44323767</v>
      </c>
      <c r="B622">
        <v>126</v>
      </c>
      <c r="C622" t="s">
        <v>164</v>
      </c>
      <c r="D622">
        <v>0</v>
      </c>
      <c r="E622" t="s">
        <v>165</v>
      </c>
      <c r="F622" t="s">
        <v>34</v>
      </c>
      <c r="G622" t="s">
        <v>166</v>
      </c>
      <c r="H622">
        <v>1</v>
      </c>
      <c r="I622">
        <v>111.95</v>
      </c>
      <c r="J622">
        <v>114.04</v>
      </c>
      <c r="K622">
        <v>28.158999999999999</v>
      </c>
      <c r="L622">
        <v>30.248999999999999</v>
      </c>
      <c r="M622">
        <v>3260722</v>
      </c>
      <c r="N622" t="s">
        <v>167</v>
      </c>
      <c r="P622">
        <v>16.167000000000002</v>
      </c>
      <c r="V622" t="s">
        <v>35</v>
      </c>
      <c r="W622" s="1">
        <v>38244</v>
      </c>
      <c r="X622">
        <v>20040914</v>
      </c>
      <c r="Y622">
        <v>0.68879699999999999</v>
      </c>
      <c r="AB622">
        <v>1.53293157882608</v>
      </c>
      <c r="AI622" s="2">
        <f t="shared" si="36"/>
        <v>38244</v>
      </c>
      <c r="AJ622">
        <f t="shared" si="37"/>
        <v>183.56069655956333</v>
      </c>
      <c r="AK622">
        <f t="shared" si="38"/>
        <v>183.56069655956333</v>
      </c>
      <c r="AL622" s="3">
        <f>Sheet2!$Q$35</f>
        <v>195.92057845971607</v>
      </c>
      <c r="AM622" s="3">
        <f>Sheet2!$Q$37</f>
        <v>179.52321677860004</v>
      </c>
      <c r="AN622" s="3">
        <f>Sheet2!$Q$39</f>
        <v>47.580823353777703</v>
      </c>
      <c r="AU622">
        <f t="shared" si="39"/>
        <v>1.3067852586566178</v>
      </c>
      <c r="AV622">
        <f>VLOOKUP(AI622,Sheet3!C654:F3945,4,FALSE)</f>
        <v>35.84833541300911</v>
      </c>
    </row>
    <row r="623" spans="1:48">
      <c r="A623">
        <v>44357760</v>
      </c>
      <c r="B623">
        <v>126</v>
      </c>
      <c r="C623" t="s">
        <v>164</v>
      </c>
      <c r="D623">
        <v>0</v>
      </c>
      <c r="E623" t="s">
        <v>165</v>
      </c>
      <c r="F623" t="s">
        <v>34</v>
      </c>
      <c r="G623" t="s">
        <v>166</v>
      </c>
      <c r="H623">
        <v>1</v>
      </c>
      <c r="I623">
        <v>111.95</v>
      </c>
      <c r="J623">
        <v>114.04</v>
      </c>
      <c r="K623">
        <v>28.158999999999999</v>
      </c>
      <c r="L623">
        <v>30.248999999999999</v>
      </c>
      <c r="M623">
        <v>3260722</v>
      </c>
      <c r="N623" t="s">
        <v>167</v>
      </c>
      <c r="P623">
        <v>16.167000000000002</v>
      </c>
      <c r="V623" t="s">
        <v>35</v>
      </c>
      <c r="W623" s="1">
        <v>38245</v>
      </c>
      <c r="X623">
        <v>20040915</v>
      </c>
      <c r="Y623">
        <v>0.701874</v>
      </c>
      <c r="AB623">
        <v>1.38225059341368</v>
      </c>
      <c r="AI623" s="2">
        <f t="shared" si="36"/>
        <v>38245</v>
      </c>
      <c r="AJ623">
        <f t="shared" si="37"/>
        <v>179.76283673793557</v>
      </c>
      <c r="AK623">
        <f t="shared" si="38"/>
        <v>179.76283673793557</v>
      </c>
      <c r="AL623" s="3">
        <f>Sheet2!$Q$35</f>
        <v>195.92057845971607</v>
      </c>
      <c r="AM623" s="3">
        <f>Sheet2!$Q$37</f>
        <v>179.52321677860004</v>
      </c>
      <c r="AN623" s="3">
        <f>Sheet2!$Q$39</f>
        <v>47.580823353777703</v>
      </c>
      <c r="AU623">
        <f t="shared" si="39"/>
        <v>1.2797479498951698</v>
      </c>
      <c r="AV623">
        <f>VLOOKUP(AI623,Sheet3!C655:F3946,4,FALSE)</f>
        <v>35.352409824291591</v>
      </c>
    </row>
    <row r="624" spans="1:48">
      <c r="A624">
        <v>44398335</v>
      </c>
      <c r="B624">
        <v>126</v>
      </c>
      <c r="C624" t="s">
        <v>164</v>
      </c>
      <c r="D624">
        <v>0</v>
      </c>
      <c r="E624" t="s">
        <v>165</v>
      </c>
      <c r="F624" t="s">
        <v>34</v>
      </c>
      <c r="G624" t="s">
        <v>166</v>
      </c>
      <c r="H624">
        <v>1</v>
      </c>
      <c r="I624">
        <v>111.95</v>
      </c>
      <c r="J624">
        <v>114.04</v>
      </c>
      <c r="K624">
        <v>28.158999999999999</v>
      </c>
      <c r="L624">
        <v>30.248999999999999</v>
      </c>
      <c r="M624">
        <v>3260722</v>
      </c>
      <c r="N624" t="s">
        <v>167</v>
      </c>
      <c r="P624">
        <v>16.167000000000002</v>
      </c>
      <c r="V624" t="s">
        <v>35</v>
      </c>
      <c r="W624" s="1">
        <v>38246</v>
      </c>
      <c r="X624">
        <v>20040916</v>
      </c>
      <c r="Y624">
        <v>0.70441399999999998</v>
      </c>
      <c r="AB624">
        <v>1.3529832000553099</v>
      </c>
      <c r="AI624" s="2">
        <f t="shared" si="36"/>
        <v>38246</v>
      </c>
      <c r="AJ624">
        <f t="shared" si="37"/>
        <v>178.97260015501718</v>
      </c>
      <c r="AK624">
        <f t="shared" si="38"/>
        <v>178.97260015501718</v>
      </c>
      <c r="AL624" s="3">
        <f>Sheet2!$Q$35</f>
        <v>195.92057845971607</v>
      </c>
      <c r="AM624" s="3">
        <f>Sheet2!$Q$37</f>
        <v>179.52321677860004</v>
      </c>
      <c r="AN624" s="3">
        <f>Sheet2!$Q$39</f>
        <v>47.580823353777703</v>
      </c>
      <c r="AU624">
        <f t="shared" si="39"/>
        <v>1.274122183940017</v>
      </c>
      <c r="AV624">
        <f>VLOOKUP(AI624,Sheet3!C656:F3947,4,FALSE)</f>
        <v>34.927330748248004</v>
      </c>
    </row>
    <row r="625" spans="1:48">
      <c r="A625">
        <v>44430911</v>
      </c>
      <c r="B625">
        <v>126</v>
      </c>
      <c r="C625" t="s">
        <v>164</v>
      </c>
      <c r="D625">
        <v>0</v>
      </c>
      <c r="E625" t="s">
        <v>165</v>
      </c>
      <c r="F625" t="s">
        <v>34</v>
      </c>
      <c r="G625" t="s">
        <v>166</v>
      </c>
      <c r="H625">
        <v>1</v>
      </c>
      <c r="I625">
        <v>111.95</v>
      </c>
      <c r="J625">
        <v>114.04</v>
      </c>
      <c r="K625">
        <v>28.158999999999999</v>
      </c>
      <c r="L625">
        <v>30.248999999999999</v>
      </c>
      <c r="M625">
        <v>3260722</v>
      </c>
      <c r="N625" t="s">
        <v>167</v>
      </c>
      <c r="P625">
        <v>16.167000000000002</v>
      </c>
      <c r="V625" t="s">
        <v>35</v>
      </c>
      <c r="W625" s="1">
        <v>38247</v>
      </c>
      <c r="X625">
        <v>20040917</v>
      </c>
      <c r="Y625">
        <v>0.70283700000000005</v>
      </c>
      <c r="AB625">
        <v>1.3711543336482801</v>
      </c>
      <c r="AI625" s="2">
        <f t="shared" si="36"/>
        <v>38247</v>
      </c>
      <c r="AJ625">
        <f t="shared" si="37"/>
        <v>179.46524363946799</v>
      </c>
      <c r="AK625">
        <f t="shared" si="38"/>
        <v>179.46524363946799</v>
      </c>
      <c r="AL625" s="3">
        <f>Sheet2!$Q$35</f>
        <v>195.92057845971607</v>
      </c>
      <c r="AM625" s="3">
        <f>Sheet2!$Q$37</f>
        <v>179.52321677860004</v>
      </c>
      <c r="AN625" s="3">
        <f>Sheet2!$Q$39</f>
        <v>47.580823353777703</v>
      </c>
      <c r="AU625">
        <f t="shared" si="39"/>
        <v>1.2776293576178237</v>
      </c>
      <c r="AV625">
        <f>VLOOKUP(AI625,Sheet3!C657:F3948,4,FALSE)</f>
        <v>34.289712134182622</v>
      </c>
    </row>
    <row r="626" spans="1:48">
      <c r="A626">
        <v>44468598</v>
      </c>
      <c r="B626">
        <v>126</v>
      </c>
      <c r="C626" t="s">
        <v>164</v>
      </c>
      <c r="D626">
        <v>0</v>
      </c>
      <c r="E626" t="s">
        <v>165</v>
      </c>
      <c r="F626" t="s">
        <v>34</v>
      </c>
      <c r="G626" t="s">
        <v>166</v>
      </c>
      <c r="H626">
        <v>1</v>
      </c>
      <c r="I626">
        <v>111.95</v>
      </c>
      <c r="J626">
        <v>114.04</v>
      </c>
      <c r="K626">
        <v>28.158999999999999</v>
      </c>
      <c r="L626">
        <v>30.248999999999999</v>
      </c>
      <c r="M626">
        <v>3260722</v>
      </c>
      <c r="N626" t="s">
        <v>167</v>
      </c>
      <c r="P626">
        <v>16.167000000000002</v>
      </c>
      <c r="V626" t="s">
        <v>35</v>
      </c>
      <c r="W626" s="1">
        <v>38248</v>
      </c>
      <c r="X626">
        <v>20040918</v>
      </c>
      <c r="Y626">
        <v>0.71627399999999997</v>
      </c>
      <c r="AB626">
        <v>1.21632521374415</v>
      </c>
      <c r="AI626" s="2">
        <f t="shared" si="36"/>
        <v>38248</v>
      </c>
      <c r="AJ626">
        <f t="shared" si="37"/>
        <v>175.0564515004578</v>
      </c>
      <c r="AK626">
        <f t="shared" si="38"/>
        <v>175.0564515004578</v>
      </c>
      <c r="AL626" s="3">
        <f>Sheet2!$Q$35</f>
        <v>195.92057845971607</v>
      </c>
      <c r="AM626" s="3">
        <f>Sheet2!$Q$37</f>
        <v>179.52321677860004</v>
      </c>
      <c r="AN626" s="3">
        <f>Sheet2!$Q$39</f>
        <v>47.580823353777703</v>
      </c>
      <c r="AU626">
        <f t="shared" si="39"/>
        <v>1.2462427662411111</v>
      </c>
      <c r="AV626">
        <f>VLOOKUP(AI626,Sheet3!C658:F3949,4,FALSE)</f>
        <v>33.581247007443316</v>
      </c>
    </row>
    <row r="627" spans="1:48">
      <c r="A627">
        <v>44501912</v>
      </c>
      <c r="B627">
        <v>126</v>
      </c>
      <c r="C627" t="s">
        <v>164</v>
      </c>
      <c r="D627">
        <v>0</v>
      </c>
      <c r="E627" t="s">
        <v>165</v>
      </c>
      <c r="F627" t="s">
        <v>34</v>
      </c>
      <c r="G627" t="s">
        <v>166</v>
      </c>
      <c r="H627">
        <v>1</v>
      </c>
      <c r="I627">
        <v>111.95</v>
      </c>
      <c r="J627">
        <v>114.04</v>
      </c>
      <c r="K627">
        <v>28.158999999999999</v>
      </c>
      <c r="L627">
        <v>30.248999999999999</v>
      </c>
      <c r="M627">
        <v>3260722</v>
      </c>
      <c r="N627" t="s">
        <v>167</v>
      </c>
      <c r="P627">
        <v>16.167000000000002</v>
      </c>
      <c r="V627" t="s">
        <v>35</v>
      </c>
      <c r="W627" s="1">
        <v>38249</v>
      </c>
      <c r="X627">
        <v>20040919</v>
      </c>
      <c r="Y627">
        <v>0.717561</v>
      </c>
      <c r="AB627">
        <v>1.2014956329361901</v>
      </c>
      <c r="AI627" s="2">
        <f t="shared" si="36"/>
        <v>38249</v>
      </c>
      <c r="AJ627">
        <f t="shared" si="37"/>
        <v>174.60906589505282</v>
      </c>
      <c r="AK627">
        <f t="shared" si="38"/>
        <v>174.60906589505282</v>
      </c>
      <c r="AL627" s="3">
        <f>Sheet2!$Q$35</f>
        <v>195.92057845971607</v>
      </c>
      <c r="AM627" s="3">
        <f>Sheet2!$Q$37</f>
        <v>179.52321677860004</v>
      </c>
      <c r="AN627" s="3">
        <f>Sheet2!$Q$39</f>
        <v>47.580823353777703</v>
      </c>
      <c r="AU627">
        <f t="shared" si="39"/>
        <v>1.2430577875118074</v>
      </c>
      <c r="AV627">
        <f>VLOOKUP(AI627,Sheet3!C659:F3950,4,FALSE)</f>
        <v>32.731088855356141</v>
      </c>
    </row>
    <row r="628" spans="1:48">
      <c r="A628">
        <v>44535009</v>
      </c>
      <c r="B628">
        <v>126</v>
      </c>
      <c r="C628" t="s">
        <v>164</v>
      </c>
      <c r="D628">
        <v>0</v>
      </c>
      <c r="E628" t="s">
        <v>165</v>
      </c>
      <c r="F628" t="s">
        <v>34</v>
      </c>
      <c r="G628" t="s">
        <v>166</v>
      </c>
      <c r="H628">
        <v>1</v>
      </c>
      <c r="I628">
        <v>111.95</v>
      </c>
      <c r="J628">
        <v>114.04</v>
      </c>
      <c r="K628">
        <v>28.158999999999999</v>
      </c>
      <c r="L628">
        <v>30.248999999999999</v>
      </c>
      <c r="M628">
        <v>3260722</v>
      </c>
      <c r="N628" t="s">
        <v>167</v>
      </c>
      <c r="P628">
        <v>16.167000000000002</v>
      </c>
      <c r="V628" t="s">
        <v>35</v>
      </c>
      <c r="W628" s="1">
        <v>38250</v>
      </c>
      <c r="X628">
        <v>20040920</v>
      </c>
      <c r="Y628">
        <v>0.74017299999999997</v>
      </c>
      <c r="AB628">
        <v>0.94094669647178097</v>
      </c>
      <c r="AI628" s="2">
        <f t="shared" si="36"/>
        <v>38250</v>
      </c>
      <c r="AJ628">
        <f t="shared" si="37"/>
        <v>166.0326228191218</v>
      </c>
      <c r="AK628">
        <f t="shared" si="38"/>
        <v>166.0326228191218</v>
      </c>
      <c r="AL628" s="3">
        <f>Sheet2!$Q$35</f>
        <v>195.92057845971607</v>
      </c>
      <c r="AM628" s="3">
        <f>Sheet2!$Q$37</f>
        <v>179.52321677860004</v>
      </c>
      <c r="AN628" s="3">
        <f>Sheet2!$Q$39</f>
        <v>47.580823353777703</v>
      </c>
      <c r="AU628">
        <f t="shared" si="39"/>
        <v>1.1820013108618752</v>
      </c>
      <c r="AV628">
        <f>VLOOKUP(AI628,Sheet3!C660:F3951,4,FALSE)</f>
        <v>31.951777215942901</v>
      </c>
    </row>
    <row r="629" spans="1:48">
      <c r="A629">
        <v>44573671</v>
      </c>
      <c r="B629">
        <v>126</v>
      </c>
      <c r="C629" t="s">
        <v>164</v>
      </c>
      <c r="D629">
        <v>0</v>
      </c>
      <c r="E629" t="s">
        <v>165</v>
      </c>
      <c r="F629" t="s">
        <v>34</v>
      </c>
      <c r="G629" t="s">
        <v>166</v>
      </c>
      <c r="H629">
        <v>1</v>
      </c>
      <c r="I629">
        <v>111.95</v>
      </c>
      <c r="J629">
        <v>114.04</v>
      </c>
      <c r="K629">
        <v>28.158999999999999</v>
      </c>
      <c r="L629">
        <v>30.248999999999999</v>
      </c>
      <c r="M629">
        <v>3260722</v>
      </c>
      <c r="N629" t="s">
        <v>167</v>
      </c>
      <c r="P629">
        <v>16.167000000000002</v>
      </c>
      <c r="V629" t="s">
        <v>35</v>
      </c>
      <c r="W629" s="1">
        <v>38251</v>
      </c>
      <c r="X629">
        <v>20040921</v>
      </c>
      <c r="Y629">
        <v>0.73922699999999997</v>
      </c>
      <c r="AB629">
        <v>0.95184707210840402</v>
      </c>
      <c r="AI629" s="2">
        <f t="shared" si="36"/>
        <v>38251</v>
      </c>
      <c r="AJ629">
        <f t="shared" si="37"/>
        <v>166.41858759894615</v>
      </c>
      <c r="AK629">
        <f t="shared" si="38"/>
        <v>166.41858759894615</v>
      </c>
      <c r="AL629" s="3">
        <f>Sheet2!$Q$35</f>
        <v>195.92057845971607</v>
      </c>
      <c r="AM629" s="3">
        <f>Sheet2!$Q$37</f>
        <v>179.52321677860004</v>
      </c>
      <c r="AN629" s="3">
        <f>Sheet2!$Q$39</f>
        <v>47.580823353777703</v>
      </c>
      <c r="AU629">
        <f t="shared" si="39"/>
        <v>1.1847490291593563</v>
      </c>
      <c r="AV629">
        <f>VLOOKUP(AI629,Sheet3!C661:F3952,4,FALSE)</f>
        <v>31.385005114551451</v>
      </c>
    </row>
    <row r="630" spans="1:48">
      <c r="A630">
        <v>44618963</v>
      </c>
      <c r="B630">
        <v>126</v>
      </c>
      <c r="C630" t="s">
        <v>164</v>
      </c>
      <c r="D630">
        <v>0</v>
      </c>
      <c r="E630" t="s">
        <v>165</v>
      </c>
      <c r="F630" t="s">
        <v>34</v>
      </c>
      <c r="G630" t="s">
        <v>166</v>
      </c>
      <c r="H630">
        <v>1</v>
      </c>
      <c r="I630">
        <v>111.95</v>
      </c>
      <c r="J630">
        <v>114.04</v>
      </c>
      <c r="K630">
        <v>28.158999999999999</v>
      </c>
      <c r="L630">
        <v>30.248999999999999</v>
      </c>
      <c r="M630">
        <v>3260722</v>
      </c>
      <c r="N630" t="s">
        <v>167</v>
      </c>
      <c r="P630">
        <v>16.167000000000002</v>
      </c>
      <c r="V630" t="s">
        <v>35</v>
      </c>
      <c r="W630" s="1">
        <v>38252</v>
      </c>
      <c r="X630">
        <v>20040922</v>
      </c>
      <c r="Y630">
        <v>0.72513700000000003</v>
      </c>
      <c r="AB630">
        <v>1.1142004470767199</v>
      </c>
      <c r="AI630" s="2">
        <f t="shared" si="36"/>
        <v>38252</v>
      </c>
      <c r="AJ630">
        <f t="shared" si="37"/>
        <v>171.88653015831676</v>
      </c>
      <c r="AK630">
        <f t="shared" si="38"/>
        <v>171.88653015831676</v>
      </c>
      <c r="AL630" s="3">
        <f>Sheet2!$Q$35</f>
        <v>195.92057845971607</v>
      </c>
      <c r="AM630" s="3">
        <f>Sheet2!$Q$37</f>
        <v>179.52321677860004</v>
      </c>
      <c r="AN630" s="3">
        <f>Sheet2!$Q$39</f>
        <v>47.580823353777703</v>
      </c>
      <c r="AU630">
        <f t="shared" si="39"/>
        <v>1.2236758085064159</v>
      </c>
      <c r="AV630">
        <f>VLOOKUP(AI630,Sheet3!C662:F3953,4,FALSE)</f>
        <v>30.747386500486073</v>
      </c>
    </row>
    <row r="631" spans="1:48">
      <c r="A631">
        <v>44657930</v>
      </c>
      <c r="B631">
        <v>126</v>
      </c>
      <c r="C631" t="s">
        <v>164</v>
      </c>
      <c r="D631">
        <v>0</v>
      </c>
      <c r="E631" t="s">
        <v>165</v>
      </c>
      <c r="F631" t="s">
        <v>34</v>
      </c>
      <c r="G631" t="s">
        <v>166</v>
      </c>
      <c r="H631">
        <v>1</v>
      </c>
      <c r="I631">
        <v>111.95</v>
      </c>
      <c r="J631">
        <v>114.04</v>
      </c>
      <c r="K631">
        <v>28.158999999999999</v>
      </c>
      <c r="L631">
        <v>30.248999999999999</v>
      </c>
      <c r="M631">
        <v>3260722</v>
      </c>
      <c r="N631" t="s">
        <v>167</v>
      </c>
      <c r="P631">
        <v>16.167000000000002</v>
      </c>
      <c r="V631" t="s">
        <v>35</v>
      </c>
      <c r="W631" s="1">
        <v>38253</v>
      </c>
      <c r="X631">
        <v>20040923</v>
      </c>
      <c r="Y631">
        <v>0.70079999999999998</v>
      </c>
      <c r="AB631">
        <v>1.3946258613140401</v>
      </c>
      <c r="AI631" s="2">
        <f t="shared" si="36"/>
        <v>38253</v>
      </c>
      <c r="AJ631">
        <f t="shared" si="37"/>
        <v>180.09183289934947</v>
      </c>
      <c r="AK631">
        <f t="shared" si="38"/>
        <v>180.09183289934947</v>
      </c>
      <c r="AL631" s="3">
        <f>Sheet2!$Q$35</f>
        <v>195.92057845971607</v>
      </c>
      <c r="AM631" s="3">
        <f>Sheet2!$Q$37</f>
        <v>179.52321677860004</v>
      </c>
      <c r="AN631" s="3">
        <f>Sheet2!$Q$39</f>
        <v>47.580823353777703</v>
      </c>
      <c r="AU631">
        <f t="shared" si="39"/>
        <v>1.2820901034277523</v>
      </c>
      <c r="AV631">
        <f>VLOOKUP(AI631,Sheet3!C663:F3954,4,FALSE)</f>
        <v>30.464000449790348</v>
      </c>
    </row>
    <row r="632" spans="1:48">
      <c r="A632">
        <v>44685793</v>
      </c>
      <c r="B632">
        <v>126</v>
      </c>
      <c r="C632" t="s">
        <v>164</v>
      </c>
      <c r="D632">
        <v>0</v>
      </c>
      <c r="E632" t="s">
        <v>165</v>
      </c>
      <c r="F632" t="s">
        <v>34</v>
      </c>
      <c r="G632" t="s">
        <v>166</v>
      </c>
      <c r="H632">
        <v>1</v>
      </c>
      <c r="I632">
        <v>111.95</v>
      </c>
      <c r="J632">
        <v>114.04</v>
      </c>
      <c r="K632">
        <v>28.158999999999999</v>
      </c>
      <c r="L632">
        <v>30.248999999999999</v>
      </c>
      <c r="M632">
        <v>3260722</v>
      </c>
      <c r="N632" t="s">
        <v>167</v>
      </c>
      <c r="P632">
        <v>16.167000000000002</v>
      </c>
      <c r="V632" t="s">
        <v>35</v>
      </c>
      <c r="W632" s="1">
        <v>38254</v>
      </c>
      <c r="X632">
        <v>20040924</v>
      </c>
      <c r="Y632">
        <v>0.68532199999999999</v>
      </c>
      <c r="AB632">
        <v>1.5729725992671599</v>
      </c>
      <c r="AI632" s="2">
        <f t="shared" si="36"/>
        <v>38254</v>
      </c>
      <c r="AJ632">
        <f t="shared" si="37"/>
        <v>184.49369934527795</v>
      </c>
      <c r="AK632">
        <f t="shared" si="38"/>
        <v>184.49369934527795</v>
      </c>
      <c r="AL632" s="3">
        <f>Sheet2!$Q$35</f>
        <v>195.92057845971607</v>
      </c>
      <c r="AM632" s="3">
        <f>Sheet2!$Q$37</f>
        <v>179.52321677860004</v>
      </c>
      <c r="AN632" s="3">
        <f>Sheet2!$Q$39</f>
        <v>47.580823353777703</v>
      </c>
      <c r="AU632">
        <f t="shared" si="39"/>
        <v>1.3134273901668445</v>
      </c>
      <c r="AV632">
        <f>VLOOKUP(AI632,Sheet3!C664:F3955,4,FALSE)</f>
        <v>30.251460911768554</v>
      </c>
    </row>
    <row r="633" spans="1:48">
      <c r="A633">
        <v>44720741</v>
      </c>
      <c r="B633">
        <v>126</v>
      </c>
      <c r="C633" t="s">
        <v>164</v>
      </c>
      <c r="D633">
        <v>0</v>
      </c>
      <c r="E633" t="s">
        <v>165</v>
      </c>
      <c r="F633" t="s">
        <v>34</v>
      </c>
      <c r="G633" t="s">
        <v>166</v>
      </c>
      <c r="H633">
        <v>1</v>
      </c>
      <c r="I633">
        <v>111.95</v>
      </c>
      <c r="J633">
        <v>114.04</v>
      </c>
      <c r="K633">
        <v>28.158999999999999</v>
      </c>
      <c r="L633">
        <v>30.248999999999999</v>
      </c>
      <c r="M633">
        <v>3260722</v>
      </c>
      <c r="N633" t="s">
        <v>167</v>
      </c>
      <c r="P633">
        <v>16.167000000000002</v>
      </c>
      <c r="V633" t="s">
        <v>35</v>
      </c>
      <c r="W633" s="1">
        <v>38255</v>
      </c>
      <c r="X633">
        <v>20040925</v>
      </c>
      <c r="Y633">
        <v>0.69425099999999995</v>
      </c>
      <c r="AB633">
        <v>1.4700873412762401</v>
      </c>
      <c r="AI633" s="2">
        <f t="shared" si="36"/>
        <v>38255</v>
      </c>
      <c r="AJ633">
        <f t="shared" si="37"/>
        <v>182.03182189491622</v>
      </c>
      <c r="AK633">
        <f t="shared" si="38"/>
        <v>182.03182189491622</v>
      </c>
      <c r="AL633" s="3">
        <f>Sheet2!$Q$35</f>
        <v>195.92057845971607</v>
      </c>
      <c r="AM633" s="3">
        <f>Sheet2!$Q$37</f>
        <v>179.52321677860004</v>
      </c>
      <c r="AN633" s="3">
        <f>Sheet2!$Q$39</f>
        <v>47.580823353777703</v>
      </c>
      <c r="AU633">
        <f t="shared" si="39"/>
        <v>1.2959010611593278</v>
      </c>
      <c r="AV633">
        <f>VLOOKUP(AI633,Sheet3!C665:F3956,4,FALSE)</f>
        <v>30.109767886420691</v>
      </c>
    </row>
    <row r="634" spans="1:48">
      <c r="A634">
        <v>44755321</v>
      </c>
      <c r="B634">
        <v>126</v>
      </c>
      <c r="C634" t="s">
        <v>164</v>
      </c>
      <c r="D634">
        <v>0</v>
      </c>
      <c r="E634" t="s">
        <v>165</v>
      </c>
      <c r="F634" t="s">
        <v>34</v>
      </c>
      <c r="G634" t="s">
        <v>166</v>
      </c>
      <c r="H634">
        <v>1</v>
      </c>
      <c r="I634">
        <v>111.95</v>
      </c>
      <c r="J634">
        <v>114.04</v>
      </c>
      <c r="K634">
        <v>28.158999999999999</v>
      </c>
      <c r="L634">
        <v>30.248999999999999</v>
      </c>
      <c r="M634">
        <v>3260722</v>
      </c>
      <c r="N634" t="s">
        <v>167</v>
      </c>
      <c r="P634">
        <v>16.167000000000002</v>
      </c>
      <c r="V634" t="s">
        <v>35</v>
      </c>
      <c r="W634" s="1">
        <v>38256</v>
      </c>
      <c r="X634">
        <v>20040926</v>
      </c>
      <c r="Y634">
        <v>0.70885399999999998</v>
      </c>
      <c r="AB634">
        <v>1.3018228746572</v>
      </c>
      <c r="AI634" s="2">
        <f t="shared" si="36"/>
        <v>38256</v>
      </c>
      <c r="AJ634">
        <f t="shared" si="37"/>
        <v>177.55017565268622</v>
      </c>
      <c r="AK634">
        <f t="shared" si="38"/>
        <v>177.55017565268622</v>
      </c>
      <c r="AL634" s="3">
        <f>Sheet2!$Q$35</f>
        <v>195.92057845971607</v>
      </c>
      <c r="AM634" s="3">
        <f>Sheet2!$Q$37</f>
        <v>179.52321677860004</v>
      </c>
      <c r="AN634" s="3">
        <f>Sheet2!$Q$39</f>
        <v>47.580823353777703</v>
      </c>
      <c r="AU634">
        <f t="shared" si="39"/>
        <v>1.2639958148096029</v>
      </c>
      <c r="AV634">
        <f>VLOOKUP(AI634,Sheet3!C666:F3957,4,FALSE)</f>
        <v>30.03892137374676</v>
      </c>
    </row>
    <row r="635" spans="1:48">
      <c r="A635">
        <v>44785555</v>
      </c>
      <c r="B635">
        <v>126</v>
      </c>
      <c r="C635" t="s">
        <v>164</v>
      </c>
      <c r="D635">
        <v>0</v>
      </c>
      <c r="E635" t="s">
        <v>165</v>
      </c>
      <c r="F635" t="s">
        <v>34</v>
      </c>
      <c r="G635" t="s">
        <v>166</v>
      </c>
      <c r="H635">
        <v>1</v>
      </c>
      <c r="I635">
        <v>111.95</v>
      </c>
      <c r="J635">
        <v>114.04</v>
      </c>
      <c r="K635">
        <v>28.158999999999999</v>
      </c>
      <c r="L635">
        <v>30.248999999999999</v>
      </c>
      <c r="M635">
        <v>3260722</v>
      </c>
      <c r="N635" t="s">
        <v>167</v>
      </c>
      <c r="P635">
        <v>16.167000000000002</v>
      </c>
      <c r="V635" t="s">
        <v>35</v>
      </c>
      <c r="W635" s="1">
        <v>38257</v>
      </c>
      <c r="X635">
        <v>20040927</v>
      </c>
      <c r="Y635">
        <v>0.72081600000000001</v>
      </c>
      <c r="AB635">
        <v>1.16398958357339</v>
      </c>
      <c r="AI635" s="2">
        <f t="shared" si="36"/>
        <v>38257</v>
      </c>
      <c r="AJ635">
        <f t="shared" si="37"/>
        <v>173.45797579172802</v>
      </c>
      <c r="AK635">
        <f t="shared" si="38"/>
        <v>173.45797579172802</v>
      </c>
      <c r="AL635" s="3">
        <f>Sheet2!$Q$35</f>
        <v>195.92057845971607</v>
      </c>
      <c r="AM635" s="3">
        <f>Sheet2!$Q$37</f>
        <v>179.52321677860004</v>
      </c>
      <c r="AN635" s="3">
        <f>Sheet2!$Q$39</f>
        <v>47.580823353777703</v>
      </c>
      <c r="AU635">
        <f t="shared" si="39"/>
        <v>1.2348630725940513</v>
      </c>
      <c r="AV635">
        <f>VLOOKUP(AI635,Sheet3!C667:F3958,4,FALSE)</f>
        <v>29.684688810377107</v>
      </c>
    </row>
    <row r="636" spans="1:48">
      <c r="A636">
        <v>44820337</v>
      </c>
      <c r="B636">
        <v>126</v>
      </c>
      <c r="C636" t="s">
        <v>164</v>
      </c>
      <c r="D636">
        <v>0</v>
      </c>
      <c r="E636" t="s">
        <v>165</v>
      </c>
      <c r="F636" t="s">
        <v>34</v>
      </c>
      <c r="G636" t="s">
        <v>166</v>
      </c>
      <c r="H636">
        <v>1</v>
      </c>
      <c r="I636">
        <v>111.95</v>
      </c>
      <c r="J636">
        <v>114.04</v>
      </c>
      <c r="K636">
        <v>28.158999999999999</v>
      </c>
      <c r="L636">
        <v>30.248999999999999</v>
      </c>
      <c r="M636">
        <v>3260722</v>
      </c>
      <c r="N636" t="s">
        <v>167</v>
      </c>
      <c r="P636">
        <v>16.167000000000002</v>
      </c>
      <c r="V636" t="s">
        <v>35</v>
      </c>
      <c r="W636" s="1">
        <v>38258</v>
      </c>
      <c r="X636">
        <v>20040928</v>
      </c>
      <c r="Y636">
        <v>0.72332600000000002</v>
      </c>
      <c r="AB636">
        <v>1.13506786808932</v>
      </c>
      <c r="AI636" s="2">
        <f t="shared" si="36"/>
        <v>38258</v>
      </c>
      <c r="AJ636">
        <f t="shared" si="37"/>
        <v>172.55117141367316</v>
      </c>
      <c r="AK636">
        <f t="shared" si="38"/>
        <v>172.55117141367316</v>
      </c>
      <c r="AL636" s="3">
        <f>Sheet2!$Q$35</f>
        <v>195.92057845971607</v>
      </c>
      <c r="AM636" s="3">
        <f>Sheet2!$Q$37</f>
        <v>179.52321677860004</v>
      </c>
      <c r="AN636" s="3">
        <f>Sheet2!$Q$39</f>
        <v>47.580823353777703</v>
      </c>
      <c r="AU636">
        <f t="shared" si="39"/>
        <v>1.2284074499257049</v>
      </c>
      <c r="AV636">
        <f>VLOOKUP(AI636,Sheet3!C668:F3959,4,FALSE)</f>
        <v>29.25960973433352</v>
      </c>
    </row>
    <row r="637" spans="1:48">
      <c r="A637">
        <v>44851999</v>
      </c>
      <c r="B637">
        <v>126</v>
      </c>
      <c r="C637" t="s">
        <v>164</v>
      </c>
      <c r="D637">
        <v>0</v>
      </c>
      <c r="E637" t="s">
        <v>165</v>
      </c>
      <c r="F637" t="s">
        <v>34</v>
      </c>
      <c r="G637" t="s">
        <v>166</v>
      </c>
      <c r="H637">
        <v>1</v>
      </c>
      <c r="I637">
        <v>111.95</v>
      </c>
      <c r="J637">
        <v>114.04</v>
      </c>
      <c r="K637">
        <v>28.158999999999999</v>
      </c>
      <c r="L637">
        <v>30.248999999999999</v>
      </c>
      <c r="M637">
        <v>3260722</v>
      </c>
      <c r="N637" t="s">
        <v>167</v>
      </c>
      <c r="P637">
        <v>16.167000000000002</v>
      </c>
      <c r="V637" t="s">
        <v>35</v>
      </c>
      <c r="W637" s="1">
        <v>38259</v>
      </c>
      <c r="X637">
        <v>20040929</v>
      </c>
      <c r="Y637">
        <v>0.72002900000000003</v>
      </c>
      <c r="AB637">
        <v>1.1730578664761599</v>
      </c>
      <c r="AI637" s="2">
        <f t="shared" si="36"/>
        <v>38259</v>
      </c>
      <c r="AJ637">
        <f t="shared" si="37"/>
        <v>173.73886225364879</v>
      </c>
      <c r="AK637">
        <f t="shared" si="38"/>
        <v>173.73886225364879</v>
      </c>
      <c r="AL637" s="3">
        <f>Sheet2!$Q$35</f>
        <v>195.92057845971607</v>
      </c>
      <c r="AM637" s="3">
        <f>Sheet2!$Q$37</f>
        <v>179.52321677860004</v>
      </c>
      <c r="AN637" s="3">
        <f>Sheet2!$Q$39</f>
        <v>47.580823353777703</v>
      </c>
      <c r="AU637">
        <f t="shared" si="39"/>
        <v>1.2368627288095373</v>
      </c>
      <c r="AV637">
        <f>VLOOKUP(AI637,Sheet3!C669:F3960,4,FALSE)</f>
        <v>28.699922284209464</v>
      </c>
    </row>
    <row r="638" spans="1:48">
      <c r="A638">
        <v>44889316</v>
      </c>
      <c r="B638">
        <v>126</v>
      </c>
      <c r="C638" t="s">
        <v>164</v>
      </c>
      <c r="D638">
        <v>0</v>
      </c>
      <c r="E638" t="s">
        <v>165</v>
      </c>
      <c r="F638" t="s">
        <v>34</v>
      </c>
      <c r="G638" t="s">
        <v>166</v>
      </c>
      <c r="H638">
        <v>1</v>
      </c>
      <c r="I638">
        <v>111.95</v>
      </c>
      <c r="J638">
        <v>114.04</v>
      </c>
      <c r="K638">
        <v>28.158999999999999</v>
      </c>
      <c r="L638">
        <v>30.248999999999999</v>
      </c>
      <c r="M638">
        <v>3260722</v>
      </c>
      <c r="N638" t="s">
        <v>167</v>
      </c>
      <c r="P638">
        <v>16.167000000000002</v>
      </c>
      <c r="V638" t="s">
        <v>35</v>
      </c>
      <c r="W638" s="1">
        <v>38260</v>
      </c>
      <c r="X638">
        <v>20040930</v>
      </c>
      <c r="Y638">
        <v>0.73430399999999996</v>
      </c>
      <c r="AB638">
        <v>1.00857281128293</v>
      </c>
      <c r="AI638" s="2">
        <f t="shared" si="36"/>
        <v>38260</v>
      </c>
      <c r="AJ638">
        <f t="shared" si="37"/>
        <v>168.38886895932808</v>
      </c>
      <c r="AK638">
        <f t="shared" si="38"/>
        <v>168.38886895932808</v>
      </c>
      <c r="AL638" s="3">
        <f>Sheet2!$Q$35</f>
        <v>195.92057845971607</v>
      </c>
      <c r="AM638" s="3">
        <f>Sheet2!$Q$37</f>
        <v>179.52321677860004</v>
      </c>
      <c r="AN638" s="3">
        <f>Sheet2!$Q$39</f>
        <v>47.580823353777703</v>
      </c>
      <c r="AU638">
        <f t="shared" si="39"/>
        <v>1.1987756409853665</v>
      </c>
      <c r="AV638">
        <f>VLOOKUP(AI638,Sheet3!C670:F3961,4,FALSE)</f>
        <v>28.168573439154983</v>
      </c>
    </row>
    <row r="639" spans="1:48">
      <c r="A639">
        <v>44935915</v>
      </c>
      <c r="B639">
        <v>126</v>
      </c>
      <c r="C639" t="s">
        <v>164</v>
      </c>
      <c r="D639">
        <v>0</v>
      </c>
      <c r="E639" t="s">
        <v>165</v>
      </c>
      <c r="F639" t="s">
        <v>34</v>
      </c>
      <c r="G639" t="s">
        <v>166</v>
      </c>
      <c r="H639">
        <v>1</v>
      </c>
      <c r="I639">
        <v>111.95</v>
      </c>
      <c r="J639">
        <v>114.04</v>
      </c>
      <c r="K639">
        <v>28.158999999999999</v>
      </c>
      <c r="L639">
        <v>30.248999999999999</v>
      </c>
      <c r="M639">
        <v>3260722</v>
      </c>
      <c r="N639" t="s">
        <v>167</v>
      </c>
      <c r="P639">
        <v>16.167000000000002</v>
      </c>
      <c r="V639" t="s">
        <v>35</v>
      </c>
      <c r="W639" s="1">
        <v>38261</v>
      </c>
      <c r="X639">
        <v>20041001</v>
      </c>
      <c r="Y639">
        <v>0.76113600000000003</v>
      </c>
      <c r="AB639">
        <v>0.699398520498697</v>
      </c>
      <c r="AI639" s="2">
        <f t="shared" si="36"/>
        <v>38261</v>
      </c>
      <c r="AJ639">
        <f t="shared" si="37"/>
        <v>156.8712059416514</v>
      </c>
      <c r="AK639">
        <f t="shared" si="38"/>
        <v>156.8712059416514</v>
      </c>
      <c r="AL639" s="3">
        <f>Sheet2!$Q$35</f>
        <v>195.92057845971607</v>
      </c>
      <c r="AM639" s="3">
        <f>Sheet2!$Q$37</f>
        <v>179.52321677860004</v>
      </c>
      <c r="AN639" s="3">
        <f>Sheet2!$Q$39</f>
        <v>47.580823353777703</v>
      </c>
      <c r="AU639">
        <f t="shared" si="39"/>
        <v>1.1167803526269435</v>
      </c>
      <c r="AV639">
        <f>VLOOKUP(AI639,Sheet3!C671:F3962,4,FALSE)</f>
        <v>27.658478547902678</v>
      </c>
    </row>
    <row r="640" spans="1:48">
      <c r="A640">
        <v>44959885</v>
      </c>
      <c r="B640">
        <v>126</v>
      </c>
      <c r="C640" t="s">
        <v>164</v>
      </c>
      <c r="D640">
        <v>0</v>
      </c>
      <c r="E640" t="s">
        <v>165</v>
      </c>
      <c r="F640" t="s">
        <v>34</v>
      </c>
      <c r="G640" t="s">
        <v>166</v>
      </c>
      <c r="H640">
        <v>1</v>
      </c>
      <c r="I640">
        <v>111.95</v>
      </c>
      <c r="J640">
        <v>114.04</v>
      </c>
      <c r="K640">
        <v>28.158999999999999</v>
      </c>
      <c r="L640">
        <v>30.248999999999999</v>
      </c>
      <c r="M640">
        <v>3260722</v>
      </c>
      <c r="N640" t="s">
        <v>167</v>
      </c>
      <c r="P640">
        <v>16.167000000000002</v>
      </c>
      <c r="V640" t="s">
        <v>35</v>
      </c>
      <c r="W640" s="1">
        <v>38262</v>
      </c>
      <c r="X640">
        <v>20041002</v>
      </c>
      <c r="Y640">
        <v>0.75373599999999996</v>
      </c>
      <c r="AB640">
        <v>0.78466572949554103</v>
      </c>
      <c r="AI640" s="2">
        <f t="shared" si="36"/>
        <v>38262</v>
      </c>
      <c r="AJ640">
        <f t="shared" si="37"/>
        <v>160.23820680151857</v>
      </c>
      <c r="AK640">
        <f t="shared" si="38"/>
        <v>160.23820680151857</v>
      </c>
      <c r="AL640" s="3">
        <f>Sheet2!$Q$35</f>
        <v>195.92057845971607</v>
      </c>
      <c r="AM640" s="3">
        <f>Sheet2!$Q$37</f>
        <v>179.52321677860004</v>
      </c>
      <c r="AN640" s="3">
        <f>Sheet2!$Q$39</f>
        <v>47.580823353777703</v>
      </c>
      <c r="AU640">
        <f t="shared" si="39"/>
        <v>1.1407503373351398</v>
      </c>
      <c r="AV640">
        <f>VLOOKUP(AI640,Sheet3!C672:F3963,4,FALSE)</f>
        <v>27.304245984533022</v>
      </c>
    </row>
    <row r="641" spans="1:48">
      <c r="A641">
        <v>44998560</v>
      </c>
      <c r="B641">
        <v>126</v>
      </c>
      <c r="C641" t="s">
        <v>164</v>
      </c>
      <c r="D641">
        <v>0</v>
      </c>
      <c r="E641" t="s">
        <v>165</v>
      </c>
      <c r="F641" t="s">
        <v>34</v>
      </c>
      <c r="G641" t="s">
        <v>166</v>
      </c>
      <c r="H641">
        <v>1</v>
      </c>
      <c r="I641">
        <v>111.95</v>
      </c>
      <c r="J641">
        <v>114.04</v>
      </c>
      <c r="K641">
        <v>28.158999999999999</v>
      </c>
      <c r="L641">
        <v>30.248999999999999</v>
      </c>
      <c r="M641">
        <v>3260722</v>
      </c>
      <c r="N641" t="s">
        <v>167</v>
      </c>
      <c r="P641">
        <v>16.167000000000002</v>
      </c>
      <c r="V641" t="s">
        <v>35</v>
      </c>
      <c r="W641" s="1">
        <v>38263</v>
      </c>
      <c r="X641">
        <v>20041003</v>
      </c>
      <c r="Y641">
        <v>0.73973</v>
      </c>
      <c r="AB641">
        <v>0.946051206415781</v>
      </c>
      <c r="AI641" s="2">
        <f t="shared" si="36"/>
        <v>38263</v>
      </c>
      <c r="AJ641">
        <f t="shared" si="37"/>
        <v>166.21366057917919</v>
      </c>
      <c r="AK641">
        <f t="shared" si="38"/>
        <v>166.21366057917919</v>
      </c>
      <c r="AL641" s="3">
        <f>Sheet2!$Q$35</f>
        <v>195.92057845971607</v>
      </c>
      <c r="AM641" s="3">
        <f>Sheet2!$Q$37</f>
        <v>179.52321677860004</v>
      </c>
      <c r="AN641" s="3">
        <f>Sheet2!$Q$39</f>
        <v>47.580823353777703</v>
      </c>
      <c r="AU641">
        <f t="shared" si="39"/>
        <v>1.183290135106593</v>
      </c>
      <c r="AV641">
        <f>VLOOKUP(AI641,Sheet3!C673:F3964,4,FALSE)</f>
        <v>27.084621795243837</v>
      </c>
    </row>
    <row r="642" spans="1:48">
      <c r="A642">
        <v>45030466</v>
      </c>
      <c r="B642">
        <v>126</v>
      </c>
      <c r="C642" t="s">
        <v>164</v>
      </c>
      <c r="D642">
        <v>0</v>
      </c>
      <c r="E642" t="s">
        <v>165</v>
      </c>
      <c r="F642" t="s">
        <v>34</v>
      </c>
      <c r="G642" t="s">
        <v>166</v>
      </c>
      <c r="H642">
        <v>1</v>
      </c>
      <c r="I642">
        <v>111.95</v>
      </c>
      <c r="J642">
        <v>114.04</v>
      </c>
      <c r="K642">
        <v>28.158999999999999</v>
      </c>
      <c r="L642">
        <v>30.248999999999999</v>
      </c>
      <c r="M642">
        <v>3260722</v>
      </c>
      <c r="N642" t="s">
        <v>167</v>
      </c>
      <c r="P642">
        <v>16.167000000000002</v>
      </c>
      <c r="V642" t="s">
        <v>35</v>
      </c>
      <c r="W642" s="1">
        <v>38264</v>
      </c>
      <c r="X642">
        <v>20041004</v>
      </c>
      <c r="Y642">
        <v>0.71453500000000003</v>
      </c>
      <c r="AB642">
        <v>1.23636300785841</v>
      </c>
      <c r="AI642" s="2">
        <f t="shared" si="36"/>
        <v>38264</v>
      </c>
      <c r="AJ642">
        <f t="shared" si="37"/>
        <v>175.65398798072226</v>
      </c>
      <c r="AK642">
        <f t="shared" si="38"/>
        <v>175.65398798072226</v>
      </c>
      <c r="AL642" s="3">
        <f>Sheet2!$Q$35</f>
        <v>195.92057845971607</v>
      </c>
      <c r="AM642" s="3">
        <f>Sheet2!$Q$37</f>
        <v>179.52321677860004</v>
      </c>
      <c r="AN642" s="3">
        <f>Sheet2!$Q$39</f>
        <v>47.580823353777703</v>
      </c>
      <c r="AU642">
        <f t="shared" si="39"/>
        <v>1.250496682676135</v>
      </c>
      <c r="AV642">
        <f>VLOOKUP(AI642,Sheet3!C674:F3965,4,FALSE)</f>
        <v>26.93584411862858</v>
      </c>
    </row>
    <row r="643" spans="1:48">
      <c r="A643">
        <v>45068193</v>
      </c>
      <c r="B643">
        <v>126</v>
      </c>
      <c r="C643" t="s">
        <v>164</v>
      </c>
      <c r="D643">
        <v>0</v>
      </c>
      <c r="E643" t="s">
        <v>165</v>
      </c>
      <c r="F643" t="s">
        <v>34</v>
      </c>
      <c r="G643" t="s">
        <v>166</v>
      </c>
      <c r="H643">
        <v>1</v>
      </c>
      <c r="I643">
        <v>111.95</v>
      </c>
      <c r="J643">
        <v>114.04</v>
      </c>
      <c r="K643">
        <v>28.158999999999999</v>
      </c>
      <c r="L643">
        <v>30.248999999999999</v>
      </c>
      <c r="M643">
        <v>3260722</v>
      </c>
      <c r="N643" t="s">
        <v>167</v>
      </c>
      <c r="P643">
        <v>16.167000000000002</v>
      </c>
      <c r="V643" t="s">
        <v>35</v>
      </c>
      <c r="W643" s="1">
        <v>38265</v>
      </c>
      <c r="X643">
        <v>20041005</v>
      </c>
      <c r="Y643">
        <v>0.69545500000000005</v>
      </c>
      <c r="AB643">
        <v>1.4562141359205401</v>
      </c>
      <c r="AI643" s="2">
        <f t="shared" ref="AI643:AI706" si="40">W643</f>
        <v>38265</v>
      </c>
      <c r="AJ643">
        <f t="shared" ref="AJ643:AJ706" si="41">$AQ$2*(Y643^2)+($AR$2*Y643)+$AS$2</f>
        <v>181.68369233068086</v>
      </c>
      <c r="AK643">
        <f t="shared" ref="AK643:AK706" si="42">IF(AJ643&gt;0,AJ643,0)</f>
        <v>181.68369233068086</v>
      </c>
      <c r="AL643" s="3">
        <f>Sheet2!$Q$35</f>
        <v>195.92057845971607</v>
      </c>
      <c r="AM643" s="3">
        <f>Sheet2!$Q$37</f>
        <v>179.52321677860004</v>
      </c>
      <c r="AN643" s="3">
        <f>Sheet2!$Q$39</f>
        <v>47.580823353777703</v>
      </c>
      <c r="AU643">
        <f t="shared" ref="AU643:AU706" si="43">0.001*(AK643*86440)/AT$2</f>
        <v>1.2934226951955241</v>
      </c>
      <c r="AV643">
        <f>VLOOKUP(AI643,Sheet3!C675:F3966,4,FALSE)</f>
        <v>26.879166908489438</v>
      </c>
    </row>
    <row r="644" spans="1:48">
      <c r="A644">
        <v>45103331</v>
      </c>
      <c r="B644">
        <v>126</v>
      </c>
      <c r="C644" t="s">
        <v>164</v>
      </c>
      <c r="D644">
        <v>0</v>
      </c>
      <c r="E644" t="s">
        <v>165</v>
      </c>
      <c r="F644" t="s">
        <v>34</v>
      </c>
      <c r="G644" t="s">
        <v>166</v>
      </c>
      <c r="H644">
        <v>1</v>
      </c>
      <c r="I644">
        <v>111.95</v>
      </c>
      <c r="J644">
        <v>114.04</v>
      </c>
      <c r="K644">
        <v>28.158999999999999</v>
      </c>
      <c r="L644">
        <v>30.248999999999999</v>
      </c>
      <c r="M644">
        <v>3260722</v>
      </c>
      <c r="N644" t="s">
        <v>167</v>
      </c>
      <c r="P644">
        <v>16.167000000000002</v>
      </c>
      <c r="V644" t="s">
        <v>35</v>
      </c>
      <c r="W644" s="1">
        <v>38266</v>
      </c>
      <c r="X644">
        <v>20041006</v>
      </c>
      <c r="Y644">
        <v>0.68902099999999999</v>
      </c>
      <c r="AB644">
        <v>1.53035051736455</v>
      </c>
      <c r="AI644" s="2">
        <f t="shared" si="40"/>
        <v>38266</v>
      </c>
      <c r="AJ644">
        <f t="shared" si="41"/>
        <v>183.49945686117769</v>
      </c>
      <c r="AK644">
        <f t="shared" si="42"/>
        <v>183.49945686117769</v>
      </c>
      <c r="AL644" s="3">
        <f>Sheet2!$Q$35</f>
        <v>195.92057845971607</v>
      </c>
      <c r="AM644" s="3">
        <f>Sheet2!$Q$37</f>
        <v>179.52321677860004</v>
      </c>
      <c r="AN644" s="3">
        <f>Sheet2!$Q$39</f>
        <v>47.580823353777703</v>
      </c>
      <c r="AU644">
        <f t="shared" si="43"/>
        <v>1.3063492876857354</v>
      </c>
      <c r="AV644">
        <f>VLOOKUP(AI644,Sheet3!C676:F3967,4,FALSE)</f>
        <v>26.624119462863284</v>
      </c>
    </row>
    <row r="645" spans="1:48">
      <c r="A645">
        <v>45137117</v>
      </c>
      <c r="B645">
        <v>126</v>
      </c>
      <c r="C645" t="s">
        <v>164</v>
      </c>
      <c r="D645">
        <v>0</v>
      </c>
      <c r="E645" t="s">
        <v>165</v>
      </c>
      <c r="F645" t="s">
        <v>34</v>
      </c>
      <c r="G645" t="s">
        <v>166</v>
      </c>
      <c r="H645">
        <v>1</v>
      </c>
      <c r="I645">
        <v>111.95</v>
      </c>
      <c r="J645">
        <v>114.04</v>
      </c>
      <c r="K645">
        <v>28.158999999999999</v>
      </c>
      <c r="L645">
        <v>30.248999999999999</v>
      </c>
      <c r="M645">
        <v>3260722</v>
      </c>
      <c r="N645" t="s">
        <v>167</v>
      </c>
      <c r="P645">
        <v>16.167000000000002</v>
      </c>
      <c r="V645" t="s">
        <v>35</v>
      </c>
      <c r="W645" s="1">
        <v>38267</v>
      </c>
      <c r="X645">
        <v>20041007</v>
      </c>
      <c r="Y645">
        <v>0.69288000000000005</v>
      </c>
      <c r="AB645">
        <v>1.4858848201322801</v>
      </c>
      <c r="AI645" s="2">
        <f t="shared" si="40"/>
        <v>38267</v>
      </c>
      <c r="AJ645">
        <f t="shared" si="41"/>
        <v>182.42356054210143</v>
      </c>
      <c r="AK645">
        <f t="shared" si="42"/>
        <v>182.42356054210143</v>
      </c>
      <c r="AL645" s="3">
        <f>Sheet2!$Q$35</f>
        <v>195.92057845971607</v>
      </c>
      <c r="AM645" s="3">
        <f>Sheet2!$Q$37</f>
        <v>179.52321677860004</v>
      </c>
      <c r="AN645" s="3">
        <f>Sheet2!$Q$39</f>
        <v>47.580823353777703</v>
      </c>
      <c r="AU645">
        <f t="shared" si="43"/>
        <v>1.2986898841425834</v>
      </c>
      <c r="AV645">
        <f>VLOOKUP(AI645,Sheet3!C677:F3968,4,FALSE)</f>
        <v>26.376156668504528</v>
      </c>
    </row>
    <row r="646" spans="1:48">
      <c r="A646">
        <v>45170117</v>
      </c>
      <c r="B646">
        <v>126</v>
      </c>
      <c r="C646" t="s">
        <v>164</v>
      </c>
      <c r="D646">
        <v>0</v>
      </c>
      <c r="E646" t="s">
        <v>165</v>
      </c>
      <c r="F646" t="s">
        <v>34</v>
      </c>
      <c r="G646" t="s">
        <v>166</v>
      </c>
      <c r="H646">
        <v>1</v>
      </c>
      <c r="I646">
        <v>111.95</v>
      </c>
      <c r="J646">
        <v>114.04</v>
      </c>
      <c r="K646">
        <v>28.158999999999999</v>
      </c>
      <c r="L646">
        <v>30.248999999999999</v>
      </c>
      <c r="M646">
        <v>3260722</v>
      </c>
      <c r="N646" t="s">
        <v>167</v>
      </c>
      <c r="P646">
        <v>16.167000000000002</v>
      </c>
      <c r="V646" t="s">
        <v>35</v>
      </c>
      <c r="W646" s="1">
        <v>38268</v>
      </c>
      <c r="X646">
        <v>20041008</v>
      </c>
      <c r="Y646">
        <v>0.69900499999999999</v>
      </c>
      <c r="AB646">
        <v>1.41530892079368</v>
      </c>
      <c r="AI646" s="2">
        <f t="shared" si="40"/>
        <v>38268</v>
      </c>
      <c r="AJ646">
        <f t="shared" si="41"/>
        <v>180.63486746365811</v>
      </c>
      <c r="AK646">
        <f t="shared" si="42"/>
        <v>180.63486746365811</v>
      </c>
      <c r="AL646" s="3">
        <f>Sheet2!$Q$35</f>
        <v>195.92057845971607</v>
      </c>
      <c r="AM646" s="3">
        <f>Sheet2!$Q$37</f>
        <v>179.52321677860004</v>
      </c>
      <c r="AN646" s="3">
        <f>Sheet2!$Q$39</f>
        <v>47.580823353777703</v>
      </c>
      <c r="AU646">
        <f t="shared" si="43"/>
        <v>1.2859560157765284</v>
      </c>
      <c r="AV646">
        <f>VLOOKUP(AI646,Sheet3!C678:F3969,4,FALSE)</f>
        <v>26.163617130482734</v>
      </c>
    </row>
    <row r="647" spans="1:48">
      <c r="A647">
        <v>45212610</v>
      </c>
      <c r="B647">
        <v>126</v>
      </c>
      <c r="C647" t="s">
        <v>164</v>
      </c>
      <c r="D647">
        <v>0</v>
      </c>
      <c r="E647" t="s">
        <v>165</v>
      </c>
      <c r="F647" t="s">
        <v>34</v>
      </c>
      <c r="G647" t="s">
        <v>166</v>
      </c>
      <c r="H647">
        <v>1</v>
      </c>
      <c r="I647">
        <v>111.95</v>
      </c>
      <c r="J647">
        <v>114.04</v>
      </c>
      <c r="K647">
        <v>28.158999999999999</v>
      </c>
      <c r="L647">
        <v>30.248999999999999</v>
      </c>
      <c r="M647">
        <v>3260722</v>
      </c>
      <c r="N647" t="s">
        <v>167</v>
      </c>
      <c r="P647">
        <v>16.167000000000002</v>
      </c>
      <c r="V647" t="s">
        <v>35</v>
      </c>
      <c r="W647" s="1">
        <v>38269</v>
      </c>
      <c r="X647">
        <v>20041009</v>
      </c>
      <c r="Y647">
        <v>0.68755999999999995</v>
      </c>
      <c r="AB647">
        <v>1.5471850298435199</v>
      </c>
      <c r="AI647" s="2">
        <f t="shared" si="40"/>
        <v>38269</v>
      </c>
      <c r="AJ647">
        <f t="shared" si="41"/>
        <v>183.89648708374136</v>
      </c>
      <c r="AK647">
        <f t="shared" si="42"/>
        <v>183.89648708374136</v>
      </c>
      <c r="AL647" s="3">
        <f>Sheet2!$Q$35</f>
        <v>195.92057845971607</v>
      </c>
      <c r="AM647" s="3">
        <f>Sheet2!$Q$37</f>
        <v>179.52321677860004</v>
      </c>
      <c r="AN647" s="3">
        <f>Sheet2!$Q$39</f>
        <v>47.580823353777703</v>
      </c>
      <c r="AU647">
        <f t="shared" si="43"/>
        <v>1.3091757818743703</v>
      </c>
      <c r="AV647">
        <f>VLOOKUP(AI647,Sheet3!C679:F3970,4,FALSE)</f>
        <v>25.986500848797906</v>
      </c>
    </row>
    <row r="648" spans="1:48">
      <c r="A648">
        <v>45248888</v>
      </c>
      <c r="B648">
        <v>126</v>
      </c>
      <c r="C648" t="s">
        <v>164</v>
      </c>
      <c r="D648">
        <v>0</v>
      </c>
      <c r="E648" t="s">
        <v>165</v>
      </c>
      <c r="F648" t="s">
        <v>34</v>
      </c>
      <c r="G648" t="s">
        <v>166</v>
      </c>
      <c r="H648">
        <v>1</v>
      </c>
      <c r="I648">
        <v>111.95</v>
      </c>
      <c r="J648">
        <v>114.04</v>
      </c>
      <c r="K648">
        <v>28.158999999999999</v>
      </c>
      <c r="L648">
        <v>30.248999999999999</v>
      </c>
      <c r="M648">
        <v>3260722</v>
      </c>
      <c r="N648" t="s">
        <v>167</v>
      </c>
      <c r="P648">
        <v>16.167000000000002</v>
      </c>
      <c r="V648" t="s">
        <v>35</v>
      </c>
      <c r="W648" s="1">
        <v>38270</v>
      </c>
      <c r="X648">
        <v>20041010</v>
      </c>
      <c r="Y648">
        <v>0.70868500000000001</v>
      </c>
      <c r="AB648">
        <v>1.3037701933491599</v>
      </c>
      <c r="AI648" s="2">
        <f t="shared" si="40"/>
        <v>38270</v>
      </c>
      <c r="AJ648">
        <f t="shared" si="41"/>
        <v>177.60527393338657</v>
      </c>
      <c r="AK648">
        <f t="shared" si="42"/>
        <v>177.60527393338657</v>
      </c>
      <c r="AL648" s="3">
        <f>Sheet2!$Q$35</f>
        <v>195.92057845971607</v>
      </c>
      <c r="AM648" s="3">
        <f>Sheet2!$Q$37</f>
        <v>179.52321677860004</v>
      </c>
      <c r="AN648" s="3">
        <f>Sheet2!$Q$39</f>
        <v>47.580823353777703</v>
      </c>
      <c r="AU648">
        <f t="shared" si="43"/>
        <v>1.2643880644705927</v>
      </c>
      <c r="AV648">
        <f>VLOOKUP(AI648,Sheet3!C680:F3971,4,FALSE)</f>
        <v>25.851892474717438</v>
      </c>
    </row>
    <row r="649" spans="1:48">
      <c r="A649">
        <v>45282180</v>
      </c>
      <c r="B649">
        <v>126</v>
      </c>
      <c r="C649" t="s">
        <v>164</v>
      </c>
      <c r="D649">
        <v>0</v>
      </c>
      <c r="E649" t="s">
        <v>165</v>
      </c>
      <c r="F649" t="s">
        <v>34</v>
      </c>
      <c r="G649" t="s">
        <v>166</v>
      </c>
      <c r="H649">
        <v>1</v>
      </c>
      <c r="I649">
        <v>111.95</v>
      </c>
      <c r="J649">
        <v>114.04</v>
      </c>
      <c r="K649">
        <v>28.158999999999999</v>
      </c>
      <c r="L649">
        <v>30.248999999999999</v>
      </c>
      <c r="M649">
        <v>3260722</v>
      </c>
      <c r="N649" t="s">
        <v>167</v>
      </c>
      <c r="P649">
        <v>16.167000000000002</v>
      </c>
      <c r="V649" t="s">
        <v>35</v>
      </c>
      <c r="W649" s="1">
        <v>38271</v>
      </c>
      <c r="X649">
        <v>20041011</v>
      </c>
      <c r="Y649">
        <v>0.71833100000000005</v>
      </c>
      <c r="AB649">
        <v>1.1926232341621901</v>
      </c>
      <c r="AI649" s="2">
        <f t="shared" si="40"/>
        <v>38271</v>
      </c>
      <c r="AJ649">
        <f t="shared" si="41"/>
        <v>174.33930049995615</v>
      </c>
      <c r="AK649">
        <f t="shared" si="42"/>
        <v>174.33930049995615</v>
      </c>
      <c r="AL649" s="3">
        <f>Sheet2!$Q$35</f>
        <v>195.92057845971607</v>
      </c>
      <c r="AM649" s="3">
        <f>Sheet2!$Q$37</f>
        <v>179.52321677860004</v>
      </c>
      <c r="AN649" s="3">
        <f>Sheet2!$Q$39</f>
        <v>47.580823353777703</v>
      </c>
      <c r="AU649">
        <f t="shared" si="43"/>
        <v>1.241137303180383</v>
      </c>
      <c r="AV649">
        <f>VLOOKUP(AI649,Sheet3!C681:F3972,4,FALSE)</f>
        <v>25.717284100636967</v>
      </c>
    </row>
    <row r="650" spans="1:48">
      <c r="A650">
        <v>45322856</v>
      </c>
      <c r="B650">
        <v>126</v>
      </c>
      <c r="C650" t="s">
        <v>164</v>
      </c>
      <c r="D650">
        <v>0</v>
      </c>
      <c r="E650" t="s">
        <v>165</v>
      </c>
      <c r="F650" t="s">
        <v>34</v>
      </c>
      <c r="G650" t="s">
        <v>166</v>
      </c>
      <c r="H650">
        <v>1</v>
      </c>
      <c r="I650">
        <v>111.95</v>
      </c>
      <c r="J650">
        <v>114.04</v>
      </c>
      <c r="K650">
        <v>28.158999999999999</v>
      </c>
      <c r="L650">
        <v>30.248999999999999</v>
      </c>
      <c r="M650">
        <v>3260722</v>
      </c>
      <c r="N650" t="s">
        <v>167</v>
      </c>
      <c r="P650">
        <v>16.167000000000002</v>
      </c>
      <c r="V650" t="s">
        <v>35</v>
      </c>
      <c r="W650" s="1">
        <v>38272</v>
      </c>
      <c r="X650">
        <v>20041012</v>
      </c>
      <c r="Y650">
        <v>0.72358199999999995</v>
      </c>
      <c r="AB650">
        <v>1.1321180835618601</v>
      </c>
      <c r="AI650" s="2">
        <f t="shared" si="40"/>
        <v>38272</v>
      </c>
      <c r="AJ650">
        <f t="shared" si="41"/>
        <v>172.45774630315873</v>
      </c>
      <c r="AK650">
        <f t="shared" si="42"/>
        <v>172.45774630315873</v>
      </c>
      <c r="AL650" s="3">
        <f>Sheet2!$Q$35</f>
        <v>195.92057845971607</v>
      </c>
      <c r="AM650" s="3">
        <f>Sheet2!$Q$37</f>
        <v>179.52321677860004</v>
      </c>
      <c r="AN650" s="3">
        <f>Sheet2!$Q$39</f>
        <v>47.580823353777703</v>
      </c>
      <c r="AU650">
        <f t="shared" si="43"/>
        <v>1.2277423480847505</v>
      </c>
      <c r="AV650">
        <f>VLOOKUP(AI650,Sheet3!C682:F3973,4,FALSE)</f>
        <v>25.582675726556499</v>
      </c>
    </row>
    <row r="651" spans="1:48">
      <c r="A651">
        <v>45356057</v>
      </c>
      <c r="B651">
        <v>126</v>
      </c>
      <c r="C651" t="s">
        <v>164</v>
      </c>
      <c r="D651">
        <v>0</v>
      </c>
      <c r="E651" t="s">
        <v>165</v>
      </c>
      <c r="F651" t="s">
        <v>34</v>
      </c>
      <c r="G651" t="s">
        <v>166</v>
      </c>
      <c r="H651">
        <v>1</v>
      </c>
      <c r="I651">
        <v>111.95</v>
      </c>
      <c r="J651">
        <v>114.04</v>
      </c>
      <c r="K651">
        <v>28.158999999999999</v>
      </c>
      <c r="L651">
        <v>30.248999999999999</v>
      </c>
      <c r="M651">
        <v>3260722</v>
      </c>
      <c r="N651" t="s">
        <v>167</v>
      </c>
      <c r="P651">
        <v>16.167000000000002</v>
      </c>
      <c r="V651" t="s">
        <v>35</v>
      </c>
      <c r="W651" s="1">
        <v>38273</v>
      </c>
      <c r="X651">
        <v>20041013</v>
      </c>
      <c r="Y651">
        <v>0.73939699999999997</v>
      </c>
      <c r="AB651">
        <v>0.949888230820639</v>
      </c>
      <c r="AI651" s="2">
        <f t="shared" si="40"/>
        <v>38273</v>
      </c>
      <c r="AJ651">
        <f t="shared" si="41"/>
        <v>166.34940298322852</v>
      </c>
      <c r="AK651">
        <f t="shared" si="42"/>
        <v>166.34940298322852</v>
      </c>
      <c r="AL651" s="3">
        <f>Sheet2!$Q$35</f>
        <v>195.92057845971607</v>
      </c>
      <c r="AM651" s="3">
        <f>Sheet2!$Q$37</f>
        <v>179.52321677860004</v>
      </c>
      <c r="AN651" s="3">
        <f>Sheet2!$Q$39</f>
        <v>47.580823353777703</v>
      </c>
      <c r="AU651">
        <f t="shared" si="43"/>
        <v>1.184256497600912</v>
      </c>
      <c r="AV651">
        <f>VLOOKUP(AI651,Sheet3!C683:F3974,4,FALSE)</f>
        <v>25.568506424021713</v>
      </c>
    </row>
    <row r="652" spans="1:48">
      <c r="A652">
        <v>45389711</v>
      </c>
      <c r="B652">
        <v>126</v>
      </c>
      <c r="C652" t="s">
        <v>164</v>
      </c>
      <c r="D652">
        <v>0</v>
      </c>
      <c r="E652" t="s">
        <v>165</v>
      </c>
      <c r="F652" t="s">
        <v>34</v>
      </c>
      <c r="G652" t="s">
        <v>166</v>
      </c>
      <c r="H652">
        <v>1</v>
      </c>
      <c r="I652">
        <v>111.95</v>
      </c>
      <c r="J652">
        <v>114.04</v>
      </c>
      <c r="K652">
        <v>28.158999999999999</v>
      </c>
      <c r="L652">
        <v>30.248999999999999</v>
      </c>
      <c r="M652">
        <v>3260722</v>
      </c>
      <c r="N652" t="s">
        <v>167</v>
      </c>
      <c r="P652">
        <v>16.167000000000002</v>
      </c>
      <c r="V652" t="s">
        <v>35</v>
      </c>
      <c r="W652" s="1">
        <v>38274</v>
      </c>
      <c r="X652">
        <v>20041014</v>
      </c>
      <c r="Y652">
        <v>0.742174</v>
      </c>
      <c r="AB652">
        <v>0.91788998225520202</v>
      </c>
      <c r="AI652" s="2">
        <f t="shared" si="40"/>
        <v>38274</v>
      </c>
      <c r="AJ652">
        <f t="shared" si="41"/>
        <v>165.20840765702542</v>
      </c>
      <c r="AK652">
        <f t="shared" si="42"/>
        <v>165.20840765702542</v>
      </c>
      <c r="AL652" s="3">
        <f>Sheet2!$Q$35</f>
        <v>195.92057845971607</v>
      </c>
      <c r="AM652" s="3">
        <f>Sheet2!$Q$37</f>
        <v>179.52321677860004</v>
      </c>
      <c r="AN652" s="3">
        <f>Sheet2!$Q$39</f>
        <v>47.580823353777703</v>
      </c>
      <c r="AU652">
        <f t="shared" si="43"/>
        <v>1.1761336483176805</v>
      </c>
      <c r="AV652">
        <f>VLOOKUP(AI652,Sheet3!C684:F3975,4,FALSE)</f>
        <v>25.67477619303261</v>
      </c>
    </row>
    <row r="653" spans="1:48">
      <c r="A653">
        <v>45421976</v>
      </c>
      <c r="B653">
        <v>126</v>
      </c>
      <c r="C653" t="s">
        <v>164</v>
      </c>
      <c r="D653">
        <v>0</v>
      </c>
      <c r="E653" t="s">
        <v>165</v>
      </c>
      <c r="F653" t="s">
        <v>34</v>
      </c>
      <c r="G653" t="s">
        <v>166</v>
      </c>
      <c r="H653">
        <v>1</v>
      </c>
      <c r="I653">
        <v>111.95</v>
      </c>
      <c r="J653">
        <v>114.04</v>
      </c>
      <c r="K653">
        <v>28.158999999999999</v>
      </c>
      <c r="L653">
        <v>30.248999999999999</v>
      </c>
      <c r="M653">
        <v>3260722</v>
      </c>
      <c r="N653" t="s">
        <v>167</v>
      </c>
      <c r="P653">
        <v>16.167000000000002</v>
      </c>
      <c r="V653" t="s">
        <v>35</v>
      </c>
      <c r="W653" s="1">
        <v>38275</v>
      </c>
      <c r="X653">
        <v>20041015</v>
      </c>
      <c r="Y653">
        <v>0.75087800000000005</v>
      </c>
      <c r="AB653">
        <v>0.81759730832161803</v>
      </c>
      <c r="AI653" s="2">
        <f t="shared" si="40"/>
        <v>38275</v>
      </c>
      <c r="AJ653">
        <f t="shared" si="41"/>
        <v>161.49974904749831</v>
      </c>
      <c r="AK653">
        <f t="shared" si="42"/>
        <v>161.49974904749831</v>
      </c>
      <c r="AL653" s="3">
        <f>Sheet2!$Q$35</f>
        <v>195.92057845971607</v>
      </c>
      <c r="AM653" s="3">
        <f>Sheet2!$Q$37</f>
        <v>179.52321677860004</v>
      </c>
      <c r="AN653" s="3">
        <f>Sheet2!$Q$39</f>
        <v>47.580823353777703</v>
      </c>
      <c r="AU653">
        <f t="shared" si="43"/>
        <v>1.1497313710810209</v>
      </c>
      <c r="AV653">
        <f>VLOOKUP(AI653,Sheet3!C685:F3976,4,FALSE)</f>
        <v>26.227378991889271</v>
      </c>
    </row>
    <row r="654" spans="1:48">
      <c r="A654">
        <v>45456033</v>
      </c>
      <c r="B654">
        <v>126</v>
      </c>
      <c r="C654" t="s">
        <v>164</v>
      </c>
      <c r="D654">
        <v>0</v>
      </c>
      <c r="E654" t="s">
        <v>165</v>
      </c>
      <c r="F654" t="s">
        <v>34</v>
      </c>
      <c r="G654" t="s">
        <v>166</v>
      </c>
      <c r="H654">
        <v>1</v>
      </c>
      <c r="I654">
        <v>111.95</v>
      </c>
      <c r="J654">
        <v>114.04</v>
      </c>
      <c r="K654">
        <v>28.158999999999999</v>
      </c>
      <c r="L654">
        <v>30.248999999999999</v>
      </c>
      <c r="M654">
        <v>3260722</v>
      </c>
      <c r="N654" t="s">
        <v>167</v>
      </c>
      <c r="P654">
        <v>16.167000000000002</v>
      </c>
      <c r="V654" t="s">
        <v>35</v>
      </c>
      <c r="W654" s="1">
        <v>38276</v>
      </c>
      <c r="X654">
        <v>20041016</v>
      </c>
      <c r="Y654">
        <v>0.76389799999999997</v>
      </c>
      <c r="AB654">
        <v>0.66757311087041704</v>
      </c>
      <c r="AI654" s="2">
        <f t="shared" si="40"/>
        <v>38276</v>
      </c>
      <c r="AJ654">
        <f t="shared" si="41"/>
        <v>155.57730378854205</v>
      </c>
      <c r="AK654">
        <f t="shared" si="42"/>
        <v>155.57730378854205</v>
      </c>
      <c r="AL654" s="3">
        <f>Sheet2!$Q$35</f>
        <v>195.92057845971607</v>
      </c>
      <c r="AM654" s="3">
        <f>Sheet2!$Q$37</f>
        <v>179.52321677860004</v>
      </c>
      <c r="AN654" s="3">
        <f>Sheet2!$Q$39</f>
        <v>47.580823353777703</v>
      </c>
      <c r="AU654">
        <f t="shared" si="43"/>
        <v>1.1075689457652425</v>
      </c>
      <c r="AV654">
        <f>VLOOKUP(AI654,Sheet3!C686:F3977,4,FALSE)</f>
        <v>28.033965065074511</v>
      </c>
    </row>
    <row r="655" spans="1:48">
      <c r="A655">
        <v>45490602</v>
      </c>
      <c r="B655">
        <v>126</v>
      </c>
      <c r="C655" t="s">
        <v>164</v>
      </c>
      <c r="D655">
        <v>0</v>
      </c>
      <c r="E655" t="s">
        <v>165</v>
      </c>
      <c r="F655" t="s">
        <v>34</v>
      </c>
      <c r="G655" t="s">
        <v>166</v>
      </c>
      <c r="H655">
        <v>1</v>
      </c>
      <c r="I655">
        <v>111.95</v>
      </c>
      <c r="J655">
        <v>114.04</v>
      </c>
      <c r="K655">
        <v>28.158999999999999</v>
      </c>
      <c r="L655">
        <v>30.248999999999999</v>
      </c>
      <c r="M655">
        <v>3260722</v>
      </c>
      <c r="N655" t="s">
        <v>167</v>
      </c>
      <c r="P655">
        <v>16.167000000000002</v>
      </c>
      <c r="V655" t="s">
        <v>35</v>
      </c>
      <c r="W655" s="1">
        <v>38277</v>
      </c>
      <c r="X655">
        <v>20041017</v>
      </c>
      <c r="Y655">
        <v>0.78469500000000003</v>
      </c>
      <c r="AB655">
        <v>0.42793768580185698</v>
      </c>
      <c r="AI655" s="2">
        <f t="shared" si="40"/>
        <v>38277</v>
      </c>
      <c r="AJ655">
        <f t="shared" si="41"/>
        <v>145.18538796554822</v>
      </c>
      <c r="AK655">
        <f t="shared" si="42"/>
        <v>145.18538796554822</v>
      </c>
      <c r="AL655" s="3">
        <f>Sheet2!$Q$35</f>
        <v>195.92057845971607</v>
      </c>
      <c r="AM655" s="3">
        <f>Sheet2!$Q$37</f>
        <v>179.52321677860004</v>
      </c>
      <c r="AN655" s="3">
        <f>Sheet2!$Q$39</f>
        <v>47.580823353777703</v>
      </c>
      <c r="AU655">
        <f t="shared" si="43"/>
        <v>1.0335879538578479</v>
      </c>
      <c r="AV655">
        <f>VLOOKUP(AI655,Sheet3!C687:F3978,4,FALSE)</f>
        <v>30.208953004164197</v>
      </c>
    </row>
    <row r="656" spans="1:48">
      <c r="A656">
        <v>45521375</v>
      </c>
      <c r="B656">
        <v>126</v>
      </c>
      <c r="C656" t="s">
        <v>164</v>
      </c>
      <c r="D656">
        <v>0</v>
      </c>
      <c r="E656" t="s">
        <v>165</v>
      </c>
      <c r="F656" t="s">
        <v>34</v>
      </c>
      <c r="G656" t="s">
        <v>166</v>
      </c>
      <c r="H656">
        <v>1</v>
      </c>
      <c r="I656">
        <v>111.95</v>
      </c>
      <c r="J656">
        <v>114.04</v>
      </c>
      <c r="K656">
        <v>28.158999999999999</v>
      </c>
      <c r="L656">
        <v>30.248999999999999</v>
      </c>
      <c r="M656">
        <v>3260722</v>
      </c>
      <c r="N656" t="s">
        <v>167</v>
      </c>
      <c r="P656">
        <v>16.167000000000002</v>
      </c>
      <c r="V656" t="s">
        <v>35</v>
      </c>
      <c r="W656" s="1">
        <v>38278</v>
      </c>
      <c r="X656">
        <v>20041018</v>
      </c>
      <c r="Y656">
        <v>0.78538699999999995</v>
      </c>
      <c r="AB656">
        <v>0.41996404950107202</v>
      </c>
      <c r="AI656" s="2">
        <f t="shared" si="40"/>
        <v>38278</v>
      </c>
      <c r="AJ656">
        <f t="shared" si="41"/>
        <v>144.81990247552119</v>
      </c>
      <c r="AK656">
        <f t="shared" si="42"/>
        <v>144.81990247552119</v>
      </c>
      <c r="AL656" s="3">
        <f>Sheet2!$Q$35</f>
        <v>195.92057845971607</v>
      </c>
      <c r="AM656" s="3">
        <f>Sheet2!$Q$37</f>
        <v>179.52321677860004</v>
      </c>
      <c r="AN656" s="3">
        <f>Sheet2!$Q$39</f>
        <v>47.580823353777703</v>
      </c>
      <c r="AU656">
        <f t="shared" si="43"/>
        <v>1.0309860294831206</v>
      </c>
      <c r="AV656">
        <f>VLOOKUP(AI656,Sheet3!C688:F3979,4,FALSE)</f>
        <v>37.576990322253025</v>
      </c>
    </row>
    <row r="657" spans="1:48">
      <c r="A657">
        <v>45553344</v>
      </c>
      <c r="B657">
        <v>126</v>
      </c>
      <c r="C657" t="s">
        <v>164</v>
      </c>
      <c r="D657">
        <v>0</v>
      </c>
      <c r="E657" t="s">
        <v>165</v>
      </c>
      <c r="F657" t="s">
        <v>34</v>
      </c>
      <c r="G657" t="s">
        <v>166</v>
      </c>
      <c r="H657">
        <v>1</v>
      </c>
      <c r="I657">
        <v>111.95</v>
      </c>
      <c r="J657">
        <v>114.04</v>
      </c>
      <c r="K657">
        <v>28.158999999999999</v>
      </c>
      <c r="L657">
        <v>30.248999999999999</v>
      </c>
      <c r="M657">
        <v>3260722</v>
      </c>
      <c r="N657" t="s">
        <v>167</v>
      </c>
      <c r="P657">
        <v>16.167000000000002</v>
      </c>
      <c r="V657" t="s">
        <v>35</v>
      </c>
      <c r="W657" s="1">
        <v>38279</v>
      </c>
      <c r="X657">
        <v>20041019</v>
      </c>
      <c r="Y657">
        <v>0.78453499999999998</v>
      </c>
      <c r="AB657">
        <v>0.42978130113151902</v>
      </c>
      <c r="AI657" s="2">
        <f t="shared" si="40"/>
        <v>38279</v>
      </c>
      <c r="AJ657">
        <f t="shared" si="41"/>
        <v>145.26971264517022</v>
      </c>
      <c r="AK657">
        <f t="shared" si="42"/>
        <v>145.26971264517022</v>
      </c>
      <c r="AL657" s="3">
        <f>Sheet2!$Q$35</f>
        <v>195.92057845971607</v>
      </c>
      <c r="AM657" s="3">
        <f>Sheet2!$Q$37</f>
        <v>179.52321677860004</v>
      </c>
      <c r="AN657" s="3">
        <f>Sheet2!$Q$39</f>
        <v>47.580823353777703</v>
      </c>
      <c r="AU657">
        <f t="shared" si="43"/>
        <v>1.0341882689053297</v>
      </c>
      <c r="AV657">
        <f>VLOOKUP(AI657,Sheet3!C689:F3980,4,FALSE)</f>
        <v>65.674717248734069</v>
      </c>
    </row>
    <row r="658" spans="1:48">
      <c r="A658">
        <v>45591535</v>
      </c>
      <c r="B658">
        <v>126</v>
      </c>
      <c r="C658" t="s">
        <v>164</v>
      </c>
      <c r="D658">
        <v>0</v>
      </c>
      <c r="E658" t="s">
        <v>165</v>
      </c>
      <c r="F658" t="s">
        <v>34</v>
      </c>
      <c r="G658" t="s">
        <v>166</v>
      </c>
      <c r="H658">
        <v>1</v>
      </c>
      <c r="I658">
        <v>111.95</v>
      </c>
      <c r="J658">
        <v>114.04</v>
      </c>
      <c r="K658">
        <v>28.158999999999999</v>
      </c>
      <c r="L658">
        <v>30.248999999999999</v>
      </c>
      <c r="M658">
        <v>3260722</v>
      </c>
      <c r="N658" t="s">
        <v>167</v>
      </c>
      <c r="P658">
        <v>16.167000000000002</v>
      </c>
      <c r="V658" t="s">
        <v>35</v>
      </c>
      <c r="W658" s="1">
        <v>38280</v>
      </c>
      <c r="X658">
        <v>20041020</v>
      </c>
      <c r="Y658">
        <v>0.79015800000000003</v>
      </c>
      <c r="AB658">
        <v>0.36498974488972802</v>
      </c>
      <c r="AI658" s="2">
        <f t="shared" si="40"/>
        <v>38280</v>
      </c>
      <c r="AJ658">
        <f t="shared" si="41"/>
        <v>142.26552253871535</v>
      </c>
      <c r="AK658">
        <f t="shared" si="42"/>
        <v>142.26552253871535</v>
      </c>
      <c r="AL658" s="3">
        <f>Sheet2!$Q$35</f>
        <v>195.92057845971607</v>
      </c>
      <c r="AM658" s="3">
        <f>Sheet2!$Q$37</f>
        <v>179.52321677860004</v>
      </c>
      <c r="AN658" s="3">
        <f>Sheet2!$Q$39</f>
        <v>47.580823353777703</v>
      </c>
      <c r="AU658">
        <f t="shared" si="43"/>
        <v>1.012801166879143</v>
      </c>
      <c r="AV658">
        <f>VLOOKUP(AI658,Sheet3!C690:F3981,4,FALSE)</f>
        <v>83.102959366521105</v>
      </c>
    </row>
    <row r="659" spans="1:48">
      <c r="A659">
        <v>45628825</v>
      </c>
      <c r="B659">
        <v>126</v>
      </c>
      <c r="C659" t="s">
        <v>164</v>
      </c>
      <c r="D659">
        <v>0</v>
      </c>
      <c r="E659" t="s">
        <v>165</v>
      </c>
      <c r="F659" t="s">
        <v>34</v>
      </c>
      <c r="G659" t="s">
        <v>166</v>
      </c>
      <c r="H659">
        <v>1</v>
      </c>
      <c r="I659">
        <v>111.95</v>
      </c>
      <c r="J659">
        <v>114.04</v>
      </c>
      <c r="K659">
        <v>28.158999999999999</v>
      </c>
      <c r="L659">
        <v>30.248999999999999</v>
      </c>
      <c r="M659">
        <v>3260722</v>
      </c>
      <c r="N659" t="s">
        <v>167</v>
      </c>
      <c r="P659">
        <v>16.167000000000002</v>
      </c>
      <c r="V659" t="s">
        <v>35</v>
      </c>
      <c r="W659" s="1">
        <v>38281</v>
      </c>
      <c r="X659">
        <v>20041021</v>
      </c>
      <c r="Y659">
        <v>0.77019199999999999</v>
      </c>
      <c r="AB659">
        <v>0.59504989283985898</v>
      </c>
      <c r="AI659" s="2">
        <f t="shared" si="40"/>
        <v>38281</v>
      </c>
      <c r="AJ659">
        <f t="shared" si="41"/>
        <v>152.55325294556997</v>
      </c>
      <c r="AK659">
        <f t="shared" si="42"/>
        <v>152.55325294556997</v>
      </c>
      <c r="AL659" s="3">
        <f>Sheet2!$Q$35</f>
        <v>195.92057845971607</v>
      </c>
      <c r="AM659" s="3">
        <f>Sheet2!$Q$37</f>
        <v>179.52321677860004</v>
      </c>
      <c r="AN659" s="3">
        <f>Sheet2!$Q$39</f>
        <v>47.580823353777703</v>
      </c>
      <c r="AU659">
        <f t="shared" si="43"/>
        <v>1.0860404533532422</v>
      </c>
      <c r="AV659">
        <f>VLOOKUP(AI659,Sheet3!C691:F3982,4,FALSE)</f>
        <v>93.163164166219318</v>
      </c>
    </row>
    <row r="660" spans="1:48">
      <c r="A660">
        <v>45673217</v>
      </c>
      <c r="B660">
        <v>126</v>
      </c>
      <c r="C660" t="s">
        <v>164</v>
      </c>
      <c r="D660">
        <v>0</v>
      </c>
      <c r="E660" t="s">
        <v>165</v>
      </c>
      <c r="F660" t="s">
        <v>34</v>
      </c>
      <c r="G660" t="s">
        <v>166</v>
      </c>
      <c r="H660">
        <v>1</v>
      </c>
      <c r="I660">
        <v>111.95</v>
      </c>
      <c r="J660">
        <v>114.04</v>
      </c>
      <c r="K660">
        <v>28.158999999999999</v>
      </c>
      <c r="L660">
        <v>30.248999999999999</v>
      </c>
      <c r="M660">
        <v>3260722</v>
      </c>
      <c r="N660" t="s">
        <v>167</v>
      </c>
      <c r="P660">
        <v>16.167000000000002</v>
      </c>
      <c r="V660" t="s">
        <v>35</v>
      </c>
      <c r="W660" s="1">
        <v>38282</v>
      </c>
      <c r="X660">
        <v>20041022</v>
      </c>
      <c r="Y660">
        <v>0.778115</v>
      </c>
      <c r="AB660">
        <v>0.50375636623418496</v>
      </c>
      <c r="AI660" s="2">
        <f t="shared" si="40"/>
        <v>38282</v>
      </c>
      <c r="AJ660">
        <f t="shared" si="41"/>
        <v>148.59726392917787</v>
      </c>
      <c r="AK660">
        <f t="shared" si="42"/>
        <v>148.59726392917787</v>
      </c>
      <c r="AL660" s="3">
        <f>Sheet2!$Q$35</f>
        <v>195.92057845971607</v>
      </c>
      <c r="AM660" s="3">
        <f>Sheet2!$Q$37</f>
        <v>179.52321677860004</v>
      </c>
      <c r="AN660" s="3">
        <f>Sheet2!$Q$39</f>
        <v>47.580823353777703</v>
      </c>
      <c r="AU660">
        <f t="shared" si="43"/>
        <v>1.0578774085025642</v>
      </c>
      <c r="AV660">
        <f>VLOOKUP(AI660,Sheet3!C692:F3983,4,FALSE)</f>
        <v>93.800782780284692</v>
      </c>
    </row>
    <row r="661" spans="1:48">
      <c r="A661">
        <v>45697448</v>
      </c>
      <c r="B661">
        <v>126</v>
      </c>
      <c r="C661" t="s">
        <v>164</v>
      </c>
      <c r="D661">
        <v>0</v>
      </c>
      <c r="E661" t="s">
        <v>165</v>
      </c>
      <c r="F661" t="s">
        <v>34</v>
      </c>
      <c r="G661" t="s">
        <v>166</v>
      </c>
      <c r="H661">
        <v>1</v>
      </c>
      <c r="I661">
        <v>111.95</v>
      </c>
      <c r="J661">
        <v>114.04</v>
      </c>
      <c r="K661">
        <v>28.158999999999999</v>
      </c>
      <c r="L661">
        <v>30.248999999999999</v>
      </c>
      <c r="M661">
        <v>3260722</v>
      </c>
      <c r="N661" t="s">
        <v>167</v>
      </c>
      <c r="P661">
        <v>16.167000000000002</v>
      </c>
      <c r="V661" t="s">
        <v>35</v>
      </c>
      <c r="W661" s="1">
        <v>38283</v>
      </c>
      <c r="X661">
        <v>20041023</v>
      </c>
      <c r="Y661">
        <v>0.79235100000000003</v>
      </c>
      <c r="AB661">
        <v>0.33972069227755503</v>
      </c>
      <c r="AI661" s="2">
        <f t="shared" si="40"/>
        <v>38283</v>
      </c>
      <c r="AJ661">
        <f t="shared" si="41"/>
        <v>141.07115971483972</v>
      </c>
      <c r="AK661">
        <f t="shared" si="42"/>
        <v>141.07115971483972</v>
      </c>
      <c r="AL661" s="3">
        <f>Sheet2!$Q$35</f>
        <v>195.92057845971607</v>
      </c>
      <c r="AM661" s="3">
        <f>Sheet2!$Q$37</f>
        <v>179.52321677860004</v>
      </c>
      <c r="AN661" s="3">
        <f>Sheet2!$Q$39</f>
        <v>47.580823353777703</v>
      </c>
      <c r="AU661">
        <f t="shared" si="43"/>
        <v>1.0042983895363817</v>
      </c>
      <c r="AV661">
        <f>VLOOKUP(AI661,Sheet3!C693:F3984,4,FALSE)</f>
        <v>72.405135952757519</v>
      </c>
    </row>
    <row r="662" spans="1:48">
      <c r="A662">
        <v>45737198</v>
      </c>
      <c r="B662">
        <v>126</v>
      </c>
      <c r="C662" t="s">
        <v>164</v>
      </c>
      <c r="D662">
        <v>0</v>
      </c>
      <c r="E662" t="s">
        <v>165</v>
      </c>
      <c r="F662" t="s">
        <v>34</v>
      </c>
      <c r="G662" t="s">
        <v>166</v>
      </c>
      <c r="H662">
        <v>1</v>
      </c>
      <c r="I662">
        <v>111.95</v>
      </c>
      <c r="J662">
        <v>114.04</v>
      </c>
      <c r="K662">
        <v>28.158999999999999</v>
      </c>
      <c r="L662">
        <v>30.248999999999999</v>
      </c>
      <c r="M662">
        <v>3260722</v>
      </c>
      <c r="N662" t="s">
        <v>167</v>
      </c>
      <c r="P662">
        <v>16.167000000000002</v>
      </c>
      <c r="V662" t="s">
        <v>35</v>
      </c>
      <c r="W662" s="1">
        <v>38284</v>
      </c>
      <c r="X662">
        <v>20041024</v>
      </c>
      <c r="Y662">
        <v>0.79014700000000004</v>
      </c>
      <c r="AB662">
        <v>0.365116493443642</v>
      </c>
      <c r="AI662" s="2">
        <f t="shared" si="40"/>
        <v>38284</v>
      </c>
      <c r="AJ662">
        <f t="shared" si="41"/>
        <v>142.27148128928036</v>
      </c>
      <c r="AK662">
        <f t="shared" si="42"/>
        <v>142.27148128928036</v>
      </c>
      <c r="AL662" s="3">
        <f>Sheet2!$Q$35</f>
        <v>195.92057845971607</v>
      </c>
      <c r="AM662" s="3">
        <f>Sheet2!$Q$37</f>
        <v>179.52321677860004</v>
      </c>
      <c r="AN662" s="3">
        <f>Sheet2!$Q$39</f>
        <v>47.580823353777703</v>
      </c>
      <c r="AU662">
        <f t="shared" si="43"/>
        <v>1.0128435877652275</v>
      </c>
      <c r="AV662">
        <f>VLOOKUP(AI662,Sheet3!C694:F3985,4,FALSE)</f>
        <v>66.099796324777657</v>
      </c>
    </row>
    <row r="663" spans="1:48">
      <c r="A663">
        <v>45769230</v>
      </c>
      <c r="B663">
        <v>126</v>
      </c>
      <c r="C663" t="s">
        <v>164</v>
      </c>
      <c r="D663">
        <v>0</v>
      </c>
      <c r="E663" t="s">
        <v>165</v>
      </c>
      <c r="F663" t="s">
        <v>34</v>
      </c>
      <c r="G663" t="s">
        <v>166</v>
      </c>
      <c r="H663">
        <v>1</v>
      </c>
      <c r="I663">
        <v>111.95</v>
      </c>
      <c r="J663">
        <v>114.04</v>
      </c>
      <c r="K663">
        <v>28.158999999999999</v>
      </c>
      <c r="L663">
        <v>30.248999999999999</v>
      </c>
      <c r="M663">
        <v>3260722</v>
      </c>
      <c r="N663" t="s">
        <v>167</v>
      </c>
      <c r="P663">
        <v>16.167000000000002</v>
      </c>
      <c r="V663" t="s">
        <v>35</v>
      </c>
      <c r="W663" s="1">
        <v>38285</v>
      </c>
      <c r="X663">
        <v>20041025</v>
      </c>
      <c r="Y663">
        <v>0.80670600000000003</v>
      </c>
      <c r="AB663">
        <v>0.174313829419491</v>
      </c>
      <c r="AI663" s="2">
        <f t="shared" si="40"/>
        <v>38285</v>
      </c>
      <c r="AJ663">
        <f t="shared" si="41"/>
        <v>132.93829647745554</v>
      </c>
      <c r="AK663">
        <f t="shared" si="42"/>
        <v>132.93829647745554</v>
      </c>
      <c r="AL663" s="3">
        <f>Sheet2!$Q$35</f>
        <v>195.92057845971607</v>
      </c>
      <c r="AM663" s="3">
        <f>Sheet2!$Q$37</f>
        <v>179.52321677860004</v>
      </c>
      <c r="AN663" s="3">
        <f>Sheet2!$Q$39</f>
        <v>47.580823353777703</v>
      </c>
      <c r="AU663">
        <f t="shared" si="43"/>
        <v>0.9463997980160811</v>
      </c>
      <c r="AV663">
        <f>VLOOKUP(AI663,Sheet3!C695:F3986,4,FALSE)</f>
        <v>71.342438262648557</v>
      </c>
    </row>
    <row r="664" spans="1:48">
      <c r="A664">
        <v>45802281</v>
      </c>
      <c r="B664">
        <v>126</v>
      </c>
      <c r="C664" t="s">
        <v>164</v>
      </c>
      <c r="D664">
        <v>0</v>
      </c>
      <c r="E664" t="s">
        <v>165</v>
      </c>
      <c r="F664" t="s">
        <v>34</v>
      </c>
      <c r="G664" t="s">
        <v>166</v>
      </c>
      <c r="H664">
        <v>1</v>
      </c>
      <c r="I664">
        <v>111.95</v>
      </c>
      <c r="J664">
        <v>114.04</v>
      </c>
      <c r="K664">
        <v>28.158999999999999</v>
      </c>
      <c r="L664">
        <v>30.248999999999999</v>
      </c>
      <c r="M664">
        <v>3260722</v>
      </c>
      <c r="N664" t="s">
        <v>167</v>
      </c>
      <c r="P664">
        <v>16.167000000000002</v>
      </c>
      <c r="V664" t="s">
        <v>35</v>
      </c>
      <c r="W664" s="1">
        <v>38286</v>
      </c>
      <c r="X664">
        <v>20041026</v>
      </c>
      <c r="Y664">
        <v>0.806342</v>
      </c>
      <c r="AB664">
        <v>0.178508054294471</v>
      </c>
      <c r="AI664" s="2">
        <f t="shared" si="40"/>
        <v>38286</v>
      </c>
      <c r="AJ664">
        <f t="shared" si="41"/>
        <v>133.1512699479689</v>
      </c>
      <c r="AK664">
        <f t="shared" si="42"/>
        <v>133.1512699479689</v>
      </c>
      <c r="AL664" s="3">
        <f>Sheet2!$Q$35</f>
        <v>195.92057845971607</v>
      </c>
      <c r="AM664" s="3">
        <f>Sheet2!$Q$37</f>
        <v>179.52321677860004</v>
      </c>
      <c r="AN664" s="3">
        <f>Sheet2!$Q$39</f>
        <v>47.580823353777703</v>
      </c>
      <c r="AU664">
        <f t="shared" si="43"/>
        <v>0.94791597548199902</v>
      </c>
      <c r="AV664">
        <f>VLOOKUP(AI664,Sheet3!C696:F3987,4,FALSE)</f>
        <v>78.072856966672006</v>
      </c>
    </row>
    <row r="665" spans="1:48">
      <c r="A665">
        <v>45831525</v>
      </c>
      <c r="B665">
        <v>126</v>
      </c>
      <c r="C665" t="s">
        <v>164</v>
      </c>
      <c r="D665">
        <v>0</v>
      </c>
      <c r="E665" t="s">
        <v>165</v>
      </c>
      <c r="F665" t="s">
        <v>34</v>
      </c>
      <c r="G665" t="s">
        <v>166</v>
      </c>
      <c r="H665">
        <v>1</v>
      </c>
      <c r="I665">
        <v>111.95</v>
      </c>
      <c r="J665">
        <v>114.04</v>
      </c>
      <c r="K665">
        <v>28.158999999999999</v>
      </c>
      <c r="L665">
        <v>30.248999999999999</v>
      </c>
      <c r="M665">
        <v>3260722</v>
      </c>
      <c r="N665" t="s">
        <v>167</v>
      </c>
      <c r="P665">
        <v>16.167000000000002</v>
      </c>
      <c r="V665" t="s">
        <v>35</v>
      </c>
      <c r="W665" s="1">
        <v>38287</v>
      </c>
      <c r="X665">
        <v>20041027</v>
      </c>
      <c r="Y665">
        <v>0.81519299999999995</v>
      </c>
      <c r="AB665">
        <v>7.6521558776761298E-2</v>
      </c>
      <c r="AI665" s="2">
        <f t="shared" si="40"/>
        <v>38287</v>
      </c>
      <c r="AJ665">
        <f t="shared" si="41"/>
        <v>127.87308254458139</v>
      </c>
      <c r="AK665">
        <f t="shared" si="42"/>
        <v>127.87308254458139</v>
      </c>
      <c r="AL665" s="3">
        <f>Sheet2!$Q$35</f>
        <v>195.92057845971607</v>
      </c>
      <c r="AM665" s="3">
        <f>Sheet2!$Q$37</f>
        <v>179.52321677860004</v>
      </c>
      <c r="AN665" s="3">
        <f>Sheet2!$Q$39</f>
        <v>47.580823353777703</v>
      </c>
      <c r="AU665">
        <f t="shared" si="43"/>
        <v>0.91034008031243741</v>
      </c>
      <c r="AV665">
        <f>VLOOKUP(AI665,Sheet3!C697:F3988,4,FALSE)</f>
        <v>86.00766638615228</v>
      </c>
    </row>
    <row r="666" spans="1:48">
      <c r="A666">
        <v>45869368</v>
      </c>
      <c r="B666">
        <v>126</v>
      </c>
      <c r="C666" t="s">
        <v>164</v>
      </c>
      <c r="D666">
        <v>0</v>
      </c>
      <c r="E666" t="s">
        <v>165</v>
      </c>
      <c r="F666" t="s">
        <v>34</v>
      </c>
      <c r="G666" t="s">
        <v>166</v>
      </c>
      <c r="H666">
        <v>1</v>
      </c>
      <c r="I666">
        <v>111.95</v>
      </c>
      <c r="J666">
        <v>114.04</v>
      </c>
      <c r="K666">
        <v>28.158999999999999</v>
      </c>
      <c r="L666">
        <v>30.248999999999999</v>
      </c>
      <c r="M666">
        <v>3260722</v>
      </c>
      <c r="N666" t="s">
        <v>167</v>
      </c>
      <c r="P666">
        <v>16.167000000000002</v>
      </c>
      <c r="V666" t="s">
        <v>35</v>
      </c>
      <c r="W666" s="1">
        <v>38288</v>
      </c>
      <c r="X666">
        <v>20041028</v>
      </c>
      <c r="Y666">
        <v>0.83252599999999999</v>
      </c>
      <c r="AB666">
        <v>-0.12319959440462799</v>
      </c>
      <c r="AI666" s="2">
        <f t="shared" si="40"/>
        <v>38288</v>
      </c>
      <c r="AJ666">
        <f t="shared" si="41"/>
        <v>116.93536889329471</v>
      </c>
      <c r="AK666">
        <f t="shared" si="42"/>
        <v>116.93536889329471</v>
      </c>
      <c r="AL666" s="3">
        <f>Sheet2!$Q$35</f>
        <v>195.92057845971607</v>
      </c>
      <c r="AM666" s="3">
        <f>Sheet2!$Q$37</f>
        <v>179.52321677860004</v>
      </c>
      <c r="AN666" s="3">
        <f>Sheet2!$Q$39</f>
        <v>47.580823353777703</v>
      </c>
      <c r="AU666">
        <f t="shared" si="43"/>
        <v>0.83247350412917098</v>
      </c>
      <c r="AV666">
        <f>VLOOKUP(AI666,Sheet3!C698:F3989,4,FALSE)</f>
        <v>86.857824538239456</v>
      </c>
    </row>
    <row r="667" spans="1:48">
      <c r="A667">
        <v>45898503</v>
      </c>
      <c r="B667">
        <v>126</v>
      </c>
      <c r="C667" t="s">
        <v>164</v>
      </c>
      <c r="D667">
        <v>0</v>
      </c>
      <c r="E667" t="s">
        <v>165</v>
      </c>
      <c r="F667" t="s">
        <v>34</v>
      </c>
      <c r="G667" t="s">
        <v>166</v>
      </c>
      <c r="H667">
        <v>1</v>
      </c>
      <c r="I667">
        <v>111.95</v>
      </c>
      <c r="J667">
        <v>114.04</v>
      </c>
      <c r="K667">
        <v>28.158999999999999</v>
      </c>
      <c r="L667">
        <v>30.248999999999999</v>
      </c>
      <c r="M667">
        <v>3260722</v>
      </c>
      <c r="N667" t="s">
        <v>167</v>
      </c>
      <c r="P667">
        <v>16.167000000000002</v>
      </c>
      <c r="V667" t="s">
        <v>35</v>
      </c>
      <c r="W667" s="1">
        <v>38289</v>
      </c>
      <c r="X667">
        <v>20041029</v>
      </c>
      <c r="Y667">
        <v>0.836642</v>
      </c>
      <c r="AB667">
        <v>-0.170626598760169</v>
      </c>
      <c r="AI667" s="2">
        <f t="shared" si="40"/>
        <v>38289</v>
      </c>
      <c r="AJ667">
        <f t="shared" si="41"/>
        <v>114.22104845668639</v>
      </c>
      <c r="AK667">
        <f t="shared" si="42"/>
        <v>114.22104845668639</v>
      </c>
      <c r="AL667" s="3">
        <f>Sheet2!$Q$35</f>
        <v>195.92057845971607</v>
      </c>
      <c r="AM667" s="3">
        <f>Sheet2!$Q$37</f>
        <v>179.52321677860004</v>
      </c>
      <c r="AN667" s="3">
        <f>Sheet2!$Q$39</f>
        <v>47.580823353777703</v>
      </c>
      <c r="AU667">
        <f t="shared" si="43"/>
        <v>0.813150010591004</v>
      </c>
      <c r="AV667">
        <f>VLOOKUP(AI667,Sheet3!C699:F3990,4,FALSE)</f>
        <v>79.631480245498494</v>
      </c>
    </row>
    <row r="668" spans="1:48">
      <c r="A668">
        <v>45941557</v>
      </c>
      <c r="B668">
        <v>126</v>
      </c>
      <c r="C668" t="s">
        <v>164</v>
      </c>
      <c r="D668">
        <v>0</v>
      </c>
      <c r="E668" t="s">
        <v>165</v>
      </c>
      <c r="F668" t="s">
        <v>34</v>
      </c>
      <c r="G668" t="s">
        <v>166</v>
      </c>
      <c r="H668">
        <v>1</v>
      </c>
      <c r="I668">
        <v>111.95</v>
      </c>
      <c r="J668">
        <v>114.04</v>
      </c>
      <c r="K668">
        <v>28.158999999999999</v>
      </c>
      <c r="L668">
        <v>30.248999999999999</v>
      </c>
      <c r="M668">
        <v>3260722</v>
      </c>
      <c r="N668" t="s">
        <v>167</v>
      </c>
      <c r="P668">
        <v>16.167000000000002</v>
      </c>
      <c r="V668" t="s">
        <v>35</v>
      </c>
      <c r="W668" s="1">
        <v>38290</v>
      </c>
      <c r="X668">
        <v>20041030</v>
      </c>
      <c r="Y668">
        <v>0.86035200000000001</v>
      </c>
      <c r="AB668">
        <v>-0.44382734542437802</v>
      </c>
      <c r="AI668" s="2">
        <f t="shared" si="40"/>
        <v>38290</v>
      </c>
      <c r="AJ668">
        <f t="shared" si="41"/>
        <v>97.711116650140639</v>
      </c>
      <c r="AK668">
        <f t="shared" si="42"/>
        <v>97.711116650140639</v>
      </c>
      <c r="AL668" s="3">
        <f>Sheet2!$Q$35</f>
        <v>195.92057845971607</v>
      </c>
      <c r="AM668" s="3">
        <f>Sheet2!$Q$37</f>
        <v>179.52321677860004</v>
      </c>
      <c r="AN668" s="3">
        <f>Sheet2!$Q$39</f>
        <v>47.580823353777703</v>
      </c>
      <c r="AU668">
        <f t="shared" si="43"/>
        <v>0.69561430762956322</v>
      </c>
      <c r="AV668">
        <f>VLOOKUP(AI668,Sheet3!C700:F3991,4,FALSE)</f>
        <v>72.971908054148969</v>
      </c>
    </row>
    <row r="669" spans="1:48">
      <c r="A669">
        <v>45974681</v>
      </c>
      <c r="B669">
        <v>126</v>
      </c>
      <c r="C669" t="s">
        <v>164</v>
      </c>
      <c r="D669">
        <v>0</v>
      </c>
      <c r="E669" t="s">
        <v>165</v>
      </c>
      <c r="F669" t="s">
        <v>34</v>
      </c>
      <c r="G669" t="s">
        <v>166</v>
      </c>
      <c r="H669">
        <v>1</v>
      </c>
      <c r="I669">
        <v>111.95</v>
      </c>
      <c r="J669">
        <v>114.04</v>
      </c>
      <c r="K669">
        <v>28.158999999999999</v>
      </c>
      <c r="L669">
        <v>30.248999999999999</v>
      </c>
      <c r="M669">
        <v>3260722</v>
      </c>
      <c r="N669" t="s">
        <v>167</v>
      </c>
      <c r="P669">
        <v>16.167000000000002</v>
      </c>
      <c r="V669" t="s">
        <v>35</v>
      </c>
      <c r="W669" s="1">
        <v>38291</v>
      </c>
      <c r="X669">
        <v>20041031</v>
      </c>
      <c r="Y669">
        <v>0.86056699999999997</v>
      </c>
      <c r="AB669">
        <v>-0.44630470352361001</v>
      </c>
      <c r="AI669" s="2">
        <f t="shared" si="40"/>
        <v>38291</v>
      </c>
      <c r="AJ669">
        <f t="shared" si="41"/>
        <v>97.554590089305634</v>
      </c>
      <c r="AK669">
        <f t="shared" si="42"/>
        <v>97.554590089305634</v>
      </c>
      <c r="AL669" s="3">
        <f>Sheet2!$Q$35</f>
        <v>195.92057845971607</v>
      </c>
      <c r="AM669" s="3">
        <f>Sheet2!$Q$37</f>
        <v>179.52321677860004</v>
      </c>
      <c r="AN669" s="3">
        <f>Sheet2!$Q$39</f>
        <v>47.580823353777703</v>
      </c>
      <c r="AU669">
        <f t="shared" si="43"/>
        <v>0.69449998083673026</v>
      </c>
      <c r="AV669">
        <f>VLOOKUP(AI669,Sheet3!C701:F3992,4,FALSE)</f>
        <v>64.75371258397297</v>
      </c>
    </row>
    <row r="670" spans="1:48">
      <c r="A670">
        <v>46008418</v>
      </c>
      <c r="B670">
        <v>126</v>
      </c>
      <c r="C670" t="s">
        <v>164</v>
      </c>
      <c r="D670">
        <v>0</v>
      </c>
      <c r="E670" t="s">
        <v>165</v>
      </c>
      <c r="F670" t="s">
        <v>34</v>
      </c>
      <c r="G670" t="s">
        <v>166</v>
      </c>
      <c r="H670">
        <v>1</v>
      </c>
      <c r="I670">
        <v>111.95</v>
      </c>
      <c r="J670">
        <v>114.04</v>
      </c>
      <c r="K670">
        <v>28.158999999999999</v>
      </c>
      <c r="L670">
        <v>30.248999999999999</v>
      </c>
      <c r="M670">
        <v>3260722</v>
      </c>
      <c r="N670" t="s">
        <v>167</v>
      </c>
      <c r="P670">
        <v>16.167000000000002</v>
      </c>
      <c r="V670" t="s">
        <v>35</v>
      </c>
      <c r="W670" s="1">
        <v>38292</v>
      </c>
      <c r="X670">
        <v>20041101</v>
      </c>
      <c r="Y670">
        <v>0.84579199999999999</v>
      </c>
      <c r="AB670">
        <v>-0.27605835042518401</v>
      </c>
      <c r="AI670" s="2">
        <f t="shared" si="40"/>
        <v>38292</v>
      </c>
      <c r="AJ670">
        <f t="shared" si="41"/>
        <v>108.02618273325322</v>
      </c>
      <c r="AK670">
        <f t="shared" si="42"/>
        <v>108.02618273325322</v>
      </c>
      <c r="AL670" s="3">
        <f>Sheet2!$Q$35</f>
        <v>195.92057845971607</v>
      </c>
      <c r="AM670" s="3">
        <f>Sheet2!$Q$37</f>
        <v>179.52321677860004</v>
      </c>
      <c r="AN670" s="3">
        <f>Sheet2!$Q$39</f>
        <v>47.580823353777703</v>
      </c>
      <c r="AU670">
        <f t="shared" si="43"/>
        <v>0.76904819926391099</v>
      </c>
      <c r="AV670">
        <f>VLOOKUP(AI670,Sheet3!C702:F3993,4,FALSE)</f>
        <v>57.59821480390594</v>
      </c>
    </row>
    <row r="671" spans="1:48">
      <c r="A671">
        <v>46047275</v>
      </c>
      <c r="B671">
        <v>126</v>
      </c>
      <c r="C671" t="s">
        <v>164</v>
      </c>
      <c r="D671">
        <v>0</v>
      </c>
      <c r="E671" t="s">
        <v>165</v>
      </c>
      <c r="F671" t="s">
        <v>34</v>
      </c>
      <c r="G671" t="s">
        <v>166</v>
      </c>
      <c r="H671">
        <v>1</v>
      </c>
      <c r="I671">
        <v>111.95</v>
      </c>
      <c r="J671">
        <v>114.04</v>
      </c>
      <c r="K671">
        <v>28.158999999999999</v>
      </c>
      <c r="L671">
        <v>30.248999999999999</v>
      </c>
      <c r="M671">
        <v>3260722</v>
      </c>
      <c r="N671" t="s">
        <v>167</v>
      </c>
      <c r="P671">
        <v>16.167000000000002</v>
      </c>
      <c r="V671" t="s">
        <v>35</v>
      </c>
      <c r="W671" s="1">
        <v>38293</v>
      </c>
      <c r="X671">
        <v>20041102</v>
      </c>
      <c r="Y671">
        <v>0.85233099999999995</v>
      </c>
      <c r="AB671">
        <v>-0.351404604429286</v>
      </c>
      <c r="AI671" s="2">
        <f t="shared" si="40"/>
        <v>38293</v>
      </c>
      <c r="AJ671">
        <f t="shared" si="41"/>
        <v>103.46311283750799</v>
      </c>
      <c r="AK671">
        <f t="shared" si="42"/>
        <v>103.46311283750799</v>
      </c>
      <c r="AL671" s="3">
        <f>Sheet2!$Q$35</f>
        <v>195.92057845971607</v>
      </c>
      <c r="AM671" s="3">
        <f>Sheet2!$Q$37</f>
        <v>179.52321677860004</v>
      </c>
      <c r="AN671" s="3">
        <f>Sheet2!$Q$39</f>
        <v>47.580823353777703</v>
      </c>
      <c r="AU671">
        <f t="shared" si="43"/>
        <v>0.73656329053485348</v>
      </c>
      <c r="AV671">
        <f>VLOOKUP(AI671,Sheet3!C703:F3994,4,FALSE)</f>
        <v>72.050903389387869</v>
      </c>
    </row>
    <row r="672" spans="1:48">
      <c r="A672">
        <v>46080913</v>
      </c>
      <c r="B672">
        <v>126</v>
      </c>
      <c r="C672" t="s">
        <v>164</v>
      </c>
      <c r="D672">
        <v>0</v>
      </c>
      <c r="E672" t="s">
        <v>165</v>
      </c>
      <c r="F672" t="s">
        <v>34</v>
      </c>
      <c r="G672" t="s">
        <v>166</v>
      </c>
      <c r="H672">
        <v>1</v>
      </c>
      <c r="I672">
        <v>111.95</v>
      </c>
      <c r="J672">
        <v>114.04</v>
      </c>
      <c r="K672">
        <v>28.158999999999999</v>
      </c>
      <c r="L672">
        <v>30.248999999999999</v>
      </c>
      <c r="M672">
        <v>3260722</v>
      </c>
      <c r="N672" t="s">
        <v>167</v>
      </c>
      <c r="P672">
        <v>16.167000000000002</v>
      </c>
      <c r="V672" t="s">
        <v>35</v>
      </c>
      <c r="W672" s="1">
        <v>38294</v>
      </c>
      <c r="X672">
        <v>20041103</v>
      </c>
      <c r="Y672">
        <v>0.83440000000000003</v>
      </c>
      <c r="AB672">
        <v>-0.14479293895328799</v>
      </c>
      <c r="AI672" s="2">
        <f t="shared" si="40"/>
        <v>38294</v>
      </c>
      <c r="AJ672">
        <f t="shared" si="41"/>
        <v>115.70511592612741</v>
      </c>
      <c r="AK672">
        <f t="shared" si="42"/>
        <v>115.70511592612741</v>
      </c>
      <c r="AL672" s="3">
        <f>Sheet2!$Q$35</f>
        <v>195.92057845971607</v>
      </c>
      <c r="AM672" s="3">
        <f>Sheet2!$Q$37</f>
        <v>179.52321677860004</v>
      </c>
      <c r="AN672" s="3">
        <f>Sheet2!$Q$39</f>
        <v>47.580823353777703</v>
      </c>
      <c r="AU672">
        <f t="shared" si="43"/>
        <v>0.82371522159895005</v>
      </c>
      <c r="AV672">
        <f>VLOOKUP(AI672,Sheet3!C704:F3995,4,FALSE)</f>
        <v>122.63531343857463</v>
      </c>
    </row>
    <row r="673" spans="1:48">
      <c r="A673">
        <v>46116888</v>
      </c>
      <c r="B673">
        <v>126</v>
      </c>
      <c r="C673" t="s">
        <v>164</v>
      </c>
      <c r="D673">
        <v>0</v>
      </c>
      <c r="E673" t="s">
        <v>165</v>
      </c>
      <c r="F673" t="s">
        <v>34</v>
      </c>
      <c r="G673" t="s">
        <v>166</v>
      </c>
      <c r="H673">
        <v>1</v>
      </c>
      <c r="I673">
        <v>111.95</v>
      </c>
      <c r="J673">
        <v>114.04</v>
      </c>
      <c r="K673">
        <v>28.158999999999999</v>
      </c>
      <c r="L673">
        <v>30.248999999999999</v>
      </c>
      <c r="M673">
        <v>3260722</v>
      </c>
      <c r="N673" t="s">
        <v>167</v>
      </c>
      <c r="P673">
        <v>16.167000000000002</v>
      </c>
      <c r="V673" t="s">
        <v>35</v>
      </c>
      <c r="W673" s="1">
        <v>38295</v>
      </c>
      <c r="X673">
        <v>20041104</v>
      </c>
      <c r="Y673">
        <v>0.83648699999999998</v>
      </c>
      <c r="AB673">
        <v>-0.16884059640955901</v>
      </c>
      <c r="AI673" s="2">
        <f t="shared" si="40"/>
        <v>38295</v>
      </c>
      <c r="AJ673">
        <f t="shared" si="41"/>
        <v>114.32407766376639</v>
      </c>
      <c r="AK673">
        <f t="shared" si="42"/>
        <v>114.32407766376639</v>
      </c>
      <c r="AL673" s="3">
        <f>Sheet2!$Q$35</f>
        <v>195.92057845971607</v>
      </c>
      <c r="AM673" s="3">
        <f>Sheet2!$Q$37</f>
        <v>179.52321677860004</v>
      </c>
      <c r="AN673" s="3">
        <f>Sheet2!$Q$39</f>
        <v>47.580823353777703</v>
      </c>
      <c r="AU673">
        <f t="shared" si="43"/>
        <v>0.81388348486707018</v>
      </c>
      <c r="AV673">
        <f>VLOOKUP(AI673,Sheet3!C705:F3996,4,FALSE)</f>
        <v>168.11877457523835</v>
      </c>
    </row>
    <row r="674" spans="1:48">
      <c r="A674">
        <v>46149002</v>
      </c>
      <c r="B674">
        <v>126</v>
      </c>
      <c r="C674" t="s">
        <v>164</v>
      </c>
      <c r="D674">
        <v>0</v>
      </c>
      <c r="E674" t="s">
        <v>165</v>
      </c>
      <c r="F674" t="s">
        <v>34</v>
      </c>
      <c r="G674" t="s">
        <v>166</v>
      </c>
      <c r="H674">
        <v>1</v>
      </c>
      <c r="I674">
        <v>111.95</v>
      </c>
      <c r="J674">
        <v>114.04</v>
      </c>
      <c r="K674">
        <v>28.158999999999999</v>
      </c>
      <c r="L674">
        <v>30.248999999999999</v>
      </c>
      <c r="M674">
        <v>3260722</v>
      </c>
      <c r="N674" t="s">
        <v>167</v>
      </c>
      <c r="P674">
        <v>16.167000000000002</v>
      </c>
      <c r="V674" t="s">
        <v>35</v>
      </c>
      <c r="W674" s="1">
        <v>38296</v>
      </c>
      <c r="X674">
        <v>20041105</v>
      </c>
      <c r="Y674">
        <v>0.85190299999999997</v>
      </c>
      <c r="AB674">
        <v>-0.34647293342244201</v>
      </c>
      <c r="AI674" s="2">
        <f t="shared" si="40"/>
        <v>38296</v>
      </c>
      <c r="AJ674">
        <f t="shared" si="41"/>
        <v>103.76524720649445</v>
      </c>
      <c r="AK674">
        <f t="shared" si="42"/>
        <v>103.76524720649445</v>
      </c>
      <c r="AL674" s="3">
        <f>Sheet2!$Q$35</f>
        <v>195.92057845971607</v>
      </c>
      <c r="AM674" s="3">
        <f>Sheet2!$Q$37</f>
        <v>179.52321677860004</v>
      </c>
      <c r="AN674" s="3">
        <f>Sheet2!$Q$39</f>
        <v>47.580823353777703</v>
      </c>
      <c r="AU674">
        <f t="shared" si="43"/>
        <v>0.73871421252918645</v>
      </c>
      <c r="AV674">
        <f>VLOOKUP(AI674,Sheet3!C706:F3997,4,FALSE)</f>
        <v>195.32383544202787</v>
      </c>
    </row>
    <row r="675" spans="1:48">
      <c r="A675">
        <v>46183660</v>
      </c>
      <c r="B675">
        <v>126</v>
      </c>
      <c r="C675" t="s">
        <v>164</v>
      </c>
      <c r="D675">
        <v>0</v>
      </c>
      <c r="E675" t="s">
        <v>165</v>
      </c>
      <c r="F675" t="s">
        <v>34</v>
      </c>
      <c r="G675" t="s">
        <v>166</v>
      </c>
      <c r="H675">
        <v>1</v>
      </c>
      <c r="I675">
        <v>111.95</v>
      </c>
      <c r="J675">
        <v>114.04</v>
      </c>
      <c r="K675">
        <v>28.158999999999999</v>
      </c>
      <c r="L675">
        <v>30.248999999999999</v>
      </c>
      <c r="M675">
        <v>3260722</v>
      </c>
      <c r="N675" t="s">
        <v>167</v>
      </c>
      <c r="P675">
        <v>16.167000000000002</v>
      </c>
      <c r="V675" t="s">
        <v>35</v>
      </c>
      <c r="W675" s="1">
        <v>38297</v>
      </c>
      <c r="X675">
        <v>20041106</v>
      </c>
      <c r="Y675">
        <v>0.84478500000000001</v>
      </c>
      <c r="AB675">
        <v>-0.26445509644412801</v>
      </c>
      <c r="AI675" s="2">
        <f t="shared" si="40"/>
        <v>38297</v>
      </c>
      <c r="AJ675">
        <f t="shared" si="41"/>
        <v>108.71882220269754</v>
      </c>
      <c r="AK675">
        <f t="shared" si="42"/>
        <v>108.71882220269754</v>
      </c>
      <c r="AL675" s="3">
        <f>Sheet2!$Q$35</f>
        <v>195.92057845971607</v>
      </c>
      <c r="AM675" s="3">
        <f>Sheet2!$Q$37</f>
        <v>179.52321677860004</v>
      </c>
      <c r="AN675" s="3">
        <f>Sheet2!$Q$39</f>
        <v>47.580823353777703</v>
      </c>
      <c r="AU675">
        <f t="shared" si="43"/>
        <v>0.77397916251039167</v>
      </c>
      <c r="AV675">
        <f>VLOOKUP(AI675,Sheet3!C707:F3998,4,FALSE)</f>
        <v>194.68621682796251</v>
      </c>
    </row>
    <row r="676" spans="1:48">
      <c r="A676">
        <v>46220653</v>
      </c>
      <c r="B676">
        <v>126</v>
      </c>
      <c r="C676" t="s">
        <v>164</v>
      </c>
      <c r="D676">
        <v>0</v>
      </c>
      <c r="E676" t="s">
        <v>165</v>
      </c>
      <c r="F676" t="s">
        <v>34</v>
      </c>
      <c r="G676" t="s">
        <v>166</v>
      </c>
      <c r="H676">
        <v>1</v>
      </c>
      <c r="I676">
        <v>111.95</v>
      </c>
      <c r="J676">
        <v>114.04</v>
      </c>
      <c r="K676">
        <v>28.158999999999999</v>
      </c>
      <c r="L676">
        <v>30.248999999999999</v>
      </c>
      <c r="M676">
        <v>3260722</v>
      </c>
      <c r="N676" t="s">
        <v>167</v>
      </c>
      <c r="P676">
        <v>16.167000000000002</v>
      </c>
      <c r="V676" t="s">
        <v>35</v>
      </c>
      <c r="W676" s="1">
        <v>38298</v>
      </c>
      <c r="X676">
        <v>20041107</v>
      </c>
      <c r="Y676">
        <v>0.85176600000000002</v>
      </c>
      <c r="AB676">
        <v>-0.34489433779641998</v>
      </c>
      <c r="AI676" s="2">
        <f t="shared" si="40"/>
        <v>38298</v>
      </c>
      <c r="AJ676">
        <f t="shared" si="41"/>
        <v>103.86185587299337</v>
      </c>
      <c r="AK676">
        <f t="shared" si="42"/>
        <v>103.86185587299337</v>
      </c>
      <c r="AL676" s="3">
        <f>Sheet2!$Q$35</f>
        <v>195.92057845971607</v>
      </c>
      <c r="AM676" s="3">
        <f>Sheet2!$Q$37</f>
        <v>179.52321677860004</v>
      </c>
      <c r="AN676" s="3">
        <f>Sheet2!$Q$39</f>
        <v>47.580823353777703</v>
      </c>
      <c r="AU676">
        <f t="shared" si="43"/>
        <v>0.73940197839413169</v>
      </c>
      <c r="AV676">
        <f>VLOOKUP(AI676,Sheet3!C708:F3999,4,FALSE)</f>
        <v>156.57079300938759</v>
      </c>
    </row>
    <row r="677" spans="1:48">
      <c r="A677">
        <v>46254506</v>
      </c>
      <c r="B677">
        <v>126</v>
      </c>
      <c r="C677" t="s">
        <v>164</v>
      </c>
      <c r="D677">
        <v>0</v>
      </c>
      <c r="E677" t="s">
        <v>165</v>
      </c>
      <c r="F677" t="s">
        <v>34</v>
      </c>
      <c r="G677" t="s">
        <v>166</v>
      </c>
      <c r="H677">
        <v>1</v>
      </c>
      <c r="I677">
        <v>111.95</v>
      </c>
      <c r="J677">
        <v>114.04</v>
      </c>
      <c r="K677">
        <v>28.158999999999999</v>
      </c>
      <c r="L677">
        <v>30.248999999999999</v>
      </c>
      <c r="M677">
        <v>3260722</v>
      </c>
      <c r="N677" t="s">
        <v>167</v>
      </c>
      <c r="P677">
        <v>16.167000000000002</v>
      </c>
      <c r="V677" t="s">
        <v>35</v>
      </c>
      <c r="W677" s="1">
        <v>38299</v>
      </c>
      <c r="X677">
        <v>20041108</v>
      </c>
      <c r="Y677">
        <v>0.86059200000000002</v>
      </c>
      <c r="AB677">
        <v>-0.44659276841887002</v>
      </c>
      <c r="AI677" s="2">
        <f t="shared" si="40"/>
        <v>38299</v>
      </c>
      <c r="AJ677">
        <f t="shared" si="41"/>
        <v>97.53638137588996</v>
      </c>
      <c r="AK677">
        <f t="shared" si="42"/>
        <v>97.53638137588996</v>
      </c>
      <c r="AL677" s="3">
        <f>Sheet2!$Q$35</f>
        <v>195.92057845971607</v>
      </c>
      <c r="AM677" s="3">
        <f>Sheet2!$Q$37</f>
        <v>179.52321677860004</v>
      </c>
      <c r="AN677" s="3">
        <f>Sheet2!$Q$39</f>
        <v>47.580823353777703</v>
      </c>
      <c r="AU677">
        <f t="shared" si="43"/>
        <v>0.69437035135331304</v>
      </c>
      <c r="AV677">
        <f>VLOOKUP(AI677,Sheet3!C709:F4000,4,FALSE)</f>
        <v>121.28922969776994</v>
      </c>
    </row>
    <row r="678" spans="1:48">
      <c r="A678">
        <v>46297187</v>
      </c>
      <c r="B678">
        <v>126</v>
      </c>
      <c r="C678" t="s">
        <v>164</v>
      </c>
      <c r="D678">
        <v>0</v>
      </c>
      <c r="E678" t="s">
        <v>165</v>
      </c>
      <c r="F678" t="s">
        <v>34</v>
      </c>
      <c r="G678" t="s">
        <v>166</v>
      </c>
      <c r="H678">
        <v>1</v>
      </c>
      <c r="I678">
        <v>111.95</v>
      </c>
      <c r="J678">
        <v>114.04</v>
      </c>
      <c r="K678">
        <v>28.158999999999999</v>
      </c>
      <c r="L678">
        <v>30.248999999999999</v>
      </c>
      <c r="M678">
        <v>3260722</v>
      </c>
      <c r="N678" t="s">
        <v>167</v>
      </c>
      <c r="P678">
        <v>16.167000000000002</v>
      </c>
      <c r="V678" t="s">
        <v>35</v>
      </c>
      <c r="W678" s="1">
        <v>38300</v>
      </c>
      <c r="X678">
        <v>20041109</v>
      </c>
      <c r="Y678">
        <v>0.85546199999999994</v>
      </c>
      <c r="AB678">
        <v>-0.38748185191159901</v>
      </c>
      <c r="AI678" s="2">
        <f t="shared" si="40"/>
        <v>38300</v>
      </c>
      <c r="AJ678">
        <f t="shared" si="41"/>
        <v>101.23810710390967</v>
      </c>
      <c r="AK678">
        <f t="shared" si="42"/>
        <v>101.23810710390967</v>
      </c>
      <c r="AL678" s="3">
        <f>Sheet2!$Q$35</f>
        <v>195.92057845971607</v>
      </c>
      <c r="AM678" s="3">
        <f>Sheet2!$Q$37</f>
        <v>179.52321677860004</v>
      </c>
      <c r="AN678" s="3">
        <f>Sheet2!$Q$39</f>
        <v>47.580823353777703</v>
      </c>
      <c r="AU678">
        <f t="shared" si="43"/>
        <v>0.72072327277729797</v>
      </c>
      <c r="AV678">
        <f>VLOOKUP(AI678,Sheet3!C710:F4001,4,FALSE)</f>
        <v>101.87728522511284</v>
      </c>
    </row>
    <row r="679" spans="1:48">
      <c r="A679">
        <v>46329842</v>
      </c>
      <c r="B679">
        <v>126</v>
      </c>
      <c r="C679" t="s">
        <v>164</v>
      </c>
      <c r="D679">
        <v>0</v>
      </c>
      <c r="E679" t="s">
        <v>165</v>
      </c>
      <c r="F679" t="s">
        <v>34</v>
      </c>
      <c r="G679" t="s">
        <v>166</v>
      </c>
      <c r="H679">
        <v>1</v>
      </c>
      <c r="I679">
        <v>111.95</v>
      </c>
      <c r="J679">
        <v>114.04</v>
      </c>
      <c r="K679">
        <v>28.158999999999999</v>
      </c>
      <c r="L679">
        <v>30.248999999999999</v>
      </c>
      <c r="M679">
        <v>3260722</v>
      </c>
      <c r="N679" t="s">
        <v>167</v>
      </c>
      <c r="P679">
        <v>16.167000000000002</v>
      </c>
      <c r="V679" t="s">
        <v>35</v>
      </c>
      <c r="W679" s="1">
        <v>38301</v>
      </c>
      <c r="X679">
        <v>20041110</v>
      </c>
      <c r="Y679">
        <v>0.87102900000000005</v>
      </c>
      <c r="AB679">
        <v>-0.56685410089184995</v>
      </c>
      <c r="AI679" s="2">
        <f t="shared" si="40"/>
        <v>38301</v>
      </c>
      <c r="AJ679">
        <f t="shared" si="41"/>
        <v>89.789918834862988</v>
      </c>
      <c r="AK679">
        <f t="shared" si="42"/>
        <v>89.789918834862988</v>
      </c>
      <c r="AL679" s="3">
        <f>Sheet2!$Q$35</f>
        <v>195.92057845971607</v>
      </c>
      <c r="AM679" s="3">
        <f>Sheet2!$Q$37</f>
        <v>179.52321677860004</v>
      </c>
      <c r="AN679" s="3">
        <f>Sheet2!$Q$39</f>
        <v>47.580823353777703</v>
      </c>
      <c r="AU679">
        <f t="shared" si="43"/>
        <v>0.63922258145985478</v>
      </c>
      <c r="AV679">
        <f>VLOOKUP(AI679,Sheet3!C711:F4002,4,FALSE)</f>
        <v>88.770680380435593</v>
      </c>
    </row>
    <row r="680" spans="1:48">
      <c r="A680">
        <v>46360922</v>
      </c>
      <c r="B680">
        <v>126</v>
      </c>
      <c r="C680" t="s">
        <v>164</v>
      </c>
      <c r="D680">
        <v>0</v>
      </c>
      <c r="E680" t="s">
        <v>165</v>
      </c>
      <c r="F680" t="s">
        <v>34</v>
      </c>
      <c r="G680" t="s">
        <v>166</v>
      </c>
      <c r="H680">
        <v>1</v>
      </c>
      <c r="I680">
        <v>111.95</v>
      </c>
      <c r="J680">
        <v>114.04</v>
      </c>
      <c r="K680">
        <v>28.158999999999999</v>
      </c>
      <c r="L680">
        <v>30.248999999999999</v>
      </c>
      <c r="M680">
        <v>3260722</v>
      </c>
      <c r="N680" t="s">
        <v>167</v>
      </c>
      <c r="P680">
        <v>16.167000000000002</v>
      </c>
      <c r="V680" t="s">
        <v>35</v>
      </c>
      <c r="W680" s="1">
        <v>38302</v>
      </c>
      <c r="X680">
        <v>20041111</v>
      </c>
      <c r="Y680">
        <v>0.87390800000000002</v>
      </c>
      <c r="AB680">
        <v>-0.60002765422994597</v>
      </c>
      <c r="AI680" s="2">
        <f t="shared" si="40"/>
        <v>38302</v>
      </c>
      <c r="AJ680">
        <f t="shared" si="41"/>
        <v>87.602292034169864</v>
      </c>
      <c r="AK680">
        <f t="shared" si="42"/>
        <v>87.602292034169864</v>
      </c>
      <c r="AL680" s="3">
        <f>Sheet2!$Q$35</f>
        <v>195.92057845971607</v>
      </c>
      <c r="AM680" s="3">
        <f>Sheet2!$Q$37</f>
        <v>179.52321677860004</v>
      </c>
      <c r="AN680" s="3">
        <f>Sheet2!$Q$39</f>
        <v>47.580823353777703</v>
      </c>
      <c r="AU680">
        <f t="shared" si="43"/>
        <v>0.62364866771813898</v>
      </c>
      <c r="AV680">
        <f>VLOOKUP(AI680,Sheet3!C712:F4003,4,FALSE)</f>
        <v>77.364391839932694</v>
      </c>
    </row>
    <row r="681" spans="1:48">
      <c r="A681">
        <v>46396762</v>
      </c>
      <c r="B681">
        <v>126</v>
      </c>
      <c r="C681" t="s">
        <v>164</v>
      </c>
      <c r="D681">
        <v>0</v>
      </c>
      <c r="E681" t="s">
        <v>165</v>
      </c>
      <c r="F681" t="s">
        <v>34</v>
      </c>
      <c r="G681" t="s">
        <v>166</v>
      </c>
      <c r="H681">
        <v>1</v>
      </c>
      <c r="I681">
        <v>111.95</v>
      </c>
      <c r="J681">
        <v>114.04</v>
      </c>
      <c r="K681">
        <v>28.158999999999999</v>
      </c>
      <c r="L681">
        <v>30.248999999999999</v>
      </c>
      <c r="M681">
        <v>3260722</v>
      </c>
      <c r="N681" t="s">
        <v>167</v>
      </c>
      <c r="P681">
        <v>16.167000000000002</v>
      </c>
      <c r="V681" t="s">
        <v>35</v>
      </c>
      <c r="W681" s="1">
        <v>38303</v>
      </c>
      <c r="X681">
        <v>20041112</v>
      </c>
      <c r="Y681">
        <v>0.88315399999999999</v>
      </c>
      <c r="AB681">
        <v>-0.70656557509275697</v>
      </c>
      <c r="AI681" s="2">
        <f t="shared" si="40"/>
        <v>38303</v>
      </c>
      <c r="AJ681">
        <f t="shared" si="41"/>
        <v>80.42810640690027</v>
      </c>
      <c r="AK681">
        <f t="shared" si="42"/>
        <v>80.42810640690027</v>
      </c>
      <c r="AL681" s="3">
        <f>Sheet2!$Q$35</f>
        <v>195.92057845971607</v>
      </c>
      <c r="AM681" s="3">
        <f>Sheet2!$Q$37</f>
        <v>179.52321677860004</v>
      </c>
      <c r="AN681" s="3">
        <f>Sheet2!$Q$39</f>
        <v>47.580823353777703</v>
      </c>
      <c r="AU681">
        <f t="shared" si="43"/>
        <v>0.57257498911319882</v>
      </c>
      <c r="AV681">
        <f>VLOOKUP(AI681,Sheet3!C713:F4004,4,FALSE)</f>
        <v>74.813917383671182</v>
      </c>
    </row>
    <row r="682" spans="1:48">
      <c r="A682">
        <v>46425217</v>
      </c>
      <c r="B682">
        <v>126</v>
      </c>
      <c r="C682" t="s">
        <v>164</v>
      </c>
      <c r="D682">
        <v>0</v>
      </c>
      <c r="E682" t="s">
        <v>165</v>
      </c>
      <c r="F682" t="s">
        <v>34</v>
      </c>
      <c r="G682" t="s">
        <v>166</v>
      </c>
      <c r="H682">
        <v>1</v>
      </c>
      <c r="I682">
        <v>111.95</v>
      </c>
      <c r="J682">
        <v>114.04</v>
      </c>
      <c r="K682">
        <v>28.158999999999999</v>
      </c>
      <c r="L682">
        <v>30.248999999999999</v>
      </c>
      <c r="M682">
        <v>3260722</v>
      </c>
      <c r="N682" t="s">
        <v>167</v>
      </c>
      <c r="P682">
        <v>16.167000000000002</v>
      </c>
      <c r="V682" t="s">
        <v>35</v>
      </c>
      <c r="W682" s="1">
        <v>38304</v>
      </c>
      <c r="X682">
        <v>20041113</v>
      </c>
      <c r="Y682">
        <v>0.90284799999999998</v>
      </c>
      <c r="AB682">
        <v>-0.93349157698246299</v>
      </c>
      <c r="AI682" s="2">
        <f t="shared" si="40"/>
        <v>38304</v>
      </c>
      <c r="AJ682">
        <f t="shared" si="41"/>
        <v>64.391849091885433</v>
      </c>
      <c r="AK682">
        <f t="shared" si="42"/>
        <v>64.391849091885433</v>
      </c>
      <c r="AL682" s="3">
        <f>Sheet2!$Q$35</f>
        <v>195.92057845971607</v>
      </c>
      <c r="AM682" s="3">
        <f>Sheet2!$Q$37</f>
        <v>179.52321677860004</v>
      </c>
      <c r="AN682" s="3">
        <f>Sheet2!$Q$39</f>
        <v>47.580823353777703</v>
      </c>
      <c r="AU682">
        <f t="shared" si="43"/>
        <v>0.45841141784735434</v>
      </c>
      <c r="AV682">
        <f>VLOOKUP(AI682,Sheet3!C714:F4005,4,FALSE)</f>
        <v>78.568782555389518</v>
      </c>
    </row>
    <row r="683" spans="1:48">
      <c r="A683">
        <v>46452681</v>
      </c>
      <c r="B683">
        <v>126</v>
      </c>
      <c r="C683" t="s">
        <v>164</v>
      </c>
      <c r="D683">
        <v>0</v>
      </c>
      <c r="E683" t="s">
        <v>165</v>
      </c>
      <c r="F683" t="s">
        <v>34</v>
      </c>
      <c r="G683" t="s">
        <v>166</v>
      </c>
      <c r="H683">
        <v>1</v>
      </c>
      <c r="I683">
        <v>111.95</v>
      </c>
      <c r="J683">
        <v>114.04</v>
      </c>
      <c r="K683">
        <v>28.158999999999999</v>
      </c>
      <c r="L683">
        <v>30.248999999999999</v>
      </c>
      <c r="M683">
        <v>3260722</v>
      </c>
      <c r="N683" t="s">
        <v>167</v>
      </c>
      <c r="P683">
        <v>16.167000000000002</v>
      </c>
      <c r="V683" t="s">
        <v>35</v>
      </c>
      <c r="W683" s="1">
        <v>38305</v>
      </c>
      <c r="X683">
        <v>20041114</v>
      </c>
      <c r="Y683">
        <v>0.89302300000000001</v>
      </c>
      <c r="AB683">
        <v>-0.82028207314543899</v>
      </c>
      <c r="AI683" s="2">
        <f t="shared" si="40"/>
        <v>38305</v>
      </c>
      <c r="AJ683">
        <f t="shared" si="41"/>
        <v>72.520548187336772</v>
      </c>
      <c r="AK683">
        <f t="shared" si="42"/>
        <v>72.520548187336772</v>
      </c>
      <c r="AL683" s="3">
        <f>Sheet2!$Q$35</f>
        <v>195.92057845971607</v>
      </c>
      <c r="AM683" s="3">
        <f>Sheet2!$Q$37</f>
        <v>179.52321677860004</v>
      </c>
      <c r="AN683" s="3">
        <f>Sheet2!$Q$39</f>
        <v>47.580823353777703</v>
      </c>
      <c r="AU683">
        <f t="shared" si="43"/>
        <v>0.51628036446330017</v>
      </c>
      <c r="AV683">
        <f>VLOOKUP(AI683,Sheet3!C715:F4006,4,FALSE)</f>
        <v>82.961266341173243</v>
      </c>
    </row>
    <row r="684" spans="1:48">
      <c r="A684">
        <v>46477224</v>
      </c>
      <c r="B684">
        <v>126</v>
      </c>
      <c r="C684" t="s">
        <v>164</v>
      </c>
      <c r="D684">
        <v>0</v>
      </c>
      <c r="E684" t="s">
        <v>165</v>
      </c>
      <c r="F684" t="s">
        <v>34</v>
      </c>
      <c r="G684" t="s">
        <v>166</v>
      </c>
      <c r="H684">
        <v>1</v>
      </c>
      <c r="I684">
        <v>111.95</v>
      </c>
      <c r="J684">
        <v>114.04</v>
      </c>
      <c r="K684">
        <v>28.158999999999999</v>
      </c>
      <c r="L684">
        <v>30.248999999999999</v>
      </c>
      <c r="M684">
        <v>3260722</v>
      </c>
      <c r="N684" t="s">
        <v>167</v>
      </c>
      <c r="P684">
        <v>16.167000000000002</v>
      </c>
      <c r="V684" t="s">
        <v>35</v>
      </c>
      <c r="W684" s="1">
        <v>38306</v>
      </c>
      <c r="X684">
        <v>20041115</v>
      </c>
      <c r="Y684">
        <v>0.88987300000000003</v>
      </c>
      <c r="AB684">
        <v>-0.78398589634272897</v>
      </c>
      <c r="AI684" s="2">
        <f t="shared" si="40"/>
        <v>38306</v>
      </c>
      <c r="AJ684">
        <f t="shared" si="41"/>
        <v>75.072537987563464</v>
      </c>
      <c r="AK684">
        <f t="shared" si="42"/>
        <v>75.072537987563464</v>
      </c>
      <c r="AL684" s="3">
        <f>Sheet2!$Q$35</f>
        <v>195.92057845971607</v>
      </c>
      <c r="AM684" s="3">
        <f>Sheet2!$Q$37</f>
        <v>179.52321677860004</v>
      </c>
      <c r="AN684" s="3">
        <f>Sheet2!$Q$39</f>
        <v>47.580823353777703</v>
      </c>
      <c r="AU684">
        <f t="shared" si="43"/>
        <v>0.53444821146804367</v>
      </c>
      <c r="AV684">
        <f>VLOOKUP(AI684,Sheet3!C716:F4007,4,FALSE)</f>
        <v>86.00766638615228</v>
      </c>
    </row>
    <row r="685" spans="1:48">
      <c r="A685">
        <v>46506368</v>
      </c>
      <c r="B685">
        <v>126</v>
      </c>
      <c r="C685" t="s">
        <v>164</v>
      </c>
      <c r="D685">
        <v>0</v>
      </c>
      <c r="E685" t="s">
        <v>165</v>
      </c>
      <c r="F685" t="s">
        <v>34</v>
      </c>
      <c r="G685" t="s">
        <v>166</v>
      </c>
      <c r="H685">
        <v>1</v>
      </c>
      <c r="I685">
        <v>111.95</v>
      </c>
      <c r="J685">
        <v>114.04</v>
      </c>
      <c r="K685">
        <v>28.158999999999999</v>
      </c>
      <c r="L685">
        <v>30.248999999999999</v>
      </c>
      <c r="M685">
        <v>3260722</v>
      </c>
      <c r="N685" t="s">
        <v>167</v>
      </c>
      <c r="P685">
        <v>16.167000000000002</v>
      </c>
      <c r="V685" t="s">
        <v>35</v>
      </c>
      <c r="W685" s="1">
        <v>38307</v>
      </c>
      <c r="X685">
        <v>20041116</v>
      </c>
      <c r="Y685">
        <v>0.86760800000000005</v>
      </c>
      <c r="AB685">
        <v>-0.52743530062452604</v>
      </c>
      <c r="AI685" s="2">
        <f t="shared" si="40"/>
        <v>38307</v>
      </c>
      <c r="AJ685">
        <f t="shared" si="41"/>
        <v>92.360829153447753</v>
      </c>
      <c r="AK685">
        <f t="shared" si="42"/>
        <v>92.360829153447753</v>
      </c>
      <c r="AL685" s="3">
        <f>Sheet2!$Q$35</f>
        <v>195.92057845971607</v>
      </c>
      <c r="AM685" s="3">
        <f>Sheet2!$Q$37</f>
        <v>179.52321677860004</v>
      </c>
      <c r="AN685" s="3">
        <f>Sheet2!$Q$39</f>
        <v>47.580823353777703</v>
      </c>
      <c r="AU685">
        <f t="shared" si="43"/>
        <v>0.65752512535200336</v>
      </c>
      <c r="AV685">
        <f>VLOOKUP(AI685,Sheet3!C717:F4008,4,FALSE)</f>
        <v>81.473489575020693</v>
      </c>
    </row>
    <row r="686" spans="1:48">
      <c r="A686">
        <v>46540173</v>
      </c>
      <c r="B686">
        <v>126</v>
      </c>
      <c r="C686" t="s">
        <v>164</v>
      </c>
      <c r="D686">
        <v>0</v>
      </c>
      <c r="E686" t="s">
        <v>165</v>
      </c>
      <c r="F686" t="s">
        <v>34</v>
      </c>
      <c r="G686" t="s">
        <v>166</v>
      </c>
      <c r="H686">
        <v>1</v>
      </c>
      <c r="I686">
        <v>111.95</v>
      </c>
      <c r="J686">
        <v>114.04</v>
      </c>
      <c r="K686">
        <v>28.158999999999999</v>
      </c>
      <c r="L686">
        <v>30.248999999999999</v>
      </c>
      <c r="M686">
        <v>3260722</v>
      </c>
      <c r="N686" t="s">
        <v>167</v>
      </c>
      <c r="P686">
        <v>16.167000000000002</v>
      </c>
      <c r="V686" t="s">
        <v>35</v>
      </c>
      <c r="W686" s="1">
        <v>38308</v>
      </c>
      <c r="X686">
        <v>20041117</v>
      </c>
      <c r="Y686">
        <v>0.84430099999999997</v>
      </c>
      <c r="AB686">
        <v>-0.25887816007190101</v>
      </c>
      <c r="AI686" s="2">
        <f t="shared" si="40"/>
        <v>38308</v>
      </c>
      <c r="AJ686">
        <f t="shared" si="41"/>
        <v>109.05077311405921</v>
      </c>
      <c r="AK686">
        <f t="shared" si="42"/>
        <v>109.05077311405921</v>
      </c>
      <c r="AL686" s="3">
        <f>Sheet2!$Q$35</f>
        <v>195.92057845971607</v>
      </c>
      <c r="AM686" s="3">
        <f>Sheet2!$Q$37</f>
        <v>179.52321677860004</v>
      </c>
      <c r="AN686" s="3">
        <f>Sheet2!$Q$39</f>
        <v>47.580823353777703</v>
      </c>
      <c r="AU686">
        <f t="shared" si="43"/>
        <v>0.77634235117602357</v>
      </c>
      <c r="AV686">
        <f>VLOOKUP(AI686,Sheet3!C718:F4009,4,FALSE)</f>
        <v>72.192596414735732</v>
      </c>
    </row>
    <row r="687" spans="1:48">
      <c r="A687">
        <v>46568426</v>
      </c>
      <c r="B687">
        <v>126</v>
      </c>
      <c r="C687" t="s">
        <v>164</v>
      </c>
      <c r="D687">
        <v>0</v>
      </c>
      <c r="E687" t="s">
        <v>165</v>
      </c>
      <c r="F687" t="s">
        <v>34</v>
      </c>
      <c r="G687" t="s">
        <v>166</v>
      </c>
      <c r="H687">
        <v>1</v>
      </c>
      <c r="I687">
        <v>111.95</v>
      </c>
      <c r="J687">
        <v>114.04</v>
      </c>
      <c r="K687">
        <v>28.158999999999999</v>
      </c>
      <c r="L687">
        <v>30.248999999999999</v>
      </c>
      <c r="M687">
        <v>3260722</v>
      </c>
      <c r="N687" t="s">
        <v>167</v>
      </c>
      <c r="P687">
        <v>16.167000000000002</v>
      </c>
      <c r="V687" t="s">
        <v>35</v>
      </c>
      <c r="W687" s="1">
        <v>38309</v>
      </c>
      <c r="X687">
        <v>20041118</v>
      </c>
      <c r="Y687">
        <v>0.84600500000000001</v>
      </c>
      <c r="AB687">
        <v>-0.27851266333279601</v>
      </c>
      <c r="AI687" s="2">
        <f t="shared" si="40"/>
        <v>38309</v>
      </c>
      <c r="AJ687">
        <f t="shared" si="41"/>
        <v>107.87933173552665</v>
      </c>
      <c r="AK687">
        <f t="shared" si="42"/>
        <v>107.87933173552665</v>
      </c>
      <c r="AL687" s="3">
        <f>Sheet2!$Q$35</f>
        <v>195.92057845971607</v>
      </c>
      <c r="AM687" s="3">
        <f>Sheet2!$Q$37</f>
        <v>179.52321677860004</v>
      </c>
      <c r="AN687" s="3">
        <f>Sheet2!$Q$39</f>
        <v>47.580823353777703</v>
      </c>
      <c r="AU687">
        <f t="shared" si="43"/>
        <v>0.76800275368299475</v>
      </c>
      <c r="AV687">
        <f>VLOOKUP(AI687,Sheet3!C719:F4010,4,FALSE)</f>
        <v>64.895405609320832</v>
      </c>
    </row>
    <row r="688" spans="1:48">
      <c r="A688">
        <v>46603059</v>
      </c>
      <c r="B688">
        <v>126</v>
      </c>
      <c r="C688" t="s">
        <v>164</v>
      </c>
      <c r="D688">
        <v>0</v>
      </c>
      <c r="E688" t="s">
        <v>165</v>
      </c>
      <c r="F688" t="s">
        <v>34</v>
      </c>
      <c r="G688" t="s">
        <v>166</v>
      </c>
      <c r="H688">
        <v>1</v>
      </c>
      <c r="I688">
        <v>111.95</v>
      </c>
      <c r="J688">
        <v>114.04</v>
      </c>
      <c r="K688">
        <v>28.158999999999999</v>
      </c>
      <c r="L688">
        <v>30.248999999999999</v>
      </c>
      <c r="M688">
        <v>3260722</v>
      </c>
      <c r="N688" t="s">
        <v>167</v>
      </c>
      <c r="P688">
        <v>16.167000000000002</v>
      </c>
      <c r="V688" t="s">
        <v>35</v>
      </c>
      <c r="W688" s="1">
        <v>38310</v>
      </c>
      <c r="X688">
        <v>20041119</v>
      </c>
      <c r="Y688">
        <v>0.83692599999999995</v>
      </c>
      <c r="AB688">
        <v>-0.17389901597031801</v>
      </c>
      <c r="AI688" s="2">
        <f t="shared" si="40"/>
        <v>38310</v>
      </c>
      <c r="AJ688">
        <f t="shared" si="41"/>
        <v>114.03210715446653</v>
      </c>
      <c r="AK688">
        <f t="shared" si="42"/>
        <v>114.03210715446653</v>
      </c>
      <c r="AL688" s="3">
        <f>Sheet2!$Q$35</f>
        <v>195.92057845971607</v>
      </c>
      <c r="AM688" s="3">
        <f>Sheet2!$Q$37</f>
        <v>179.52321677860004</v>
      </c>
      <c r="AN688" s="3">
        <f>Sheet2!$Q$39</f>
        <v>47.580823353777703</v>
      </c>
      <c r="AU688">
        <f t="shared" si="43"/>
        <v>0.81180492031231155</v>
      </c>
      <c r="AV688">
        <f>VLOOKUP(AI688,Sheet3!C720:F4011,4,FALSE)</f>
        <v>62.486624178407176</v>
      </c>
    </row>
    <row r="689" spans="1:48">
      <c r="A689">
        <v>46636188</v>
      </c>
      <c r="B689">
        <v>126</v>
      </c>
      <c r="C689" t="s">
        <v>164</v>
      </c>
      <c r="D689">
        <v>0</v>
      </c>
      <c r="E689" t="s">
        <v>165</v>
      </c>
      <c r="F689" t="s">
        <v>34</v>
      </c>
      <c r="G689" t="s">
        <v>166</v>
      </c>
      <c r="H689">
        <v>1</v>
      </c>
      <c r="I689">
        <v>111.95</v>
      </c>
      <c r="J689">
        <v>114.04</v>
      </c>
      <c r="K689">
        <v>28.158999999999999</v>
      </c>
      <c r="L689">
        <v>30.248999999999999</v>
      </c>
      <c r="M689">
        <v>3260722</v>
      </c>
      <c r="N689" t="s">
        <v>167</v>
      </c>
      <c r="P689">
        <v>16.167000000000002</v>
      </c>
      <c r="V689" t="s">
        <v>35</v>
      </c>
      <c r="W689" s="1">
        <v>38311</v>
      </c>
      <c r="X689">
        <v>20041120</v>
      </c>
      <c r="Y689">
        <v>0.84196599999999999</v>
      </c>
      <c r="AB689">
        <v>-0.231972898854654</v>
      </c>
      <c r="AI689" s="2">
        <f t="shared" si="40"/>
        <v>38311</v>
      </c>
      <c r="AJ689">
        <f t="shared" si="41"/>
        <v>110.64350829405896</v>
      </c>
      <c r="AK689">
        <f t="shared" si="42"/>
        <v>110.64350829405896</v>
      </c>
      <c r="AL689" s="3">
        <f>Sheet2!$Q$35</f>
        <v>195.92057845971607</v>
      </c>
      <c r="AM689" s="3">
        <f>Sheet2!$Q$37</f>
        <v>179.52321677860004</v>
      </c>
      <c r="AN689" s="3">
        <f>Sheet2!$Q$39</f>
        <v>47.580823353777703</v>
      </c>
      <c r="AU689">
        <f t="shared" si="43"/>
        <v>0.78768117747804778</v>
      </c>
      <c r="AV689">
        <f>VLOOKUP(AI689,Sheet3!C721:F4012,4,FALSE)</f>
        <v>65.745563761408008</v>
      </c>
    </row>
    <row r="690" spans="1:48">
      <c r="A690">
        <v>46669792</v>
      </c>
      <c r="B690">
        <v>126</v>
      </c>
      <c r="C690" t="s">
        <v>164</v>
      </c>
      <c r="D690">
        <v>0</v>
      </c>
      <c r="E690" t="s">
        <v>165</v>
      </c>
      <c r="F690" t="s">
        <v>34</v>
      </c>
      <c r="G690" t="s">
        <v>166</v>
      </c>
      <c r="H690">
        <v>1</v>
      </c>
      <c r="I690">
        <v>111.95</v>
      </c>
      <c r="J690">
        <v>114.04</v>
      </c>
      <c r="K690">
        <v>28.158999999999999</v>
      </c>
      <c r="L690">
        <v>30.248999999999999</v>
      </c>
      <c r="M690">
        <v>3260722</v>
      </c>
      <c r="N690" t="s">
        <v>167</v>
      </c>
      <c r="P690">
        <v>16.167000000000002</v>
      </c>
      <c r="V690" t="s">
        <v>35</v>
      </c>
      <c r="W690" s="1">
        <v>38312</v>
      </c>
      <c r="X690">
        <v>20041121</v>
      </c>
      <c r="Y690">
        <v>0.83979499999999996</v>
      </c>
      <c r="AB690">
        <v>-0.20695734335030999</v>
      </c>
      <c r="AI690" s="2">
        <f t="shared" si="40"/>
        <v>38312</v>
      </c>
      <c r="AJ690">
        <f t="shared" si="41"/>
        <v>112.11141414155566</v>
      </c>
      <c r="AK690">
        <f t="shared" si="42"/>
        <v>112.11141414155566</v>
      </c>
      <c r="AL690" s="3">
        <f>Sheet2!$Q$35</f>
        <v>195.92057845971607</v>
      </c>
      <c r="AM690" s="3">
        <f>Sheet2!$Q$37</f>
        <v>179.52321677860004</v>
      </c>
      <c r="AN690" s="3">
        <f>Sheet2!$Q$39</f>
        <v>47.580823353777703</v>
      </c>
      <c r="AU690">
        <f t="shared" si="43"/>
        <v>0.79813133243255407</v>
      </c>
      <c r="AV690">
        <f>VLOOKUP(AI690,Sheet3!C722:F4013,4,FALSE)</f>
        <v>69.783814983822069</v>
      </c>
    </row>
    <row r="691" spans="1:48">
      <c r="A691">
        <v>46703900</v>
      </c>
      <c r="B691">
        <v>126</v>
      </c>
      <c r="C691" t="s">
        <v>164</v>
      </c>
      <c r="D691">
        <v>0</v>
      </c>
      <c r="E691" t="s">
        <v>165</v>
      </c>
      <c r="F691" t="s">
        <v>34</v>
      </c>
      <c r="G691" t="s">
        <v>166</v>
      </c>
      <c r="H691">
        <v>1</v>
      </c>
      <c r="I691">
        <v>111.95</v>
      </c>
      <c r="J691">
        <v>114.04</v>
      </c>
      <c r="K691">
        <v>28.158999999999999</v>
      </c>
      <c r="L691">
        <v>30.248999999999999</v>
      </c>
      <c r="M691">
        <v>3260722</v>
      </c>
      <c r="N691" t="s">
        <v>167</v>
      </c>
      <c r="P691">
        <v>16.167000000000002</v>
      </c>
      <c r="V691" t="s">
        <v>35</v>
      </c>
      <c r="W691" s="1">
        <v>38313</v>
      </c>
      <c r="X691">
        <v>20041122</v>
      </c>
      <c r="Y691">
        <v>0.83308499999999996</v>
      </c>
      <c r="AB691">
        <v>-0.129640725462632</v>
      </c>
      <c r="AI691" s="2">
        <f t="shared" si="40"/>
        <v>38313</v>
      </c>
      <c r="AJ691">
        <f t="shared" si="41"/>
        <v>116.56936780756109</v>
      </c>
      <c r="AK691">
        <f t="shared" si="42"/>
        <v>116.56936780756109</v>
      </c>
      <c r="AL691" s="3">
        <f>Sheet2!$Q$35</f>
        <v>195.92057845971607</v>
      </c>
      <c r="AM691" s="3">
        <f>Sheet2!$Q$37</f>
        <v>179.52321677860004</v>
      </c>
      <c r="AN691" s="3">
        <f>Sheet2!$Q$39</f>
        <v>47.580823353777703</v>
      </c>
      <c r="AU691">
        <f t="shared" si="43"/>
        <v>0.82986790918181363</v>
      </c>
      <c r="AV691">
        <f>VLOOKUP(AI691,Sheet3!C723:F4014,4,FALSE)</f>
        <v>72.688522003453244</v>
      </c>
    </row>
    <row r="692" spans="1:48">
      <c r="A692">
        <v>46749171</v>
      </c>
      <c r="B692">
        <v>126</v>
      </c>
      <c r="C692" t="s">
        <v>164</v>
      </c>
      <c r="D692">
        <v>0</v>
      </c>
      <c r="E692" t="s">
        <v>165</v>
      </c>
      <c r="F692" t="s">
        <v>34</v>
      </c>
      <c r="G692" t="s">
        <v>166</v>
      </c>
      <c r="H692">
        <v>1</v>
      </c>
      <c r="I692">
        <v>111.95</v>
      </c>
      <c r="J692">
        <v>114.04</v>
      </c>
      <c r="K692">
        <v>28.158999999999999</v>
      </c>
      <c r="L692">
        <v>30.248999999999999</v>
      </c>
      <c r="M692">
        <v>3260722</v>
      </c>
      <c r="N692" t="s">
        <v>167</v>
      </c>
      <c r="P692">
        <v>16.167000000000002</v>
      </c>
      <c r="V692" t="s">
        <v>35</v>
      </c>
      <c r="W692" s="1">
        <v>38314</v>
      </c>
      <c r="X692">
        <v>20041123</v>
      </c>
      <c r="Y692">
        <v>0.84215200000000001</v>
      </c>
      <c r="AB692">
        <v>-0.23411610167538599</v>
      </c>
      <c r="AI692" s="2">
        <f t="shared" si="40"/>
        <v>38314</v>
      </c>
      <c r="AJ692">
        <f t="shared" si="41"/>
        <v>110.51716482672248</v>
      </c>
      <c r="AK692">
        <f t="shared" si="42"/>
        <v>110.51716482672248</v>
      </c>
      <c r="AL692" s="3">
        <f>Sheet2!$Q$35</f>
        <v>195.92057845971607</v>
      </c>
      <c r="AM692" s="3">
        <f>Sheet2!$Q$37</f>
        <v>179.52321677860004</v>
      </c>
      <c r="AN692" s="3">
        <f>Sheet2!$Q$39</f>
        <v>47.580823353777703</v>
      </c>
      <c r="AU692">
        <f t="shared" si="43"/>
        <v>0.78678172686722869</v>
      </c>
      <c r="AV692">
        <f>VLOOKUP(AI692,Sheet3!C724:F4015,4,FALSE)</f>
        <v>72.405135952757519</v>
      </c>
    </row>
    <row r="693" spans="1:48">
      <c r="A693">
        <v>46783352</v>
      </c>
      <c r="B693">
        <v>126</v>
      </c>
      <c r="C693" t="s">
        <v>164</v>
      </c>
      <c r="D693">
        <v>0</v>
      </c>
      <c r="E693" t="s">
        <v>165</v>
      </c>
      <c r="F693" t="s">
        <v>34</v>
      </c>
      <c r="G693" t="s">
        <v>166</v>
      </c>
      <c r="H693">
        <v>1</v>
      </c>
      <c r="I693">
        <v>111.95</v>
      </c>
      <c r="J693">
        <v>114.04</v>
      </c>
      <c r="K693">
        <v>28.158999999999999</v>
      </c>
      <c r="L693">
        <v>30.248999999999999</v>
      </c>
      <c r="M693">
        <v>3260722</v>
      </c>
      <c r="N693" t="s">
        <v>167</v>
      </c>
      <c r="P693">
        <v>16.167000000000002</v>
      </c>
      <c r="V693" t="s">
        <v>35</v>
      </c>
      <c r="W693" s="1">
        <v>38315</v>
      </c>
      <c r="X693">
        <v>20041124</v>
      </c>
      <c r="Y693">
        <v>0.84211999999999998</v>
      </c>
      <c r="AB693">
        <v>-0.23374737860945299</v>
      </c>
      <c r="AI693" s="2">
        <f t="shared" si="40"/>
        <v>38315</v>
      </c>
      <c r="AJ693">
        <f t="shared" si="41"/>
        <v>110.53890786726549</v>
      </c>
      <c r="AK693">
        <f t="shared" si="42"/>
        <v>110.53890786726549</v>
      </c>
      <c r="AL693" s="3">
        <f>Sheet2!$Q$35</f>
        <v>195.92057845971607</v>
      </c>
      <c r="AM693" s="3">
        <f>Sheet2!$Q$37</f>
        <v>179.52321677860004</v>
      </c>
      <c r="AN693" s="3">
        <f>Sheet2!$Q$39</f>
        <v>47.580823353777703</v>
      </c>
      <c r="AU693">
        <f t="shared" si="43"/>
        <v>0.78693651754623861</v>
      </c>
      <c r="AV693">
        <f>VLOOKUP(AI693,Sheet3!C725:F4016,4,FALSE)</f>
        <v>68.721117293713107</v>
      </c>
    </row>
    <row r="694" spans="1:48">
      <c r="A694">
        <v>46817003</v>
      </c>
      <c r="B694">
        <v>126</v>
      </c>
      <c r="C694" t="s">
        <v>164</v>
      </c>
      <c r="D694">
        <v>0</v>
      </c>
      <c r="E694" t="s">
        <v>165</v>
      </c>
      <c r="F694" t="s">
        <v>34</v>
      </c>
      <c r="G694" t="s">
        <v>166</v>
      </c>
      <c r="H694">
        <v>1</v>
      </c>
      <c r="I694">
        <v>111.95</v>
      </c>
      <c r="J694">
        <v>114.04</v>
      </c>
      <c r="K694">
        <v>28.158999999999999</v>
      </c>
      <c r="L694">
        <v>30.248999999999999</v>
      </c>
      <c r="M694">
        <v>3260722</v>
      </c>
      <c r="N694" t="s">
        <v>167</v>
      </c>
      <c r="P694">
        <v>16.167000000000002</v>
      </c>
      <c r="V694" t="s">
        <v>35</v>
      </c>
      <c r="W694" s="1">
        <v>38316</v>
      </c>
      <c r="X694">
        <v>20041125</v>
      </c>
      <c r="Y694">
        <v>0.85695900000000003</v>
      </c>
      <c r="AB694">
        <v>-0.40473117783974499</v>
      </c>
      <c r="AI694" s="2">
        <f t="shared" si="40"/>
        <v>38316</v>
      </c>
      <c r="AJ694">
        <f t="shared" si="41"/>
        <v>100.16510253664717</v>
      </c>
      <c r="AK694">
        <f t="shared" si="42"/>
        <v>100.16510253664717</v>
      </c>
      <c r="AL694" s="3">
        <f>Sheet2!$Q$35</f>
        <v>195.92057845971607</v>
      </c>
      <c r="AM694" s="3">
        <f>Sheet2!$Q$37</f>
        <v>179.52321677860004</v>
      </c>
      <c r="AN694" s="3">
        <f>Sheet2!$Q$39</f>
        <v>47.580823353777703</v>
      </c>
      <c r="AU694">
        <f t="shared" si="43"/>
        <v>0.71308445587776159</v>
      </c>
      <c r="AV694">
        <f>VLOOKUP(AI694,Sheet3!C726:F4017,4,FALSE)</f>
        <v>87.212057101609105</v>
      </c>
    </row>
    <row r="695" spans="1:48">
      <c r="A695">
        <v>46851058</v>
      </c>
      <c r="B695">
        <v>126</v>
      </c>
      <c r="C695" t="s">
        <v>164</v>
      </c>
      <c r="D695">
        <v>0</v>
      </c>
      <c r="E695" t="s">
        <v>165</v>
      </c>
      <c r="F695" t="s">
        <v>34</v>
      </c>
      <c r="G695" t="s">
        <v>166</v>
      </c>
      <c r="H695">
        <v>1</v>
      </c>
      <c r="I695">
        <v>111.95</v>
      </c>
      <c r="J695">
        <v>114.04</v>
      </c>
      <c r="K695">
        <v>28.158999999999999</v>
      </c>
      <c r="L695">
        <v>30.248999999999999</v>
      </c>
      <c r="M695">
        <v>3260722</v>
      </c>
      <c r="N695" t="s">
        <v>167</v>
      </c>
      <c r="P695">
        <v>16.167000000000002</v>
      </c>
      <c r="V695" t="s">
        <v>35</v>
      </c>
      <c r="W695" s="1">
        <v>38317</v>
      </c>
      <c r="X695">
        <v>20041126</v>
      </c>
      <c r="Y695">
        <v>0.86418799999999996</v>
      </c>
      <c r="AB695">
        <v>-0.48802802295301101</v>
      </c>
      <c r="AI695" s="2">
        <f t="shared" si="40"/>
        <v>38317</v>
      </c>
      <c r="AJ695">
        <f t="shared" si="41"/>
        <v>94.899985914129161</v>
      </c>
      <c r="AK695">
        <f t="shared" si="42"/>
        <v>94.899985914129161</v>
      </c>
      <c r="AL695" s="3">
        <f>Sheet2!$Q$35</f>
        <v>195.92057845971607</v>
      </c>
      <c r="AM695" s="3">
        <f>Sheet2!$Q$37</f>
        <v>179.52321677860004</v>
      </c>
      <c r="AN695" s="3">
        <f>Sheet2!$Q$39</f>
        <v>47.580823353777703</v>
      </c>
      <c r="AU695">
        <f t="shared" si="43"/>
        <v>0.67560161278350561</v>
      </c>
      <c r="AV695">
        <f>VLOOKUP(AI695,Sheet3!C727:F4018,4,FALSE)</f>
        <v>123.41462507798788</v>
      </c>
    </row>
    <row r="696" spans="1:48">
      <c r="A696">
        <v>46897080</v>
      </c>
      <c r="B696">
        <v>126</v>
      </c>
      <c r="C696" t="s">
        <v>164</v>
      </c>
      <c r="D696">
        <v>0</v>
      </c>
      <c r="E696" t="s">
        <v>165</v>
      </c>
      <c r="F696" t="s">
        <v>34</v>
      </c>
      <c r="G696" t="s">
        <v>166</v>
      </c>
      <c r="H696">
        <v>1</v>
      </c>
      <c r="I696">
        <v>111.95</v>
      </c>
      <c r="J696">
        <v>114.04</v>
      </c>
      <c r="K696">
        <v>28.158999999999999</v>
      </c>
      <c r="L696">
        <v>30.248999999999999</v>
      </c>
      <c r="M696">
        <v>3260722</v>
      </c>
      <c r="N696" t="s">
        <v>167</v>
      </c>
      <c r="P696">
        <v>16.167000000000002</v>
      </c>
      <c r="V696" t="s">
        <v>35</v>
      </c>
      <c r="W696" s="1">
        <v>38318</v>
      </c>
      <c r="X696">
        <v>20041127</v>
      </c>
      <c r="Y696">
        <v>0.86436199999999996</v>
      </c>
      <c r="AB696">
        <v>-0.49003295462401802</v>
      </c>
      <c r="AI696" s="2">
        <f t="shared" si="40"/>
        <v>38318</v>
      </c>
      <c r="AJ696">
        <f t="shared" si="41"/>
        <v>94.771549160584641</v>
      </c>
      <c r="AK696">
        <f t="shared" si="42"/>
        <v>94.771549160584641</v>
      </c>
      <c r="AL696" s="3">
        <f>Sheet2!$Q$35</f>
        <v>195.92057845971607</v>
      </c>
      <c r="AM696" s="3">
        <f>Sheet2!$Q$37</f>
        <v>179.52321677860004</v>
      </c>
      <c r="AN696" s="3">
        <f>Sheet2!$Q$39</f>
        <v>47.580823353777703</v>
      </c>
      <c r="AU696">
        <f t="shared" si="43"/>
        <v>0.67468725987818623</v>
      </c>
      <c r="AV696">
        <f>VLOOKUP(AI696,Sheet3!C728:F4019,4,FALSE)</f>
        <v>156.21656044601795</v>
      </c>
    </row>
    <row r="697" spans="1:48">
      <c r="A697">
        <v>46930573</v>
      </c>
      <c r="B697">
        <v>126</v>
      </c>
      <c r="C697" t="s">
        <v>164</v>
      </c>
      <c r="D697">
        <v>0</v>
      </c>
      <c r="E697" t="s">
        <v>165</v>
      </c>
      <c r="F697" t="s">
        <v>34</v>
      </c>
      <c r="G697" t="s">
        <v>166</v>
      </c>
      <c r="H697">
        <v>1</v>
      </c>
      <c r="I697">
        <v>111.95</v>
      </c>
      <c r="J697">
        <v>114.04</v>
      </c>
      <c r="K697">
        <v>28.158999999999999</v>
      </c>
      <c r="L697">
        <v>30.248999999999999</v>
      </c>
      <c r="M697">
        <v>3260722</v>
      </c>
      <c r="N697" t="s">
        <v>167</v>
      </c>
      <c r="P697">
        <v>16.167000000000002</v>
      </c>
      <c r="V697" t="s">
        <v>35</v>
      </c>
      <c r="W697" s="1">
        <v>38319</v>
      </c>
      <c r="X697">
        <v>20041128</v>
      </c>
      <c r="Y697">
        <v>0.86747799999999997</v>
      </c>
      <c r="AB697">
        <v>-0.52593736316917505</v>
      </c>
      <c r="AI697" s="2">
        <f t="shared" si="40"/>
        <v>38319</v>
      </c>
      <c r="AJ697">
        <f t="shared" si="41"/>
        <v>92.457913548214833</v>
      </c>
      <c r="AK697">
        <f t="shared" si="42"/>
        <v>92.457913548214833</v>
      </c>
      <c r="AL697" s="3">
        <f>Sheet2!$Q$35</f>
        <v>195.92057845971607</v>
      </c>
      <c r="AM697" s="3">
        <f>Sheet2!$Q$37</f>
        <v>179.52321677860004</v>
      </c>
      <c r="AN697" s="3">
        <f>Sheet2!$Q$39</f>
        <v>47.580823353777703</v>
      </c>
      <c r="AU697">
        <f t="shared" si="43"/>
        <v>0.65821627796966642</v>
      </c>
      <c r="AV697">
        <f>VLOOKUP(AI697,Sheet3!C729:F4020,4,FALSE)</f>
        <v>200.8498634305945</v>
      </c>
    </row>
    <row r="698" spans="1:48">
      <c r="A698">
        <v>46964694</v>
      </c>
      <c r="B698">
        <v>126</v>
      </c>
      <c r="C698" t="s">
        <v>164</v>
      </c>
      <c r="D698">
        <v>0</v>
      </c>
      <c r="E698" t="s">
        <v>165</v>
      </c>
      <c r="F698" t="s">
        <v>34</v>
      </c>
      <c r="G698" t="s">
        <v>166</v>
      </c>
      <c r="H698">
        <v>1</v>
      </c>
      <c r="I698">
        <v>111.95</v>
      </c>
      <c r="J698">
        <v>114.04</v>
      </c>
      <c r="K698">
        <v>28.158999999999999</v>
      </c>
      <c r="L698">
        <v>30.248999999999999</v>
      </c>
      <c r="M698">
        <v>3260722</v>
      </c>
      <c r="N698" t="s">
        <v>167</v>
      </c>
      <c r="P698">
        <v>16.167000000000002</v>
      </c>
      <c r="V698" t="s">
        <v>35</v>
      </c>
      <c r="W698" s="1">
        <v>38320</v>
      </c>
      <c r="X698">
        <v>20041129</v>
      </c>
      <c r="Y698">
        <v>0.84967199999999998</v>
      </c>
      <c r="AB698">
        <v>-0.32076602216947497</v>
      </c>
      <c r="AI698" s="2">
        <f t="shared" si="40"/>
        <v>38320</v>
      </c>
      <c r="AJ698">
        <f t="shared" si="41"/>
        <v>105.33229717567167</v>
      </c>
      <c r="AK698">
        <f t="shared" si="42"/>
        <v>105.33229717567167</v>
      </c>
      <c r="AL698" s="3">
        <f>Sheet2!$Q$35</f>
        <v>195.92057845971607</v>
      </c>
      <c r="AM698" s="3">
        <f>Sheet2!$Q$37</f>
        <v>179.52321677860004</v>
      </c>
      <c r="AN698" s="3">
        <f>Sheet2!$Q$39</f>
        <v>47.580823353777703</v>
      </c>
      <c r="AU698">
        <f t="shared" si="43"/>
        <v>0.7498701834841921</v>
      </c>
      <c r="AV698">
        <f>VLOOKUP(AI698,Sheet3!C730:F4021,4,FALSE)</f>
        <v>229.82608711423231</v>
      </c>
    </row>
    <row r="699" spans="1:48">
      <c r="A699">
        <v>47006809</v>
      </c>
      <c r="B699">
        <v>126</v>
      </c>
      <c r="C699" t="s">
        <v>164</v>
      </c>
      <c r="D699">
        <v>0</v>
      </c>
      <c r="E699" t="s">
        <v>165</v>
      </c>
      <c r="F699" t="s">
        <v>34</v>
      </c>
      <c r="G699" t="s">
        <v>166</v>
      </c>
      <c r="H699">
        <v>1</v>
      </c>
      <c r="I699">
        <v>111.95</v>
      </c>
      <c r="J699">
        <v>114.04</v>
      </c>
      <c r="K699">
        <v>28.158999999999999</v>
      </c>
      <c r="L699">
        <v>30.248999999999999</v>
      </c>
      <c r="M699">
        <v>3260722</v>
      </c>
      <c r="N699" t="s">
        <v>167</v>
      </c>
      <c r="P699">
        <v>16.167000000000002</v>
      </c>
      <c r="V699" t="s">
        <v>35</v>
      </c>
      <c r="W699" s="1">
        <v>38321</v>
      </c>
      <c r="X699">
        <v>20041130</v>
      </c>
      <c r="Y699">
        <v>0.84604699999999999</v>
      </c>
      <c r="AB699">
        <v>-0.27899661235683199</v>
      </c>
      <c r="AI699" s="2">
        <f t="shared" si="40"/>
        <v>38321</v>
      </c>
      <c r="AJ699">
        <f t="shared" si="41"/>
        <v>107.85036100907143</v>
      </c>
      <c r="AK699">
        <f t="shared" si="42"/>
        <v>107.85036100907143</v>
      </c>
      <c r="AL699" s="3">
        <f>Sheet2!$Q$35</f>
        <v>195.92057845971607</v>
      </c>
      <c r="AM699" s="3">
        <f>Sheet2!$Q$37</f>
        <v>179.52321677860004</v>
      </c>
      <c r="AN699" s="3">
        <f>Sheet2!$Q$39</f>
        <v>47.580823353777703</v>
      </c>
      <c r="AU699">
        <f t="shared" si="43"/>
        <v>0.76779650845199598</v>
      </c>
      <c r="AV699">
        <f>VLOOKUP(AI699,Sheet3!C731:F4022,4,FALSE)</f>
        <v>234.28941741268994</v>
      </c>
    </row>
    <row r="700" spans="1:48">
      <c r="A700">
        <v>47044199</v>
      </c>
      <c r="B700">
        <v>126</v>
      </c>
      <c r="C700" t="s">
        <v>164</v>
      </c>
      <c r="D700">
        <v>0</v>
      </c>
      <c r="E700" t="s">
        <v>165</v>
      </c>
      <c r="F700" t="s">
        <v>34</v>
      </c>
      <c r="G700" t="s">
        <v>166</v>
      </c>
      <c r="H700">
        <v>1</v>
      </c>
      <c r="I700">
        <v>111.95</v>
      </c>
      <c r="J700">
        <v>114.04</v>
      </c>
      <c r="K700">
        <v>28.158999999999999</v>
      </c>
      <c r="L700">
        <v>30.248999999999999</v>
      </c>
      <c r="M700">
        <v>3260722</v>
      </c>
      <c r="N700" t="s">
        <v>167</v>
      </c>
      <c r="P700">
        <v>16.167000000000002</v>
      </c>
      <c r="V700" t="s">
        <v>35</v>
      </c>
      <c r="W700" s="1">
        <v>38322</v>
      </c>
      <c r="X700">
        <v>20041201</v>
      </c>
      <c r="Y700">
        <v>0.85058100000000003</v>
      </c>
      <c r="AB700">
        <v>-0.33124006176111398</v>
      </c>
      <c r="AI700" s="2">
        <f t="shared" si="40"/>
        <v>38322</v>
      </c>
      <c r="AJ700">
        <f t="shared" si="41"/>
        <v>104.69540973652249</v>
      </c>
      <c r="AK700">
        <f t="shared" si="42"/>
        <v>104.69540973652249</v>
      </c>
      <c r="AL700" s="3">
        <f>Sheet2!$Q$35</f>
        <v>195.92057845971607</v>
      </c>
      <c r="AM700" s="3">
        <f>Sheet2!$Q$37</f>
        <v>179.52321677860004</v>
      </c>
      <c r="AN700" s="3">
        <f>Sheet2!$Q$39</f>
        <v>47.580823353777703</v>
      </c>
      <c r="AU700">
        <f t="shared" si="43"/>
        <v>0.74533612400140048</v>
      </c>
      <c r="AV700">
        <f>VLOOKUP(AI700,Sheet3!C732:F4023,4,FALSE)</f>
        <v>244.27877569971423</v>
      </c>
    </row>
    <row r="701" spans="1:48">
      <c r="A701">
        <v>47077807</v>
      </c>
      <c r="B701">
        <v>126</v>
      </c>
      <c r="C701" t="s">
        <v>164</v>
      </c>
      <c r="D701">
        <v>0</v>
      </c>
      <c r="E701" t="s">
        <v>165</v>
      </c>
      <c r="F701" t="s">
        <v>34</v>
      </c>
      <c r="G701" t="s">
        <v>166</v>
      </c>
      <c r="H701">
        <v>1</v>
      </c>
      <c r="I701">
        <v>111.95</v>
      </c>
      <c r="J701">
        <v>114.04</v>
      </c>
      <c r="K701">
        <v>28.158999999999999</v>
      </c>
      <c r="L701">
        <v>30.248999999999999</v>
      </c>
      <c r="M701">
        <v>3260722</v>
      </c>
      <c r="N701" t="s">
        <v>167</v>
      </c>
      <c r="P701">
        <v>16.167000000000002</v>
      </c>
      <c r="V701" t="s">
        <v>35</v>
      </c>
      <c r="W701" s="1">
        <v>38323</v>
      </c>
      <c r="X701">
        <v>20041202</v>
      </c>
      <c r="Y701">
        <v>0.84704900000000005</v>
      </c>
      <c r="AB701">
        <v>-0.29054225335883799</v>
      </c>
      <c r="AI701" s="2">
        <f t="shared" si="40"/>
        <v>38323</v>
      </c>
      <c r="AJ701">
        <f t="shared" si="41"/>
        <v>107.15781609074054</v>
      </c>
      <c r="AK701">
        <f t="shared" si="42"/>
        <v>107.15781609074054</v>
      </c>
      <c r="AL701" s="3">
        <f>Sheet2!$Q$35</f>
        <v>195.92057845971607</v>
      </c>
      <c r="AM701" s="3">
        <f>Sheet2!$Q$37</f>
        <v>179.52321677860004</v>
      </c>
      <c r="AN701" s="3">
        <f>Sheet2!$Q$39</f>
        <v>47.580823353777703</v>
      </c>
      <c r="AU701">
        <f t="shared" si="43"/>
        <v>0.76286621832347334</v>
      </c>
      <c r="AV701">
        <f>VLOOKUP(AI701,Sheet3!C733:F4024,4,FALSE)</f>
        <v>249.16718507421547</v>
      </c>
    </row>
    <row r="702" spans="1:48">
      <c r="A702">
        <v>47111906</v>
      </c>
      <c r="B702">
        <v>126</v>
      </c>
      <c r="C702" t="s">
        <v>164</v>
      </c>
      <c r="D702">
        <v>0</v>
      </c>
      <c r="E702" t="s">
        <v>165</v>
      </c>
      <c r="F702" t="s">
        <v>34</v>
      </c>
      <c r="G702" t="s">
        <v>166</v>
      </c>
      <c r="H702">
        <v>1</v>
      </c>
      <c r="I702">
        <v>111.95</v>
      </c>
      <c r="J702">
        <v>114.04</v>
      </c>
      <c r="K702">
        <v>28.158999999999999</v>
      </c>
      <c r="L702">
        <v>30.248999999999999</v>
      </c>
      <c r="M702">
        <v>3260722</v>
      </c>
      <c r="N702" t="s">
        <v>167</v>
      </c>
      <c r="P702">
        <v>16.167000000000002</v>
      </c>
      <c r="V702" t="s">
        <v>35</v>
      </c>
      <c r="W702" s="1">
        <v>38324</v>
      </c>
      <c r="X702">
        <v>20041203</v>
      </c>
      <c r="Y702">
        <v>0.85707699999999998</v>
      </c>
      <c r="AB702">
        <v>-0.406090844145369</v>
      </c>
      <c r="AI702" s="2">
        <f t="shared" si="40"/>
        <v>38324</v>
      </c>
      <c r="AJ702">
        <f t="shared" si="41"/>
        <v>100.08027116430901</v>
      </c>
      <c r="AK702">
        <f t="shared" si="42"/>
        <v>100.08027116430901</v>
      </c>
      <c r="AL702" s="3">
        <f>Sheet2!$Q$35</f>
        <v>195.92057845971607</v>
      </c>
      <c r="AM702" s="3">
        <f>Sheet2!$Q$37</f>
        <v>179.52321677860004</v>
      </c>
      <c r="AN702" s="3">
        <f>Sheet2!$Q$39</f>
        <v>47.580823353777703</v>
      </c>
      <c r="AU702">
        <f t="shared" si="43"/>
        <v>0.71248053363884623</v>
      </c>
      <c r="AV702">
        <f>VLOOKUP(AI702,Sheet3!C734:F4025,4,FALSE)</f>
        <v>242.01168729414843</v>
      </c>
    </row>
    <row r="703" spans="1:48">
      <c r="A703">
        <v>47145629</v>
      </c>
      <c r="B703">
        <v>126</v>
      </c>
      <c r="C703" t="s">
        <v>164</v>
      </c>
      <c r="D703">
        <v>0</v>
      </c>
      <c r="E703" t="s">
        <v>165</v>
      </c>
      <c r="F703" t="s">
        <v>34</v>
      </c>
      <c r="G703" t="s">
        <v>166</v>
      </c>
      <c r="H703">
        <v>1</v>
      </c>
      <c r="I703">
        <v>111.95</v>
      </c>
      <c r="J703">
        <v>114.04</v>
      </c>
      <c r="K703">
        <v>28.158999999999999</v>
      </c>
      <c r="L703">
        <v>30.248999999999999</v>
      </c>
      <c r="M703">
        <v>3260722</v>
      </c>
      <c r="N703" t="s">
        <v>167</v>
      </c>
      <c r="P703">
        <v>16.167000000000002</v>
      </c>
      <c r="V703" t="s">
        <v>35</v>
      </c>
      <c r="W703" s="1">
        <v>38325</v>
      </c>
      <c r="X703">
        <v>20041204</v>
      </c>
      <c r="Y703">
        <v>0.85680000000000001</v>
      </c>
      <c r="AB703">
        <v>-0.40289908510589301</v>
      </c>
      <c r="AI703" s="2">
        <f t="shared" si="40"/>
        <v>38325</v>
      </c>
      <c r="AJ703">
        <f t="shared" si="41"/>
        <v>100.27935085547426</v>
      </c>
      <c r="AK703">
        <f t="shared" si="42"/>
        <v>100.27935085547426</v>
      </c>
      <c r="AL703" s="3">
        <f>Sheet2!$Q$35</f>
        <v>195.92057845971607</v>
      </c>
      <c r="AM703" s="3">
        <f>Sheet2!$Q$37</f>
        <v>179.52321677860004</v>
      </c>
      <c r="AN703" s="3">
        <f>Sheet2!$Q$39</f>
        <v>47.580823353777703</v>
      </c>
      <c r="AU703">
        <f t="shared" si="43"/>
        <v>0.7138978000285946</v>
      </c>
      <c r="AV703">
        <f>VLOOKUP(AI703,Sheet3!C735:F4026,4,FALSE)</f>
        <v>235.06872905210318</v>
      </c>
    </row>
    <row r="704" spans="1:48">
      <c r="A704">
        <v>47179641</v>
      </c>
      <c r="B704">
        <v>126</v>
      </c>
      <c r="C704" t="s">
        <v>164</v>
      </c>
      <c r="D704">
        <v>0</v>
      </c>
      <c r="E704" t="s">
        <v>165</v>
      </c>
      <c r="F704" t="s">
        <v>34</v>
      </c>
      <c r="G704" t="s">
        <v>166</v>
      </c>
      <c r="H704">
        <v>1</v>
      </c>
      <c r="I704">
        <v>111.95</v>
      </c>
      <c r="J704">
        <v>114.04</v>
      </c>
      <c r="K704">
        <v>28.158999999999999</v>
      </c>
      <c r="L704">
        <v>30.248999999999999</v>
      </c>
      <c r="M704">
        <v>3260722</v>
      </c>
      <c r="N704" t="s">
        <v>167</v>
      </c>
      <c r="P704">
        <v>16.167000000000002</v>
      </c>
      <c r="V704" t="s">
        <v>35</v>
      </c>
      <c r="W704" s="1">
        <v>38326</v>
      </c>
      <c r="X704">
        <v>20041205</v>
      </c>
      <c r="Y704">
        <v>0.85385299999999997</v>
      </c>
      <c r="AB704">
        <v>-0.368941995252691</v>
      </c>
      <c r="AI704" s="2">
        <f t="shared" si="40"/>
        <v>38326</v>
      </c>
      <c r="AJ704">
        <f t="shared" si="41"/>
        <v>102.38476770334398</v>
      </c>
      <c r="AK704">
        <f t="shared" si="42"/>
        <v>102.38476770334398</v>
      </c>
      <c r="AL704" s="3">
        <f>Sheet2!$Q$35</f>
        <v>195.92057845971607</v>
      </c>
      <c r="AM704" s="3">
        <f>Sheet2!$Q$37</f>
        <v>179.52321677860004</v>
      </c>
      <c r="AN704" s="3">
        <f>Sheet2!$Q$39</f>
        <v>47.580823353777703</v>
      </c>
      <c r="AU704">
        <f t="shared" si="43"/>
        <v>0.72888645365483895</v>
      </c>
      <c r="AV704">
        <f>VLOOKUP(AI704,Sheet3!C736:F4027,4,FALSE)</f>
        <v>223.59159399892636</v>
      </c>
    </row>
    <row r="705" spans="1:48">
      <c r="A705">
        <v>47218434</v>
      </c>
      <c r="B705">
        <v>126</v>
      </c>
      <c r="C705" t="s">
        <v>164</v>
      </c>
      <c r="D705">
        <v>0</v>
      </c>
      <c r="E705" t="s">
        <v>165</v>
      </c>
      <c r="F705" t="s">
        <v>34</v>
      </c>
      <c r="G705" t="s">
        <v>166</v>
      </c>
      <c r="H705">
        <v>1</v>
      </c>
      <c r="I705">
        <v>111.95</v>
      </c>
      <c r="J705">
        <v>114.04</v>
      </c>
      <c r="K705">
        <v>28.158999999999999</v>
      </c>
      <c r="L705">
        <v>30.248999999999999</v>
      </c>
      <c r="M705">
        <v>3260722</v>
      </c>
      <c r="N705" t="s">
        <v>167</v>
      </c>
      <c r="P705">
        <v>16.167000000000002</v>
      </c>
      <c r="V705" t="s">
        <v>35</v>
      </c>
      <c r="W705" s="1">
        <v>38327</v>
      </c>
      <c r="X705">
        <v>20041206</v>
      </c>
      <c r="Y705">
        <v>0.84672700000000001</v>
      </c>
      <c r="AB705">
        <v>-0.28683197750789402</v>
      </c>
      <c r="AI705" s="2">
        <f t="shared" si="40"/>
        <v>38327</v>
      </c>
      <c r="AJ705">
        <f t="shared" si="41"/>
        <v>107.38066058699349</v>
      </c>
      <c r="AK705">
        <f t="shared" si="42"/>
        <v>107.38066058699349</v>
      </c>
      <c r="AL705" s="3">
        <f>Sheet2!$Q$35</f>
        <v>195.92057845971607</v>
      </c>
      <c r="AM705" s="3">
        <f>Sheet2!$Q$37</f>
        <v>179.52321677860004</v>
      </c>
      <c r="AN705" s="3">
        <f>Sheet2!$Q$39</f>
        <v>47.580823353777703</v>
      </c>
      <c r="AU705">
        <f t="shared" si="43"/>
        <v>0.76445266851751914</v>
      </c>
      <c r="AV705">
        <f>VLOOKUP(AI705,Sheet3!C737:F4028,4,FALSE)</f>
        <v>200.1413983038552</v>
      </c>
    </row>
    <row r="706" spans="1:48">
      <c r="A706">
        <v>47255642</v>
      </c>
      <c r="B706">
        <v>126</v>
      </c>
      <c r="C706" t="s">
        <v>164</v>
      </c>
      <c r="D706">
        <v>0</v>
      </c>
      <c r="E706" t="s">
        <v>165</v>
      </c>
      <c r="F706" t="s">
        <v>34</v>
      </c>
      <c r="G706" t="s">
        <v>166</v>
      </c>
      <c r="H706">
        <v>1</v>
      </c>
      <c r="I706">
        <v>111.95</v>
      </c>
      <c r="J706">
        <v>114.04</v>
      </c>
      <c r="K706">
        <v>28.158999999999999</v>
      </c>
      <c r="L706">
        <v>30.248999999999999</v>
      </c>
      <c r="M706">
        <v>3260722</v>
      </c>
      <c r="N706" t="s">
        <v>167</v>
      </c>
      <c r="P706">
        <v>16.167000000000002</v>
      </c>
      <c r="V706" t="s">
        <v>35</v>
      </c>
      <c r="W706" s="1">
        <v>38328</v>
      </c>
      <c r="X706">
        <v>20041207</v>
      </c>
      <c r="Y706">
        <v>0.84662400000000004</v>
      </c>
      <c r="AB706">
        <v>-0.28564515013942399</v>
      </c>
      <c r="AI706" s="2">
        <f t="shared" si="40"/>
        <v>38328</v>
      </c>
      <c r="AJ706">
        <f t="shared" si="41"/>
        <v>107.45188513752259</v>
      </c>
      <c r="AK706">
        <f t="shared" si="42"/>
        <v>107.45188513752259</v>
      </c>
      <c r="AL706" s="3">
        <f>Sheet2!$Q$35</f>
        <v>195.92057845971607</v>
      </c>
      <c r="AM706" s="3">
        <f>Sheet2!$Q$37</f>
        <v>179.52321677860004</v>
      </c>
      <c r="AN706" s="3">
        <f>Sheet2!$Q$39</f>
        <v>47.580823353777703</v>
      </c>
      <c r="AU706">
        <f t="shared" si="43"/>
        <v>0.76495972255702971</v>
      </c>
      <c r="AV706">
        <f>VLOOKUP(AI706,Sheet3!C738:F4029,4,FALSE)</f>
        <v>185.19278412965573</v>
      </c>
    </row>
    <row r="707" spans="1:48">
      <c r="A707">
        <v>47293275</v>
      </c>
      <c r="B707">
        <v>126</v>
      </c>
      <c r="C707" t="s">
        <v>164</v>
      </c>
      <c r="D707">
        <v>0</v>
      </c>
      <c r="E707" t="s">
        <v>165</v>
      </c>
      <c r="F707" t="s">
        <v>34</v>
      </c>
      <c r="G707" t="s">
        <v>166</v>
      </c>
      <c r="H707">
        <v>1</v>
      </c>
      <c r="I707">
        <v>111.95</v>
      </c>
      <c r="J707">
        <v>114.04</v>
      </c>
      <c r="K707">
        <v>28.158999999999999</v>
      </c>
      <c r="L707">
        <v>30.248999999999999</v>
      </c>
      <c r="M707">
        <v>3260722</v>
      </c>
      <c r="N707" t="s">
        <v>167</v>
      </c>
      <c r="P707">
        <v>16.167000000000002</v>
      </c>
      <c r="V707" t="s">
        <v>35</v>
      </c>
      <c r="W707" s="1">
        <v>38329</v>
      </c>
      <c r="X707">
        <v>20041208</v>
      </c>
      <c r="Y707">
        <v>0.84389000000000003</v>
      </c>
      <c r="AB707">
        <v>-0.25414237319383398</v>
      </c>
      <c r="AI707" s="2">
        <f t="shared" ref="AI707:AI770" si="44">W707</f>
        <v>38329</v>
      </c>
      <c r="AJ707">
        <f t="shared" ref="AJ707:AJ770" si="45">$AQ$2*(Y707^2)+($AR$2*Y707)+$AS$2</f>
        <v>109.33216962213896</v>
      </c>
      <c r="AK707">
        <f t="shared" ref="AK707:AK770" si="46">IF(AJ707&gt;0,AJ707,0)</f>
        <v>109.33216962213896</v>
      </c>
      <c r="AL707" s="3">
        <f>Sheet2!$Q$35</f>
        <v>195.92057845971607</v>
      </c>
      <c r="AM707" s="3">
        <f>Sheet2!$Q$37</f>
        <v>179.52321677860004</v>
      </c>
      <c r="AN707" s="3">
        <f>Sheet2!$Q$39</f>
        <v>47.580823353777703</v>
      </c>
      <c r="AU707">
        <f t="shared" ref="AU707:AU770" si="47">0.001*(AK707*86440)/AT$2</f>
        <v>0.77834563845640692</v>
      </c>
      <c r="AV707">
        <f>VLOOKUP(AI707,Sheet3!C739:F4030,4,FALSE)</f>
        <v>198.29938897433297</v>
      </c>
    </row>
    <row r="708" spans="1:48">
      <c r="A708">
        <v>47326905</v>
      </c>
      <c r="B708">
        <v>126</v>
      </c>
      <c r="C708" t="s">
        <v>164</v>
      </c>
      <c r="D708">
        <v>0</v>
      </c>
      <c r="E708" t="s">
        <v>165</v>
      </c>
      <c r="F708" t="s">
        <v>34</v>
      </c>
      <c r="G708" t="s">
        <v>166</v>
      </c>
      <c r="H708">
        <v>1</v>
      </c>
      <c r="I708">
        <v>111.95</v>
      </c>
      <c r="J708">
        <v>114.04</v>
      </c>
      <c r="K708">
        <v>28.158999999999999</v>
      </c>
      <c r="L708">
        <v>30.248999999999999</v>
      </c>
      <c r="M708">
        <v>3260722</v>
      </c>
      <c r="N708" t="s">
        <v>167</v>
      </c>
      <c r="P708">
        <v>16.167000000000002</v>
      </c>
      <c r="V708" t="s">
        <v>35</v>
      </c>
      <c r="W708" s="1">
        <v>38330</v>
      </c>
      <c r="X708">
        <v>20041209</v>
      </c>
      <c r="Y708">
        <v>0.84431599999999996</v>
      </c>
      <c r="AB708">
        <v>-0.25905099900905698</v>
      </c>
      <c r="AI708" s="2">
        <f t="shared" si="44"/>
        <v>38330</v>
      </c>
      <c r="AJ708">
        <f t="shared" si="45"/>
        <v>109.04049470119674</v>
      </c>
      <c r="AK708">
        <f t="shared" si="46"/>
        <v>109.04049470119674</v>
      </c>
      <c r="AL708" s="3">
        <f>Sheet2!$Q$35</f>
        <v>195.92057845971607</v>
      </c>
      <c r="AM708" s="3">
        <f>Sheet2!$Q$37</f>
        <v>179.52321677860004</v>
      </c>
      <c r="AN708" s="3">
        <f>Sheet2!$Q$39</f>
        <v>47.580823353777703</v>
      </c>
      <c r="AU708">
        <f t="shared" si="47"/>
        <v>0.77626917822199348</v>
      </c>
      <c r="AV708">
        <f>VLOOKUP(AI708,Sheet3!C740:F4031,4,FALSE)</f>
        <v>221.11196605533877</v>
      </c>
    </row>
    <row r="709" spans="1:48">
      <c r="A709">
        <v>47367743</v>
      </c>
      <c r="B709">
        <v>126</v>
      </c>
      <c r="C709" t="s">
        <v>164</v>
      </c>
      <c r="D709">
        <v>0</v>
      </c>
      <c r="E709" t="s">
        <v>165</v>
      </c>
      <c r="F709" t="s">
        <v>34</v>
      </c>
      <c r="G709" t="s">
        <v>166</v>
      </c>
      <c r="H709">
        <v>1</v>
      </c>
      <c r="I709">
        <v>111.95</v>
      </c>
      <c r="J709">
        <v>114.04</v>
      </c>
      <c r="K709">
        <v>28.158999999999999</v>
      </c>
      <c r="L709">
        <v>30.248999999999999</v>
      </c>
      <c r="M709">
        <v>3260722</v>
      </c>
      <c r="N709" t="s">
        <v>167</v>
      </c>
      <c r="P709">
        <v>16.167000000000002</v>
      </c>
      <c r="V709" t="s">
        <v>35</v>
      </c>
      <c r="W709" s="1">
        <v>38331</v>
      </c>
      <c r="X709">
        <v>20041210</v>
      </c>
      <c r="Y709">
        <v>0.84725899999999998</v>
      </c>
      <c r="AB709">
        <v>-0.29296199847901799</v>
      </c>
      <c r="AI709" s="2">
        <f t="shared" si="44"/>
        <v>38331</v>
      </c>
      <c r="AJ709">
        <f t="shared" si="45"/>
        <v>107.01233468479234</v>
      </c>
      <c r="AK709">
        <f t="shared" si="46"/>
        <v>107.01233468479234</v>
      </c>
      <c r="AL709" s="3">
        <f>Sheet2!$Q$35</f>
        <v>195.92057845971607</v>
      </c>
      <c r="AM709" s="3">
        <f>Sheet2!$Q$37</f>
        <v>179.52321677860004</v>
      </c>
      <c r="AN709" s="3">
        <f>Sheet2!$Q$39</f>
        <v>47.580823353777703</v>
      </c>
      <c r="AU709">
        <f t="shared" si="47"/>
        <v>0.7618305229907304</v>
      </c>
      <c r="AV709">
        <f>VLOOKUP(AI709,Sheet3!C741:F4032,4,FALSE)</f>
        <v>243.85369662367063</v>
      </c>
    </row>
    <row r="710" spans="1:48">
      <c r="A710">
        <v>47402479</v>
      </c>
      <c r="B710">
        <v>126</v>
      </c>
      <c r="C710" t="s">
        <v>164</v>
      </c>
      <c r="D710">
        <v>0</v>
      </c>
      <c r="E710" t="s">
        <v>165</v>
      </c>
      <c r="F710" t="s">
        <v>34</v>
      </c>
      <c r="G710" t="s">
        <v>166</v>
      </c>
      <c r="H710">
        <v>1</v>
      </c>
      <c r="I710">
        <v>111.95</v>
      </c>
      <c r="J710">
        <v>114.04</v>
      </c>
      <c r="K710">
        <v>28.158999999999999</v>
      </c>
      <c r="L710">
        <v>30.248999999999999</v>
      </c>
      <c r="M710">
        <v>3260722</v>
      </c>
      <c r="N710" t="s">
        <v>167</v>
      </c>
      <c r="P710">
        <v>16.167000000000002</v>
      </c>
      <c r="V710" t="s">
        <v>35</v>
      </c>
      <c r="W710" s="1">
        <v>38332</v>
      </c>
      <c r="X710">
        <v>20041211</v>
      </c>
      <c r="Y710">
        <v>0.85114400000000001</v>
      </c>
      <c r="AB710">
        <v>-0.33772728320236101</v>
      </c>
      <c r="AI710" s="2">
        <f t="shared" si="44"/>
        <v>38332</v>
      </c>
      <c r="AJ710">
        <f t="shared" si="45"/>
        <v>104.2998477509766</v>
      </c>
      <c r="AK710">
        <f t="shared" si="46"/>
        <v>104.2998477509766</v>
      </c>
      <c r="AL710" s="3">
        <f>Sheet2!$Q$35</f>
        <v>195.92057845971607</v>
      </c>
      <c r="AM710" s="3">
        <f>Sheet2!$Q$37</f>
        <v>179.52321677860004</v>
      </c>
      <c r="AN710" s="3">
        <f>Sheet2!$Q$39</f>
        <v>47.580823353777703</v>
      </c>
      <c r="AU710">
        <f t="shared" si="47"/>
        <v>0.74252008232535138</v>
      </c>
      <c r="AV710">
        <f>VLOOKUP(AI710,Sheet3!C742:F4033,4,FALSE)</f>
        <v>260.29008756402266</v>
      </c>
    </row>
    <row r="711" spans="1:48">
      <c r="A711">
        <v>47437882</v>
      </c>
      <c r="B711">
        <v>126</v>
      </c>
      <c r="C711" t="s">
        <v>164</v>
      </c>
      <c r="D711">
        <v>0</v>
      </c>
      <c r="E711" t="s">
        <v>165</v>
      </c>
      <c r="F711" t="s">
        <v>34</v>
      </c>
      <c r="G711" t="s">
        <v>166</v>
      </c>
      <c r="H711">
        <v>1</v>
      </c>
      <c r="I711">
        <v>111.95</v>
      </c>
      <c r="J711">
        <v>114.04</v>
      </c>
      <c r="K711">
        <v>28.158999999999999</v>
      </c>
      <c r="L711">
        <v>30.248999999999999</v>
      </c>
      <c r="M711">
        <v>3260722</v>
      </c>
      <c r="N711" t="s">
        <v>167</v>
      </c>
      <c r="P711">
        <v>16.167000000000002</v>
      </c>
      <c r="V711" t="s">
        <v>35</v>
      </c>
      <c r="W711" s="1">
        <v>38333</v>
      </c>
      <c r="X711">
        <v>20041212</v>
      </c>
      <c r="Y711">
        <v>0.85052099999999997</v>
      </c>
      <c r="AB711">
        <v>-0.33054870601249098</v>
      </c>
      <c r="AI711" s="2">
        <f t="shared" si="44"/>
        <v>38333</v>
      </c>
      <c r="AJ711">
        <f t="shared" si="45"/>
        <v>104.73751601136496</v>
      </c>
      <c r="AK711">
        <f t="shared" si="46"/>
        <v>104.73751601136496</v>
      </c>
      <c r="AL711" s="3">
        <f>Sheet2!$Q$35</f>
        <v>195.92057845971607</v>
      </c>
      <c r="AM711" s="3">
        <f>Sheet2!$Q$37</f>
        <v>179.52321677860004</v>
      </c>
      <c r="AN711" s="3">
        <f>Sheet2!$Q$39</f>
        <v>47.580823353777703</v>
      </c>
      <c r="AU711">
        <f t="shared" si="47"/>
        <v>0.74563588239354206</v>
      </c>
      <c r="AV711">
        <f>VLOOKUP(AI711,Sheet3!C743:F4034,4,FALSE)</f>
        <v>249.87565020095479</v>
      </c>
    </row>
    <row r="712" spans="1:48">
      <c r="A712">
        <v>47472854</v>
      </c>
      <c r="B712">
        <v>126</v>
      </c>
      <c r="C712" t="s">
        <v>164</v>
      </c>
      <c r="D712">
        <v>0</v>
      </c>
      <c r="E712" t="s">
        <v>165</v>
      </c>
      <c r="F712" t="s">
        <v>34</v>
      </c>
      <c r="G712" t="s">
        <v>166</v>
      </c>
      <c r="H712">
        <v>1</v>
      </c>
      <c r="I712">
        <v>111.95</v>
      </c>
      <c r="J712">
        <v>114.04</v>
      </c>
      <c r="K712">
        <v>28.158999999999999</v>
      </c>
      <c r="L712">
        <v>30.248999999999999</v>
      </c>
      <c r="M712">
        <v>3260722</v>
      </c>
      <c r="N712" t="s">
        <v>167</v>
      </c>
      <c r="P712">
        <v>16.167000000000002</v>
      </c>
      <c r="V712" t="s">
        <v>35</v>
      </c>
      <c r="W712" s="1">
        <v>38334</v>
      </c>
      <c r="X712">
        <v>20041213</v>
      </c>
      <c r="Y712">
        <v>0.845746</v>
      </c>
      <c r="AB712">
        <v>-0.27552831101790698</v>
      </c>
      <c r="AI712" s="2">
        <f t="shared" si="44"/>
        <v>38334</v>
      </c>
      <c r="AJ712">
        <f t="shared" si="45"/>
        <v>108.05788124613412</v>
      </c>
      <c r="AK712">
        <f t="shared" si="46"/>
        <v>108.05788124613412</v>
      </c>
      <c r="AL712" s="3">
        <f>Sheet2!$Q$35</f>
        <v>195.92057845971607</v>
      </c>
      <c r="AM712" s="3">
        <f>Sheet2!$Q$37</f>
        <v>179.52321677860004</v>
      </c>
      <c r="AN712" s="3">
        <f>Sheet2!$Q$39</f>
        <v>47.580823353777703</v>
      </c>
      <c r="AU712">
        <f t="shared" si="47"/>
        <v>0.76927386385404661</v>
      </c>
      <c r="AV712">
        <f>VLOOKUP(AI712,Sheet3!C744:F4035,4,FALSE)</f>
        <v>227.063073119949</v>
      </c>
    </row>
    <row r="713" spans="1:48">
      <c r="A713">
        <v>47506555</v>
      </c>
      <c r="B713">
        <v>126</v>
      </c>
      <c r="C713" t="s">
        <v>164</v>
      </c>
      <c r="D713">
        <v>0</v>
      </c>
      <c r="E713" t="s">
        <v>165</v>
      </c>
      <c r="F713" t="s">
        <v>34</v>
      </c>
      <c r="G713" t="s">
        <v>166</v>
      </c>
      <c r="H713">
        <v>1</v>
      </c>
      <c r="I713">
        <v>111.95</v>
      </c>
      <c r="J713">
        <v>114.04</v>
      </c>
      <c r="K713">
        <v>28.158999999999999</v>
      </c>
      <c r="L713">
        <v>30.248999999999999</v>
      </c>
      <c r="M713">
        <v>3260722</v>
      </c>
      <c r="N713" t="s">
        <v>167</v>
      </c>
      <c r="P713">
        <v>16.167000000000002</v>
      </c>
      <c r="V713" t="s">
        <v>35</v>
      </c>
      <c r="W713" s="1">
        <v>38335</v>
      </c>
      <c r="X713">
        <v>20041214</v>
      </c>
      <c r="Y713">
        <v>0.85200699999999996</v>
      </c>
      <c r="AB713">
        <v>-0.34767128338672099</v>
      </c>
      <c r="AI713" s="2">
        <f t="shared" si="44"/>
        <v>38335</v>
      </c>
      <c r="AJ713">
        <f t="shared" si="45"/>
        <v>103.69187602868044</v>
      </c>
      <c r="AK713">
        <f t="shared" si="46"/>
        <v>103.69187602868044</v>
      </c>
      <c r="AL713" s="3">
        <f>Sheet2!$Q$35</f>
        <v>195.92057845971607</v>
      </c>
      <c r="AM713" s="3">
        <f>Sheet2!$Q$37</f>
        <v>179.52321677860004</v>
      </c>
      <c r="AN713" s="3">
        <f>Sheet2!$Q$39</f>
        <v>47.580823353777703</v>
      </c>
      <c r="AU713">
        <f t="shared" si="47"/>
        <v>0.73819187645520812</v>
      </c>
      <c r="AV713">
        <f>VLOOKUP(AI713,Sheet3!C745:F4036,4,FALSE)</f>
        <v>206.23419839381327</v>
      </c>
    </row>
    <row r="714" spans="1:48">
      <c r="A714">
        <v>47538439</v>
      </c>
      <c r="B714">
        <v>126</v>
      </c>
      <c r="C714" t="s">
        <v>164</v>
      </c>
      <c r="D714">
        <v>0</v>
      </c>
      <c r="E714" t="s">
        <v>165</v>
      </c>
      <c r="F714" t="s">
        <v>34</v>
      </c>
      <c r="G714" t="s">
        <v>166</v>
      </c>
      <c r="H714">
        <v>1</v>
      </c>
      <c r="I714">
        <v>111.95</v>
      </c>
      <c r="J714">
        <v>114.04</v>
      </c>
      <c r="K714">
        <v>28.158999999999999</v>
      </c>
      <c r="L714">
        <v>30.248999999999999</v>
      </c>
      <c r="M714">
        <v>3260722</v>
      </c>
      <c r="N714" t="s">
        <v>167</v>
      </c>
      <c r="P714">
        <v>16.167000000000002</v>
      </c>
      <c r="V714" t="s">
        <v>35</v>
      </c>
      <c r="W714" s="1">
        <v>38336</v>
      </c>
      <c r="X714">
        <v>20041215</v>
      </c>
      <c r="Y714">
        <v>0.84841999999999995</v>
      </c>
      <c r="AB714">
        <v>-0.30633973221487298</v>
      </c>
      <c r="AI714" s="2">
        <f t="shared" si="44"/>
        <v>38336</v>
      </c>
      <c r="AJ714">
        <f t="shared" si="45"/>
        <v>106.20592115689044</v>
      </c>
      <c r="AK714">
        <f t="shared" si="46"/>
        <v>106.20592115689044</v>
      </c>
      <c r="AL714" s="3">
        <f>Sheet2!$Q$35</f>
        <v>195.92057845971607</v>
      </c>
      <c r="AM714" s="3">
        <f>Sheet2!$Q$37</f>
        <v>179.52321677860004</v>
      </c>
      <c r="AN714" s="3">
        <f>Sheet2!$Q$39</f>
        <v>47.580823353777703</v>
      </c>
      <c r="AU714">
        <f t="shared" si="47"/>
        <v>0.75608959189603109</v>
      </c>
      <c r="AV714">
        <f>VLOOKUP(AI714,Sheet3!C746:F4037,4,FALSE)</f>
        <v>186.39717484511257</v>
      </c>
    </row>
    <row r="715" spans="1:48">
      <c r="A715">
        <v>47576187</v>
      </c>
      <c r="B715">
        <v>126</v>
      </c>
      <c r="C715" t="s">
        <v>164</v>
      </c>
      <c r="D715">
        <v>0</v>
      </c>
      <c r="E715" t="s">
        <v>165</v>
      </c>
      <c r="F715" t="s">
        <v>34</v>
      </c>
      <c r="G715" t="s">
        <v>166</v>
      </c>
      <c r="H715">
        <v>1</v>
      </c>
      <c r="I715">
        <v>111.95</v>
      </c>
      <c r="J715">
        <v>114.04</v>
      </c>
      <c r="K715">
        <v>28.158999999999999</v>
      </c>
      <c r="L715">
        <v>30.248999999999999</v>
      </c>
      <c r="M715">
        <v>3260722</v>
      </c>
      <c r="N715" t="s">
        <v>167</v>
      </c>
      <c r="P715">
        <v>16.167000000000002</v>
      </c>
      <c r="V715" t="s">
        <v>35</v>
      </c>
      <c r="W715" s="1">
        <v>38337</v>
      </c>
      <c r="X715">
        <v>20041216</v>
      </c>
      <c r="Y715">
        <v>0.85691600000000001</v>
      </c>
      <c r="AB715">
        <v>-0.40423570621989802</v>
      </c>
      <c r="AI715" s="2">
        <f t="shared" si="44"/>
        <v>38337</v>
      </c>
      <c r="AJ715">
        <f t="shared" si="45"/>
        <v>100.19600649027132</v>
      </c>
      <c r="AK715">
        <f t="shared" si="46"/>
        <v>100.19600649027132</v>
      </c>
      <c r="AL715" s="3">
        <f>Sheet2!$Q$35</f>
        <v>195.92057845971607</v>
      </c>
      <c r="AM715" s="3">
        <f>Sheet2!$Q$37</f>
        <v>179.52321677860004</v>
      </c>
      <c r="AN715" s="3">
        <f>Sheet2!$Q$39</f>
        <v>47.580823353777703</v>
      </c>
      <c r="AU715">
        <f t="shared" si="47"/>
        <v>0.7133044639284345</v>
      </c>
      <c r="AV715">
        <f>VLOOKUP(AI715,Sheet3!C747:F4038,4,FALSE)</f>
        <v>169.32316529069519</v>
      </c>
    </row>
    <row r="716" spans="1:48">
      <c r="A716">
        <v>47621825</v>
      </c>
      <c r="B716">
        <v>126</v>
      </c>
      <c r="C716" t="s">
        <v>164</v>
      </c>
      <c r="D716">
        <v>0</v>
      </c>
      <c r="E716" t="s">
        <v>165</v>
      </c>
      <c r="F716" t="s">
        <v>34</v>
      </c>
      <c r="G716" t="s">
        <v>166</v>
      </c>
      <c r="H716">
        <v>1</v>
      </c>
      <c r="I716">
        <v>111.95</v>
      </c>
      <c r="J716">
        <v>114.04</v>
      </c>
      <c r="K716">
        <v>28.158999999999999</v>
      </c>
      <c r="L716">
        <v>30.248999999999999</v>
      </c>
      <c r="M716">
        <v>3260722</v>
      </c>
      <c r="N716" t="s">
        <v>167</v>
      </c>
      <c r="P716">
        <v>16.167000000000002</v>
      </c>
      <c r="V716" t="s">
        <v>35</v>
      </c>
      <c r="W716" s="1">
        <v>38338</v>
      </c>
      <c r="X716">
        <v>20041217</v>
      </c>
      <c r="Y716">
        <v>0.87658400000000003</v>
      </c>
      <c r="AB716">
        <v>-0.63086212061853397</v>
      </c>
      <c r="AI716" s="2">
        <f t="shared" si="44"/>
        <v>38338</v>
      </c>
      <c r="AJ716">
        <f t="shared" si="45"/>
        <v>85.549218427476831</v>
      </c>
      <c r="AK716">
        <f t="shared" si="46"/>
        <v>85.549218427476831</v>
      </c>
      <c r="AL716" s="3">
        <f>Sheet2!$Q$35</f>
        <v>195.92057845971607</v>
      </c>
      <c r="AM716" s="3">
        <f>Sheet2!$Q$37</f>
        <v>179.52321677860004</v>
      </c>
      <c r="AN716" s="3">
        <f>Sheet2!$Q$39</f>
        <v>47.580823353777703</v>
      </c>
      <c r="AU716">
        <f t="shared" si="47"/>
        <v>0.60903265037646992</v>
      </c>
      <c r="AV716">
        <f>VLOOKUP(AI716,Sheet3!C748:F4039,4,FALSE)</f>
        <v>153.73693250243036</v>
      </c>
    </row>
    <row r="717" spans="1:48">
      <c r="A717">
        <v>47646418</v>
      </c>
      <c r="B717">
        <v>126</v>
      </c>
      <c r="C717" t="s">
        <v>164</v>
      </c>
      <c r="D717">
        <v>0</v>
      </c>
      <c r="E717" t="s">
        <v>165</v>
      </c>
      <c r="F717" t="s">
        <v>34</v>
      </c>
      <c r="G717" t="s">
        <v>166</v>
      </c>
      <c r="H717">
        <v>1</v>
      </c>
      <c r="I717">
        <v>111.95</v>
      </c>
      <c r="J717">
        <v>114.04</v>
      </c>
      <c r="K717">
        <v>28.158999999999999</v>
      </c>
      <c r="L717">
        <v>30.248999999999999</v>
      </c>
      <c r="M717">
        <v>3260722</v>
      </c>
      <c r="N717" t="s">
        <v>167</v>
      </c>
      <c r="P717">
        <v>16.167000000000002</v>
      </c>
      <c r="V717" t="s">
        <v>35</v>
      </c>
      <c r="W717" s="1">
        <v>38339</v>
      </c>
      <c r="X717">
        <v>20041218</v>
      </c>
      <c r="Y717">
        <v>0.87377800000000005</v>
      </c>
      <c r="AB717">
        <v>-0.59852971677459599</v>
      </c>
      <c r="AI717" s="2">
        <f t="shared" si="44"/>
        <v>38339</v>
      </c>
      <c r="AJ717">
        <f t="shared" si="45"/>
        <v>87.701546923018896</v>
      </c>
      <c r="AK717">
        <f t="shared" si="46"/>
        <v>87.701546923018896</v>
      </c>
      <c r="AL717" s="3">
        <f>Sheet2!$Q$35</f>
        <v>195.92057845971607</v>
      </c>
      <c r="AM717" s="3">
        <f>Sheet2!$Q$37</f>
        <v>179.52321677860004</v>
      </c>
      <c r="AN717" s="3">
        <f>Sheet2!$Q$39</f>
        <v>47.580823353777703</v>
      </c>
      <c r="AU717">
        <f t="shared" si="47"/>
        <v>0.62435527228016419</v>
      </c>
      <c r="AV717">
        <f>VLOOKUP(AI717,Sheet3!C749:F4040,4,FALSE)</f>
        <v>137.15884853673049</v>
      </c>
    </row>
    <row r="718" spans="1:48">
      <c r="A718">
        <v>47678695</v>
      </c>
      <c r="B718">
        <v>126</v>
      </c>
      <c r="C718" t="s">
        <v>164</v>
      </c>
      <c r="D718">
        <v>0</v>
      </c>
      <c r="E718" t="s">
        <v>165</v>
      </c>
      <c r="F718" t="s">
        <v>34</v>
      </c>
      <c r="G718" t="s">
        <v>166</v>
      </c>
      <c r="H718">
        <v>1</v>
      </c>
      <c r="I718">
        <v>111.95</v>
      </c>
      <c r="J718">
        <v>114.04</v>
      </c>
      <c r="K718">
        <v>28.158999999999999</v>
      </c>
      <c r="L718">
        <v>30.248999999999999</v>
      </c>
      <c r="M718">
        <v>3260722</v>
      </c>
      <c r="N718" t="s">
        <v>167</v>
      </c>
      <c r="P718">
        <v>16.167000000000002</v>
      </c>
      <c r="V718" t="s">
        <v>35</v>
      </c>
      <c r="W718" s="1">
        <v>38340</v>
      </c>
      <c r="X718">
        <v>20041219</v>
      </c>
      <c r="Y718">
        <v>0.88612199999999997</v>
      </c>
      <c r="AB718">
        <v>-0.74076463945797699</v>
      </c>
      <c r="AI718" s="2">
        <f t="shared" si="44"/>
        <v>38340</v>
      </c>
      <c r="AJ718">
        <f t="shared" si="45"/>
        <v>78.077130474033993</v>
      </c>
      <c r="AK718">
        <f t="shared" si="46"/>
        <v>78.077130474033993</v>
      </c>
      <c r="AL718" s="3">
        <f>Sheet2!$Q$35</f>
        <v>195.92057845971607</v>
      </c>
      <c r="AM718" s="3">
        <f>Sheet2!$Q$37</f>
        <v>179.52321677860004</v>
      </c>
      <c r="AN718" s="3">
        <f>Sheet2!$Q$39</f>
        <v>47.580823353777703</v>
      </c>
      <c r="AU718">
        <f t="shared" si="47"/>
        <v>0.55583817807408165</v>
      </c>
      <c r="AV718">
        <f>VLOOKUP(AI718,Sheet3!C750:F4041,4,FALSE)</f>
        <v>120.5099180583567</v>
      </c>
    </row>
    <row r="719" spans="1:48">
      <c r="A719">
        <v>47711483</v>
      </c>
      <c r="B719">
        <v>126</v>
      </c>
      <c r="C719" t="s">
        <v>164</v>
      </c>
      <c r="D719">
        <v>0</v>
      </c>
      <c r="E719" t="s">
        <v>165</v>
      </c>
      <c r="F719" t="s">
        <v>34</v>
      </c>
      <c r="G719" t="s">
        <v>166</v>
      </c>
      <c r="H719">
        <v>1</v>
      </c>
      <c r="I719">
        <v>111.95</v>
      </c>
      <c r="J719">
        <v>114.04</v>
      </c>
      <c r="K719">
        <v>28.158999999999999</v>
      </c>
      <c r="L719">
        <v>30.248999999999999</v>
      </c>
      <c r="M719">
        <v>3260722</v>
      </c>
      <c r="N719" t="s">
        <v>167</v>
      </c>
      <c r="P719">
        <v>16.167000000000002</v>
      </c>
      <c r="V719" t="s">
        <v>35</v>
      </c>
      <c r="W719" s="1">
        <v>38341</v>
      </c>
      <c r="X719">
        <v>20041220</v>
      </c>
      <c r="Y719">
        <v>0.90182200000000001</v>
      </c>
      <c r="AB719">
        <v>-0.92166939368100897</v>
      </c>
      <c r="AI719" s="2">
        <f t="shared" si="44"/>
        <v>38341</v>
      </c>
      <c r="AJ719">
        <f t="shared" si="45"/>
        <v>65.252671256199392</v>
      </c>
      <c r="AK719">
        <f t="shared" si="46"/>
        <v>65.252671256199392</v>
      </c>
      <c r="AL719" s="3">
        <f>Sheet2!$Q$35</f>
        <v>195.92057845971607</v>
      </c>
      <c r="AM719" s="3">
        <f>Sheet2!$Q$37</f>
        <v>179.52321677860004</v>
      </c>
      <c r="AN719" s="3">
        <f>Sheet2!$Q$39</f>
        <v>47.580823353777703</v>
      </c>
      <c r="AU719">
        <f t="shared" si="47"/>
        <v>0.4645396889627636</v>
      </c>
      <c r="AV719">
        <f>VLOOKUP(AI719,Sheet3!C751:F4042,4,FALSE)</f>
        <v>106.48230854891835</v>
      </c>
    </row>
    <row r="720" spans="1:48">
      <c r="A720">
        <v>47746249</v>
      </c>
      <c r="B720">
        <v>126</v>
      </c>
      <c r="C720" t="s">
        <v>164</v>
      </c>
      <c r="D720">
        <v>0</v>
      </c>
      <c r="E720" t="s">
        <v>165</v>
      </c>
      <c r="F720" t="s">
        <v>34</v>
      </c>
      <c r="G720" t="s">
        <v>166</v>
      </c>
      <c r="H720">
        <v>1</v>
      </c>
      <c r="I720">
        <v>111.95</v>
      </c>
      <c r="J720">
        <v>114.04</v>
      </c>
      <c r="K720">
        <v>28.158999999999999</v>
      </c>
      <c r="L720">
        <v>30.248999999999999</v>
      </c>
      <c r="M720">
        <v>3260722</v>
      </c>
      <c r="N720" t="s">
        <v>167</v>
      </c>
      <c r="P720">
        <v>16.167000000000002</v>
      </c>
      <c r="V720" t="s">
        <v>35</v>
      </c>
      <c r="W720" s="1">
        <v>38342</v>
      </c>
      <c r="X720">
        <v>20041221</v>
      </c>
      <c r="Y720">
        <v>0.90955200000000003</v>
      </c>
      <c r="AB720">
        <v>-1.0107390592952801</v>
      </c>
      <c r="AI720" s="2">
        <f t="shared" si="44"/>
        <v>38342</v>
      </c>
      <c r="AJ720">
        <f t="shared" si="45"/>
        <v>58.69847114297454</v>
      </c>
      <c r="AK720">
        <f t="shared" si="46"/>
        <v>58.69847114297454</v>
      </c>
      <c r="AL720" s="3">
        <f>Sheet2!$Q$35</f>
        <v>195.92057845971607</v>
      </c>
      <c r="AM720" s="3">
        <f>Sheet2!$Q$37</f>
        <v>179.52321677860004</v>
      </c>
      <c r="AN720" s="3">
        <f>Sheet2!$Q$39</f>
        <v>47.580823353777703</v>
      </c>
      <c r="AU720">
        <f t="shared" si="47"/>
        <v>0.4178797435017888</v>
      </c>
      <c r="AV720">
        <f>VLOOKUP(AI720,Sheet3!C752:F4043,4,FALSE)</f>
        <v>95.997024673176554</v>
      </c>
    </row>
    <row r="721" spans="1:48">
      <c r="A721">
        <v>47780707</v>
      </c>
      <c r="B721">
        <v>126</v>
      </c>
      <c r="C721" t="s">
        <v>164</v>
      </c>
      <c r="D721">
        <v>0</v>
      </c>
      <c r="E721" t="s">
        <v>165</v>
      </c>
      <c r="F721" t="s">
        <v>34</v>
      </c>
      <c r="G721" t="s">
        <v>166</v>
      </c>
      <c r="H721">
        <v>1</v>
      </c>
      <c r="I721">
        <v>111.95</v>
      </c>
      <c r="J721">
        <v>114.04</v>
      </c>
      <c r="K721">
        <v>28.158999999999999</v>
      </c>
      <c r="L721">
        <v>30.248999999999999</v>
      </c>
      <c r="M721">
        <v>3260722</v>
      </c>
      <c r="N721" t="s">
        <v>167</v>
      </c>
      <c r="P721">
        <v>16.167000000000002</v>
      </c>
      <c r="V721" t="s">
        <v>35</v>
      </c>
      <c r="W721" s="1">
        <v>38343</v>
      </c>
      <c r="X721">
        <v>20041222</v>
      </c>
      <c r="Y721">
        <v>0.92802099999999998</v>
      </c>
      <c r="AB721">
        <v>-1.2235498813172601</v>
      </c>
      <c r="AI721" s="2">
        <f t="shared" si="44"/>
        <v>38343</v>
      </c>
      <c r="AJ721">
        <f t="shared" si="45"/>
        <v>42.39759642733884</v>
      </c>
      <c r="AK721">
        <f t="shared" si="46"/>
        <v>42.39759642733884</v>
      </c>
      <c r="AL721" s="3">
        <f>Sheet2!$Q$35</f>
        <v>195.92057845971607</v>
      </c>
      <c r="AM721" s="3">
        <f>Sheet2!$Q$37</f>
        <v>179.52321677860004</v>
      </c>
      <c r="AN721" s="3">
        <f>Sheet2!$Q$39</f>
        <v>47.580823353777703</v>
      </c>
      <c r="AU721">
        <f t="shared" si="47"/>
        <v>0.30183233694442174</v>
      </c>
      <c r="AV721">
        <f>VLOOKUP(AI721,Sheet3!C753:F4044,4,FALSE)</f>
        <v>88.770680380435593</v>
      </c>
    </row>
    <row r="722" spans="1:48">
      <c r="A722">
        <v>47823334</v>
      </c>
      <c r="B722">
        <v>126</v>
      </c>
      <c r="C722" t="s">
        <v>164</v>
      </c>
      <c r="D722">
        <v>0</v>
      </c>
      <c r="E722" t="s">
        <v>165</v>
      </c>
      <c r="F722" t="s">
        <v>34</v>
      </c>
      <c r="G722" t="s">
        <v>166</v>
      </c>
      <c r="H722">
        <v>1</v>
      </c>
      <c r="I722">
        <v>111.95</v>
      </c>
      <c r="J722">
        <v>114.04</v>
      </c>
      <c r="K722">
        <v>28.158999999999999</v>
      </c>
      <c r="L722">
        <v>30.248999999999999</v>
      </c>
      <c r="M722">
        <v>3260722</v>
      </c>
      <c r="N722" t="s">
        <v>167</v>
      </c>
      <c r="P722">
        <v>16.167000000000002</v>
      </c>
      <c r="V722" t="s">
        <v>35</v>
      </c>
      <c r="W722" s="1">
        <v>38344</v>
      </c>
      <c r="X722">
        <v>20041223</v>
      </c>
      <c r="Y722">
        <v>0.92430999999999996</v>
      </c>
      <c r="AB722">
        <v>-1.1807895282649301</v>
      </c>
      <c r="AI722" s="2">
        <f t="shared" si="44"/>
        <v>38344</v>
      </c>
      <c r="AJ722">
        <f t="shared" si="45"/>
        <v>45.74552322674549</v>
      </c>
      <c r="AK722">
        <f t="shared" si="46"/>
        <v>45.74552322674549</v>
      </c>
      <c r="AL722" s="3">
        <f>Sheet2!$Q$35</f>
        <v>195.92057845971607</v>
      </c>
      <c r="AM722" s="3">
        <f>Sheet2!$Q$37</f>
        <v>179.52321677860004</v>
      </c>
      <c r="AN722" s="3">
        <f>Sheet2!$Q$39</f>
        <v>47.580823353777703</v>
      </c>
      <c r="AU722">
        <f t="shared" si="47"/>
        <v>0.32566653168505022</v>
      </c>
      <c r="AV722">
        <f>VLOOKUP(AI722,Sheet3!C754:F4045,4,FALSE)</f>
        <v>83.457191929890769</v>
      </c>
    </row>
    <row r="723" spans="1:48">
      <c r="A723">
        <v>47857233</v>
      </c>
      <c r="B723">
        <v>126</v>
      </c>
      <c r="C723" t="s">
        <v>164</v>
      </c>
      <c r="D723">
        <v>0</v>
      </c>
      <c r="E723" t="s">
        <v>165</v>
      </c>
      <c r="F723" t="s">
        <v>34</v>
      </c>
      <c r="G723" t="s">
        <v>166</v>
      </c>
      <c r="H723">
        <v>1</v>
      </c>
      <c r="I723">
        <v>111.95</v>
      </c>
      <c r="J723">
        <v>114.04</v>
      </c>
      <c r="K723">
        <v>28.158999999999999</v>
      </c>
      <c r="L723">
        <v>30.248999999999999</v>
      </c>
      <c r="M723">
        <v>3260722</v>
      </c>
      <c r="N723" t="s">
        <v>167</v>
      </c>
      <c r="P723">
        <v>16.167000000000002</v>
      </c>
      <c r="V723" t="s">
        <v>35</v>
      </c>
      <c r="W723" s="1">
        <v>38345</v>
      </c>
      <c r="X723">
        <v>20041224</v>
      </c>
      <c r="Y723">
        <v>0.91531700000000005</v>
      </c>
      <c r="AB723">
        <v>-1.0771668241421399</v>
      </c>
      <c r="AI723" s="2">
        <f t="shared" si="44"/>
        <v>38345</v>
      </c>
      <c r="AJ723">
        <f t="shared" si="45"/>
        <v>53.707287439132188</v>
      </c>
      <c r="AK723">
        <f t="shared" si="46"/>
        <v>53.707287439132188</v>
      </c>
      <c r="AL723" s="3">
        <f>Sheet2!$Q$35</f>
        <v>195.92057845971607</v>
      </c>
      <c r="AM723" s="3">
        <f>Sheet2!$Q$37</f>
        <v>179.52321677860004</v>
      </c>
      <c r="AN723" s="3">
        <f>Sheet2!$Q$39</f>
        <v>47.580823353777703</v>
      </c>
      <c r="AU723">
        <f t="shared" si="47"/>
        <v>0.38234705371755773</v>
      </c>
      <c r="AV723">
        <f>VLOOKUP(AI723,Sheet3!C755:F4046,4,FALSE)</f>
        <v>78.497936042715594</v>
      </c>
    </row>
    <row r="724" spans="1:48">
      <c r="A724">
        <v>47892799</v>
      </c>
      <c r="B724">
        <v>126</v>
      </c>
      <c r="C724" t="s">
        <v>164</v>
      </c>
      <c r="D724">
        <v>0</v>
      </c>
      <c r="E724" t="s">
        <v>165</v>
      </c>
      <c r="F724" t="s">
        <v>34</v>
      </c>
      <c r="G724" t="s">
        <v>166</v>
      </c>
      <c r="H724">
        <v>1</v>
      </c>
      <c r="I724">
        <v>111.95</v>
      </c>
      <c r="J724">
        <v>114.04</v>
      </c>
      <c r="K724">
        <v>28.158999999999999</v>
      </c>
      <c r="L724">
        <v>30.248999999999999</v>
      </c>
      <c r="M724">
        <v>3260722</v>
      </c>
      <c r="N724" t="s">
        <v>167</v>
      </c>
      <c r="P724">
        <v>16.167000000000002</v>
      </c>
      <c r="V724" t="s">
        <v>35</v>
      </c>
      <c r="W724" s="1">
        <v>38346</v>
      </c>
      <c r="X724">
        <v>20041225</v>
      </c>
      <c r="Y724">
        <v>0.90570300000000004</v>
      </c>
      <c r="AB724">
        <v>-0.96638858802111005</v>
      </c>
      <c r="AI724" s="2">
        <f t="shared" si="44"/>
        <v>38346</v>
      </c>
      <c r="AJ724">
        <f t="shared" si="45"/>
        <v>61.98179906093219</v>
      </c>
      <c r="AK724">
        <f t="shared" si="46"/>
        <v>61.98179906093219</v>
      </c>
      <c r="AL724" s="3">
        <f>Sheet2!$Q$35</f>
        <v>195.92057845971607</v>
      </c>
      <c r="AM724" s="3">
        <f>Sheet2!$Q$37</f>
        <v>179.52321677860004</v>
      </c>
      <c r="AN724" s="3">
        <f>Sheet2!$Q$39</f>
        <v>47.580823353777703</v>
      </c>
      <c r="AU724">
        <f t="shared" si="47"/>
        <v>0.44125405294242948</v>
      </c>
      <c r="AV724">
        <f>VLOOKUP(AI724,Sheet3!C756:F4047,4,FALSE)</f>
        <v>74.034605744257931</v>
      </c>
    </row>
    <row r="725" spans="1:48">
      <c r="A725">
        <v>47926930</v>
      </c>
      <c r="B725">
        <v>126</v>
      </c>
      <c r="C725" t="s">
        <v>164</v>
      </c>
      <c r="D725">
        <v>0</v>
      </c>
      <c r="E725" t="s">
        <v>165</v>
      </c>
      <c r="F725" t="s">
        <v>34</v>
      </c>
      <c r="G725" t="s">
        <v>166</v>
      </c>
      <c r="H725">
        <v>1</v>
      </c>
      <c r="I725">
        <v>111.95</v>
      </c>
      <c r="J725">
        <v>114.04</v>
      </c>
      <c r="K725">
        <v>28.158999999999999</v>
      </c>
      <c r="L725">
        <v>30.248999999999999</v>
      </c>
      <c r="M725">
        <v>3260722</v>
      </c>
      <c r="N725" t="s">
        <v>167</v>
      </c>
      <c r="P725">
        <v>16.167000000000002</v>
      </c>
      <c r="V725" t="s">
        <v>35</v>
      </c>
      <c r="W725" s="1">
        <v>38347</v>
      </c>
      <c r="X725">
        <v>20041226</v>
      </c>
      <c r="Y725">
        <v>0.90006799999999998</v>
      </c>
      <c r="AB725">
        <v>-0.90145876062959496</v>
      </c>
      <c r="AI725" s="2">
        <f t="shared" si="44"/>
        <v>38347</v>
      </c>
      <c r="AJ725">
        <f t="shared" si="45"/>
        <v>66.717829925602018</v>
      </c>
      <c r="AK725">
        <f t="shared" si="46"/>
        <v>66.717829925602018</v>
      </c>
      <c r="AL725" s="3">
        <f>Sheet2!$Q$35</f>
        <v>195.92057845971607</v>
      </c>
      <c r="AM725" s="3">
        <f>Sheet2!$Q$37</f>
        <v>179.52321677860004</v>
      </c>
      <c r="AN725" s="3">
        <f>Sheet2!$Q$39</f>
        <v>47.580823353777703</v>
      </c>
      <c r="AU725">
        <f t="shared" si="47"/>
        <v>0.47497028650708595</v>
      </c>
      <c r="AV725">
        <f>VLOOKUP(AI725,Sheet3!C757:F4048,4,FALSE)</f>
        <v>70.917359186604969</v>
      </c>
    </row>
    <row r="726" spans="1:48">
      <c r="A726">
        <v>47963774</v>
      </c>
      <c r="B726">
        <v>126</v>
      </c>
      <c r="C726" t="s">
        <v>164</v>
      </c>
      <c r="D726">
        <v>0</v>
      </c>
      <c r="E726" t="s">
        <v>165</v>
      </c>
      <c r="F726" t="s">
        <v>34</v>
      </c>
      <c r="G726" t="s">
        <v>166</v>
      </c>
      <c r="H726">
        <v>1</v>
      </c>
      <c r="I726">
        <v>111.95</v>
      </c>
      <c r="J726">
        <v>114.04</v>
      </c>
      <c r="K726">
        <v>28.158999999999999</v>
      </c>
      <c r="L726">
        <v>30.248999999999999</v>
      </c>
      <c r="M726">
        <v>3260722</v>
      </c>
      <c r="N726" t="s">
        <v>167</v>
      </c>
      <c r="P726">
        <v>16.167000000000002</v>
      </c>
      <c r="V726" t="s">
        <v>35</v>
      </c>
      <c r="W726" s="1">
        <v>38348</v>
      </c>
      <c r="X726">
        <v>20041227</v>
      </c>
      <c r="Y726">
        <v>0.89474299999999996</v>
      </c>
      <c r="AB726">
        <v>-0.84010093793929896</v>
      </c>
      <c r="AI726" s="2">
        <f t="shared" si="44"/>
        <v>38348</v>
      </c>
      <c r="AJ726">
        <f t="shared" si="45"/>
        <v>71.11598127405864</v>
      </c>
      <c r="AK726">
        <f t="shared" si="46"/>
        <v>71.11598127405864</v>
      </c>
      <c r="AL726" s="3">
        <f>Sheet2!$Q$35</f>
        <v>195.92057845971607</v>
      </c>
      <c r="AM726" s="3">
        <f>Sheet2!$Q$37</f>
        <v>179.52321677860004</v>
      </c>
      <c r="AN726" s="3">
        <f>Sheet2!$Q$39</f>
        <v>47.580823353777703</v>
      </c>
      <c r="AU726">
        <f t="shared" si="47"/>
        <v>0.50628112513009627</v>
      </c>
      <c r="AV726">
        <f>VLOOKUP(AI726,Sheet3!C758:F4049,4,FALSE)</f>
        <v>69.07534985708277</v>
      </c>
    </row>
    <row r="727" spans="1:48">
      <c r="A727">
        <v>47995508</v>
      </c>
      <c r="B727">
        <v>126</v>
      </c>
      <c r="C727" t="s">
        <v>164</v>
      </c>
      <c r="D727">
        <v>0</v>
      </c>
      <c r="E727" t="s">
        <v>165</v>
      </c>
      <c r="F727" t="s">
        <v>34</v>
      </c>
      <c r="G727" t="s">
        <v>166</v>
      </c>
      <c r="H727">
        <v>1</v>
      </c>
      <c r="I727">
        <v>111.95</v>
      </c>
      <c r="J727">
        <v>114.04</v>
      </c>
      <c r="K727">
        <v>28.158999999999999</v>
      </c>
      <c r="L727">
        <v>30.248999999999999</v>
      </c>
      <c r="M727">
        <v>3260722</v>
      </c>
      <c r="N727" t="s">
        <v>167</v>
      </c>
      <c r="P727">
        <v>16.167000000000002</v>
      </c>
      <c r="V727" t="s">
        <v>35</v>
      </c>
      <c r="W727" s="1">
        <v>38349</v>
      </c>
      <c r="X727">
        <v>20041228</v>
      </c>
      <c r="Y727">
        <v>0.89010299999999998</v>
      </c>
      <c r="AB727">
        <v>-0.786636093379117</v>
      </c>
      <c r="AI727" s="2">
        <f t="shared" si="44"/>
        <v>38349</v>
      </c>
      <c r="AJ727">
        <f t="shared" si="45"/>
        <v>74.887092153447384</v>
      </c>
      <c r="AK727">
        <f t="shared" si="46"/>
        <v>74.887092153447384</v>
      </c>
      <c r="AL727" s="3">
        <f>Sheet2!$Q$35</f>
        <v>195.92057845971607</v>
      </c>
      <c r="AM727" s="3">
        <f>Sheet2!$Q$37</f>
        <v>179.52321677860004</v>
      </c>
      <c r="AN727" s="3">
        <f>Sheet2!$Q$39</f>
        <v>47.580823353777703</v>
      </c>
      <c r="AU727">
        <f t="shared" si="47"/>
        <v>0.5331280057440283</v>
      </c>
      <c r="AV727">
        <f>VLOOKUP(AI727,Sheet3!C759:F4050,4,FALSE)</f>
        <v>68.225191704995595</v>
      </c>
    </row>
    <row r="728" spans="1:48">
      <c r="A728">
        <v>48035254</v>
      </c>
      <c r="B728">
        <v>126</v>
      </c>
      <c r="C728" t="s">
        <v>164</v>
      </c>
      <c r="D728">
        <v>0</v>
      </c>
      <c r="E728" t="s">
        <v>165</v>
      </c>
      <c r="F728" t="s">
        <v>34</v>
      </c>
      <c r="G728" t="s">
        <v>166</v>
      </c>
      <c r="H728">
        <v>1</v>
      </c>
      <c r="I728">
        <v>111.95</v>
      </c>
      <c r="J728">
        <v>114.04</v>
      </c>
      <c r="K728">
        <v>28.158999999999999</v>
      </c>
      <c r="L728">
        <v>30.248999999999999</v>
      </c>
      <c r="M728">
        <v>3260722</v>
      </c>
      <c r="N728" t="s">
        <v>167</v>
      </c>
      <c r="P728">
        <v>16.167000000000002</v>
      </c>
      <c r="V728" t="s">
        <v>35</v>
      </c>
      <c r="W728" s="1">
        <v>38350</v>
      </c>
      <c r="X728">
        <v>20041229</v>
      </c>
      <c r="Y728">
        <v>0.88591600000000004</v>
      </c>
      <c r="AB728">
        <v>-0.73839098472103903</v>
      </c>
      <c r="AI728" s="2">
        <f t="shared" si="44"/>
        <v>38350</v>
      </c>
      <c r="AJ728">
        <f t="shared" si="45"/>
        <v>78.241058617564704</v>
      </c>
      <c r="AK728">
        <f t="shared" si="46"/>
        <v>78.241058617564704</v>
      </c>
      <c r="AL728" s="3">
        <f>Sheet2!$Q$35</f>
        <v>195.92057845971607</v>
      </c>
      <c r="AM728" s="3">
        <f>Sheet2!$Q$37</f>
        <v>179.52321677860004</v>
      </c>
      <c r="AN728" s="3">
        <f>Sheet2!$Q$39</f>
        <v>47.580823353777703</v>
      </c>
      <c r="AU728">
        <f t="shared" si="47"/>
        <v>0.55700519740588805</v>
      </c>
      <c r="AV728">
        <f>VLOOKUP(AI728,Sheet3!C760:F4051,4,FALSE)</f>
        <v>68.437731243017382</v>
      </c>
    </row>
    <row r="729" spans="1:48">
      <c r="A729">
        <v>48074141</v>
      </c>
      <c r="B729">
        <v>126</v>
      </c>
      <c r="C729" t="s">
        <v>164</v>
      </c>
      <c r="D729">
        <v>0</v>
      </c>
      <c r="E729" t="s">
        <v>165</v>
      </c>
      <c r="F729" t="s">
        <v>34</v>
      </c>
      <c r="G729" t="s">
        <v>166</v>
      </c>
      <c r="H729">
        <v>1</v>
      </c>
      <c r="I729">
        <v>111.95</v>
      </c>
      <c r="J729">
        <v>114.04</v>
      </c>
      <c r="K729">
        <v>28.158999999999999</v>
      </c>
      <c r="L729">
        <v>30.248999999999999</v>
      </c>
      <c r="M729">
        <v>3260722</v>
      </c>
      <c r="N729" t="s">
        <v>167</v>
      </c>
      <c r="P729">
        <v>16.167000000000002</v>
      </c>
      <c r="V729" t="s">
        <v>35</v>
      </c>
      <c r="W729" s="1">
        <v>38351</v>
      </c>
      <c r="X729">
        <v>20041230</v>
      </c>
      <c r="Y729">
        <v>0.88630799999999998</v>
      </c>
      <c r="AB729">
        <v>-0.74290784227870899</v>
      </c>
      <c r="AI729" s="2">
        <f t="shared" si="44"/>
        <v>38351</v>
      </c>
      <c r="AJ729">
        <f t="shared" si="45"/>
        <v>77.929021069430291</v>
      </c>
      <c r="AK729">
        <f t="shared" si="46"/>
        <v>77.929021069430291</v>
      </c>
      <c r="AL729" s="3">
        <f>Sheet2!$Q$35</f>
        <v>195.92057845971607</v>
      </c>
      <c r="AM729" s="3">
        <f>Sheet2!$Q$37</f>
        <v>179.52321677860004</v>
      </c>
      <c r="AN729" s="3">
        <f>Sheet2!$Q$39</f>
        <v>47.580823353777703</v>
      </c>
      <c r="AU729">
        <f t="shared" si="47"/>
        <v>0.5547837737803949</v>
      </c>
      <c r="AV729">
        <f>VLOOKUP(AI729,Sheet3!C761:F4052,4,FALSE)</f>
        <v>74.813917383671182</v>
      </c>
    </row>
    <row r="730" spans="1:48">
      <c r="A730">
        <v>48103770</v>
      </c>
      <c r="B730">
        <v>126</v>
      </c>
      <c r="C730" t="s">
        <v>164</v>
      </c>
      <c r="D730">
        <v>0</v>
      </c>
      <c r="E730" t="s">
        <v>165</v>
      </c>
      <c r="F730" t="s">
        <v>34</v>
      </c>
      <c r="G730" t="s">
        <v>166</v>
      </c>
      <c r="H730">
        <v>1</v>
      </c>
      <c r="I730">
        <v>111.95</v>
      </c>
      <c r="J730">
        <v>114.04</v>
      </c>
      <c r="K730">
        <v>28.158999999999999</v>
      </c>
      <c r="L730">
        <v>30.248999999999999</v>
      </c>
      <c r="M730">
        <v>3260722</v>
      </c>
      <c r="N730" t="s">
        <v>167</v>
      </c>
      <c r="P730">
        <v>16.167000000000002</v>
      </c>
      <c r="V730" t="s">
        <v>35</v>
      </c>
      <c r="W730" s="1">
        <v>38352</v>
      </c>
      <c r="X730">
        <v>20041231</v>
      </c>
      <c r="Y730">
        <v>0.88814300000000002</v>
      </c>
      <c r="AB730">
        <v>-0.76405180559076402</v>
      </c>
      <c r="AI730" s="2">
        <f t="shared" si="44"/>
        <v>38352</v>
      </c>
      <c r="AJ730">
        <f t="shared" si="45"/>
        <v>76.462920066346896</v>
      </c>
      <c r="AK730">
        <f t="shared" si="46"/>
        <v>76.462920066346896</v>
      </c>
      <c r="AL730" s="3">
        <f>Sheet2!$Q$35</f>
        <v>195.92057845971607</v>
      </c>
      <c r="AM730" s="3">
        <f>Sheet2!$Q$37</f>
        <v>179.52321677860004</v>
      </c>
      <c r="AN730" s="3">
        <f>Sheet2!$Q$39</f>
        <v>47.580823353777703</v>
      </c>
      <c r="AU730">
        <f t="shared" si="47"/>
        <v>0.54434646767707351</v>
      </c>
      <c r="AV730">
        <f>VLOOKUP(AI730,Sheet3!C762:F4053,4,FALSE)</f>
        <v>108.60770392913629</v>
      </c>
    </row>
    <row r="731" spans="1:48">
      <c r="A731">
        <v>48136982</v>
      </c>
      <c r="B731">
        <v>126</v>
      </c>
      <c r="C731" t="s">
        <v>164</v>
      </c>
      <c r="D731">
        <v>0</v>
      </c>
      <c r="E731" t="s">
        <v>165</v>
      </c>
      <c r="F731" t="s">
        <v>34</v>
      </c>
      <c r="G731" t="s">
        <v>166</v>
      </c>
      <c r="H731">
        <v>1</v>
      </c>
      <c r="I731">
        <v>111.95</v>
      </c>
      <c r="J731">
        <v>114.04</v>
      </c>
      <c r="K731">
        <v>28.158999999999999</v>
      </c>
      <c r="L731">
        <v>30.248999999999999</v>
      </c>
      <c r="M731">
        <v>3260722</v>
      </c>
      <c r="N731" t="s">
        <v>167</v>
      </c>
      <c r="P731">
        <v>16.167000000000002</v>
      </c>
      <c r="V731" t="s">
        <v>35</v>
      </c>
      <c r="W731" s="1">
        <v>38353</v>
      </c>
      <c r="X731">
        <v>20050101</v>
      </c>
      <c r="Y731">
        <v>0.89133099999999998</v>
      </c>
      <c r="AB731">
        <v>-0.80078584103426897</v>
      </c>
      <c r="AI731" s="2">
        <f t="shared" si="44"/>
        <v>38353</v>
      </c>
      <c r="AJ731">
        <f t="shared" si="45"/>
        <v>73.894600187226615</v>
      </c>
      <c r="AK731">
        <f t="shared" si="46"/>
        <v>73.894600187226615</v>
      </c>
      <c r="AL731" s="3">
        <f>Sheet2!$Q$35</f>
        <v>195.92057845971607</v>
      </c>
      <c r="AM731" s="3">
        <f>Sheet2!$Q$37</f>
        <v>179.52321677860004</v>
      </c>
      <c r="AN731" s="3">
        <f>Sheet2!$Q$39</f>
        <v>47.580823353777703</v>
      </c>
      <c r="AU731">
        <f t="shared" si="47"/>
        <v>0.5260623653585792</v>
      </c>
      <c r="AV731">
        <f>VLOOKUP(AI731,Sheet3!C763:F4054,4,FALSE)</f>
        <v>150.61968594477739</v>
      </c>
    </row>
    <row r="732" spans="1:48">
      <c r="A732">
        <v>48175698</v>
      </c>
      <c r="B732">
        <v>126</v>
      </c>
      <c r="C732" t="s">
        <v>164</v>
      </c>
      <c r="D732">
        <v>0</v>
      </c>
      <c r="E732" t="s">
        <v>165</v>
      </c>
      <c r="F732" t="s">
        <v>34</v>
      </c>
      <c r="G732" t="s">
        <v>166</v>
      </c>
      <c r="H732">
        <v>1</v>
      </c>
      <c r="I732">
        <v>111.95</v>
      </c>
      <c r="J732">
        <v>114.04</v>
      </c>
      <c r="K732">
        <v>28.158999999999999</v>
      </c>
      <c r="L732">
        <v>30.248999999999999</v>
      </c>
      <c r="M732">
        <v>3260722</v>
      </c>
      <c r="N732" t="s">
        <v>167</v>
      </c>
      <c r="P732">
        <v>16.167000000000002</v>
      </c>
      <c r="V732" t="s">
        <v>35</v>
      </c>
      <c r="W732" s="1">
        <v>38354</v>
      </c>
      <c r="X732">
        <v>20050102</v>
      </c>
      <c r="Y732">
        <v>0.892154</v>
      </c>
      <c r="AB732">
        <v>-0.81026893738621497</v>
      </c>
      <c r="AI732" s="2">
        <f t="shared" si="44"/>
        <v>38354</v>
      </c>
      <c r="AJ732">
        <f t="shared" si="45"/>
        <v>73.227199884784795</v>
      </c>
      <c r="AK732">
        <f t="shared" si="46"/>
        <v>73.227199884784795</v>
      </c>
      <c r="AL732" s="3">
        <f>Sheet2!$Q$35</f>
        <v>195.92057845971607</v>
      </c>
      <c r="AM732" s="3">
        <f>Sheet2!$Q$37</f>
        <v>179.52321677860004</v>
      </c>
      <c r="AN732" s="3">
        <f>Sheet2!$Q$39</f>
        <v>47.580823353777703</v>
      </c>
      <c r="AU732">
        <f t="shared" si="47"/>
        <v>0.52131108203267973</v>
      </c>
      <c r="AV732">
        <f>VLOOKUP(AI732,Sheet3!C764:F4055,4,FALSE)</f>
        <v>188.80595627602622</v>
      </c>
    </row>
    <row r="733" spans="1:48">
      <c r="A733">
        <v>48211723</v>
      </c>
      <c r="B733">
        <v>126</v>
      </c>
      <c r="C733" t="s">
        <v>164</v>
      </c>
      <c r="D733">
        <v>0</v>
      </c>
      <c r="E733" t="s">
        <v>165</v>
      </c>
      <c r="F733" t="s">
        <v>34</v>
      </c>
      <c r="G733" t="s">
        <v>166</v>
      </c>
      <c r="H733">
        <v>1</v>
      </c>
      <c r="I733">
        <v>111.95</v>
      </c>
      <c r="J733">
        <v>114.04</v>
      </c>
      <c r="K733">
        <v>28.158999999999999</v>
      </c>
      <c r="L733">
        <v>30.248999999999999</v>
      </c>
      <c r="M733">
        <v>3260722</v>
      </c>
      <c r="N733" t="s">
        <v>167</v>
      </c>
      <c r="P733">
        <v>16.167000000000002</v>
      </c>
      <c r="V733" t="s">
        <v>35</v>
      </c>
      <c r="W733" s="1">
        <v>38355</v>
      </c>
      <c r="X733">
        <v>20050103</v>
      </c>
      <c r="Y733">
        <v>0.88827299999999998</v>
      </c>
      <c r="AB733">
        <v>-0.76554974304611401</v>
      </c>
      <c r="AI733" s="2">
        <f t="shared" si="44"/>
        <v>38355</v>
      </c>
      <c r="AJ733">
        <f t="shared" si="45"/>
        <v>76.358716106468819</v>
      </c>
      <c r="AK733">
        <f t="shared" si="46"/>
        <v>76.358716106468819</v>
      </c>
      <c r="AL733" s="3">
        <f>Sheet2!$Q$35</f>
        <v>195.92057845971607</v>
      </c>
      <c r="AM733" s="3">
        <f>Sheet2!$Q$37</f>
        <v>179.52321677860004</v>
      </c>
      <c r="AN733" s="3">
        <f>Sheet2!$Q$39</f>
        <v>47.580823353777703</v>
      </c>
      <c r="AU733">
        <f t="shared" si="47"/>
        <v>0.54360463022921801</v>
      </c>
      <c r="AV733">
        <f>VLOOKUP(AI733,Sheet3!C765:F4056,4,FALSE)</f>
        <v>261.70701781750125</v>
      </c>
    </row>
    <row r="734" spans="1:48">
      <c r="A734">
        <v>48250110</v>
      </c>
      <c r="B734">
        <v>126</v>
      </c>
      <c r="C734" t="s">
        <v>164</v>
      </c>
      <c r="D734">
        <v>0</v>
      </c>
      <c r="E734" t="s">
        <v>165</v>
      </c>
      <c r="F734" t="s">
        <v>34</v>
      </c>
      <c r="G734" t="s">
        <v>166</v>
      </c>
      <c r="H734">
        <v>1</v>
      </c>
      <c r="I734">
        <v>111.95</v>
      </c>
      <c r="J734">
        <v>114.04</v>
      </c>
      <c r="K734">
        <v>28.158999999999999</v>
      </c>
      <c r="L734">
        <v>30.248999999999999</v>
      </c>
      <c r="M734">
        <v>3260722</v>
      </c>
      <c r="N734" t="s">
        <v>167</v>
      </c>
      <c r="P734">
        <v>16.167000000000002</v>
      </c>
      <c r="V734" t="s">
        <v>35</v>
      </c>
      <c r="W734" s="1">
        <v>38356</v>
      </c>
      <c r="X734">
        <v>20050104</v>
      </c>
      <c r="Y734">
        <v>0.89571500000000004</v>
      </c>
      <c r="AB734">
        <v>-0.85130090106699297</v>
      </c>
      <c r="AI734" s="2">
        <f t="shared" si="44"/>
        <v>38356</v>
      </c>
      <c r="AJ734">
        <f t="shared" si="45"/>
        <v>70.31877038935886</v>
      </c>
      <c r="AK734">
        <f t="shared" si="46"/>
        <v>70.31877038935886</v>
      </c>
      <c r="AL734" s="3">
        <f>Sheet2!$Q$35</f>
        <v>195.92057845971607</v>
      </c>
      <c r="AM734" s="3">
        <f>Sheet2!$Q$37</f>
        <v>179.52321677860004</v>
      </c>
      <c r="AN734" s="3">
        <f>Sheet2!$Q$39</f>
        <v>47.580823353777703</v>
      </c>
      <c r="AU734">
        <f t="shared" si="47"/>
        <v>0.50060570848757868</v>
      </c>
      <c r="AV734">
        <f>VLOOKUP(AI734,Sheet3!C766:F4057,4,FALSE)</f>
        <v>374.84889855776913</v>
      </c>
    </row>
    <row r="735" spans="1:48">
      <c r="A735">
        <v>48283594</v>
      </c>
      <c r="B735">
        <v>126</v>
      </c>
      <c r="C735" t="s">
        <v>164</v>
      </c>
      <c r="D735">
        <v>0</v>
      </c>
      <c r="E735" t="s">
        <v>165</v>
      </c>
      <c r="F735" t="s">
        <v>34</v>
      </c>
      <c r="G735" t="s">
        <v>166</v>
      </c>
      <c r="H735">
        <v>1</v>
      </c>
      <c r="I735">
        <v>111.95</v>
      </c>
      <c r="J735">
        <v>114.04</v>
      </c>
      <c r="K735">
        <v>28.158999999999999</v>
      </c>
      <c r="L735">
        <v>30.248999999999999</v>
      </c>
      <c r="M735">
        <v>3260722</v>
      </c>
      <c r="N735" t="s">
        <v>167</v>
      </c>
      <c r="P735">
        <v>16.167000000000002</v>
      </c>
      <c r="V735" t="s">
        <v>35</v>
      </c>
      <c r="W735" s="1">
        <v>38357</v>
      </c>
      <c r="X735">
        <v>20050105</v>
      </c>
      <c r="Y735">
        <v>0.89222599999999996</v>
      </c>
      <c r="AB735">
        <v>-0.81109856428456195</v>
      </c>
      <c r="AI735" s="2">
        <f t="shared" si="44"/>
        <v>38357</v>
      </c>
      <c r="AJ735">
        <f t="shared" si="45"/>
        <v>73.168727106352435</v>
      </c>
      <c r="AK735">
        <f t="shared" si="46"/>
        <v>73.168727106352435</v>
      </c>
      <c r="AL735" s="3">
        <f>Sheet2!$Q$35</f>
        <v>195.92057845971607</v>
      </c>
      <c r="AM735" s="3">
        <f>Sheet2!$Q$37</f>
        <v>179.52321677860004</v>
      </c>
      <c r="AN735" s="3">
        <f>Sheet2!$Q$39</f>
        <v>47.580823353777703</v>
      </c>
      <c r="AU735">
        <f t="shared" si="47"/>
        <v>0.52089480901606855</v>
      </c>
      <c r="AV735">
        <f>VLOOKUP(AI735,Sheet3!C767:F4058,4,FALSE)</f>
        <v>541.19651031615922</v>
      </c>
    </row>
    <row r="736" spans="1:48">
      <c r="A736">
        <v>48317538</v>
      </c>
      <c r="B736">
        <v>126</v>
      </c>
      <c r="C736" t="s">
        <v>164</v>
      </c>
      <c r="D736">
        <v>0</v>
      </c>
      <c r="E736" t="s">
        <v>165</v>
      </c>
      <c r="F736" t="s">
        <v>34</v>
      </c>
      <c r="G736" t="s">
        <v>166</v>
      </c>
      <c r="H736">
        <v>1</v>
      </c>
      <c r="I736">
        <v>111.95</v>
      </c>
      <c r="J736">
        <v>114.04</v>
      </c>
      <c r="K736">
        <v>28.158999999999999</v>
      </c>
      <c r="L736">
        <v>30.248999999999999</v>
      </c>
      <c r="M736">
        <v>3260722</v>
      </c>
      <c r="N736" t="s">
        <v>167</v>
      </c>
      <c r="P736">
        <v>16.167000000000002</v>
      </c>
      <c r="V736" t="s">
        <v>35</v>
      </c>
      <c r="W736" s="1">
        <v>38358</v>
      </c>
      <c r="X736">
        <v>20050106</v>
      </c>
      <c r="Y736">
        <v>0.88907499999999995</v>
      </c>
      <c r="AB736">
        <v>-0.77479086488604099</v>
      </c>
      <c r="AI736" s="2">
        <f t="shared" si="44"/>
        <v>38358</v>
      </c>
      <c r="AJ736">
        <f t="shared" si="45"/>
        <v>75.714867375362701</v>
      </c>
      <c r="AK736">
        <f t="shared" si="46"/>
        <v>75.714867375362701</v>
      </c>
      <c r="AL736" s="3">
        <f>Sheet2!$Q$35</f>
        <v>195.92057845971607</v>
      </c>
      <c r="AM736" s="3">
        <f>Sheet2!$Q$37</f>
        <v>179.52321677860004</v>
      </c>
      <c r="AN736" s="3">
        <f>Sheet2!$Q$39</f>
        <v>47.580823353777703</v>
      </c>
      <c r="AU736">
        <f t="shared" si="47"/>
        <v>0.53902101267718272</v>
      </c>
      <c r="AV736">
        <f>VLOOKUP(AI736,Sheet3!C768:F4059,4,FALSE)</f>
        <v>889.12373405783455</v>
      </c>
    </row>
    <row r="737" spans="1:48">
      <c r="A737">
        <v>48351354</v>
      </c>
      <c r="B737">
        <v>126</v>
      </c>
      <c r="C737" t="s">
        <v>164</v>
      </c>
      <c r="D737">
        <v>0</v>
      </c>
      <c r="E737" t="s">
        <v>165</v>
      </c>
      <c r="F737" t="s">
        <v>34</v>
      </c>
      <c r="G737" t="s">
        <v>166</v>
      </c>
      <c r="H737">
        <v>1</v>
      </c>
      <c r="I737">
        <v>111.95</v>
      </c>
      <c r="J737">
        <v>114.04</v>
      </c>
      <c r="K737">
        <v>28.158999999999999</v>
      </c>
      <c r="L737">
        <v>30.248999999999999</v>
      </c>
      <c r="M737">
        <v>3260722</v>
      </c>
      <c r="N737" t="s">
        <v>167</v>
      </c>
      <c r="P737">
        <v>16.167000000000002</v>
      </c>
      <c r="V737" t="s">
        <v>35</v>
      </c>
      <c r="W737" s="1">
        <v>38359</v>
      </c>
      <c r="X737">
        <v>20050107</v>
      </c>
      <c r="Y737">
        <v>0.88693299999999997</v>
      </c>
      <c r="AB737">
        <v>-0.75010946466019901</v>
      </c>
      <c r="AI737" s="2">
        <f t="shared" si="44"/>
        <v>38359</v>
      </c>
      <c r="AJ737">
        <f t="shared" si="45"/>
        <v>77.430669964516483</v>
      </c>
      <c r="AK737">
        <f t="shared" si="46"/>
        <v>77.430669964516483</v>
      </c>
      <c r="AL737" s="3">
        <f>Sheet2!$Q$35</f>
        <v>195.92057845971607</v>
      </c>
      <c r="AM737" s="3">
        <f>Sheet2!$Q$37</f>
        <v>179.52321677860004</v>
      </c>
      <c r="AN737" s="3">
        <f>Sheet2!$Q$39</f>
        <v>47.580823353777703</v>
      </c>
      <c r="AU737">
        <f t="shared" si="47"/>
        <v>0.55123596703449229</v>
      </c>
      <c r="AV737">
        <f>VLOOKUP(AI737,Sheet3!C769:F4060,4,FALSE)</f>
        <v>1324.1213218757712</v>
      </c>
    </row>
    <row r="738" spans="1:48">
      <c r="A738">
        <v>48389785</v>
      </c>
      <c r="B738">
        <v>126</v>
      </c>
      <c r="C738" t="s">
        <v>164</v>
      </c>
      <c r="D738">
        <v>0</v>
      </c>
      <c r="E738" t="s">
        <v>165</v>
      </c>
      <c r="F738" t="s">
        <v>34</v>
      </c>
      <c r="G738" t="s">
        <v>166</v>
      </c>
      <c r="H738">
        <v>1</v>
      </c>
      <c r="I738">
        <v>111.95</v>
      </c>
      <c r="J738">
        <v>114.04</v>
      </c>
      <c r="K738">
        <v>28.158999999999999</v>
      </c>
      <c r="L738">
        <v>30.248999999999999</v>
      </c>
      <c r="M738">
        <v>3260722</v>
      </c>
      <c r="N738" t="s">
        <v>167</v>
      </c>
      <c r="P738">
        <v>16.167000000000002</v>
      </c>
      <c r="V738" t="s">
        <v>35</v>
      </c>
      <c r="W738" s="1">
        <v>38360</v>
      </c>
      <c r="X738">
        <v>20050108</v>
      </c>
      <c r="Y738">
        <v>0.88064900000000002</v>
      </c>
      <c r="AB738">
        <v>-0.67770147258774505</v>
      </c>
      <c r="AI738" s="2">
        <f t="shared" si="44"/>
        <v>38360</v>
      </c>
      <c r="AJ738">
        <f t="shared" si="45"/>
        <v>82.394169654029383</v>
      </c>
      <c r="AK738">
        <f t="shared" si="46"/>
        <v>82.394169654029383</v>
      </c>
      <c r="AL738" s="3">
        <f>Sheet2!$Q$35</f>
        <v>195.92057845971607</v>
      </c>
      <c r="AM738" s="3">
        <f>Sheet2!$Q$37</f>
        <v>179.52321677860004</v>
      </c>
      <c r="AN738" s="3">
        <f>Sheet2!$Q$39</f>
        <v>47.580823353777703</v>
      </c>
      <c r="AU738">
        <f t="shared" si="47"/>
        <v>0.5865715718081288</v>
      </c>
      <c r="AV738">
        <f>VLOOKUP(AI738,Sheet3!C770:F4061,4,FALSE)</f>
        <v>1752.742723553054</v>
      </c>
    </row>
    <row r="739" spans="1:48">
      <c r="A739">
        <v>48420162</v>
      </c>
      <c r="B739">
        <v>126</v>
      </c>
      <c r="C739" t="s">
        <v>164</v>
      </c>
      <c r="D739">
        <v>0</v>
      </c>
      <c r="E739" t="s">
        <v>165</v>
      </c>
      <c r="F739" t="s">
        <v>34</v>
      </c>
      <c r="G739" t="s">
        <v>166</v>
      </c>
      <c r="H739">
        <v>1</v>
      </c>
      <c r="I739">
        <v>111.95</v>
      </c>
      <c r="J739">
        <v>114.04</v>
      </c>
      <c r="K739">
        <v>28.158999999999999</v>
      </c>
      <c r="L739">
        <v>30.248999999999999</v>
      </c>
      <c r="M739">
        <v>3260722</v>
      </c>
      <c r="N739" t="s">
        <v>167</v>
      </c>
      <c r="P739">
        <v>16.167000000000002</v>
      </c>
      <c r="V739" t="s">
        <v>35</v>
      </c>
      <c r="W739" s="1">
        <v>38361</v>
      </c>
      <c r="X739">
        <v>20050109</v>
      </c>
      <c r="Y739">
        <v>0.87219999999999998</v>
      </c>
      <c r="AB739">
        <v>-0.58034706058580898</v>
      </c>
      <c r="AI739" s="2">
        <f t="shared" si="44"/>
        <v>38361</v>
      </c>
      <c r="AJ739">
        <f t="shared" si="45"/>
        <v>88.902777164938925</v>
      </c>
      <c r="AK739">
        <f t="shared" si="46"/>
        <v>88.902777164938925</v>
      </c>
      <c r="AL739" s="3">
        <f>Sheet2!$Q$35</f>
        <v>195.92057845971607</v>
      </c>
      <c r="AM739" s="3">
        <f>Sheet2!$Q$37</f>
        <v>179.52321677860004</v>
      </c>
      <c r="AN739" s="3">
        <f>Sheet2!$Q$39</f>
        <v>47.580823353777703</v>
      </c>
      <c r="AU739">
        <f t="shared" si="47"/>
        <v>0.6329069393952661</v>
      </c>
      <c r="AV739">
        <f>VLOOKUP(AI739,Sheet3!C771:F4062,4,FALSE)</f>
        <v>2092.0975192611836</v>
      </c>
    </row>
    <row r="740" spans="1:48">
      <c r="A740">
        <v>48452880</v>
      </c>
      <c r="B740">
        <v>126</v>
      </c>
      <c r="C740" t="s">
        <v>164</v>
      </c>
      <c r="D740">
        <v>0</v>
      </c>
      <c r="E740" t="s">
        <v>165</v>
      </c>
      <c r="F740" t="s">
        <v>34</v>
      </c>
      <c r="G740" t="s">
        <v>166</v>
      </c>
      <c r="H740">
        <v>1</v>
      </c>
      <c r="I740">
        <v>111.95</v>
      </c>
      <c r="J740">
        <v>114.04</v>
      </c>
      <c r="K740">
        <v>28.158999999999999</v>
      </c>
      <c r="L740">
        <v>30.248999999999999</v>
      </c>
      <c r="M740">
        <v>3260722</v>
      </c>
      <c r="N740" t="s">
        <v>167</v>
      </c>
      <c r="P740">
        <v>16.167000000000002</v>
      </c>
      <c r="V740" t="s">
        <v>35</v>
      </c>
      <c r="W740" s="1">
        <v>38362</v>
      </c>
      <c r="X740">
        <v>20050110</v>
      </c>
      <c r="Y740">
        <v>0.87037600000000004</v>
      </c>
      <c r="AB740">
        <v>-0.55932984582766898</v>
      </c>
      <c r="AI740" s="2">
        <f t="shared" si="44"/>
        <v>38362</v>
      </c>
      <c r="AJ740">
        <f t="shared" si="45"/>
        <v>90.283048937541935</v>
      </c>
      <c r="AK740">
        <f t="shared" si="46"/>
        <v>90.283048937541935</v>
      </c>
      <c r="AL740" s="3">
        <f>Sheet2!$Q$35</f>
        <v>195.92057845971607</v>
      </c>
      <c r="AM740" s="3">
        <f>Sheet2!$Q$37</f>
        <v>179.52321677860004</v>
      </c>
      <c r="AN740" s="3">
        <f>Sheet2!$Q$39</f>
        <v>47.580823353777703</v>
      </c>
      <c r="AU740">
        <f t="shared" si="47"/>
        <v>0.64273321941699257</v>
      </c>
      <c r="AV740">
        <f>VLOOKUP(AI740,Sheet3!C772:F4063,4,FALSE)</f>
        <v>2163.6524970618539</v>
      </c>
    </row>
    <row r="741" spans="1:48">
      <c r="A741">
        <v>48490899</v>
      </c>
      <c r="B741">
        <v>126</v>
      </c>
      <c r="C741" t="s">
        <v>164</v>
      </c>
      <c r="D741">
        <v>0</v>
      </c>
      <c r="E741" t="s">
        <v>165</v>
      </c>
      <c r="F741" t="s">
        <v>34</v>
      </c>
      <c r="G741" t="s">
        <v>166</v>
      </c>
      <c r="H741">
        <v>1</v>
      </c>
      <c r="I741">
        <v>111.95</v>
      </c>
      <c r="J741">
        <v>114.04</v>
      </c>
      <c r="K741">
        <v>28.158999999999999</v>
      </c>
      <c r="L741">
        <v>30.248999999999999</v>
      </c>
      <c r="M741">
        <v>3260722</v>
      </c>
      <c r="N741" t="s">
        <v>167</v>
      </c>
      <c r="P741">
        <v>16.167000000000002</v>
      </c>
      <c r="V741" t="s">
        <v>35</v>
      </c>
      <c r="W741" s="1">
        <v>38363</v>
      </c>
      <c r="X741">
        <v>20050111</v>
      </c>
      <c r="Y741">
        <v>0.86760999999999999</v>
      </c>
      <c r="AB741">
        <v>-0.52745834581614603</v>
      </c>
      <c r="AI741" s="2">
        <f t="shared" si="44"/>
        <v>38363</v>
      </c>
      <c r="AJ741">
        <f t="shared" si="45"/>
        <v>92.35933519755099</v>
      </c>
      <c r="AK741">
        <f t="shared" si="46"/>
        <v>92.35933519755099</v>
      </c>
      <c r="AL741" s="3">
        <f>Sheet2!$Q$35</f>
        <v>195.92057845971607</v>
      </c>
      <c r="AM741" s="3">
        <f>Sheet2!$Q$37</f>
        <v>179.52321677860004</v>
      </c>
      <c r="AN741" s="3">
        <f>Sheet2!$Q$39</f>
        <v>47.580823353777703</v>
      </c>
      <c r="AU741">
        <f t="shared" si="47"/>
        <v>0.65751448974438376</v>
      </c>
      <c r="AV741">
        <f>VLOOKUP(AI741,Sheet3!C773:F4064,4,FALSE)</f>
        <v>2003.5393784187697</v>
      </c>
    </row>
    <row r="742" spans="1:48">
      <c r="A742">
        <v>48529579</v>
      </c>
      <c r="B742">
        <v>126</v>
      </c>
      <c r="C742" t="s">
        <v>164</v>
      </c>
      <c r="D742">
        <v>0</v>
      </c>
      <c r="E742" t="s">
        <v>165</v>
      </c>
      <c r="F742" t="s">
        <v>34</v>
      </c>
      <c r="G742" t="s">
        <v>166</v>
      </c>
      <c r="H742">
        <v>1</v>
      </c>
      <c r="I742">
        <v>111.95</v>
      </c>
      <c r="J742">
        <v>114.04</v>
      </c>
      <c r="K742">
        <v>28.158999999999999</v>
      </c>
      <c r="L742">
        <v>30.248999999999999</v>
      </c>
      <c r="M742">
        <v>3260722</v>
      </c>
      <c r="N742" t="s">
        <v>167</v>
      </c>
      <c r="P742">
        <v>16.167000000000002</v>
      </c>
      <c r="V742" t="s">
        <v>35</v>
      </c>
      <c r="W742" s="1">
        <v>38364</v>
      </c>
      <c r="X742">
        <v>20050112</v>
      </c>
      <c r="Y742">
        <v>0.87034699999999998</v>
      </c>
      <c r="AB742">
        <v>-0.55899569054916698</v>
      </c>
      <c r="AI742" s="2">
        <f t="shared" si="44"/>
        <v>38364</v>
      </c>
      <c r="AJ742">
        <f t="shared" si="45"/>
        <v>90.304922841709981</v>
      </c>
      <c r="AK742">
        <f t="shared" si="46"/>
        <v>90.304922841709981</v>
      </c>
      <c r="AL742" s="3">
        <f>Sheet2!$Q$35</f>
        <v>195.92057845971607</v>
      </c>
      <c r="AM742" s="3">
        <f>Sheet2!$Q$37</f>
        <v>179.52321677860004</v>
      </c>
      <c r="AN742" s="3">
        <f>Sheet2!$Q$39</f>
        <v>47.580823353777703</v>
      </c>
      <c r="AU742">
        <f t="shared" si="47"/>
        <v>0.64288894172602629</v>
      </c>
      <c r="AV742">
        <f>VLOOKUP(AI742,Sheet3!C774:F4065,4,FALSE)</f>
        <v>1696.7739785406484</v>
      </c>
    </row>
    <row r="743" spans="1:48">
      <c r="A743">
        <v>48565443</v>
      </c>
      <c r="B743">
        <v>126</v>
      </c>
      <c r="C743" t="s">
        <v>164</v>
      </c>
      <c r="D743">
        <v>0</v>
      </c>
      <c r="E743" t="s">
        <v>165</v>
      </c>
      <c r="F743" t="s">
        <v>34</v>
      </c>
      <c r="G743" t="s">
        <v>166</v>
      </c>
      <c r="H743">
        <v>1</v>
      </c>
      <c r="I743">
        <v>111.95</v>
      </c>
      <c r="J743">
        <v>114.04</v>
      </c>
      <c r="K743">
        <v>28.158999999999999</v>
      </c>
      <c r="L743">
        <v>30.248999999999999</v>
      </c>
      <c r="M743">
        <v>3260722</v>
      </c>
      <c r="N743" t="s">
        <v>167</v>
      </c>
      <c r="P743">
        <v>16.167000000000002</v>
      </c>
      <c r="V743" t="s">
        <v>35</v>
      </c>
      <c r="W743" s="1">
        <v>38365</v>
      </c>
      <c r="X743">
        <v>20050113</v>
      </c>
      <c r="Y743">
        <v>0.87667099999999998</v>
      </c>
      <c r="AB743">
        <v>-0.63186458645403698</v>
      </c>
      <c r="AI743" s="2">
        <f t="shared" si="44"/>
        <v>38365</v>
      </c>
      <c r="AJ743">
        <f t="shared" si="45"/>
        <v>85.482151992769786</v>
      </c>
      <c r="AK743">
        <f t="shared" si="46"/>
        <v>85.482151992769786</v>
      </c>
      <c r="AL743" s="3">
        <f>Sheet2!$Q$35</f>
        <v>195.92057845971607</v>
      </c>
      <c r="AM743" s="3">
        <f>Sheet2!$Q$37</f>
        <v>179.52321677860004</v>
      </c>
      <c r="AN743" s="3">
        <f>Sheet2!$Q$39</f>
        <v>47.580823353777703</v>
      </c>
      <c r="AU743">
        <f t="shared" si="47"/>
        <v>0.60855519834088456</v>
      </c>
      <c r="AV743">
        <f>VLOOKUP(AI743,Sheet3!C775:F4066,4,FALSE)</f>
        <v>1367.337694606869</v>
      </c>
    </row>
    <row r="744" spans="1:48">
      <c r="A744">
        <v>48599318</v>
      </c>
      <c r="B744">
        <v>126</v>
      </c>
      <c r="C744" t="s">
        <v>164</v>
      </c>
      <c r="D744">
        <v>0</v>
      </c>
      <c r="E744" t="s">
        <v>165</v>
      </c>
      <c r="F744" t="s">
        <v>34</v>
      </c>
      <c r="G744" t="s">
        <v>166</v>
      </c>
      <c r="H744">
        <v>1</v>
      </c>
      <c r="I744">
        <v>111.95</v>
      </c>
      <c r="J744">
        <v>114.04</v>
      </c>
      <c r="K744">
        <v>28.158999999999999</v>
      </c>
      <c r="L744">
        <v>30.248999999999999</v>
      </c>
      <c r="M744">
        <v>3260722</v>
      </c>
      <c r="N744" t="s">
        <v>167</v>
      </c>
      <c r="P744">
        <v>16.167000000000002</v>
      </c>
      <c r="V744" t="s">
        <v>35</v>
      </c>
      <c r="W744" s="1">
        <v>38366</v>
      </c>
      <c r="X744">
        <v>20050114</v>
      </c>
      <c r="Y744">
        <v>0.87671699999999997</v>
      </c>
      <c r="AB744">
        <v>-0.63239462586131401</v>
      </c>
      <c r="AI744" s="2">
        <f t="shared" si="44"/>
        <v>38366</v>
      </c>
      <c r="AJ744">
        <f t="shared" si="45"/>
        <v>85.446683472128143</v>
      </c>
      <c r="AK744">
        <f t="shared" si="46"/>
        <v>85.446683472128143</v>
      </c>
      <c r="AL744" s="3">
        <f>Sheet2!$Q$35</f>
        <v>195.92057845971607</v>
      </c>
      <c r="AM744" s="3">
        <f>Sheet2!$Q$37</f>
        <v>179.52321677860004</v>
      </c>
      <c r="AN744" s="3">
        <f>Sheet2!$Q$39</f>
        <v>47.580823353777703</v>
      </c>
      <c r="AU744">
        <f t="shared" si="47"/>
        <v>0.60830269472333698</v>
      </c>
      <c r="AV744">
        <f>VLOOKUP(AI744,Sheet3!C776:F4067,4,FALSE)</f>
        <v>1150.5473658246401</v>
      </c>
    </row>
    <row r="745" spans="1:48">
      <c r="A745">
        <v>48633204</v>
      </c>
      <c r="B745">
        <v>126</v>
      </c>
      <c r="C745" t="s">
        <v>164</v>
      </c>
      <c r="D745">
        <v>0</v>
      </c>
      <c r="E745" t="s">
        <v>165</v>
      </c>
      <c r="F745" t="s">
        <v>34</v>
      </c>
      <c r="G745" t="s">
        <v>166</v>
      </c>
      <c r="H745">
        <v>1</v>
      </c>
      <c r="I745">
        <v>111.95</v>
      </c>
      <c r="J745">
        <v>114.04</v>
      </c>
      <c r="K745">
        <v>28.158999999999999</v>
      </c>
      <c r="L745">
        <v>30.248999999999999</v>
      </c>
      <c r="M745">
        <v>3260722</v>
      </c>
      <c r="N745" t="s">
        <v>167</v>
      </c>
      <c r="P745">
        <v>16.167000000000002</v>
      </c>
      <c r="V745" t="s">
        <v>35</v>
      </c>
      <c r="W745" s="1">
        <v>38367</v>
      </c>
      <c r="X745">
        <v>20050115</v>
      </c>
      <c r="Y745">
        <v>0.874614</v>
      </c>
      <c r="AB745">
        <v>-0.60816260687207702</v>
      </c>
      <c r="AI745" s="2">
        <f t="shared" si="44"/>
        <v>38367</v>
      </c>
      <c r="AJ745">
        <f t="shared" si="45"/>
        <v>87.06247954968876</v>
      </c>
      <c r="AK745">
        <f t="shared" si="46"/>
        <v>87.06247954968876</v>
      </c>
      <c r="AL745" s="3">
        <f>Sheet2!$Q$35</f>
        <v>195.92057845971607</v>
      </c>
      <c r="AM745" s="3">
        <f>Sheet2!$Q$37</f>
        <v>179.52321677860004</v>
      </c>
      <c r="AN745" s="3">
        <f>Sheet2!$Q$39</f>
        <v>47.580823353777703</v>
      </c>
      <c r="AU745">
        <f t="shared" si="47"/>
        <v>0.61980569364808902</v>
      </c>
      <c r="AV745">
        <f>VLOOKUP(AI745,Sheet3!C777:F4068,4,FALSE)</f>
        <v>1076.8669926437519</v>
      </c>
    </row>
    <row r="746" spans="1:48">
      <c r="A746">
        <v>48673374</v>
      </c>
      <c r="B746">
        <v>126</v>
      </c>
      <c r="C746" t="s">
        <v>164</v>
      </c>
      <c r="D746">
        <v>0</v>
      </c>
      <c r="E746" t="s">
        <v>165</v>
      </c>
      <c r="F746" t="s">
        <v>34</v>
      </c>
      <c r="G746" t="s">
        <v>166</v>
      </c>
      <c r="H746">
        <v>1</v>
      </c>
      <c r="I746">
        <v>111.95</v>
      </c>
      <c r="J746">
        <v>114.04</v>
      </c>
      <c r="K746">
        <v>28.158999999999999</v>
      </c>
      <c r="L746">
        <v>30.248999999999999</v>
      </c>
      <c r="M746">
        <v>3260722</v>
      </c>
      <c r="N746" t="s">
        <v>167</v>
      </c>
      <c r="P746">
        <v>16.167000000000002</v>
      </c>
      <c r="V746" t="s">
        <v>35</v>
      </c>
      <c r="W746" s="1">
        <v>38368</v>
      </c>
      <c r="X746">
        <v>20050116</v>
      </c>
      <c r="Y746">
        <v>0.86632799999999999</v>
      </c>
      <c r="AB746">
        <v>-0.51268637798723304</v>
      </c>
      <c r="AI746" s="2">
        <f t="shared" si="44"/>
        <v>38368</v>
      </c>
      <c r="AJ746">
        <f t="shared" si="45"/>
        <v>93.314786510905719</v>
      </c>
      <c r="AK746">
        <f t="shared" si="46"/>
        <v>93.314786510905719</v>
      </c>
      <c r="AL746" s="3">
        <f>Sheet2!$Q$35</f>
        <v>195.92057845971607</v>
      </c>
      <c r="AM746" s="3">
        <f>Sheet2!$Q$37</f>
        <v>179.52321677860004</v>
      </c>
      <c r="AN746" s="3">
        <f>Sheet2!$Q$39</f>
        <v>47.580823353777703</v>
      </c>
      <c r="AU746">
        <f t="shared" si="47"/>
        <v>0.66431643436029408</v>
      </c>
      <c r="AV746">
        <f>VLOOKUP(AI746,Sheet3!C778:F4069,4,FALSE)</f>
        <v>1149.1304355711616</v>
      </c>
    </row>
    <row r="747" spans="1:48">
      <c r="A747">
        <v>48706782</v>
      </c>
      <c r="B747">
        <v>126</v>
      </c>
      <c r="C747" t="s">
        <v>164</v>
      </c>
      <c r="D747">
        <v>0</v>
      </c>
      <c r="E747" t="s">
        <v>165</v>
      </c>
      <c r="F747" t="s">
        <v>34</v>
      </c>
      <c r="G747" t="s">
        <v>166</v>
      </c>
      <c r="H747">
        <v>1</v>
      </c>
      <c r="I747">
        <v>111.95</v>
      </c>
      <c r="J747">
        <v>114.04</v>
      </c>
      <c r="K747">
        <v>28.158999999999999</v>
      </c>
      <c r="L747">
        <v>30.248999999999999</v>
      </c>
      <c r="M747">
        <v>3260722</v>
      </c>
      <c r="N747" t="s">
        <v>167</v>
      </c>
      <c r="P747">
        <v>16.167000000000002</v>
      </c>
      <c r="V747" t="s">
        <v>35</v>
      </c>
      <c r="W747" s="1">
        <v>38369</v>
      </c>
      <c r="X747">
        <v>20050117</v>
      </c>
      <c r="Y747">
        <v>0.87487700000000002</v>
      </c>
      <c r="AB747">
        <v>-0.61119304957020804</v>
      </c>
      <c r="AI747" s="2">
        <f t="shared" si="44"/>
        <v>38369</v>
      </c>
      <c r="AJ747">
        <f t="shared" si="45"/>
        <v>86.861050235424045</v>
      </c>
      <c r="AK747">
        <f t="shared" si="46"/>
        <v>86.861050235424045</v>
      </c>
      <c r="AL747" s="3">
        <f>Sheet2!$Q$35</f>
        <v>195.92057845971607</v>
      </c>
      <c r="AM747" s="3">
        <f>Sheet2!$Q$37</f>
        <v>179.52321677860004</v>
      </c>
      <c r="AN747" s="3">
        <f>Sheet2!$Q$39</f>
        <v>47.580823353777703</v>
      </c>
      <c r="AU747">
        <f t="shared" si="47"/>
        <v>0.61837170007824527</v>
      </c>
      <c r="AV747">
        <f>VLOOKUP(AI747,Sheet3!C779:F4070,4,FALSE)</f>
        <v>1260.3594604692332</v>
      </c>
    </row>
    <row r="748" spans="1:48">
      <c r="A748">
        <v>48737089</v>
      </c>
      <c r="B748">
        <v>126</v>
      </c>
      <c r="C748" t="s">
        <v>164</v>
      </c>
      <c r="D748">
        <v>0</v>
      </c>
      <c r="E748" t="s">
        <v>165</v>
      </c>
      <c r="F748" t="s">
        <v>34</v>
      </c>
      <c r="G748" t="s">
        <v>166</v>
      </c>
      <c r="H748">
        <v>1</v>
      </c>
      <c r="I748">
        <v>111.95</v>
      </c>
      <c r="J748">
        <v>114.04</v>
      </c>
      <c r="K748">
        <v>28.158999999999999</v>
      </c>
      <c r="L748">
        <v>30.248999999999999</v>
      </c>
      <c r="M748">
        <v>3260722</v>
      </c>
      <c r="N748" t="s">
        <v>167</v>
      </c>
      <c r="P748">
        <v>16.167000000000002</v>
      </c>
      <c r="V748" t="s">
        <v>35</v>
      </c>
      <c r="W748" s="1">
        <v>38370</v>
      </c>
      <c r="X748">
        <v>20050118</v>
      </c>
      <c r="Y748">
        <v>0.88569500000000001</v>
      </c>
      <c r="AB748">
        <v>-0.73584449104694405</v>
      </c>
      <c r="AI748" s="2">
        <f t="shared" si="44"/>
        <v>38370</v>
      </c>
      <c r="AJ748">
        <f t="shared" si="45"/>
        <v>78.416798231825851</v>
      </c>
      <c r="AK748">
        <f t="shared" si="46"/>
        <v>78.416798231825851</v>
      </c>
      <c r="AL748" s="3">
        <f>Sheet2!$Q$35</f>
        <v>195.92057845971607</v>
      </c>
      <c r="AM748" s="3">
        <f>Sheet2!$Q$37</f>
        <v>179.52321677860004</v>
      </c>
      <c r="AN748" s="3">
        <f>Sheet2!$Q$39</f>
        <v>47.580823353777703</v>
      </c>
      <c r="AU748">
        <f t="shared" si="47"/>
        <v>0.55825630366982604</v>
      </c>
      <c r="AV748">
        <f>VLOOKUP(AI748,Sheet3!C780:F4071,4,FALSE)</f>
        <v>1294.36578655272</v>
      </c>
    </row>
    <row r="749" spans="1:48">
      <c r="A749">
        <v>48775752</v>
      </c>
      <c r="B749">
        <v>126</v>
      </c>
      <c r="C749" t="s">
        <v>164</v>
      </c>
      <c r="D749">
        <v>0</v>
      </c>
      <c r="E749" t="s">
        <v>165</v>
      </c>
      <c r="F749" t="s">
        <v>34</v>
      </c>
      <c r="G749" t="s">
        <v>166</v>
      </c>
      <c r="H749">
        <v>1</v>
      </c>
      <c r="I749">
        <v>111.95</v>
      </c>
      <c r="J749">
        <v>114.04</v>
      </c>
      <c r="K749">
        <v>28.158999999999999</v>
      </c>
      <c r="L749">
        <v>30.248999999999999</v>
      </c>
      <c r="M749">
        <v>3260722</v>
      </c>
      <c r="N749" t="s">
        <v>167</v>
      </c>
      <c r="P749">
        <v>16.167000000000002</v>
      </c>
      <c r="V749" t="s">
        <v>35</v>
      </c>
      <c r="W749" s="1">
        <v>38371</v>
      </c>
      <c r="X749">
        <v>20050119</v>
      </c>
      <c r="Y749">
        <v>0.888934</v>
      </c>
      <c r="AB749">
        <v>-0.77316617887677797</v>
      </c>
      <c r="AI749" s="2">
        <f t="shared" si="44"/>
        <v>38371</v>
      </c>
      <c r="AJ749">
        <f t="shared" si="45"/>
        <v>75.828186225367062</v>
      </c>
      <c r="AK749">
        <f t="shared" si="46"/>
        <v>75.828186225367062</v>
      </c>
      <c r="AL749" s="3">
        <f>Sheet2!$Q$35</f>
        <v>195.92057845971607</v>
      </c>
      <c r="AM749" s="3">
        <f>Sheet2!$Q$37</f>
        <v>179.52321677860004</v>
      </c>
      <c r="AN749" s="3">
        <f>Sheet2!$Q$39</f>
        <v>47.580823353777703</v>
      </c>
      <c r="AU749">
        <f t="shared" si="47"/>
        <v>0.53982773985510868</v>
      </c>
      <c r="AV749">
        <f>VLOOKUP(AI749,Sheet3!C781:F4072,4,FALSE)</f>
        <v>1233.4377856531394</v>
      </c>
    </row>
    <row r="750" spans="1:48">
      <c r="A750">
        <v>48809590</v>
      </c>
      <c r="B750">
        <v>126</v>
      </c>
      <c r="C750" t="s">
        <v>164</v>
      </c>
      <c r="D750">
        <v>0</v>
      </c>
      <c r="E750" t="s">
        <v>165</v>
      </c>
      <c r="F750" t="s">
        <v>34</v>
      </c>
      <c r="G750" t="s">
        <v>166</v>
      </c>
      <c r="H750">
        <v>1</v>
      </c>
      <c r="I750">
        <v>111.95</v>
      </c>
      <c r="J750">
        <v>114.04</v>
      </c>
      <c r="K750">
        <v>28.158999999999999</v>
      </c>
      <c r="L750">
        <v>30.248999999999999</v>
      </c>
      <c r="M750">
        <v>3260722</v>
      </c>
      <c r="N750" t="s">
        <v>167</v>
      </c>
      <c r="P750">
        <v>16.167000000000002</v>
      </c>
      <c r="V750" t="s">
        <v>35</v>
      </c>
      <c r="W750" s="1">
        <v>38372</v>
      </c>
      <c r="X750">
        <v>20050120</v>
      </c>
      <c r="Y750">
        <v>0.90742400000000001</v>
      </c>
      <c r="AB750">
        <v>-0.98621897541078096</v>
      </c>
      <c r="AI750" s="2">
        <f t="shared" si="44"/>
        <v>38372</v>
      </c>
      <c r="AJ750">
        <f t="shared" si="45"/>
        <v>60.518580377442731</v>
      </c>
      <c r="AK750">
        <f t="shared" si="46"/>
        <v>60.518580377442731</v>
      </c>
      <c r="AL750" s="3">
        <f>Sheet2!$Q$35</f>
        <v>195.92057845971607</v>
      </c>
      <c r="AM750" s="3">
        <f>Sheet2!$Q$37</f>
        <v>179.52321677860004</v>
      </c>
      <c r="AN750" s="3">
        <f>Sheet2!$Q$39</f>
        <v>47.580823353777703</v>
      </c>
      <c r="AU750">
        <f t="shared" si="47"/>
        <v>0.43083726633389469</v>
      </c>
      <c r="AV750">
        <f>VLOOKUP(AI750,Sheet3!C782:F4073,4,FALSE)</f>
        <v>1054.9045737148333</v>
      </c>
    </row>
    <row r="751" spans="1:48">
      <c r="A751">
        <v>48841906</v>
      </c>
      <c r="B751">
        <v>126</v>
      </c>
      <c r="C751" t="s">
        <v>164</v>
      </c>
      <c r="D751">
        <v>0</v>
      </c>
      <c r="E751" t="s">
        <v>165</v>
      </c>
      <c r="F751" t="s">
        <v>34</v>
      </c>
      <c r="G751" t="s">
        <v>166</v>
      </c>
      <c r="H751">
        <v>1</v>
      </c>
      <c r="I751">
        <v>111.95</v>
      </c>
      <c r="J751">
        <v>114.04</v>
      </c>
      <c r="K751">
        <v>28.158999999999999</v>
      </c>
      <c r="L751">
        <v>30.248999999999999</v>
      </c>
      <c r="M751">
        <v>3260722</v>
      </c>
      <c r="N751" t="s">
        <v>167</v>
      </c>
      <c r="P751">
        <v>16.167000000000002</v>
      </c>
      <c r="V751" t="s">
        <v>35</v>
      </c>
      <c r="W751" s="1">
        <v>38373</v>
      </c>
      <c r="X751">
        <v>20050121</v>
      </c>
      <c r="Y751">
        <v>0.91692700000000005</v>
      </c>
      <c r="AB751">
        <v>-1.09571820339686</v>
      </c>
      <c r="AI751" s="2">
        <f t="shared" si="44"/>
        <v>38373</v>
      </c>
      <c r="AJ751">
        <f t="shared" si="45"/>
        <v>52.297658487186027</v>
      </c>
      <c r="AK751">
        <f t="shared" si="46"/>
        <v>52.297658487186027</v>
      </c>
      <c r="AL751" s="3">
        <f>Sheet2!$Q$35</f>
        <v>195.92057845971607</v>
      </c>
      <c r="AM751" s="3">
        <f>Sheet2!$Q$37</f>
        <v>179.52321677860004</v>
      </c>
      <c r="AN751" s="3">
        <f>Sheet2!$Q$39</f>
        <v>47.580823353777703</v>
      </c>
      <c r="AU751">
        <f t="shared" si="47"/>
        <v>0.37231177727164882</v>
      </c>
      <c r="AV751">
        <f>VLOOKUP(AI751,Sheet3!C783:F4074,4,FALSE)</f>
        <v>826.07033777803588</v>
      </c>
    </row>
    <row r="752" spans="1:48">
      <c r="A752">
        <v>48875241</v>
      </c>
      <c r="B752">
        <v>126</v>
      </c>
      <c r="C752" t="s">
        <v>164</v>
      </c>
      <c r="D752">
        <v>0</v>
      </c>
      <c r="E752" t="s">
        <v>165</v>
      </c>
      <c r="F752" t="s">
        <v>34</v>
      </c>
      <c r="G752" t="s">
        <v>166</v>
      </c>
      <c r="H752">
        <v>1</v>
      </c>
      <c r="I752">
        <v>111.95</v>
      </c>
      <c r="J752">
        <v>114.04</v>
      </c>
      <c r="K752">
        <v>28.158999999999999</v>
      </c>
      <c r="L752">
        <v>30.248999999999999</v>
      </c>
      <c r="M752">
        <v>3260722</v>
      </c>
      <c r="N752" t="s">
        <v>167</v>
      </c>
      <c r="P752">
        <v>16.167000000000002</v>
      </c>
      <c r="V752" t="s">
        <v>35</v>
      </c>
      <c r="W752" s="1">
        <v>38374</v>
      </c>
      <c r="X752">
        <v>20050122</v>
      </c>
      <c r="Y752">
        <v>0.90922800000000004</v>
      </c>
      <c r="AB752">
        <v>-1.00700573825271</v>
      </c>
      <c r="AI752" s="2">
        <f t="shared" si="44"/>
        <v>38374</v>
      </c>
      <c r="AJ752">
        <f t="shared" si="45"/>
        <v>58.976367546309802</v>
      </c>
      <c r="AK752">
        <f t="shared" si="46"/>
        <v>58.976367546309802</v>
      </c>
      <c r="AL752" s="3">
        <f>Sheet2!$Q$35</f>
        <v>195.92057845971607</v>
      </c>
      <c r="AM752" s="3">
        <f>Sheet2!$Q$37</f>
        <v>179.52321677860004</v>
      </c>
      <c r="AN752" s="3">
        <f>Sheet2!$Q$39</f>
        <v>47.580823353777703</v>
      </c>
      <c r="AU752">
        <f t="shared" si="47"/>
        <v>0.41985811321882877</v>
      </c>
      <c r="AV752">
        <f>VLOOKUP(AI752,Sheet3!C784:F4075,4,FALSE)</f>
        <v>619.90698589689657</v>
      </c>
    </row>
    <row r="753" spans="1:48">
      <c r="A753">
        <v>48914680</v>
      </c>
      <c r="B753">
        <v>126</v>
      </c>
      <c r="C753" t="s">
        <v>164</v>
      </c>
      <c r="D753">
        <v>0</v>
      </c>
      <c r="E753" t="s">
        <v>165</v>
      </c>
      <c r="F753" t="s">
        <v>34</v>
      </c>
      <c r="G753" t="s">
        <v>166</v>
      </c>
      <c r="H753">
        <v>1</v>
      </c>
      <c r="I753">
        <v>111.95</v>
      </c>
      <c r="J753">
        <v>114.04</v>
      </c>
      <c r="K753">
        <v>28.158999999999999</v>
      </c>
      <c r="L753">
        <v>30.248999999999999</v>
      </c>
      <c r="M753">
        <v>3260722</v>
      </c>
      <c r="N753" t="s">
        <v>167</v>
      </c>
      <c r="P753">
        <v>16.167000000000002</v>
      </c>
      <c r="V753" t="s">
        <v>35</v>
      </c>
      <c r="W753" s="1">
        <v>38375</v>
      </c>
      <c r="X753">
        <v>20050123</v>
      </c>
      <c r="Y753">
        <v>0.90746499999999997</v>
      </c>
      <c r="AB753">
        <v>-0.98669140183900605</v>
      </c>
      <c r="AI753" s="2">
        <f t="shared" si="44"/>
        <v>38375</v>
      </c>
      <c r="AJ753">
        <f t="shared" si="45"/>
        <v>60.483625867159162</v>
      </c>
      <c r="AK753">
        <f t="shared" si="46"/>
        <v>60.483625867159162</v>
      </c>
      <c r="AL753" s="3">
        <f>Sheet2!$Q$35</f>
        <v>195.92057845971607</v>
      </c>
      <c r="AM753" s="3">
        <f>Sheet2!$Q$37</f>
        <v>179.52321677860004</v>
      </c>
      <c r="AN753" s="3">
        <f>Sheet2!$Q$39</f>
        <v>47.580823353777703</v>
      </c>
      <c r="AU753">
        <f t="shared" si="47"/>
        <v>0.4305884220027375</v>
      </c>
      <c r="AV753">
        <f>VLOOKUP(AI753,Sheet3!C785:F4076,4,FALSE)</f>
        <v>456.25154162011592</v>
      </c>
    </row>
    <row r="754" spans="1:48">
      <c r="A754">
        <v>48948270</v>
      </c>
      <c r="B754">
        <v>126</v>
      </c>
      <c r="C754" t="s">
        <v>164</v>
      </c>
      <c r="D754">
        <v>0</v>
      </c>
      <c r="E754" t="s">
        <v>165</v>
      </c>
      <c r="F754" t="s">
        <v>34</v>
      </c>
      <c r="G754" t="s">
        <v>166</v>
      </c>
      <c r="H754">
        <v>1</v>
      </c>
      <c r="I754">
        <v>111.95</v>
      </c>
      <c r="J754">
        <v>114.04</v>
      </c>
      <c r="K754">
        <v>28.158999999999999</v>
      </c>
      <c r="L754">
        <v>30.248999999999999</v>
      </c>
      <c r="M754">
        <v>3260722</v>
      </c>
      <c r="N754" t="s">
        <v>167</v>
      </c>
      <c r="P754">
        <v>16.167000000000002</v>
      </c>
      <c r="V754" t="s">
        <v>35</v>
      </c>
      <c r="W754" s="1">
        <v>38376</v>
      </c>
      <c r="X754">
        <v>20050124</v>
      </c>
      <c r="Y754">
        <v>0.894536</v>
      </c>
      <c r="AB754">
        <v>-0.83771576060654995</v>
      </c>
      <c r="AI754" s="2">
        <f t="shared" si="44"/>
        <v>38376</v>
      </c>
      <c r="AJ754">
        <f t="shared" si="45"/>
        <v>71.285434274478121</v>
      </c>
      <c r="AK754">
        <f t="shared" si="46"/>
        <v>71.285434274478121</v>
      </c>
      <c r="AL754" s="3">
        <f>Sheet2!$Q$35</f>
        <v>195.92057845971607</v>
      </c>
      <c r="AM754" s="3">
        <f>Sheet2!$Q$37</f>
        <v>179.52321677860004</v>
      </c>
      <c r="AN754" s="3">
        <f>Sheet2!$Q$39</f>
        <v>47.580823353777703</v>
      </c>
      <c r="AU754">
        <f t="shared" si="47"/>
        <v>0.5074874764195263</v>
      </c>
      <c r="AV754">
        <f>VLOOKUP(AI754,Sheet3!C786:F4077,4,FALSE)</f>
        <v>340.84257247428224</v>
      </c>
    </row>
    <row r="755" spans="1:48">
      <c r="A755">
        <v>48982272</v>
      </c>
      <c r="B755">
        <v>126</v>
      </c>
      <c r="C755" t="s">
        <v>164</v>
      </c>
      <c r="D755">
        <v>0</v>
      </c>
      <c r="E755" t="s">
        <v>165</v>
      </c>
      <c r="F755" t="s">
        <v>34</v>
      </c>
      <c r="G755" t="s">
        <v>166</v>
      </c>
      <c r="H755">
        <v>1</v>
      </c>
      <c r="I755">
        <v>111.95</v>
      </c>
      <c r="J755">
        <v>114.04</v>
      </c>
      <c r="K755">
        <v>28.158999999999999</v>
      </c>
      <c r="L755">
        <v>30.248999999999999</v>
      </c>
      <c r="M755">
        <v>3260722</v>
      </c>
      <c r="N755" t="s">
        <v>167</v>
      </c>
      <c r="P755">
        <v>16.167000000000002</v>
      </c>
      <c r="V755" t="s">
        <v>35</v>
      </c>
      <c r="W755" s="1">
        <v>38377</v>
      </c>
      <c r="X755">
        <v>20050125</v>
      </c>
      <c r="Y755">
        <v>0.87375100000000006</v>
      </c>
      <c r="AB755">
        <v>-0.59821860668771598</v>
      </c>
      <c r="AI755" s="2">
        <f t="shared" si="44"/>
        <v>38377</v>
      </c>
      <c r="AJ755">
        <f t="shared" si="45"/>
        <v>87.722155782885693</v>
      </c>
      <c r="AK755">
        <f t="shared" si="46"/>
        <v>87.722155782885693</v>
      </c>
      <c r="AL755" s="3">
        <f>Sheet2!$Q$35</f>
        <v>195.92057845971607</v>
      </c>
      <c r="AM755" s="3">
        <f>Sheet2!$Q$37</f>
        <v>179.52321677860004</v>
      </c>
      <c r="AN755" s="3">
        <f>Sheet2!$Q$39</f>
        <v>47.580823353777703</v>
      </c>
      <c r="AU755">
        <f t="shared" si="47"/>
        <v>0.62450198862400264</v>
      </c>
      <c r="AV755">
        <f>VLOOKUP(AI755,Sheet3!C787:F4078,4,FALSE)</f>
        <v>284.3779018731592</v>
      </c>
    </row>
    <row r="756" spans="1:48">
      <c r="A756">
        <v>49015747</v>
      </c>
      <c r="B756">
        <v>126</v>
      </c>
      <c r="C756" t="s">
        <v>164</v>
      </c>
      <c r="D756">
        <v>0</v>
      </c>
      <c r="E756" t="s">
        <v>165</v>
      </c>
      <c r="F756" t="s">
        <v>34</v>
      </c>
      <c r="G756" t="s">
        <v>166</v>
      </c>
      <c r="H756">
        <v>1</v>
      </c>
      <c r="I756">
        <v>111.95</v>
      </c>
      <c r="J756">
        <v>114.04</v>
      </c>
      <c r="K756">
        <v>28.158999999999999</v>
      </c>
      <c r="L756">
        <v>30.248999999999999</v>
      </c>
      <c r="M756">
        <v>3260722</v>
      </c>
      <c r="N756" t="s">
        <v>167</v>
      </c>
      <c r="P756">
        <v>16.167000000000002</v>
      </c>
      <c r="V756" t="s">
        <v>35</v>
      </c>
      <c r="W756" s="1">
        <v>38378</v>
      </c>
      <c r="X756">
        <v>20050126</v>
      </c>
      <c r="Y756">
        <v>0.89118600000000003</v>
      </c>
      <c r="AB756">
        <v>-0.79911506464176296</v>
      </c>
      <c r="AI756" s="2">
        <f t="shared" si="44"/>
        <v>38378</v>
      </c>
      <c r="AJ756">
        <f t="shared" si="45"/>
        <v>74.011999913377167</v>
      </c>
      <c r="AK756">
        <f t="shared" si="46"/>
        <v>74.011999913377167</v>
      </c>
      <c r="AL756" s="3">
        <f>Sheet2!$Q$35</f>
        <v>195.92057845971607</v>
      </c>
      <c r="AM756" s="3">
        <f>Sheet2!$Q$37</f>
        <v>179.52321677860004</v>
      </c>
      <c r="AN756" s="3">
        <f>Sheet2!$Q$39</f>
        <v>47.580823353777703</v>
      </c>
      <c r="AU756">
        <f t="shared" si="47"/>
        <v>0.52689814466416751</v>
      </c>
      <c r="AV756">
        <f>VLOOKUP(AI756,Sheet3!C788:F4079,4,FALSE)</f>
        <v>256.53522239230432</v>
      </c>
    </row>
    <row r="757" spans="1:48">
      <c r="A757">
        <v>49056802</v>
      </c>
      <c r="B757">
        <v>126</v>
      </c>
      <c r="C757" t="s">
        <v>164</v>
      </c>
      <c r="D757">
        <v>0</v>
      </c>
      <c r="E757" t="s">
        <v>165</v>
      </c>
      <c r="F757" t="s">
        <v>34</v>
      </c>
      <c r="G757" t="s">
        <v>166</v>
      </c>
      <c r="H757">
        <v>1</v>
      </c>
      <c r="I757">
        <v>111.95</v>
      </c>
      <c r="J757">
        <v>114.04</v>
      </c>
      <c r="K757">
        <v>28.158999999999999</v>
      </c>
      <c r="L757">
        <v>30.248999999999999</v>
      </c>
      <c r="M757">
        <v>3260722</v>
      </c>
      <c r="N757" t="s">
        <v>167</v>
      </c>
      <c r="P757">
        <v>16.167000000000002</v>
      </c>
      <c r="V757" t="s">
        <v>35</v>
      </c>
      <c r="W757" s="1">
        <v>38379</v>
      </c>
      <c r="X757">
        <v>20050127</v>
      </c>
      <c r="Y757">
        <v>0.88480000000000003</v>
      </c>
      <c r="AB757">
        <v>-0.72553176779664996</v>
      </c>
      <c r="AI757" s="2">
        <f t="shared" si="44"/>
        <v>38379</v>
      </c>
      <c r="AJ757">
        <f t="shared" si="45"/>
        <v>79.127180385130487</v>
      </c>
      <c r="AK757">
        <f t="shared" si="46"/>
        <v>79.127180385130487</v>
      </c>
      <c r="AL757" s="3">
        <f>Sheet2!$Q$35</f>
        <v>195.92057845971607</v>
      </c>
      <c r="AM757" s="3">
        <f>Sheet2!$Q$37</f>
        <v>179.52321677860004</v>
      </c>
      <c r="AN757" s="3">
        <f>Sheet2!$Q$39</f>
        <v>47.580823353777703</v>
      </c>
      <c r="AU757">
        <f t="shared" si="47"/>
        <v>0.56331357869302257</v>
      </c>
      <c r="AV757">
        <f>VLOOKUP(AI757,Sheet3!C789:F4080,4,FALSE)</f>
        <v>238.75274771114761</v>
      </c>
    </row>
    <row r="758" spans="1:48">
      <c r="A758">
        <v>49088920</v>
      </c>
      <c r="B758">
        <v>126</v>
      </c>
      <c r="C758" t="s">
        <v>164</v>
      </c>
      <c r="D758">
        <v>0</v>
      </c>
      <c r="E758" t="s">
        <v>165</v>
      </c>
      <c r="F758" t="s">
        <v>34</v>
      </c>
      <c r="G758" t="s">
        <v>166</v>
      </c>
      <c r="H758">
        <v>1</v>
      </c>
      <c r="I758">
        <v>111.95</v>
      </c>
      <c r="J758">
        <v>114.04</v>
      </c>
      <c r="K758">
        <v>28.158999999999999</v>
      </c>
      <c r="L758">
        <v>30.248999999999999</v>
      </c>
      <c r="M758">
        <v>3260722</v>
      </c>
      <c r="N758" t="s">
        <v>167</v>
      </c>
      <c r="P758">
        <v>16.167000000000002</v>
      </c>
      <c r="V758" t="s">
        <v>35</v>
      </c>
      <c r="W758" s="1">
        <v>38380</v>
      </c>
      <c r="X758">
        <v>20050128</v>
      </c>
      <c r="Y758">
        <v>0.87862600000000002</v>
      </c>
      <c r="AB758">
        <v>-0.65439126126333802</v>
      </c>
      <c r="AI758" s="2">
        <f t="shared" si="44"/>
        <v>38380</v>
      </c>
      <c r="AJ758">
        <f t="shared" si="45"/>
        <v>83.969794511353371</v>
      </c>
      <c r="AK758">
        <f t="shared" si="46"/>
        <v>83.969794511353371</v>
      </c>
      <c r="AL758" s="3">
        <f>Sheet2!$Q$35</f>
        <v>195.92057845971607</v>
      </c>
      <c r="AM758" s="3">
        <f>Sheet2!$Q$37</f>
        <v>179.52321677860004</v>
      </c>
      <c r="AN758" s="3">
        <f>Sheet2!$Q$39</f>
        <v>47.580823353777703</v>
      </c>
      <c r="AU758">
        <f t="shared" si="47"/>
        <v>0.59778858817010261</v>
      </c>
      <c r="AV758">
        <f>VLOOKUP(AI758,Sheet3!C790:F4081,4,FALSE)</f>
        <v>226.42545450588361</v>
      </c>
    </row>
    <row r="759" spans="1:48">
      <c r="A759">
        <v>49117126</v>
      </c>
      <c r="B759">
        <v>126</v>
      </c>
      <c r="C759" t="s">
        <v>164</v>
      </c>
      <c r="D759">
        <v>0</v>
      </c>
      <c r="E759" t="s">
        <v>165</v>
      </c>
      <c r="F759" t="s">
        <v>34</v>
      </c>
      <c r="G759" t="s">
        <v>166</v>
      </c>
      <c r="H759">
        <v>1</v>
      </c>
      <c r="I759">
        <v>111.95</v>
      </c>
      <c r="J759">
        <v>114.04</v>
      </c>
      <c r="K759">
        <v>28.158999999999999</v>
      </c>
      <c r="L759">
        <v>30.248999999999999</v>
      </c>
      <c r="M759">
        <v>3260722</v>
      </c>
      <c r="N759" t="s">
        <v>167</v>
      </c>
      <c r="P759">
        <v>16.167000000000002</v>
      </c>
      <c r="V759" t="s">
        <v>35</v>
      </c>
      <c r="W759" s="1">
        <v>38381</v>
      </c>
      <c r="X759">
        <v>20050129</v>
      </c>
      <c r="Y759">
        <v>0.88799099999999997</v>
      </c>
      <c r="AB759">
        <v>-0.76230037102758497</v>
      </c>
      <c r="AI759" s="2">
        <f t="shared" si="44"/>
        <v>38381</v>
      </c>
      <c r="AJ759">
        <f t="shared" si="45"/>
        <v>76.584701743942105</v>
      </c>
      <c r="AK759">
        <f t="shared" si="46"/>
        <v>76.584701743942105</v>
      </c>
      <c r="AL759" s="3">
        <f>Sheet2!$Q$35</f>
        <v>195.92057845971607</v>
      </c>
      <c r="AM759" s="3">
        <f>Sheet2!$Q$37</f>
        <v>179.52321677860004</v>
      </c>
      <c r="AN759" s="3">
        <f>Sheet2!$Q$39</f>
        <v>47.580823353777703</v>
      </c>
      <c r="AU759">
        <f t="shared" si="47"/>
        <v>0.54521344249269932</v>
      </c>
      <c r="AV759">
        <f>VLOOKUP(AI759,Sheet3!C791:F4082,4,FALSE)</f>
        <v>215.30255201607642</v>
      </c>
    </row>
    <row r="760" spans="1:48">
      <c r="A760">
        <v>49160921</v>
      </c>
      <c r="B760">
        <v>126</v>
      </c>
      <c r="C760" t="s">
        <v>164</v>
      </c>
      <c r="D760">
        <v>0</v>
      </c>
      <c r="E760" t="s">
        <v>165</v>
      </c>
      <c r="F760" t="s">
        <v>34</v>
      </c>
      <c r="G760" t="s">
        <v>166</v>
      </c>
      <c r="H760">
        <v>1</v>
      </c>
      <c r="I760">
        <v>111.95</v>
      </c>
      <c r="J760">
        <v>114.04</v>
      </c>
      <c r="K760">
        <v>28.158999999999999</v>
      </c>
      <c r="L760">
        <v>30.248999999999999</v>
      </c>
      <c r="M760">
        <v>3260722</v>
      </c>
      <c r="N760" t="s">
        <v>167</v>
      </c>
      <c r="P760">
        <v>16.167000000000002</v>
      </c>
      <c r="V760" t="s">
        <v>35</v>
      </c>
      <c r="W760" s="1">
        <v>38382</v>
      </c>
      <c r="X760">
        <v>20050130</v>
      </c>
      <c r="Y760">
        <v>0.87190800000000002</v>
      </c>
      <c r="AB760">
        <v>-0.57698246260917696</v>
      </c>
      <c r="AI760" s="2">
        <f t="shared" si="44"/>
        <v>38382</v>
      </c>
      <c r="AJ760">
        <f t="shared" si="45"/>
        <v>89.124334495175958</v>
      </c>
      <c r="AK760">
        <f t="shared" si="46"/>
        <v>89.124334495175958</v>
      </c>
      <c r="AL760" s="3">
        <f>Sheet2!$Q$35</f>
        <v>195.92057845971607</v>
      </c>
      <c r="AM760" s="3">
        <f>Sheet2!$Q$37</f>
        <v>179.52321677860004</v>
      </c>
      <c r="AN760" s="3">
        <f>Sheet2!$Q$39</f>
        <v>47.580823353777703</v>
      </c>
      <c r="AU760">
        <f t="shared" si="47"/>
        <v>0.63448422613762234</v>
      </c>
      <c r="AV760">
        <f>VLOOKUP(AI760,Sheet3!C792:F4083,4,FALSE)</f>
        <v>205.66742629242182</v>
      </c>
    </row>
    <row r="761" spans="1:48">
      <c r="A761">
        <v>49196481</v>
      </c>
      <c r="B761">
        <v>126</v>
      </c>
      <c r="C761" t="s">
        <v>164</v>
      </c>
      <c r="D761">
        <v>0</v>
      </c>
      <c r="E761" t="s">
        <v>165</v>
      </c>
      <c r="F761" t="s">
        <v>34</v>
      </c>
      <c r="G761" t="s">
        <v>166</v>
      </c>
      <c r="H761">
        <v>1</v>
      </c>
      <c r="I761">
        <v>111.95</v>
      </c>
      <c r="J761">
        <v>114.04</v>
      </c>
      <c r="K761">
        <v>28.158999999999999</v>
      </c>
      <c r="L761">
        <v>30.248999999999999</v>
      </c>
      <c r="M761">
        <v>3260722</v>
      </c>
      <c r="N761" t="s">
        <v>167</v>
      </c>
      <c r="P761">
        <v>16.167000000000002</v>
      </c>
      <c r="V761" t="s">
        <v>35</v>
      </c>
      <c r="W761" s="1">
        <v>38383</v>
      </c>
      <c r="X761">
        <v>20050131</v>
      </c>
      <c r="Y761">
        <v>0.87787999999999999</v>
      </c>
      <c r="AB761">
        <v>-0.64579540478879105</v>
      </c>
      <c r="AI761" s="2">
        <f t="shared" si="44"/>
        <v>38383</v>
      </c>
      <c r="AJ761">
        <f t="shared" si="45"/>
        <v>84.548083581283095</v>
      </c>
      <c r="AK761">
        <f t="shared" si="46"/>
        <v>84.548083581283095</v>
      </c>
      <c r="AL761" s="3">
        <f>Sheet2!$Q$35</f>
        <v>195.92057845971607</v>
      </c>
      <c r="AM761" s="3">
        <f>Sheet2!$Q$37</f>
        <v>179.52321677860004</v>
      </c>
      <c r="AN761" s="3">
        <f>Sheet2!$Q$39</f>
        <v>47.580823353777703</v>
      </c>
      <c r="AU761">
        <f t="shared" si="47"/>
        <v>0.60190548054407111</v>
      </c>
      <c r="AV761">
        <f>VLOOKUP(AI761,Sheet3!C793:F4084,4,FALSE)</f>
        <v>197.44923082224582</v>
      </c>
    </row>
    <row r="762" spans="1:48">
      <c r="A762">
        <v>49230524</v>
      </c>
      <c r="B762">
        <v>126</v>
      </c>
      <c r="C762" t="s">
        <v>164</v>
      </c>
      <c r="D762">
        <v>0</v>
      </c>
      <c r="E762" t="s">
        <v>165</v>
      </c>
      <c r="F762" t="s">
        <v>34</v>
      </c>
      <c r="G762" t="s">
        <v>166</v>
      </c>
      <c r="H762">
        <v>1</v>
      </c>
      <c r="I762">
        <v>111.95</v>
      </c>
      <c r="J762">
        <v>114.04</v>
      </c>
      <c r="K762">
        <v>28.158999999999999</v>
      </c>
      <c r="L762">
        <v>30.248999999999999</v>
      </c>
      <c r="M762">
        <v>3260722</v>
      </c>
      <c r="N762" t="s">
        <v>167</v>
      </c>
      <c r="P762">
        <v>16.167000000000002</v>
      </c>
      <c r="V762" t="s">
        <v>35</v>
      </c>
      <c r="W762" s="1">
        <v>38384</v>
      </c>
      <c r="X762">
        <v>20050201</v>
      </c>
      <c r="Y762">
        <v>0.89332599999999995</v>
      </c>
      <c r="AB762">
        <v>-0.82377341967598505</v>
      </c>
      <c r="AI762" s="2">
        <f t="shared" si="44"/>
        <v>38384</v>
      </c>
      <c r="AJ762">
        <f t="shared" si="45"/>
        <v>72.273684688013645</v>
      </c>
      <c r="AK762">
        <f t="shared" si="46"/>
        <v>72.273684688013645</v>
      </c>
      <c r="AL762" s="3">
        <f>Sheet2!$Q$35</f>
        <v>195.92057845971607</v>
      </c>
      <c r="AM762" s="3">
        <f>Sheet2!$Q$37</f>
        <v>179.52321677860004</v>
      </c>
      <c r="AN762" s="3">
        <f>Sheet2!$Q$39</f>
        <v>47.580823353777703</v>
      </c>
      <c r="AU762">
        <f t="shared" si="47"/>
        <v>0.51452292080644868</v>
      </c>
      <c r="AV762">
        <f>VLOOKUP(AI762,Sheet3!C794:F4085,4,FALSE)</f>
        <v>191.28558421961381</v>
      </c>
    </row>
    <row r="763" spans="1:48">
      <c r="A763">
        <v>49263987</v>
      </c>
      <c r="B763">
        <v>126</v>
      </c>
      <c r="C763" t="s">
        <v>164</v>
      </c>
      <c r="D763">
        <v>0</v>
      </c>
      <c r="E763" t="s">
        <v>165</v>
      </c>
      <c r="F763" t="s">
        <v>34</v>
      </c>
      <c r="G763" t="s">
        <v>166</v>
      </c>
      <c r="H763">
        <v>1</v>
      </c>
      <c r="I763">
        <v>111.95</v>
      </c>
      <c r="J763">
        <v>114.04</v>
      </c>
      <c r="K763">
        <v>28.158999999999999</v>
      </c>
      <c r="L763">
        <v>30.248999999999999</v>
      </c>
      <c r="M763">
        <v>3260722</v>
      </c>
      <c r="N763" t="s">
        <v>167</v>
      </c>
      <c r="P763">
        <v>16.167000000000002</v>
      </c>
      <c r="V763" t="s">
        <v>35</v>
      </c>
      <c r="W763" s="1">
        <v>38385</v>
      </c>
      <c r="X763">
        <v>20050202</v>
      </c>
      <c r="Y763">
        <v>0.89129700000000001</v>
      </c>
      <c r="AB763">
        <v>-0.80039407277671604</v>
      </c>
      <c r="AI763" s="2">
        <f t="shared" si="44"/>
        <v>38385</v>
      </c>
      <c r="AJ763">
        <f t="shared" si="45"/>
        <v>73.92213339975774</v>
      </c>
      <c r="AK763">
        <f t="shared" si="46"/>
        <v>73.92213339975774</v>
      </c>
      <c r="AL763" s="3">
        <f>Sheet2!$Q$35</f>
        <v>195.92057845971607</v>
      </c>
      <c r="AM763" s="3">
        <f>Sheet2!$Q$37</f>
        <v>179.52321677860004</v>
      </c>
      <c r="AN763" s="3">
        <f>Sheet2!$Q$39</f>
        <v>47.580823353777703</v>
      </c>
      <c r="AU763">
        <f t="shared" si="47"/>
        <v>0.52625837679748466</v>
      </c>
      <c r="AV763">
        <f>VLOOKUP(AI763,Sheet3!C795:F4086,4,FALSE)</f>
        <v>185.90124925639506</v>
      </c>
    </row>
    <row r="764" spans="1:48">
      <c r="A764">
        <v>49304505</v>
      </c>
      <c r="B764">
        <v>126</v>
      </c>
      <c r="C764" t="s">
        <v>164</v>
      </c>
      <c r="D764">
        <v>0</v>
      </c>
      <c r="E764" t="s">
        <v>165</v>
      </c>
      <c r="F764" t="s">
        <v>34</v>
      </c>
      <c r="G764" t="s">
        <v>166</v>
      </c>
      <c r="H764">
        <v>1</v>
      </c>
      <c r="I764">
        <v>111.95</v>
      </c>
      <c r="J764">
        <v>114.04</v>
      </c>
      <c r="K764">
        <v>28.158999999999999</v>
      </c>
      <c r="L764">
        <v>30.248999999999999</v>
      </c>
      <c r="M764">
        <v>3260722</v>
      </c>
      <c r="N764" t="s">
        <v>167</v>
      </c>
      <c r="P764">
        <v>16.167000000000002</v>
      </c>
      <c r="V764" t="s">
        <v>35</v>
      </c>
      <c r="W764" s="1">
        <v>38386</v>
      </c>
      <c r="X764">
        <v>20050203</v>
      </c>
      <c r="Y764">
        <v>0.89751400000000003</v>
      </c>
      <c r="AB764">
        <v>-0.87203005092987396</v>
      </c>
      <c r="AI764" s="2">
        <f t="shared" si="44"/>
        <v>38386</v>
      </c>
      <c r="AJ764">
        <f t="shared" si="45"/>
        <v>68.836668510099798</v>
      </c>
      <c r="AK764">
        <f t="shared" si="46"/>
        <v>68.836668510099798</v>
      </c>
      <c r="AL764" s="3">
        <f>Sheet2!$Q$35</f>
        <v>195.92057845971607</v>
      </c>
      <c r="AM764" s="3">
        <f>Sheet2!$Q$37</f>
        <v>179.52321677860004</v>
      </c>
      <c r="AN764" s="3">
        <f>Sheet2!$Q$39</f>
        <v>47.580823353777703</v>
      </c>
      <c r="AU764">
        <f t="shared" si="47"/>
        <v>0.49005449069453355</v>
      </c>
      <c r="AV764">
        <f>VLOOKUP(AI764,Sheet3!C796:F4087,4,FALSE)</f>
        <v>181.72130500863312</v>
      </c>
    </row>
    <row r="765" spans="1:48">
      <c r="A765">
        <v>49337989</v>
      </c>
      <c r="B765">
        <v>126</v>
      </c>
      <c r="C765" t="s">
        <v>164</v>
      </c>
      <c r="D765">
        <v>0</v>
      </c>
      <c r="E765" t="s">
        <v>165</v>
      </c>
      <c r="F765" t="s">
        <v>34</v>
      </c>
      <c r="G765" t="s">
        <v>166</v>
      </c>
      <c r="H765">
        <v>1</v>
      </c>
      <c r="I765">
        <v>111.95</v>
      </c>
      <c r="J765">
        <v>114.04</v>
      </c>
      <c r="K765">
        <v>28.158999999999999</v>
      </c>
      <c r="L765">
        <v>30.248999999999999</v>
      </c>
      <c r="M765">
        <v>3260722</v>
      </c>
      <c r="N765" t="s">
        <v>167</v>
      </c>
      <c r="P765">
        <v>16.167000000000002</v>
      </c>
      <c r="V765" t="s">
        <v>35</v>
      </c>
      <c r="W765" s="1">
        <v>38387</v>
      </c>
      <c r="X765">
        <v>20050204</v>
      </c>
      <c r="Y765">
        <v>0.90415199999999996</v>
      </c>
      <c r="AB765">
        <v>-0.94851704191920405</v>
      </c>
      <c r="AI765" s="2">
        <f t="shared" si="44"/>
        <v>38387</v>
      </c>
      <c r="AJ765">
        <f t="shared" si="45"/>
        <v>63.293756674152064</v>
      </c>
      <c r="AK765">
        <f t="shared" si="46"/>
        <v>63.293756674152064</v>
      </c>
      <c r="AL765" s="3">
        <f>Sheet2!$Q$35</f>
        <v>195.92057845971607</v>
      </c>
      <c r="AM765" s="3">
        <f>Sheet2!$Q$37</f>
        <v>179.52321677860004</v>
      </c>
      <c r="AN765" s="3">
        <f>Sheet2!$Q$39</f>
        <v>47.580823353777703</v>
      </c>
      <c r="AU765">
        <f t="shared" si="47"/>
        <v>0.45059399826335894</v>
      </c>
      <c r="AV765">
        <f>VLOOKUP(AI765,Sheet3!C797:F4088,4,FALSE)</f>
        <v>177.68305378621906</v>
      </c>
    </row>
    <row r="766" spans="1:48">
      <c r="A766">
        <v>49370255</v>
      </c>
      <c r="B766">
        <v>126</v>
      </c>
      <c r="C766" t="s">
        <v>164</v>
      </c>
      <c r="D766">
        <v>0</v>
      </c>
      <c r="E766" t="s">
        <v>165</v>
      </c>
      <c r="F766" t="s">
        <v>34</v>
      </c>
      <c r="G766" t="s">
        <v>166</v>
      </c>
      <c r="H766">
        <v>1</v>
      </c>
      <c r="I766">
        <v>111.95</v>
      </c>
      <c r="J766">
        <v>114.04</v>
      </c>
      <c r="K766">
        <v>28.158999999999999</v>
      </c>
      <c r="L766">
        <v>30.248999999999999</v>
      </c>
      <c r="M766">
        <v>3260722</v>
      </c>
      <c r="N766" t="s">
        <v>167</v>
      </c>
      <c r="P766">
        <v>16.167000000000002</v>
      </c>
      <c r="V766" t="s">
        <v>35</v>
      </c>
      <c r="W766" s="1">
        <v>38388</v>
      </c>
      <c r="X766">
        <v>20050205</v>
      </c>
      <c r="Y766">
        <v>0.90790499999999996</v>
      </c>
      <c r="AB766">
        <v>-0.99176134399557503</v>
      </c>
      <c r="AI766" s="2">
        <f t="shared" si="44"/>
        <v>38388</v>
      </c>
      <c r="AJ766">
        <f t="shared" si="45"/>
        <v>60.108223851768798</v>
      </c>
      <c r="AK766">
        <f t="shared" si="46"/>
        <v>60.108223851768798</v>
      </c>
      <c r="AL766" s="3">
        <f>Sheet2!$Q$35</f>
        <v>195.92057845971607</v>
      </c>
      <c r="AM766" s="3">
        <f>Sheet2!$Q$37</f>
        <v>179.52321677860004</v>
      </c>
      <c r="AN766" s="3">
        <f>Sheet2!$Q$39</f>
        <v>47.580823353777703</v>
      </c>
      <c r="AU766">
        <f t="shared" si="47"/>
        <v>0.42791590098393134</v>
      </c>
      <c r="AV766">
        <f>VLOOKUP(AI766,Sheet3!C798:F4089,4,FALSE)</f>
        <v>173.29057000043534</v>
      </c>
    </row>
    <row r="767" spans="1:48">
      <c r="A767">
        <v>49405067</v>
      </c>
      <c r="B767">
        <v>126</v>
      </c>
      <c r="C767" t="s">
        <v>164</v>
      </c>
      <c r="D767">
        <v>0</v>
      </c>
      <c r="E767" t="s">
        <v>165</v>
      </c>
      <c r="F767" t="s">
        <v>34</v>
      </c>
      <c r="G767" t="s">
        <v>166</v>
      </c>
      <c r="H767">
        <v>1</v>
      </c>
      <c r="I767">
        <v>111.95</v>
      </c>
      <c r="J767">
        <v>114.04</v>
      </c>
      <c r="K767">
        <v>28.158999999999999</v>
      </c>
      <c r="L767">
        <v>30.248999999999999</v>
      </c>
      <c r="M767">
        <v>3260722</v>
      </c>
      <c r="N767" t="s">
        <v>167</v>
      </c>
      <c r="P767">
        <v>16.167000000000002</v>
      </c>
      <c r="V767" t="s">
        <v>35</v>
      </c>
      <c r="W767" s="1">
        <v>38389</v>
      </c>
      <c r="X767">
        <v>20050206</v>
      </c>
      <c r="Y767">
        <v>0.92274900000000004</v>
      </c>
      <c r="AB767">
        <v>-1.1628027562049199</v>
      </c>
      <c r="AI767" s="2">
        <f t="shared" si="44"/>
        <v>38389</v>
      </c>
      <c r="AJ767">
        <f t="shared" si="45"/>
        <v>47.142894697084557</v>
      </c>
      <c r="AK767">
        <f t="shared" si="46"/>
        <v>47.142894697084557</v>
      </c>
      <c r="AL767" s="3">
        <f>Sheet2!$Q$35</f>
        <v>195.92057845971607</v>
      </c>
      <c r="AM767" s="3">
        <f>Sheet2!$Q$37</f>
        <v>179.52321677860004</v>
      </c>
      <c r="AN767" s="3">
        <f>Sheet2!$Q$39</f>
        <v>47.580823353777703</v>
      </c>
      <c r="AU767">
        <f t="shared" si="47"/>
        <v>0.33561454600691726</v>
      </c>
      <c r="AV767">
        <f>VLOOKUP(AI767,Sheet3!C799:F4090,4,FALSE)</f>
        <v>169.53570482871697</v>
      </c>
    </row>
    <row r="768" spans="1:48">
      <c r="A768">
        <v>49439993</v>
      </c>
      <c r="B768">
        <v>126</v>
      </c>
      <c r="C768" t="s">
        <v>164</v>
      </c>
      <c r="D768">
        <v>0</v>
      </c>
      <c r="E768" t="s">
        <v>165</v>
      </c>
      <c r="F768" t="s">
        <v>34</v>
      </c>
      <c r="G768" t="s">
        <v>166</v>
      </c>
      <c r="H768">
        <v>1</v>
      </c>
      <c r="I768">
        <v>111.95</v>
      </c>
      <c r="J768">
        <v>114.04</v>
      </c>
      <c r="K768">
        <v>28.158999999999999</v>
      </c>
      <c r="L768">
        <v>30.248999999999999</v>
      </c>
      <c r="M768">
        <v>3260722</v>
      </c>
      <c r="N768" t="s">
        <v>167</v>
      </c>
      <c r="P768">
        <v>16.167000000000002</v>
      </c>
      <c r="V768" t="s">
        <v>35</v>
      </c>
      <c r="W768" s="1">
        <v>38390</v>
      </c>
      <c r="X768">
        <v>20050207</v>
      </c>
      <c r="Y768">
        <v>0.93149199999999999</v>
      </c>
      <c r="AB768">
        <v>-1.26354481137511</v>
      </c>
      <c r="AI768" s="2">
        <f t="shared" si="44"/>
        <v>38390</v>
      </c>
      <c r="AJ768">
        <f t="shared" si="45"/>
        <v>39.233155992447792</v>
      </c>
      <c r="AK768">
        <f t="shared" si="46"/>
        <v>39.233155992447792</v>
      </c>
      <c r="AL768" s="3">
        <f>Sheet2!$Q$35</f>
        <v>195.92057845971607</v>
      </c>
      <c r="AM768" s="3">
        <f>Sheet2!$Q$37</f>
        <v>179.52321677860004</v>
      </c>
      <c r="AN768" s="3">
        <f>Sheet2!$Q$39</f>
        <v>47.580823353777703</v>
      </c>
      <c r="AU768">
        <f t="shared" si="47"/>
        <v>0.27930439828588266</v>
      </c>
      <c r="AV768">
        <f>VLOOKUP(AI768,Sheet3!C800:F4091,4,FALSE)</f>
        <v>167.2686164231512</v>
      </c>
    </row>
    <row r="769" spans="1:48">
      <c r="A769">
        <v>49476455</v>
      </c>
      <c r="B769">
        <v>126</v>
      </c>
      <c r="C769" t="s">
        <v>164</v>
      </c>
      <c r="D769">
        <v>0</v>
      </c>
      <c r="E769" t="s">
        <v>165</v>
      </c>
      <c r="F769" t="s">
        <v>34</v>
      </c>
      <c r="G769" t="s">
        <v>166</v>
      </c>
      <c r="H769">
        <v>1</v>
      </c>
      <c r="I769">
        <v>111.95</v>
      </c>
      <c r="J769">
        <v>114.04</v>
      </c>
      <c r="K769">
        <v>28.158999999999999</v>
      </c>
      <c r="L769">
        <v>30.248999999999999</v>
      </c>
      <c r="M769">
        <v>3260722</v>
      </c>
      <c r="N769" t="s">
        <v>167</v>
      </c>
      <c r="P769">
        <v>16.167000000000002</v>
      </c>
      <c r="V769" t="s">
        <v>35</v>
      </c>
      <c r="W769" s="1">
        <v>38391</v>
      </c>
      <c r="X769">
        <v>20050208</v>
      </c>
      <c r="Y769">
        <v>0.92708900000000005</v>
      </c>
      <c r="AB769">
        <v>-1.21281082202199</v>
      </c>
      <c r="AI769" s="2">
        <f t="shared" si="44"/>
        <v>38391</v>
      </c>
      <c r="AJ769">
        <f t="shared" si="45"/>
        <v>43.241844334757161</v>
      </c>
      <c r="AK769">
        <f t="shared" si="46"/>
        <v>43.241844334757161</v>
      </c>
      <c r="AL769" s="3">
        <f>Sheet2!$Q$35</f>
        <v>195.92057845971607</v>
      </c>
      <c r="AM769" s="3">
        <f>Sheet2!$Q$37</f>
        <v>179.52321677860004</v>
      </c>
      <c r="AN769" s="3">
        <f>Sheet2!$Q$39</f>
        <v>47.580823353777703</v>
      </c>
      <c r="AU769">
        <f t="shared" si="47"/>
        <v>0.30784261442072219</v>
      </c>
      <c r="AV769">
        <f>VLOOKUP(AI769,Sheet3!C801:F4092,4,FALSE)</f>
        <v>179.1708305523716</v>
      </c>
    </row>
    <row r="770" spans="1:48">
      <c r="A770">
        <v>49510051</v>
      </c>
      <c r="B770">
        <v>126</v>
      </c>
      <c r="C770" t="s">
        <v>164</v>
      </c>
      <c r="D770">
        <v>0</v>
      </c>
      <c r="E770" t="s">
        <v>165</v>
      </c>
      <c r="F770" t="s">
        <v>34</v>
      </c>
      <c r="G770" t="s">
        <v>166</v>
      </c>
      <c r="H770">
        <v>1</v>
      </c>
      <c r="I770">
        <v>111.95</v>
      </c>
      <c r="J770">
        <v>114.04</v>
      </c>
      <c r="K770">
        <v>28.158999999999999</v>
      </c>
      <c r="L770">
        <v>30.248999999999999</v>
      </c>
      <c r="M770">
        <v>3260722</v>
      </c>
      <c r="N770" t="s">
        <v>167</v>
      </c>
      <c r="P770">
        <v>16.167000000000002</v>
      </c>
      <c r="V770" t="s">
        <v>35</v>
      </c>
      <c r="W770" s="1">
        <v>38392</v>
      </c>
      <c r="X770">
        <v>20050209</v>
      </c>
      <c r="Y770">
        <v>0.91953300000000004</v>
      </c>
      <c r="AB770">
        <v>-1.12574608807872</v>
      </c>
      <c r="AI770" s="2">
        <f t="shared" si="44"/>
        <v>38392</v>
      </c>
      <c r="AJ770">
        <f t="shared" si="45"/>
        <v>50.00142718245479</v>
      </c>
      <c r="AK770">
        <f t="shared" si="46"/>
        <v>50.00142718245479</v>
      </c>
      <c r="AL770" s="3">
        <f>Sheet2!$Q$35</f>
        <v>195.92057845971607</v>
      </c>
      <c r="AM770" s="3">
        <f>Sheet2!$Q$37</f>
        <v>179.52321677860004</v>
      </c>
      <c r="AN770" s="3">
        <f>Sheet2!$Q$39</f>
        <v>47.580823353777703</v>
      </c>
      <c r="AU770">
        <f t="shared" si="47"/>
        <v>0.35596469820881177</v>
      </c>
      <c r="AV770">
        <f>VLOOKUP(AI770,Sheet3!C802:F4093,4,FALSE)</f>
        <v>203.68372393755175</v>
      </c>
    </row>
    <row r="771" spans="1:48">
      <c r="A771">
        <v>49544117</v>
      </c>
      <c r="B771">
        <v>126</v>
      </c>
      <c r="C771" t="s">
        <v>164</v>
      </c>
      <c r="D771">
        <v>0</v>
      </c>
      <c r="E771" t="s">
        <v>165</v>
      </c>
      <c r="F771" t="s">
        <v>34</v>
      </c>
      <c r="G771" t="s">
        <v>166</v>
      </c>
      <c r="H771">
        <v>1</v>
      </c>
      <c r="I771">
        <v>111.95</v>
      </c>
      <c r="J771">
        <v>114.04</v>
      </c>
      <c r="K771">
        <v>28.158999999999999</v>
      </c>
      <c r="L771">
        <v>30.248999999999999</v>
      </c>
      <c r="M771">
        <v>3260722</v>
      </c>
      <c r="N771" t="s">
        <v>167</v>
      </c>
      <c r="P771">
        <v>16.167000000000002</v>
      </c>
      <c r="V771" t="s">
        <v>35</v>
      </c>
      <c r="W771" s="1">
        <v>38393</v>
      </c>
      <c r="X771">
        <v>20050210</v>
      </c>
      <c r="Y771">
        <v>0.89658099999999996</v>
      </c>
      <c r="AB771">
        <v>-0.86127946903878505</v>
      </c>
      <c r="AI771" s="2">
        <f t="shared" ref="AI771:AI834" si="48">W771</f>
        <v>38393</v>
      </c>
      <c r="AJ771">
        <f t="shared" ref="AJ771:AJ834" si="49">$AQ$2*(Y771^2)+($AR$2*Y771)+$AS$2</f>
        <v>69.60638898712341</v>
      </c>
      <c r="AK771">
        <f t="shared" ref="AK771:AK834" si="50">IF(AJ771&gt;0,AJ771,0)</f>
        <v>69.60638898712341</v>
      </c>
      <c r="AL771" s="3">
        <f>Sheet2!$Q$35</f>
        <v>195.92057845971607</v>
      </c>
      <c r="AM771" s="3">
        <f>Sheet2!$Q$37</f>
        <v>179.52321677860004</v>
      </c>
      <c r="AN771" s="3">
        <f>Sheet2!$Q$39</f>
        <v>47.580823353777703</v>
      </c>
      <c r="AU771">
        <f t="shared" ref="AU771:AU834" si="51">0.001*(AK771*86440)/AT$2</f>
        <v>0.49553420062979303</v>
      </c>
      <c r="AV771">
        <f>VLOOKUP(AI771,Sheet3!C803:F4094,4,FALSE)</f>
        <v>245.69570595319286</v>
      </c>
    </row>
    <row r="772" spans="1:48">
      <c r="A772">
        <v>49592967</v>
      </c>
      <c r="B772">
        <v>126</v>
      </c>
      <c r="C772" t="s">
        <v>164</v>
      </c>
      <c r="D772">
        <v>0</v>
      </c>
      <c r="E772" t="s">
        <v>165</v>
      </c>
      <c r="F772" t="s">
        <v>34</v>
      </c>
      <c r="G772" t="s">
        <v>166</v>
      </c>
      <c r="H772">
        <v>1</v>
      </c>
      <c r="I772">
        <v>111.95</v>
      </c>
      <c r="J772">
        <v>114.04</v>
      </c>
      <c r="K772">
        <v>28.158999999999999</v>
      </c>
      <c r="L772">
        <v>30.248999999999999</v>
      </c>
      <c r="M772">
        <v>3260722</v>
      </c>
      <c r="N772" t="s">
        <v>167</v>
      </c>
      <c r="P772">
        <v>16.167000000000002</v>
      </c>
      <c r="V772" t="s">
        <v>35</v>
      </c>
      <c r="W772" s="1">
        <v>38394</v>
      </c>
      <c r="X772">
        <v>20050211</v>
      </c>
      <c r="Y772">
        <v>0.89558199999999999</v>
      </c>
      <c r="AB772">
        <v>-0.84976839582421204</v>
      </c>
      <c r="AI772" s="2">
        <f t="shared" si="48"/>
        <v>38394</v>
      </c>
      <c r="AJ772">
        <f t="shared" si="49"/>
        <v>70.428001634320708</v>
      </c>
      <c r="AK772">
        <f t="shared" si="50"/>
        <v>70.428001634320708</v>
      </c>
      <c r="AL772" s="3">
        <f>Sheet2!$Q$35</f>
        <v>195.92057845971607</v>
      </c>
      <c r="AM772" s="3">
        <f>Sheet2!$Q$37</f>
        <v>179.52321677860004</v>
      </c>
      <c r="AN772" s="3">
        <f>Sheet2!$Q$39</f>
        <v>47.580823353777703</v>
      </c>
      <c r="AU772">
        <f t="shared" si="51"/>
        <v>0.50138333563421855</v>
      </c>
      <c r="AV772">
        <f>VLOOKUP(AI772,Sheet3!C804:F4095,4,FALSE)</f>
        <v>299.53905558538042</v>
      </c>
    </row>
    <row r="773" spans="1:48">
      <c r="A773">
        <v>49635455</v>
      </c>
      <c r="B773">
        <v>126</v>
      </c>
      <c r="C773" t="s">
        <v>164</v>
      </c>
      <c r="D773">
        <v>0</v>
      </c>
      <c r="E773" t="s">
        <v>165</v>
      </c>
      <c r="F773" t="s">
        <v>34</v>
      </c>
      <c r="G773" t="s">
        <v>166</v>
      </c>
      <c r="H773">
        <v>1</v>
      </c>
      <c r="I773">
        <v>111.95</v>
      </c>
      <c r="J773">
        <v>114.04</v>
      </c>
      <c r="K773">
        <v>28.158999999999999</v>
      </c>
      <c r="L773">
        <v>30.248999999999999</v>
      </c>
      <c r="M773">
        <v>3260722</v>
      </c>
      <c r="N773" t="s">
        <v>167</v>
      </c>
      <c r="P773">
        <v>16.167000000000002</v>
      </c>
      <c r="V773" t="s">
        <v>35</v>
      </c>
      <c r="W773" s="1">
        <v>38395</v>
      </c>
      <c r="X773">
        <v>20050212</v>
      </c>
      <c r="Y773">
        <v>0.90247100000000002</v>
      </c>
      <c r="AB773">
        <v>-0.92914755836194896</v>
      </c>
      <c r="AI773" s="2">
        <f t="shared" si="48"/>
        <v>38395</v>
      </c>
      <c r="AJ773">
        <f t="shared" si="49"/>
        <v>64.708479305080118</v>
      </c>
      <c r="AK773">
        <f t="shared" si="50"/>
        <v>64.708479305080118</v>
      </c>
      <c r="AL773" s="3">
        <f>Sheet2!$Q$35</f>
        <v>195.92057845971607</v>
      </c>
      <c r="AM773" s="3">
        <f>Sheet2!$Q$37</f>
        <v>179.52321677860004</v>
      </c>
      <c r="AN773" s="3">
        <f>Sheet2!$Q$39</f>
        <v>47.580823353777703</v>
      </c>
      <c r="AU773">
        <f t="shared" si="51"/>
        <v>0.46066553707223895</v>
      </c>
      <c r="AV773">
        <f>VLOOKUP(AI773,Sheet3!C805:F4096,4,FALSE)</f>
        <v>342.47204226578265</v>
      </c>
    </row>
    <row r="774" spans="1:48">
      <c r="A774">
        <v>49660213</v>
      </c>
      <c r="B774">
        <v>126</v>
      </c>
      <c r="C774" t="s">
        <v>164</v>
      </c>
      <c r="D774">
        <v>0</v>
      </c>
      <c r="E774" t="s">
        <v>165</v>
      </c>
      <c r="F774" t="s">
        <v>34</v>
      </c>
      <c r="G774" t="s">
        <v>166</v>
      </c>
      <c r="H774">
        <v>1</v>
      </c>
      <c r="I774">
        <v>111.95</v>
      </c>
      <c r="J774">
        <v>114.04</v>
      </c>
      <c r="K774">
        <v>28.158999999999999</v>
      </c>
      <c r="L774">
        <v>30.248999999999999</v>
      </c>
      <c r="M774">
        <v>3260722</v>
      </c>
      <c r="N774" t="s">
        <v>167</v>
      </c>
      <c r="P774">
        <v>16.167000000000002</v>
      </c>
      <c r="V774" t="s">
        <v>35</v>
      </c>
      <c r="W774" s="1">
        <v>38396</v>
      </c>
      <c r="X774">
        <v>20050213</v>
      </c>
      <c r="Y774">
        <v>0.91622999999999999</v>
      </c>
      <c r="AB774">
        <v>-1.08768695411702</v>
      </c>
      <c r="AI774" s="2">
        <f t="shared" si="48"/>
        <v>38396</v>
      </c>
      <c r="AJ774">
        <f t="shared" si="49"/>
        <v>52.90875723670797</v>
      </c>
      <c r="AK774">
        <f t="shared" si="50"/>
        <v>52.90875723670797</v>
      </c>
      <c r="AL774" s="3">
        <f>Sheet2!$Q$35</f>
        <v>195.92057845971607</v>
      </c>
      <c r="AM774" s="3">
        <f>Sheet2!$Q$37</f>
        <v>179.52321677860004</v>
      </c>
      <c r="AN774" s="3">
        <f>Sheet2!$Q$39</f>
        <v>47.580823353777703</v>
      </c>
      <c r="AU774">
        <f t="shared" si="51"/>
        <v>0.37666224473241938</v>
      </c>
      <c r="AV774">
        <f>VLOOKUP(AI774,Sheet3!C806:F4097,4,FALSE)</f>
        <v>364.15107514400557</v>
      </c>
    </row>
    <row r="775" spans="1:48">
      <c r="A775">
        <v>49703197</v>
      </c>
      <c r="B775">
        <v>126</v>
      </c>
      <c r="C775" t="s">
        <v>164</v>
      </c>
      <c r="D775">
        <v>0</v>
      </c>
      <c r="E775" t="s">
        <v>165</v>
      </c>
      <c r="F775" t="s">
        <v>34</v>
      </c>
      <c r="G775" t="s">
        <v>166</v>
      </c>
      <c r="H775">
        <v>1</v>
      </c>
      <c r="I775">
        <v>111.95</v>
      </c>
      <c r="J775">
        <v>114.04</v>
      </c>
      <c r="K775">
        <v>28.158999999999999</v>
      </c>
      <c r="L775">
        <v>30.248999999999999</v>
      </c>
      <c r="M775">
        <v>3260722</v>
      </c>
      <c r="N775" t="s">
        <v>167</v>
      </c>
      <c r="P775">
        <v>16.167000000000002</v>
      </c>
      <c r="V775" t="s">
        <v>35</v>
      </c>
      <c r="W775" s="1">
        <v>38397</v>
      </c>
      <c r="X775">
        <v>20050214</v>
      </c>
      <c r="Y775">
        <v>0.93484500000000004</v>
      </c>
      <c r="AB775">
        <v>-1.30218007512733</v>
      </c>
      <c r="AI775" s="2">
        <f t="shared" si="48"/>
        <v>38397</v>
      </c>
      <c r="AJ775">
        <f t="shared" si="49"/>
        <v>36.145974600778345</v>
      </c>
      <c r="AK775">
        <f t="shared" si="50"/>
        <v>36.145974600778345</v>
      </c>
      <c r="AL775" s="3">
        <f>Sheet2!$Q$35</f>
        <v>195.92057845971607</v>
      </c>
      <c r="AM775" s="3">
        <f>Sheet2!$Q$37</f>
        <v>179.52321677860004</v>
      </c>
      <c r="AN775" s="3">
        <f>Sheet2!$Q$39</f>
        <v>47.580823353777703</v>
      </c>
      <c r="AU775">
        <f t="shared" si="51"/>
        <v>0.25732647376801848</v>
      </c>
      <c r="AV775">
        <f>VLOOKUP(AI775,Sheet3!C807:F4098,4,FALSE)</f>
        <v>374.77805204509519</v>
      </c>
    </row>
    <row r="776" spans="1:48">
      <c r="A776">
        <v>49737232</v>
      </c>
      <c r="B776">
        <v>126</v>
      </c>
      <c r="C776" t="s">
        <v>164</v>
      </c>
      <c r="D776">
        <v>0</v>
      </c>
      <c r="E776" t="s">
        <v>165</v>
      </c>
      <c r="F776" t="s">
        <v>34</v>
      </c>
      <c r="G776" t="s">
        <v>166</v>
      </c>
      <c r="H776">
        <v>1</v>
      </c>
      <c r="I776">
        <v>111.95</v>
      </c>
      <c r="J776">
        <v>114.04</v>
      </c>
      <c r="K776">
        <v>28.158999999999999</v>
      </c>
      <c r="L776">
        <v>30.248999999999999</v>
      </c>
      <c r="M776">
        <v>3260722</v>
      </c>
      <c r="N776" t="s">
        <v>167</v>
      </c>
      <c r="P776">
        <v>16.167000000000002</v>
      </c>
      <c r="V776" t="s">
        <v>35</v>
      </c>
      <c r="W776" s="1">
        <v>38398</v>
      </c>
      <c r="X776">
        <v>20050215</v>
      </c>
      <c r="Y776">
        <v>0.94060100000000002</v>
      </c>
      <c r="AB776">
        <v>-1.3685041366119</v>
      </c>
      <c r="AI776" s="2">
        <f t="shared" si="48"/>
        <v>38398</v>
      </c>
      <c r="AJ776">
        <f t="shared" si="49"/>
        <v>30.776821644103848</v>
      </c>
      <c r="AK776">
        <f t="shared" si="50"/>
        <v>30.776821644103848</v>
      </c>
      <c r="AL776" s="3">
        <f>Sheet2!$Q$35</f>
        <v>195.92057845971607</v>
      </c>
      <c r="AM776" s="3">
        <f>Sheet2!$Q$37</f>
        <v>179.52321677860004</v>
      </c>
      <c r="AN776" s="3">
        <f>Sheet2!$Q$39</f>
        <v>47.580823353777703</v>
      </c>
      <c r="AU776">
        <f t="shared" si="51"/>
        <v>0.21910298656863259</v>
      </c>
      <c r="AV776">
        <f>VLOOKUP(AI776,Sheet3!C808:F4099,4,FALSE)</f>
        <v>387.53042432640279</v>
      </c>
    </row>
    <row r="777" spans="1:48">
      <c r="A777">
        <v>49770916</v>
      </c>
      <c r="B777">
        <v>126</v>
      </c>
      <c r="C777" t="s">
        <v>164</v>
      </c>
      <c r="D777">
        <v>0</v>
      </c>
      <c r="E777" t="s">
        <v>165</v>
      </c>
      <c r="F777" t="s">
        <v>34</v>
      </c>
      <c r="G777" t="s">
        <v>166</v>
      </c>
      <c r="H777">
        <v>1</v>
      </c>
      <c r="I777">
        <v>111.95</v>
      </c>
      <c r="J777">
        <v>114.04</v>
      </c>
      <c r="K777">
        <v>28.158999999999999</v>
      </c>
      <c r="L777">
        <v>30.248999999999999</v>
      </c>
      <c r="M777">
        <v>3260722</v>
      </c>
      <c r="N777" t="s">
        <v>167</v>
      </c>
      <c r="P777">
        <v>16.167000000000002</v>
      </c>
      <c r="V777" t="s">
        <v>35</v>
      </c>
      <c r="W777" s="1">
        <v>38399</v>
      </c>
      <c r="X777">
        <v>20050216</v>
      </c>
      <c r="Y777">
        <v>0.92937800000000004</v>
      </c>
      <c r="AB777">
        <v>-1.23918604383196</v>
      </c>
      <c r="AI777" s="2">
        <f t="shared" si="48"/>
        <v>38399</v>
      </c>
      <c r="AJ777">
        <f t="shared" si="49"/>
        <v>41.164248274923466</v>
      </c>
      <c r="AK777">
        <f t="shared" si="50"/>
        <v>41.164248274923466</v>
      </c>
      <c r="AL777" s="3">
        <f>Sheet2!$Q$35</f>
        <v>195.92057845971607</v>
      </c>
      <c r="AM777" s="3">
        <f>Sheet2!$Q$37</f>
        <v>179.52321677860004</v>
      </c>
      <c r="AN777" s="3">
        <f>Sheet2!$Q$39</f>
        <v>47.580823353777703</v>
      </c>
      <c r="AU777">
        <f t="shared" si="51"/>
        <v>0.29305201950950294</v>
      </c>
      <c r="AV777">
        <f>VLOOKUP(AI777,Sheet3!C809:F4100,4,FALSE)</f>
        <v>407.36744787510349</v>
      </c>
    </row>
    <row r="778" spans="1:48">
      <c r="A778">
        <v>49811014</v>
      </c>
      <c r="B778">
        <v>126</v>
      </c>
      <c r="C778" t="s">
        <v>164</v>
      </c>
      <c r="D778">
        <v>0</v>
      </c>
      <c r="E778" t="s">
        <v>165</v>
      </c>
      <c r="F778" t="s">
        <v>34</v>
      </c>
      <c r="G778" t="s">
        <v>166</v>
      </c>
      <c r="H778">
        <v>1</v>
      </c>
      <c r="I778">
        <v>111.95</v>
      </c>
      <c r="J778">
        <v>114.04</v>
      </c>
      <c r="K778">
        <v>28.158999999999999</v>
      </c>
      <c r="L778">
        <v>30.248999999999999</v>
      </c>
      <c r="M778">
        <v>3260722</v>
      </c>
      <c r="N778" t="s">
        <v>167</v>
      </c>
      <c r="P778">
        <v>16.167000000000002</v>
      </c>
      <c r="V778" t="s">
        <v>35</v>
      </c>
      <c r="W778" s="1">
        <v>38400</v>
      </c>
      <c r="X778">
        <v>20050217</v>
      </c>
      <c r="Y778">
        <v>0.91305599999999998</v>
      </c>
      <c r="AB778">
        <v>-1.0511142350148599</v>
      </c>
      <c r="AI778" s="2">
        <f t="shared" si="48"/>
        <v>38400</v>
      </c>
      <c r="AJ778">
        <f t="shared" si="49"/>
        <v>55.675299184940059</v>
      </c>
      <c r="AK778">
        <f t="shared" si="50"/>
        <v>55.675299184940059</v>
      </c>
      <c r="AL778" s="3">
        <f>Sheet2!$Q$35</f>
        <v>195.92057845971607</v>
      </c>
      <c r="AM778" s="3">
        <f>Sheet2!$Q$37</f>
        <v>179.52321677860004</v>
      </c>
      <c r="AN778" s="3">
        <f>Sheet2!$Q$39</f>
        <v>47.580823353777703</v>
      </c>
      <c r="AU778">
        <f t="shared" si="51"/>
        <v>0.39635750795142632</v>
      </c>
      <c r="AV778">
        <f>VLOOKUP(AI778,Sheet3!C810:F4101,4,FALSE)</f>
        <v>437.12298319815454</v>
      </c>
    </row>
    <row r="779" spans="1:48">
      <c r="A779">
        <v>49847540</v>
      </c>
      <c r="B779">
        <v>126</v>
      </c>
      <c r="C779" t="s">
        <v>164</v>
      </c>
      <c r="D779">
        <v>0</v>
      </c>
      <c r="E779" t="s">
        <v>165</v>
      </c>
      <c r="F779" t="s">
        <v>34</v>
      </c>
      <c r="G779" t="s">
        <v>166</v>
      </c>
      <c r="H779">
        <v>1</v>
      </c>
      <c r="I779">
        <v>111.95</v>
      </c>
      <c r="J779">
        <v>114.04</v>
      </c>
      <c r="K779">
        <v>28.158999999999999</v>
      </c>
      <c r="L779">
        <v>30.248999999999999</v>
      </c>
      <c r="M779">
        <v>3260722</v>
      </c>
      <c r="N779" t="s">
        <v>167</v>
      </c>
      <c r="P779">
        <v>16.167000000000002</v>
      </c>
      <c r="V779" t="s">
        <v>35</v>
      </c>
      <c r="W779" s="1">
        <v>38401</v>
      </c>
      <c r="X779">
        <v>20050218</v>
      </c>
      <c r="Y779">
        <v>0.894455</v>
      </c>
      <c r="AB779">
        <v>-0.83678243034590905</v>
      </c>
      <c r="AI779" s="2">
        <f t="shared" si="48"/>
        <v>38401</v>
      </c>
      <c r="AJ779">
        <f t="shared" si="49"/>
        <v>71.35171105864265</v>
      </c>
      <c r="AK779">
        <f t="shared" si="50"/>
        <v>71.35171105864265</v>
      </c>
      <c r="AL779" s="3">
        <f>Sheet2!$Q$35</f>
        <v>195.92057845971607</v>
      </c>
      <c r="AM779" s="3">
        <f>Sheet2!$Q$37</f>
        <v>179.52321677860004</v>
      </c>
      <c r="AN779" s="3">
        <f>Sheet2!$Q$39</f>
        <v>47.580823353777703</v>
      </c>
      <c r="AU779">
        <f t="shared" si="51"/>
        <v>0.50795930686123136</v>
      </c>
      <c r="AV779">
        <f>VLOOKUP(AI779,Sheet3!C811:F4102,4,FALSE)</f>
        <v>463.33619288750901</v>
      </c>
    </row>
    <row r="780" spans="1:48">
      <c r="A780">
        <v>49884328</v>
      </c>
      <c r="B780">
        <v>126</v>
      </c>
      <c r="C780" t="s">
        <v>164</v>
      </c>
      <c r="D780">
        <v>0</v>
      </c>
      <c r="E780" t="s">
        <v>165</v>
      </c>
      <c r="F780" t="s">
        <v>34</v>
      </c>
      <c r="G780" t="s">
        <v>166</v>
      </c>
      <c r="H780">
        <v>1</v>
      </c>
      <c r="I780">
        <v>111.95</v>
      </c>
      <c r="J780">
        <v>114.04</v>
      </c>
      <c r="K780">
        <v>28.158999999999999</v>
      </c>
      <c r="L780">
        <v>30.248999999999999</v>
      </c>
      <c r="M780">
        <v>3260722</v>
      </c>
      <c r="N780" t="s">
        <v>167</v>
      </c>
      <c r="P780">
        <v>16.167000000000002</v>
      </c>
      <c r="V780" t="s">
        <v>35</v>
      </c>
      <c r="W780" s="1">
        <v>38402</v>
      </c>
      <c r="X780">
        <v>20050219</v>
      </c>
      <c r="Y780">
        <v>0.86838199999999999</v>
      </c>
      <c r="AB780">
        <v>-0.53635378978176196</v>
      </c>
      <c r="AI780" s="2">
        <f t="shared" si="48"/>
        <v>38402</v>
      </c>
      <c r="AJ780">
        <f t="shared" si="49"/>
        <v>91.781876444318073</v>
      </c>
      <c r="AK780">
        <f t="shared" si="50"/>
        <v>91.781876444318073</v>
      </c>
      <c r="AL780" s="3">
        <f>Sheet2!$Q$35</f>
        <v>195.92057845971607</v>
      </c>
      <c r="AM780" s="3">
        <f>Sheet2!$Q$37</f>
        <v>179.52321677860004</v>
      </c>
      <c r="AN780" s="3">
        <f>Sheet2!$Q$39</f>
        <v>47.580823353777703</v>
      </c>
      <c r="AU780">
        <f t="shared" si="51"/>
        <v>0.6534035084703389</v>
      </c>
      <c r="AV780">
        <f>VLOOKUP(AI780,Sheet3!C812:F4103,4,FALSE)</f>
        <v>471.83777440838071</v>
      </c>
    </row>
    <row r="781" spans="1:48">
      <c r="A781">
        <v>49917887</v>
      </c>
      <c r="B781">
        <v>126</v>
      </c>
      <c r="C781" t="s">
        <v>164</v>
      </c>
      <c r="D781">
        <v>0</v>
      </c>
      <c r="E781" t="s">
        <v>165</v>
      </c>
      <c r="F781" t="s">
        <v>34</v>
      </c>
      <c r="G781" t="s">
        <v>166</v>
      </c>
      <c r="H781">
        <v>1</v>
      </c>
      <c r="I781">
        <v>111.95</v>
      </c>
      <c r="J781">
        <v>114.04</v>
      </c>
      <c r="K781">
        <v>28.158999999999999</v>
      </c>
      <c r="L781">
        <v>30.248999999999999</v>
      </c>
      <c r="M781">
        <v>3260722</v>
      </c>
      <c r="N781" t="s">
        <v>167</v>
      </c>
      <c r="P781">
        <v>16.167000000000002</v>
      </c>
      <c r="V781" t="s">
        <v>35</v>
      </c>
      <c r="W781" s="1">
        <v>38403</v>
      </c>
      <c r="X781">
        <v>20050220</v>
      </c>
      <c r="Y781">
        <v>0.856684</v>
      </c>
      <c r="AB781">
        <v>-0.401562463991889</v>
      </c>
      <c r="AI781" s="2">
        <f t="shared" si="48"/>
        <v>38403</v>
      </c>
      <c r="AJ781">
        <f t="shared" si="49"/>
        <v>100.36265955990984</v>
      </c>
      <c r="AK781">
        <f t="shared" si="50"/>
        <v>100.36265955990984</v>
      </c>
      <c r="AL781" s="3">
        <f>Sheet2!$Q$35</f>
        <v>195.92057845971607</v>
      </c>
      <c r="AM781" s="3">
        <f>Sheet2!$Q$37</f>
        <v>179.52321677860004</v>
      </c>
      <c r="AN781" s="3">
        <f>Sheet2!$Q$39</f>
        <v>47.580823353777703</v>
      </c>
      <c r="AU781">
        <f t="shared" si="51"/>
        <v>0.71449088225651514</v>
      </c>
      <c r="AV781">
        <f>VLOOKUP(AI781,Sheet3!C813:F4104,4,FALSE)</f>
        <v>452.70921598641934</v>
      </c>
    </row>
    <row r="782" spans="1:48">
      <c r="A782">
        <v>49951988</v>
      </c>
      <c r="B782">
        <v>126</v>
      </c>
      <c r="C782" t="s">
        <v>164</v>
      </c>
      <c r="D782">
        <v>0</v>
      </c>
      <c r="E782" t="s">
        <v>165</v>
      </c>
      <c r="F782" t="s">
        <v>34</v>
      </c>
      <c r="G782" t="s">
        <v>166</v>
      </c>
      <c r="H782">
        <v>1</v>
      </c>
      <c r="I782">
        <v>111.95</v>
      </c>
      <c r="J782">
        <v>114.04</v>
      </c>
      <c r="K782">
        <v>28.158999999999999</v>
      </c>
      <c r="L782">
        <v>30.248999999999999</v>
      </c>
      <c r="M782">
        <v>3260722</v>
      </c>
      <c r="N782" t="s">
        <v>167</v>
      </c>
      <c r="P782">
        <v>16.167000000000002</v>
      </c>
      <c r="V782" t="s">
        <v>35</v>
      </c>
      <c r="W782" s="1">
        <v>38404</v>
      </c>
      <c r="X782">
        <v>20050221</v>
      </c>
      <c r="Y782">
        <v>0.83781600000000001</v>
      </c>
      <c r="AB782">
        <v>-0.18415412624156</v>
      </c>
      <c r="AI782" s="2">
        <f t="shared" si="48"/>
        <v>38404</v>
      </c>
      <c r="AJ782">
        <f t="shared" si="49"/>
        <v>113.43861783793318</v>
      </c>
      <c r="AK782">
        <f t="shared" si="50"/>
        <v>113.43861783793318</v>
      </c>
      <c r="AL782" s="3">
        <f>Sheet2!$Q$35</f>
        <v>195.92057845971607</v>
      </c>
      <c r="AM782" s="3">
        <f>Sheet2!$Q$37</f>
        <v>179.52321677860004</v>
      </c>
      <c r="AN782" s="3">
        <f>Sheet2!$Q$39</f>
        <v>47.580823353777703</v>
      </c>
      <c r="AU782">
        <f t="shared" si="51"/>
        <v>0.80757981600320727</v>
      </c>
      <c r="AV782">
        <f>VLOOKUP(AI782,Sheet3!C814:F4105,4,FALSE)</f>
        <v>411.61823863553934</v>
      </c>
    </row>
    <row r="783" spans="1:48">
      <c r="A783">
        <v>49992031</v>
      </c>
      <c r="B783">
        <v>126</v>
      </c>
      <c r="C783" t="s">
        <v>164</v>
      </c>
      <c r="D783">
        <v>0</v>
      </c>
      <c r="E783" t="s">
        <v>165</v>
      </c>
      <c r="F783" t="s">
        <v>34</v>
      </c>
      <c r="G783" t="s">
        <v>166</v>
      </c>
      <c r="H783">
        <v>1</v>
      </c>
      <c r="I783">
        <v>111.95</v>
      </c>
      <c r="J783">
        <v>114.04</v>
      </c>
      <c r="K783">
        <v>28.158999999999999</v>
      </c>
      <c r="L783">
        <v>30.248999999999999</v>
      </c>
      <c r="M783">
        <v>3260722</v>
      </c>
      <c r="N783" t="s">
        <v>167</v>
      </c>
      <c r="P783">
        <v>16.167000000000002</v>
      </c>
      <c r="V783" t="s">
        <v>35</v>
      </c>
      <c r="W783" s="1">
        <v>38405</v>
      </c>
      <c r="X783">
        <v>20050222</v>
      </c>
      <c r="Y783">
        <v>0.83197200000000004</v>
      </c>
      <c r="AB783">
        <v>-0.116816076325676</v>
      </c>
      <c r="AI783" s="2">
        <f t="shared" si="48"/>
        <v>38405</v>
      </c>
      <c r="AJ783">
        <f t="shared" si="49"/>
        <v>117.2972792143886</v>
      </c>
      <c r="AK783">
        <f t="shared" si="50"/>
        <v>117.2972792143886</v>
      </c>
      <c r="AL783" s="3">
        <f>Sheet2!$Q$35</f>
        <v>195.92057845971607</v>
      </c>
      <c r="AM783" s="3">
        <f>Sheet2!$Q$37</f>
        <v>179.52321677860004</v>
      </c>
      <c r="AN783" s="3">
        <f>Sheet2!$Q$39</f>
        <v>47.580823353777703</v>
      </c>
      <c r="AU783">
        <f t="shared" si="51"/>
        <v>0.83504997655178304</v>
      </c>
      <c r="AV783">
        <f>VLOOKUP(AI783,Sheet3!C815:F4106,4,FALSE)</f>
        <v>360.11282392159148</v>
      </c>
    </row>
    <row r="784" spans="1:48">
      <c r="A784">
        <v>50031560</v>
      </c>
      <c r="B784">
        <v>126</v>
      </c>
      <c r="C784" t="s">
        <v>164</v>
      </c>
      <c r="D784">
        <v>0</v>
      </c>
      <c r="E784" t="s">
        <v>165</v>
      </c>
      <c r="F784" t="s">
        <v>34</v>
      </c>
      <c r="G784" t="s">
        <v>166</v>
      </c>
      <c r="H784">
        <v>1</v>
      </c>
      <c r="I784">
        <v>111.95</v>
      </c>
      <c r="J784">
        <v>114.04</v>
      </c>
      <c r="K784">
        <v>28.158999999999999</v>
      </c>
      <c r="L784">
        <v>30.248999999999999</v>
      </c>
      <c r="M784">
        <v>3260722</v>
      </c>
      <c r="N784" t="s">
        <v>167</v>
      </c>
      <c r="P784">
        <v>16.167000000000002</v>
      </c>
      <c r="V784" t="s">
        <v>35</v>
      </c>
      <c r="W784" s="1">
        <v>38406</v>
      </c>
      <c r="X784">
        <v>20050223</v>
      </c>
      <c r="Y784">
        <v>0.83379899999999996</v>
      </c>
      <c r="AB784">
        <v>-0.137867858871247</v>
      </c>
      <c r="AI784" s="2">
        <f t="shared" si="48"/>
        <v>38406</v>
      </c>
      <c r="AJ784">
        <f t="shared" si="49"/>
        <v>116.10067722489771</v>
      </c>
      <c r="AK784">
        <f t="shared" si="50"/>
        <v>116.10067722489771</v>
      </c>
      <c r="AL784" s="3">
        <f>Sheet2!$Q$35</f>
        <v>195.92057845971607</v>
      </c>
      <c r="AM784" s="3">
        <f>Sheet2!$Q$37</f>
        <v>179.52321677860004</v>
      </c>
      <c r="AN784" s="3">
        <f>Sheet2!$Q$39</f>
        <v>47.580823353777703</v>
      </c>
      <c r="AU784">
        <f t="shared" si="51"/>
        <v>0.82653125838578134</v>
      </c>
      <c r="AV784">
        <f>VLOOKUP(AI784,Sheet3!C816:F4107,4,FALSE)</f>
        <v>304.4983114725556</v>
      </c>
    </row>
    <row r="785" spans="1:48">
      <c r="A785">
        <v>50065629</v>
      </c>
      <c r="B785">
        <v>126</v>
      </c>
      <c r="C785" t="s">
        <v>164</v>
      </c>
      <c r="D785">
        <v>0</v>
      </c>
      <c r="E785" t="s">
        <v>165</v>
      </c>
      <c r="F785" t="s">
        <v>34</v>
      </c>
      <c r="G785" t="s">
        <v>166</v>
      </c>
      <c r="H785">
        <v>1</v>
      </c>
      <c r="I785">
        <v>111.95</v>
      </c>
      <c r="J785">
        <v>114.04</v>
      </c>
      <c r="K785">
        <v>28.158999999999999</v>
      </c>
      <c r="L785">
        <v>30.248999999999999</v>
      </c>
      <c r="M785">
        <v>3260722</v>
      </c>
      <c r="N785" t="s">
        <v>167</v>
      </c>
      <c r="P785">
        <v>16.167000000000002</v>
      </c>
      <c r="V785" t="s">
        <v>35</v>
      </c>
      <c r="W785" s="1">
        <v>38407</v>
      </c>
      <c r="X785">
        <v>20050224</v>
      </c>
      <c r="Y785">
        <v>0.82661399999999996</v>
      </c>
      <c r="AB785">
        <v>-5.5078007973636399E-2</v>
      </c>
      <c r="AI785" s="2">
        <f t="shared" si="48"/>
        <v>38407</v>
      </c>
      <c r="AJ785">
        <f t="shared" si="49"/>
        <v>120.755513555373</v>
      </c>
      <c r="AK785">
        <f t="shared" si="50"/>
        <v>120.755513555373</v>
      </c>
      <c r="AL785" s="3">
        <f>Sheet2!$Q$35</f>
        <v>195.92057845971607</v>
      </c>
      <c r="AM785" s="3">
        <f>Sheet2!$Q$37</f>
        <v>179.52321677860004</v>
      </c>
      <c r="AN785" s="3">
        <f>Sheet2!$Q$39</f>
        <v>47.580823353777703</v>
      </c>
      <c r="AU785">
        <f t="shared" si="51"/>
        <v>0.85966946069234407</v>
      </c>
      <c r="AV785">
        <f>VLOOKUP(AI785,Sheet3!C817:F4108,4,FALSE)</f>
        <v>264.68257134980638</v>
      </c>
    </row>
    <row r="786" spans="1:48">
      <c r="A786">
        <v>50099451</v>
      </c>
      <c r="B786">
        <v>126</v>
      </c>
      <c r="C786" t="s">
        <v>164</v>
      </c>
      <c r="D786">
        <v>0</v>
      </c>
      <c r="E786" t="s">
        <v>165</v>
      </c>
      <c r="F786" t="s">
        <v>34</v>
      </c>
      <c r="G786" t="s">
        <v>166</v>
      </c>
      <c r="H786">
        <v>1</v>
      </c>
      <c r="I786">
        <v>111.95</v>
      </c>
      <c r="J786">
        <v>114.04</v>
      </c>
      <c r="K786">
        <v>28.158999999999999</v>
      </c>
      <c r="L786">
        <v>30.248999999999999</v>
      </c>
      <c r="M786">
        <v>3260722</v>
      </c>
      <c r="N786" t="s">
        <v>167</v>
      </c>
      <c r="P786">
        <v>16.167000000000002</v>
      </c>
      <c r="V786" t="s">
        <v>35</v>
      </c>
      <c r="W786" s="1">
        <v>38408</v>
      </c>
      <c r="X786">
        <v>20050225</v>
      </c>
      <c r="Y786">
        <v>0.84532600000000002</v>
      </c>
      <c r="AB786">
        <v>-0.27068882077754602</v>
      </c>
      <c r="AI786" s="2">
        <f t="shared" si="48"/>
        <v>38408</v>
      </c>
      <c r="AJ786">
        <f t="shared" si="49"/>
        <v>108.34704310448001</v>
      </c>
      <c r="AK786">
        <f t="shared" si="50"/>
        <v>108.34704310448001</v>
      </c>
      <c r="AL786" s="3">
        <f>Sheet2!$Q$35</f>
        <v>195.92057845971607</v>
      </c>
      <c r="AM786" s="3">
        <f>Sheet2!$Q$37</f>
        <v>179.52321677860004</v>
      </c>
      <c r="AN786" s="3">
        <f>Sheet2!$Q$39</f>
        <v>47.580823353777703</v>
      </c>
      <c r="AU786">
        <f t="shared" si="51"/>
        <v>0.77133243336775259</v>
      </c>
      <c r="AV786">
        <f>VLOOKUP(AI786,Sheet3!C818:F4109,4,FALSE)</f>
        <v>244.13708267436635</v>
      </c>
    </row>
    <row r="787" spans="1:48">
      <c r="A787">
        <v>50133390</v>
      </c>
      <c r="B787">
        <v>126</v>
      </c>
      <c r="C787" t="s">
        <v>164</v>
      </c>
      <c r="D787">
        <v>0</v>
      </c>
      <c r="E787" t="s">
        <v>165</v>
      </c>
      <c r="F787" t="s">
        <v>34</v>
      </c>
      <c r="G787" t="s">
        <v>166</v>
      </c>
      <c r="H787">
        <v>1</v>
      </c>
      <c r="I787">
        <v>111.95</v>
      </c>
      <c r="J787">
        <v>114.04</v>
      </c>
      <c r="K787">
        <v>28.158999999999999</v>
      </c>
      <c r="L787">
        <v>30.248999999999999</v>
      </c>
      <c r="M787">
        <v>3260722</v>
      </c>
      <c r="N787" t="s">
        <v>167</v>
      </c>
      <c r="P787">
        <v>16.167000000000002</v>
      </c>
      <c r="V787" t="s">
        <v>35</v>
      </c>
      <c r="W787" s="1">
        <v>38409</v>
      </c>
      <c r="X787">
        <v>20050226</v>
      </c>
      <c r="Y787">
        <v>0.85209999999999997</v>
      </c>
      <c r="AB787">
        <v>-0.34874288479708698</v>
      </c>
      <c r="AI787" s="2">
        <f t="shared" si="48"/>
        <v>38409</v>
      </c>
      <c r="AJ787">
        <f t="shared" si="49"/>
        <v>103.62624098696779</v>
      </c>
      <c r="AK787">
        <f t="shared" si="50"/>
        <v>103.62624098696779</v>
      </c>
      <c r="AL787" s="3">
        <f>Sheet2!$Q$35</f>
        <v>195.92057845971607</v>
      </c>
      <c r="AM787" s="3">
        <f>Sheet2!$Q$37</f>
        <v>179.52321677860004</v>
      </c>
      <c r="AN787" s="3">
        <f>Sheet2!$Q$39</f>
        <v>47.580823353777703</v>
      </c>
      <c r="AU787">
        <f t="shared" si="51"/>
        <v>0.73772461463626215</v>
      </c>
      <c r="AV787">
        <f>VLOOKUP(AI787,Sheet3!C819:F4110,4,FALSE)</f>
        <v>228.83423593679726</v>
      </c>
    </row>
    <row r="788" spans="1:48">
      <c r="A788">
        <v>50167099</v>
      </c>
      <c r="B788">
        <v>126</v>
      </c>
      <c r="C788" t="s">
        <v>164</v>
      </c>
      <c r="D788">
        <v>0</v>
      </c>
      <c r="E788" t="s">
        <v>165</v>
      </c>
      <c r="F788" t="s">
        <v>34</v>
      </c>
      <c r="G788" t="s">
        <v>166</v>
      </c>
      <c r="H788">
        <v>1</v>
      </c>
      <c r="I788">
        <v>111.95</v>
      </c>
      <c r="J788">
        <v>114.04</v>
      </c>
      <c r="K788">
        <v>28.158999999999999</v>
      </c>
      <c r="L788">
        <v>30.248999999999999</v>
      </c>
      <c r="M788">
        <v>3260722</v>
      </c>
      <c r="N788" t="s">
        <v>167</v>
      </c>
      <c r="P788">
        <v>16.167000000000002</v>
      </c>
      <c r="V788" t="s">
        <v>35</v>
      </c>
      <c r="W788" s="1">
        <v>38410</v>
      </c>
      <c r="X788">
        <v>20050227</v>
      </c>
      <c r="Y788">
        <v>0.85631100000000004</v>
      </c>
      <c r="AB788">
        <v>-0.39726453575461601</v>
      </c>
      <c r="AI788" s="2">
        <f t="shared" si="48"/>
        <v>38410</v>
      </c>
      <c r="AJ788">
        <f t="shared" si="49"/>
        <v>100.63029844331072</v>
      </c>
      <c r="AK788">
        <f t="shared" si="50"/>
        <v>100.63029844331072</v>
      </c>
      <c r="AL788" s="3">
        <f>Sheet2!$Q$35</f>
        <v>195.92057845971607</v>
      </c>
      <c r="AM788" s="3">
        <f>Sheet2!$Q$37</f>
        <v>179.52321677860004</v>
      </c>
      <c r="AN788" s="3">
        <f>Sheet2!$Q$39</f>
        <v>47.580823353777703</v>
      </c>
      <c r="AU788">
        <f t="shared" si="51"/>
        <v>0.71639622775817657</v>
      </c>
      <c r="AV788">
        <f>VLOOKUP(AI788,Sheet3!C820:F4111,4,FALSE)</f>
        <v>217.85302647233794</v>
      </c>
    </row>
    <row r="789" spans="1:48">
      <c r="A789">
        <v>50200371</v>
      </c>
      <c r="B789">
        <v>126</v>
      </c>
      <c r="C789" t="s">
        <v>164</v>
      </c>
      <c r="D789">
        <v>0</v>
      </c>
      <c r="E789" t="s">
        <v>165</v>
      </c>
      <c r="F789" t="s">
        <v>34</v>
      </c>
      <c r="G789" t="s">
        <v>166</v>
      </c>
      <c r="H789">
        <v>1</v>
      </c>
      <c r="I789">
        <v>111.95</v>
      </c>
      <c r="J789">
        <v>114.04</v>
      </c>
      <c r="K789">
        <v>28.158999999999999</v>
      </c>
      <c r="L789">
        <v>30.248999999999999</v>
      </c>
      <c r="M789">
        <v>3260722</v>
      </c>
      <c r="N789" t="s">
        <v>167</v>
      </c>
      <c r="P789">
        <v>16.167000000000002</v>
      </c>
      <c r="V789" t="s">
        <v>35</v>
      </c>
      <c r="W789" s="1">
        <v>38411</v>
      </c>
      <c r="X789">
        <v>20050228</v>
      </c>
      <c r="Y789">
        <v>0.86454600000000004</v>
      </c>
      <c r="AB789">
        <v>-0.49215311225312902</v>
      </c>
      <c r="AI789" s="2">
        <f t="shared" si="48"/>
        <v>38411</v>
      </c>
      <c r="AJ789">
        <f t="shared" si="49"/>
        <v>94.635643698228478</v>
      </c>
      <c r="AK789">
        <f t="shared" si="50"/>
        <v>94.635643698228478</v>
      </c>
      <c r="AL789" s="3">
        <f>Sheet2!$Q$35</f>
        <v>195.92057845971607</v>
      </c>
      <c r="AM789" s="3">
        <f>Sheet2!$Q$37</f>
        <v>179.52321677860004</v>
      </c>
      <c r="AN789" s="3">
        <f>Sheet2!$Q$39</f>
        <v>47.580823353777703</v>
      </c>
      <c r="AU789">
        <f t="shared" si="51"/>
        <v>0.67371973655698159</v>
      </c>
      <c r="AV789">
        <f>VLOOKUP(AI789,Sheet3!C821:F4112,4,FALSE)</f>
        <v>207.29689608392223</v>
      </c>
    </row>
    <row r="790" spans="1:48">
      <c r="A790">
        <v>50243968</v>
      </c>
      <c r="B790">
        <v>126</v>
      </c>
      <c r="C790" t="s">
        <v>164</v>
      </c>
      <c r="D790">
        <v>0</v>
      </c>
      <c r="E790" t="s">
        <v>165</v>
      </c>
      <c r="F790" t="s">
        <v>34</v>
      </c>
      <c r="G790" t="s">
        <v>166</v>
      </c>
      <c r="H790">
        <v>1</v>
      </c>
      <c r="I790">
        <v>111.95</v>
      </c>
      <c r="J790">
        <v>114.04</v>
      </c>
      <c r="K790">
        <v>28.158999999999999</v>
      </c>
      <c r="L790">
        <v>30.248999999999999</v>
      </c>
      <c r="M790">
        <v>3260722</v>
      </c>
      <c r="N790" t="s">
        <v>167</v>
      </c>
      <c r="P790">
        <v>16.167000000000002</v>
      </c>
      <c r="V790" t="s">
        <v>35</v>
      </c>
      <c r="W790" s="1">
        <v>38412</v>
      </c>
      <c r="X790">
        <v>20050301</v>
      </c>
      <c r="Y790">
        <v>0.86293699999999995</v>
      </c>
      <c r="AB790">
        <v>-0.47361325559422002</v>
      </c>
      <c r="AI790" s="2">
        <f t="shared" si="48"/>
        <v>38412</v>
      </c>
      <c r="AJ790">
        <f t="shared" si="49"/>
        <v>95.821039682396531</v>
      </c>
      <c r="AK790">
        <f t="shared" si="50"/>
        <v>95.821039682396531</v>
      </c>
      <c r="AL790" s="3">
        <f>Sheet2!$Q$35</f>
        <v>195.92057845971607</v>
      </c>
      <c r="AM790" s="3">
        <f>Sheet2!$Q$37</f>
        <v>179.52321677860004</v>
      </c>
      <c r="AN790" s="3">
        <f>Sheet2!$Q$39</f>
        <v>47.580823353777703</v>
      </c>
      <c r="AU790">
        <f t="shared" si="51"/>
        <v>0.68215867815404019</v>
      </c>
      <c r="AV790">
        <f>VLOOKUP(AI790,Sheet3!C822:F4113,4,FALSE)</f>
        <v>198.5827750250287</v>
      </c>
    </row>
    <row r="791" spans="1:48">
      <c r="A791">
        <v>50278134</v>
      </c>
      <c r="B791">
        <v>126</v>
      </c>
      <c r="C791" t="s">
        <v>164</v>
      </c>
      <c r="D791">
        <v>0</v>
      </c>
      <c r="E791" t="s">
        <v>165</v>
      </c>
      <c r="F791" t="s">
        <v>34</v>
      </c>
      <c r="G791" t="s">
        <v>166</v>
      </c>
      <c r="H791">
        <v>1</v>
      </c>
      <c r="I791">
        <v>111.95</v>
      </c>
      <c r="J791">
        <v>114.04</v>
      </c>
      <c r="K791">
        <v>28.158999999999999</v>
      </c>
      <c r="L791">
        <v>30.248999999999999</v>
      </c>
      <c r="M791">
        <v>3260722</v>
      </c>
      <c r="N791" t="s">
        <v>167</v>
      </c>
      <c r="P791">
        <v>16.167000000000002</v>
      </c>
      <c r="V791" t="s">
        <v>35</v>
      </c>
      <c r="W791" s="1">
        <v>38413</v>
      </c>
      <c r="X791">
        <v>20050302</v>
      </c>
      <c r="Y791">
        <v>0.85852899999999999</v>
      </c>
      <c r="AB791">
        <v>-0.42282165326204701</v>
      </c>
      <c r="AI791" s="2">
        <f t="shared" si="48"/>
        <v>38413</v>
      </c>
      <c r="AJ791">
        <f t="shared" si="49"/>
        <v>99.033393215066326</v>
      </c>
      <c r="AK791">
        <f t="shared" si="50"/>
        <v>99.033393215066326</v>
      </c>
      <c r="AL791" s="3">
        <f>Sheet2!$Q$35</f>
        <v>195.92057845971607</v>
      </c>
      <c r="AM791" s="3">
        <f>Sheet2!$Q$37</f>
        <v>179.52321677860004</v>
      </c>
      <c r="AN791" s="3">
        <f>Sheet2!$Q$39</f>
        <v>47.580823353777703</v>
      </c>
      <c r="AU791">
        <f t="shared" si="51"/>
        <v>0.70502771450422774</v>
      </c>
      <c r="AV791">
        <f>VLOOKUP(AI791,Sheet3!C823:F4114,4,FALSE)</f>
        <v>192.41912842239671</v>
      </c>
    </row>
    <row r="792" spans="1:48">
      <c r="A792">
        <v>50312238</v>
      </c>
      <c r="B792">
        <v>126</v>
      </c>
      <c r="C792" t="s">
        <v>164</v>
      </c>
      <c r="D792">
        <v>0</v>
      </c>
      <c r="E792" t="s">
        <v>165</v>
      </c>
      <c r="F792" t="s">
        <v>34</v>
      </c>
      <c r="G792" t="s">
        <v>166</v>
      </c>
      <c r="H792">
        <v>1</v>
      </c>
      <c r="I792">
        <v>111.95</v>
      </c>
      <c r="J792">
        <v>114.04</v>
      </c>
      <c r="K792">
        <v>28.158999999999999</v>
      </c>
      <c r="L792">
        <v>30.248999999999999</v>
      </c>
      <c r="M792">
        <v>3260722</v>
      </c>
      <c r="N792" t="s">
        <v>167</v>
      </c>
      <c r="P792">
        <v>16.167000000000002</v>
      </c>
      <c r="V792" t="s">
        <v>35</v>
      </c>
      <c r="W792" s="1">
        <v>38414</v>
      </c>
      <c r="X792">
        <v>20050303</v>
      </c>
      <c r="Y792">
        <v>0.84899999999999998</v>
      </c>
      <c r="AB792">
        <v>-0.31302283778489598</v>
      </c>
      <c r="AI792" s="2">
        <f t="shared" si="48"/>
        <v>38414</v>
      </c>
      <c r="AJ792">
        <f t="shared" si="49"/>
        <v>105.801723638265</v>
      </c>
      <c r="AK792">
        <f t="shared" si="50"/>
        <v>105.801723638265</v>
      </c>
      <c r="AL792" s="3">
        <f>Sheet2!$Q$35</f>
        <v>195.92057845971607</v>
      </c>
      <c r="AM792" s="3">
        <f>Sheet2!$Q$37</f>
        <v>179.52321677860004</v>
      </c>
      <c r="AN792" s="3">
        <f>Sheet2!$Q$39</f>
        <v>47.580823353777703</v>
      </c>
      <c r="AU792">
        <f t="shared" si="51"/>
        <v>0.7532120730762335</v>
      </c>
      <c r="AV792">
        <f>VLOOKUP(AI792,Sheet3!C824:F4115,4,FALSE)</f>
        <v>187.45987253522154</v>
      </c>
    </row>
    <row r="793" spans="1:48">
      <c r="A793">
        <v>50345937</v>
      </c>
      <c r="B793">
        <v>126</v>
      </c>
      <c r="C793" t="s">
        <v>164</v>
      </c>
      <c r="D793">
        <v>0</v>
      </c>
      <c r="E793" t="s">
        <v>165</v>
      </c>
      <c r="F793" t="s">
        <v>34</v>
      </c>
      <c r="G793" t="s">
        <v>166</v>
      </c>
      <c r="H793">
        <v>1</v>
      </c>
      <c r="I793">
        <v>111.95</v>
      </c>
      <c r="J793">
        <v>114.04</v>
      </c>
      <c r="K793">
        <v>28.158999999999999</v>
      </c>
      <c r="L793">
        <v>30.248999999999999</v>
      </c>
      <c r="M793">
        <v>3260722</v>
      </c>
      <c r="N793" t="s">
        <v>167</v>
      </c>
      <c r="P793">
        <v>16.167000000000002</v>
      </c>
      <c r="V793" t="s">
        <v>35</v>
      </c>
      <c r="W793" s="1">
        <v>38415</v>
      </c>
      <c r="X793">
        <v>20050304</v>
      </c>
      <c r="Y793">
        <v>0.84653999999999996</v>
      </c>
      <c r="AB793">
        <v>-0.28467725209135097</v>
      </c>
      <c r="AI793" s="2">
        <f t="shared" si="48"/>
        <v>38415</v>
      </c>
      <c r="AJ793">
        <f t="shared" si="49"/>
        <v>107.50995036424911</v>
      </c>
      <c r="AK793">
        <f t="shared" si="50"/>
        <v>107.50995036424911</v>
      </c>
      <c r="AL793" s="3">
        <f>Sheet2!$Q$35</f>
        <v>195.92057845971607</v>
      </c>
      <c r="AM793" s="3">
        <f>Sheet2!$Q$37</f>
        <v>179.52321677860004</v>
      </c>
      <c r="AN793" s="3">
        <f>Sheet2!$Q$39</f>
        <v>47.580823353777703</v>
      </c>
      <c r="AU793">
        <f t="shared" si="51"/>
        <v>0.76537309417605781</v>
      </c>
      <c r="AV793">
        <f>VLOOKUP(AI793,Sheet3!C825:F4116,4,FALSE)</f>
        <v>182.71315618606815</v>
      </c>
    </row>
    <row r="794" spans="1:48">
      <c r="A794">
        <v>50379895</v>
      </c>
      <c r="B794">
        <v>126</v>
      </c>
      <c r="C794" t="s">
        <v>164</v>
      </c>
      <c r="D794">
        <v>0</v>
      </c>
      <c r="E794" t="s">
        <v>165</v>
      </c>
      <c r="F794" t="s">
        <v>34</v>
      </c>
      <c r="G794" t="s">
        <v>166</v>
      </c>
      <c r="H794">
        <v>1</v>
      </c>
      <c r="I794">
        <v>111.95</v>
      </c>
      <c r="J794">
        <v>114.04</v>
      </c>
      <c r="K794">
        <v>28.158999999999999</v>
      </c>
      <c r="L794">
        <v>30.248999999999999</v>
      </c>
      <c r="M794">
        <v>3260722</v>
      </c>
      <c r="N794" t="s">
        <v>167</v>
      </c>
      <c r="P794">
        <v>16.167000000000002</v>
      </c>
      <c r="V794" t="s">
        <v>35</v>
      </c>
      <c r="W794" s="1">
        <v>38416</v>
      </c>
      <c r="X794">
        <v>20050305</v>
      </c>
      <c r="Y794">
        <v>0.83291599999999999</v>
      </c>
      <c r="AB794">
        <v>-0.127693406770678</v>
      </c>
      <c r="AI794" s="2">
        <f t="shared" si="48"/>
        <v>38416</v>
      </c>
      <c r="AJ794">
        <f t="shared" si="49"/>
        <v>116.68010663514417</v>
      </c>
      <c r="AK794">
        <f t="shared" si="50"/>
        <v>116.68010663514417</v>
      </c>
      <c r="AL794" s="3">
        <f>Sheet2!$Q$35</f>
        <v>195.92057845971607</v>
      </c>
      <c r="AM794" s="3">
        <f>Sheet2!$Q$37</f>
        <v>179.52321677860004</v>
      </c>
      <c r="AN794" s="3">
        <f>Sheet2!$Q$39</f>
        <v>47.580823353777703</v>
      </c>
      <c r="AU794">
        <f t="shared" si="51"/>
        <v>0.83065626894596123</v>
      </c>
      <c r="AV794">
        <f>VLOOKUP(AI794,Sheet3!C826:F4117,4,FALSE)</f>
        <v>175.77019794402293</v>
      </c>
    </row>
    <row r="795" spans="1:48">
      <c r="A795">
        <v>50425217</v>
      </c>
      <c r="B795">
        <v>126</v>
      </c>
      <c r="C795" t="s">
        <v>164</v>
      </c>
      <c r="D795">
        <v>0</v>
      </c>
      <c r="E795" t="s">
        <v>165</v>
      </c>
      <c r="F795" t="s">
        <v>34</v>
      </c>
      <c r="G795" t="s">
        <v>166</v>
      </c>
      <c r="H795">
        <v>1</v>
      </c>
      <c r="I795">
        <v>111.95</v>
      </c>
      <c r="J795">
        <v>114.04</v>
      </c>
      <c r="K795">
        <v>28.158999999999999</v>
      </c>
      <c r="L795">
        <v>30.248999999999999</v>
      </c>
      <c r="M795">
        <v>3260722</v>
      </c>
      <c r="N795" t="s">
        <v>167</v>
      </c>
      <c r="P795">
        <v>16.167000000000002</v>
      </c>
      <c r="V795" t="s">
        <v>35</v>
      </c>
      <c r="W795" s="1">
        <v>38417</v>
      </c>
      <c r="X795">
        <v>20050306</v>
      </c>
      <c r="Y795">
        <v>0.83345199999999997</v>
      </c>
      <c r="AB795">
        <v>-0.133869518125043</v>
      </c>
      <c r="AI795" s="2">
        <f t="shared" si="48"/>
        <v>38417</v>
      </c>
      <c r="AJ795">
        <f t="shared" si="49"/>
        <v>116.32862697098142</v>
      </c>
      <c r="AK795">
        <f t="shared" si="50"/>
        <v>116.32862697098142</v>
      </c>
      <c r="AL795" s="3">
        <f>Sheet2!$Q$35</f>
        <v>195.92057845971607</v>
      </c>
      <c r="AM795" s="3">
        <f>Sheet2!$Q$37</f>
        <v>179.52321677860004</v>
      </c>
      <c r="AN795" s="3">
        <f>Sheet2!$Q$39</f>
        <v>47.580823353777703</v>
      </c>
      <c r="AU795">
        <f t="shared" si="51"/>
        <v>0.82815405331672165</v>
      </c>
      <c r="AV795">
        <f>VLOOKUP(AI795,Sheet3!C827:F4118,4,FALSE)</f>
        <v>167.2686164231512</v>
      </c>
    </row>
    <row r="796" spans="1:48">
      <c r="A796">
        <v>50459515</v>
      </c>
      <c r="B796">
        <v>126</v>
      </c>
      <c r="C796" t="s">
        <v>164</v>
      </c>
      <c r="D796">
        <v>0</v>
      </c>
      <c r="E796" t="s">
        <v>165</v>
      </c>
      <c r="F796" t="s">
        <v>34</v>
      </c>
      <c r="G796" t="s">
        <v>166</v>
      </c>
      <c r="H796">
        <v>1</v>
      </c>
      <c r="I796">
        <v>111.95</v>
      </c>
      <c r="J796">
        <v>114.04</v>
      </c>
      <c r="K796">
        <v>28.158999999999999</v>
      </c>
      <c r="L796">
        <v>30.248999999999999</v>
      </c>
      <c r="M796">
        <v>3260722</v>
      </c>
      <c r="N796" t="s">
        <v>167</v>
      </c>
      <c r="P796">
        <v>16.167000000000002</v>
      </c>
      <c r="V796" t="s">
        <v>35</v>
      </c>
      <c r="W796" s="1">
        <v>38418</v>
      </c>
      <c r="X796">
        <v>20050307</v>
      </c>
      <c r="Y796">
        <v>0.84632799999999997</v>
      </c>
      <c r="AB796">
        <v>-0.28223446177955003</v>
      </c>
      <c r="AI796" s="2">
        <f t="shared" si="48"/>
        <v>38418</v>
      </c>
      <c r="AJ796">
        <f t="shared" si="49"/>
        <v>107.65641278454416</v>
      </c>
      <c r="AK796">
        <f t="shared" si="50"/>
        <v>107.65641278454416</v>
      </c>
      <c r="AL796" s="3">
        <f>Sheet2!$Q$35</f>
        <v>195.92057845971607</v>
      </c>
      <c r="AM796" s="3">
        <f>Sheet2!$Q$37</f>
        <v>179.52321677860004</v>
      </c>
      <c r="AN796" s="3">
        <f>Sheet2!$Q$39</f>
        <v>47.580823353777703</v>
      </c>
      <c r="AU796">
        <f t="shared" si="51"/>
        <v>0.76641577343897205</v>
      </c>
      <c r="AV796">
        <f>VLOOKUP(AI796,Sheet3!C828:F4119,4,FALSE)</f>
        <v>160.04227213041023</v>
      </c>
    </row>
    <row r="797" spans="1:48">
      <c r="A797">
        <v>50493050</v>
      </c>
      <c r="B797">
        <v>126</v>
      </c>
      <c r="C797" t="s">
        <v>164</v>
      </c>
      <c r="D797">
        <v>0</v>
      </c>
      <c r="E797" t="s">
        <v>165</v>
      </c>
      <c r="F797" t="s">
        <v>34</v>
      </c>
      <c r="G797" t="s">
        <v>166</v>
      </c>
      <c r="H797">
        <v>1</v>
      </c>
      <c r="I797">
        <v>111.95</v>
      </c>
      <c r="J797">
        <v>114.04</v>
      </c>
      <c r="K797">
        <v>28.158999999999999</v>
      </c>
      <c r="L797">
        <v>30.248999999999999</v>
      </c>
      <c r="M797">
        <v>3260722</v>
      </c>
      <c r="N797" t="s">
        <v>167</v>
      </c>
      <c r="P797">
        <v>16.167000000000002</v>
      </c>
      <c r="V797" t="s">
        <v>35</v>
      </c>
      <c r="W797" s="1">
        <v>38419</v>
      </c>
      <c r="X797">
        <v>20050308</v>
      </c>
      <c r="Y797">
        <v>0.85846900000000004</v>
      </c>
      <c r="AB797">
        <v>-0.42213029751342501</v>
      </c>
      <c r="AI797" s="2">
        <f t="shared" si="48"/>
        <v>38419</v>
      </c>
      <c r="AJ797">
        <f t="shared" si="49"/>
        <v>99.07676330580307</v>
      </c>
      <c r="AK797">
        <f t="shared" si="50"/>
        <v>99.07676330580307</v>
      </c>
      <c r="AL797" s="3">
        <f>Sheet2!$Q$35</f>
        <v>195.92057845971607</v>
      </c>
      <c r="AM797" s="3">
        <f>Sheet2!$Q$37</f>
        <v>179.52321677860004</v>
      </c>
      <c r="AN797" s="3">
        <f>Sheet2!$Q$39</f>
        <v>47.580823353777703</v>
      </c>
      <c r="AU797">
        <f t="shared" si="51"/>
        <v>0.70533647011642375</v>
      </c>
      <c r="AV797">
        <f>VLOOKUP(AI797,Sheet3!C829:F4120,4,FALSE)</f>
        <v>154.30370460382181</v>
      </c>
    </row>
    <row r="798" spans="1:48">
      <c r="A798">
        <v>50530171</v>
      </c>
      <c r="B798">
        <v>126</v>
      </c>
      <c r="C798" t="s">
        <v>164</v>
      </c>
      <c r="D798">
        <v>0</v>
      </c>
      <c r="E798" t="s">
        <v>165</v>
      </c>
      <c r="F798" t="s">
        <v>34</v>
      </c>
      <c r="G798" t="s">
        <v>166</v>
      </c>
      <c r="H798">
        <v>1</v>
      </c>
      <c r="I798">
        <v>111.95</v>
      </c>
      <c r="J798">
        <v>114.04</v>
      </c>
      <c r="K798">
        <v>28.158999999999999</v>
      </c>
      <c r="L798">
        <v>30.248999999999999</v>
      </c>
      <c r="M798">
        <v>3260722</v>
      </c>
      <c r="N798" t="s">
        <v>167</v>
      </c>
      <c r="P798">
        <v>16.167000000000002</v>
      </c>
      <c r="V798" t="s">
        <v>35</v>
      </c>
      <c r="W798" s="1">
        <v>38420</v>
      </c>
      <c r="X798">
        <v>20050309</v>
      </c>
      <c r="Y798">
        <v>0.87179300000000004</v>
      </c>
      <c r="AB798">
        <v>-0.575657364090983</v>
      </c>
      <c r="AI798" s="2">
        <f t="shared" si="48"/>
        <v>38420</v>
      </c>
      <c r="AJ798">
        <f t="shared" si="49"/>
        <v>89.211529642164351</v>
      </c>
      <c r="AK798">
        <f t="shared" si="50"/>
        <v>89.211529642164351</v>
      </c>
      <c r="AL798" s="3">
        <f>Sheet2!$Q$35</f>
        <v>195.92057845971607</v>
      </c>
      <c r="AM798" s="3">
        <f>Sheet2!$Q$37</f>
        <v>179.52321677860004</v>
      </c>
      <c r="AN798" s="3">
        <f>Sheet2!$Q$39</f>
        <v>47.580823353777703</v>
      </c>
      <c r="AU798">
        <f t="shared" si="51"/>
        <v>0.63510497630280738</v>
      </c>
      <c r="AV798">
        <f>VLOOKUP(AI798,Sheet3!C830:F4121,4,FALSE)</f>
        <v>150.97391850814705</v>
      </c>
    </row>
    <row r="799" spans="1:48">
      <c r="A799">
        <v>50573357</v>
      </c>
      <c r="B799">
        <v>126</v>
      </c>
      <c r="C799" t="s">
        <v>164</v>
      </c>
      <c r="D799">
        <v>0</v>
      </c>
      <c r="E799" t="s">
        <v>165</v>
      </c>
      <c r="F799" t="s">
        <v>34</v>
      </c>
      <c r="G799" t="s">
        <v>166</v>
      </c>
      <c r="H799">
        <v>1</v>
      </c>
      <c r="I799">
        <v>111.95</v>
      </c>
      <c r="J799">
        <v>114.04</v>
      </c>
      <c r="K799">
        <v>28.158999999999999</v>
      </c>
      <c r="L799">
        <v>30.248999999999999</v>
      </c>
      <c r="M799">
        <v>3260722</v>
      </c>
      <c r="N799" t="s">
        <v>167</v>
      </c>
      <c r="P799">
        <v>16.167000000000002</v>
      </c>
      <c r="V799" t="s">
        <v>35</v>
      </c>
      <c r="W799" s="1">
        <v>38421</v>
      </c>
      <c r="X799">
        <v>20050310</v>
      </c>
      <c r="Y799">
        <v>0.88944400000000001</v>
      </c>
      <c r="AB799">
        <v>-0.77904270274007403</v>
      </c>
      <c r="AI799" s="2">
        <f t="shared" si="48"/>
        <v>38421</v>
      </c>
      <c r="AJ799">
        <f t="shared" si="49"/>
        <v>75.418060165558245</v>
      </c>
      <c r="AK799">
        <f t="shared" si="50"/>
        <v>75.418060165558245</v>
      </c>
      <c r="AL799" s="3">
        <f>Sheet2!$Q$35</f>
        <v>195.92057845971607</v>
      </c>
      <c r="AM799" s="3">
        <f>Sheet2!$Q$37</f>
        <v>179.52321677860004</v>
      </c>
      <c r="AN799" s="3">
        <f>Sheet2!$Q$39</f>
        <v>47.580823353777703</v>
      </c>
      <c r="AU799">
        <f t="shared" si="51"/>
        <v>0.53690801521255593</v>
      </c>
      <c r="AV799">
        <f>VLOOKUP(AI799,Sheet3!C831:F4122,4,FALSE)</f>
        <v>149.13190917862485</v>
      </c>
    </row>
    <row r="800" spans="1:48">
      <c r="A800">
        <v>50618605</v>
      </c>
      <c r="B800">
        <v>126</v>
      </c>
      <c r="C800" t="s">
        <v>164</v>
      </c>
      <c r="D800">
        <v>0</v>
      </c>
      <c r="E800" t="s">
        <v>165</v>
      </c>
      <c r="F800" t="s">
        <v>34</v>
      </c>
      <c r="G800" t="s">
        <v>166</v>
      </c>
      <c r="H800">
        <v>1</v>
      </c>
      <c r="I800">
        <v>111.95</v>
      </c>
      <c r="J800">
        <v>114.04</v>
      </c>
      <c r="K800">
        <v>28.158999999999999</v>
      </c>
      <c r="L800">
        <v>30.248999999999999</v>
      </c>
      <c r="M800">
        <v>3260722</v>
      </c>
      <c r="N800" t="s">
        <v>167</v>
      </c>
      <c r="P800">
        <v>16.167000000000002</v>
      </c>
      <c r="V800" t="s">
        <v>35</v>
      </c>
      <c r="W800" s="1">
        <v>38422</v>
      </c>
      <c r="X800">
        <v>20050311</v>
      </c>
      <c r="Y800">
        <v>0.89594499999999999</v>
      </c>
      <c r="AB800">
        <v>-0.85395109810338099</v>
      </c>
      <c r="AI800" s="2">
        <f t="shared" si="48"/>
        <v>38422</v>
      </c>
      <c r="AJ800">
        <f t="shared" si="49"/>
        <v>70.129763619860569</v>
      </c>
      <c r="AK800">
        <f t="shared" si="50"/>
        <v>70.129763619860569</v>
      </c>
      <c r="AL800" s="3">
        <f>Sheet2!$Q$35</f>
        <v>195.92057845971607</v>
      </c>
      <c r="AM800" s="3">
        <f>Sheet2!$Q$37</f>
        <v>179.52321677860004</v>
      </c>
      <c r="AN800" s="3">
        <f>Sheet2!$Q$39</f>
        <v>47.580823353777703</v>
      </c>
      <c r="AU800">
        <f t="shared" si="51"/>
        <v>0.49926015214138919</v>
      </c>
      <c r="AV800">
        <f>VLOOKUP(AI800,Sheet3!C832:F4123,4,FALSE)</f>
        <v>146.22720215899366</v>
      </c>
    </row>
    <row r="801" spans="1:48">
      <c r="A801">
        <v>50640866</v>
      </c>
      <c r="B801">
        <v>126</v>
      </c>
      <c r="C801" t="s">
        <v>164</v>
      </c>
      <c r="D801">
        <v>0</v>
      </c>
      <c r="E801" t="s">
        <v>165</v>
      </c>
      <c r="F801" t="s">
        <v>34</v>
      </c>
      <c r="G801" t="s">
        <v>166</v>
      </c>
      <c r="H801">
        <v>1</v>
      </c>
      <c r="I801">
        <v>111.95</v>
      </c>
      <c r="J801">
        <v>114.04</v>
      </c>
      <c r="K801">
        <v>28.158999999999999</v>
      </c>
      <c r="L801">
        <v>30.248999999999999</v>
      </c>
      <c r="M801">
        <v>3260722</v>
      </c>
      <c r="N801" t="s">
        <v>167</v>
      </c>
      <c r="P801">
        <v>16.167000000000002</v>
      </c>
      <c r="V801" t="s">
        <v>35</v>
      </c>
      <c r="W801" s="1">
        <v>38423</v>
      </c>
      <c r="X801">
        <v>20050312</v>
      </c>
      <c r="Y801">
        <v>0.89559699999999998</v>
      </c>
      <c r="AB801">
        <v>-0.84994123476136696</v>
      </c>
      <c r="AI801" s="2">
        <f t="shared" si="48"/>
        <v>38423</v>
      </c>
      <c r="AJ801">
        <f t="shared" si="49"/>
        <v>70.415684666384777</v>
      </c>
      <c r="AK801">
        <f t="shared" si="50"/>
        <v>70.415684666384777</v>
      </c>
      <c r="AL801" s="3">
        <f>Sheet2!$Q$35</f>
        <v>195.92057845971607</v>
      </c>
      <c r="AM801" s="3">
        <f>Sheet2!$Q$37</f>
        <v>179.52321677860004</v>
      </c>
      <c r="AN801" s="3">
        <f>Sheet2!$Q$39</f>
        <v>47.580823353777703</v>
      </c>
      <c r="AU801">
        <f t="shared" si="51"/>
        <v>0.5012956500216027</v>
      </c>
      <c r="AV801">
        <f>VLOOKUP(AI801,Sheet3!C833:F4124,4,FALSE)</f>
        <v>142.75572303797105</v>
      </c>
    </row>
    <row r="802" spans="1:48">
      <c r="A802">
        <v>50662833</v>
      </c>
      <c r="B802">
        <v>126</v>
      </c>
      <c r="C802" t="s">
        <v>164</v>
      </c>
      <c r="D802">
        <v>0</v>
      </c>
      <c r="E802" t="s">
        <v>165</v>
      </c>
      <c r="F802" t="s">
        <v>34</v>
      </c>
      <c r="G802" t="s">
        <v>166</v>
      </c>
      <c r="H802">
        <v>1</v>
      </c>
      <c r="I802">
        <v>111.95</v>
      </c>
      <c r="J802">
        <v>114.04</v>
      </c>
      <c r="K802">
        <v>28.158999999999999</v>
      </c>
      <c r="L802">
        <v>30.248999999999999</v>
      </c>
      <c r="M802">
        <v>3260722</v>
      </c>
      <c r="N802" t="s">
        <v>167</v>
      </c>
      <c r="P802">
        <v>16.167000000000002</v>
      </c>
      <c r="V802" t="s">
        <v>35</v>
      </c>
      <c r="W802" s="1">
        <v>38424</v>
      </c>
      <c r="X802">
        <v>20050313</v>
      </c>
      <c r="Y802">
        <v>0.88879799999999998</v>
      </c>
      <c r="AB802">
        <v>-0.77159910584656499</v>
      </c>
      <c r="AI802" s="2">
        <f t="shared" si="48"/>
        <v>38424</v>
      </c>
      <c r="AJ802">
        <f t="shared" si="49"/>
        <v>75.937436757721343</v>
      </c>
      <c r="AK802">
        <f t="shared" si="50"/>
        <v>75.937436757721343</v>
      </c>
      <c r="AL802" s="3">
        <f>Sheet2!$Q$35</f>
        <v>195.92057845971607</v>
      </c>
      <c r="AM802" s="3">
        <f>Sheet2!$Q$37</f>
        <v>179.52321677860004</v>
      </c>
      <c r="AN802" s="3">
        <f>Sheet2!$Q$39</f>
        <v>47.580823353777703</v>
      </c>
      <c r="AU802">
        <f t="shared" si="51"/>
        <v>0.54060550431044585</v>
      </c>
      <c r="AV802">
        <f>VLOOKUP(AI802,Sheet3!C834:F4125,4,FALSE)</f>
        <v>139.00085786625272</v>
      </c>
    </row>
    <row r="803" spans="1:48">
      <c r="A803">
        <v>50685160</v>
      </c>
      <c r="B803">
        <v>126</v>
      </c>
      <c r="C803" t="s">
        <v>164</v>
      </c>
      <c r="D803">
        <v>0</v>
      </c>
      <c r="E803" t="s">
        <v>165</v>
      </c>
      <c r="F803" t="s">
        <v>34</v>
      </c>
      <c r="G803" t="s">
        <v>166</v>
      </c>
      <c r="H803">
        <v>1</v>
      </c>
      <c r="I803">
        <v>111.95</v>
      </c>
      <c r="J803">
        <v>114.04</v>
      </c>
      <c r="K803">
        <v>28.158999999999999</v>
      </c>
      <c r="L803">
        <v>30.248999999999999</v>
      </c>
      <c r="M803">
        <v>3260722</v>
      </c>
      <c r="N803" t="s">
        <v>167</v>
      </c>
      <c r="P803">
        <v>16.167000000000002</v>
      </c>
      <c r="V803" t="s">
        <v>35</v>
      </c>
      <c r="W803" s="1">
        <v>38425</v>
      </c>
      <c r="X803">
        <v>20050314</v>
      </c>
      <c r="Y803">
        <v>0.87269799999999997</v>
      </c>
      <c r="AB803">
        <v>-0.58608531329937996</v>
      </c>
      <c r="AI803" s="2">
        <f t="shared" si="48"/>
        <v>38425</v>
      </c>
      <c r="AJ803">
        <f t="shared" si="49"/>
        <v>88.524394374661483</v>
      </c>
      <c r="AK803">
        <f t="shared" si="50"/>
        <v>88.524394374661483</v>
      </c>
      <c r="AL803" s="3">
        <f>Sheet2!$Q$35</f>
        <v>195.92057845971607</v>
      </c>
      <c r="AM803" s="3">
        <f>Sheet2!$Q$37</f>
        <v>179.52321677860004</v>
      </c>
      <c r="AN803" s="3">
        <f>Sheet2!$Q$39</f>
        <v>47.580823353777703</v>
      </c>
      <c r="AU803">
        <f t="shared" si="51"/>
        <v>0.63021319796950581</v>
      </c>
      <c r="AV803">
        <f>VLOOKUP(AI803,Sheet3!C835:F4126,4,FALSE)</f>
        <v>134.89176013116469</v>
      </c>
    </row>
    <row r="804" spans="1:48">
      <c r="A804">
        <v>50706961</v>
      </c>
      <c r="B804">
        <v>126</v>
      </c>
      <c r="C804" t="s">
        <v>164</v>
      </c>
      <c r="D804">
        <v>0</v>
      </c>
      <c r="E804" t="s">
        <v>165</v>
      </c>
      <c r="F804" t="s">
        <v>34</v>
      </c>
      <c r="G804" t="s">
        <v>166</v>
      </c>
      <c r="H804">
        <v>1</v>
      </c>
      <c r="I804">
        <v>111.95</v>
      </c>
      <c r="J804">
        <v>114.04</v>
      </c>
      <c r="K804">
        <v>28.158999999999999</v>
      </c>
      <c r="L804">
        <v>30.248999999999999</v>
      </c>
      <c r="M804">
        <v>3260722</v>
      </c>
      <c r="N804" t="s">
        <v>167</v>
      </c>
      <c r="P804">
        <v>16.167000000000002</v>
      </c>
      <c r="V804" t="s">
        <v>35</v>
      </c>
      <c r="W804" s="1">
        <v>38426</v>
      </c>
      <c r="X804">
        <v>20050315</v>
      </c>
      <c r="Y804">
        <v>0.86816400000000005</v>
      </c>
      <c r="AB804">
        <v>-0.53384186389509902</v>
      </c>
      <c r="AI804" s="2">
        <f t="shared" si="48"/>
        <v>38426</v>
      </c>
      <c r="AJ804">
        <f t="shared" si="49"/>
        <v>91.945101255308714</v>
      </c>
      <c r="AK804">
        <f t="shared" si="50"/>
        <v>91.945101255308714</v>
      </c>
      <c r="AL804" s="3">
        <f>Sheet2!$Q$35</f>
        <v>195.92057845971607</v>
      </c>
      <c r="AM804" s="3">
        <f>Sheet2!$Q$37</f>
        <v>179.52321677860004</v>
      </c>
      <c r="AN804" s="3">
        <f>Sheet2!$Q$39</f>
        <v>47.580823353777703</v>
      </c>
      <c r="AU804">
        <f t="shared" si="51"/>
        <v>0.65456552071395857</v>
      </c>
      <c r="AV804">
        <f>VLOOKUP(AI804,Sheet3!C836:F4127,4,FALSE)</f>
        <v>131.34943449746814</v>
      </c>
    </row>
    <row r="805" spans="1:48">
      <c r="A805">
        <v>50729315</v>
      </c>
      <c r="B805">
        <v>126</v>
      </c>
      <c r="C805" t="s">
        <v>164</v>
      </c>
      <c r="D805">
        <v>0</v>
      </c>
      <c r="E805" t="s">
        <v>165</v>
      </c>
      <c r="F805" t="s">
        <v>34</v>
      </c>
      <c r="G805" t="s">
        <v>166</v>
      </c>
      <c r="H805">
        <v>1</v>
      </c>
      <c r="I805">
        <v>111.95</v>
      </c>
      <c r="J805">
        <v>114.04</v>
      </c>
      <c r="K805">
        <v>28.158999999999999</v>
      </c>
      <c r="L805">
        <v>30.248999999999999</v>
      </c>
      <c r="M805">
        <v>3260722</v>
      </c>
      <c r="N805" t="s">
        <v>167</v>
      </c>
      <c r="P805">
        <v>16.167000000000002</v>
      </c>
      <c r="V805" t="s">
        <v>35</v>
      </c>
      <c r="W805" s="1">
        <v>38427</v>
      </c>
      <c r="X805">
        <v>20050316</v>
      </c>
      <c r="Y805">
        <v>0.86546299999999998</v>
      </c>
      <c r="AB805">
        <v>-0.50271933261125101</v>
      </c>
      <c r="AI805" s="2">
        <f t="shared" si="48"/>
        <v>38427</v>
      </c>
      <c r="AJ805">
        <f t="shared" si="49"/>
        <v>93.956994405043588</v>
      </c>
      <c r="AK805">
        <f t="shared" si="50"/>
        <v>93.956994405043588</v>
      </c>
      <c r="AL805" s="3">
        <f>Sheet2!$Q$35</f>
        <v>195.92057845971607</v>
      </c>
      <c r="AM805" s="3">
        <f>Sheet2!$Q$37</f>
        <v>179.52321677860004</v>
      </c>
      <c r="AN805" s="3">
        <f>Sheet2!$Q$39</f>
        <v>47.580823353777703</v>
      </c>
      <c r="AU805">
        <f t="shared" si="51"/>
        <v>0.66888837064503115</v>
      </c>
      <c r="AV805">
        <f>VLOOKUP(AI805,Sheet3!C837:F4128,4,FALSE)</f>
        <v>127.94880188911947</v>
      </c>
    </row>
    <row r="806" spans="1:48">
      <c r="A806">
        <v>50751229</v>
      </c>
      <c r="B806">
        <v>126</v>
      </c>
      <c r="C806" t="s">
        <v>164</v>
      </c>
      <c r="D806">
        <v>0</v>
      </c>
      <c r="E806" t="s">
        <v>165</v>
      </c>
      <c r="F806" t="s">
        <v>34</v>
      </c>
      <c r="G806" t="s">
        <v>166</v>
      </c>
      <c r="H806">
        <v>1</v>
      </c>
      <c r="I806">
        <v>111.95</v>
      </c>
      <c r="J806">
        <v>114.04</v>
      </c>
      <c r="K806">
        <v>28.158999999999999</v>
      </c>
      <c r="L806">
        <v>30.248999999999999</v>
      </c>
      <c r="M806">
        <v>3260722</v>
      </c>
      <c r="N806" t="s">
        <v>167</v>
      </c>
      <c r="P806">
        <v>16.167000000000002</v>
      </c>
      <c r="V806" t="s">
        <v>35</v>
      </c>
      <c r="W806" s="1">
        <v>38428</v>
      </c>
      <c r="X806">
        <v>20050317</v>
      </c>
      <c r="Y806">
        <v>0.87467399999999995</v>
      </c>
      <c r="AB806">
        <v>-0.60885396262069902</v>
      </c>
      <c r="AI806" s="2">
        <f t="shared" si="48"/>
        <v>38428</v>
      </c>
      <c r="AJ806">
        <f t="shared" si="49"/>
        <v>87.016542233534437</v>
      </c>
      <c r="AK806">
        <f t="shared" si="50"/>
        <v>87.016542233534437</v>
      </c>
      <c r="AL806" s="3">
        <f>Sheet2!$Q$35</f>
        <v>195.92057845971607</v>
      </c>
      <c r="AM806" s="3">
        <f>Sheet2!$Q$37</f>
        <v>179.52321677860004</v>
      </c>
      <c r="AN806" s="3">
        <f>Sheet2!$Q$39</f>
        <v>47.580823353777703</v>
      </c>
      <c r="AU806">
        <f t="shared" si="51"/>
        <v>0.61947866172514554</v>
      </c>
      <c r="AV806">
        <f>VLOOKUP(AI806,Sheet3!C838:F4129,4,FALSE)</f>
        <v>124.33562974274898</v>
      </c>
    </row>
    <row r="807" spans="1:48">
      <c r="A807">
        <v>50773580</v>
      </c>
      <c r="B807">
        <v>126</v>
      </c>
      <c r="C807" t="s">
        <v>164</v>
      </c>
      <c r="D807">
        <v>0</v>
      </c>
      <c r="E807" t="s">
        <v>165</v>
      </c>
      <c r="F807" t="s">
        <v>34</v>
      </c>
      <c r="G807" t="s">
        <v>166</v>
      </c>
      <c r="H807">
        <v>1</v>
      </c>
      <c r="I807">
        <v>111.95</v>
      </c>
      <c r="J807">
        <v>114.04</v>
      </c>
      <c r="K807">
        <v>28.158999999999999</v>
      </c>
      <c r="L807">
        <v>30.248999999999999</v>
      </c>
      <c r="M807">
        <v>3260722</v>
      </c>
      <c r="N807" t="s">
        <v>167</v>
      </c>
      <c r="P807">
        <v>16.167000000000002</v>
      </c>
      <c r="V807" t="s">
        <v>35</v>
      </c>
      <c r="W807" s="1">
        <v>38429</v>
      </c>
      <c r="X807">
        <v>20050318</v>
      </c>
      <c r="Y807">
        <v>0.88463899999999995</v>
      </c>
      <c r="AB807">
        <v>-0.72367662987117698</v>
      </c>
      <c r="AI807" s="2">
        <f t="shared" si="48"/>
        <v>38429</v>
      </c>
      <c r="AJ807">
        <f t="shared" si="49"/>
        <v>79.254744514262711</v>
      </c>
      <c r="AK807">
        <f t="shared" si="50"/>
        <v>79.254744514262711</v>
      </c>
      <c r="AL807" s="3">
        <f>Sheet2!$Q$35</f>
        <v>195.92057845971607</v>
      </c>
      <c r="AM807" s="3">
        <f>Sheet2!$Q$37</f>
        <v>179.52321677860004</v>
      </c>
      <c r="AN807" s="3">
        <f>Sheet2!$Q$39</f>
        <v>47.580823353777703</v>
      </c>
      <c r="AU807">
        <f t="shared" si="51"/>
        <v>0.564221719305952</v>
      </c>
      <c r="AV807">
        <f>VLOOKUP(AI807,Sheet3!C839:F4130,4,FALSE)</f>
        <v>120.86415062172635</v>
      </c>
    </row>
    <row r="808" spans="1:48">
      <c r="A808">
        <v>50795878</v>
      </c>
      <c r="B808">
        <v>126</v>
      </c>
      <c r="C808" t="s">
        <v>164</v>
      </c>
      <c r="D808">
        <v>0</v>
      </c>
      <c r="E808" t="s">
        <v>165</v>
      </c>
      <c r="F808" t="s">
        <v>34</v>
      </c>
      <c r="G808" t="s">
        <v>166</v>
      </c>
      <c r="H808">
        <v>1</v>
      </c>
      <c r="I808">
        <v>111.95</v>
      </c>
      <c r="J808">
        <v>114.04</v>
      </c>
      <c r="K808">
        <v>28.158999999999999</v>
      </c>
      <c r="L808">
        <v>30.248999999999999</v>
      </c>
      <c r="M808">
        <v>3260722</v>
      </c>
      <c r="N808" t="s">
        <v>167</v>
      </c>
      <c r="P808">
        <v>16.167000000000002</v>
      </c>
      <c r="V808" t="s">
        <v>35</v>
      </c>
      <c r="W808" s="1">
        <v>38430</v>
      </c>
      <c r="X808">
        <v>20050319</v>
      </c>
      <c r="Y808">
        <v>0.89319599999999999</v>
      </c>
      <c r="AB808">
        <v>-0.82227548222063496</v>
      </c>
      <c r="AI808" s="2">
        <f t="shared" si="48"/>
        <v>38430</v>
      </c>
      <c r="AJ808">
        <f t="shared" si="49"/>
        <v>72.379629521954712</v>
      </c>
      <c r="AK808">
        <f t="shared" si="50"/>
        <v>72.379629521954712</v>
      </c>
      <c r="AL808" s="3">
        <f>Sheet2!$Q$35</f>
        <v>195.92057845971607</v>
      </c>
      <c r="AM808" s="3">
        <f>Sheet2!$Q$37</f>
        <v>179.52321677860004</v>
      </c>
      <c r="AN808" s="3">
        <f>Sheet2!$Q$39</f>
        <v>47.580823353777703</v>
      </c>
      <c r="AU808">
        <f t="shared" si="51"/>
        <v>0.51527715169475918</v>
      </c>
      <c r="AV808">
        <f>VLOOKUP(AI808,Sheet3!C840:F4131,4,FALSE)</f>
        <v>117.46351801337767</v>
      </c>
    </row>
    <row r="809" spans="1:48">
      <c r="A809">
        <v>50817859</v>
      </c>
      <c r="B809">
        <v>126</v>
      </c>
      <c r="C809" t="s">
        <v>164</v>
      </c>
      <c r="D809">
        <v>0</v>
      </c>
      <c r="E809" t="s">
        <v>165</v>
      </c>
      <c r="F809" t="s">
        <v>34</v>
      </c>
      <c r="G809" t="s">
        <v>166</v>
      </c>
      <c r="H809">
        <v>1</v>
      </c>
      <c r="I809">
        <v>111.95</v>
      </c>
      <c r="J809">
        <v>114.04</v>
      </c>
      <c r="K809">
        <v>28.158999999999999</v>
      </c>
      <c r="L809">
        <v>30.248999999999999</v>
      </c>
      <c r="M809">
        <v>3260722</v>
      </c>
      <c r="N809" t="s">
        <v>167</v>
      </c>
      <c r="P809">
        <v>16.167000000000002</v>
      </c>
      <c r="V809" t="s">
        <v>35</v>
      </c>
      <c r="W809" s="1">
        <v>38431</v>
      </c>
      <c r="X809">
        <v>20050320</v>
      </c>
      <c r="Y809">
        <v>0.90790400000000004</v>
      </c>
      <c r="AB809">
        <v>-0.99174982139976597</v>
      </c>
      <c r="AI809" s="2">
        <f t="shared" si="48"/>
        <v>38431</v>
      </c>
      <c r="AJ809">
        <f t="shared" si="49"/>
        <v>60.109077619880964</v>
      </c>
      <c r="AK809">
        <f t="shared" si="50"/>
        <v>60.109077619880964</v>
      </c>
      <c r="AL809" s="3">
        <f>Sheet2!$Q$35</f>
        <v>195.92057845971607</v>
      </c>
      <c r="AM809" s="3">
        <f>Sheet2!$Q$37</f>
        <v>179.52321677860004</v>
      </c>
      <c r="AN809" s="3">
        <f>Sheet2!$Q$39</f>
        <v>47.580823353777703</v>
      </c>
      <c r="AU809">
        <f t="shared" si="51"/>
        <v>0.42792197903660933</v>
      </c>
      <c r="AV809">
        <f>VLOOKUP(AI809,Sheet3!C841:F4132,4,FALSE)</f>
        <v>114.3462714557247</v>
      </c>
    </row>
    <row r="810" spans="1:48">
      <c r="A810">
        <v>50840246</v>
      </c>
      <c r="B810">
        <v>126</v>
      </c>
      <c r="C810" t="s">
        <v>164</v>
      </c>
      <c r="D810">
        <v>0</v>
      </c>
      <c r="E810" t="s">
        <v>165</v>
      </c>
      <c r="F810" t="s">
        <v>34</v>
      </c>
      <c r="G810" t="s">
        <v>166</v>
      </c>
      <c r="H810">
        <v>1</v>
      </c>
      <c r="I810">
        <v>111.95</v>
      </c>
      <c r="J810">
        <v>114.04</v>
      </c>
      <c r="K810">
        <v>28.158999999999999</v>
      </c>
      <c r="L810">
        <v>30.248999999999999</v>
      </c>
      <c r="M810">
        <v>3260722</v>
      </c>
      <c r="N810" t="s">
        <v>167</v>
      </c>
      <c r="P810">
        <v>16.167000000000002</v>
      </c>
      <c r="V810" t="s">
        <v>35</v>
      </c>
      <c r="W810" s="1">
        <v>38432</v>
      </c>
      <c r="X810">
        <v>20050321</v>
      </c>
      <c r="Y810">
        <v>0.90838200000000002</v>
      </c>
      <c r="AB810">
        <v>-0.99725762219712899</v>
      </c>
      <c r="AI810" s="2">
        <f t="shared" si="48"/>
        <v>38432</v>
      </c>
      <c r="AJ810">
        <f t="shared" si="49"/>
        <v>59.700674334229234</v>
      </c>
      <c r="AK810">
        <f t="shared" si="50"/>
        <v>59.700674334229234</v>
      </c>
      <c r="AL810" s="3">
        <f>Sheet2!$Q$35</f>
        <v>195.92057845971607</v>
      </c>
      <c r="AM810" s="3">
        <f>Sheet2!$Q$37</f>
        <v>179.52321677860004</v>
      </c>
      <c r="AN810" s="3">
        <f>Sheet2!$Q$39</f>
        <v>47.580823353777703</v>
      </c>
      <c r="AU810">
        <f t="shared" si="51"/>
        <v>0.42501451897963888</v>
      </c>
      <c r="AV810">
        <f>VLOOKUP(AI810,Sheet3!C842:F4133,4,FALSE)</f>
        <v>111.65410397411532</v>
      </c>
    </row>
    <row r="811" spans="1:48">
      <c r="A811">
        <v>50862061</v>
      </c>
      <c r="B811">
        <v>126</v>
      </c>
      <c r="C811" t="s">
        <v>164</v>
      </c>
      <c r="D811">
        <v>0</v>
      </c>
      <c r="E811" t="s">
        <v>165</v>
      </c>
      <c r="F811" t="s">
        <v>34</v>
      </c>
      <c r="G811" t="s">
        <v>166</v>
      </c>
      <c r="H811">
        <v>1</v>
      </c>
      <c r="I811">
        <v>111.95</v>
      </c>
      <c r="J811">
        <v>114.04</v>
      </c>
      <c r="K811">
        <v>28.158999999999999</v>
      </c>
      <c r="L811">
        <v>30.248999999999999</v>
      </c>
      <c r="M811">
        <v>3260722</v>
      </c>
      <c r="N811" t="s">
        <v>167</v>
      </c>
      <c r="P811">
        <v>16.167000000000002</v>
      </c>
      <c r="V811" t="s">
        <v>35</v>
      </c>
      <c r="W811" s="1">
        <v>38433</v>
      </c>
      <c r="X811">
        <v>20050322</v>
      </c>
      <c r="Y811">
        <v>0.906134</v>
      </c>
      <c r="AB811">
        <v>-0.97135482681538499</v>
      </c>
      <c r="AI811" s="2">
        <f t="shared" si="48"/>
        <v>38433</v>
      </c>
      <c r="AJ811">
        <f t="shared" si="49"/>
        <v>61.616093465046106</v>
      </c>
      <c r="AK811">
        <f t="shared" si="50"/>
        <v>61.616093465046106</v>
      </c>
      <c r="AL811" s="3">
        <f>Sheet2!$Q$35</f>
        <v>195.92057845971607</v>
      </c>
      <c r="AM811" s="3">
        <f>Sheet2!$Q$37</f>
        <v>179.52321677860004</v>
      </c>
      <c r="AN811" s="3">
        <f>Sheet2!$Q$39</f>
        <v>47.580823353777703</v>
      </c>
      <c r="AU811">
        <f t="shared" si="51"/>
        <v>0.43865056161411503</v>
      </c>
      <c r="AV811">
        <f>VLOOKUP(AI811,Sheet3!C843:F4134,4,FALSE)</f>
        <v>107.75754577704912</v>
      </c>
    </row>
    <row r="812" spans="1:48">
      <c r="A812">
        <v>50884430</v>
      </c>
      <c r="B812">
        <v>126</v>
      </c>
      <c r="C812" t="s">
        <v>164</v>
      </c>
      <c r="D812">
        <v>0</v>
      </c>
      <c r="E812" t="s">
        <v>165</v>
      </c>
      <c r="F812" t="s">
        <v>34</v>
      </c>
      <c r="G812" t="s">
        <v>166</v>
      </c>
      <c r="H812">
        <v>1</v>
      </c>
      <c r="I812">
        <v>111.95</v>
      </c>
      <c r="J812">
        <v>114.04</v>
      </c>
      <c r="K812">
        <v>28.158999999999999</v>
      </c>
      <c r="L812">
        <v>30.248999999999999</v>
      </c>
      <c r="M812">
        <v>3260722</v>
      </c>
      <c r="N812" t="s">
        <v>167</v>
      </c>
      <c r="P812">
        <v>16.167000000000002</v>
      </c>
      <c r="V812" t="s">
        <v>35</v>
      </c>
      <c r="W812" s="1">
        <v>38434</v>
      </c>
      <c r="X812">
        <v>20050323</v>
      </c>
      <c r="Y812">
        <v>0.90361800000000003</v>
      </c>
      <c r="AB812">
        <v>-0.94236397575645903</v>
      </c>
      <c r="AI812" s="2">
        <f t="shared" si="48"/>
        <v>38434</v>
      </c>
      <c r="AJ812">
        <f t="shared" si="49"/>
        <v>63.743980474026785</v>
      </c>
      <c r="AK812">
        <f t="shared" si="50"/>
        <v>63.743980474026785</v>
      </c>
      <c r="AL812" s="3">
        <f>Sheet2!$Q$35</f>
        <v>195.92057845971607</v>
      </c>
      <c r="AM812" s="3">
        <f>Sheet2!$Q$37</f>
        <v>179.52321677860004</v>
      </c>
      <c r="AN812" s="3">
        <f>Sheet2!$Q$39</f>
        <v>47.580823353777703</v>
      </c>
      <c r="AU812">
        <f t="shared" si="51"/>
        <v>0.45379918235668554</v>
      </c>
      <c r="AV812">
        <f>VLOOKUP(AI812,Sheet3!C844:F4135,4,FALSE)</f>
        <v>104.35691316870042</v>
      </c>
    </row>
    <row r="813" spans="1:48">
      <c r="A813">
        <v>50906263</v>
      </c>
      <c r="B813">
        <v>126</v>
      </c>
      <c r="C813" t="s">
        <v>164</v>
      </c>
      <c r="D813">
        <v>0</v>
      </c>
      <c r="E813" t="s">
        <v>165</v>
      </c>
      <c r="F813" t="s">
        <v>34</v>
      </c>
      <c r="G813" t="s">
        <v>166</v>
      </c>
      <c r="H813">
        <v>1</v>
      </c>
      <c r="I813">
        <v>111.95</v>
      </c>
      <c r="J813">
        <v>114.04</v>
      </c>
      <c r="K813">
        <v>28.158999999999999</v>
      </c>
      <c r="L813">
        <v>30.248999999999999</v>
      </c>
      <c r="M813">
        <v>3260722</v>
      </c>
      <c r="N813" t="s">
        <v>167</v>
      </c>
      <c r="P813">
        <v>16.167000000000002</v>
      </c>
      <c r="V813" t="s">
        <v>35</v>
      </c>
      <c r="W813" s="1">
        <v>38435</v>
      </c>
      <c r="X813">
        <v>20050324</v>
      </c>
      <c r="Y813">
        <v>0.894339</v>
      </c>
      <c r="AB813">
        <v>-0.83544580923190404</v>
      </c>
      <c r="AI813" s="2">
        <f t="shared" si="48"/>
        <v>38435</v>
      </c>
      <c r="AJ813">
        <f t="shared" si="49"/>
        <v>71.44659567851113</v>
      </c>
      <c r="AK813">
        <f t="shared" si="50"/>
        <v>71.44659567851113</v>
      </c>
      <c r="AL813" s="3">
        <f>Sheet2!$Q$35</f>
        <v>195.92057845971607</v>
      </c>
      <c r="AM813" s="3">
        <f>Sheet2!$Q$37</f>
        <v>179.52321677860004</v>
      </c>
      <c r="AN813" s="3">
        <f>Sheet2!$Q$39</f>
        <v>47.580823353777703</v>
      </c>
      <c r="AU813">
        <f t="shared" si="51"/>
        <v>0.50863479908174114</v>
      </c>
      <c r="AV813">
        <f>VLOOKUP(AI813,Sheet3!C845:F4136,4,FALSE)</f>
        <v>103.08167594056967</v>
      </c>
    </row>
    <row r="814" spans="1:48">
      <c r="A814">
        <v>50928601</v>
      </c>
      <c r="B814">
        <v>126</v>
      </c>
      <c r="C814" t="s">
        <v>164</v>
      </c>
      <c r="D814">
        <v>0</v>
      </c>
      <c r="E814" t="s">
        <v>165</v>
      </c>
      <c r="F814" t="s">
        <v>34</v>
      </c>
      <c r="G814" t="s">
        <v>166</v>
      </c>
      <c r="H814">
        <v>1</v>
      </c>
      <c r="I814">
        <v>111.95</v>
      </c>
      <c r="J814">
        <v>114.04</v>
      </c>
      <c r="K814">
        <v>28.158999999999999</v>
      </c>
      <c r="L814">
        <v>30.248999999999999</v>
      </c>
      <c r="M814">
        <v>3260722</v>
      </c>
      <c r="N814" t="s">
        <v>167</v>
      </c>
      <c r="P814">
        <v>16.167000000000002</v>
      </c>
      <c r="V814" t="s">
        <v>35</v>
      </c>
      <c r="W814" s="1">
        <v>38436</v>
      </c>
      <c r="X814">
        <v>20050325</v>
      </c>
      <c r="Y814">
        <v>0.90133099999999999</v>
      </c>
      <c r="AB814">
        <v>-0.91601179913811004</v>
      </c>
      <c r="AI814" s="2">
        <f t="shared" si="48"/>
        <v>38436</v>
      </c>
      <c r="AJ814">
        <f t="shared" si="49"/>
        <v>65.663637175499616</v>
      </c>
      <c r="AK814">
        <f t="shared" si="50"/>
        <v>65.663637175499616</v>
      </c>
      <c r="AL814" s="3">
        <f>Sheet2!$Q$35</f>
        <v>195.92057845971607</v>
      </c>
      <c r="AM814" s="3">
        <f>Sheet2!$Q$37</f>
        <v>179.52321677860004</v>
      </c>
      <c r="AN814" s="3">
        <f>Sheet2!$Q$39</f>
        <v>47.580823353777703</v>
      </c>
      <c r="AU814">
        <f t="shared" si="51"/>
        <v>0.46746539264126064</v>
      </c>
      <c r="AV814">
        <f>VLOOKUP(AI814,Sheet3!C846:F4137,4,FALSE)</f>
        <v>105.20707132078759</v>
      </c>
    </row>
    <row r="815" spans="1:48">
      <c r="A815">
        <v>50950401</v>
      </c>
      <c r="B815">
        <v>126</v>
      </c>
      <c r="C815" t="s">
        <v>164</v>
      </c>
      <c r="D815">
        <v>0</v>
      </c>
      <c r="E815" t="s">
        <v>165</v>
      </c>
      <c r="F815" t="s">
        <v>34</v>
      </c>
      <c r="G815" t="s">
        <v>166</v>
      </c>
      <c r="H815">
        <v>1</v>
      </c>
      <c r="I815">
        <v>111.95</v>
      </c>
      <c r="J815">
        <v>114.04</v>
      </c>
      <c r="K815">
        <v>28.158999999999999</v>
      </c>
      <c r="L815">
        <v>30.248999999999999</v>
      </c>
      <c r="M815">
        <v>3260722</v>
      </c>
      <c r="N815" t="s">
        <v>167</v>
      </c>
      <c r="P815">
        <v>16.167000000000002</v>
      </c>
      <c r="V815" t="s">
        <v>35</v>
      </c>
      <c r="W815" s="1">
        <v>38437</v>
      </c>
      <c r="X815">
        <v>20050326</v>
      </c>
      <c r="Y815">
        <v>0.90219499999999997</v>
      </c>
      <c r="AB815">
        <v>-0.92596732191828202</v>
      </c>
      <c r="AI815" s="2">
        <f t="shared" si="48"/>
        <v>38437</v>
      </c>
      <c r="AJ815">
        <f t="shared" si="49"/>
        <v>64.940044038431097</v>
      </c>
      <c r="AK815">
        <f t="shared" si="50"/>
        <v>64.940044038431097</v>
      </c>
      <c r="AL815" s="3">
        <f>Sheet2!$Q$35</f>
        <v>195.92057845971607</v>
      </c>
      <c r="AM815" s="3">
        <f>Sheet2!$Q$37</f>
        <v>179.52321677860004</v>
      </c>
      <c r="AN815" s="3">
        <f>Sheet2!$Q$39</f>
        <v>47.580823353777703</v>
      </c>
      <c r="AU815">
        <f t="shared" si="51"/>
        <v>0.46231406742562875</v>
      </c>
      <c r="AV815">
        <f>VLOOKUP(AI815,Sheet3!C847:F4138,4,FALSE)</f>
        <v>106.48230854891835</v>
      </c>
    </row>
    <row r="816" spans="1:48">
      <c r="A816">
        <v>50972768</v>
      </c>
      <c r="B816">
        <v>126</v>
      </c>
      <c r="C816" t="s">
        <v>164</v>
      </c>
      <c r="D816">
        <v>0</v>
      </c>
      <c r="E816" t="s">
        <v>165</v>
      </c>
      <c r="F816" t="s">
        <v>34</v>
      </c>
      <c r="G816" t="s">
        <v>166</v>
      </c>
      <c r="H816">
        <v>1</v>
      </c>
      <c r="I816">
        <v>111.95</v>
      </c>
      <c r="J816">
        <v>114.04</v>
      </c>
      <c r="K816">
        <v>28.158999999999999</v>
      </c>
      <c r="L816">
        <v>30.248999999999999</v>
      </c>
      <c r="M816">
        <v>3260722</v>
      </c>
      <c r="N816" t="s">
        <v>167</v>
      </c>
      <c r="P816">
        <v>16.167000000000002</v>
      </c>
      <c r="V816" t="s">
        <v>35</v>
      </c>
      <c r="W816" s="1">
        <v>38438</v>
      </c>
      <c r="X816">
        <v>20050327</v>
      </c>
      <c r="Y816">
        <v>0.89249999999999996</v>
      </c>
      <c r="AB816">
        <v>-0.81425575553660701</v>
      </c>
      <c r="AI816" s="2">
        <f t="shared" si="48"/>
        <v>38438</v>
      </c>
      <c r="AJ816">
        <f t="shared" si="49"/>
        <v>72.946080075901364</v>
      </c>
      <c r="AK816">
        <f t="shared" si="50"/>
        <v>72.946080075901364</v>
      </c>
      <c r="AL816" s="3">
        <f>Sheet2!$Q$35</f>
        <v>195.92057845971607</v>
      </c>
      <c r="AM816" s="3">
        <f>Sheet2!$Q$37</f>
        <v>179.52321677860004</v>
      </c>
      <c r="AN816" s="3">
        <f>Sheet2!$Q$39</f>
        <v>47.580823353777703</v>
      </c>
      <c r="AU816">
        <f t="shared" si="51"/>
        <v>0.51930976459898814</v>
      </c>
      <c r="AV816">
        <f>VLOOKUP(AI816,Sheet3!C848:F4139,4,FALSE)</f>
        <v>107.40331321367945</v>
      </c>
    </row>
    <row r="817" spans="1:48">
      <c r="A817">
        <v>50995040</v>
      </c>
      <c r="B817">
        <v>126</v>
      </c>
      <c r="C817" t="s">
        <v>164</v>
      </c>
      <c r="D817">
        <v>0</v>
      </c>
      <c r="E817" t="s">
        <v>165</v>
      </c>
      <c r="F817" t="s">
        <v>34</v>
      </c>
      <c r="G817" t="s">
        <v>166</v>
      </c>
      <c r="H817">
        <v>1</v>
      </c>
      <c r="I817">
        <v>111.95</v>
      </c>
      <c r="J817">
        <v>114.04</v>
      </c>
      <c r="K817">
        <v>28.158999999999999</v>
      </c>
      <c r="L817">
        <v>30.248999999999999</v>
      </c>
      <c r="M817">
        <v>3260722</v>
      </c>
      <c r="N817" t="s">
        <v>167</v>
      </c>
      <c r="P817">
        <v>16.167000000000002</v>
      </c>
      <c r="V817" t="s">
        <v>35</v>
      </c>
      <c r="W817" s="1">
        <v>38439</v>
      </c>
      <c r="X817">
        <v>20050328</v>
      </c>
      <c r="Y817">
        <v>0.88696399999999997</v>
      </c>
      <c r="AB817">
        <v>-0.75046666513032101</v>
      </c>
      <c r="AI817" s="2">
        <f t="shared" si="48"/>
        <v>38439</v>
      </c>
      <c r="AJ817">
        <f t="shared" si="49"/>
        <v>77.405924802723803</v>
      </c>
      <c r="AK817">
        <f t="shared" si="50"/>
        <v>77.405924802723803</v>
      </c>
      <c r="AL817" s="3">
        <f>Sheet2!$Q$35</f>
        <v>195.92057845971607</v>
      </c>
      <c r="AM817" s="3">
        <f>Sheet2!$Q$37</f>
        <v>179.52321677860004</v>
      </c>
      <c r="AN817" s="3">
        <f>Sheet2!$Q$39</f>
        <v>47.580823353777703</v>
      </c>
      <c r="AU817">
        <f t="shared" si="51"/>
        <v>0.55105980398183541</v>
      </c>
      <c r="AV817">
        <f>VLOOKUP(AI817,Sheet3!C849:F4140,4,FALSE)</f>
        <v>115.76320170920332</v>
      </c>
    </row>
    <row r="818" spans="1:48">
      <c r="A818">
        <v>51016850</v>
      </c>
      <c r="B818">
        <v>126</v>
      </c>
      <c r="C818" t="s">
        <v>164</v>
      </c>
      <c r="D818">
        <v>0</v>
      </c>
      <c r="E818" t="s">
        <v>165</v>
      </c>
      <c r="F818" t="s">
        <v>34</v>
      </c>
      <c r="G818" t="s">
        <v>166</v>
      </c>
      <c r="H818">
        <v>1</v>
      </c>
      <c r="I818">
        <v>111.95</v>
      </c>
      <c r="J818">
        <v>114.04</v>
      </c>
      <c r="K818">
        <v>28.158999999999999</v>
      </c>
      <c r="L818">
        <v>30.248999999999999</v>
      </c>
      <c r="M818">
        <v>3260722</v>
      </c>
      <c r="N818" t="s">
        <v>167</v>
      </c>
      <c r="P818">
        <v>16.167000000000002</v>
      </c>
      <c r="V818" t="s">
        <v>35</v>
      </c>
      <c r="W818" s="1">
        <v>38440</v>
      </c>
      <c r="X818">
        <v>20050329</v>
      </c>
      <c r="Y818">
        <v>0.88764500000000002</v>
      </c>
      <c r="AB818">
        <v>-0.75831355287719304</v>
      </c>
      <c r="AI818" s="2">
        <f t="shared" si="48"/>
        <v>38440</v>
      </c>
      <c r="AJ818">
        <f t="shared" si="49"/>
        <v>76.861686976263854</v>
      </c>
      <c r="AK818">
        <f t="shared" si="50"/>
        <v>76.861686976263854</v>
      </c>
      <c r="AL818" s="3">
        <f>Sheet2!$Q$35</f>
        <v>195.92057845971607</v>
      </c>
      <c r="AM818" s="3">
        <f>Sheet2!$Q$37</f>
        <v>179.52321677860004</v>
      </c>
      <c r="AN818" s="3">
        <f>Sheet2!$Q$39</f>
        <v>47.580823353777703</v>
      </c>
      <c r="AU818">
        <f t="shared" si="51"/>
        <v>0.54718532550059695</v>
      </c>
      <c r="AV818">
        <f>VLOOKUP(AI818,Sheet3!C850:F4141,4,FALSE)</f>
        <v>129.01149957922843</v>
      </c>
    </row>
    <row r="819" spans="1:48">
      <c r="A819">
        <v>51039161</v>
      </c>
      <c r="B819">
        <v>126</v>
      </c>
      <c r="C819" t="s">
        <v>164</v>
      </c>
      <c r="D819">
        <v>0</v>
      </c>
      <c r="E819" t="s">
        <v>165</v>
      </c>
      <c r="F819" t="s">
        <v>34</v>
      </c>
      <c r="G819" t="s">
        <v>166</v>
      </c>
      <c r="H819">
        <v>1</v>
      </c>
      <c r="I819">
        <v>111.95</v>
      </c>
      <c r="J819">
        <v>114.04</v>
      </c>
      <c r="K819">
        <v>28.158999999999999</v>
      </c>
      <c r="L819">
        <v>30.248999999999999</v>
      </c>
      <c r="M819">
        <v>3260722</v>
      </c>
      <c r="N819" t="s">
        <v>167</v>
      </c>
      <c r="P819">
        <v>16.167000000000002</v>
      </c>
      <c r="V819" t="s">
        <v>35</v>
      </c>
      <c r="W819" s="1">
        <v>38441</v>
      </c>
      <c r="X819">
        <v>20050330</v>
      </c>
      <c r="Y819">
        <v>0.87793200000000005</v>
      </c>
      <c r="AB819">
        <v>-0.64639457977093195</v>
      </c>
      <c r="AI819" s="2">
        <f t="shared" si="48"/>
        <v>38441</v>
      </c>
      <c r="AJ819">
        <f t="shared" si="49"/>
        <v>84.507821707175026</v>
      </c>
      <c r="AK819">
        <f t="shared" si="50"/>
        <v>84.507821707175026</v>
      </c>
      <c r="AL819" s="3">
        <f>Sheet2!$Q$35</f>
        <v>195.92057845971607</v>
      </c>
      <c r="AM819" s="3">
        <f>Sheet2!$Q$37</f>
        <v>179.52321677860004</v>
      </c>
      <c r="AN819" s="3">
        <f>Sheet2!$Q$39</f>
        <v>47.580823353777703</v>
      </c>
      <c r="AU819">
        <f t="shared" si="51"/>
        <v>0.60161885260815429</v>
      </c>
      <c r="AV819">
        <f>VLOOKUP(AI819,Sheet3!C851:F4142,4,FALSE)</f>
        <v>146.15635564631972</v>
      </c>
    </row>
    <row r="820" spans="1:48">
      <c r="A820">
        <v>51061017</v>
      </c>
      <c r="B820">
        <v>126</v>
      </c>
      <c r="C820" t="s">
        <v>164</v>
      </c>
      <c r="D820">
        <v>0</v>
      </c>
      <c r="E820" t="s">
        <v>165</v>
      </c>
      <c r="F820" t="s">
        <v>34</v>
      </c>
      <c r="G820" t="s">
        <v>166</v>
      </c>
      <c r="H820">
        <v>1</v>
      </c>
      <c r="I820">
        <v>111.95</v>
      </c>
      <c r="J820">
        <v>114.04</v>
      </c>
      <c r="K820">
        <v>28.158999999999999</v>
      </c>
      <c r="L820">
        <v>30.248999999999999</v>
      </c>
      <c r="M820">
        <v>3260722</v>
      </c>
      <c r="N820" t="s">
        <v>167</v>
      </c>
      <c r="P820">
        <v>16.167000000000002</v>
      </c>
      <c r="V820" t="s">
        <v>35</v>
      </c>
      <c r="W820" s="1">
        <v>38442</v>
      </c>
      <c r="X820">
        <v>20050331</v>
      </c>
      <c r="Y820">
        <v>0.88044199999999995</v>
      </c>
      <c r="AB820">
        <v>-0.67531629525499504</v>
      </c>
      <c r="AI820" s="2">
        <f t="shared" si="48"/>
        <v>38442</v>
      </c>
      <c r="AJ820">
        <f t="shared" si="49"/>
        <v>82.555890877497859</v>
      </c>
      <c r="AK820">
        <f t="shared" si="50"/>
        <v>82.555890877497859</v>
      </c>
      <c r="AL820" s="3">
        <f>Sheet2!$Q$35</f>
        <v>195.92057845971607</v>
      </c>
      <c r="AM820" s="3">
        <f>Sheet2!$Q$37</f>
        <v>179.52321677860004</v>
      </c>
      <c r="AN820" s="3">
        <f>Sheet2!$Q$39</f>
        <v>47.580823353777703</v>
      </c>
      <c r="AU820">
        <f t="shared" si="51"/>
        <v>0.5877228798757137</v>
      </c>
      <c r="AV820">
        <f>VLOOKUP(AI820,Sheet3!C852:F4143,4,FALSE)</f>
        <v>159.12126746564911</v>
      </c>
    </row>
    <row r="821" spans="1:48">
      <c r="A821">
        <v>51083298</v>
      </c>
      <c r="B821">
        <v>126</v>
      </c>
      <c r="C821" t="s">
        <v>164</v>
      </c>
      <c r="D821">
        <v>0</v>
      </c>
      <c r="E821" t="s">
        <v>165</v>
      </c>
      <c r="F821" t="s">
        <v>34</v>
      </c>
      <c r="G821" t="s">
        <v>166</v>
      </c>
      <c r="H821">
        <v>1</v>
      </c>
      <c r="I821">
        <v>111.95</v>
      </c>
      <c r="J821">
        <v>114.04</v>
      </c>
      <c r="K821">
        <v>28.158999999999999</v>
      </c>
      <c r="L821">
        <v>30.248999999999999</v>
      </c>
      <c r="M821">
        <v>3260722</v>
      </c>
      <c r="N821" t="s">
        <v>167</v>
      </c>
      <c r="P821">
        <v>16.167000000000002</v>
      </c>
      <c r="V821" t="s">
        <v>35</v>
      </c>
      <c r="W821" s="1">
        <v>38443</v>
      </c>
      <c r="X821">
        <v>20050401</v>
      </c>
      <c r="Y821">
        <v>0.88527800000000001</v>
      </c>
      <c r="AB821">
        <v>-0.73103956859401398</v>
      </c>
      <c r="AI821" s="2">
        <f t="shared" si="48"/>
        <v>38443</v>
      </c>
      <c r="AJ821">
        <f t="shared" si="49"/>
        <v>78.748044879133431</v>
      </c>
      <c r="AK821">
        <f t="shared" si="50"/>
        <v>78.748044879133431</v>
      </c>
      <c r="AL821" s="3">
        <f>Sheet2!$Q$35</f>
        <v>195.92057845971607</v>
      </c>
      <c r="AM821" s="3">
        <f>Sheet2!$Q$37</f>
        <v>179.52321677860004</v>
      </c>
      <c r="AN821" s="3">
        <f>Sheet2!$Q$39</f>
        <v>47.580823353777703</v>
      </c>
      <c r="AU821">
        <f t="shared" si="51"/>
        <v>0.56061447861573832</v>
      </c>
      <c r="AV821">
        <f>VLOOKUP(AI821,Sheet3!C853:F4144,4,FALSE)</f>
        <v>159.3338070036709</v>
      </c>
    </row>
    <row r="822" spans="1:48">
      <c r="A822">
        <v>51105123</v>
      </c>
      <c r="B822">
        <v>126</v>
      </c>
      <c r="C822" t="s">
        <v>164</v>
      </c>
      <c r="D822">
        <v>0</v>
      </c>
      <c r="E822" t="s">
        <v>165</v>
      </c>
      <c r="F822" t="s">
        <v>34</v>
      </c>
      <c r="G822" t="s">
        <v>166</v>
      </c>
      <c r="H822">
        <v>1</v>
      </c>
      <c r="I822">
        <v>111.95</v>
      </c>
      <c r="J822">
        <v>114.04</v>
      </c>
      <c r="K822">
        <v>28.158999999999999</v>
      </c>
      <c r="L822">
        <v>30.248999999999999</v>
      </c>
      <c r="M822">
        <v>3260722</v>
      </c>
      <c r="N822" t="s">
        <v>167</v>
      </c>
      <c r="P822">
        <v>16.167000000000002</v>
      </c>
      <c r="V822" t="s">
        <v>35</v>
      </c>
      <c r="W822" s="1">
        <v>38444</v>
      </c>
      <c r="X822">
        <v>20050402</v>
      </c>
      <c r="Y822">
        <v>0.85955300000000001</v>
      </c>
      <c r="AB822">
        <v>-0.43462079137188098</v>
      </c>
      <c r="AI822" s="2">
        <f t="shared" si="48"/>
        <v>38444</v>
      </c>
      <c r="AJ822">
        <f t="shared" si="49"/>
        <v>98.291739464319221</v>
      </c>
      <c r="AK822">
        <f t="shared" si="50"/>
        <v>98.291739464319221</v>
      </c>
      <c r="AL822" s="3">
        <f>Sheet2!$Q$35</f>
        <v>195.92057845971607</v>
      </c>
      <c r="AM822" s="3">
        <f>Sheet2!$Q$37</f>
        <v>179.52321677860004</v>
      </c>
      <c r="AN822" s="3">
        <f>Sheet2!$Q$39</f>
        <v>47.580823353777703</v>
      </c>
      <c r="AU822">
        <f t="shared" si="51"/>
        <v>0.69974781414064846</v>
      </c>
      <c r="AV822">
        <f>VLOOKUP(AI822,Sheet3!C854:F4145,4,FALSE)</f>
        <v>150.33629989408166</v>
      </c>
    </row>
    <row r="823" spans="1:48">
      <c r="A823">
        <v>51127454</v>
      </c>
      <c r="B823">
        <v>126</v>
      </c>
      <c r="C823" t="s">
        <v>164</v>
      </c>
      <c r="D823">
        <v>0</v>
      </c>
      <c r="E823" t="s">
        <v>165</v>
      </c>
      <c r="F823" t="s">
        <v>34</v>
      </c>
      <c r="G823" t="s">
        <v>166</v>
      </c>
      <c r="H823">
        <v>1</v>
      </c>
      <c r="I823">
        <v>111.95</v>
      </c>
      <c r="J823">
        <v>114.04</v>
      </c>
      <c r="K823">
        <v>28.158999999999999</v>
      </c>
      <c r="L823">
        <v>30.248999999999999</v>
      </c>
      <c r="M823">
        <v>3260722</v>
      </c>
      <c r="N823" t="s">
        <v>167</v>
      </c>
      <c r="P823">
        <v>16.167000000000002</v>
      </c>
      <c r="V823" t="s">
        <v>35</v>
      </c>
      <c r="W823" s="1">
        <v>38445</v>
      </c>
      <c r="X823">
        <v>20050403</v>
      </c>
      <c r="Y823">
        <v>0.86357399999999995</v>
      </c>
      <c r="AB823">
        <v>-0.48095314912543502</v>
      </c>
      <c r="AI823" s="2">
        <f t="shared" si="48"/>
        <v>38445</v>
      </c>
      <c r="AJ823">
        <f t="shared" si="49"/>
        <v>95.352564142885399</v>
      </c>
      <c r="AK823">
        <f t="shared" si="50"/>
        <v>95.352564142885399</v>
      </c>
      <c r="AL823" s="3">
        <f>Sheet2!$Q$35</f>
        <v>195.92057845971607</v>
      </c>
      <c r="AM823" s="3">
        <f>Sheet2!$Q$37</f>
        <v>179.52321677860004</v>
      </c>
      <c r="AN823" s="3">
        <f>Sheet2!$Q$39</f>
        <v>47.580823353777703</v>
      </c>
      <c r="AU823">
        <f t="shared" si="51"/>
        <v>0.67882355826972607</v>
      </c>
      <c r="AV823">
        <f>VLOOKUP(AI823,Sheet3!C855:F4146,4,FALSE)</f>
        <v>138.7883183282309</v>
      </c>
    </row>
    <row r="824" spans="1:48">
      <c r="A824">
        <v>51149719</v>
      </c>
      <c r="B824">
        <v>126</v>
      </c>
      <c r="C824" t="s">
        <v>164</v>
      </c>
      <c r="D824">
        <v>0</v>
      </c>
      <c r="E824" t="s">
        <v>165</v>
      </c>
      <c r="F824" t="s">
        <v>34</v>
      </c>
      <c r="G824" t="s">
        <v>166</v>
      </c>
      <c r="H824">
        <v>1</v>
      </c>
      <c r="I824">
        <v>111.95</v>
      </c>
      <c r="J824">
        <v>114.04</v>
      </c>
      <c r="K824">
        <v>28.158999999999999</v>
      </c>
      <c r="L824">
        <v>30.248999999999999</v>
      </c>
      <c r="M824">
        <v>3260722</v>
      </c>
      <c r="N824" t="s">
        <v>167</v>
      </c>
      <c r="P824">
        <v>16.167000000000002</v>
      </c>
      <c r="V824" t="s">
        <v>35</v>
      </c>
      <c r="W824" s="1">
        <v>38446</v>
      </c>
      <c r="X824">
        <v>20050404</v>
      </c>
      <c r="Y824">
        <v>0.856159</v>
      </c>
      <c r="AB824">
        <v>-0.39551310119143701</v>
      </c>
      <c r="AI824" s="2">
        <f t="shared" si="48"/>
        <v>38446</v>
      </c>
      <c r="AJ824">
        <f t="shared" si="49"/>
        <v>100.73925734010368</v>
      </c>
      <c r="AK824">
        <f t="shared" si="50"/>
        <v>100.73925734010368</v>
      </c>
      <c r="AL824" s="3">
        <f>Sheet2!$Q$35</f>
        <v>195.92057845971607</v>
      </c>
      <c r="AM824" s="3">
        <f>Sheet2!$Q$37</f>
        <v>179.52321677860004</v>
      </c>
      <c r="AN824" s="3">
        <f>Sheet2!$Q$39</f>
        <v>47.580823353777703</v>
      </c>
      <c r="AU824">
        <f t="shared" si="51"/>
        <v>0.71717191603348396</v>
      </c>
      <c r="AV824">
        <f>VLOOKUP(AI824,Sheet3!C856:F4147,4,FALSE)</f>
        <v>129.436578655272</v>
      </c>
    </row>
    <row r="825" spans="1:48">
      <c r="A825">
        <v>51171603</v>
      </c>
      <c r="B825">
        <v>126</v>
      </c>
      <c r="C825" t="s">
        <v>164</v>
      </c>
      <c r="D825">
        <v>0</v>
      </c>
      <c r="E825" t="s">
        <v>165</v>
      </c>
      <c r="F825" t="s">
        <v>34</v>
      </c>
      <c r="G825" t="s">
        <v>166</v>
      </c>
      <c r="H825">
        <v>1</v>
      </c>
      <c r="I825">
        <v>111.95</v>
      </c>
      <c r="J825">
        <v>114.04</v>
      </c>
      <c r="K825">
        <v>28.158999999999999</v>
      </c>
      <c r="L825">
        <v>30.248999999999999</v>
      </c>
      <c r="M825">
        <v>3260722</v>
      </c>
      <c r="N825" t="s">
        <v>167</v>
      </c>
      <c r="P825">
        <v>16.167000000000002</v>
      </c>
      <c r="V825" t="s">
        <v>35</v>
      </c>
      <c r="W825" s="1">
        <v>38447</v>
      </c>
      <c r="X825">
        <v>20050405</v>
      </c>
      <c r="Y825">
        <v>0.857877</v>
      </c>
      <c r="AB825">
        <v>-0.41530892079367698</v>
      </c>
      <c r="AI825" s="2">
        <f t="shared" si="48"/>
        <v>38447</v>
      </c>
      <c r="AJ825">
        <f t="shared" si="49"/>
        <v>99.50417007165413</v>
      </c>
      <c r="AK825">
        <f t="shared" si="50"/>
        <v>99.50417007165413</v>
      </c>
      <c r="AL825" s="3">
        <f>Sheet2!$Q$35</f>
        <v>195.92057845971607</v>
      </c>
      <c r="AM825" s="3">
        <f>Sheet2!$Q$37</f>
        <v>179.52321677860004</v>
      </c>
      <c r="AN825" s="3">
        <f>Sheet2!$Q$39</f>
        <v>47.580823353777703</v>
      </c>
      <c r="AU825">
        <f t="shared" si="51"/>
        <v>0.70837921767367684</v>
      </c>
      <c r="AV825">
        <f>VLOOKUP(AI825,Sheet3!C857:F4148,4,FALSE)</f>
        <v>121.85600179916139</v>
      </c>
    </row>
    <row r="826" spans="1:48">
      <c r="A826">
        <v>51193888</v>
      </c>
      <c r="B826">
        <v>126</v>
      </c>
      <c r="C826" t="s">
        <v>164</v>
      </c>
      <c r="D826">
        <v>0</v>
      </c>
      <c r="E826" t="s">
        <v>165</v>
      </c>
      <c r="F826" t="s">
        <v>34</v>
      </c>
      <c r="G826" t="s">
        <v>166</v>
      </c>
      <c r="H826">
        <v>1</v>
      </c>
      <c r="I826">
        <v>111.95</v>
      </c>
      <c r="J826">
        <v>114.04</v>
      </c>
      <c r="K826">
        <v>28.158999999999999</v>
      </c>
      <c r="L826">
        <v>30.248999999999999</v>
      </c>
      <c r="M826">
        <v>3260722</v>
      </c>
      <c r="N826" t="s">
        <v>167</v>
      </c>
      <c r="P826">
        <v>16.167000000000002</v>
      </c>
      <c r="V826" t="s">
        <v>35</v>
      </c>
      <c r="W826" s="1">
        <v>38448</v>
      </c>
      <c r="X826">
        <v>20050406</v>
      </c>
      <c r="Y826">
        <v>0.86445499999999997</v>
      </c>
      <c r="AB826">
        <v>-0.49110455603438402</v>
      </c>
      <c r="AI826" s="2">
        <f t="shared" si="48"/>
        <v>38448</v>
      </c>
      <c r="AJ826">
        <f t="shared" si="49"/>
        <v>94.702869026982853</v>
      </c>
      <c r="AK826">
        <f t="shared" si="50"/>
        <v>94.702869026982853</v>
      </c>
      <c r="AL826" s="3">
        <f>Sheet2!$Q$35</f>
        <v>195.92057845971607</v>
      </c>
      <c r="AM826" s="3">
        <f>Sheet2!$Q$37</f>
        <v>179.52321677860004</v>
      </c>
      <c r="AN826" s="3">
        <f>Sheet2!$Q$39</f>
        <v>47.580823353777703</v>
      </c>
      <c r="AU826">
        <f t="shared" si="51"/>
        <v>0.67419831977371092</v>
      </c>
      <c r="AV826">
        <f>VLOOKUP(AI826,Sheet3!C858:F4149,4,FALSE)</f>
        <v>114.77135053176829</v>
      </c>
    </row>
    <row r="827" spans="1:48">
      <c r="A827">
        <v>51215690</v>
      </c>
      <c r="B827">
        <v>126</v>
      </c>
      <c r="C827" t="s">
        <v>164</v>
      </c>
      <c r="D827">
        <v>0</v>
      </c>
      <c r="E827" t="s">
        <v>165</v>
      </c>
      <c r="F827" t="s">
        <v>34</v>
      </c>
      <c r="G827" t="s">
        <v>166</v>
      </c>
      <c r="H827">
        <v>1</v>
      </c>
      <c r="I827">
        <v>111.95</v>
      </c>
      <c r="J827">
        <v>114.04</v>
      </c>
      <c r="K827">
        <v>28.158999999999999</v>
      </c>
      <c r="L827">
        <v>30.248999999999999</v>
      </c>
      <c r="M827">
        <v>3260722</v>
      </c>
      <c r="N827" t="s">
        <v>167</v>
      </c>
      <c r="P827">
        <v>16.167000000000002</v>
      </c>
      <c r="V827" t="s">
        <v>35</v>
      </c>
      <c r="W827" s="1">
        <v>38449</v>
      </c>
      <c r="X827">
        <v>20050407</v>
      </c>
      <c r="Y827">
        <v>0.86779499999999998</v>
      </c>
      <c r="AB827">
        <v>-0.52959002604106697</v>
      </c>
      <c r="AI827" s="2">
        <f t="shared" si="48"/>
        <v>38449</v>
      </c>
      <c r="AJ827">
        <f t="shared" si="49"/>
        <v>92.221098435701037</v>
      </c>
      <c r="AK827">
        <f t="shared" si="50"/>
        <v>92.221098435701037</v>
      </c>
      <c r="AL827" s="3">
        <f>Sheet2!$Q$35</f>
        <v>195.92057845971607</v>
      </c>
      <c r="AM827" s="3">
        <f>Sheet2!$Q$37</f>
        <v>179.52321677860004</v>
      </c>
      <c r="AN827" s="3">
        <f>Sheet2!$Q$39</f>
        <v>47.580823353777703</v>
      </c>
      <c r="AU827">
        <f t="shared" si="51"/>
        <v>0.65653036969049561</v>
      </c>
      <c r="AV827">
        <f>VLOOKUP(AI827,Sheet3!C859:F4150,4,FALSE)</f>
        <v>108.67855044181022</v>
      </c>
    </row>
    <row r="828" spans="1:48">
      <c r="A828">
        <v>51237937</v>
      </c>
      <c r="B828">
        <v>126</v>
      </c>
      <c r="C828" t="s">
        <v>164</v>
      </c>
      <c r="D828">
        <v>0</v>
      </c>
      <c r="E828" t="s">
        <v>165</v>
      </c>
      <c r="F828" t="s">
        <v>34</v>
      </c>
      <c r="G828" t="s">
        <v>166</v>
      </c>
      <c r="H828">
        <v>1</v>
      </c>
      <c r="I828">
        <v>111.95</v>
      </c>
      <c r="J828">
        <v>114.04</v>
      </c>
      <c r="K828">
        <v>28.158999999999999</v>
      </c>
      <c r="L828">
        <v>30.248999999999999</v>
      </c>
      <c r="M828">
        <v>3260722</v>
      </c>
      <c r="N828" t="s">
        <v>167</v>
      </c>
      <c r="P828">
        <v>16.167000000000002</v>
      </c>
      <c r="V828" t="s">
        <v>35</v>
      </c>
      <c r="W828" s="1">
        <v>38450</v>
      </c>
      <c r="X828">
        <v>20050408</v>
      </c>
      <c r="Y828">
        <v>0.888158</v>
      </c>
      <c r="AB828">
        <v>-0.76422464452792005</v>
      </c>
      <c r="AI828" s="2">
        <f t="shared" si="48"/>
        <v>38450</v>
      </c>
      <c r="AJ828">
        <f t="shared" si="49"/>
        <v>76.450898818291535</v>
      </c>
      <c r="AK828">
        <f t="shared" si="50"/>
        <v>76.450898818291535</v>
      </c>
      <c r="AL828" s="3">
        <f>Sheet2!$Q$35</f>
        <v>195.92057845971607</v>
      </c>
      <c r="AM828" s="3">
        <f>Sheet2!$Q$37</f>
        <v>179.52321677860004</v>
      </c>
      <c r="AN828" s="3">
        <f>Sheet2!$Q$39</f>
        <v>47.580823353777703</v>
      </c>
      <c r="AU828">
        <f t="shared" si="51"/>
        <v>0.54426088732112676</v>
      </c>
      <c r="AV828">
        <f>VLOOKUP(AI828,Sheet3!C860:F4151,4,FALSE)</f>
        <v>104.49860619404828</v>
      </c>
    </row>
    <row r="829" spans="1:48">
      <c r="A829">
        <v>51259784</v>
      </c>
      <c r="B829">
        <v>126</v>
      </c>
      <c r="C829" t="s">
        <v>164</v>
      </c>
      <c r="D829">
        <v>0</v>
      </c>
      <c r="E829" t="s">
        <v>165</v>
      </c>
      <c r="F829" t="s">
        <v>34</v>
      </c>
      <c r="G829" t="s">
        <v>166</v>
      </c>
      <c r="H829">
        <v>1</v>
      </c>
      <c r="I829">
        <v>111.95</v>
      </c>
      <c r="J829">
        <v>114.04</v>
      </c>
      <c r="K829">
        <v>28.158999999999999</v>
      </c>
      <c r="L829">
        <v>30.248999999999999</v>
      </c>
      <c r="M829">
        <v>3260722</v>
      </c>
      <c r="N829" t="s">
        <v>167</v>
      </c>
      <c r="P829">
        <v>16.167000000000002</v>
      </c>
      <c r="V829" t="s">
        <v>35</v>
      </c>
      <c r="W829" s="1">
        <v>38451</v>
      </c>
      <c r="X829">
        <v>20050409</v>
      </c>
      <c r="Y829">
        <v>0.88964900000000002</v>
      </c>
      <c r="AB829">
        <v>-0.78140483488120305</v>
      </c>
      <c r="AI829" s="2">
        <f t="shared" si="48"/>
        <v>38451</v>
      </c>
      <c r="AJ829">
        <f t="shared" si="49"/>
        <v>75.253011348122072</v>
      </c>
      <c r="AK829">
        <f t="shared" si="50"/>
        <v>75.253011348122072</v>
      </c>
      <c r="AL829" s="3">
        <f>Sheet2!$Q$35</f>
        <v>195.92057845971607</v>
      </c>
      <c r="AM829" s="3">
        <f>Sheet2!$Q$37</f>
        <v>179.52321677860004</v>
      </c>
      <c r="AN829" s="3">
        <f>Sheet2!$Q$39</f>
        <v>47.580823353777703</v>
      </c>
      <c r="AU829">
        <f t="shared" si="51"/>
        <v>0.53573301770150483</v>
      </c>
      <c r="AV829">
        <f>VLOOKUP(AI829,Sheet3!C861:F4152,4,FALSE)</f>
        <v>103.15252245324359</v>
      </c>
    </row>
    <row r="830" spans="1:48">
      <c r="A830">
        <v>51282066</v>
      </c>
      <c r="B830">
        <v>126</v>
      </c>
      <c r="C830" t="s">
        <v>164</v>
      </c>
      <c r="D830">
        <v>0</v>
      </c>
      <c r="E830" t="s">
        <v>165</v>
      </c>
      <c r="F830" t="s">
        <v>34</v>
      </c>
      <c r="G830" t="s">
        <v>166</v>
      </c>
      <c r="H830">
        <v>1</v>
      </c>
      <c r="I830">
        <v>111.95</v>
      </c>
      <c r="J830">
        <v>114.04</v>
      </c>
      <c r="K830">
        <v>28.158999999999999</v>
      </c>
      <c r="L830">
        <v>30.248999999999999</v>
      </c>
      <c r="M830">
        <v>3260722</v>
      </c>
      <c r="N830" t="s">
        <v>167</v>
      </c>
      <c r="P830">
        <v>16.167000000000002</v>
      </c>
      <c r="V830" t="s">
        <v>35</v>
      </c>
      <c r="W830" s="1">
        <v>38452</v>
      </c>
      <c r="X830">
        <v>20050410</v>
      </c>
      <c r="Y830">
        <v>0.90475499999999998</v>
      </c>
      <c r="AB830">
        <v>-0.95546516719286501</v>
      </c>
      <c r="AI830" s="2">
        <f t="shared" si="48"/>
        <v>38452</v>
      </c>
      <c r="AJ830">
        <f t="shared" si="49"/>
        <v>62.784449394016974</v>
      </c>
      <c r="AK830">
        <f t="shared" si="50"/>
        <v>62.784449394016974</v>
      </c>
      <c r="AL830" s="3">
        <f>Sheet2!$Q$35</f>
        <v>195.92057845971607</v>
      </c>
      <c r="AM830" s="3">
        <f>Sheet2!$Q$37</f>
        <v>179.52321677860004</v>
      </c>
      <c r="AN830" s="3">
        <f>Sheet2!$Q$39</f>
        <v>47.580823353777703</v>
      </c>
      <c r="AU830">
        <f t="shared" si="51"/>
        <v>0.44696819351168077</v>
      </c>
      <c r="AV830">
        <f>VLOOKUP(AI830,Sheet3!C862:F4153,4,FALSE)</f>
        <v>103.43590850393932</v>
      </c>
    </row>
    <row r="831" spans="1:48">
      <c r="A831">
        <v>51303949</v>
      </c>
      <c r="B831">
        <v>126</v>
      </c>
      <c r="C831" t="s">
        <v>164</v>
      </c>
      <c r="D831">
        <v>0</v>
      </c>
      <c r="E831" t="s">
        <v>165</v>
      </c>
      <c r="F831" t="s">
        <v>34</v>
      </c>
      <c r="G831" t="s">
        <v>166</v>
      </c>
      <c r="H831">
        <v>1</v>
      </c>
      <c r="I831">
        <v>111.95</v>
      </c>
      <c r="J831">
        <v>114.04</v>
      </c>
      <c r="K831">
        <v>28.158999999999999</v>
      </c>
      <c r="L831">
        <v>30.248999999999999</v>
      </c>
      <c r="M831">
        <v>3260722</v>
      </c>
      <c r="N831" t="s">
        <v>167</v>
      </c>
      <c r="P831">
        <v>16.167000000000002</v>
      </c>
      <c r="V831" t="s">
        <v>35</v>
      </c>
      <c r="W831" s="1">
        <v>38453</v>
      </c>
      <c r="X831">
        <v>20050411</v>
      </c>
      <c r="Y831">
        <v>0.91061899999999996</v>
      </c>
      <c r="AB831">
        <v>-1.02303366902496</v>
      </c>
      <c r="AI831" s="2">
        <f t="shared" si="48"/>
        <v>38453</v>
      </c>
      <c r="AJ831">
        <f t="shared" si="49"/>
        <v>57.781333271277617</v>
      </c>
      <c r="AK831">
        <f t="shared" si="50"/>
        <v>57.781333271277617</v>
      </c>
      <c r="AL831" s="3">
        <f>Sheet2!$Q$35</f>
        <v>195.92057845971607</v>
      </c>
      <c r="AM831" s="3">
        <f>Sheet2!$Q$37</f>
        <v>179.52321677860004</v>
      </c>
      <c r="AN831" s="3">
        <f>Sheet2!$Q$39</f>
        <v>47.580823353777703</v>
      </c>
      <c r="AU831">
        <f t="shared" si="51"/>
        <v>0.41135055575434337</v>
      </c>
      <c r="AV831">
        <f>VLOOKUP(AI831,Sheet3!C863:F4154,4,FALSE)</f>
        <v>103.01082942789573</v>
      </c>
    </row>
    <row r="832" spans="1:48">
      <c r="A832">
        <v>51326292</v>
      </c>
      <c r="B832">
        <v>126</v>
      </c>
      <c r="C832" t="s">
        <v>164</v>
      </c>
      <c r="D832">
        <v>0</v>
      </c>
      <c r="E832" t="s">
        <v>165</v>
      </c>
      <c r="F832" t="s">
        <v>34</v>
      </c>
      <c r="G832" t="s">
        <v>166</v>
      </c>
      <c r="H832">
        <v>1</v>
      </c>
      <c r="I832">
        <v>111.95</v>
      </c>
      <c r="J832">
        <v>114.04</v>
      </c>
      <c r="K832">
        <v>28.158999999999999</v>
      </c>
      <c r="L832">
        <v>30.248999999999999</v>
      </c>
      <c r="M832">
        <v>3260722</v>
      </c>
      <c r="N832" t="s">
        <v>167</v>
      </c>
      <c r="P832">
        <v>16.167000000000002</v>
      </c>
      <c r="V832" t="s">
        <v>35</v>
      </c>
      <c r="W832" s="1">
        <v>38454</v>
      </c>
      <c r="X832">
        <v>20050412</v>
      </c>
      <c r="Y832">
        <v>0.88802999999999999</v>
      </c>
      <c r="AB832">
        <v>-0.76274975226418995</v>
      </c>
      <c r="AI832" s="2">
        <f t="shared" si="48"/>
        <v>38454</v>
      </c>
      <c r="AJ832">
        <f t="shared" si="49"/>
        <v>76.553460968958461</v>
      </c>
      <c r="AK832">
        <f t="shared" si="50"/>
        <v>76.553460968958461</v>
      </c>
      <c r="AL832" s="3">
        <f>Sheet2!$Q$35</f>
        <v>195.92057845971607</v>
      </c>
      <c r="AM832" s="3">
        <f>Sheet2!$Q$37</f>
        <v>179.52321677860004</v>
      </c>
      <c r="AN832" s="3">
        <f>Sheet2!$Q$39</f>
        <v>47.580823353777703</v>
      </c>
      <c r="AU832">
        <f t="shared" si="51"/>
        <v>0.54499103658019854</v>
      </c>
      <c r="AV832">
        <f>VLOOKUP(AI832,Sheet3!C864:F4155,4,FALSE)</f>
        <v>101.94813173778677</v>
      </c>
    </row>
    <row r="833" spans="1:48">
      <c r="A833">
        <v>51348572</v>
      </c>
      <c r="B833">
        <v>126</v>
      </c>
      <c r="C833" t="s">
        <v>164</v>
      </c>
      <c r="D833">
        <v>0</v>
      </c>
      <c r="E833" t="s">
        <v>165</v>
      </c>
      <c r="F833" t="s">
        <v>34</v>
      </c>
      <c r="G833" t="s">
        <v>166</v>
      </c>
      <c r="H833">
        <v>1</v>
      </c>
      <c r="I833">
        <v>111.95</v>
      </c>
      <c r="J833">
        <v>114.04</v>
      </c>
      <c r="K833">
        <v>28.158999999999999</v>
      </c>
      <c r="L833">
        <v>30.248999999999999</v>
      </c>
      <c r="M833">
        <v>3260722</v>
      </c>
      <c r="N833" t="s">
        <v>167</v>
      </c>
      <c r="P833">
        <v>16.167000000000002</v>
      </c>
      <c r="V833" t="s">
        <v>35</v>
      </c>
      <c r="W833" s="1">
        <v>38455</v>
      </c>
      <c r="X833">
        <v>20050413</v>
      </c>
      <c r="Y833">
        <v>0.88252299999999995</v>
      </c>
      <c r="AB833">
        <v>-0.69929481713640396</v>
      </c>
      <c r="AI833" s="2">
        <f t="shared" si="48"/>
        <v>38455</v>
      </c>
      <c r="AJ833">
        <f t="shared" si="49"/>
        <v>80.924917191288841</v>
      </c>
      <c r="AK833">
        <f t="shared" si="50"/>
        <v>80.924917191288841</v>
      </c>
      <c r="AL833" s="3">
        <f>Sheet2!$Q$35</f>
        <v>195.92057845971607</v>
      </c>
      <c r="AM833" s="3">
        <f>Sheet2!$Q$37</f>
        <v>179.52321677860004</v>
      </c>
      <c r="AN833" s="3">
        <f>Sheet2!$Q$39</f>
        <v>47.580823353777703</v>
      </c>
      <c r="AU833">
        <f t="shared" si="51"/>
        <v>0.57611183017748369</v>
      </c>
      <c r="AV833">
        <f>VLOOKUP(AI833,Sheet3!C865:F4156,4,FALSE)</f>
        <v>124.05224369205325</v>
      </c>
    </row>
    <row r="834" spans="1:48">
      <c r="A834">
        <v>51370412</v>
      </c>
      <c r="B834">
        <v>126</v>
      </c>
      <c r="C834" t="s">
        <v>164</v>
      </c>
      <c r="D834">
        <v>0</v>
      </c>
      <c r="E834" t="s">
        <v>165</v>
      </c>
      <c r="F834" t="s">
        <v>34</v>
      </c>
      <c r="G834" t="s">
        <v>166</v>
      </c>
      <c r="H834">
        <v>1</v>
      </c>
      <c r="I834">
        <v>111.95</v>
      </c>
      <c r="J834">
        <v>114.04</v>
      </c>
      <c r="K834">
        <v>28.158999999999999</v>
      </c>
      <c r="L834">
        <v>30.248999999999999</v>
      </c>
      <c r="M834">
        <v>3260722</v>
      </c>
      <c r="N834" t="s">
        <v>167</v>
      </c>
      <c r="P834">
        <v>16.167000000000002</v>
      </c>
      <c r="V834" t="s">
        <v>35</v>
      </c>
      <c r="W834" s="1">
        <v>38456</v>
      </c>
      <c r="X834">
        <v>20050414</v>
      </c>
      <c r="Y834">
        <v>0.87307199999999996</v>
      </c>
      <c r="AB834">
        <v>-0.59039476413246395</v>
      </c>
      <c r="AI834" s="2">
        <f t="shared" si="48"/>
        <v>38456</v>
      </c>
      <c r="AJ834">
        <f t="shared" si="49"/>
        <v>88.239795231266726</v>
      </c>
      <c r="AK834">
        <f t="shared" si="50"/>
        <v>88.239795231266726</v>
      </c>
      <c r="AL834" s="3">
        <f>Sheet2!$Q$35</f>
        <v>195.92057845971607</v>
      </c>
      <c r="AM834" s="3">
        <f>Sheet2!$Q$37</f>
        <v>179.52321677860004</v>
      </c>
      <c r="AN834" s="3">
        <f>Sheet2!$Q$39</f>
        <v>47.580823353777703</v>
      </c>
      <c r="AU834">
        <f t="shared" si="51"/>
        <v>0.62818711083764589</v>
      </c>
      <c r="AV834">
        <f>VLOOKUP(AI834,Sheet3!C866:F4157,4,FALSE)</f>
        <v>137.93816017614373</v>
      </c>
    </row>
    <row r="835" spans="1:48">
      <c r="A835">
        <v>51392627</v>
      </c>
      <c r="B835">
        <v>126</v>
      </c>
      <c r="C835" t="s">
        <v>164</v>
      </c>
      <c r="D835">
        <v>0</v>
      </c>
      <c r="E835" t="s">
        <v>165</v>
      </c>
      <c r="F835" t="s">
        <v>34</v>
      </c>
      <c r="G835" t="s">
        <v>166</v>
      </c>
      <c r="H835">
        <v>1</v>
      </c>
      <c r="I835">
        <v>111.95</v>
      </c>
      <c r="J835">
        <v>114.04</v>
      </c>
      <c r="K835">
        <v>28.158999999999999</v>
      </c>
      <c r="L835">
        <v>30.248999999999999</v>
      </c>
      <c r="M835">
        <v>3260722</v>
      </c>
      <c r="N835" t="s">
        <v>167</v>
      </c>
      <c r="P835">
        <v>16.167000000000002</v>
      </c>
      <c r="V835" t="s">
        <v>35</v>
      </c>
      <c r="W835" s="1">
        <v>38457</v>
      </c>
      <c r="X835">
        <v>20050415</v>
      </c>
      <c r="Y835">
        <v>0.86402500000000004</v>
      </c>
      <c r="AB835">
        <v>-0.48614983983591897</v>
      </c>
      <c r="AI835" s="2">
        <f t="shared" ref="AI835:AI898" si="52">W835</f>
        <v>38457</v>
      </c>
      <c r="AJ835">
        <f t="shared" ref="AJ835:AJ898" si="53">$AQ$2*(Y835^2)+($AR$2*Y835)+$AS$2</f>
        <v>95.020230314387732</v>
      </c>
      <c r="AK835">
        <f t="shared" ref="AK835:AK898" si="54">IF(AJ835&gt;0,AJ835,0)</f>
        <v>95.020230314387732</v>
      </c>
      <c r="AL835" s="3">
        <f>Sheet2!$Q$35</f>
        <v>195.92057845971607</v>
      </c>
      <c r="AM835" s="3">
        <f>Sheet2!$Q$37</f>
        <v>179.52321677860004</v>
      </c>
      <c r="AN835" s="3">
        <f>Sheet2!$Q$39</f>
        <v>47.580823353777703</v>
      </c>
      <c r="AU835">
        <f t="shared" ref="AU835:AU898" si="55">0.001*(AK835*86440)/AT$2</f>
        <v>0.67645764358224969</v>
      </c>
      <c r="AV835">
        <f>VLOOKUP(AI835,Sheet3!C867:F4158,4,FALSE)</f>
        <v>145.09365795621076</v>
      </c>
    </row>
    <row r="836" spans="1:48">
      <c r="A836">
        <v>51414554</v>
      </c>
      <c r="B836">
        <v>126</v>
      </c>
      <c r="C836" t="s">
        <v>164</v>
      </c>
      <c r="D836">
        <v>0</v>
      </c>
      <c r="E836" t="s">
        <v>165</v>
      </c>
      <c r="F836" t="s">
        <v>34</v>
      </c>
      <c r="G836" t="s">
        <v>166</v>
      </c>
      <c r="H836">
        <v>1</v>
      </c>
      <c r="I836">
        <v>111.95</v>
      </c>
      <c r="J836">
        <v>114.04</v>
      </c>
      <c r="K836">
        <v>28.158999999999999</v>
      </c>
      <c r="L836">
        <v>30.248999999999999</v>
      </c>
      <c r="M836">
        <v>3260722</v>
      </c>
      <c r="N836" t="s">
        <v>167</v>
      </c>
      <c r="P836">
        <v>16.167000000000002</v>
      </c>
      <c r="V836" t="s">
        <v>35</v>
      </c>
      <c r="W836" s="1">
        <v>38458</v>
      </c>
      <c r="X836">
        <v>20050416</v>
      </c>
      <c r="Y836">
        <v>0.88055899999999998</v>
      </c>
      <c r="AB836">
        <v>-0.67666443896480999</v>
      </c>
      <c r="AI836" s="2">
        <f t="shared" si="52"/>
        <v>38458</v>
      </c>
      <c r="AJ836">
        <f t="shared" si="53"/>
        <v>82.464497182626474</v>
      </c>
      <c r="AK836">
        <f t="shared" si="54"/>
        <v>82.464497182626474</v>
      </c>
      <c r="AL836" s="3">
        <f>Sheet2!$Q$35</f>
        <v>195.92057845971607</v>
      </c>
      <c r="AM836" s="3">
        <f>Sheet2!$Q$37</f>
        <v>179.52321677860004</v>
      </c>
      <c r="AN836" s="3">
        <f>Sheet2!$Q$39</f>
        <v>47.580823353777703</v>
      </c>
      <c r="AU836">
        <f t="shared" si="55"/>
        <v>0.58707223986709212</v>
      </c>
      <c r="AV836">
        <f>VLOOKUP(AI836,Sheet3!C868:F4159,4,FALSE)</f>
        <v>149.06106266595091</v>
      </c>
    </row>
    <row r="837" spans="1:48">
      <c r="A837">
        <v>51436901</v>
      </c>
      <c r="B837">
        <v>126</v>
      </c>
      <c r="C837" t="s">
        <v>164</v>
      </c>
      <c r="D837">
        <v>0</v>
      </c>
      <c r="E837" t="s">
        <v>165</v>
      </c>
      <c r="F837" t="s">
        <v>34</v>
      </c>
      <c r="G837" t="s">
        <v>166</v>
      </c>
      <c r="H837">
        <v>1</v>
      </c>
      <c r="I837">
        <v>111.95</v>
      </c>
      <c r="J837">
        <v>114.04</v>
      </c>
      <c r="K837">
        <v>28.158999999999999</v>
      </c>
      <c r="L837">
        <v>30.248999999999999</v>
      </c>
      <c r="M837">
        <v>3260722</v>
      </c>
      <c r="N837" t="s">
        <v>167</v>
      </c>
      <c r="P837">
        <v>16.167000000000002</v>
      </c>
      <c r="V837" t="s">
        <v>35</v>
      </c>
      <c r="W837" s="1">
        <v>38459</v>
      </c>
      <c r="X837">
        <v>20050417</v>
      </c>
      <c r="Y837">
        <v>0.89052299999999995</v>
      </c>
      <c r="AB837">
        <v>-0.79147558361947801</v>
      </c>
      <c r="AI837" s="2">
        <f t="shared" si="52"/>
        <v>38459</v>
      </c>
      <c r="AJ837">
        <f t="shared" si="53"/>
        <v>74.548090185613546</v>
      </c>
      <c r="AK837">
        <f t="shared" si="54"/>
        <v>74.548090185613546</v>
      </c>
      <c r="AL837" s="3">
        <f>Sheet2!$Q$35</f>
        <v>195.92057845971607</v>
      </c>
      <c r="AM837" s="3">
        <f>Sheet2!$Q$37</f>
        <v>179.52321677860004</v>
      </c>
      <c r="AN837" s="3">
        <f>Sheet2!$Q$39</f>
        <v>47.580823353777703</v>
      </c>
      <c r="AU837">
        <f t="shared" si="55"/>
        <v>0.53071461996742175</v>
      </c>
      <c r="AV837">
        <f>VLOOKUP(AI837,Sheet3!C869:F4160,4,FALSE)</f>
        <v>125.61086697087974</v>
      </c>
    </row>
    <row r="838" spans="1:48">
      <c r="A838">
        <v>51458783</v>
      </c>
      <c r="B838">
        <v>126</v>
      </c>
      <c r="C838" t="s">
        <v>164</v>
      </c>
      <c r="D838">
        <v>0</v>
      </c>
      <c r="E838" t="s">
        <v>165</v>
      </c>
      <c r="F838" t="s">
        <v>34</v>
      </c>
      <c r="G838" t="s">
        <v>166</v>
      </c>
      <c r="H838">
        <v>1</v>
      </c>
      <c r="I838">
        <v>111.95</v>
      </c>
      <c r="J838">
        <v>114.04</v>
      </c>
      <c r="K838">
        <v>28.158999999999999</v>
      </c>
      <c r="L838">
        <v>30.248999999999999</v>
      </c>
      <c r="M838">
        <v>3260722</v>
      </c>
      <c r="N838" t="s">
        <v>167</v>
      </c>
      <c r="P838">
        <v>16.167000000000002</v>
      </c>
      <c r="V838" t="s">
        <v>35</v>
      </c>
      <c r="W838" s="1">
        <v>38460</v>
      </c>
      <c r="X838">
        <v>20050418</v>
      </c>
      <c r="Y838">
        <v>0.89901200000000003</v>
      </c>
      <c r="AB838">
        <v>-0.88929089945383</v>
      </c>
      <c r="AI838" s="2">
        <f t="shared" si="52"/>
        <v>38460</v>
      </c>
      <c r="AJ838">
        <f t="shared" si="53"/>
        <v>67.596000281394936</v>
      </c>
      <c r="AK838">
        <f t="shared" si="54"/>
        <v>67.596000281394936</v>
      </c>
      <c r="AL838" s="3">
        <f>Sheet2!$Q$35</f>
        <v>195.92057845971607</v>
      </c>
      <c r="AM838" s="3">
        <f>Sheet2!$Q$37</f>
        <v>179.52321677860004</v>
      </c>
      <c r="AN838" s="3">
        <f>Sheet2!$Q$39</f>
        <v>47.580823353777703</v>
      </c>
      <c r="AU838">
        <f t="shared" si="55"/>
        <v>0.48122206097214448</v>
      </c>
      <c r="AV838">
        <f>VLOOKUP(AI838,Sheet3!C870:F4161,4,FALSE)</f>
        <v>107.61585275170125</v>
      </c>
    </row>
    <row r="839" spans="1:48">
      <c r="A839">
        <v>51481134</v>
      </c>
      <c r="B839">
        <v>126</v>
      </c>
      <c r="C839" t="s">
        <v>164</v>
      </c>
      <c r="D839">
        <v>0</v>
      </c>
      <c r="E839" t="s">
        <v>165</v>
      </c>
      <c r="F839" t="s">
        <v>34</v>
      </c>
      <c r="G839" t="s">
        <v>166</v>
      </c>
      <c r="H839">
        <v>1</v>
      </c>
      <c r="I839">
        <v>111.95</v>
      </c>
      <c r="J839">
        <v>114.04</v>
      </c>
      <c r="K839">
        <v>28.158999999999999</v>
      </c>
      <c r="L839">
        <v>30.248999999999999</v>
      </c>
      <c r="M839">
        <v>3260722</v>
      </c>
      <c r="N839" t="s">
        <v>167</v>
      </c>
      <c r="P839">
        <v>16.167000000000002</v>
      </c>
      <c r="V839" t="s">
        <v>35</v>
      </c>
      <c r="W839" s="1">
        <v>38461</v>
      </c>
      <c r="X839">
        <v>20050419</v>
      </c>
      <c r="Y839">
        <v>0.90651999999999999</v>
      </c>
      <c r="AB839">
        <v>-0.97580254879819395</v>
      </c>
      <c r="AI839" s="2">
        <f t="shared" si="52"/>
        <v>38461</v>
      </c>
      <c r="AJ839">
        <f t="shared" si="53"/>
        <v>61.28815270559835</v>
      </c>
      <c r="AK839">
        <f t="shared" si="54"/>
        <v>61.28815270559835</v>
      </c>
      <c r="AL839" s="3">
        <f>Sheet2!$Q$35</f>
        <v>195.92057845971607</v>
      </c>
      <c r="AM839" s="3">
        <f>Sheet2!$Q$37</f>
        <v>179.52321677860004</v>
      </c>
      <c r="AN839" s="3">
        <f>Sheet2!$Q$39</f>
        <v>47.580823353777703</v>
      </c>
      <c r="AU839">
        <f t="shared" si="55"/>
        <v>0.43631592158391713</v>
      </c>
      <c r="AV839">
        <f>VLOOKUP(AI839,Sheet3!C871:F4162,4,FALSE)</f>
        <v>96.209564211198355</v>
      </c>
    </row>
    <row r="840" spans="1:48">
      <c r="A840">
        <v>51503480</v>
      </c>
      <c r="B840">
        <v>126</v>
      </c>
      <c r="C840" t="s">
        <v>164</v>
      </c>
      <c r="D840">
        <v>0</v>
      </c>
      <c r="E840" t="s">
        <v>165</v>
      </c>
      <c r="F840" t="s">
        <v>34</v>
      </c>
      <c r="G840" t="s">
        <v>166</v>
      </c>
      <c r="H840">
        <v>1</v>
      </c>
      <c r="I840">
        <v>111.95</v>
      </c>
      <c r="J840">
        <v>114.04</v>
      </c>
      <c r="K840">
        <v>28.158999999999999</v>
      </c>
      <c r="L840">
        <v>30.248999999999999</v>
      </c>
      <c r="M840">
        <v>3260722</v>
      </c>
      <c r="N840" t="s">
        <v>167</v>
      </c>
      <c r="P840">
        <v>16.167000000000002</v>
      </c>
      <c r="V840" t="s">
        <v>35</v>
      </c>
      <c r="W840" s="1">
        <v>38462</v>
      </c>
      <c r="X840">
        <v>20050420</v>
      </c>
      <c r="Y840">
        <v>0.90496100000000002</v>
      </c>
      <c r="AB840">
        <v>-0.95783882192980496</v>
      </c>
      <c r="AI840" s="2">
        <f t="shared" si="52"/>
        <v>38462</v>
      </c>
      <c r="AJ840">
        <f t="shared" si="53"/>
        <v>62.610236357653775</v>
      </c>
      <c r="AK840">
        <f t="shared" si="54"/>
        <v>62.610236357653775</v>
      </c>
      <c r="AL840" s="3">
        <f>Sheet2!$Q$35</f>
        <v>195.92057845971607</v>
      </c>
      <c r="AM840" s="3">
        <f>Sheet2!$Q$37</f>
        <v>179.52321677860004</v>
      </c>
      <c r="AN840" s="3">
        <f>Sheet2!$Q$39</f>
        <v>47.580823353777703</v>
      </c>
      <c r="AU840">
        <f t="shared" si="55"/>
        <v>0.44572795509434954</v>
      </c>
      <c r="AV840">
        <f>VLOOKUP(AI840,Sheet3!C872:F4163,4,FALSE)</f>
        <v>88.06221525369628</v>
      </c>
    </row>
    <row r="841" spans="1:48">
      <c r="A841">
        <v>51525399</v>
      </c>
      <c r="B841">
        <v>126</v>
      </c>
      <c r="C841" t="s">
        <v>164</v>
      </c>
      <c r="D841">
        <v>0</v>
      </c>
      <c r="E841" t="s">
        <v>165</v>
      </c>
      <c r="F841" t="s">
        <v>34</v>
      </c>
      <c r="G841" t="s">
        <v>166</v>
      </c>
      <c r="H841">
        <v>1</v>
      </c>
      <c r="I841">
        <v>111.95</v>
      </c>
      <c r="J841">
        <v>114.04</v>
      </c>
      <c r="K841">
        <v>28.158999999999999</v>
      </c>
      <c r="L841">
        <v>30.248999999999999</v>
      </c>
      <c r="M841">
        <v>3260722</v>
      </c>
      <c r="N841" t="s">
        <v>167</v>
      </c>
      <c r="P841">
        <v>16.167000000000002</v>
      </c>
      <c r="V841" t="s">
        <v>35</v>
      </c>
      <c r="W841" s="1">
        <v>38463</v>
      </c>
      <c r="X841">
        <v>20050421</v>
      </c>
      <c r="Y841">
        <v>0.90753399999999995</v>
      </c>
      <c r="AB841">
        <v>-0.98748646094992298</v>
      </c>
      <c r="AI841" s="2">
        <f t="shared" si="52"/>
        <v>38463</v>
      </c>
      <c r="AJ841">
        <f t="shared" si="53"/>
        <v>60.424789926581525</v>
      </c>
      <c r="AK841">
        <f t="shared" si="54"/>
        <v>60.424789926581525</v>
      </c>
      <c r="AL841" s="3">
        <f>Sheet2!$Q$35</f>
        <v>195.92057845971607</v>
      </c>
      <c r="AM841" s="3">
        <f>Sheet2!$Q$37</f>
        <v>179.52321677860004</v>
      </c>
      <c r="AN841" s="3">
        <f>Sheet2!$Q$39</f>
        <v>47.580823353777703</v>
      </c>
      <c r="AU841">
        <f t="shared" si="55"/>
        <v>0.43016956360185371</v>
      </c>
      <c r="AV841">
        <f>VLOOKUP(AI841,Sheet3!C873:F4164,4,FALSE)</f>
        <v>82.394494239781807</v>
      </c>
    </row>
    <row r="842" spans="1:48">
      <c r="A842">
        <v>51547655</v>
      </c>
      <c r="B842">
        <v>126</v>
      </c>
      <c r="C842" t="s">
        <v>164</v>
      </c>
      <c r="D842">
        <v>0</v>
      </c>
      <c r="E842" t="s">
        <v>165</v>
      </c>
      <c r="F842" t="s">
        <v>34</v>
      </c>
      <c r="G842" t="s">
        <v>166</v>
      </c>
      <c r="H842">
        <v>1</v>
      </c>
      <c r="I842">
        <v>111.95</v>
      </c>
      <c r="J842">
        <v>114.04</v>
      </c>
      <c r="K842">
        <v>28.158999999999999</v>
      </c>
      <c r="L842">
        <v>30.248999999999999</v>
      </c>
      <c r="M842">
        <v>3260722</v>
      </c>
      <c r="N842" t="s">
        <v>167</v>
      </c>
      <c r="P842">
        <v>16.167000000000002</v>
      </c>
      <c r="V842" t="s">
        <v>35</v>
      </c>
      <c r="W842" s="1">
        <v>38464</v>
      </c>
      <c r="X842">
        <v>20050422</v>
      </c>
      <c r="Y842">
        <v>0.90724800000000005</v>
      </c>
      <c r="AB842">
        <v>-0.98419099854815395</v>
      </c>
      <c r="AI842" s="2">
        <f t="shared" si="52"/>
        <v>38464</v>
      </c>
      <c r="AJ842">
        <f t="shared" si="53"/>
        <v>60.668578399192938</v>
      </c>
      <c r="AK842">
        <f t="shared" si="54"/>
        <v>60.668578399192938</v>
      </c>
      <c r="AL842" s="3">
        <f>Sheet2!$Q$35</f>
        <v>195.92057845971607</v>
      </c>
      <c r="AM842" s="3">
        <f>Sheet2!$Q$37</f>
        <v>179.52321677860004</v>
      </c>
      <c r="AN842" s="3">
        <f>Sheet2!$Q$39</f>
        <v>47.580823353777703</v>
      </c>
      <c r="AU842">
        <f t="shared" si="55"/>
        <v>0.43190511586445712</v>
      </c>
      <c r="AV842">
        <f>VLOOKUP(AI842,Sheet3!C874:F4165,4,FALSE)</f>
        <v>79.064708144107044</v>
      </c>
    </row>
    <row r="843" spans="1:48">
      <c r="A843">
        <v>51569617</v>
      </c>
      <c r="B843">
        <v>126</v>
      </c>
      <c r="C843" t="s">
        <v>164</v>
      </c>
      <c r="D843">
        <v>0</v>
      </c>
      <c r="E843" t="s">
        <v>165</v>
      </c>
      <c r="F843" t="s">
        <v>34</v>
      </c>
      <c r="G843" t="s">
        <v>166</v>
      </c>
      <c r="H843">
        <v>1</v>
      </c>
      <c r="I843">
        <v>111.95</v>
      </c>
      <c r="J843">
        <v>114.04</v>
      </c>
      <c r="K843">
        <v>28.158999999999999</v>
      </c>
      <c r="L843">
        <v>30.248999999999999</v>
      </c>
      <c r="M843">
        <v>3260722</v>
      </c>
      <c r="N843" t="s">
        <v>167</v>
      </c>
      <c r="P843">
        <v>16.167000000000002</v>
      </c>
      <c r="V843" t="s">
        <v>35</v>
      </c>
      <c r="W843" s="1">
        <v>38465</v>
      </c>
      <c r="X843">
        <v>20050423</v>
      </c>
      <c r="Y843">
        <v>0.90159800000000001</v>
      </c>
      <c r="AB843">
        <v>-0.91908833221948305</v>
      </c>
      <c r="AI843" s="2">
        <f t="shared" si="52"/>
        <v>38465</v>
      </c>
      <c r="AJ843">
        <f t="shared" si="53"/>
        <v>65.440238014032275</v>
      </c>
      <c r="AK843">
        <f t="shared" si="54"/>
        <v>65.440238014032275</v>
      </c>
      <c r="AL843" s="3">
        <f>Sheet2!$Q$35</f>
        <v>195.92057845971607</v>
      </c>
      <c r="AM843" s="3">
        <f>Sheet2!$Q$37</f>
        <v>179.52321677860004</v>
      </c>
      <c r="AN843" s="3">
        <f>Sheet2!$Q$39</f>
        <v>47.580823353777703</v>
      </c>
      <c r="AU843">
        <f t="shared" si="55"/>
        <v>0.46587499373521252</v>
      </c>
      <c r="AV843">
        <f>VLOOKUP(AI843,Sheet3!C875:F4166,4,FALSE)</f>
        <v>81.402643062346769</v>
      </c>
    </row>
    <row r="844" spans="1:48">
      <c r="A844">
        <v>51591920</v>
      </c>
      <c r="B844">
        <v>126</v>
      </c>
      <c r="C844" t="s">
        <v>164</v>
      </c>
      <c r="D844">
        <v>0</v>
      </c>
      <c r="E844" t="s">
        <v>165</v>
      </c>
      <c r="F844" t="s">
        <v>34</v>
      </c>
      <c r="G844" t="s">
        <v>166</v>
      </c>
      <c r="H844">
        <v>1</v>
      </c>
      <c r="I844">
        <v>111.95</v>
      </c>
      <c r="J844">
        <v>114.04</v>
      </c>
      <c r="K844">
        <v>28.158999999999999</v>
      </c>
      <c r="L844">
        <v>30.248999999999999</v>
      </c>
      <c r="M844">
        <v>3260722</v>
      </c>
      <c r="N844" t="s">
        <v>167</v>
      </c>
      <c r="P844">
        <v>16.167000000000002</v>
      </c>
      <c r="V844" t="s">
        <v>35</v>
      </c>
      <c r="W844" s="1">
        <v>38466</v>
      </c>
      <c r="X844">
        <v>20050424</v>
      </c>
      <c r="Y844">
        <v>0.90003500000000003</v>
      </c>
      <c r="AB844">
        <v>-0.90107851496785296</v>
      </c>
      <c r="AI844" s="2">
        <f t="shared" si="52"/>
        <v>38466</v>
      </c>
      <c r="AJ844">
        <f t="shared" si="53"/>
        <v>66.745317482864948</v>
      </c>
      <c r="AK844">
        <f t="shared" si="54"/>
        <v>66.745317482864948</v>
      </c>
      <c r="AL844" s="3">
        <f>Sheet2!$Q$35</f>
        <v>195.92057845971607</v>
      </c>
      <c r="AM844" s="3">
        <f>Sheet2!$Q$37</f>
        <v>179.52321677860004</v>
      </c>
      <c r="AN844" s="3">
        <f>Sheet2!$Q$39</f>
        <v>47.580823353777703</v>
      </c>
      <c r="AU844">
        <f t="shared" si="55"/>
        <v>0.47516597292199358</v>
      </c>
      <c r="AV844">
        <f>VLOOKUP(AI844,Sheet3!C876:F4167,4,FALSE)</f>
        <v>123.62716461600967</v>
      </c>
    </row>
    <row r="845" spans="1:48">
      <c r="A845">
        <v>51613742</v>
      </c>
      <c r="B845">
        <v>126</v>
      </c>
      <c r="C845" t="s">
        <v>164</v>
      </c>
      <c r="D845">
        <v>0</v>
      </c>
      <c r="E845" t="s">
        <v>165</v>
      </c>
      <c r="F845" t="s">
        <v>34</v>
      </c>
      <c r="G845" t="s">
        <v>166</v>
      </c>
      <c r="H845">
        <v>1</v>
      </c>
      <c r="I845">
        <v>111.95</v>
      </c>
      <c r="J845">
        <v>114.04</v>
      </c>
      <c r="K845">
        <v>28.158999999999999</v>
      </c>
      <c r="L845">
        <v>30.248999999999999</v>
      </c>
      <c r="M845">
        <v>3260722</v>
      </c>
      <c r="N845" t="s">
        <v>167</v>
      </c>
      <c r="P845">
        <v>16.167000000000002</v>
      </c>
      <c r="V845" t="s">
        <v>35</v>
      </c>
      <c r="W845" s="1">
        <v>38467</v>
      </c>
      <c r="X845">
        <v>20050425</v>
      </c>
      <c r="Y845">
        <v>0.89958400000000005</v>
      </c>
      <c r="AB845">
        <v>-0.89588182425736995</v>
      </c>
      <c r="AI845" s="2">
        <f t="shared" si="52"/>
        <v>38467</v>
      </c>
      <c r="AJ845">
        <f t="shared" si="53"/>
        <v>67.120691519959109</v>
      </c>
      <c r="AK845">
        <f t="shared" si="54"/>
        <v>67.120691519959109</v>
      </c>
      <c r="AL845" s="3">
        <f>Sheet2!$Q$35</f>
        <v>195.92057845971607</v>
      </c>
      <c r="AM845" s="3">
        <f>Sheet2!$Q$37</f>
        <v>179.52321677860004</v>
      </c>
      <c r="AN845" s="3">
        <f>Sheet2!$Q$39</f>
        <v>47.580823353777703</v>
      </c>
      <c r="AU845">
        <f t="shared" si="55"/>
        <v>0.47783829476076967</v>
      </c>
      <c r="AV845">
        <f>VLOOKUP(AI845,Sheet3!C877:F4168,4,FALSE)</f>
        <v>196.7407656955065</v>
      </c>
    </row>
    <row r="846" spans="1:48">
      <c r="A846">
        <v>51636100</v>
      </c>
      <c r="B846">
        <v>126</v>
      </c>
      <c r="C846" t="s">
        <v>164</v>
      </c>
      <c r="D846">
        <v>0</v>
      </c>
      <c r="E846" t="s">
        <v>165</v>
      </c>
      <c r="F846" t="s">
        <v>34</v>
      </c>
      <c r="G846" t="s">
        <v>166</v>
      </c>
      <c r="H846">
        <v>1</v>
      </c>
      <c r="I846">
        <v>111.95</v>
      </c>
      <c r="J846">
        <v>114.04</v>
      </c>
      <c r="K846">
        <v>28.158999999999999</v>
      </c>
      <c r="L846">
        <v>30.248999999999999</v>
      </c>
      <c r="M846">
        <v>3260722</v>
      </c>
      <c r="N846" t="s">
        <v>167</v>
      </c>
      <c r="P846">
        <v>16.167000000000002</v>
      </c>
      <c r="V846" t="s">
        <v>35</v>
      </c>
      <c r="W846" s="1">
        <v>38468</v>
      </c>
      <c r="X846">
        <v>20050426</v>
      </c>
      <c r="Y846">
        <v>0.89014099999999996</v>
      </c>
      <c r="AB846">
        <v>-0.78707395201991104</v>
      </c>
      <c r="AI846" s="2">
        <f t="shared" si="52"/>
        <v>38468</v>
      </c>
      <c r="AJ846">
        <f t="shared" si="53"/>
        <v>74.856439781811105</v>
      </c>
      <c r="AK846">
        <f t="shared" si="54"/>
        <v>74.856439781811105</v>
      </c>
      <c r="AL846" s="3">
        <f>Sheet2!$Q$35</f>
        <v>195.92057845971607</v>
      </c>
      <c r="AM846" s="3">
        <f>Sheet2!$Q$37</f>
        <v>179.52321677860004</v>
      </c>
      <c r="AN846" s="3">
        <f>Sheet2!$Q$39</f>
        <v>47.580823353777703</v>
      </c>
      <c r="AU846">
        <f t="shared" si="55"/>
        <v>0.53290978872836037</v>
      </c>
      <c r="AV846">
        <f>VLOOKUP(AI846,Sheet3!C878:F4169,4,FALSE)</f>
        <v>276.86817152972253</v>
      </c>
    </row>
    <row r="847" spans="1:48">
      <c r="A847">
        <v>51658083</v>
      </c>
      <c r="B847">
        <v>126</v>
      </c>
      <c r="C847" t="s">
        <v>164</v>
      </c>
      <c r="D847">
        <v>0</v>
      </c>
      <c r="E847" t="s">
        <v>165</v>
      </c>
      <c r="F847" t="s">
        <v>34</v>
      </c>
      <c r="G847" t="s">
        <v>166</v>
      </c>
      <c r="H847">
        <v>1</v>
      </c>
      <c r="I847">
        <v>111.95</v>
      </c>
      <c r="J847">
        <v>114.04</v>
      </c>
      <c r="K847">
        <v>28.158999999999999</v>
      </c>
      <c r="L847">
        <v>30.248999999999999</v>
      </c>
      <c r="M847">
        <v>3260722</v>
      </c>
      <c r="N847" t="s">
        <v>167</v>
      </c>
      <c r="P847">
        <v>16.167000000000002</v>
      </c>
      <c r="V847" t="s">
        <v>35</v>
      </c>
      <c r="W847" s="1">
        <v>38469</v>
      </c>
      <c r="X847">
        <v>20050427</v>
      </c>
      <c r="Y847">
        <v>0.89292300000000002</v>
      </c>
      <c r="AB847">
        <v>-0.81912981356440095</v>
      </c>
      <c r="AI847" s="2">
        <f t="shared" si="52"/>
        <v>38469</v>
      </c>
      <c r="AJ847">
        <f t="shared" si="53"/>
        <v>72.601967888378567</v>
      </c>
      <c r="AK847">
        <f t="shared" si="54"/>
        <v>72.601967888378567</v>
      </c>
      <c r="AL847" s="3">
        <f>Sheet2!$Q$35</f>
        <v>195.92057845971607</v>
      </c>
      <c r="AM847" s="3">
        <f>Sheet2!$Q$37</f>
        <v>179.52321677860004</v>
      </c>
      <c r="AN847" s="3">
        <f>Sheet2!$Q$39</f>
        <v>47.580823353777703</v>
      </c>
      <c r="AU847">
        <f t="shared" si="55"/>
        <v>0.51685999870461574</v>
      </c>
      <c r="AV847">
        <f>VLOOKUP(AI847,Sheet3!C879:F4170,4,FALSE)</f>
        <v>356.21626572452527</v>
      </c>
    </row>
    <row r="848" spans="1:48">
      <c r="A848">
        <v>51680438</v>
      </c>
      <c r="B848">
        <v>126</v>
      </c>
      <c r="C848" t="s">
        <v>164</v>
      </c>
      <c r="D848">
        <v>0</v>
      </c>
      <c r="E848" t="s">
        <v>165</v>
      </c>
      <c r="F848" t="s">
        <v>34</v>
      </c>
      <c r="G848" t="s">
        <v>166</v>
      </c>
      <c r="H848">
        <v>1</v>
      </c>
      <c r="I848">
        <v>111.95</v>
      </c>
      <c r="J848">
        <v>114.04</v>
      </c>
      <c r="K848">
        <v>28.158999999999999</v>
      </c>
      <c r="L848">
        <v>30.248999999999999</v>
      </c>
      <c r="M848">
        <v>3260722</v>
      </c>
      <c r="N848" t="s">
        <v>167</v>
      </c>
      <c r="P848">
        <v>16.167000000000002</v>
      </c>
      <c r="V848" t="s">
        <v>35</v>
      </c>
      <c r="W848" s="1">
        <v>38470</v>
      </c>
      <c r="X848">
        <v>20050428</v>
      </c>
      <c r="Y848">
        <v>0.901169</v>
      </c>
      <c r="AB848">
        <v>-0.914145138616828</v>
      </c>
      <c r="AI848" s="2">
        <f t="shared" si="52"/>
        <v>38470</v>
      </c>
      <c r="AJ848">
        <f t="shared" si="53"/>
        <v>65.799090643179852</v>
      </c>
      <c r="AK848">
        <f t="shared" si="54"/>
        <v>65.799090643179852</v>
      </c>
      <c r="AL848" s="3">
        <f>Sheet2!$Q$35</f>
        <v>195.92057845971607</v>
      </c>
      <c r="AM848" s="3">
        <f>Sheet2!$Q$37</f>
        <v>179.52321677860004</v>
      </c>
      <c r="AN848" s="3">
        <f>Sheet2!$Q$39</f>
        <v>47.580823353777703</v>
      </c>
      <c r="AU848">
        <f t="shared" si="55"/>
        <v>0.46842969817134467</v>
      </c>
      <c r="AV848">
        <f>VLOOKUP(AI848,Sheet3!C880:F4171,4,FALSE)</f>
        <v>388.94735457988139</v>
      </c>
    </row>
    <row r="849" spans="1:48">
      <c r="A849">
        <v>51702728</v>
      </c>
      <c r="B849">
        <v>126</v>
      </c>
      <c r="C849" t="s">
        <v>164</v>
      </c>
      <c r="D849">
        <v>0</v>
      </c>
      <c r="E849" t="s">
        <v>165</v>
      </c>
      <c r="F849" t="s">
        <v>34</v>
      </c>
      <c r="G849" t="s">
        <v>166</v>
      </c>
      <c r="H849">
        <v>1</v>
      </c>
      <c r="I849">
        <v>111.95</v>
      </c>
      <c r="J849">
        <v>114.04</v>
      </c>
      <c r="K849">
        <v>28.158999999999999</v>
      </c>
      <c r="L849">
        <v>30.248999999999999</v>
      </c>
      <c r="M849">
        <v>3260722</v>
      </c>
      <c r="N849" t="s">
        <v>167</v>
      </c>
      <c r="P849">
        <v>16.167000000000002</v>
      </c>
      <c r="V849" t="s">
        <v>35</v>
      </c>
      <c r="W849" s="1">
        <v>38471</v>
      </c>
      <c r="X849">
        <v>20050429</v>
      </c>
      <c r="Y849">
        <v>0.90317499999999995</v>
      </c>
      <c r="AB849">
        <v>-0.937259465812458</v>
      </c>
      <c r="AI849" s="2">
        <f t="shared" si="52"/>
        <v>38471</v>
      </c>
      <c r="AJ849">
        <f t="shared" si="53"/>
        <v>64.116907229816889</v>
      </c>
      <c r="AK849">
        <f t="shared" si="54"/>
        <v>64.116907229816889</v>
      </c>
      <c r="AL849" s="3">
        <f>Sheet2!$Q$35</f>
        <v>195.92057845971607</v>
      </c>
      <c r="AM849" s="3">
        <f>Sheet2!$Q$37</f>
        <v>179.52321677860004</v>
      </c>
      <c r="AN849" s="3">
        <f>Sheet2!$Q$39</f>
        <v>47.580823353777703</v>
      </c>
      <c r="AU849">
        <f t="shared" si="55"/>
        <v>0.45645408177774438</v>
      </c>
      <c r="AV849">
        <f>VLOOKUP(AI849,Sheet3!C881:F4172,4,FALSE)</f>
        <v>376.19498229857385</v>
      </c>
    </row>
    <row r="850" spans="1:48">
      <c r="A850">
        <v>51724694</v>
      </c>
      <c r="B850">
        <v>126</v>
      </c>
      <c r="C850" t="s">
        <v>164</v>
      </c>
      <c r="D850">
        <v>0</v>
      </c>
      <c r="E850" t="s">
        <v>165</v>
      </c>
      <c r="F850" t="s">
        <v>34</v>
      </c>
      <c r="G850" t="s">
        <v>166</v>
      </c>
      <c r="H850">
        <v>1</v>
      </c>
      <c r="I850">
        <v>111.95</v>
      </c>
      <c r="J850">
        <v>114.04</v>
      </c>
      <c r="K850">
        <v>28.158999999999999</v>
      </c>
      <c r="L850">
        <v>30.248999999999999</v>
      </c>
      <c r="M850">
        <v>3260722</v>
      </c>
      <c r="N850" t="s">
        <v>167</v>
      </c>
      <c r="P850">
        <v>16.167000000000002</v>
      </c>
      <c r="V850" t="s">
        <v>35</v>
      </c>
      <c r="W850" s="1">
        <v>38472</v>
      </c>
      <c r="X850">
        <v>20050430</v>
      </c>
      <c r="Y850">
        <v>0.91612899999999997</v>
      </c>
      <c r="AB850">
        <v>-1.08652317194017</v>
      </c>
      <c r="AI850" s="2">
        <f t="shared" si="52"/>
        <v>38472</v>
      </c>
      <c r="AJ850">
        <f t="shared" si="53"/>
        <v>52.997202766826149</v>
      </c>
      <c r="AK850">
        <f t="shared" si="54"/>
        <v>52.997202766826149</v>
      </c>
      <c r="AL850" s="3">
        <f>Sheet2!$Q$35</f>
        <v>195.92057845971607</v>
      </c>
      <c r="AM850" s="3">
        <f>Sheet2!$Q$37</f>
        <v>179.52321677860004</v>
      </c>
      <c r="AN850" s="3">
        <f>Sheet2!$Q$39</f>
        <v>47.580823353777703</v>
      </c>
      <c r="AU850">
        <f t="shared" si="55"/>
        <v>0.37729189648858941</v>
      </c>
      <c r="AV850">
        <f>VLOOKUP(AI850,Sheet3!C882:F4173,4,FALSE)</f>
        <v>344.80997718402239</v>
      </c>
    </row>
    <row r="851" spans="1:48">
      <c r="A851">
        <v>51747019</v>
      </c>
      <c r="B851">
        <v>126</v>
      </c>
      <c r="C851" t="s">
        <v>164</v>
      </c>
      <c r="D851">
        <v>0</v>
      </c>
      <c r="E851" t="s">
        <v>165</v>
      </c>
      <c r="F851" t="s">
        <v>34</v>
      </c>
      <c r="G851" t="s">
        <v>166</v>
      </c>
      <c r="H851">
        <v>1</v>
      </c>
      <c r="I851">
        <v>111.95</v>
      </c>
      <c r="J851">
        <v>114.04</v>
      </c>
      <c r="K851">
        <v>28.158999999999999</v>
      </c>
      <c r="L851">
        <v>30.248999999999999</v>
      </c>
      <c r="M851">
        <v>3260722</v>
      </c>
      <c r="N851" t="s">
        <v>167</v>
      </c>
      <c r="P851">
        <v>16.167000000000002</v>
      </c>
      <c r="V851" t="s">
        <v>35</v>
      </c>
      <c r="W851" s="1">
        <v>38473</v>
      </c>
      <c r="X851">
        <v>20050501</v>
      </c>
      <c r="Y851">
        <v>0.92400099999999996</v>
      </c>
      <c r="AB851">
        <v>-1.1772290461595201</v>
      </c>
      <c r="AI851" s="2">
        <f t="shared" si="52"/>
        <v>38473</v>
      </c>
      <c r="AJ851">
        <f t="shared" si="53"/>
        <v>46.022645588187743</v>
      </c>
      <c r="AK851">
        <f t="shared" si="54"/>
        <v>46.022645588187743</v>
      </c>
      <c r="AL851" s="3">
        <f>Sheet2!$Q$35</f>
        <v>195.92057845971607</v>
      </c>
      <c r="AM851" s="3">
        <f>Sheet2!$Q$37</f>
        <v>179.52321677860004</v>
      </c>
      <c r="AN851" s="3">
        <f>Sheet2!$Q$39</f>
        <v>47.580823353777703</v>
      </c>
      <c r="AU851">
        <f t="shared" si="55"/>
        <v>0.32763939092760241</v>
      </c>
      <c r="AV851">
        <f>VLOOKUP(AI851,Sheet3!C883:F4174,4,FALSE)</f>
        <v>299.04312999666291</v>
      </c>
    </row>
    <row r="852" spans="1:48">
      <c r="A852">
        <v>51768772</v>
      </c>
      <c r="B852">
        <v>126</v>
      </c>
      <c r="C852" t="s">
        <v>164</v>
      </c>
      <c r="D852">
        <v>0</v>
      </c>
      <c r="E852" t="s">
        <v>165</v>
      </c>
      <c r="F852" t="s">
        <v>34</v>
      </c>
      <c r="G852" t="s">
        <v>166</v>
      </c>
      <c r="H852">
        <v>1</v>
      </c>
      <c r="I852">
        <v>111.95</v>
      </c>
      <c r="J852">
        <v>114.04</v>
      </c>
      <c r="K852">
        <v>28.158999999999999</v>
      </c>
      <c r="L852">
        <v>30.248999999999999</v>
      </c>
      <c r="M852">
        <v>3260722</v>
      </c>
      <c r="N852" t="s">
        <v>167</v>
      </c>
      <c r="P852">
        <v>16.167000000000002</v>
      </c>
      <c r="V852" t="s">
        <v>35</v>
      </c>
      <c r="W852" s="1">
        <v>38474</v>
      </c>
      <c r="X852">
        <v>20050502</v>
      </c>
      <c r="Y852">
        <v>0.92477299999999996</v>
      </c>
      <c r="AB852">
        <v>-1.18612449012514</v>
      </c>
      <c r="AI852" s="2">
        <f t="shared" si="52"/>
        <v>38474</v>
      </c>
      <c r="AJ852">
        <f t="shared" si="53"/>
        <v>45.329814468502036</v>
      </c>
      <c r="AK852">
        <f t="shared" si="54"/>
        <v>45.329814468502036</v>
      </c>
      <c r="AL852" s="3">
        <f>Sheet2!$Q$35</f>
        <v>195.92057845971607</v>
      </c>
      <c r="AM852" s="3">
        <f>Sheet2!$Q$37</f>
        <v>179.52321677860004</v>
      </c>
      <c r="AN852" s="3">
        <f>Sheet2!$Q$39</f>
        <v>47.580823353777703</v>
      </c>
      <c r="AU852">
        <f t="shared" si="55"/>
        <v>0.32270706330565935</v>
      </c>
      <c r="AV852">
        <f>VLOOKUP(AI852,Sheet3!C884:F4175,4,FALSE)</f>
        <v>252.14273860652057</v>
      </c>
    </row>
    <row r="853" spans="1:48">
      <c r="A853">
        <v>51791169</v>
      </c>
      <c r="B853">
        <v>126</v>
      </c>
      <c r="C853" t="s">
        <v>164</v>
      </c>
      <c r="D853">
        <v>0</v>
      </c>
      <c r="E853" t="s">
        <v>165</v>
      </c>
      <c r="F853" t="s">
        <v>34</v>
      </c>
      <c r="G853" t="s">
        <v>166</v>
      </c>
      <c r="H853">
        <v>1</v>
      </c>
      <c r="I853">
        <v>111.95</v>
      </c>
      <c r="J853">
        <v>114.04</v>
      </c>
      <c r="K853">
        <v>28.158999999999999</v>
      </c>
      <c r="L853">
        <v>30.248999999999999</v>
      </c>
      <c r="M853">
        <v>3260722</v>
      </c>
      <c r="N853" t="s">
        <v>167</v>
      </c>
      <c r="P853">
        <v>16.167000000000002</v>
      </c>
      <c r="V853" t="s">
        <v>35</v>
      </c>
      <c r="W853" s="1">
        <v>38475</v>
      </c>
      <c r="X853">
        <v>20050503</v>
      </c>
      <c r="Y853">
        <v>0.92468499999999998</v>
      </c>
      <c r="AB853">
        <v>-1.1851105016938199</v>
      </c>
      <c r="AI853" s="2">
        <f t="shared" si="52"/>
        <v>38475</v>
      </c>
      <c r="AJ853">
        <f t="shared" si="53"/>
        <v>45.408869796243607</v>
      </c>
      <c r="AK853">
        <f t="shared" si="54"/>
        <v>45.408869796243607</v>
      </c>
      <c r="AL853" s="3">
        <f>Sheet2!$Q$35</f>
        <v>195.92057845971607</v>
      </c>
      <c r="AM853" s="3">
        <f>Sheet2!$Q$37</f>
        <v>179.52321677860004</v>
      </c>
      <c r="AN853" s="3">
        <f>Sheet2!$Q$39</f>
        <v>47.580823353777703</v>
      </c>
      <c r="AU853">
        <f t="shared" si="55"/>
        <v>0.3232698653588616</v>
      </c>
      <c r="AV853">
        <f>VLOOKUP(AI853,Sheet3!C885:F4176,4,FALSE)</f>
        <v>215.94017063014181</v>
      </c>
    </row>
    <row r="854" spans="1:48">
      <c r="A854">
        <v>51813010</v>
      </c>
      <c r="B854">
        <v>126</v>
      </c>
      <c r="C854" t="s">
        <v>164</v>
      </c>
      <c r="D854">
        <v>0</v>
      </c>
      <c r="E854" t="s">
        <v>165</v>
      </c>
      <c r="F854" t="s">
        <v>34</v>
      </c>
      <c r="G854" t="s">
        <v>166</v>
      </c>
      <c r="H854">
        <v>1</v>
      </c>
      <c r="I854">
        <v>111.95</v>
      </c>
      <c r="J854">
        <v>114.04</v>
      </c>
      <c r="K854">
        <v>28.158999999999999</v>
      </c>
      <c r="L854">
        <v>30.248999999999999</v>
      </c>
      <c r="M854">
        <v>3260722</v>
      </c>
      <c r="N854" t="s">
        <v>167</v>
      </c>
      <c r="P854">
        <v>16.167000000000002</v>
      </c>
      <c r="V854" t="s">
        <v>35</v>
      </c>
      <c r="W854" s="1">
        <v>38476</v>
      </c>
      <c r="X854">
        <v>20050504</v>
      </c>
      <c r="Y854">
        <v>0.92218500000000003</v>
      </c>
      <c r="AB854">
        <v>-1.1563040121678601</v>
      </c>
      <c r="AI854" s="2">
        <f t="shared" si="52"/>
        <v>38476</v>
      </c>
      <c r="AJ854">
        <f t="shared" si="53"/>
        <v>47.646186469790564</v>
      </c>
      <c r="AK854">
        <f t="shared" si="54"/>
        <v>47.646186469790564</v>
      </c>
      <c r="AL854" s="3">
        <f>Sheet2!$Q$35</f>
        <v>195.92057845971607</v>
      </c>
      <c r="AM854" s="3">
        <f>Sheet2!$Q$37</f>
        <v>179.52321677860004</v>
      </c>
      <c r="AN854" s="3">
        <f>Sheet2!$Q$39</f>
        <v>47.580823353777703</v>
      </c>
      <c r="AU854">
        <f t="shared" si="55"/>
        <v>0.33919752581524432</v>
      </c>
      <c r="AV854">
        <f>VLOOKUP(AI854,Sheet3!C886:F4177,4,FALSE)</f>
        <v>188.66426325067837</v>
      </c>
    </row>
    <row r="855" spans="1:48">
      <c r="A855">
        <v>51835369</v>
      </c>
      <c r="B855">
        <v>126</v>
      </c>
      <c r="C855" t="s">
        <v>164</v>
      </c>
      <c r="D855">
        <v>0</v>
      </c>
      <c r="E855" t="s">
        <v>165</v>
      </c>
      <c r="F855" t="s">
        <v>34</v>
      </c>
      <c r="G855" t="s">
        <v>166</v>
      </c>
      <c r="H855">
        <v>1</v>
      </c>
      <c r="I855">
        <v>111.95</v>
      </c>
      <c r="J855">
        <v>114.04</v>
      </c>
      <c r="K855">
        <v>28.158999999999999</v>
      </c>
      <c r="L855">
        <v>30.248999999999999</v>
      </c>
      <c r="M855">
        <v>3260722</v>
      </c>
      <c r="N855" t="s">
        <v>167</v>
      </c>
      <c r="P855">
        <v>16.167000000000002</v>
      </c>
      <c r="V855" t="s">
        <v>35</v>
      </c>
      <c r="W855" s="1">
        <v>38477</v>
      </c>
      <c r="X855">
        <v>20050505</v>
      </c>
      <c r="Y855">
        <v>0.91128299999999995</v>
      </c>
      <c r="AB855">
        <v>-1.0306846726430501</v>
      </c>
      <c r="AI855" s="2">
        <f t="shared" si="52"/>
        <v>38477</v>
      </c>
      <c r="AJ855">
        <f t="shared" si="53"/>
        <v>57.209070267484321</v>
      </c>
      <c r="AK855">
        <f t="shared" si="54"/>
        <v>57.209070267484321</v>
      </c>
      <c r="AL855" s="3">
        <f>Sheet2!$Q$35</f>
        <v>195.92057845971607</v>
      </c>
      <c r="AM855" s="3">
        <f>Sheet2!$Q$37</f>
        <v>179.52321677860004</v>
      </c>
      <c r="AN855" s="3">
        <f>Sheet2!$Q$39</f>
        <v>47.580823353777703</v>
      </c>
      <c r="AU855">
        <f t="shared" si="55"/>
        <v>0.40727656349212193</v>
      </c>
      <c r="AV855">
        <f>VLOOKUP(AI855,Sheet3!C887:F4178,4,FALSE)</f>
        <v>168.18962108791229</v>
      </c>
    </row>
    <row r="856" spans="1:48">
      <c r="A856">
        <v>51857630</v>
      </c>
      <c r="B856">
        <v>126</v>
      </c>
      <c r="C856" t="s">
        <v>164</v>
      </c>
      <c r="D856">
        <v>0</v>
      </c>
      <c r="E856" t="s">
        <v>165</v>
      </c>
      <c r="F856" t="s">
        <v>34</v>
      </c>
      <c r="G856" t="s">
        <v>166</v>
      </c>
      <c r="H856">
        <v>1</v>
      </c>
      <c r="I856">
        <v>111.95</v>
      </c>
      <c r="J856">
        <v>114.04</v>
      </c>
      <c r="K856">
        <v>28.158999999999999</v>
      </c>
      <c r="L856">
        <v>30.248999999999999</v>
      </c>
      <c r="M856">
        <v>3260722</v>
      </c>
      <c r="N856" t="s">
        <v>167</v>
      </c>
      <c r="P856">
        <v>16.167000000000002</v>
      </c>
      <c r="V856" t="s">
        <v>35</v>
      </c>
      <c r="W856" s="1">
        <v>38478</v>
      </c>
      <c r="X856">
        <v>20050506</v>
      </c>
      <c r="Y856">
        <v>0.88966400000000001</v>
      </c>
      <c r="AB856">
        <v>-0.78157767381835797</v>
      </c>
      <c r="AI856" s="2">
        <f t="shared" si="52"/>
        <v>38478</v>
      </c>
      <c r="AJ856">
        <f t="shared" si="53"/>
        <v>75.240930232592746</v>
      </c>
      <c r="AK856">
        <f t="shared" si="54"/>
        <v>75.240930232592746</v>
      </c>
      <c r="AL856" s="3">
        <f>Sheet2!$Q$35</f>
        <v>195.92057845971607</v>
      </c>
      <c r="AM856" s="3">
        <f>Sheet2!$Q$37</f>
        <v>179.52321677860004</v>
      </c>
      <c r="AN856" s="3">
        <f>Sheet2!$Q$39</f>
        <v>47.580823353777703</v>
      </c>
      <c r="AU856">
        <f t="shared" si="55"/>
        <v>0.53564701114357738</v>
      </c>
      <c r="AV856">
        <f>VLOOKUP(AI856,Sheet3!C888:F4179,4,FALSE)</f>
        <v>151.1156115334949</v>
      </c>
    </row>
    <row r="857" spans="1:48">
      <c r="A857">
        <v>51879573</v>
      </c>
      <c r="B857">
        <v>126</v>
      </c>
      <c r="C857" t="s">
        <v>164</v>
      </c>
      <c r="D857">
        <v>0</v>
      </c>
      <c r="E857" t="s">
        <v>165</v>
      </c>
      <c r="F857" t="s">
        <v>34</v>
      </c>
      <c r="G857" t="s">
        <v>166</v>
      </c>
      <c r="H857">
        <v>1</v>
      </c>
      <c r="I857">
        <v>111.95</v>
      </c>
      <c r="J857">
        <v>114.04</v>
      </c>
      <c r="K857">
        <v>28.158999999999999</v>
      </c>
      <c r="L857">
        <v>30.248999999999999</v>
      </c>
      <c r="M857">
        <v>3260722</v>
      </c>
      <c r="N857" t="s">
        <v>167</v>
      </c>
      <c r="P857">
        <v>16.167000000000002</v>
      </c>
      <c r="V857" t="s">
        <v>35</v>
      </c>
      <c r="W857" s="1">
        <v>38479</v>
      </c>
      <c r="X857">
        <v>20050507</v>
      </c>
      <c r="Y857">
        <v>0.89634999999999998</v>
      </c>
      <c r="AB857">
        <v>-0.85861774940658697</v>
      </c>
      <c r="AI857" s="2">
        <f t="shared" si="52"/>
        <v>38479</v>
      </c>
      <c r="AJ857">
        <f t="shared" si="53"/>
        <v>69.796606572335122</v>
      </c>
      <c r="AK857">
        <f t="shared" si="54"/>
        <v>69.796606572335122</v>
      </c>
      <c r="AL857" s="3">
        <f>Sheet2!$Q$35</f>
        <v>195.92057845971607</v>
      </c>
      <c r="AM857" s="3">
        <f>Sheet2!$Q$37</f>
        <v>179.52321677860004</v>
      </c>
      <c r="AN857" s="3">
        <f>Sheet2!$Q$39</f>
        <v>47.580823353777703</v>
      </c>
      <c r="AU857">
        <f t="shared" si="55"/>
        <v>0.49688837688293924</v>
      </c>
      <c r="AV857">
        <f>VLOOKUP(AI857,Sheet3!C889:F4180,4,FALSE)</f>
        <v>135.8127647959258</v>
      </c>
    </row>
    <row r="858" spans="1:48">
      <c r="A858">
        <v>51901930</v>
      </c>
      <c r="B858">
        <v>126</v>
      </c>
      <c r="C858" t="s">
        <v>164</v>
      </c>
      <c r="D858">
        <v>0</v>
      </c>
      <c r="E858" t="s">
        <v>165</v>
      </c>
      <c r="F858" t="s">
        <v>34</v>
      </c>
      <c r="G858" t="s">
        <v>166</v>
      </c>
      <c r="H858">
        <v>1</v>
      </c>
      <c r="I858">
        <v>111.95</v>
      </c>
      <c r="J858">
        <v>114.04</v>
      </c>
      <c r="K858">
        <v>28.158999999999999</v>
      </c>
      <c r="L858">
        <v>30.248999999999999</v>
      </c>
      <c r="M858">
        <v>3260722</v>
      </c>
      <c r="N858" t="s">
        <v>167</v>
      </c>
      <c r="P858">
        <v>16.167000000000002</v>
      </c>
      <c r="V858" t="s">
        <v>35</v>
      </c>
      <c r="W858" s="1">
        <v>38480</v>
      </c>
      <c r="X858">
        <v>20050508</v>
      </c>
      <c r="Y858">
        <v>0.88470499999999996</v>
      </c>
      <c r="AB858">
        <v>-0.72443712119466297</v>
      </c>
      <c r="AI858" s="2">
        <f t="shared" si="52"/>
        <v>38480</v>
      </c>
      <c r="AJ858">
        <f t="shared" si="53"/>
        <v>79.202459452857966</v>
      </c>
      <c r="AK858">
        <f t="shared" si="54"/>
        <v>79.202459452857966</v>
      </c>
      <c r="AL858" s="3">
        <f>Sheet2!$Q$35</f>
        <v>195.92057845971607</v>
      </c>
      <c r="AM858" s="3">
        <f>Sheet2!$Q$37</f>
        <v>179.52321677860004</v>
      </c>
      <c r="AN858" s="3">
        <f>Sheet2!$Q$39</f>
        <v>47.580823353777703</v>
      </c>
      <c r="AU858">
        <f t="shared" si="55"/>
        <v>0.56384949720845357</v>
      </c>
      <c r="AV858">
        <f>VLOOKUP(AI858,Sheet3!C890:F4181,4,FALSE)</f>
        <v>121.28922969776994</v>
      </c>
    </row>
    <row r="859" spans="1:48">
      <c r="A859">
        <v>51923734</v>
      </c>
      <c r="B859">
        <v>126</v>
      </c>
      <c r="C859" t="s">
        <v>164</v>
      </c>
      <c r="D859">
        <v>0</v>
      </c>
      <c r="E859" t="s">
        <v>165</v>
      </c>
      <c r="F859" t="s">
        <v>34</v>
      </c>
      <c r="G859" t="s">
        <v>166</v>
      </c>
      <c r="H859">
        <v>1</v>
      </c>
      <c r="I859">
        <v>111.95</v>
      </c>
      <c r="J859">
        <v>114.04</v>
      </c>
      <c r="K859">
        <v>28.158999999999999</v>
      </c>
      <c r="L859">
        <v>30.248999999999999</v>
      </c>
      <c r="M859">
        <v>3260722</v>
      </c>
      <c r="N859" t="s">
        <v>167</v>
      </c>
      <c r="P859">
        <v>16.167000000000002</v>
      </c>
      <c r="V859" t="s">
        <v>35</v>
      </c>
      <c r="W859" s="1">
        <v>38481</v>
      </c>
      <c r="X859">
        <v>20050509</v>
      </c>
      <c r="Y859">
        <v>0.88172600000000001</v>
      </c>
      <c r="AB859">
        <v>-0.69011130827552902</v>
      </c>
      <c r="AI859" s="2">
        <f t="shared" si="52"/>
        <v>38481</v>
      </c>
      <c r="AJ859">
        <f t="shared" si="53"/>
        <v>81.550918113083981</v>
      </c>
      <c r="AK859">
        <f t="shared" si="54"/>
        <v>81.550918113083981</v>
      </c>
      <c r="AL859" s="3">
        <f>Sheet2!$Q$35</f>
        <v>195.92057845971607</v>
      </c>
      <c r="AM859" s="3">
        <f>Sheet2!$Q$37</f>
        <v>179.52321677860004</v>
      </c>
      <c r="AN859" s="3">
        <f>Sheet2!$Q$39</f>
        <v>47.580823353777703</v>
      </c>
      <c r="AU859">
        <f t="shared" si="55"/>
        <v>0.5805683875551787</v>
      </c>
      <c r="AV859">
        <f>VLOOKUP(AI859,Sheet3!C891:F4182,4,FALSE)</f>
        <v>109.17447603052773</v>
      </c>
    </row>
    <row r="860" spans="1:48">
      <c r="A860">
        <v>51946083</v>
      </c>
      <c r="B860">
        <v>126</v>
      </c>
      <c r="C860" t="s">
        <v>164</v>
      </c>
      <c r="D860">
        <v>0</v>
      </c>
      <c r="E860" t="s">
        <v>165</v>
      </c>
      <c r="F860" t="s">
        <v>34</v>
      </c>
      <c r="G860" t="s">
        <v>166</v>
      </c>
      <c r="H860">
        <v>1</v>
      </c>
      <c r="I860">
        <v>111.95</v>
      </c>
      <c r="J860">
        <v>114.04</v>
      </c>
      <c r="K860">
        <v>28.158999999999999</v>
      </c>
      <c r="L860">
        <v>30.248999999999999</v>
      </c>
      <c r="M860">
        <v>3260722</v>
      </c>
      <c r="N860" t="s">
        <v>167</v>
      </c>
      <c r="P860">
        <v>16.167000000000002</v>
      </c>
      <c r="V860" t="s">
        <v>35</v>
      </c>
      <c r="W860" s="1">
        <v>38482</v>
      </c>
      <c r="X860">
        <v>20050510</v>
      </c>
      <c r="Y860">
        <v>0.879023</v>
      </c>
      <c r="AB860">
        <v>-0.65896573180006002</v>
      </c>
      <c r="AI860" s="2">
        <f t="shared" si="52"/>
        <v>38482</v>
      </c>
      <c r="AJ860">
        <f t="shared" si="53"/>
        <v>83.661444215799406</v>
      </c>
      <c r="AK860">
        <f t="shared" si="54"/>
        <v>83.661444215799406</v>
      </c>
      <c r="AL860" s="3">
        <f>Sheet2!$Q$35</f>
        <v>195.92057845971607</v>
      </c>
      <c r="AM860" s="3">
        <f>Sheet2!$Q$37</f>
        <v>179.52321677860004</v>
      </c>
      <c r="AN860" s="3">
        <f>Sheet2!$Q$39</f>
        <v>47.580823353777703</v>
      </c>
      <c r="AU860">
        <f t="shared" si="55"/>
        <v>0.59559341443038216</v>
      </c>
      <c r="AV860">
        <f>VLOOKUP(AI860,Sheet3!C892:F4183,4,FALSE)</f>
        <v>101.73559219976498</v>
      </c>
    </row>
    <row r="861" spans="1:48">
      <c r="A861">
        <v>51967995</v>
      </c>
      <c r="B861">
        <v>126</v>
      </c>
      <c r="C861" t="s">
        <v>164</v>
      </c>
      <c r="D861">
        <v>0</v>
      </c>
      <c r="E861" t="s">
        <v>165</v>
      </c>
      <c r="F861" t="s">
        <v>34</v>
      </c>
      <c r="G861" t="s">
        <v>166</v>
      </c>
      <c r="H861">
        <v>1</v>
      </c>
      <c r="I861">
        <v>111.95</v>
      </c>
      <c r="J861">
        <v>114.04</v>
      </c>
      <c r="K861">
        <v>28.158999999999999</v>
      </c>
      <c r="L861">
        <v>30.248999999999999</v>
      </c>
      <c r="M861">
        <v>3260722</v>
      </c>
      <c r="N861" t="s">
        <v>167</v>
      </c>
      <c r="P861">
        <v>16.167000000000002</v>
      </c>
      <c r="V861" t="s">
        <v>35</v>
      </c>
      <c r="W861" s="1">
        <v>38483</v>
      </c>
      <c r="X861">
        <v>20050511</v>
      </c>
      <c r="Y861">
        <v>0.86726700000000001</v>
      </c>
      <c r="AB861">
        <v>-0.52350609545318405</v>
      </c>
      <c r="AI861" s="2">
        <f t="shared" si="52"/>
        <v>38483</v>
      </c>
      <c r="AJ861">
        <f t="shared" si="53"/>
        <v>92.615393647548217</v>
      </c>
      <c r="AK861">
        <f t="shared" si="54"/>
        <v>92.615393647548217</v>
      </c>
      <c r="AL861" s="3">
        <f>Sheet2!$Q$35</f>
        <v>195.92057845971607</v>
      </c>
      <c r="AM861" s="3">
        <f>Sheet2!$Q$37</f>
        <v>179.52321677860004</v>
      </c>
      <c r="AN861" s="3">
        <f>Sheet2!$Q$39</f>
        <v>47.580823353777703</v>
      </c>
      <c r="AU861">
        <f t="shared" si="55"/>
        <v>0.65933739308961192</v>
      </c>
      <c r="AV861">
        <f>VLOOKUP(AI861,Sheet3!C893:F4184,4,FALSE)</f>
        <v>96.422103749220142</v>
      </c>
    </row>
    <row r="862" spans="1:48">
      <c r="A862">
        <v>51990297</v>
      </c>
      <c r="B862">
        <v>126</v>
      </c>
      <c r="C862" t="s">
        <v>164</v>
      </c>
      <c r="D862">
        <v>0</v>
      </c>
      <c r="E862" t="s">
        <v>165</v>
      </c>
      <c r="F862" t="s">
        <v>34</v>
      </c>
      <c r="G862" t="s">
        <v>166</v>
      </c>
      <c r="H862">
        <v>1</v>
      </c>
      <c r="I862">
        <v>111.95</v>
      </c>
      <c r="J862">
        <v>114.04</v>
      </c>
      <c r="K862">
        <v>28.158999999999999</v>
      </c>
      <c r="L862">
        <v>30.248999999999999</v>
      </c>
      <c r="M862">
        <v>3260722</v>
      </c>
      <c r="N862" t="s">
        <v>167</v>
      </c>
      <c r="P862">
        <v>16.167000000000002</v>
      </c>
      <c r="V862" t="s">
        <v>35</v>
      </c>
      <c r="W862" s="1">
        <v>38484</v>
      </c>
      <c r="X862">
        <v>20050512</v>
      </c>
      <c r="Y862">
        <v>0.86566200000000004</v>
      </c>
      <c r="AB862">
        <v>-0.50501232917751804</v>
      </c>
      <c r="AI862" s="2">
        <f t="shared" si="52"/>
        <v>38484</v>
      </c>
      <c r="AJ862">
        <f t="shared" si="53"/>
        <v>93.809425086756164</v>
      </c>
      <c r="AK862">
        <f t="shared" si="54"/>
        <v>93.809425086756164</v>
      </c>
      <c r="AL862" s="3">
        <f>Sheet2!$Q$35</f>
        <v>195.92057845971607</v>
      </c>
      <c r="AM862" s="3">
        <f>Sheet2!$Q$37</f>
        <v>179.52321677860004</v>
      </c>
      <c r="AN862" s="3">
        <f>Sheet2!$Q$39</f>
        <v>47.580823353777703</v>
      </c>
      <c r="AU862">
        <f t="shared" si="55"/>
        <v>0.66783781127484787</v>
      </c>
      <c r="AV862">
        <f>VLOOKUP(AI862,Sheet3!C894:F4185,4,FALSE)</f>
        <v>92.596392064827867</v>
      </c>
    </row>
    <row r="863" spans="1:48">
      <c r="A863">
        <v>52012129</v>
      </c>
      <c r="B863">
        <v>126</v>
      </c>
      <c r="C863" t="s">
        <v>164</v>
      </c>
      <c r="D863">
        <v>0</v>
      </c>
      <c r="E863" t="s">
        <v>165</v>
      </c>
      <c r="F863" t="s">
        <v>34</v>
      </c>
      <c r="G863" t="s">
        <v>166</v>
      </c>
      <c r="H863">
        <v>1</v>
      </c>
      <c r="I863">
        <v>111.95</v>
      </c>
      <c r="J863">
        <v>114.04</v>
      </c>
      <c r="K863">
        <v>28.158999999999999</v>
      </c>
      <c r="L863">
        <v>30.248999999999999</v>
      </c>
      <c r="M863">
        <v>3260722</v>
      </c>
      <c r="N863" t="s">
        <v>167</v>
      </c>
      <c r="P863">
        <v>16.167000000000002</v>
      </c>
      <c r="V863" t="s">
        <v>35</v>
      </c>
      <c r="W863" s="1">
        <v>38485</v>
      </c>
      <c r="X863">
        <v>20050513</v>
      </c>
      <c r="Y863">
        <v>0.863367</v>
      </c>
      <c r="AB863">
        <v>-0.47856797179268601</v>
      </c>
      <c r="AI863" s="2">
        <f t="shared" si="52"/>
        <v>38485</v>
      </c>
      <c r="AJ863">
        <f t="shared" si="53"/>
        <v>95.504918253295727</v>
      </c>
      <c r="AK863">
        <f t="shared" si="54"/>
        <v>95.504918253295727</v>
      </c>
      <c r="AL863" s="3">
        <f>Sheet2!$Q$35</f>
        <v>195.92057845971607</v>
      </c>
      <c r="AM863" s="3">
        <f>Sheet2!$Q$37</f>
        <v>179.52321677860004</v>
      </c>
      <c r="AN863" s="3">
        <f>Sheet2!$Q$39</f>
        <v>47.580823353777703</v>
      </c>
      <c r="AU863">
        <f t="shared" si="55"/>
        <v>0.67990818100929684</v>
      </c>
      <c r="AV863">
        <f>VLOOKUP(AI863,Sheet3!C895:F4186,4,FALSE)</f>
        <v>94.650940932371867</v>
      </c>
    </row>
    <row r="864" spans="1:48">
      <c r="A864">
        <v>52034498</v>
      </c>
      <c r="B864">
        <v>126</v>
      </c>
      <c r="C864" t="s">
        <v>164</v>
      </c>
      <c r="D864">
        <v>0</v>
      </c>
      <c r="E864" t="s">
        <v>165</v>
      </c>
      <c r="F864" t="s">
        <v>34</v>
      </c>
      <c r="G864" t="s">
        <v>166</v>
      </c>
      <c r="H864">
        <v>1</v>
      </c>
      <c r="I864">
        <v>111.95</v>
      </c>
      <c r="J864">
        <v>114.04</v>
      </c>
      <c r="K864">
        <v>28.158999999999999</v>
      </c>
      <c r="L864">
        <v>30.248999999999999</v>
      </c>
      <c r="M864">
        <v>3260722</v>
      </c>
      <c r="N864" t="s">
        <v>167</v>
      </c>
      <c r="P864">
        <v>16.167000000000002</v>
      </c>
      <c r="V864" t="s">
        <v>35</v>
      </c>
      <c r="W864" s="1">
        <v>38486</v>
      </c>
      <c r="X864">
        <v>20050514</v>
      </c>
      <c r="Y864">
        <v>0.86815799999999999</v>
      </c>
      <c r="AB864">
        <v>-0.53377272832023603</v>
      </c>
      <c r="AI864" s="2">
        <f t="shared" si="52"/>
        <v>38486</v>
      </c>
      <c r="AJ864">
        <f t="shared" si="53"/>
        <v>91.949591900381051</v>
      </c>
      <c r="AK864">
        <f t="shared" si="54"/>
        <v>91.949591900381051</v>
      </c>
      <c r="AL864" s="3">
        <f>Sheet2!$Q$35</f>
        <v>195.92057845971607</v>
      </c>
      <c r="AM864" s="3">
        <f>Sheet2!$Q$37</f>
        <v>179.52321677860004</v>
      </c>
      <c r="AN864" s="3">
        <f>Sheet2!$Q$39</f>
        <v>47.580823353777703</v>
      </c>
      <c r="AU864">
        <f t="shared" si="55"/>
        <v>0.65459749002379652</v>
      </c>
      <c r="AV864">
        <f>VLOOKUP(AI864,Sheet3!C896:F4187,4,FALSE)</f>
        <v>111.29987141074567</v>
      </c>
    </row>
    <row r="865" spans="1:48">
      <c r="A865">
        <v>52056754</v>
      </c>
      <c r="B865">
        <v>126</v>
      </c>
      <c r="C865" t="s">
        <v>164</v>
      </c>
      <c r="D865">
        <v>0</v>
      </c>
      <c r="E865" t="s">
        <v>165</v>
      </c>
      <c r="F865" t="s">
        <v>34</v>
      </c>
      <c r="G865" t="s">
        <v>166</v>
      </c>
      <c r="H865">
        <v>1</v>
      </c>
      <c r="I865">
        <v>111.95</v>
      </c>
      <c r="J865">
        <v>114.04</v>
      </c>
      <c r="K865">
        <v>28.158999999999999</v>
      </c>
      <c r="L865">
        <v>30.248999999999999</v>
      </c>
      <c r="M865">
        <v>3260722</v>
      </c>
      <c r="N865" t="s">
        <v>167</v>
      </c>
      <c r="P865">
        <v>16.167000000000002</v>
      </c>
      <c r="V865" t="s">
        <v>35</v>
      </c>
      <c r="W865" s="1">
        <v>38487</v>
      </c>
      <c r="X865">
        <v>20050515</v>
      </c>
      <c r="Y865">
        <v>0.86527299999999996</v>
      </c>
      <c r="AB865">
        <v>-0.50053003940727803</v>
      </c>
      <c r="AI865" s="2">
        <f t="shared" si="52"/>
        <v>38487</v>
      </c>
      <c r="AJ865">
        <f t="shared" si="53"/>
        <v>94.097791796810156</v>
      </c>
      <c r="AK865">
        <f t="shared" si="54"/>
        <v>94.097791796810156</v>
      </c>
      <c r="AL865" s="3">
        <f>Sheet2!$Q$35</f>
        <v>195.92057845971607</v>
      </c>
      <c r="AM865" s="3">
        <f>Sheet2!$Q$37</f>
        <v>179.52321677860004</v>
      </c>
      <c r="AN865" s="3">
        <f>Sheet2!$Q$39</f>
        <v>47.580823353777703</v>
      </c>
      <c r="AU865">
        <f t="shared" si="55"/>
        <v>0.66989072005569672</v>
      </c>
      <c r="AV865">
        <f>VLOOKUP(AI865,Sheet3!C897:F4188,4,FALSE)</f>
        <v>165.28491406828113</v>
      </c>
    </row>
    <row r="866" spans="1:48">
      <c r="A866">
        <v>52078559</v>
      </c>
      <c r="B866">
        <v>126</v>
      </c>
      <c r="C866" t="s">
        <v>164</v>
      </c>
      <c r="D866">
        <v>0</v>
      </c>
      <c r="E866" t="s">
        <v>165</v>
      </c>
      <c r="F866" t="s">
        <v>34</v>
      </c>
      <c r="G866" t="s">
        <v>166</v>
      </c>
      <c r="H866">
        <v>1</v>
      </c>
      <c r="I866">
        <v>111.95</v>
      </c>
      <c r="J866">
        <v>114.04</v>
      </c>
      <c r="K866">
        <v>28.158999999999999</v>
      </c>
      <c r="L866">
        <v>30.248999999999999</v>
      </c>
      <c r="M866">
        <v>3260722</v>
      </c>
      <c r="N866" t="s">
        <v>167</v>
      </c>
      <c r="P866">
        <v>16.167000000000002</v>
      </c>
      <c r="V866" t="s">
        <v>35</v>
      </c>
      <c r="W866" s="1">
        <v>38488</v>
      </c>
      <c r="X866">
        <v>20050516</v>
      </c>
      <c r="Y866">
        <v>0.86275299999999999</v>
      </c>
      <c r="AB866">
        <v>-0.47149309796511002</v>
      </c>
      <c r="AI866" s="2">
        <f t="shared" si="52"/>
        <v>38488</v>
      </c>
      <c r="AJ866">
        <f t="shared" si="53"/>
        <v>95.956160544269437</v>
      </c>
      <c r="AK866">
        <f t="shared" si="54"/>
        <v>95.956160544269437</v>
      </c>
      <c r="AL866" s="3">
        <f>Sheet2!$Q$35</f>
        <v>195.92057845971607</v>
      </c>
      <c r="AM866" s="3">
        <f>Sheet2!$Q$37</f>
        <v>179.52321677860004</v>
      </c>
      <c r="AN866" s="3">
        <f>Sheet2!$Q$39</f>
        <v>47.580823353777703</v>
      </c>
      <c r="AU866">
        <f t="shared" si="55"/>
        <v>0.68312061583319472</v>
      </c>
      <c r="AV866">
        <f>VLOOKUP(AI866,Sheet3!C898:F4189,4,FALSE)</f>
        <v>226.00037542984003</v>
      </c>
    </row>
    <row r="867" spans="1:48">
      <c r="A867">
        <v>52100869</v>
      </c>
      <c r="B867">
        <v>126</v>
      </c>
      <c r="C867" t="s">
        <v>164</v>
      </c>
      <c r="D867">
        <v>0</v>
      </c>
      <c r="E867" t="s">
        <v>165</v>
      </c>
      <c r="F867" t="s">
        <v>34</v>
      </c>
      <c r="G867" t="s">
        <v>166</v>
      </c>
      <c r="H867">
        <v>1</v>
      </c>
      <c r="I867">
        <v>111.95</v>
      </c>
      <c r="J867">
        <v>114.04</v>
      </c>
      <c r="K867">
        <v>28.158999999999999</v>
      </c>
      <c r="L867">
        <v>30.248999999999999</v>
      </c>
      <c r="M867">
        <v>3260722</v>
      </c>
      <c r="N867" t="s">
        <v>167</v>
      </c>
      <c r="P867">
        <v>16.167000000000002</v>
      </c>
      <c r="V867" t="s">
        <v>35</v>
      </c>
      <c r="W867" s="1">
        <v>38489</v>
      </c>
      <c r="X867">
        <v>20050517</v>
      </c>
      <c r="Y867">
        <v>0.84977400000000003</v>
      </c>
      <c r="AB867">
        <v>-0.32194132694213401</v>
      </c>
      <c r="AI867" s="2">
        <f t="shared" si="52"/>
        <v>38489</v>
      </c>
      <c r="AJ867">
        <f t="shared" si="53"/>
        <v>105.26094033169795</v>
      </c>
      <c r="AK867">
        <f t="shared" si="54"/>
        <v>105.26094033169795</v>
      </c>
      <c r="AL867" s="3">
        <f>Sheet2!$Q$35</f>
        <v>195.92057845971607</v>
      </c>
      <c r="AM867" s="3">
        <f>Sheet2!$Q$37</f>
        <v>179.52321677860004</v>
      </c>
      <c r="AN867" s="3">
        <f>Sheet2!$Q$39</f>
        <v>47.580823353777703</v>
      </c>
      <c r="AU867">
        <f t="shared" si="55"/>
        <v>0.74936218763564244</v>
      </c>
      <c r="AV867">
        <f>VLOOKUP(AI867,Sheet3!C899:F4190,4,FALSE)</f>
        <v>255.40167818952139</v>
      </c>
    </row>
    <row r="868" spans="1:48">
      <c r="A868">
        <v>52122693</v>
      </c>
      <c r="B868">
        <v>126</v>
      </c>
      <c r="C868" t="s">
        <v>164</v>
      </c>
      <c r="D868">
        <v>0</v>
      </c>
      <c r="E868" t="s">
        <v>165</v>
      </c>
      <c r="F868" t="s">
        <v>34</v>
      </c>
      <c r="G868" t="s">
        <v>166</v>
      </c>
      <c r="H868">
        <v>1</v>
      </c>
      <c r="I868">
        <v>111.95</v>
      </c>
      <c r="J868">
        <v>114.04</v>
      </c>
      <c r="K868">
        <v>28.158999999999999</v>
      </c>
      <c r="L868">
        <v>30.248999999999999</v>
      </c>
      <c r="M868">
        <v>3260722</v>
      </c>
      <c r="N868" t="s">
        <v>167</v>
      </c>
      <c r="P868">
        <v>16.167000000000002</v>
      </c>
      <c r="V868" t="s">
        <v>35</v>
      </c>
      <c r="W868" s="1">
        <v>38490</v>
      </c>
      <c r="X868">
        <v>20050518</v>
      </c>
      <c r="Y868">
        <v>0.83356600000000003</v>
      </c>
      <c r="AB868">
        <v>-0.13518309404742801</v>
      </c>
      <c r="AI868" s="2">
        <f t="shared" si="52"/>
        <v>38490</v>
      </c>
      <c r="AJ868">
        <f t="shared" si="53"/>
        <v>116.25377377876453</v>
      </c>
      <c r="AK868">
        <f t="shared" si="54"/>
        <v>116.25377377876453</v>
      </c>
      <c r="AL868" s="3">
        <f>Sheet2!$Q$35</f>
        <v>195.92057845971607</v>
      </c>
      <c r="AM868" s="3">
        <f>Sheet2!$Q$37</f>
        <v>179.52321677860004</v>
      </c>
      <c r="AN868" s="3">
        <f>Sheet2!$Q$39</f>
        <v>47.580823353777703</v>
      </c>
      <c r="AU868">
        <f t="shared" si="55"/>
        <v>0.82762116664770269</v>
      </c>
      <c r="AV868">
        <f>VLOOKUP(AI868,Sheet3!C900:F4191,4,FALSE)</f>
        <v>258.09384567113079</v>
      </c>
    </row>
    <row r="869" spans="1:48">
      <c r="A869">
        <v>52144969</v>
      </c>
      <c r="B869">
        <v>126</v>
      </c>
      <c r="C869" t="s">
        <v>164</v>
      </c>
      <c r="D869">
        <v>0</v>
      </c>
      <c r="E869" t="s">
        <v>165</v>
      </c>
      <c r="F869" t="s">
        <v>34</v>
      </c>
      <c r="G869" t="s">
        <v>166</v>
      </c>
      <c r="H869">
        <v>1</v>
      </c>
      <c r="I869">
        <v>111.95</v>
      </c>
      <c r="J869">
        <v>114.04</v>
      </c>
      <c r="K869">
        <v>28.158999999999999</v>
      </c>
      <c r="L869">
        <v>30.248999999999999</v>
      </c>
      <c r="M869">
        <v>3260722</v>
      </c>
      <c r="N869" t="s">
        <v>167</v>
      </c>
      <c r="P869">
        <v>16.167000000000002</v>
      </c>
      <c r="V869" t="s">
        <v>35</v>
      </c>
      <c r="W869" s="1">
        <v>38491</v>
      </c>
      <c r="X869">
        <v>20050519</v>
      </c>
      <c r="Y869">
        <v>0.81151899999999999</v>
      </c>
      <c r="AB869">
        <v>0.118855575784112</v>
      </c>
      <c r="AI869" s="2">
        <f t="shared" si="52"/>
        <v>38491</v>
      </c>
      <c r="AJ869">
        <f t="shared" si="53"/>
        <v>130.08923182710907</v>
      </c>
      <c r="AK869">
        <f t="shared" si="54"/>
        <v>130.08923182710907</v>
      </c>
      <c r="AL869" s="3">
        <f>Sheet2!$Q$35</f>
        <v>195.92057845971607</v>
      </c>
      <c r="AM869" s="3">
        <f>Sheet2!$Q$37</f>
        <v>179.52321677860004</v>
      </c>
      <c r="AN869" s="3">
        <f>Sheet2!$Q$39</f>
        <v>47.580823353777703</v>
      </c>
      <c r="AU869">
        <f t="shared" si="55"/>
        <v>0.92611704819101548</v>
      </c>
      <c r="AV869">
        <f>VLOOKUP(AI869,Sheet3!C901:F4192,4,FALSE)</f>
        <v>221.04111954266486</v>
      </c>
    </row>
    <row r="870" spans="1:48">
      <c r="A870">
        <v>52166762</v>
      </c>
      <c r="B870">
        <v>126</v>
      </c>
      <c r="C870" t="s">
        <v>164</v>
      </c>
      <c r="D870">
        <v>0</v>
      </c>
      <c r="E870" t="s">
        <v>165</v>
      </c>
      <c r="F870" t="s">
        <v>34</v>
      </c>
      <c r="G870" t="s">
        <v>166</v>
      </c>
      <c r="H870">
        <v>1</v>
      </c>
      <c r="I870">
        <v>111.95</v>
      </c>
      <c r="J870">
        <v>114.04</v>
      </c>
      <c r="K870">
        <v>28.158999999999999</v>
      </c>
      <c r="L870">
        <v>30.248999999999999</v>
      </c>
      <c r="M870">
        <v>3260722</v>
      </c>
      <c r="N870" t="s">
        <v>167</v>
      </c>
      <c r="P870">
        <v>16.167000000000002</v>
      </c>
      <c r="V870" t="s">
        <v>35</v>
      </c>
      <c r="W870" s="1">
        <v>38492</v>
      </c>
      <c r="X870">
        <v>20050520</v>
      </c>
      <c r="Y870">
        <v>0.81767000000000001</v>
      </c>
      <c r="AB870">
        <v>4.7980088954438997E-2</v>
      </c>
      <c r="AI870" s="2">
        <f t="shared" si="52"/>
        <v>38492</v>
      </c>
      <c r="AJ870">
        <f t="shared" si="53"/>
        <v>126.35877213687218</v>
      </c>
      <c r="AK870">
        <f t="shared" si="54"/>
        <v>126.35877213687218</v>
      </c>
      <c r="AL870" s="3">
        <f>Sheet2!$Q$35</f>
        <v>195.92057845971607</v>
      </c>
      <c r="AM870" s="3">
        <f>Sheet2!$Q$37</f>
        <v>179.52321677860004</v>
      </c>
      <c r="AN870" s="3">
        <f>Sheet2!$Q$39</f>
        <v>47.580823353777703</v>
      </c>
      <c r="AU870">
        <f t="shared" si="55"/>
        <v>0.89955956708213081</v>
      </c>
      <c r="AV870">
        <f>VLOOKUP(AI870,Sheet3!C902:F4193,4,FALSE)</f>
        <v>205.73827280509573</v>
      </c>
    </row>
    <row r="871" spans="1:48">
      <c r="A871">
        <v>52189069</v>
      </c>
      <c r="B871">
        <v>126</v>
      </c>
      <c r="C871" t="s">
        <v>164</v>
      </c>
      <c r="D871">
        <v>0</v>
      </c>
      <c r="E871" t="s">
        <v>165</v>
      </c>
      <c r="F871" t="s">
        <v>34</v>
      </c>
      <c r="G871" t="s">
        <v>166</v>
      </c>
      <c r="H871">
        <v>1</v>
      </c>
      <c r="I871">
        <v>111.95</v>
      </c>
      <c r="J871">
        <v>114.04</v>
      </c>
      <c r="K871">
        <v>28.158999999999999</v>
      </c>
      <c r="L871">
        <v>30.248999999999999</v>
      </c>
      <c r="M871">
        <v>3260722</v>
      </c>
      <c r="N871" t="s">
        <v>167</v>
      </c>
      <c r="P871">
        <v>16.167000000000002</v>
      </c>
      <c r="V871" t="s">
        <v>35</v>
      </c>
      <c r="W871" s="1">
        <v>38493</v>
      </c>
      <c r="X871">
        <v>20050521</v>
      </c>
      <c r="Y871">
        <v>0.81134300000000004</v>
      </c>
      <c r="AB871">
        <v>0.120883552646739</v>
      </c>
      <c r="AI871" s="2">
        <f t="shared" si="52"/>
        <v>38493</v>
      </c>
      <c r="AJ871">
        <f t="shared" si="53"/>
        <v>130.19449678738761</v>
      </c>
      <c r="AK871">
        <f t="shared" si="54"/>
        <v>130.19449678738761</v>
      </c>
      <c r="AL871" s="3">
        <f>Sheet2!$Q$35</f>
        <v>195.92057845971607</v>
      </c>
      <c r="AM871" s="3">
        <f>Sheet2!$Q$37</f>
        <v>179.52321677860004</v>
      </c>
      <c r="AN871" s="3">
        <f>Sheet2!$Q$39</f>
        <v>47.580823353777703</v>
      </c>
      <c r="AU871">
        <f t="shared" si="55"/>
        <v>0.92686643899701748</v>
      </c>
      <c r="AV871">
        <f>VLOOKUP(AI871,Sheet3!C903:F4194,4,FALSE)</f>
        <v>253.34712932197741</v>
      </c>
    </row>
    <row r="872" spans="1:48">
      <c r="A872">
        <v>52211315</v>
      </c>
      <c r="B872">
        <v>126</v>
      </c>
      <c r="C872" t="s">
        <v>164</v>
      </c>
      <c r="D872">
        <v>0</v>
      </c>
      <c r="E872" t="s">
        <v>165</v>
      </c>
      <c r="F872" t="s">
        <v>34</v>
      </c>
      <c r="G872" t="s">
        <v>166</v>
      </c>
      <c r="H872">
        <v>1</v>
      </c>
      <c r="I872">
        <v>111.95</v>
      </c>
      <c r="J872">
        <v>114.04</v>
      </c>
      <c r="K872">
        <v>28.158999999999999</v>
      </c>
      <c r="L872">
        <v>30.248999999999999</v>
      </c>
      <c r="M872">
        <v>3260722</v>
      </c>
      <c r="N872" t="s">
        <v>167</v>
      </c>
      <c r="P872">
        <v>16.167000000000002</v>
      </c>
      <c r="V872" t="s">
        <v>35</v>
      </c>
      <c r="W872" s="1">
        <v>38494</v>
      </c>
      <c r="X872">
        <v>20050522</v>
      </c>
      <c r="Y872">
        <v>0.82521900000000004</v>
      </c>
      <c r="AB872">
        <v>-3.9003986818151301E-2</v>
      </c>
      <c r="AI872" s="2">
        <f t="shared" si="52"/>
        <v>38494</v>
      </c>
      <c r="AJ872">
        <f t="shared" si="53"/>
        <v>121.6434108119239</v>
      </c>
      <c r="AK872">
        <f t="shared" si="54"/>
        <v>121.6434108119239</v>
      </c>
      <c r="AL872" s="3">
        <f>Sheet2!$Q$35</f>
        <v>195.92057845971607</v>
      </c>
      <c r="AM872" s="3">
        <f>Sheet2!$Q$37</f>
        <v>179.52321677860004</v>
      </c>
      <c r="AN872" s="3">
        <f>Sheet2!$Q$39</f>
        <v>47.580823353777703</v>
      </c>
      <c r="AU872">
        <f t="shared" si="55"/>
        <v>0.8659904818467058</v>
      </c>
      <c r="AV872">
        <f>VLOOKUP(AI872,Sheet3!C904:F4195,4,FALSE)</f>
        <v>306.12778126405601</v>
      </c>
    </row>
    <row r="873" spans="1:48">
      <c r="A873">
        <v>52233224</v>
      </c>
      <c r="B873">
        <v>126</v>
      </c>
      <c r="C873" t="s">
        <v>164</v>
      </c>
      <c r="D873">
        <v>0</v>
      </c>
      <c r="E873" t="s">
        <v>165</v>
      </c>
      <c r="F873" t="s">
        <v>34</v>
      </c>
      <c r="G873" t="s">
        <v>166</v>
      </c>
      <c r="H873">
        <v>1</v>
      </c>
      <c r="I873">
        <v>111.95</v>
      </c>
      <c r="J873">
        <v>114.04</v>
      </c>
      <c r="K873">
        <v>28.158999999999999</v>
      </c>
      <c r="L873">
        <v>30.248999999999999</v>
      </c>
      <c r="M873">
        <v>3260722</v>
      </c>
      <c r="N873" t="s">
        <v>167</v>
      </c>
      <c r="P873">
        <v>16.167000000000002</v>
      </c>
      <c r="V873" t="s">
        <v>35</v>
      </c>
      <c r="W873" s="1">
        <v>38495</v>
      </c>
      <c r="X873">
        <v>20050523</v>
      </c>
      <c r="Y873">
        <v>0.82406599999999997</v>
      </c>
      <c r="AB873">
        <v>-2.5718433848777599E-2</v>
      </c>
      <c r="AI873" s="2">
        <f t="shared" si="52"/>
        <v>38495</v>
      </c>
      <c r="AJ873">
        <f t="shared" si="53"/>
        <v>122.37338567852282</v>
      </c>
      <c r="AK873">
        <f t="shared" si="54"/>
        <v>122.37338567852282</v>
      </c>
      <c r="AL873" s="3">
        <f>Sheet2!$Q$35</f>
        <v>195.92057845971607</v>
      </c>
      <c r="AM873" s="3">
        <f>Sheet2!$Q$37</f>
        <v>179.52321677860004</v>
      </c>
      <c r="AN873" s="3">
        <f>Sheet2!$Q$39</f>
        <v>47.580823353777703</v>
      </c>
      <c r="AU873">
        <f t="shared" si="55"/>
        <v>0.87118723917406626</v>
      </c>
      <c r="AV873">
        <f>VLOOKUP(AI873,Sheet3!C905:F4196,4,FALSE)</f>
        <v>343.88897251926124</v>
      </c>
    </row>
    <row r="874" spans="1:48">
      <c r="A874">
        <v>52255463</v>
      </c>
      <c r="B874">
        <v>126</v>
      </c>
      <c r="C874" t="s">
        <v>164</v>
      </c>
      <c r="D874">
        <v>0</v>
      </c>
      <c r="E874" t="s">
        <v>165</v>
      </c>
      <c r="F874" t="s">
        <v>34</v>
      </c>
      <c r="G874" t="s">
        <v>166</v>
      </c>
      <c r="H874">
        <v>1</v>
      </c>
      <c r="I874">
        <v>111.95</v>
      </c>
      <c r="J874">
        <v>114.04</v>
      </c>
      <c r="K874">
        <v>28.158999999999999</v>
      </c>
      <c r="L874">
        <v>30.248999999999999</v>
      </c>
      <c r="M874">
        <v>3260722</v>
      </c>
      <c r="N874" t="s">
        <v>167</v>
      </c>
      <c r="P874">
        <v>16.167000000000002</v>
      </c>
      <c r="V874" t="s">
        <v>35</v>
      </c>
      <c r="W874" s="1">
        <v>38496</v>
      </c>
      <c r="X874">
        <v>20050524</v>
      </c>
      <c r="Y874">
        <v>0.78476299999999999</v>
      </c>
      <c r="AB874">
        <v>0.42715414928675099</v>
      </c>
      <c r="AI874" s="2">
        <f t="shared" si="52"/>
        <v>38496</v>
      </c>
      <c r="AJ874">
        <f t="shared" si="53"/>
        <v>145.14952943254491</v>
      </c>
      <c r="AK874">
        <f t="shared" si="54"/>
        <v>145.14952943254491</v>
      </c>
      <c r="AL874" s="3">
        <f>Sheet2!$Q$35</f>
        <v>195.92057845971607</v>
      </c>
      <c r="AM874" s="3">
        <f>Sheet2!$Q$37</f>
        <v>179.52321677860004</v>
      </c>
      <c r="AN874" s="3">
        <f>Sheet2!$Q$39</f>
        <v>47.580823353777703</v>
      </c>
      <c r="AU874">
        <f t="shared" si="55"/>
        <v>1.0333326737069002</v>
      </c>
      <c r="AV874">
        <f>VLOOKUP(AI874,Sheet3!C906:F4197,4,FALSE)</f>
        <v>335.59993053641136</v>
      </c>
    </row>
    <row r="875" spans="1:48">
      <c r="A875">
        <v>52277270</v>
      </c>
      <c r="B875">
        <v>126</v>
      </c>
      <c r="C875" t="s">
        <v>164</v>
      </c>
      <c r="D875">
        <v>0</v>
      </c>
      <c r="E875" t="s">
        <v>165</v>
      </c>
      <c r="F875" t="s">
        <v>34</v>
      </c>
      <c r="G875" t="s">
        <v>166</v>
      </c>
      <c r="H875">
        <v>1</v>
      </c>
      <c r="I875">
        <v>111.95</v>
      </c>
      <c r="J875">
        <v>114.04</v>
      </c>
      <c r="K875">
        <v>28.158999999999999</v>
      </c>
      <c r="L875">
        <v>30.248999999999999</v>
      </c>
      <c r="M875">
        <v>3260722</v>
      </c>
      <c r="N875" t="s">
        <v>167</v>
      </c>
      <c r="P875">
        <v>16.167000000000002</v>
      </c>
      <c r="V875" t="s">
        <v>35</v>
      </c>
      <c r="W875" s="1">
        <v>38497</v>
      </c>
      <c r="X875">
        <v>20050525</v>
      </c>
      <c r="Y875">
        <v>0.77337299999999998</v>
      </c>
      <c r="AB875">
        <v>0.55839651556702696</v>
      </c>
      <c r="AI875" s="2">
        <f t="shared" si="52"/>
        <v>38497</v>
      </c>
      <c r="AJ875">
        <f t="shared" si="53"/>
        <v>150.98495357370894</v>
      </c>
      <c r="AK875">
        <f t="shared" si="54"/>
        <v>150.98495357370894</v>
      </c>
      <c r="AL875" s="3">
        <f>Sheet2!$Q$35</f>
        <v>195.92057845971607</v>
      </c>
      <c r="AM875" s="3">
        <f>Sheet2!$Q$37</f>
        <v>179.52321677860004</v>
      </c>
      <c r="AN875" s="3">
        <f>Sheet2!$Q$39</f>
        <v>47.580823353777703</v>
      </c>
      <c r="AU875">
        <f t="shared" si="55"/>
        <v>1.0748755877871357</v>
      </c>
      <c r="AV875">
        <f>VLOOKUP(AI875,Sheet3!C907:F4198,4,FALSE)</f>
        <v>276.37224594100496</v>
      </c>
    </row>
    <row r="876" spans="1:48">
      <c r="A876">
        <v>52299506</v>
      </c>
      <c r="B876">
        <v>126</v>
      </c>
      <c r="C876" t="s">
        <v>164</v>
      </c>
      <c r="D876">
        <v>0</v>
      </c>
      <c r="E876" t="s">
        <v>165</v>
      </c>
      <c r="F876" t="s">
        <v>34</v>
      </c>
      <c r="G876" t="s">
        <v>166</v>
      </c>
      <c r="H876">
        <v>1</v>
      </c>
      <c r="I876">
        <v>111.95</v>
      </c>
      <c r="J876">
        <v>114.04</v>
      </c>
      <c r="K876">
        <v>28.158999999999999</v>
      </c>
      <c r="L876">
        <v>30.248999999999999</v>
      </c>
      <c r="M876">
        <v>3260722</v>
      </c>
      <c r="N876" t="s">
        <v>167</v>
      </c>
      <c r="P876">
        <v>16.167000000000002</v>
      </c>
      <c r="V876" t="s">
        <v>35</v>
      </c>
      <c r="W876" s="1">
        <v>38498</v>
      </c>
      <c r="X876">
        <v>20050526</v>
      </c>
      <c r="Y876">
        <v>0.768231</v>
      </c>
      <c r="AB876">
        <v>0.61764570322402201</v>
      </c>
      <c r="AI876" s="2">
        <f t="shared" si="52"/>
        <v>38498</v>
      </c>
      <c r="AJ876">
        <f t="shared" si="53"/>
        <v>153.50670538790541</v>
      </c>
      <c r="AK876">
        <f t="shared" si="54"/>
        <v>153.50670538790541</v>
      </c>
      <c r="AL876" s="3">
        <f>Sheet2!$Q$35</f>
        <v>195.92057845971607</v>
      </c>
      <c r="AM876" s="3">
        <f>Sheet2!$Q$37</f>
        <v>179.52321677860004</v>
      </c>
      <c r="AN876" s="3">
        <f>Sheet2!$Q$39</f>
        <v>47.580823353777703</v>
      </c>
      <c r="AU876">
        <f t="shared" si="55"/>
        <v>1.0928281678249503</v>
      </c>
      <c r="AV876">
        <f>VLOOKUP(AI876,Sheet3!C908:F4199,4,FALSE)</f>
        <v>217.28625437094649</v>
      </c>
    </row>
    <row r="877" spans="1:48">
      <c r="A877">
        <v>52321387</v>
      </c>
      <c r="B877">
        <v>126</v>
      </c>
      <c r="C877" t="s">
        <v>164</v>
      </c>
      <c r="D877">
        <v>0</v>
      </c>
      <c r="E877" t="s">
        <v>165</v>
      </c>
      <c r="F877" t="s">
        <v>34</v>
      </c>
      <c r="G877" t="s">
        <v>166</v>
      </c>
      <c r="H877">
        <v>1</v>
      </c>
      <c r="I877">
        <v>111.95</v>
      </c>
      <c r="J877">
        <v>114.04</v>
      </c>
      <c r="K877">
        <v>28.158999999999999</v>
      </c>
      <c r="L877">
        <v>30.248999999999999</v>
      </c>
      <c r="M877">
        <v>3260722</v>
      </c>
      <c r="N877" t="s">
        <v>167</v>
      </c>
      <c r="P877">
        <v>16.167000000000002</v>
      </c>
      <c r="V877" t="s">
        <v>35</v>
      </c>
      <c r="W877" s="1">
        <v>38499</v>
      </c>
      <c r="X877">
        <v>20050527</v>
      </c>
      <c r="Y877">
        <v>0.73848199999999997</v>
      </c>
      <c r="AB877">
        <v>0.96043140598714105</v>
      </c>
      <c r="AI877" s="2">
        <f t="shared" si="52"/>
        <v>38499</v>
      </c>
      <c r="AJ877">
        <f t="shared" si="53"/>
        <v>166.72087572378348</v>
      </c>
      <c r="AK877">
        <f t="shared" si="54"/>
        <v>166.72087572378348</v>
      </c>
      <c r="AL877" s="3">
        <f>Sheet2!$Q$35</f>
        <v>195.92057845971607</v>
      </c>
      <c r="AM877" s="3">
        <f>Sheet2!$Q$37</f>
        <v>179.52321677860004</v>
      </c>
      <c r="AN877" s="3">
        <f>Sheet2!$Q$39</f>
        <v>47.580823353777703</v>
      </c>
      <c r="AU877">
        <f t="shared" si="55"/>
        <v>1.1869010457555464</v>
      </c>
      <c r="AV877">
        <f>VLOOKUP(AI877,Sheet3!C909:F4200,4,FALSE)</f>
        <v>173.71564907647891</v>
      </c>
    </row>
    <row r="878" spans="1:48">
      <c r="A878">
        <v>52343668</v>
      </c>
      <c r="B878">
        <v>126</v>
      </c>
      <c r="C878" t="s">
        <v>164</v>
      </c>
      <c r="D878">
        <v>0</v>
      </c>
      <c r="E878" t="s">
        <v>165</v>
      </c>
      <c r="F878" t="s">
        <v>34</v>
      </c>
      <c r="G878" t="s">
        <v>166</v>
      </c>
      <c r="H878">
        <v>1</v>
      </c>
      <c r="I878">
        <v>111.95</v>
      </c>
      <c r="J878">
        <v>114.04</v>
      </c>
      <c r="K878">
        <v>28.158999999999999</v>
      </c>
      <c r="L878">
        <v>30.248999999999999</v>
      </c>
      <c r="M878">
        <v>3260722</v>
      </c>
      <c r="N878" t="s">
        <v>167</v>
      </c>
      <c r="P878">
        <v>16.167000000000002</v>
      </c>
      <c r="V878" t="s">
        <v>35</v>
      </c>
      <c r="W878" s="1">
        <v>38500</v>
      </c>
      <c r="X878">
        <v>20050528</v>
      </c>
      <c r="Y878">
        <v>0.72094800000000003</v>
      </c>
      <c r="AB878">
        <v>1.16246860092642</v>
      </c>
      <c r="AI878" s="2">
        <f t="shared" si="52"/>
        <v>38500</v>
      </c>
      <c r="AJ878">
        <f t="shared" si="53"/>
        <v>173.41070321444579</v>
      </c>
      <c r="AK878">
        <f t="shared" si="54"/>
        <v>173.41070321444579</v>
      </c>
      <c r="AL878" s="3">
        <f>Sheet2!$Q$35</f>
        <v>195.92057845971607</v>
      </c>
      <c r="AM878" s="3">
        <f>Sheet2!$Q$37</f>
        <v>179.52321677860004</v>
      </c>
      <c r="AN878" s="3">
        <f>Sheet2!$Q$39</f>
        <v>47.580823353777703</v>
      </c>
      <c r="AU878">
        <f t="shared" si="55"/>
        <v>1.2345265348259509</v>
      </c>
      <c r="AV878">
        <f>VLOOKUP(AI878,Sheet3!C910:F4201,4,FALSE)</f>
        <v>146.01466262097188</v>
      </c>
    </row>
    <row r="879" spans="1:48">
      <c r="A879">
        <v>52365590</v>
      </c>
      <c r="B879">
        <v>126</v>
      </c>
      <c r="C879" t="s">
        <v>164</v>
      </c>
      <c r="D879">
        <v>0</v>
      </c>
      <c r="E879" t="s">
        <v>165</v>
      </c>
      <c r="F879" t="s">
        <v>34</v>
      </c>
      <c r="G879" t="s">
        <v>166</v>
      </c>
      <c r="H879">
        <v>1</v>
      </c>
      <c r="I879">
        <v>111.95</v>
      </c>
      <c r="J879">
        <v>114.04</v>
      </c>
      <c r="K879">
        <v>28.158999999999999</v>
      </c>
      <c r="L879">
        <v>30.248999999999999</v>
      </c>
      <c r="M879">
        <v>3260722</v>
      </c>
      <c r="N879" t="s">
        <v>167</v>
      </c>
      <c r="P879">
        <v>16.167000000000002</v>
      </c>
      <c r="V879" t="s">
        <v>35</v>
      </c>
      <c r="W879" s="1">
        <v>38501</v>
      </c>
      <c r="X879">
        <v>20050529</v>
      </c>
      <c r="Y879">
        <v>0.71117799999999998</v>
      </c>
      <c r="AB879">
        <v>1.2750443619938701</v>
      </c>
      <c r="AI879" s="2">
        <f t="shared" si="52"/>
        <v>38501</v>
      </c>
      <c r="AJ879">
        <f t="shared" si="53"/>
        <v>176.7848155821921</v>
      </c>
      <c r="AK879">
        <f t="shared" si="54"/>
        <v>176.7848155821921</v>
      </c>
      <c r="AL879" s="3">
        <f>Sheet2!$Q$35</f>
        <v>195.92057845971607</v>
      </c>
      <c r="AM879" s="3">
        <f>Sheet2!$Q$37</f>
        <v>179.52321677860004</v>
      </c>
      <c r="AN879" s="3">
        <f>Sheet2!$Q$39</f>
        <v>47.580823353777703</v>
      </c>
      <c r="AU879">
        <f t="shared" si="55"/>
        <v>1.2585471470041742</v>
      </c>
      <c r="AV879">
        <f>VLOOKUP(AI879,Sheet3!C911:F4202,4,FALSE)</f>
        <v>131.98705311153353</v>
      </c>
    </row>
    <row r="880" spans="1:48">
      <c r="A880">
        <v>52387944</v>
      </c>
      <c r="B880">
        <v>126</v>
      </c>
      <c r="C880" t="s">
        <v>164</v>
      </c>
      <c r="D880">
        <v>0</v>
      </c>
      <c r="E880" t="s">
        <v>165</v>
      </c>
      <c r="F880" t="s">
        <v>34</v>
      </c>
      <c r="G880" t="s">
        <v>166</v>
      </c>
      <c r="H880">
        <v>1</v>
      </c>
      <c r="I880">
        <v>111.95</v>
      </c>
      <c r="J880">
        <v>114.04</v>
      </c>
      <c r="K880">
        <v>28.158999999999999</v>
      </c>
      <c r="L880">
        <v>30.248999999999999</v>
      </c>
      <c r="M880">
        <v>3260722</v>
      </c>
      <c r="N880" t="s">
        <v>167</v>
      </c>
      <c r="P880">
        <v>16.167000000000002</v>
      </c>
      <c r="V880" t="s">
        <v>35</v>
      </c>
      <c r="W880" s="1">
        <v>38502</v>
      </c>
      <c r="X880">
        <v>20050530</v>
      </c>
      <c r="Y880">
        <v>0.70796499999999996</v>
      </c>
      <c r="AB880">
        <v>1.3120664623326299</v>
      </c>
      <c r="AI880" s="2">
        <f t="shared" si="52"/>
        <v>38502</v>
      </c>
      <c r="AJ880">
        <f t="shared" si="53"/>
        <v>177.83916400838825</v>
      </c>
      <c r="AK880">
        <f t="shared" si="54"/>
        <v>177.83916400838825</v>
      </c>
      <c r="AL880" s="3">
        <f>Sheet2!$Q$35</f>
        <v>195.92057845971607</v>
      </c>
      <c r="AM880" s="3">
        <f>Sheet2!$Q$37</f>
        <v>179.52321677860004</v>
      </c>
      <c r="AN880" s="3">
        <f>Sheet2!$Q$39</f>
        <v>47.580823353777703</v>
      </c>
      <c r="AU880">
        <f t="shared" si="55"/>
        <v>1.2660531491422402</v>
      </c>
      <c r="AV880">
        <f>VLOOKUP(AI880,Sheet3!C912:F4203,4,FALSE)</f>
        <v>124.05224369205325</v>
      </c>
    </row>
    <row r="881" spans="1:48">
      <c r="A881">
        <v>52410233</v>
      </c>
      <c r="B881">
        <v>126</v>
      </c>
      <c r="C881" t="s">
        <v>164</v>
      </c>
      <c r="D881">
        <v>0</v>
      </c>
      <c r="E881" t="s">
        <v>165</v>
      </c>
      <c r="F881" t="s">
        <v>34</v>
      </c>
      <c r="G881" t="s">
        <v>166</v>
      </c>
      <c r="H881">
        <v>1</v>
      </c>
      <c r="I881">
        <v>111.95</v>
      </c>
      <c r="J881">
        <v>114.04</v>
      </c>
      <c r="K881">
        <v>28.158999999999999</v>
      </c>
      <c r="L881">
        <v>30.248999999999999</v>
      </c>
      <c r="M881">
        <v>3260722</v>
      </c>
      <c r="N881" t="s">
        <v>167</v>
      </c>
      <c r="P881">
        <v>16.167000000000002</v>
      </c>
      <c r="V881" t="s">
        <v>35</v>
      </c>
      <c r="W881" s="1">
        <v>38503</v>
      </c>
      <c r="X881">
        <v>20050531</v>
      </c>
      <c r="Y881">
        <v>0.71839200000000003</v>
      </c>
      <c r="AB881">
        <v>1.19192035581776</v>
      </c>
      <c r="AI881" s="2">
        <f t="shared" si="52"/>
        <v>38503</v>
      </c>
      <c r="AJ881">
        <f t="shared" si="53"/>
        <v>174.31786230511591</v>
      </c>
      <c r="AK881">
        <f t="shared" si="54"/>
        <v>174.31786230511591</v>
      </c>
      <c r="AL881" s="3">
        <f>Sheet2!$Q$35</f>
        <v>195.92057845971607</v>
      </c>
      <c r="AM881" s="3">
        <f>Sheet2!$Q$37</f>
        <v>179.52321677860004</v>
      </c>
      <c r="AN881" s="3">
        <f>Sheet2!$Q$39</f>
        <v>47.580823353777703</v>
      </c>
      <c r="AU881">
        <f t="shared" si="55"/>
        <v>1.2409846827255988</v>
      </c>
      <c r="AV881">
        <f>VLOOKUP(AI881,Sheet3!C913:F4204,4,FALSE)</f>
        <v>117.88859708942125</v>
      </c>
    </row>
    <row r="882" spans="1:48">
      <c r="A882">
        <v>52429781</v>
      </c>
      <c r="B882">
        <v>126</v>
      </c>
      <c r="C882" t="s">
        <v>164</v>
      </c>
      <c r="D882">
        <v>0</v>
      </c>
      <c r="E882" t="s">
        <v>165</v>
      </c>
      <c r="F882" t="s">
        <v>34</v>
      </c>
      <c r="G882" t="s">
        <v>166</v>
      </c>
      <c r="H882">
        <v>1</v>
      </c>
      <c r="I882">
        <v>111.95</v>
      </c>
      <c r="J882">
        <v>114.04</v>
      </c>
      <c r="K882">
        <v>28.158999999999999</v>
      </c>
      <c r="L882">
        <v>30.248999999999999</v>
      </c>
      <c r="M882">
        <v>3260722</v>
      </c>
      <c r="N882" t="s">
        <v>167</v>
      </c>
      <c r="P882">
        <v>16.167000000000002</v>
      </c>
      <c r="V882" t="s">
        <v>35</v>
      </c>
      <c r="W882" s="1">
        <v>38504</v>
      </c>
      <c r="X882">
        <v>20050601</v>
      </c>
      <c r="Y882">
        <v>0.73061500000000001</v>
      </c>
      <c r="AB882">
        <v>1.0510796672274301</v>
      </c>
      <c r="AI882" s="2">
        <f t="shared" si="52"/>
        <v>38504</v>
      </c>
      <c r="AJ882">
        <f t="shared" si="53"/>
        <v>169.82318166111168</v>
      </c>
      <c r="AK882">
        <f t="shared" si="54"/>
        <v>169.82318166111168</v>
      </c>
      <c r="AL882" s="3">
        <f>Sheet2!$Q$35</f>
        <v>195.92057845971607</v>
      </c>
      <c r="AM882" s="3">
        <f>Sheet2!$Q$37</f>
        <v>179.52321677860004</v>
      </c>
      <c r="AN882" s="3">
        <f>Sheet2!$Q$39</f>
        <v>47.580823353777703</v>
      </c>
      <c r="AU882">
        <f t="shared" si="55"/>
        <v>1.2089866432866492</v>
      </c>
      <c r="AV882">
        <f>VLOOKUP(AI882,Sheet3!C914:F4205,4,FALSE)</f>
        <v>112.92934120224608</v>
      </c>
    </row>
    <row r="883" spans="1:48">
      <c r="A883">
        <v>52452016</v>
      </c>
      <c r="B883">
        <v>126</v>
      </c>
      <c r="C883" t="s">
        <v>164</v>
      </c>
      <c r="D883">
        <v>0</v>
      </c>
      <c r="E883" t="s">
        <v>165</v>
      </c>
      <c r="F883" t="s">
        <v>34</v>
      </c>
      <c r="G883" t="s">
        <v>166</v>
      </c>
      <c r="H883">
        <v>1</v>
      </c>
      <c r="I883">
        <v>111.95</v>
      </c>
      <c r="J883">
        <v>114.04</v>
      </c>
      <c r="K883">
        <v>28.158999999999999</v>
      </c>
      <c r="L883">
        <v>30.248999999999999</v>
      </c>
      <c r="M883">
        <v>3260722</v>
      </c>
      <c r="N883" t="s">
        <v>167</v>
      </c>
      <c r="P883">
        <v>16.167000000000002</v>
      </c>
      <c r="V883" t="s">
        <v>35</v>
      </c>
      <c r="W883" s="1">
        <v>38505</v>
      </c>
      <c r="X883">
        <v>20050602</v>
      </c>
      <c r="Y883">
        <v>0.72635099999999997</v>
      </c>
      <c r="AB883">
        <v>1.1002120157629101</v>
      </c>
      <c r="AI883" s="2">
        <f t="shared" si="52"/>
        <v>38505</v>
      </c>
      <c r="AJ883">
        <f t="shared" si="53"/>
        <v>171.4361231189705</v>
      </c>
      <c r="AK883">
        <f t="shared" si="54"/>
        <v>171.4361231189705</v>
      </c>
      <c r="AL883" s="3">
        <f>Sheet2!$Q$35</f>
        <v>195.92057845971607</v>
      </c>
      <c r="AM883" s="3">
        <f>Sheet2!$Q$37</f>
        <v>179.52321677860004</v>
      </c>
      <c r="AN883" s="3">
        <f>Sheet2!$Q$39</f>
        <v>47.580823353777703</v>
      </c>
      <c r="AU883">
        <f t="shared" si="55"/>
        <v>1.2204693199146606</v>
      </c>
      <c r="AV883">
        <f>VLOOKUP(AI883,Sheet3!C915:F4206,4,FALSE)</f>
        <v>108.32431787844057</v>
      </c>
    </row>
    <row r="884" spans="1:48">
      <c r="A884">
        <v>52473966</v>
      </c>
      <c r="B884">
        <v>126</v>
      </c>
      <c r="C884" t="s">
        <v>164</v>
      </c>
      <c r="D884">
        <v>0</v>
      </c>
      <c r="E884" t="s">
        <v>165</v>
      </c>
      <c r="F884" t="s">
        <v>34</v>
      </c>
      <c r="G884" t="s">
        <v>166</v>
      </c>
      <c r="H884">
        <v>1</v>
      </c>
      <c r="I884">
        <v>111.95</v>
      </c>
      <c r="J884">
        <v>114.04</v>
      </c>
      <c r="K884">
        <v>28.158999999999999</v>
      </c>
      <c r="L884">
        <v>30.248999999999999</v>
      </c>
      <c r="M884">
        <v>3260722</v>
      </c>
      <c r="N884" t="s">
        <v>167</v>
      </c>
      <c r="P884">
        <v>16.167000000000002</v>
      </c>
      <c r="V884" t="s">
        <v>35</v>
      </c>
      <c r="W884" s="1">
        <v>38506</v>
      </c>
      <c r="X884">
        <v>20050603</v>
      </c>
      <c r="Y884">
        <v>0.68637400000000004</v>
      </c>
      <c r="AB884">
        <v>1.5608508284746401</v>
      </c>
      <c r="AI884" s="2">
        <f t="shared" si="52"/>
        <v>38506</v>
      </c>
      <c r="AJ884">
        <f t="shared" si="53"/>
        <v>184.21462549838066</v>
      </c>
      <c r="AK884">
        <f t="shared" si="54"/>
        <v>184.21462549838066</v>
      </c>
      <c r="AL884" s="3">
        <f>Sheet2!$Q$35</f>
        <v>195.92057845971607</v>
      </c>
      <c r="AM884" s="3">
        <f>Sheet2!$Q$37</f>
        <v>179.52321677860004</v>
      </c>
      <c r="AN884" s="3">
        <f>Sheet2!$Q$39</f>
        <v>47.580823353777703</v>
      </c>
      <c r="AU884">
        <f t="shared" si="55"/>
        <v>1.3114406381222223</v>
      </c>
      <c r="AV884">
        <f>VLOOKUP(AI884,Sheet3!C916:F4207,4,FALSE)</f>
        <v>104.35691316870042</v>
      </c>
    </row>
    <row r="885" spans="1:48">
      <c r="A885">
        <v>52496315</v>
      </c>
      <c r="B885">
        <v>126</v>
      </c>
      <c r="C885" t="s">
        <v>164</v>
      </c>
      <c r="D885">
        <v>0</v>
      </c>
      <c r="E885" t="s">
        <v>165</v>
      </c>
      <c r="F885" t="s">
        <v>34</v>
      </c>
      <c r="G885" t="s">
        <v>166</v>
      </c>
      <c r="H885">
        <v>1</v>
      </c>
      <c r="I885">
        <v>111.95</v>
      </c>
      <c r="J885">
        <v>114.04</v>
      </c>
      <c r="K885">
        <v>28.158999999999999</v>
      </c>
      <c r="L885">
        <v>30.248999999999999</v>
      </c>
      <c r="M885">
        <v>3260722</v>
      </c>
      <c r="N885" t="s">
        <v>167</v>
      </c>
      <c r="P885">
        <v>16.167000000000002</v>
      </c>
      <c r="V885" t="s">
        <v>35</v>
      </c>
      <c r="W885" s="1">
        <v>38507</v>
      </c>
      <c r="X885">
        <v>20050604</v>
      </c>
      <c r="Y885">
        <v>0.67624099999999998</v>
      </c>
      <c r="AB885">
        <v>1.67760929182126</v>
      </c>
      <c r="AI885" s="2">
        <f t="shared" si="52"/>
        <v>38507</v>
      </c>
      <c r="AJ885">
        <f t="shared" si="53"/>
        <v>186.78076922638638</v>
      </c>
      <c r="AK885">
        <f t="shared" si="54"/>
        <v>186.78076922638638</v>
      </c>
      <c r="AL885" s="3">
        <f>Sheet2!$Q$35</f>
        <v>195.92057845971607</v>
      </c>
      <c r="AM885" s="3">
        <f>Sheet2!$Q$37</f>
        <v>179.52321677860004</v>
      </c>
      <c r="AN885" s="3">
        <f>Sheet2!$Q$39</f>
        <v>47.580823353777703</v>
      </c>
      <c r="AU885">
        <f t="shared" si="55"/>
        <v>1.3297092482234261</v>
      </c>
      <c r="AV885">
        <f>VLOOKUP(AI885,Sheet3!C917:F4208,4,FALSE)</f>
        <v>100.8854340476778</v>
      </c>
    </row>
    <row r="886" spans="1:48">
      <c r="A886">
        <v>52518202</v>
      </c>
      <c r="B886">
        <v>126</v>
      </c>
      <c r="C886" t="s">
        <v>164</v>
      </c>
      <c r="D886">
        <v>0</v>
      </c>
      <c r="E886" t="s">
        <v>165</v>
      </c>
      <c r="F886" t="s">
        <v>34</v>
      </c>
      <c r="G886" t="s">
        <v>166</v>
      </c>
      <c r="H886">
        <v>1</v>
      </c>
      <c r="I886">
        <v>111.95</v>
      </c>
      <c r="J886">
        <v>114.04</v>
      </c>
      <c r="K886">
        <v>28.158999999999999</v>
      </c>
      <c r="L886">
        <v>30.248999999999999</v>
      </c>
      <c r="M886">
        <v>3260722</v>
      </c>
      <c r="N886" t="s">
        <v>167</v>
      </c>
      <c r="P886">
        <v>16.167000000000002</v>
      </c>
      <c r="V886" t="s">
        <v>35</v>
      </c>
      <c r="W886" s="1">
        <v>38508</v>
      </c>
      <c r="X886">
        <v>20050605</v>
      </c>
      <c r="Y886">
        <v>0.67516699999999996</v>
      </c>
      <c r="AB886">
        <v>1.6899845597216101</v>
      </c>
      <c r="AI886" s="2">
        <f t="shared" si="52"/>
        <v>38508</v>
      </c>
      <c r="AJ886">
        <f t="shared" si="53"/>
        <v>187.03680646333839</v>
      </c>
      <c r="AK886">
        <f t="shared" si="54"/>
        <v>187.03680646333839</v>
      </c>
      <c r="AL886" s="3">
        <f>Sheet2!$Q$35</f>
        <v>195.92057845971607</v>
      </c>
      <c r="AM886" s="3">
        <f>Sheet2!$Q$37</f>
        <v>179.52321677860004</v>
      </c>
      <c r="AN886" s="3">
        <f>Sheet2!$Q$39</f>
        <v>47.580823353777703</v>
      </c>
      <c r="AU886">
        <f t="shared" si="55"/>
        <v>1.3315320005510602</v>
      </c>
      <c r="AV886">
        <f>VLOOKUP(AI886,Sheet3!C918:F4209,4,FALSE)</f>
        <v>96.209564211198355</v>
      </c>
    </row>
    <row r="887" spans="1:48">
      <c r="A887">
        <v>52540165</v>
      </c>
      <c r="B887">
        <v>126</v>
      </c>
      <c r="C887" t="s">
        <v>164</v>
      </c>
      <c r="D887">
        <v>0</v>
      </c>
      <c r="E887" t="s">
        <v>165</v>
      </c>
      <c r="F887" t="s">
        <v>34</v>
      </c>
      <c r="G887" t="s">
        <v>166</v>
      </c>
      <c r="H887">
        <v>1</v>
      </c>
      <c r="I887">
        <v>111.95</v>
      </c>
      <c r="J887">
        <v>114.04</v>
      </c>
      <c r="K887">
        <v>28.158999999999999</v>
      </c>
      <c r="L887">
        <v>30.248999999999999</v>
      </c>
      <c r="M887">
        <v>3260722</v>
      </c>
      <c r="N887" t="s">
        <v>167</v>
      </c>
      <c r="P887">
        <v>16.167000000000002</v>
      </c>
      <c r="V887" t="s">
        <v>35</v>
      </c>
      <c r="W887" s="1">
        <v>38509</v>
      </c>
      <c r="X887">
        <v>20050606</v>
      </c>
      <c r="Y887">
        <v>0.71549099999999999</v>
      </c>
      <c r="AB887">
        <v>1.22534740626368</v>
      </c>
      <c r="AI887" s="2">
        <f t="shared" si="52"/>
        <v>38509</v>
      </c>
      <c r="AJ887">
        <f t="shared" si="53"/>
        <v>175.32648943268168</v>
      </c>
      <c r="AK887">
        <f t="shared" si="54"/>
        <v>175.32648943268168</v>
      </c>
      <c r="AL887" s="3">
        <f>Sheet2!$Q$35</f>
        <v>195.92057845971607</v>
      </c>
      <c r="AM887" s="3">
        <f>Sheet2!$Q$37</f>
        <v>179.52321677860004</v>
      </c>
      <c r="AN887" s="3">
        <f>Sheet2!$Q$39</f>
        <v>47.580823353777703</v>
      </c>
      <c r="AU887">
        <f t="shared" si="55"/>
        <v>1.2481651907890796</v>
      </c>
      <c r="AV887">
        <f>VLOOKUP(AI887,Sheet3!C919:F4210,4,FALSE)</f>
        <v>90.754382735305668</v>
      </c>
    </row>
    <row r="888" spans="1:48">
      <c r="A888">
        <v>52562564</v>
      </c>
      <c r="B888">
        <v>126</v>
      </c>
      <c r="C888" t="s">
        <v>164</v>
      </c>
      <c r="D888">
        <v>0</v>
      </c>
      <c r="E888" t="s">
        <v>165</v>
      </c>
      <c r="F888" t="s">
        <v>34</v>
      </c>
      <c r="G888" t="s">
        <v>166</v>
      </c>
      <c r="H888">
        <v>1</v>
      </c>
      <c r="I888">
        <v>111.95</v>
      </c>
      <c r="J888">
        <v>114.04</v>
      </c>
      <c r="K888">
        <v>28.158999999999999</v>
      </c>
      <c r="L888">
        <v>30.248999999999999</v>
      </c>
      <c r="M888">
        <v>3260722</v>
      </c>
      <c r="N888" t="s">
        <v>167</v>
      </c>
      <c r="P888">
        <v>16.167000000000002</v>
      </c>
      <c r="V888" t="s">
        <v>35</v>
      </c>
      <c r="W888" s="1">
        <v>38510</v>
      </c>
      <c r="X888">
        <v>20050607</v>
      </c>
      <c r="Y888">
        <v>0.77163400000000004</v>
      </c>
      <c r="AB888">
        <v>0.57843430968128395</v>
      </c>
      <c r="AI888" s="2">
        <f t="shared" si="52"/>
        <v>38510</v>
      </c>
      <c r="AJ888">
        <f t="shared" si="53"/>
        <v>151.84563969903274</v>
      </c>
      <c r="AK888">
        <f t="shared" si="54"/>
        <v>151.84563969903274</v>
      </c>
      <c r="AL888" s="3">
        <f>Sheet2!$Q$35</f>
        <v>195.92057845971607</v>
      </c>
      <c r="AM888" s="3">
        <f>Sheet2!$Q$37</f>
        <v>179.52321677860004</v>
      </c>
      <c r="AN888" s="3">
        <f>Sheet2!$Q$39</f>
        <v>47.580823353777703</v>
      </c>
      <c r="AU888">
        <f t="shared" si="55"/>
        <v>1.0810028904286273</v>
      </c>
      <c r="AV888">
        <f>VLOOKUP(AI888,Sheet3!C920:F4211,4,FALSE)</f>
        <v>84.023964031282219</v>
      </c>
    </row>
    <row r="889" spans="1:48">
      <c r="A889">
        <v>52584481</v>
      </c>
      <c r="B889">
        <v>126</v>
      </c>
      <c r="C889" t="s">
        <v>164</v>
      </c>
      <c r="D889">
        <v>0</v>
      </c>
      <c r="E889" t="s">
        <v>165</v>
      </c>
      <c r="F889" t="s">
        <v>34</v>
      </c>
      <c r="G889" t="s">
        <v>166</v>
      </c>
      <c r="H889">
        <v>1</v>
      </c>
      <c r="I889">
        <v>111.95</v>
      </c>
      <c r="J889">
        <v>114.04</v>
      </c>
      <c r="K889">
        <v>28.158999999999999</v>
      </c>
      <c r="L889">
        <v>30.248999999999999</v>
      </c>
      <c r="M889">
        <v>3260722</v>
      </c>
      <c r="N889" t="s">
        <v>167</v>
      </c>
      <c r="P889">
        <v>16.167000000000002</v>
      </c>
      <c r="V889" t="s">
        <v>35</v>
      </c>
      <c r="W889" s="1">
        <v>38511</v>
      </c>
      <c r="X889">
        <v>20050608</v>
      </c>
      <c r="Y889">
        <v>0.78539599999999998</v>
      </c>
      <c r="AB889">
        <v>0.41986034613877798</v>
      </c>
      <c r="AI889" s="2">
        <f t="shared" si="52"/>
        <v>38511</v>
      </c>
      <c r="AJ889">
        <f t="shared" si="53"/>
        <v>144.81514069153809</v>
      </c>
      <c r="AK889">
        <f t="shared" si="54"/>
        <v>144.81514069153809</v>
      </c>
      <c r="AL889" s="3">
        <f>Sheet2!$Q$35</f>
        <v>195.92057845971607</v>
      </c>
      <c r="AM889" s="3">
        <f>Sheet2!$Q$37</f>
        <v>179.52321677860004</v>
      </c>
      <c r="AN889" s="3">
        <f>Sheet2!$Q$39</f>
        <v>47.580823353777703</v>
      </c>
      <c r="AU889">
        <f t="shared" si="55"/>
        <v>1.0309521299107685</v>
      </c>
      <c r="AV889">
        <f>VLOOKUP(AI889,Sheet3!C921:F4212,4,FALSE)</f>
        <v>76.655926713193381</v>
      </c>
    </row>
    <row r="890" spans="1:48">
      <c r="A890">
        <v>52606781</v>
      </c>
      <c r="B890">
        <v>126</v>
      </c>
      <c r="C890" t="s">
        <v>164</v>
      </c>
      <c r="D890">
        <v>0</v>
      </c>
      <c r="E890" t="s">
        <v>165</v>
      </c>
      <c r="F890" t="s">
        <v>34</v>
      </c>
      <c r="G890" t="s">
        <v>166</v>
      </c>
      <c r="H890">
        <v>1</v>
      </c>
      <c r="I890">
        <v>111.95</v>
      </c>
      <c r="J890">
        <v>114.04</v>
      </c>
      <c r="K890">
        <v>28.158999999999999</v>
      </c>
      <c r="L890">
        <v>30.248999999999999</v>
      </c>
      <c r="M890">
        <v>3260722</v>
      </c>
      <c r="N890" t="s">
        <v>167</v>
      </c>
      <c r="P890">
        <v>16.167000000000002</v>
      </c>
      <c r="V890" t="s">
        <v>35</v>
      </c>
      <c r="W890" s="1">
        <v>38512</v>
      </c>
      <c r="X890">
        <v>20050609</v>
      </c>
      <c r="Y890">
        <v>0.79249999999999998</v>
      </c>
      <c r="AB890">
        <v>0.33800382550180902</v>
      </c>
      <c r="AI890" s="2">
        <f t="shared" si="52"/>
        <v>38512</v>
      </c>
      <c r="AJ890">
        <f t="shared" si="53"/>
        <v>140.98954817628226</v>
      </c>
      <c r="AK890">
        <f t="shared" si="54"/>
        <v>140.98954817628226</v>
      </c>
      <c r="AL890" s="3">
        <f>Sheet2!$Q$35</f>
        <v>195.92057845971607</v>
      </c>
      <c r="AM890" s="3">
        <f>Sheet2!$Q$37</f>
        <v>179.52321677860004</v>
      </c>
      <c r="AN890" s="3">
        <f>Sheet2!$Q$39</f>
        <v>47.580823353777703</v>
      </c>
      <c r="AU890">
        <f t="shared" si="55"/>
        <v>1.0037173895863809</v>
      </c>
      <c r="AV890">
        <f>VLOOKUP(AI890,Sheet3!C922:F4213,4,FALSE)</f>
        <v>70.988205699278907</v>
      </c>
    </row>
    <row r="891" spans="1:48">
      <c r="A891">
        <v>52628711</v>
      </c>
      <c r="B891">
        <v>126</v>
      </c>
      <c r="C891" t="s">
        <v>164</v>
      </c>
      <c r="D891">
        <v>0</v>
      </c>
      <c r="E891" t="s">
        <v>165</v>
      </c>
      <c r="F891" t="s">
        <v>34</v>
      </c>
      <c r="G891" t="s">
        <v>166</v>
      </c>
      <c r="H891">
        <v>1</v>
      </c>
      <c r="I891">
        <v>111.95</v>
      </c>
      <c r="J891">
        <v>114.04</v>
      </c>
      <c r="K891">
        <v>28.158999999999999</v>
      </c>
      <c r="L891">
        <v>30.248999999999999</v>
      </c>
      <c r="M891">
        <v>3260722</v>
      </c>
      <c r="N891" t="s">
        <v>167</v>
      </c>
      <c r="P891">
        <v>16.167000000000002</v>
      </c>
      <c r="V891" t="s">
        <v>35</v>
      </c>
      <c r="W891" s="1">
        <v>38513</v>
      </c>
      <c r="X891">
        <v>20050610</v>
      </c>
      <c r="Y891">
        <v>0.78101299999999996</v>
      </c>
      <c r="AB891">
        <v>0.47036388357569198</v>
      </c>
      <c r="AI891" s="2">
        <f t="shared" si="52"/>
        <v>38513</v>
      </c>
      <c r="AJ891">
        <f t="shared" si="53"/>
        <v>147.10872590936208</v>
      </c>
      <c r="AK891">
        <f t="shared" si="54"/>
        <v>147.10872590936208</v>
      </c>
      <c r="AL891" s="3">
        <f>Sheet2!$Q$35</f>
        <v>195.92057845971607</v>
      </c>
      <c r="AM891" s="3">
        <f>Sheet2!$Q$37</f>
        <v>179.52321677860004</v>
      </c>
      <c r="AN891" s="3">
        <f>Sheet2!$Q$39</f>
        <v>47.580823353777703</v>
      </c>
      <c r="AU891">
        <f t="shared" si="55"/>
        <v>1.0472803712407559</v>
      </c>
      <c r="AV891">
        <f>VLOOKUP(AI891,Sheet3!C923:F4214,4,FALSE)</f>
        <v>66.241489350125519</v>
      </c>
    </row>
    <row r="892" spans="1:48">
      <c r="A892">
        <v>52650997</v>
      </c>
      <c r="B892">
        <v>126</v>
      </c>
      <c r="C892" t="s">
        <v>164</v>
      </c>
      <c r="D892">
        <v>0</v>
      </c>
      <c r="E892" t="s">
        <v>165</v>
      </c>
      <c r="F892" t="s">
        <v>34</v>
      </c>
      <c r="G892" t="s">
        <v>166</v>
      </c>
      <c r="H892">
        <v>1</v>
      </c>
      <c r="I892">
        <v>111.95</v>
      </c>
      <c r="J892">
        <v>114.04</v>
      </c>
      <c r="K892">
        <v>28.158999999999999</v>
      </c>
      <c r="L892">
        <v>30.248999999999999</v>
      </c>
      <c r="M892">
        <v>3260722</v>
      </c>
      <c r="N892" t="s">
        <v>167</v>
      </c>
      <c r="P892">
        <v>16.167000000000002</v>
      </c>
      <c r="V892" t="s">
        <v>35</v>
      </c>
      <c r="W892" s="1">
        <v>38514</v>
      </c>
      <c r="X892">
        <v>20050611</v>
      </c>
      <c r="Y892">
        <v>0.77385899999999996</v>
      </c>
      <c r="AB892">
        <v>0.55279653400317996</v>
      </c>
      <c r="AI892" s="2">
        <f t="shared" si="52"/>
        <v>38514</v>
      </c>
      <c r="AJ892">
        <f t="shared" si="53"/>
        <v>150.74298391186107</v>
      </c>
      <c r="AK892">
        <f t="shared" si="54"/>
        <v>150.74298391186107</v>
      </c>
      <c r="AL892" s="3">
        <f>Sheet2!$Q$35</f>
        <v>195.92057845971607</v>
      </c>
      <c r="AM892" s="3">
        <f>Sheet2!$Q$37</f>
        <v>179.52321677860004</v>
      </c>
      <c r="AN892" s="3">
        <f>Sheet2!$Q$39</f>
        <v>47.580823353777703</v>
      </c>
      <c r="AU892">
        <f t="shared" si="55"/>
        <v>1.0731529838034322</v>
      </c>
      <c r="AV892">
        <f>VLOOKUP(AI892,Sheet3!C924:F4215,4,FALSE)</f>
        <v>62.770010229102901</v>
      </c>
    </row>
    <row r="893" spans="1:48">
      <c r="A893">
        <v>52672825</v>
      </c>
      <c r="B893">
        <v>126</v>
      </c>
      <c r="C893" t="s">
        <v>164</v>
      </c>
      <c r="D893">
        <v>0</v>
      </c>
      <c r="E893" t="s">
        <v>165</v>
      </c>
      <c r="F893" t="s">
        <v>34</v>
      </c>
      <c r="G893" t="s">
        <v>166</v>
      </c>
      <c r="H893">
        <v>1</v>
      </c>
      <c r="I893">
        <v>111.95</v>
      </c>
      <c r="J893">
        <v>114.04</v>
      </c>
      <c r="K893">
        <v>28.158999999999999</v>
      </c>
      <c r="L893">
        <v>30.248999999999999</v>
      </c>
      <c r="M893">
        <v>3260722</v>
      </c>
      <c r="N893" t="s">
        <v>167</v>
      </c>
      <c r="P893">
        <v>16.167000000000002</v>
      </c>
      <c r="V893" t="s">
        <v>35</v>
      </c>
      <c r="W893" s="1">
        <v>38515</v>
      </c>
      <c r="X893">
        <v>20050612</v>
      </c>
      <c r="Y893">
        <v>0.77502400000000005</v>
      </c>
      <c r="AB893">
        <v>0.53937270988408204</v>
      </c>
      <c r="AI893" s="2">
        <f t="shared" si="52"/>
        <v>38515</v>
      </c>
      <c r="AJ893">
        <f t="shared" si="53"/>
        <v>150.16040506131151</v>
      </c>
      <c r="AK893">
        <f t="shared" si="54"/>
        <v>150.16040506131151</v>
      </c>
      <c r="AL893" s="3">
        <f>Sheet2!$Q$35</f>
        <v>195.92057845971607</v>
      </c>
      <c r="AM893" s="3">
        <f>Sheet2!$Q$37</f>
        <v>179.52321677860004</v>
      </c>
      <c r="AN893" s="3">
        <f>Sheet2!$Q$39</f>
        <v>47.580823353777703</v>
      </c>
      <c r="AU893">
        <f t="shared" si="55"/>
        <v>1.0690055520918931</v>
      </c>
      <c r="AV893">
        <f>VLOOKUP(AI893,Sheet3!C925:F4216,4,FALSE)</f>
        <v>62.061545102363588</v>
      </c>
    </row>
    <row r="894" spans="1:48">
      <c r="A894">
        <v>52695193</v>
      </c>
      <c r="B894">
        <v>126</v>
      </c>
      <c r="C894" t="s">
        <v>164</v>
      </c>
      <c r="D894">
        <v>0</v>
      </c>
      <c r="E894" t="s">
        <v>165</v>
      </c>
      <c r="F894" t="s">
        <v>34</v>
      </c>
      <c r="G894" t="s">
        <v>166</v>
      </c>
      <c r="H894">
        <v>1</v>
      </c>
      <c r="I894">
        <v>111.95</v>
      </c>
      <c r="J894">
        <v>114.04</v>
      </c>
      <c r="K894">
        <v>28.158999999999999</v>
      </c>
      <c r="L894">
        <v>30.248999999999999</v>
      </c>
      <c r="M894">
        <v>3260722</v>
      </c>
      <c r="N894" t="s">
        <v>167</v>
      </c>
      <c r="P894">
        <v>16.167000000000002</v>
      </c>
      <c r="V894" t="s">
        <v>35</v>
      </c>
      <c r="W894" s="1">
        <v>38516</v>
      </c>
      <c r="X894">
        <v>20050613</v>
      </c>
      <c r="Y894">
        <v>0.75731499999999996</v>
      </c>
      <c r="AB894">
        <v>0.74342635909017596</v>
      </c>
      <c r="AI894" s="2">
        <f t="shared" si="52"/>
        <v>38516</v>
      </c>
      <c r="AJ894">
        <f t="shared" si="53"/>
        <v>158.62788243923239</v>
      </c>
      <c r="AK894">
        <f t="shared" si="54"/>
        <v>158.62788243923239</v>
      </c>
      <c r="AL894" s="3">
        <f>Sheet2!$Q$35</f>
        <v>195.92057845971607</v>
      </c>
      <c r="AM894" s="3">
        <f>Sheet2!$Q$37</f>
        <v>179.52321677860004</v>
      </c>
      <c r="AN894" s="3">
        <f>Sheet2!$Q$39</f>
        <v>47.580823353777703</v>
      </c>
      <c r="AU894">
        <f t="shared" si="55"/>
        <v>1.1292862920480355</v>
      </c>
      <c r="AV894">
        <f>VLOOKUP(AI894,Sheet3!C926:F4217,4,FALSE)</f>
        <v>110.09548069528884</v>
      </c>
    </row>
    <row r="895" spans="1:48">
      <c r="A895">
        <v>52717169</v>
      </c>
      <c r="B895">
        <v>126</v>
      </c>
      <c r="C895" t="s">
        <v>164</v>
      </c>
      <c r="D895">
        <v>0</v>
      </c>
      <c r="E895" t="s">
        <v>165</v>
      </c>
      <c r="F895" t="s">
        <v>34</v>
      </c>
      <c r="G895" t="s">
        <v>166</v>
      </c>
      <c r="H895">
        <v>1</v>
      </c>
      <c r="I895">
        <v>111.95</v>
      </c>
      <c r="J895">
        <v>114.04</v>
      </c>
      <c r="K895">
        <v>28.158999999999999</v>
      </c>
      <c r="L895">
        <v>30.248999999999999</v>
      </c>
      <c r="M895">
        <v>3260722</v>
      </c>
      <c r="N895" t="s">
        <v>167</v>
      </c>
      <c r="P895">
        <v>16.167000000000002</v>
      </c>
      <c r="V895" t="s">
        <v>35</v>
      </c>
      <c r="W895" s="1">
        <v>38517</v>
      </c>
      <c r="X895">
        <v>20050614</v>
      </c>
      <c r="Y895">
        <v>0.73010200000000003</v>
      </c>
      <c r="AB895">
        <v>1.05699075887816</v>
      </c>
      <c r="AI895" s="2">
        <f t="shared" si="52"/>
        <v>38517</v>
      </c>
      <c r="AJ895">
        <f t="shared" si="53"/>
        <v>170.01978376962791</v>
      </c>
      <c r="AK895">
        <f t="shared" si="54"/>
        <v>170.01978376962791</v>
      </c>
      <c r="AL895" s="3">
        <f>Sheet2!$Q$35</f>
        <v>195.92057845971607</v>
      </c>
      <c r="AM895" s="3">
        <f>Sheet2!$Q$37</f>
        <v>179.52321677860004</v>
      </c>
      <c r="AN895" s="3">
        <f>Sheet2!$Q$39</f>
        <v>47.580823353777703</v>
      </c>
      <c r="AU895">
        <f t="shared" si="55"/>
        <v>1.2103862715406553</v>
      </c>
      <c r="AV895">
        <f>VLOOKUP(AI895,Sheet3!C927:F4218,4,FALSE)</f>
        <v>189.6561144281134</v>
      </c>
    </row>
    <row r="896" spans="1:48">
      <c r="A896">
        <v>52738694</v>
      </c>
      <c r="B896">
        <v>126</v>
      </c>
      <c r="C896" t="s">
        <v>164</v>
      </c>
      <c r="D896">
        <v>0</v>
      </c>
      <c r="E896" t="s">
        <v>165</v>
      </c>
      <c r="F896" t="s">
        <v>34</v>
      </c>
      <c r="G896" t="s">
        <v>166</v>
      </c>
      <c r="H896">
        <v>1</v>
      </c>
      <c r="I896">
        <v>111.95</v>
      </c>
      <c r="J896">
        <v>114.04</v>
      </c>
      <c r="K896">
        <v>28.158999999999999</v>
      </c>
      <c r="L896">
        <v>30.248999999999999</v>
      </c>
      <c r="M896">
        <v>3260722</v>
      </c>
      <c r="N896" t="s">
        <v>167</v>
      </c>
      <c r="P896">
        <v>16.167000000000002</v>
      </c>
      <c r="V896" t="s">
        <v>35</v>
      </c>
      <c r="W896" s="1">
        <v>38518</v>
      </c>
      <c r="X896">
        <v>20050615</v>
      </c>
      <c r="Y896">
        <v>0.690604</v>
      </c>
      <c r="AB896">
        <v>1.5121102481967099</v>
      </c>
      <c r="AI896" s="2">
        <f t="shared" si="52"/>
        <v>38518</v>
      </c>
      <c r="AJ896">
        <f t="shared" si="53"/>
        <v>183.06288771088123</v>
      </c>
      <c r="AK896">
        <f t="shared" si="54"/>
        <v>183.06288771088123</v>
      </c>
      <c r="AL896" s="3">
        <f>Sheet2!$Q$35</f>
        <v>195.92057845971607</v>
      </c>
      <c r="AM896" s="3">
        <f>Sheet2!$Q$37</f>
        <v>179.52321677860004</v>
      </c>
      <c r="AN896" s="3">
        <f>Sheet2!$Q$39</f>
        <v>47.580823353777703</v>
      </c>
      <c r="AU896">
        <f t="shared" si="55"/>
        <v>1.3032413122820437</v>
      </c>
      <c r="AV896">
        <f>VLOOKUP(AI896,Sheet3!C928:F4219,4,FALSE)</f>
        <v>277.93086921983149</v>
      </c>
    </row>
    <row r="897" spans="1:48">
      <c r="A897">
        <v>52760957</v>
      </c>
      <c r="B897">
        <v>126</v>
      </c>
      <c r="C897" t="s">
        <v>164</v>
      </c>
      <c r="D897">
        <v>0</v>
      </c>
      <c r="E897" t="s">
        <v>165</v>
      </c>
      <c r="F897" t="s">
        <v>34</v>
      </c>
      <c r="G897" t="s">
        <v>166</v>
      </c>
      <c r="H897">
        <v>1</v>
      </c>
      <c r="I897">
        <v>111.95</v>
      </c>
      <c r="J897">
        <v>114.04</v>
      </c>
      <c r="K897">
        <v>28.158999999999999</v>
      </c>
      <c r="L897">
        <v>30.248999999999999</v>
      </c>
      <c r="M897">
        <v>3260722</v>
      </c>
      <c r="N897" t="s">
        <v>167</v>
      </c>
      <c r="P897">
        <v>16.167000000000002</v>
      </c>
      <c r="V897" t="s">
        <v>35</v>
      </c>
      <c r="W897" s="1">
        <v>38519</v>
      </c>
      <c r="X897">
        <v>20050616</v>
      </c>
      <c r="Y897">
        <v>0.69340199999999996</v>
      </c>
      <c r="AB897" s="42">
        <v>1.47987002511926</v>
      </c>
      <c r="AI897" s="2">
        <f t="shared" si="52"/>
        <v>38519</v>
      </c>
      <c r="AJ897">
        <f t="shared" si="53"/>
        <v>182.27499565930816</v>
      </c>
      <c r="AK897">
        <f t="shared" si="54"/>
        <v>182.27499565930816</v>
      </c>
      <c r="AL897" s="3">
        <f>Sheet2!$Q$35</f>
        <v>195.92057845971607</v>
      </c>
      <c r="AM897" s="3">
        <f>Sheet2!$Q$37</f>
        <v>179.52321677860004</v>
      </c>
      <c r="AN897" s="3">
        <f>Sheet2!$Q$39</f>
        <v>47.580823353777703</v>
      </c>
      <c r="AU897">
        <f t="shared" si="55"/>
        <v>1.2976322372583264</v>
      </c>
      <c r="AV897">
        <f>VLOOKUP(AI897,Sheet3!C929:F4220,4,FALSE)</f>
        <v>343.46389344321767</v>
      </c>
    </row>
    <row r="898" spans="1:48">
      <c r="A898">
        <v>52782916</v>
      </c>
      <c r="B898">
        <v>126</v>
      </c>
      <c r="C898" t="s">
        <v>164</v>
      </c>
      <c r="D898">
        <v>0</v>
      </c>
      <c r="E898" t="s">
        <v>165</v>
      </c>
      <c r="F898" t="s">
        <v>34</v>
      </c>
      <c r="G898" t="s">
        <v>166</v>
      </c>
      <c r="H898">
        <v>1</v>
      </c>
      <c r="I898">
        <v>111.95</v>
      </c>
      <c r="J898">
        <v>114.04</v>
      </c>
      <c r="K898">
        <v>28.158999999999999</v>
      </c>
      <c r="L898">
        <v>30.248999999999999</v>
      </c>
      <c r="M898">
        <v>3260722</v>
      </c>
      <c r="N898" t="s">
        <v>167</v>
      </c>
      <c r="P898">
        <v>16.167000000000002</v>
      </c>
      <c r="V898" t="s">
        <v>35</v>
      </c>
      <c r="W898" s="1">
        <v>38520</v>
      </c>
      <c r="X898">
        <v>20050617</v>
      </c>
      <c r="Y898">
        <v>0.73181399999999996</v>
      </c>
      <c r="AB898">
        <v>1.03726407485078</v>
      </c>
      <c r="AI898" s="2">
        <f t="shared" si="52"/>
        <v>38520</v>
      </c>
      <c r="AJ898">
        <f t="shared" si="53"/>
        <v>169.36095693579375</v>
      </c>
      <c r="AK898">
        <f t="shared" si="54"/>
        <v>169.36095693579375</v>
      </c>
      <c r="AL898" s="3">
        <f>Sheet2!$Q$35</f>
        <v>195.92057845971607</v>
      </c>
      <c r="AM898" s="3">
        <f>Sheet2!$Q$37</f>
        <v>179.52321677860004</v>
      </c>
      <c r="AN898" s="3">
        <f>Sheet2!$Q$39</f>
        <v>47.580823353777703</v>
      </c>
      <c r="AU898">
        <f t="shared" si="55"/>
        <v>1.2056960235158962</v>
      </c>
      <c r="AV898">
        <f>VLOOKUP(AI898,Sheet3!C930:F4221,4,FALSE)</f>
        <v>330.49898162388831</v>
      </c>
    </row>
    <row r="899" spans="1:48">
      <c r="A899">
        <v>52805282</v>
      </c>
      <c r="B899">
        <v>126</v>
      </c>
      <c r="C899" t="s">
        <v>164</v>
      </c>
      <c r="D899">
        <v>0</v>
      </c>
      <c r="E899" t="s">
        <v>165</v>
      </c>
      <c r="F899" t="s">
        <v>34</v>
      </c>
      <c r="G899" t="s">
        <v>166</v>
      </c>
      <c r="H899">
        <v>1</v>
      </c>
      <c r="I899">
        <v>111.95</v>
      </c>
      <c r="J899">
        <v>114.04</v>
      </c>
      <c r="K899">
        <v>28.158999999999999</v>
      </c>
      <c r="L899">
        <v>30.248999999999999</v>
      </c>
      <c r="M899">
        <v>3260722</v>
      </c>
      <c r="N899" t="s">
        <v>167</v>
      </c>
      <c r="P899">
        <v>16.167000000000002</v>
      </c>
      <c r="V899" t="s">
        <v>35</v>
      </c>
      <c r="W899" s="1">
        <v>38521</v>
      </c>
      <c r="X899">
        <v>20050618</v>
      </c>
      <c r="Y899">
        <v>0.77996799999999999</v>
      </c>
      <c r="AB899">
        <v>0.48240499619754301</v>
      </c>
      <c r="AI899" s="2">
        <f t="shared" ref="AI899:AI962" si="56">W899</f>
        <v>38521</v>
      </c>
      <c r="AJ899">
        <f t="shared" ref="AJ899:AJ962" si="57">$AQ$2*(Y899^2)+($AR$2*Y899)+$AS$2</f>
        <v>147.64804894326846</v>
      </c>
      <c r="AK899">
        <f t="shared" ref="AK899:AK962" si="58">IF(AJ899&gt;0,AJ899,0)</f>
        <v>147.64804894326846</v>
      </c>
      <c r="AL899" s="3">
        <f>Sheet2!$Q$35</f>
        <v>195.92057845971607</v>
      </c>
      <c r="AM899" s="3">
        <f>Sheet2!$Q$37</f>
        <v>179.52321677860004</v>
      </c>
      <c r="AN899" s="3">
        <f>Sheet2!$Q$39</f>
        <v>47.580823353777703</v>
      </c>
      <c r="AU899">
        <f t="shared" ref="AU899:AU962" si="59">0.001*(AK899*86440)/AT$2</f>
        <v>1.0511198608677423</v>
      </c>
      <c r="AV899">
        <f>VLOOKUP(AI899,Sheet3!C931:F4222,4,FALSE)</f>
        <v>275.87632035228745</v>
      </c>
    </row>
    <row r="900" spans="1:48">
      <c r="A900">
        <v>52827090</v>
      </c>
      <c r="B900">
        <v>126</v>
      </c>
      <c r="C900" t="s">
        <v>164</v>
      </c>
      <c r="D900">
        <v>0</v>
      </c>
      <c r="E900" t="s">
        <v>165</v>
      </c>
      <c r="F900" t="s">
        <v>34</v>
      </c>
      <c r="G900" t="s">
        <v>166</v>
      </c>
      <c r="H900">
        <v>1</v>
      </c>
      <c r="I900">
        <v>111.95</v>
      </c>
      <c r="J900">
        <v>114.04</v>
      </c>
      <c r="K900">
        <v>28.158999999999999</v>
      </c>
      <c r="L900">
        <v>30.248999999999999</v>
      </c>
      <c r="M900">
        <v>3260722</v>
      </c>
      <c r="N900" t="s">
        <v>167</v>
      </c>
      <c r="P900">
        <v>16.167000000000002</v>
      </c>
      <c r="V900" t="s">
        <v>35</v>
      </c>
      <c r="W900" s="1">
        <v>38522</v>
      </c>
      <c r="X900">
        <v>20050619</v>
      </c>
      <c r="Y900">
        <v>0.78683499999999995</v>
      </c>
      <c r="AB900">
        <v>0.403279330767635</v>
      </c>
      <c r="AI900" s="2">
        <f t="shared" si="56"/>
        <v>38522</v>
      </c>
      <c r="AJ900">
        <f t="shared" si="57"/>
        <v>144.05102329265219</v>
      </c>
      <c r="AK900">
        <f t="shared" si="58"/>
        <v>144.05102329265219</v>
      </c>
      <c r="AL900" s="3">
        <f>Sheet2!$Q$35</f>
        <v>195.92057845971607</v>
      </c>
      <c r="AM900" s="3">
        <f>Sheet2!$Q$37</f>
        <v>179.52321677860004</v>
      </c>
      <c r="AN900" s="3">
        <f>Sheet2!$Q$39</f>
        <v>47.580823353777703</v>
      </c>
      <c r="AU900">
        <f t="shared" si="59"/>
        <v>1.0255123087973033</v>
      </c>
      <c r="AV900">
        <f>VLOOKUP(AI900,Sheet3!C932:F4223,4,FALSE)</f>
        <v>206.80097049520469</v>
      </c>
    </row>
    <row r="901" spans="1:48">
      <c r="A901">
        <v>52849492</v>
      </c>
      <c r="B901">
        <v>126</v>
      </c>
      <c r="C901" t="s">
        <v>164</v>
      </c>
      <c r="D901">
        <v>0</v>
      </c>
      <c r="E901" t="s">
        <v>165</v>
      </c>
      <c r="F901" t="s">
        <v>34</v>
      </c>
      <c r="G901" t="s">
        <v>166</v>
      </c>
      <c r="H901">
        <v>1</v>
      </c>
      <c r="I901">
        <v>111.95</v>
      </c>
      <c r="J901">
        <v>114.04</v>
      </c>
      <c r="K901">
        <v>28.158999999999999</v>
      </c>
      <c r="L901">
        <v>30.248999999999999</v>
      </c>
      <c r="M901">
        <v>3260722</v>
      </c>
      <c r="N901" t="s">
        <v>167</v>
      </c>
      <c r="P901">
        <v>16.167000000000002</v>
      </c>
      <c r="V901" t="s">
        <v>35</v>
      </c>
      <c r="W901" s="1">
        <v>38523</v>
      </c>
      <c r="X901">
        <v>20050620</v>
      </c>
      <c r="Y901">
        <v>0.78622999999999998</v>
      </c>
      <c r="AB901">
        <v>0.41025050123291701</v>
      </c>
      <c r="AI901" s="2">
        <f t="shared" si="56"/>
        <v>38523</v>
      </c>
      <c r="AJ901">
        <f t="shared" si="57"/>
        <v>144.37295042343601</v>
      </c>
      <c r="AK901">
        <f t="shared" si="58"/>
        <v>144.37295042343601</v>
      </c>
      <c r="AL901" s="3">
        <f>Sheet2!$Q$35</f>
        <v>195.92057845971607</v>
      </c>
      <c r="AM901" s="3">
        <f>Sheet2!$Q$37</f>
        <v>179.52321677860004</v>
      </c>
      <c r="AN901" s="3">
        <f>Sheet2!$Q$39</f>
        <v>47.580823353777703</v>
      </c>
      <c r="AU901">
        <f t="shared" si="59"/>
        <v>1.0278041372592497</v>
      </c>
      <c r="AV901">
        <f>VLOOKUP(AI901,Sheet3!C933:F4224,4,FALSE)</f>
        <v>154.5162441418436</v>
      </c>
    </row>
    <row r="902" spans="1:48">
      <c r="A902">
        <v>52871351</v>
      </c>
      <c r="B902">
        <v>126</v>
      </c>
      <c r="C902" t="s">
        <v>164</v>
      </c>
      <c r="D902">
        <v>0</v>
      </c>
      <c r="E902" t="s">
        <v>165</v>
      </c>
      <c r="F902" t="s">
        <v>34</v>
      </c>
      <c r="G902" t="s">
        <v>166</v>
      </c>
      <c r="H902">
        <v>1</v>
      </c>
      <c r="I902">
        <v>111.95</v>
      </c>
      <c r="J902">
        <v>114.04</v>
      </c>
      <c r="K902">
        <v>28.158999999999999</v>
      </c>
      <c r="L902">
        <v>30.248999999999999</v>
      </c>
      <c r="M902">
        <v>3260722</v>
      </c>
      <c r="N902" t="s">
        <v>167</v>
      </c>
      <c r="P902">
        <v>16.167000000000002</v>
      </c>
      <c r="V902" t="s">
        <v>35</v>
      </c>
      <c r="W902" s="1">
        <v>38524</v>
      </c>
      <c r="X902">
        <v>20050621</v>
      </c>
      <c r="Y902">
        <v>0.75553499999999996</v>
      </c>
      <c r="AB902">
        <v>0.76393657963266004</v>
      </c>
      <c r="AI902" s="2">
        <f t="shared" si="56"/>
        <v>38524</v>
      </c>
      <c r="AJ902">
        <f t="shared" si="57"/>
        <v>159.43301344247595</v>
      </c>
      <c r="AK902">
        <f t="shared" si="58"/>
        <v>159.43301344247595</v>
      </c>
      <c r="AL902" s="3">
        <f>Sheet2!$Q$35</f>
        <v>195.92057845971607</v>
      </c>
      <c r="AM902" s="3">
        <f>Sheet2!$Q$37</f>
        <v>179.52321677860004</v>
      </c>
      <c r="AN902" s="3">
        <f>Sheet2!$Q$39</f>
        <v>47.580823353777703</v>
      </c>
      <c r="AU902">
        <f t="shared" si="59"/>
        <v>1.1350180927332911</v>
      </c>
      <c r="AV902">
        <f>VLOOKUP(AI902,Sheet3!C934:F4225,4,FALSE)</f>
        <v>129.436578655272</v>
      </c>
    </row>
    <row r="903" spans="1:48">
      <c r="A903">
        <v>52893608</v>
      </c>
      <c r="B903">
        <v>126</v>
      </c>
      <c r="C903" t="s">
        <v>164</v>
      </c>
      <c r="D903">
        <v>0</v>
      </c>
      <c r="E903" t="s">
        <v>165</v>
      </c>
      <c r="F903" t="s">
        <v>34</v>
      </c>
      <c r="G903" t="s">
        <v>166</v>
      </c>
      <c r="H903">
        <v>1</v>
      </c>
      <c r="I903">
        <v>111.95</v>
      </c>
      <c r="J903">
        <v>114.04</v>
      </c>
      <c r="K903">
        <v>28.158999999999999</v>
      </c>
      <c r="L903">
        <v>30.248999999999999</v>
      </c>
      <c r="M903">
        <v>3260722</v>
      </c>
      <c r="N903" t="s">
        <v>167</v>
      </c>
      <c r="P903">
        <v>16.167000000000002</v>
      </c>
      <c r="V903" t="s">
        <v>35</v>
      </c>
      <c r="W903" s="1">
        <v>38525</v>
      </c>
      <c r="X903">
        <v>20050622</v>
      </c>
      <c r="Y903">
        <v>0.70877500000000004</v>
      </c>
      <c r="AB903">
        <v>1.3027331597262199</v>
      </c>
      <c r="AI903" s="2">
        <f t="shared" si="56"/>
        <v>38525</v>
      </c>
      <c r="AJ903">
        <f t="shared" si="57"/>
        <v>177.57594107509908</v>
      </c>
      <c r="AK903">
        <f t="shared" si="58"/>
        <v>177.57594107509908</v>
      </c>
      <c r="AL903" s="3">
        <f>Sheet2!$Q$35</f>
        <v>195.92057845971607</v>
      </c>
      <c r="AM903" s="3">
        <f>Sheet2!$Q$37</f>
        <v>179.52321677860004</v>
      </c>
      <c r="AN903" s="3">
        <f>Sheet2!$Q$39</f>
        <v>47.580823353777703</v>
      </c>
      <c r="AU903">
        <f t="shared" si="59"/>
        <v>1.2641792411902129</v>
      </c>
      <c r="AV903">
        <f>VLOOKUP(AI903,Sheet3!C935:F4226,4,FALSE)</f>
        <v>113.2127272529418</v>
      </c>
    </row>
    <row r="904" spans="1:48">
      <c r="A904">
        <v>52915441</v>
      </c>
      <c r="B904">
        <v>126</v>
      </c>
      <c r="C904" t="s">
        <v>164</v>
      </c>
      <c r="D904">
        <v>0</v>
      </c>
      <c r="E904" t="s">
        <v>165</v>
      </c>
      <c r="F904" t="s">
        <v>34</v>
      </c>
      <c r="G904" t="s">
        <v>166</v>
      </c>
      <c r="H904">
        <v>1</v>
      </c>
      <c r="I904">
        <v>111.95</v>
      </c>
      <c r="J904">
        <v>114.04</v>
      </c>
      <c r="K904">
        <v>28.158999999999999</v>
      </c>
      <c r="L904">
        <v>30.248999999999999</v>
      </c>
      <c r="M904">
        <v>3260722</v>
      </c>
      <c r="N904" t="s">
        <v>167</v>
      </c>
      <c r="P904">
        <v>16.167000000000002</v>
      </c>
      <c r="V904" t="s">
        <v>35</v>
      </c>
      <c r="W904" s="1">
        <v>38526</v>
      </c>
      <c r="X904">
        <v>20050623</v>
      </c>
      <c r="Y904">
        <v>0.70746200000000004</v>
      </c>
      <c r="AB904">
        <v>1.3178623280252599</v>
      </c>
      <c r="AI904" s="2">
        <f t="shared" si="56"/>
        <v>38526</v>
      </c>
      <c r="AJ904">
        <f t="shared" si="57"/>
        <v>178.00174706052644</v>
      </c>
      <c r="AK904">
        <f t="shared" si="58"/>
        <v>178.00174706052644</v>
      </c>
      <c r="AL904" s="3">
        <f>Sheet2!$Q$35</f>
        <v>195.92057845971607</v>
      </c>
      <c r="AM904" s="3">
        <f>Sheet2!$Q$37</f>
        <v>179.52321677860004</v>
      </c>
      <c r="AN904" s="3">
        <f>Sheet2!$Q$39</f>
        <v>47.580823353777703</v>
      </c>
      <c r="AU904">
        <f t="shared" si="59"/>
        <v>1.2672105926463437</v>
      </c>
      <c r="AV904">
        <f>VLOOKUP(AI904,Sheet3!C936:F4227,4,FALSE)</f>
        <v>101.09797358569959</v>
      </c>
    </row>
    <row r="905" spans="1:48">
      <c r="A905">
        <v>52937353</v>
      </c>
      <c r="B905">
        <v>126</v>
      </c>
      <c r="C905" t="s">
        <v>164</v>
      </c>
      <c r="D905">
        <v>0</v>
      </c>
      <c r="E905" t="s">
        <v>165</v>
      </c>
      <c r="F905" t="s">
        <v>34</v>
      </c>
      <c r="G905" t="s">
        <v>166</v>
      </c>
      <c r="H905">
        <v>1</v>
      </c>
      <c r="I905">
        <v>111.95</v>
      </c>
      <c r="J905">
        <v>114.04</v>
      </c>
      <c r="K905">
        <v>28.158999999999999</v>
      </c>
      <c r="L905">
        <v>30.248999999999999</v>
      </c>
      <c r="M905">
        <v>3260722</v>
      </c>
      <c r="N905" t="s">
        <v>167</v>
      </c>
      <c r="P905">
        <v>16.167000000000002</v>
      </c>
      <c r="V905" t="s">
        <v>35</v>
      </c>
      <c r="W905" s="1">
        <v>38527</v>
      </c>
      <c r="X905">
        <v>20050624</v>
      </c>
      <c r="Y905">
        <v>0.70344700000000004</v>
      </c>
      <c r="AB905">
        <v>1.36412555020395</v>
      </c>
      <c r="AI905" s="2">
        <f t="shared" si="56"/>
        <v>38527</v>
      </c>
      <c r="AJ905">
        <f t="shared" si="57"/>
        <v>179.27546564607644</v>
      </c>
      <c r="AK905">
        <f t="shared" si="58"/>
        <v>179.27546564607644</v>
      </c>
      <c r="AL905" s="3">
        <f>Sheet2!$Q$35</f>
        <v>195.92057845971607</v>
      </c>
      <c r="AM905" s="3">
        <f>Sheet2!$Q$37</f>
        <v>179.52321677860004</v>
      </c>
      <c r="AN905" s="3">
        <f>Sheet2!$Q$39</f>
        <v>47.580823353777703</v>
      </c>
      <c r="AU905">
        <f t="shared" si="59"/>
        <v>1.2762783108587421</v>
      </c>
      <c r="AV905">
        <f>VLOOKUP(AI905,Sheet3!C937:F4228,4,FALSE)</f>
        <v>90.754382735305668</v>
      </c>
    </row>
    <row r="906" spans="1:48">
      <c r="A906">
        <v>52959644</v>
      </c>
      <c r="B906">
        <v>126</v>
      </c>
      <c r="C906" t="s">
        <v>164</v>
      </c>
      <c r="D906">
        <v>0</v>
      </c>
      <c r="E906" t="s">
        <v>165</v>
      </c>
      <c r="F906" t="s">
        <v>34</v>
      </c>
      <c r="G906" t="s">
        <v>166</v>
      </c>
      <c r="H906">
        <v>1</v>
      </c>
      <c r="I906">
        <v>111.95</v>
      </c>
      <c r="J906">
        <v>114.04</v>
      </c>
      <c r="K906">
        <v>28.158999999999999</v>
      </c>
      <c r="L906">
        <v>30.248999999999999</v>
      </c>
      <c r="M906">
        <v>3260722</v>
      </c>
      <c r="N906" t="s">
        <v>167</v>
      </c>
      <c r="P906">
        <v>16.167000000000002</v>
      </c>
      <c r="V906" t="s">
        <v>35</v>
      </c>
      <c r="W906" s="1">
        <v>38528</v>
      </c>
      <c r="X906">
        <v>20050625</v>
      </c>
      <c r="Y906">
        <v>0.73189400000000004</v>
      </c>
      <c r="AB906">
        <v>1.0363422671859499</v>
      </c>
      <c r="AI906" s="2">
        <f t="shared" si="56"/>
        <v>38528</v>
      </c>
      <c r="AJ906">
        <f t="shared" si="57"/>
        <v>169.32998067053711</v>
      </c>
      <c r="AK906">
        <f t="shared" si="58"/>
        <v>169.32998067053711</v>
      </c>
      <c r="AL906" s="3">
        <f>Sheet2!$Q$35</f>
        <v>195.92057845971607</v>
      </c>
      <c r="AM906" s="3">
        <f>Sheet2!$Q$37</f>
        <v>179.52321677860004</v>
      </c>
      <c r="AN906" s="3">
        <f>Sheet2!$Q$39</f>
        <v>47.580823353777703</v>
      </c>
      <c r="AU906">
        <f t="shared" si="59"/>
        <v>1.2054755006721487</v>
      </c>
      <c r="AV906">
        <f>VLOOKUP(AI906,Sheet3!C938:F4229,4,FALSE)</f>
        <v>81.969415163738219</v>
      </c>
    </row>
    <row r="907" spans="1:48">
      <c r="A907">
        <v>52981351</v>
      </c>
      <c r="B907">
        <v>126</v>
      </c>
      <c r="C907" t="s">
        <v>164</v>
      </c>
      <c r="D907">
        <v>0</v>
      </c>
      <c r="E907" t="s">
        <v>165</v>
      </c>
      <c r="F907" t="s">
        <v>34</v>
      </c>
      <c r="G907" t="s">
        <v>166</v>
      </c>
      <c r="H907">
        <v>1</v>
      </c>
      <c r="I907">
        <v>111.95</v>
      </c>
      <c r="J907">
        <v>114.04</v>
      </c>
      <c r="K907">
        <v>28.158999999999999</v>
      </c>
      <c r="L907">
        <v>30.248999999999999</v>
      </c>
      <c r="M907">
        <v>3260722</v>
      </c>
      <c r="N907" t="s">
        <v>167</v>
      </c>
      <c r="P907">
        <v>16.167000000000002</v>
      </c>
      <c r="V907" t="s">
        <v>35</v>
      </c>
      <c r="W907" s="1">
        <v>38529</v>
      </c>
      <c r="X907">
        <v>20050626</v>
      </c>
      <c r="Y907">
        <v>0.79189500000000002</v>
      </c>
      <c r="AB907">
        <v>0.34497499596709102</v>
      </c>
      <c r="AI907" s="2">
        <f t="shared" si="56"/>
        <v>38529</v>
      </c>
      <c r="AJ907">
        <f t="shared" si="57"/>
        <v>141.32055832126503</v>
      </c>
      <c r="AK907">
        <f t="shared" si="58"/>
        <v>141.32055832126503</v>
      </c>
      <c r="AL907" s="3">
        <f>Sheet2!$Q$35</f>
        <v>195.92057845971607</v>
      </c>
      <c r="AM907" s="3">
        <f>Sheet2!$Q$37</f>
        <v>179.52321677860004</v>
      </c>
      <c r="AN907" s="3">
        <f>Sheet2!$Q$39</f>
        <v>47.580823353777703</v>
      </c>
      <c r="AU907">
        <f t="shared" si="59"/>
        <v>1.0060738808507783</v>
      </c>
      <c r="AV907">
        <f>VLOOKUP(AI907,Sheet3!C939:F4230,4,FALSE)</f>
        <v>73.75121969356222</v>
      </c>
    </row>
    <row r="908" spans="1:48">
      <c r="A908">
        <v>53003033</v>
      </c>
      <c r="B908">
        <v>126</v>
      </c>
      <c r="C908" t="s">
        <v>164</v>
      </c>
      <c r="D908">
        <v>0</v>
      </c>
      <c r="E908" t="s">
        <v>165</v>
      </c>
      <c r="F908" t="s">
        <v>34</v>
      </c>
      <c r="G908" t="s">
        <v>166</v>
      </c>
      <c r="H908">
        <v>1</v>
      </c>
      <c r="I908">
        <v>111.95</v>
      </c>
      <c r="J908">
        <v>114.04</v>
      </c>
      <c r="K908">
        <v>28.158999999999999</v>
      </c>
      <c r="L908">
        <v>30.248999999999999</v>
      </c>
      <c r="M908">
        <v>3260722</v>
      </c>
      <c r="N908" t="s">
        <v>167</v>
      </c>
      <c r="P908">
        <v>16.167000000000002</v>
      </c>
      <c r="V908" t="s">
        <v>35</v>
      </c>
      <c r="W908" s="1">
        <v>38530</v>
      </c>
      <c r="X908">
        <v>20050627</v>
      </c>
      <c r="Y908">
        <v>0.79405899999999996</v>
      </c>
      <c r="AB908">
        <v>0.32004009863341998</v>
      </c>
      <c r="AI908" s="2">
        <f t="shared" si="56"/>
        <v>38530</v>
      </c>
      <c r="AJ908">
        <f t="shared" si="57"/>
        <v>140.13211112076397</v>
      </c>
      <c r="AK908">
        <f t="shared" si="58"/>
        <v>140.13211112076397</v>
      </c>
      <c r="AL908" s="3">
        <f>Sheet2!$Q$35</f>
        <v>195.92057845971607</v>
      </c>
      <c r="AM908" s="3">
        <f>Sheet2!$Q$37</f>
        <v>179.52321677860004</v>
      </c>
      <c r="AN908" s="3">
        <f>Sheet2!$Q$39</f>
        <v>47.580823353777703</v>
      </c>
      <c r="AU908">
        <f t="shared" si="59"/>
        <v>0.99761321736771846</v>
      </c>
      <c r="AV908">
        <f>VLOOKUP(AI908,Sheet3!C940:F4231,4,FALSE)</f>
        <v>66.949954476864832</v>
      </c>
    </row>
    <row r="909" spans="1:48">
      <c r="A909">
        <v>53024567</v>
      </c>
      <c r="B909">
        <v>126</v>
      </c>
      <c r="C909" t="s">
        <v>164</v>
      </c>
      <c r="D909">
        <v>0</v>
      </c>
      <c r="E909" t="s">
        <v>165</v>
      </c>
      <c r="F909" t="s">
        <v>34</v>
      </c>
      <c r="G909" t="s">
        <v>166</v>
      </c>
      <c r="H909">
        <v>1</v>
      </c>
      <c r="I909">
        <v>111.95</v>
      </c>
      <c r="J909">
        <v>114.04</v>
      </c>
      <c r="K909">
        <v>28.158999999999999</v>
      </c>
      <c r="L909">
        <v>30.248999999999999</v>
      </c>
      <c r="M909">
        <v>3260722</v>
      </c>
      <c r="N909" t="s">
        <v>167</v>
      </c>
      <c r="P909">
        <v>16.167000000000002</v>
      </c>
      <c r="V909" t="s">
        <v>35</v>
      </c>
      <c r="W909" s="1">
        <v>38531</v>
      </c>
      <c r="X909">
        <v>20050628</v>
      </c>
      <c r="Y909">
        <v>0.77922800000000003</v>
      </c>
      <c r="AB909">
        <v>0.49093171709722699</v>
      </c>
      <c r="AI909" s="2">
        <f t="shared" si="56"/>
        <v>38531</v>
      </c>
      <c r="AJ909">
        <f t="shared" si="57"/>
        <v>148.02821159638893</v>
      </c>
      <c r="AK909">
        <f t="shared" si="58"/>
        <v>148.02821159638893</v>
      </c>
      <c r="AL909" s="3">
        <f>Sheet2!$Q$35</f>
        <v>195.92057845971607</v>
      </c>
      <c r="AM909" s="3">
        <f>Sheet2!$Q$37</f>
        <v>179.52321677860004</v>
      </c>
      <c r="AN909" s="3">
        <f>Sheet2!$Q$39</f>
        <v>47.580823353777703</v>
      </c>
      <c r="AU909">
        <f t="shared" si="59"/>
        <v>1.0538262732986212</v>
      </c>
      <c r="AV909">
        <f>VLOOKUP(AI909,Sheet3!C941:F4232,4,FALSE)</f>
        <v>61.919852077015733</v>
      </c>
    </row>
    <row r="910" spans="1:48">
      <c r="A910">
        <v>53046588</v>
      </c>
      <c r="B910">
        <v>126</v>
      </c>
      <c r="C910" t="s">
        <v>164</v>
      </c>
      <c r="D910">
        <v>0</v>
      </c>
      <c r="E910" t="s">
        <v>165</v>
      </c>
      <c r="F910" t="s">
        <v>34</v>
      </c>
      <c r="G910" t="s">
        <v>166</v>
      </c>
      <c r="H910">
        <v>1</v>
      </c>
      <c r="I910">
        <v>111.95</v>
      </c>
      <c r="J910">
        <v>114.04</v>
      </c>
      <c r="K910">
        <v>28.158999999999999</v>
      </c>
      <c r="L910">
        <v>30.248999999999999</v>
      </c>
      <c r="M910">
        <v>3260722</v>
      </c>
      <c r="N910" t="s">
        <v>167</v>
      </c>
      <c r="P910">
        <v>16.167000000000002</v>
      </c>
      <c r="V910" t="s">
        <v>35</v>
      </c>
      <c r="W910" s="1">
        <v>38532</v>
      </c>
      <c r="X910">
        <v>20050629</v>
      </c>
      <c r="Y910">
        <v>0.76419800000000004</v>
      </c>
      <c r="AB910">
        <v>0.66411633212730103</v>
      </c>
      <c r="AI910" s="2">
        <f t="shared" si="56"/>
        <v>38532</v>
      </c>
      <c r="AJ910">
        <f t="shared" si="57"/>
        <v>155.43554686471953</v>
      </c>
      <c r="AK910">
        <f t="shared" si="58"/>
        <v>155.43554686471953</v>
      </c>
      <c r="AL910" s="3">
        <f>Sheet2!$Q$35</f>
        <v>195.92057845971607</v>
      </c>
      <c r="AM910" s="3">
        <f>Sheet2!$Q$37</f>
        <v>179.52321677860004</v>
      </c>
      <c r="AN910" s="3">
        <f>Sheet2!$Q$39</f>
        <v>47.580823353777703</v>
      </c>
      <c r="AU910">
        <f t="shared" si="59"/>
        <v>1.1065597653587842</v>
      </c>
      <c r="AV910">
        <f>VLOOKUP(AI910,Sheet3!C942:F4233,4,FALSE)</f>
        <v>57.59821480390594</v>
      </c>
    </row>
    <row r="911" spans="1:48">
      <c r="A911">
        <v>53068417</v>
      </c>
      <c r="B911">
        <v>126</v>
      </c>
      <c r="C911" t="s">
        <v>164</v>
      </c>
      <c r="D911">
        <v>0</v>
      </c>
      <c r="E911" t="s">
        <v>165</v>
      </c>
      <c r="F911" t="s">
        <v>34</v>
      </c>
      <c r="G911" t="s">
        <v>166</v>
      </c>
      <c r="H911">
        <v>1</v>
      </c>
      <c r="I911">
        <v>111.95</v>
      </c>
      <c r="J911">
        <v>114.04</v>
      </c>
      <c r="K911">
        <v>28.158999999999999</v>
      </c>
      <c r="L911">
        <v>30.248999999999999</v>
      </c>
      <c r="M911">
        <v>3260722</v>
      </c>
      <c r="N911" t="s">
        <v>167</v>
      </c>
      <c r="P911">
        <v>16.167000000000002</v>
      </c>
      <c r="V911" t="s">
        <v>35</v>
      </c>
      <c r="W911" s="1">
        <v>38533</v>
      </c>
      <c r="X911">
        <v>20050630</v>
      </c>
      <c r="Y911">
        <v>0.73117699999999997</v>
      </c>
      <c r="AB911">
        <v>1.0446039683820001</v>
      </c>
      <c r="AI911" s="2">
        <f t="shared" si="56"/>
        <v>38533</v>
      </c>
      <c r="AJ911">
        <f t="shared" si="57"/>
        <v>169.60700024180039</v>
      </c>
      <c r="AK911">
        <f t="shared" si="58"/>
        <v>169.60700024180039</v>
      </c>
      <c r="AL911" s="3">
        <f>Sheet2!$Q$35</f>
        <v>195.92057845971607</v>
      </c>
      <c r="AM911" s="3">
        <f>Sheet2!$Q$37</f>
        <v>179.52321677860004</v>
      </c>
      <c r="AN911" s="3">
        <f>Sheet2!$Q$39</f>
        <v>47.580823353777703</v>
      </c>
      <c r="AU911">
        <f t="shared" si="59"/>
        <v>1.2074476281420874</v>
      </c>
      <c r="AV911">
        <f>VLOOKUP(AI911,Sheet3!C943:F4234,4,FALSE)</f>
        <v>54.622661271600833</v>
      </c>
    </row>
    <row r="912" spans="1:48">
      <c r="A912">
        <v>53089704</v>
      </c>
      <c r="B912">
        <v>126</v>
      </c>
      <c r="C912" t="s">
        <v>164</v>
      </c>
      <c r="D912">
        <v>0</v>
      </c>
      <c r="E912" t="s">
        <v>165</v>
      </c>
      <c r="F912" t="s">
        <v>34</v>
      </c>
      <c r="G912" t="s">
        <v>166</v>
      </c>
      <c r="H912">
        <v>1</v>
      </c>
      <c r="I912">
        <v>111.95</v>
      </c>
      <c r="J912">
        <v>114.04</v>
      </c>
      <c r="K912">
        <v>28.158999999999999</v>
      </c>
      <c r="L912">
        <v>30.248999999999999</v>
      </c>
      <c r="M912">
        <v>3260722</v>
      </c>
      <c r="N912" t="s">
        <v>167</v>
      </c>
      <c r="P912">
        <v>16.167000000000002</v>
      </c>
      <c r="V912" t="s">
        <v>35</v>
      </c>
      <c r="W912" s="1">
        <v>38534</v>
      </c>
      <c r="X912">
        <v>20050701</v>
      </c>
      <c r="Y912">
        <v>0.73444600000000004</v>
      </c>
      <c r="AB912">
        <v>1.0069366026778499</v>
      </c>
      <c r="AI912" s="2">
        <f t="shared" si="56"/>
        <v>38534</v>
      </c>
      <c r="AJ912">
        <f t="shared" si="57"/>
        <v>168.33293737321969</v>
      </c>
      <c r="AK912">
        <f t="shared" si="58"/>
        <v>168.33293737321969</v>
      </c>
      <c r="AL912" s="3">
        <f>Sheet2!$Q$35</f>
        <v>195.92057845971607</v>
      </c>
      <c r="AM912" s="3">
        <f>Sheet2!$Q$37</f>
        <v>179.52321677860004</v>
      </c>
      <c r="AN912" s="3">
        <f>Sheet2!$Q$39</f>
        <v>47.580823353777703</v>
      </c>
      <c r="AU912">
        <f t="shared" si="59"/>
        <v>1.1983774589475467</v>
      </c>
      <c r="AV912">
        <f>VLOOKUP(AI912,Sheet3!C944:F4235,4,FALSE)</f>
        <v>57.669061316579864</v>
      </c>
    </row>
    <row r="913" spans="1:48">
      <c r="A913">
        <v>53109610</v>
      </c>
      <c r="B913">
        <v>126</v>
      </c>
      <c r="C913" t="s">
        <v>164</v>
      </c>
      <c r="D913">
        <v>0</v>
      </c>
      <c r="E913" t="s">
        <v>165</v>
      </c>
      <c r="F913" t="s">
        <v>34</v>
      </c>
      <c r="G913" t="s">
        <v>166</v>
      </c>
      <c r="H913">
        <v>1</v>
      </c>
      <c r="I913">
        <v>111.95</v>
      </c>
      <c r="J913">
        <v>114.04</v>
      </c>
      <c r="K913">
        <v>28.158999999999999</v>
      </c>
      <c r="L913">
        <v>30.248999999999999</v>
      </c>
      <c r="M913">
        <v>3260722</v>
      </c>
      <c r="N913" t="s">
        <v>167</v>
      </c>
      <c r="P913">
        <v>16.167000000000002</v>
      </c>
      <c r="V913" t="s">
        <v>35</v>
      </c>
      <c r="W913" s="1">
        <v>38535</v>
      </c>
      <c r="X913">
        <v>20050702</v>
      </c>
      <c r="Y913">
        <v>0.73570400000000002</v>
      </c>
      <c r="AB913">
        <v>0.99244117714838698</v>
      </c>
      <c r="AI913" s="2">
        <f t="shared" si="56"/>
        <v>38535</v>
      </c>
      <c r="AJ913">
        <f t="shared" si="57"/>
        <v>167.83509704151083</v>
      </c>
      <c r="AK913">
        <f t="shared" si="58"/>
        <v>167.83509704151083</v>
      </c>
      <c r="AL913" s="3">
        <f>Sheet2!$Q$35</f>
        <v>195.92057845971607</v>
      </c>
      <c r="AM913" s="3">
        <f>Sheet2!$Q$37</f>
        <v>179.52321677860004</v>
      </c>
      <c r="AN913" s="3">
        <f>Sheet2!$Q$39</f>
        <v>47.580823353777703</v>
      </c>
      <c r="AU913">
        <f t="shared" si="59"/>
        <v>1.1948332884424475</v>
      </c>
      <c r="AV913">
        <f>VLOOKUP(AI913,Sheet3!C945:F4236,4,FALSE)</f>
        <v>63.407628843168283</v>
      </c>
    </row>
    <row r="914" spans="1:48">
      <c r="A914">
        <v>53130620</v>
      </c>
      <c r="B914">
        <v>126</v>
      </c>
      <c r="C914" t="s">
        <v>164</v>
      </c>
      <c r="D914">
        <v>0</v>
      </c>
      <c r="E914" t="s">
        <v>165</v>
      </c>
      <c r="F914" t="s">
        <v>34</v>
      </c>
      <c r="G914" t="s">
        <v>166</v>
      </c>
      <c r="H914">
        <v>1</v>
      </c>
      <c r="I914">
        <v>111.95</v>
      </c>
      <c r="J914">
        <v>114.04</v>
      </c>
      <c r="K914">
        <v>28.158999999999999</v>
      </c>
      <c r="L914">
        <v>30.248999999999999</v>
      </c>
      <c r="M914">
        <v>3260722</v>
      </c>
      <c r="N914" t="s">
        <v>167</v>
      </c>
      <c r="P914">
        <v>16.167000000000002</v>
      </c>
      <c r="V914" t="s">
        <v>35</v>
      </c>
      <c r="W914" s="1">
        <v>38536</v>
      </c>
      <c r="X914">
        <v>20050703</v>
      </c>
      <c r="Y914">
        <v>0.73443899999999995</v>
      </c>
      <c r="AB914">
        <v>1.0070172608485199</v>
      </c>
      <c r="AI914" s="2">
        <f t="shared" si="56"/>
        <v>38536</v>
      </c>
      <c r="AJ914">
        <f t="shared" si="57"/>
        <v>168.33569581629229</v>
      </c>
      <c r="AK914">
        <f t="shared" si="58"/>
        <v>168.33569581629229</v>
      </c>
      <c r="AL914" s="3">
        <f>Sheet2!$Q$35</f>
        <v>195.92057845971607</v>
      </c>
      <c r="AM914" s="3">
        <f>Sheet2!$Q$37</f>
        <v>179.52321677860004</v>
      </c>
      <c r="AN914" s="3">
        <f>Sheet2!$Q$39</f>
        <v>47.580823353777703</v>
      </c>
      <c r="AU914">
        <f t="shared" si="59"/>
        <v>1.1983970965541348</v>
      </c>
      <c r="AV914">
        <f>VLOOKUP(AI914,Sheet3!C946:F4237,4,FALSE)</f>
        <v>68.225191704995595</v>
      </c>
    </row>
    <row r="915" spans="1:48">
      <c r="A915">
        <v>53150968</v>
      </c>
      <c r="B915">
        <v>126</v>
      </c>
      <c r="C915" t="s">
        <v>164</v>
      </c>
      <c r="D915">
        <v>0</v>
      </c>
      <c r="E915" t="s">
        <v>165</v>
      </c>
      <c r="F915" t="s">
        <v>34</v>
      </c>
      <c r="G915" t="s">
        <v>166</v>
      </c>
      <c r="H915">
        <v>1</v>
      </c>
      <c r="I915">
        <v>111.95</v>
      </c>
      <c r="J915">
        <v>114.04</v>
      </c>
      <c r="K915">
        <v>28.158999999999999</v>
      </c>
      <c r="L915">
        <v>30.248999999999999</v>
      </c>
      <c r="M915">
        <v>3260722</v>
      </c>
      <c r="N915" t="s">
        <v>167</v>
      </c>
      <c r="P915">
        <v>16.167000000000002</v>
      </c>
      <c r="V915" t="s">
        <v>35</v>
      </c>
      <c r="W915" s="1">
        <v>38537</v>
      </c>
      <c r="X915">
        <v>20050704</v>
      </c>
      <c r="Y915">
        <v>0.73608600000000002</v>
      </c>
      <c r="AB915">
        <v>0.98803954554882001</v>
      </c>
      <c r="AI915" s="2">
        <f t="shared" si="56"/>
        <v>38537</v>
      </c>
      <c r="AJ915">
        <f t="shared" si="57"/>
        <v>167.6830943990426</v>
      </c>
      <c r="AK915">
        <f t="shared" si="58"/>
        <v>167.6830943990426</v>
      </c>
      <c r="AL915" s="3">
        <f>Sheet2!$Q$35</f>
        <v>195.92057845971607</v>
      </c>
      <c r="AM915" s="3">
        <f>Sheet2!$Q$37</f>
        <v>179.52321677860004</v>
      </c>
      <c r="AN915" s="3">
        <f>Sheet2!$Q$39</f>
        <v>47.580823353777703</v>
      </c>
      <c r="AU915">
        <f t="shared" si="59"/>
        <v>1.1937511678350554</v>
      </c>
      <c r="AV915">
        <f>VLOOKUP(AI915,Sheet3!C947:F4238,4,FALSE)</f>
        <v>71.767517338692144</v>
      </c>
    </row>
    <row r="916" spans="1:48">
      <c r="A916">
        <v>53171142</v>
      </c>
      <c r="B916">
        <v>126</v>
      </c>
      <c r="C916" t="s">
        <v>164</v>
      </c>
      <c r="D916">
        <v>0</v>
      </c>
      <c r="E916" t="s">
        <v>165</v>
      </c>
      <c r="F916" t="s">
        <v>34</v>
      </c>
      <c r="G916" t="s">
        <v>166</v>
      </c>
      <c r="H916">
        <v>1</v>
      </c>
      <c r="I916">
        <v>111.95</v>
      </c>
      <c r="J916">
        <v>114.04</v>
      </c>
      <c r="K916">
        <v>28.158999999999999</v>
      </c>
      <c r="L916">
        <v>30.248999999999999</v>
      </c>
      <c r="M916">
        <v>3260722</v>
      </c>
      <c r="N916" t="s">
        <v>167</v>
      </c>
      <c r="P916">
        <v>16.167000000000002</v>
      </c>
      <c r="V916" t="s">
        <v>35</v>
      </c>
      <c r="W916" s="1">
        <v>38538</v>
      </c>
      <c r="X916">
        <v>20050705</v>
      </c>
      <c r="Y916">
        <v>0.73419299999999998</v>
      </c>
      <c r="AB916">
        <v>1.00985181941788</v>
      </c>
      <c r="AI916" s="2">
        <f t="shared" si="56"/>
        <v>38538</v>
      </c>
      <c r="AJ916">
        <f t="shared" si="57"/>
        <v>168.43255291630544</v>
      </c>
      <c r="AK916">
        <f t="shared" si="58"/>
        <v>168.43255291630544</v>
      </c>
      <c r="AL916" s="3">
        <f>Sheet2!$Q$35</f>
        <v>195.92057845971607</v>
      </c>
      <c r="AM916" s="3">
        <f>Sheet2!$Q$37</f>
        <v>179.52321677860004</v>
      </c>
      <c r="AN916" s="3">
        <f>Sheet2!$Q$39</f>
        <v>47.580823353777703</v>
      </c>
      <c r="AU916">
        <f t="shared" si="59"/>
        <v>1.1990866310398158</v>
      </c>
      <c r="AV916">
        <f>VLOOKUP(AI916,Sheet3!C948:F4239,4,FALSE)</f>
        <v>70.917359186604969</v>
      </c>
    </row>
    <row r="917" spans="1:48">
      <c r="A917">
        <v>53190447</v>
      </c>
      <c r="B917">
        <v>126</v>
      </c>
      <c r="C917" t="s">
        <v>164</v>
      </c>
      <c r="D917">
        <v>0</v>
      </c>
      <c r="E917" t="s">
        <v>165</v>
      </c>
      <c r="F917" t="s">
        <v>34</v>
      </c>
      <c r="G917" t="s">
        <v>166</v>
      </c>
      <c r="H917">
        <v>1</v>
      </c>
      <c r="I917">
        <v>111.95</v>
      </c>
      <c r="J917">
        <v>114.04</v>
      </c>
      <c r="K917">
        <v>28.158999999999999</v>
      </c>
      <c r="L917">
        <v>30.248999999999999</v>
      </c>
      <c r="M917">
        <v>3260722</v>
      </c>
      <c r="N917" t="s">
        <v>167</v>
      </c>
      <c r="P917">
        <v>16.167000000000002</v>
      </c>
      <c r="V917" t="s">
        <v>35</v>
      </c>
      <c r="W917" s="1">
        <v>38539</v>
      </c>
      <c r="X917">
        <v>20050706</v>
      </c>
      <c r="Y917">
        <v>0.73225899999999999</v>
      </c>
      <c r="AB917">
        <v>1.03213651971516</v>
      </c>
      <c r="AI917" s="2">
        <f t="shared" si="56"/>
        <v>38539</v>
      </c>
      <c r="AJ917">
        <f t="shared" si="57"/>
        <v>169.18843623289138</v>
      </c>
      <c r="AK917">
        <f t="shared" si="58"/>
        <v>169.18843623289138</v>
      </c>
      <c r="AL917" s="3">
        <f>Sheet2!$Q$35</f>
        <v>195.92057845971607</v>
      </c>
      <c r="AM917" s="3">
        <f>Sheet2!$Q$37</f>
        <v>179.52321677860004</v>
      </c>
      <c r="AN917" s="3">
        <f>Sheet2!$Q$39</f>
        <v>47.580823353777703</v>
      </c>
      <c r="AU917">
        <f t="shared" si="59"/>
        <v>1.2044678329740679</v>
      </c>
      <c r="AV917">
        <f>VLOOKUP(AI917,Sheet3!C949:F4240,4,FALSE)</f>
        <v>66.666568426169107</v>
      </c>
    </row>
    <row r="918" spans="1:48">
      <c r="A918">
        <v>53210762</v>
      </c>
      <c r="B918">
        <v>126</v>
      </c>
      <c r="C918" t="s">
        <v>164</v>
      </c>
      <c r="D918">
        <v>0</v>
      </c>
      <c r="E918" t="s">
        <v>165</v>
      </c>
      <c r="F918" t="s">
        <v>34</v>
      </c>
      <c r="G918" t="s">
        <v>166</v>
      </c>
      <c r="H918">
        <v>1</v>
      </c>
      <c r="I918">
        <v>111.95</v>
      </c>
      <c r="J918">
        <v>114.04</v>
      </c>
      <c r="K918">
        <v>28.158999999999999</v>
      </c>
      <c r="L918">
        <v>30.248999999999999</v>
      </c>
      <c r="M918">
        <v>3260722</v>
      </c>
      <c r="N918" t="s">
        <v>167</v>
      </c>
      <c r="P918">
        <v>16.167000000000002</v>
      </c>
      <c r="V918" t="s">
        <v>35</v>
      </c>
      <c r="W918" s="1">
        <v>38540</v>
      </c>
      <c r="X918">
        <v>20050707</v>
      </c>
      <c r="Y918">
        <v>0.73272400000000004</v>
      </c>
      <c r="AB918">
        <v>1.02677851266333</v>
      </c>
      <c r="AI918" s="2">
        <f t="shared" si="56"/>
        <v>38540</v>
      </c>
      <c r="AJ918">
        <f t="shared" si="57"/>
        <v>169.00760107956125</v>
      </c>
      <c r="AK918">
        <f t="shared" si="58"/>
        <v>169.00760107956125</v>
      </c>
      <c r="AL918" s="3">
        <f>Sheet2!$Q$35</f>
        <v>195.92057845971607</v>
      </c>
      <c r="AM918" s="3">
        <f>Sheet2!$Q$37</f>
        <v>179.52321677860004</v>
      </c>
      <c r="AN918" s="3">
        <f>Sheet2!$Q$39</f>
        <v>47.580823353777703</v>
      </c>
      <c r="AU918">
        <f t="shared" si="59"/>
        <v>1.2031804511050301</v>
      </c>
      <c r="AV918">
        <f>VLOOKUP(AI918,Sheet3!C950:F4241,4,FALSE)</f>
        <v>62.344931153059314</v>
      </c>
    </row>
    <row r="919" spans="1:48">
      <c r="A919">
        <v>53229281</v>
      </c>
      <c r="B919">
        <v>126</v>
      </c>
      <c r="C919" t="s">
        <v>164</v>
      </c>
      <c r="D919">
        <v>0</v>
      </c>
      <c r="E919" t="s">
        <v>165</v>
      </c>
      <c r="F919" t="s">
        <v>34</v>
      </c>
      <c r="G919" t="s">
        <v>166</v>
      </c>
      <c r="H919">
        <v>1</v>
      </c>
      <c r="I919">
        <v>111.95</v>
      </c>
      <c r="J919">
        <v>114.04</v>
      </c>
      <c r="K919">
        <v>28.158999999999999</v>
      </c>
      <c r="L919">
        <v>30.248999999999999</v>
      </c>
      <c r="M919">
        <v>3260722</v>
      </c>
      <c r="N919" t="s">
        <v>167</v>
      </c>
      <c r="P919">
        <v>16.167000000000002</v>
      </c>
      <c r="V919" t="s">
        <v>35</v>
      </c>
      <c r="W919" s="1">
        <v>38541</v>
      </c>
      <c r="X919">
        <v>20050708</v>
      </c>
      <c r="Y919">
        <v>0.72373699999999996</v>
      </c>
      <c r="AB919">
        <v>1.1303320812112601</v>
      </c>
      <c r="AI919" s="2">
        <f t="shared" si="56"/>
        <v>38541</v>
      </c>
      <c r="AJ919">
        <f t="shared" si="57"/>
        <v>172.40109590354837</v>
      </c>
      <c r="AK919">
        <f t="shared" si="58"/>
        <v>172.40109590354837</v>
      </c>
      <c r="AL919" s="3">
        <f>Sheet2!$Q$35</f>
        <v>195.92057845971607</v>
      </c>
      <c r="AM919" s="3">
        <f>Sheet2!$Q$37</f>
        <v>179.52321677860004</v>
      </c>
      <c r="AN919" s="3">
        <f>Sheet2!$Q$39</f>
        <v>47.580823353777703</v>
      </c>
      <c r="AU919">
        <f t="shared" si="59"/>
        <v>1.2273390487483711</v>
      </c>
      <c r="AV919">
        <f>VLOOKUP(AI919,Sheet3!C951:F4242,4,FALSE)</f>
        <v>58.448372955993108</v>
      </c>
    </row>
    <row r="920" spans="1:48">
      <c r="A920">
        <v>53248287</v>
      </c>
      <c r="B920">
        <v>126</v>
      </c>
      <c r="C920" t="s">
        <v>164</v>
      </c>
      <c r="D920">
        <v>0</v>
      </c>
      <c r="E920" t="s">
        <v>165</v>
      </c>
      <c r="F920" t="s">
        <v>34</v>
      </c>
      <c r="G920" t="s">
        <v>166</v>
      </c>
      <c r="H920">
        <v>1</v>
      </c>
      <c r="I920">
        <v>111.95</v>
      </c>
      <c r="J920">
        <v>114.04</v>
      </c>
      <c r="K920">
        <v>28.158999999999999</v>
      </c>
      <c r="L920">
        <v>30.248999999999999</v>
      </c>
      <c r="M920">
        <v>3260722</v>
      </c>
      <c r="N920" t="s">
        <v>167</v>
      </c>
      <c r="P920">
        <v>16.167000000000002</v>
      </c>
      <c r="V920" t="s">
        <v>35</v>
      </c>
      <c r="W920" s="1">
        <v>38542</v>
      </c>
      <c r="X920">
        <v>20050709</v>
      </c>
      <c r="Y920">
        <v>0.7268</v>
      </c>
      <c r="AB920">
        <v>1.09503837024405</v>
      </c>
      <c r="AI920" s="2">
        <f t="shared" si="56"/>
        <v>38542</v>
      </c>
      <c r="AJ920">
        <f t="shared" si="57"/>
        <v>171.26854987039053</v>
      </c>
      <c r="AK920">
        <f t="shared" si="58"/>
        <v>171.26854987039053</v>
      </c>
      <c r="AL920" s="3">
        <f>Sheet2!$Q$35</f>
        <v>195.92057845971607</v>
      </c>
      <c r="AM920" s="3">
        <f>Sheet2!$Q$37</f>
        <v>179.52321677860004</v>
      </c>
      <c r="AN920" s="3">
        <f>Sheet2!$Q$39</f>
        <v>47.580823353777703</v>
      </c>
      <c r="AU920">
        <f t="shared" si="59"/>
        <v>1.2192763507491813</v>
      </c>
      <c r="AV920">
        <f>VLOOKUP(AI920,Sheet3!C952:F4243,4,FALSE)</f>
        <v>53.134884505448284</v>
      </c>
    </row>
    <row r="921" spans="1:48">
      <c r="A921">
        <v>53267189</v>
      </c>
      <c r="B921">
        <v>126</v>
      </c>
      <c r="C921" t="s">
        <v>164</v>
      </c>
      <c r="D921">
        <v>0</v>
      </c>
      <c r="E921" t="s">
        <v>165</v>
      </c>
      <c r="F921" t="s">
        <v>34</v>
      </c>
      <c r="G921" t="s">
        <v>166</v>
      </c>
      <c r="H921">
        <v>1</v>
      </c>
      <c r="I921">
        <v>111.95</v>
      </c>
      <c r="J921">
        <v>114.04</v>
      </c>
      <c r="K921">
        <v>28.158999999999999</v>
      </c>
      <c r="L921">
        <v>30.248999999999999</v>
      </c>
      <c r="M921">
        <v>3260722</v>
      </c>
      <c r="N921" t="s">
        <v>167</v>
      </c>
      <c r="P921">
        <v>16.167000000000002</v>
      </c>
      <c r="V921" t="s">
        <v>35</v>
      </c>
      <c r="W921" s="1">
        <v>38543</v>
      </c>
      <c r="X921">
        <v>20050710</v>
      </c>
      <c r="Y921">
        <v>0.76388900000000004</v>
      </c>
      <c r="AB921">
        <v>0.66767681423270897</v>
      </c>
      <c r="AI921" s="2">
        <f t="shared" si="56"/>
        <v>38543</v>
      </c>
      <c r="AJ921">
        <f t="shared" si="57"/>
        <v>155.58155281118707</v>
      </c>
      <c r="AK921">
        <f t="shared" si="58"/>
        <v>155.58155281118707</v>
      </c>
      <c r="AL921" s="3">
        <f>Sheet2!$Q$35</f>
        <v>195.92057845971607</v>
      </c>
      <c r="AM921" s="3">
        <f>Sheet2!$Q$37</f>
        <v>179.52321677860004</v>
      </c>
      <c r="AN921" s="3">
        <f>Sheet2!$Q$39</f>
        <v>47.580823353777703</v>
      </c>
      <c r="AU921">
        <f t="shared" si="59"/>
        <v>1.107599194943091</v>
      </c>
      <c r="AV921">
        <f>VLOOKUP(AI921,Sheet3!C953:F4244,4,FALSE)</f>
        <v>48.742400719664559</v>
      </c>
    </row>
    <row r="922" spans="1:48">
      <c r="A922">
        <v>53286857</v>
      </c>
      <c r="B922">
        <v>126</v>
      </c>
      <c r="C922" t="s">
        <v>164</v>
      </c>
      <c r="D922">
        <v>0</v>
      </c>
      <c r="E922" t="s">
        <v>165</v>
      </c>
      <c r="F922" t="s">
        <v>34</v>
      </c>
      <c r="G922" t="s">
        <v>166</v>
      </c>
      <c r="H922">
        <v>1</v>
      </c>
      <c r="I922">
        <v>111.95</v>
      </c>
      <c r="J922">
        <v>114.04</v>
      </c>
      <c r="K922">
        <v>28.158999999999999</v>
      </c>
      <c r="L922">
        <v>30.248999999999999</v>
      </c>
      <c r="M922">
        <v>3260722</v>
      </c>
      <c r="N922" t="s">
        <v>167</v>
      </c>
      <c r="P922">
        <v>16.167000000000002</v>
      </c>
      <c r="V922" t="s">
        <v>35</v>
      </c>
      <c r="W922" s="1">
        <v>38544</v>
      </c>
      <c r="X922">
        <v>20050711</v>
      </c>
      <c r="Y922">
        <v>0.76461699999999999</v>
      </c>
      <c r="AB922">
        <v>0.65928836448274997</v>
      </c>
      <c r="AI922" s="2">
        <f t="shared" si="56"/>
        <v>38544</v>
      </c>
      <c r="AJ922">
        <f t="shared" si="57"/>
        <v>155.237160497123</v>
      </c>
      <c r="AK922">
        <f t="shared" si="58"/>
        <v>155.237160497123</v>
      </c>
      <c r="AL922" s="3">
        <f>Sheet2!$Q$35</f>
        <v>195.92057845971607</v>
      </c>
      <c r="AM922" s="3">
        <f>Sheet2!$Q$37</f>
        <v>179.52321677860004</v>
      </c>
      <c r="AN922" s="3">
        <f>Sheet2!$Q$39</f>
        <v>47.580823353777703</v>
      </c>
      <c r="AU922">
        <f t="shared" si="59"/>
        <v>1.105147434802447</v>
      </c>
      <c r="AV922">
        <f>VLOOKUP(AI922,Sheet3!C954:F4245,4,FALSE)</f>
        <v>45.483461136663728</v>
      </c>
    </row>
    <row r="923" spans="1:48">
      <c r="A923">
        <v>53307728</v>
      </c>
      <c r="B923">
        <v>126</v>
      </c>
      <c r="C923" t="s">
        <v>164</v>
      </c>
      <c r="D923">
        <v>0</v>
      </c>
      <c r="E923" t="s">
        <v>165</v>
      </c>
      <c r="F923" t="s">
        <v>34</v>
      </c>
      <c r="G923" t="s">
        <v>166</v>
      </c>
      <c r="H923">
        <v>1</v>
      </c>
      <c r="I923">
        <v>111.95</v>
      </c>
      <c r="J923">
        <v>114.04</v>
      </c>
      <c r="K923">
        <v>28.158999999999999</v>
      </c>
      <c r="L923">
        <v>30.248999999999999</v>
      </c>
      <c r="M923">
        <v>3260722</v>
      </c>
      <c r="N923" t="s">
        <v>167</v>
      </c>
      <c r="P923">
        <v>16.167000000000002</v>
      </c>
      <c r="V923" t="s">
        <v>35</v>
      </c>
      <c r="W923" s="1">
        <v>38545</v>
      </c>
      <c r="X923">
        <v>20050712</v>
      </c>
      <c r="Y923">
        <v>0.77702899999999997</v>
      </c>
      <c r="AB923">
        <v>0.51626990528426198</v>
      </c>
      <c r="AI923" s="2">
        <f t="shared" si="56"/>
        <v>38545</v>
      </c>
      <c r="AJ923">
        <f t="shared" si="57"/>
        <v>149.14934729682329</v>
      </c>
      <c r="AK923">
        <f t="shared" si="58"/>
        <v>149.14934729682329</v>
      </c>
      <c r="AL923" s="3">
        <f>Sheet2!$Q$35</f>
        <v>195.92057845971607</v>
      </c>
      <c r="AM923" s="3">
        <f>Sheet2!$Q$37</f>
        <v>179.52321677860004</v>
      </c>
      <c r="AN923" s="3">
        <f>Sheet2!$Q$39</f>
        <v>47.580823353777703</v>
      </c>
      <c r="AU923">
        <f t="shared" si="59"/>
        <v>1.0618077401035584</v>
      </c>
      <c r="AV923">
        <f>VLOOKUP(AI923,Sheet3!C955:F4246,4,FALSE)</f>
        <v>43.145526218424003</v>
      </c>
    </row>
    <row r="924" spans="1:48">
      <c r="A924">
        <v>53328868</v>
      </c>
      <c r="B924">
        <v>126</v>
      </c>
      <c r="C924" t="s">
        <v>164</v>
      </c>
      <c r="D924">
        <v>0</v>
      </c>
      <c r="E924" t="s">
        <v>165</v>
      </c>
      <c r="F924" t="s">
        <v>34</v>
      </c>
      <c r="G924" t="s">
        <v>166</v>
      </c>
      <c r="H924">
        <v>1</v>
      </c>
      <c r="I924">
        <v>111.95</v>
      </c>
      <c r="J924">
        <v>114.04</v>
      </c>
      <c r="K924">
        <v>28.158999999999999</v>
      </c>
      <c r="L924">
        <v>30.248999999999999</v>
      </c>
      <c r="M924">
        <v>3260722</v>
      </c>
      <c r="N924" t="s">
        <v>167</v>
      </c>
      <c r="P924">
        <v>16.167000000000002</v>
      </c>
      <c r="V924" t="s">
        <v>35</v>
      </c>
      <c r="W924" s="1">
        <v>38546</v>
      </c>
      <c r="X924">
        <v>20050713</v>
      </c>
      <c r="Y924">
        <v>0.78231099999999998</v>
      </c>
      <c r="AB924">
        <v>0.45540755421381302</v>
      </c>
      <c r="AI924" s="2">
        <f t="shared" si="56"/>
        <v>38546</v>
      </c>
      <c r="AJ924">
        <f t="shared" si="57"/>
        <v>146.43480005434287</v>
      </c>
      <c r="AK924">
        <f t="shared" si="58"/>
        <v>146.43480005434287</v>
      </c>
      <c r="AL924" s="3">
        <f>Sheet2!$Q$35</f>
        <v>195.92057845971607</v>
      </c>
      <c r="AM924" s="3">
        <f>Sheet2!$Q$37</f>
        <v>179.52321677860004</v>
      </c>
      <c r="AN924" s="3">
        <f>Sheet2!$Q$39</f>
        <v>47.580823353777703</v>
      </c>
      <c r="AU924">
        <f t="shared" si="59"/>
        <v>1.042482631913803</v>
      </c>
      <c r="AV924">
        <f>VLOOKUP(AI924,Sheet3!C956:F4247,4,FALSE)</f>
        <v>41.657749452271453</v>
      </c>
    </row>
    <row r="925" spans="1:48">
      <c r="A925">
        <v>53349046</v>
      </c>
      <c r="B925">
        <v>126</v>
      </c>
      <c r="C925" t="s">
        <v>164</v>
      </c>
      <c r="D925">
        <v>0</v>
      </c>
      <c r="E925" t="s">
        <v>165</v>
      </c>
      <c r="F925" t="s">
        <v>34</v>
      </c>
      <c r="G925" t="s">
        <v>166</v>
      </c>
      <c r="H925">
        <v>1</v>
      </c>
      <c r="I925">
        <v>111.95</v>
      </c>
      <c r="J925">
        <v>114.04</v>
      </c>
      <c r="K925">
        <v>28.158999999999999</v>
      </c>
      <c r="L925">
        <v>30.248999999999999</v>
      </c>
      <c r="M925">
        <v>3260722</v>
      </c>
      <c r="N925" t="s">
        <v>167</v>
      </c>
      <c r="P925">
        <v>16.167000000000002</v>
      </c>
      <c r="V925" t="s">
        <v>35</v>
      </c>
      <c r="W925" s="1">
        <v>38547</v>
      </c>
      <c r="X925">
        <v>20050714</v>
      </c>
      <c r="Y925">
        <v>0.76198299999999997</v>
      </c>
      <c r="AB925">
        <v>0.68963888184730204</v>
      </c>
      <c r="AI925" s="2">
        <f t="shared" si="56"/>
        <v>38547</v>
      </c>
      <c r="AJ925">
        <f t="shared" si="57"/>
        <v>156.47656482687307</v>
      </c>
      <c r="AK925">
        <f t="shared" si="58"/>
        <v>156.47656482687307</v>
      </c>
      <c r="AL925" s="3">
        <f>Sheet2!$Q$35</f>
        <v>195.92057845971607</v>
      </c>
      <c r="AM925" s="3">
        <f>Sheet2!$Q$37</f>
        <v>179.52321677860004</v>
      </c>
      <c r="AN925" s="3">
        <f>Sheet2!$Q$39</f>
        <v>47.580823353777703</v>
      </c>
      <c r="AU925">
        <f t="shared" si="59"/>
        <v>1.1139708667134665</v>
      </c>
      <c r="AV925">
        <f>VLOOKUP(AI925,Sheet3!C957:F4248,4,FALSE)</f>
        <v>41.374363401575728</v>
      </c>
    </row>
    <row r="926" spans="1:48">
      <c r="A926">
        <v>53369929</v>
      </c>
      <c r="B926">
        <v>126</v>
      </c>
      <c r="C926" t="s">
        <v>164</v>
      </c>
      <c r="D926">
        <v>0</v>
      </c>
      <c r="E926" t="s">
        <v>165</v>
      </c>
      <c r="F926" t="s">
        <v>34</v>
      </c>
      <c r="G926" t="s">
        <v>166</v>
      </c>
      <c r="H926">
        <v>1</v>
      </c>
      <c r="I926">
        <v>111.95</v>
      </c>
      <c r="J926">
        <v>114.04</v>
      </c>
      <c r="K926">
        <v>28.158999999999999</v>
      </c>
      <c r="L926">
        <v>30.248999999999999</v>
      </c>
      <c r="M926">
        <v>3260722</v>
      </c>
      <c r="N926" t="s">
        <v>167</v>
      </c>
      <c r="P926">
        <v>16.167000000000002</v>
      </c>
      <c r="V926" t="s">
        <v>35</v>
      </c>
      <c r="W926" s="1">
        <v>38548</v>
      </c>
      <c r="X926">
        <v>20050715</v>
      </c>
      <c r="Y926">
        <v>0.74218700000000004</v>
      </c>
      <c r="AB926">
        <v>0.91774018850966599</v>
      </c>
      <c r="AI926" s="2">
        <f t="shared" si="56"/>
        <v>38548</v>
      </c>
      <c r="AJ926">
        <f t="shared" si="57"/>
        <v>165.20301824237947</v>
      </c>
      <c r="AK926">
        <f t="shared" si="58"/>
        <v>165.20301824237947</v>
      </c>
      <c r="AL926" s="3">
        <f>Sheet2!$Q$35</f>
        <v>195.92057845971607</v>
      </c>
      <c r="AM926" s="3">
        <f>Sheet2!$Q$37</f>
        <v>179.52321677860004</v>
      </c>
      <c r="AN926" s="3">
        <f>Sheet2!$Q$39</f>
        <v>47.580823353777703</v>
      </c>
      <c r="AU926">
        <f t="shared" si="59"/>
        <v>1.1760952805856764</v>
      </c>
      <c r="AV926">
        <f>VLOOKUP(AI926,Sheet3!C958:F4249,4,FALSE)</f>
        <v>41.941135502967178</v>
      </c>
    </row>
    <row r="927" spans="1:48">
      <c r="A927">
        <v>53390290</v>
      </c>
      <c r="B927">
        <v>126</v>
      </c>
      <c r="C927" t="s">
        <v>164</v>
      </c>
      <c r="D927">
        <v>0</v>
      </c>
      <c r="E927" t="s">
        <v>165</v>
      </c>
      <c r="F927" t="s">
        <v>34</v>
      </c>
      <c r="G927" t="s">
        <v>166</v>
      </c>
      <c r="H927">
        <v>1</v>
      </c>
      <c r="I927">
        <v>111.95</v>
      </c>
      <c r="J927">
        <v>114.04</v>
      </c>
      <c r="K927">
        <v>28.158999999999999</v>
      </c>
      <c r="L927">
        <v>30.248999999999999</v>
      </c>
      <c r="M927">
        <v>3260722</v>
      </c>
      <c r="N927" t="s">
        <v>167</v>
      </c>
      <c r="P927">
        <v>16.167000000000002</v>
      </c>
      <c r="V927" t="s">
        <v>35</v>
      </c>
      <c r="W927" s="1">
        <v>38549</v>
      </c>
      <c r="X927">
        <v>20050716</v>
      </c>
      <c r="Y927">
        <v>0.72911099999999995</v>
      </c>
      <c r="AB927">
        <v>1.06840965132625</v>
      </c>
      <c r="AI927" s="2">
        <f t="shared" si="56"/>
        <v>38549</v>
      </c>
      <c r="AJ927">
        <f t="shared" si="57"/>
        <v>170.39759959153912</v>
      </c>
      <c r="AK927">
        <f t="shared" si="58"/>
        <v>170.39759959153912</v>
      </c>
      <c r="AL927" s="3">
        <f>Sheet2!$Q$35</f>
        <v>195.92057845971607</v>
      </c>
      <c r="AM927" s="3">
        <f>Sheet2!$Q$37</f>
        <v>179.52321677860004</v>
      </c>
      <c r="AN927" s="3">
        <f>Sheet2!$Q$39</f>
        <v>47.580823353777703</v>
      </c>
      <c r="AU927">
        <f t="shared" si="59"/>
        <v>1.2130759766671586</v>
      </c>
      <c r="AV927">
        <f>VLOOKUP(AI927,Sheet3!C959:F4250,4,FALSE)</f>
        <v>42.366214579010766</v>
      </c>
    </row>
    <row r="928" spans="1:48">
      <c r="A928">
        <v>53409851</v>
      </c>
      <c r="B928">
        <v>126</v>
      </c>
      <c r="C928" t="s">
        <v>164</v>
      </c>
      <c r="D928">
        <v>0</v>
      </c>
      <c r="E928" t="s">
        <v>165</v>
      </c>
      <c r="F928" t="s">
        <v>34</v>
      </c>
      <c r="G928" t="s">
        <v>166</v>
      </c>
      <c r="H928">
        <v>1</v>
      </c>
      <c r="I928">
        <v>111.95</v>
      </c>
      <c r="J928">
        <v>114.04</v>
      </c>
      <c r="K928">
        <v>28.158999999999999</v>
      </c>
      <c r="L928">
        <v>30.248999999999999</v>
      </c>
      <c r="M928">
        <v>3260722</v>
      </c>
      <c r="N928" t="s">
        <v>167</v>
      </c>
      <c r="P928">
        <v>16.167000000000002</v>
      </c>
      <c r="V928" t="s">
        <v>35</v>
      </c>
      <c r="W928" s="1">
        <v>38550</v>
      </c>
      <c r="X928">
        <v>20050717</v>
      </c>
      <c r="Y928">
        <v>0.71125799999999995</v>
      </c>
      <c r="AB928">
        <v>1.27412255432904</v>
      </c>
      <c r="AI928" s="2">
        <f t="shared" si="56"/>
        <v>38550</v>
      </c>
      <c r="AJ928">
        <f t="shared" si="57"/>
        <v>176.75821443936502</v>
      </c>
      <c r="AK928">
        <f t="shared" si="58"/>
        <v>176.75821443936502</v>
      </c>
      <c r="AL928" s="3">
        <f>Sheet2!$Q$35</f>
        <v>195.92057845971607</v>
      </c>
      <c r="AM928" s="3">
        <f>Sheet2!$Q$37</f>
        <v>179.52321677860004</v>
      </c>
      <c r="AN928" s="3">
        <f>Sheet2!$Q$39</f>
        <v>47.580823353777703</v>
      </c>
      <c r="AU928">
        <f t="shared" si="59"/>
        <v>1.2583577710540861</v>
      </c>
      <c r="AV928">
        <f>VLOOKUP(AI928,Sheet3!C960:F4251,4,FALSE)</f>
        <v>42.649600629706484</v>
      </c>
    </row>
    <row r="929" spans="1:48">
      <c r="A929">
        <v>53429488</v>
      </c>
      <c r="B929">
        <v>126</v>
      </c>
      <c r="C929" t="s">
        <v>164</v>
      </c>
      <c r="D929">
        <v>0</v>
      </c>
      <c r="E929" t="s">
        <v>165</v>
      </c>
      <c r="F929" t="s">
        <v>34</v>
      </c>
      <c r="G929" t="s">
        <v>166</v>
      </c>
      <c r="H929">
        <v>1</v>
      </c>
      <c r="I929">
        <v>111.95</v>
      </c>
      <c r="J929">
        <v>114.04</v>
      </c>
      <c r="K929">
        <v>28.158999999999999</v>
      </c>
      <c r="L929">
        <v>30.248999999999999</v>
      </c>
      <c r="M929">
        <v>3260722</v>
      </c>
      <c r="N929" t="s">
        <v>167</v>
      </c>
      <c r="P929">
        <v>16.167000000000002</v>
      </c>
      <c r="V929" t="s">
        <v>35</v>
      </c>
      <c r="W929" s="1">
        <v>38551</v>
      </c>
      <c r="X929">
        <v>20050718</v>
      </c>
      <c r="Y929">
        <v>0.70991800000000005</v>
      </c>
      <c r="AB929">
        <v>1.28956283271495</v>
      </c>
      <c r="AI929" s="2">
        <f t="shared" si="56"/>
        <v>38551</v>
      </c>
      <c r="AJ929">
        <f t="shared" si="57"/>
        <v>177.20154630320474</v>
      </c>
      <c r="AK929">
        <f t="shared" si="58"/>
        <v>177.20154630320474</v>
      </c>
      <c r="AL929" s="3">
        <f>Sheet2!$Q$35</f>
        <v>195.92057845971607</v>
      </c>
      <c r="AM929" s="3">
        <f>Sheet2!$Q$37</f>
        <v>179.52321677860004</v>
      </c>
      <c r="AN929" s="3">
        <f>Sheet2!$Q$39</f>
        <v>47.580823353777703</v>
      </c>
      <c r="AU929">
        <f t="shared" si="59"/>
        <v>1.2615138908292718</v>
      </c>
      <c r="AV929">
        <f>VLOOKUP(AI929,Sheet3!C961:F4252,4,FALSE)</f>
        <v>50.088484460469246</v>
      </c>
    </row>
    <row r="930" spans="1:48">
      <c r="A930">
        <v>53448812</v>
      </c>
      <c r="B930">
        <v>126</v>
      </c>
      <c r="C930" t="s">
        <v>164</v>
      </c>
      <c r="D930">
        <v>0</v>
      </c>
      <c r="E930" t="s">
        <v>165</v>
      </c>
      <c r="F930" t="s">
        <v>34</v>
      </c>
      <c r="G930" t="s">
        <v>166</v>
      </c>
      <c r="H930">
        <v>1</v>
      </c>
      <c r="I930">
        <v>111.95</v>
      </c>
      <c r="J930">
        <v>114.04</v>
      </c>
      <c r="K930">
        <v>28.158999999999999</v>
      </c>
      <c r="L930">
        <v>30.248999999999999</v>
      </c>
      <c r="M930">
        <v>3260722</v>
      </c>
      <c r="N930" t="s">
        <v>167</v>
      </c>
      <c r="P930">
        <v>16.167000000000002</v>
      </c>
      <c r="V930" t="s">
        <v>35</v>
      </c>
      <c r="W930" s="1">
        <v>38552</v>
      </c>
      <c r="X930">
        <v>20050719</v>
      </c>
      <c r="Y930">
        <v>0.71105399999999996</v>
      </c>
      <c r="AB930">
        <v>1.2764731638743601</v>
      </c>
      <c r="AI930" s="2">
        <f t="shared" si="56"/>
        <v>38552</v>
      </c>
      <c r="AJ930">
        <f t="shared" si="57"/>
        <v>176.82601383414908</v>
      </c>
      <c r="AK930">
        <f t="shared" si="58"/>
        <v>176.82601383414908</v>
      </c>
      <c r="AL930" s="3">
        <f>Sheet2!$Q$35</f>
        <v>195.92057845971607</v>
      </c>
      <c r="AM930" s="3">
        <f>Sheet2!$Q$37</f>
        <v>179.52321677860004</v>
      </c>
      <c r="AN930" s="3">
        <f>Sheet2!$Q$39</f>
        <v>47.580823353777703</v>
      </c>
      <c r="AU930">
        <f t="shared" si="59"/>
        <v>1.2588404410989826</v>
      </c>
      <c r="AV930">
        <f>VLOOKUP(AI930,Sheet3!C962:F4253,4,FALSE)</f>
        <v>65.674717248734069</v>
      </c>
    </row>
    <row r="931" spans="1:48">
      <c r="A931">
        <v>53467344</v>
      </c>
      <c r="B931">
        <v>126</v>
      </c>
      <c r="C931" t="s">
        <v>164</v>
      </c>
      <c r="D931">
        <v>0</v>
      </c>
      <c r="E931" t="s">
        <v>165</v>
      </c>
      <c r="F931" t="s">
        <v>34</v>
      </c>
      <c r="G931" t="s">
        <v>166</v>
      </c>
      <c r="H931">
        <v>1</v>
      </c>
      <c r="I931">
        <v>111.95</v>
      </c>
      <c r="J931">
        <v>114.04</v>
      </c>
      <c r="K931">
        <v>28.158999999999999</v>
      </c>
      <c r="L931">
        <v>30.248999999999999</v>
      </c>
      <c r="M931">
        <v>3260722</v>
      </c>
      <c r="N931" t="s">
        <v>167</v>
      </c>
      <c r="P931">
        <v>16.167000000000002</v>
      </c>
      <c r="V931" t="s">
        <v>35</v>
      </c>
      <c r="W931" s="1">
        <v>38553</v>
      </c>
      <c r="X931">
        <v>20050720</v>
      </c>
      <c r="Y931">
        <v>0.72947899999999999</v>
      </c>
      <c r="AB931">
        <v>1.06416933606803</v>
      </c>
      <c r="AI931" s="2">
        <f t="shared" si="56"/>
        <v>38553</v>
      </c>
      <c r="AJ931">
        <f t="shared" si="57"/>
        <v>170.25760447382845</v>
      </c>
      <c r="AK931">
        <f t="shared" si="58"/>
        <v>170.25760447382845</v>
      </c>
      <c r="AL931" s="3">
        <f>Sheet2!$Q$35</f>
        <v>195.92057845971607</v>
      </c>
      <c r="AM931" s="3">
        <f>Sheet2!$Q$37</f>
        <v>179.52321677860004</v>
      </c>
      <c r="AN931" s="3">
        <f>Sheet2!$Q$39</f>
        <v>47.580823353777703</v>
      </c>
      <c r="AU931">
        <f t="shared" si="59"/>
        <v>1.2120793387183109</v>
      </c>
      <c r="AV931">
        <f>VLOOKUP(AI931,Sheet3!C963:F4254,4,FALSE)</f>
        <v>77.222698814584831</v>
      </c>
    </row>
    <row r="932" spans="1:48">
      <c r="A932">
        <v>53486689</v>
      </c>
      <c r="B932">
        <v>126</v>
      </c>
      <c r="C932" t="s">
        <v>164</v>
      </c>
      <c r="D932">
        <v>0</v>
      </c>
      <c r="E932" t="s">
        <v>165</v>
      </c>
      <c r="F932" t="s">
        <v>34</v>
      </c>
      <c r="G932" t="s">
        <v>166</v>
      </c>
      <c r="H932">
        <v>1</v>
      </c>
      <c r="I932">
        <v>111.95</v>
      </c>
      <c r="J932">
        <v>114.04</v>
      </c>
      <c r="K932">
        <v>28.158999999999999</v>
      </c>
      <c r="L932">
        <v>30.248999999999999</v>
      </c>
      <c r="M932">
        <v>3260722</v>
      </c>
      <c r="N932" t="s">
        <v>167</v>
      </c>
      <c r="P932">
        <v>16.167000000000002</v>
      </c>
      <c r="V932" t="s">
        <v>35</v>
      </c>
      <c r="W932" s="1">
        <v>38554</v>
      </c>
      <c r="X932">
        <v>20050721</v>
      </c>
      <c r="Y932">
        <v>0.73999899999999996</v>
      </c>
      <c r="AB932">
        <v>0.94295162814278799</v>
      </c>
      <c r="AI932" s="2">
        <f t="shared" si="56"/>
        <v>38554</v>
      </c>
      <c r="AJ932">
        <f t="shared" si="57"/>
        <v>166.10379222324298</v>
      </c>
      <c r="AK932">
        <f t="shared" si="58"/>
        <v>166.10379222324298</v>
      </c>
      <c r="AL932" s="3">
        <f>Sheet2!$Q$35</f>
        <v>195.92057845971607</v>
      </c>
      <c r="AM932" s="3">
        <f>Sheet2!$Q$37</f>
        <v>179.52321677860004</v>
      </c>
      <c r="AN932" s="3">
        <f>Sheet2!$Q$39</f>
        <v>47.580823353777703</v>
      </c>
      <c r="AU932">
        <f t="shared" si="59"/>
        <v>1.1825079723091025</v>
      </c>
      <c r="AV932">
        <f>VLOOKUP(AI932,Sheet3!C964:F4255,4,FALSE)</f>
        <v>87.212057101609105</v>
      </c>
    </row>
    <row r="933" spans="1:48">
      <c r="A933">
        <v>53506871</v>
      </c>
      <c r="B933">
        <v>126</v>
      </c>
      <c r="C933" t="s">
        <v>164</v>
      </c>
      <c r="D933">
        <v>0</v>
      </c>
      <c r="E933" t="s">
        <v>165</v>
      </c>
      <c r="F933" t="s">
        <v>34</v>
      </c>
      <c r="G933" t="s">
        <v>166</v>
      </c>
      <c r="H933">
        <v>1</v>
      </c>
      <c r="I933">
        <v>111.95</v>
      </c>
      <c r="J933">
        <v>114.04</v>
      </c>
      <c r="K933">
        <v>28.158999999999999</v>
      </c>
      <c r="L933">
        <v>30.248999999999999</v>
      </c>
      <c r="M933">
        <v>3260722</v>
      </c>
      <c r="N933" t="s">
        <v>167</v>
      </c>
      <c r="P933">
        <v>16.167000000000002</v>
      </c>
      <c r="V933" t="s">
        <v>35</v>
      </c>
      <c r="W933" s="1">
        <v>38555</v>
      </c>
      <c r="X933">
        <v>20050722</v>
      </c>
      <c r="Y933">
        <v>0.75337500000000002</v>
      </c>
      <c r="AB933">
        <v>0.78882538658308898</v>
      </c>
      <c r="AI933" s="2">
        <f t="shared" si="56"/>
        <v>38555</v>
      </c>
      <c r="AJ933">
        <f t="shared" si="57"/>
        <v>160.39874931669613</v>
      </c>
      <c r="AK933">
        <f t="shared" si="58"/>
        <v>160.39874931669613</v>
      </c>
      <c r="AL933" s="3">
        <f>Sheet2!$Q$35</f>
        <v>195.92057845971607</v>
      </c>
      <c r="AM933" s="3">
        <f>Sheet2!$Q$37</f>
        <v>179.52321677860004</v>
      </c>
      <c r="AN933" s="3">
        <f>Sheet2!$Q$39</f>
        <v>47.580823353777703</v>
      </c>
      <c r="AU933">
        <f t="shared" si="59"/>
        <v>1.1418932540714226</v>
      </c>
      <c r="AV933">
        <f>VLOOKUP(AI933,Sheet3!C965:F4256,4,FALSE)</f>
        <v>96.776336312589805</v>
      </c>
    </row>
    <row r="934" spans="1:48">
      <c r="A934">
        <v>53526761</v>
      </c>
      <c r="B934">
        <v>126</v>
      </c>
      <c r="C934" t="s">
        <v>164</v>
      </c>
      <c r="D934">
        <v>0</v>
      </c>
      <c r="E934" t="s">
        <v>165</v>
      </c>
      <c r="F934" t="s">
        <v>34</v>
      </c>
      <c r="G934" t="s">
        <v>166</v>
      </c>
      <c r="H934">
        <v>1</v>
      </c>
      <c r="I934">
        <v>111.95</v>
      </c>
      <c r="J934">
        <v>114.04</v>
      </c>
      <c r="K934">
        <v>28.158999999999999</v>
      </c>
      <c r="L934">
        <v>30.248999999999999</v>
      </c>
      <c r="M934">
        <v>3260722</v>
      </c>
      <c r="N934" t="s">
        <v>167</v>
      </c>
      <c r="P934">
        <v>16.167000000000002</v>
      </c>
      <c r="V934" t="s">
        <v>35</v>
      </c>
      <c r="W934" s="1">
        <v>38556</v>
      </c>
      <c r="X934">
        <v>20050723</v>
      </c>
      <c r="Y934">
        <v>0.76415599999999995</v>
      </c>
      <c r="AB934">
        <v>0.66460028115133796</v>
      </c>
      <c r="AI934" s="2">
        <f t="shared" si="56"/>
        <v>38556</v>
      </c>
      <c r="AJ934">
        <f t="shared" si="57"/>
        <v>155.45540719270809</v>
      </c>
      <c r="AK934">
        <f t="shared" si="58"/>
        <v>155.45540719270809</v>
      </c>
      <c r="AL934" s="3">
        <f>Sheet2!$Q$35</f>
        <v>195.92057845971607</v>
      </c>
      <c r="AM934" s="3">
        <f>Sheet2!$Q$37</f>
        <v>179.52321677860004</v>
      </c>
      <c r="AN934" s="3">
        <f>Sheet2!$Q$39</f>
        <v>47.580823353777703</v>
      </c>
      <c r="AU934">
        <f t="shared" si="59"/>
        <v>1.1067011528362452</v>
      </c>
      <c r="AV934">
        <f>VLOOKUP(AI934,Sheet3!C966:F4257,4,FALSE)</f>
        <v>104.28606665602649</v>
      </c>
    </row>
    <row r="935" spans="1:48">
      <c r="A935">
        <v>53547523</v>
      </c>
      <c r="B935">
        <v>126</v>
      </c>
      <c r="C935" t="s">
        <v>164</v>
      </c>
      <c r="D935">
        <v>0</v>
      </c>
      <c r="E935" t="s">
        <v>165</v>
      </c>
      <c r="F935" t="s">
        <v>34</v>
      </c>
      <c r="G935" t="s">
        <v>166</v>
      </c>
      <c r="H935">
        <v>1</v>
      </c>
      <c r="I935">
        <v>111.95</v>
      </c>
      <c r="J935">
        <v>114.04</v>
      </c>
      <c r="K935">
        <v>28.158999999999999</v>
      </c>
      <c r="L935">
        <v>30.248999999999999</v>
      </c>
      <c r="M935">
        <v>3260722</v>
      </c>
      <c r="N935" t="s">
        <v>167</v>
      </c>
      <c r="P935">
        <v>16.167000000000002</v>
      </c>
      <c r="V935" t="s">
        <v>35</v>
      </c>
      <c r="W935" s="1">
        <v>38557</v>
      </c>
      <c r="X935">
        <v>20050724</v>
      </c>
      <c r="Y935">
        <v>0.74026199999999998</v>
      </c>
      <c r="AB935">
        <v>0.93992118544465697</v>
      </c>
      <c r="AI935" s="2">
        <f t="shared" si="56"/>
        <v>38557</v>
      </c>
      <c r="AJ935">
        <f t="shared" si="57"/>
        <v>165.99618906159924</v>
      </c>
      <c r="AK935">
        <f t="shared" si="58"/>
        <v>165.99618906159924</v>
      </c>
      <c r="AL935" s="3">
        <f>Sheet2!$Q$35</f>
        <v>195.92057845971607</v>
      </c>
      <c r="AM935" s="3">
        <f>Sheet2!$Q$37</f>
        <v>179.52321677860004</v>
      </c>
      <c r="AN935" s="3">
        <f>Sheet2!$Q$39</f>
        <v>47.580823353777703</v>
      </c>
      <c r="AU935">
        <f t="shared" si="59"/>
        <v>1.181741935635368</v>
      </c>
      <c r="AV935">
        <f>VLOOKUP(AI935,Sheet3!C967:F4258,4,FALSE)</f>
        <v>128.58642050318483</v>
      </c>
    </row>
    <row r="936" spans="1:48">
      <c r="A936">
        <v>53567818</v>
      </c>
      <c r="B936">
        <v>126</v>
      </c>
      <c r="C936" t="s">
        <v>164</v>
      </c>
      <c r="D936">
        <v>0</v>
      </c>
      <c r="E936" t="s">
        <v>165</v>
      </c>
      <c r="F936" t="s">
        <v>34</v>
      </c>
      <c r="G936" t="s">
        <v>166</v>
      </c>
      <c r="H936">
        <v>1</v>
      </c>
      <c r="I936">
        <v>111.95</v>
      </c>
      <c r="J936">
        <v>114.04</v>
      </c>
      <c r="K936">
        <v>28.158999999999999</v>
      </c>
      <c r="L936">
        <v>30.248999999999999</v>
      </c>
      <c r="M936">
        <v>3260722</v>
      </c>
      <c r="N936" t="s">
        <v>167</v>
      </c>
      <c r="P936">
        <v>16.167000000000002</v>
      </c>
      <c r="V936" t="s">
        <v>35</v>
      </c>
      <c r="W936" s="1">
        <v>38558</v>
      </c>
      <c r="X936">
        <v>20050725</v>
      </c>
      <c r="Y936">
        <v>0.73980000000000001</v>
      </c>
      <c r="AB936">
        <v>0.94524462470905402</v>
      </c>
      <c r="AI936" s="2">
        <f t="shared" si="56"/>
        <v>38558</v>
      </c>
      <c r="AJ936">
        <f t="shared" si="57"/>
        <v>166.18508875915791</v>
      </c>
      <c r="AK936">
        <f t="shared" si="58"/>
        <v>166.18508875915791</v>
      </c>
      <c r="AL936" s="3">
        <f>Sheet2!$Q$35</f>
        <v>195.92057845971607</v>
      </c>
      <c r="AM936" s="3">
        <f>Sheet2!$Q$37</f>
        <v>179.52321677860004</v>
      </c>
      <c r="AN936" s="3">
        <f>Sheet2!$Q$39</f>
        <v>47.580823353777703</v>
      </c>
      <c r="AU936">
        <f t="shared" si="59"/>
        <v>1.1830867297267016</v>
      </c>
      <c r="AV936">
        <f>VLOOKUP(AI936,Sheet3!C968:F4259,4,FALSE)</f>
        <v>148.77767661525519</v>
      </c>
    </row>
    <row r="937" spans="1:48">
      <c r="A937">
        <v>53588610</v>
      </c>
      <c r="B937">
        <v>126</v>
      </c>
      <c r="C937" t="s">
        <v>164</v>
      </c>
      <c r="D937">
        <v>0</v>
      </c>
      <c r="E937" t="s">
        <v>165</v>
      </c>
      <c r="F937" t="s">
        <v>34</v>
      </c>
      <c r="G937" t="s">
        <v>166</v>
      </c>
      <c r="H937">
        <v>1</v>
      </c>
      <c r="I937">
        <v>111.95</v>
      </c>
      <c r="J937">
        <v>114.04</v>
      </c>
      <c r="K937">
        <v>28.158999999999999</v>
      </c>
      <c r="L937">
        <v>30.248999999999999</v>
      </c>
      <c r="M937">
        <v>3260722</v>
      </c>
      <c r="N937" t="s">
        <v>167</v>
      </c>
      <c r="P937">
        <v>16.167000000000002</v>
      </c>
      <c r="V937" t="s">
        <v>35</v>
      </c>
      <c r="W937" s="1">
        <v>38559</v>
      </c>
      <c r="X937">
        <v>20050726</v>
      </c>
      <c r="Y937">
        <v>0.72638800000000003</v>
      </c>
      <c r="AB937">
        <v>1.09978567971793</v>
      </c>
      <c r="AI937" s="2">
        <f t="shared" si="56"/>
        <v>38559</v>
      </c>
      <c r="AJ937">
        <f t="shared" si="57"/>
        <v>171.42233438721394</v>
      </c>
      <c r="AK937">
        <f t="shared" si="58"/>
        <v>171.42233438721394</v>
      </c>
      <c r="AL937" s="3">
        <f>Sheet2!$Q$35</f>
        <v>195.92057845971607</v>
      </c>
      <c r="AM937" s="3">
        <f>Sheet2!$Q$37</f>
        <v>179.52321677860004</v>
      </c>
      <c r="AN937" s="3">
        <f>Sheet2!$Q$39</f>
        <v>47.580823353777703</v>
      </c>
      <c r="AU937">
        <f t="shared" si="59"/>
        <v>1.2203711566818294</v>
      </c>
      <c r="AV937">
        <f>VLOOKUP(AI937,Sheet3!C969:F4260,4,FALSE)</f>
        <v>148.84852312792913</v>
      </c>
    </row>
    <row r="938" spans="1:48">
      <c r="A938">
        <v>53608693</v>
      </c>
      <c r="B938">
        <v>126</v>
      </c>
      <c r="C938" t="s">
        <v>164</v>
      </c>
      <c r="D938">
        <v>0</v>
      </c>
      <c r="E938" t="s">
        <v>165</v>
      </c>
      <c r="F938" t="s">
        <v>34</v>
      </c>
      <c r="G938" t="s">
        <v>166</v>
      </c>
      <c r="H938">
        <v>1</v>
      </c>
      <c r="I938">
        <v>111.95</v>
      </c>
      <c r="J938">
        <v>114.04</v>
      </c>
      <c r="K938">
        <v>28.158999999999999</v>
      </c>
      <c r="L938">
        <v>30.248999999999999</v>
      </c>
      <c r="M938">
        <v>3260722</v>
      </c>
      <c r="N938" t="s">
        <v>167</v>
      </c>
      <c r="P938">
        <v>16.167000000000002</v>
      </c>
      <c r="V938" t="s">
        <v>35</v>
      </c>
      <c r="W938" s="1">
        <v>38560</v>
      </c>
      <c r="X938">
        <v>20050727</v>
      </c>
      <c r="Y938">
        <v>0.71790500000000002</v>
      </c>
      <c r="AB938">
        <v>1.1975318599774201</v>
      </c>
      <c r="AI938" s="2">
        <f t="shared" si="56"/>
        <v>38560</v>
      </c>
      <c r="AJ938">
        <f t="shared" si="57"/>
        <v>174.48874151262214</v>
      </c>
      <c r="AK938">
        <f t="shared" si="58"/>
        <v>174.48874151262214</v>
      </c>
      <c r="AL938" s="3">
        <f>Sheet2!$Q$35</f>
        <v>195.92057845971607</v>
      </c>
      <c r="AM938" s="3">
        <f>Sheet2!$Q$37</f>
        <v>179.52321677860004</v>
      </c>
      <c r="AN938" s="3">
        <f>Sheet2!$Q$39</f>
        <v>47.580823353777703</v>
      </c>
      <c r="AU938">
        <f t="shared" si="59"/>
        <v>1.242201187312721</v>
      </c>
      <c r="AV938">
        <f>VLOOKUP(AI938,Sheet3!C970:F4261,4,FALSE)</f>
        <v>136.52122992266513</v>
      </c>
    </row>
    <row r="939" spans="1:48">
      <c r="A939">
        <v>53628525</v>
      </c>
      <c r="B939">
        <v>126</v>
      </c>
      <c r="C939" t="s">
        <v>164</v>
      </c>
      <c r="D939">
        <v>0</v>
      </c>
      <c r="E939" t="s">
        <v>165</v>
      </c>
      <c r="F939" t="s">
        <v>34</v>
      </c>
      <c r="G939" t="s">
        <v>166</v>
      </c>
      <c r="H939">
        <v>1</v>
      </c>
      <c r="I939">
        <v>111.95</v>
      </c>
      <c r="J939">
        <v>114.04</v>
      </c>
      <c r="K939">
        <v>28.158999999999999</v>
      </c>
      <c r="L939">
        <v>30.248999999999999</v>
      </c>
      <c r="M939">
        <v>3260722</v>
      </c>
      <c r="N939" t="s">
        <v>167</v>
      </c>
      <c r="P939">
        <v>16.167000000000002</v>
      </c>
      <c r="V939" t="s">
        <v>35</v>
      </c>
      <c r="W939" s="1">
        <v>38561</v>
      </c>
      <c r="X939">
        <v>20050728</v>
      </c>
      <c r="Y939">
        <v>0.71372199999999997</v>
      </c>
      <c r="AB939">
        <v>1.24573087825225</v>
      </c>
      <c r="AI939" s="2">
        <f t="shared" si="56"/>
        <v>38561</v>
      </c>
      <c r="AJ939">
        <f t="shared" si="57"/>
        <v>175.9305930377061</v>
      </c>
      <c r="AK939">
        <f t="shared" si="58"/>
        <v>175.9305930377061</v>
      </c>
      <c r="AL939" s="3">
        <f>Sheet2!$Q$35</f>
        <v>195.92057845971607</v>
      </c>
      <c r="AM939" s="3">
        <f>Sheet2!$Q$37</f>
        <v>179.52321677860004</v>
      </c>
      <c r="AN939" s="3">
        <f>Sheet2!$Q$39</f>
        <v>47.580823353777703</v>
      </c>
      <c r="AU939">
        <f t="shared" si="59"/>
        <v>1.2524658591812976</v>
      </c>
      <c r="AV939">
        <f>VLOOKUP(AI939,Sheet3!C971:F4262,4,FALSE)</f>
        <v>108.60770392913629</v>
      </c>
    </row>
    <row r="940" spans="1:48">
      <c r="A940">
        <v>53649801</v>
      </c>
      <c r="B940">
        <v>126</v>
      </c>
      <c r="C940" t="s">
        <v>164</v>
      </c>
      <c r="D940">
        <v>0</v>
      </c>
      <c r="E940" t="s">
        <v>165</v>
      </c>
      <c r="F940" t="s">
        <v>34</v>
      </c>
      <c r="G940" t="s">
        <v>166</v>
      </c>
      <c r="H940">
        <v>1</v>
      </c>
      <c r="I940">
        <v>111.95</v>
      </c>
      <c r="J940">
        <v>114.04</v>
      </c>
      <c r="K940">
        <v>28.158999999999999</v>
      </c>
      <c r="L940">
        <v>30.248999999999999</v>
      </c>
      <c r="M940">
        <v>3260722</v>
      </c>
      <c r="N940" t="s">
        <v>167</v>
      </c>
      <c r="P940">
        <v>16.167000000000002</v>
      </c>
      <c r="V940" t="s">
        <v>35</v>
      </c>
      <c r="W940" s="1">
        <v>38562</v>
      </c>
      <c r="X940">
        <v>20050729</v>
      </c>
      <c r="Y940">
        <v>0.70318800000000004</v>
      </c>
      <c r="AB940">
        <v>1.36710990251884</v>
      </c>
      <c r="AI940" s="2">
        <f t="shared" si="56"/>
        <v>38562</v>
      </c>
      <c r="AJ940">
        <f t="shared" si="57"/>
        <v>179.35616397782326</v>
      </c>
      <c r="AK940">
        <f t="shared" si="58"/>
        <v>179.35616397782326</v>
      </c>
      <c r="AL940" s="3">
        <f>Sheet2!$Q$35</f>
        <v>195.92057845971607</v>
      </c>
      <c r="AM940" s="3">
        <f>Sheet2!$Q$37</f>
        <v>179.52321677860004</v>
      </c>
      <c r="AN940" s="3">
        <f>Sheet2!$Q$39</f>
        <v>47.580823353777703</v>
      </c>
      <c r="AU940">
        <f t="shared" si="59"/>
        <v>1.2768528096065759</v>
      </c>
      <c r="AV940">
        <f>VLOOKUP(AI940,Sheet3!C972:F4263,4,FALSE)</f>
        <v>88.345601304392005</v>
      </c>
    </row>
    <row r="941" spans="1:48">
      <c r="A941">
        <v>53670398</v>
      </c>
      <c r="B941">
        <v>126</v>
      </c>
      <c r="C941" t="s">
        <v>164</v>
      </c>
      <c r="D941">
        <v>0</v>
      </c>
      <c r="E941" t="s">
        <v>165</v>
      </c>
      <c r="F941" t="s">
        <v>34</v>
      </c>
      <c r="G941" t="s">
        <v>166</v>
      </c>
      <c r="H941">
        <v>1</v>
      </c>
      <c r="I941">
        <v>111.95</v>
      </c>
      <c r="J941">
        <v>114.04</v>
      </c>
      <c r="K941">
        <v>28.158999999999999</v>
      </c>
      <c r="L941">
        <v>30.248999999999999</v>
      </c>
      <c r="M941">
        <v>3260722</v>
      </c>
      <c r="N941" t="s">
        <v>167</v>
      </c>
      <c r="P941">
        <v>16.167000000000002</v>
      </c>
      <c r="V941" t="s">
        <v>35</v>
      </c>
      <c r="W941" s="1">
        <v>38563</v>
      </c>
      <c r="X941">
        <v>20050730</v>
      </c>
      <c r="Y941">
        <v>0.70978300000000005</v>
      </c>
      <c r="AB941">
        <v>1.29111838314935</v>
      </c>
      <c r="AI941" s="2">
        <f t="shared" si="56"/>
        <v>38563</v>
      </c>
      <c r="AJ941">
        <f t="shared" si="57"/>
        <v>177.24594647612264</v>
      </c>
      <c r="AK941">
        <f t="shared" si="58"/>
        <v>177.24594647612264</v>
      </c>
      <c r="AL941" s="3">
        <f>Sheet2!$Q$35</f>
        <v>195.92057845971607</v>
      </c>
      <c r="AM941" s="3">
        <f>Sheet2!$Q$37</f>
        <v>179.52321677860004</v>
      </c>
      <c r="AN941" s="3">
        <f>Sheet2!$Q$39</f>
        <v>47.580823353777703</v>
      </c>
      <c r="AU941">
        <f t="shared" si="59"/>
        <v>1.261829979690005</v>
      </c>
      <c r="AV941">
        <f>VLOOKUP(AI941,Sheet3!C973:F4264,4,FALSE)</f>
        <v>85.582587310108693</v>
      </c>
    </row>
    <row r="942" spans="1:48">
      <c r="A942">
        <v>53689038</v>
      </c>
      <c r="B942">
        <v>126</v>
      </c>
      <c r="C942" t="s">
        <v>164</v>
      </c>
      <c r="D942">
        <v>0</v>
      </c>
      <c r="E942" t="s">
        <v>165</v>
      </c>
      <c r="F942" t="s">
        <v>34</v>
      </c>
      <c r="G942" t="s">
        <v>166</v>
      </c>
      <c r="H942">
        <v>1</v>
      </c>
      <c r="I942">
        <v>111.95</v>
      </c>
      <c r="J942">
        <v>114.04</v>
      </c>
      <c r="K942">
        <v>28.158999999999999</v>
      </c>
      <c r="L942">
        <v>30.248999999999999</v>
      </c>
      <c r="M942">
        <v>3260722</v>
      </c>
      <c r="N942" t="s">
        <v>167</v>
      </c>
      <c r="P942">
        <v>16.167000000000002</v>
      </c>
      <c r="V942" t="s">
        <v>35</v>
      </c>
      <c r="W942" s="1">
        <v>38564</v>
      </c>
      <c r="X942">
        <v>20050731</v>
      </c>
      <c r="Y942">
        <v>0.70743999999999996</v>
      </c>
      <c r="AB942">
        <v>1.31811582513309</v>
      </c>
      <c r="AI942" s="2">
        <f t="shared" si="56"/>
        <v>38564</v>
      </c>
      <c r="AJ942">
        <f t="shared" si="57"/>
        <v>178.00884274412442</v>
      </c>
      <c r="AK942">
        <f t="shared" si="58"/>
        <v>178.00884274412442</v>
      </c>
      <c r="AL942" s="3">
        <f>Sheet2!$Q$35</f>
        <v>195.92057845971607</v>
      </c>
      <c r="AM942" s="3">
        <f>Sheet2!$Q$37</f>
        <v>179.52321677860004</v>
      </c>
      <c r="AN942" s="3">
        <f>Sheet2!$Q$39</f>
        <v>47.580823353777703</v>
      </c>
      <c r="AU942">
        <f t="shared" si="59"/>
        <v>1.2672611074618774</v>
      </c>
      <c r="AV942">
        <f>VLOOKUP(AI942,Sheet3!C974:F4265,4,FALSE)</f>
        <v>84.449043107325807</v>
      </c>
    </row>
    <row r="943" spans="1:48">
      <c r="A943">
        <v>53710680</v>
      </c>
      <c r="B943">
        <v>126</v>
      </c>
      <c r="C943" t="s">
        <v>164</v>
      </c>
      <c r="D943">
        <v>0</v>
      </c>
      <c r="E943" t="s">
        <v>165</v>
      </c>
      <c r="F943" t="s">
        <v>34</v>
      </c>
      <c r="G943" t="s">
        <v>166</v>
      </c>
      <c r="H943">
        <v>1</v>
      </c>
      <c r="I943">
        <v>111.95</v>
      </c>
      <c r="J943">
        <v>114.04</v>
      </c>
      <c r="K943">
        <v>28.158999999999999</v>
      </c>
      <c r="L943">
        <v>30.248999999999999</v>
      </c>
      <c r="M943">
        <v>3260722</v>
      </c>
      <c r="N943" t="s">
        <v>167</v>
      </c>
      <c r="P943">
        <v>16.167000000000002</v>
      </c>
      <c r="V943" t="s">
        <v>35</v>
      </c>
      <c r="W943" s="1">
        <v>38565</v>
      </c>
      <c r="X943">
        <v>20050801</v>
      </c>
      <c r="Y943">
        <v>0.71776300000000004</v>
      </c>
      <c r="AB943">
        <v>1.1991680685824899</v>
      </c>
      <c r="AI943" s="2">
        <f t="shared" si="56"/>
        <v>38565</v>
      </c>
      <c r="AJ943">
        <f t="shared" si="57"/>
        <v>174.53844830721596</v>
      </c>
      <c r="AK943">
        <f t="shared" si="58"/>
        <v>174.53844830721596</v>
      </c>
      <c r="AL943" s="3">
        <f>Sheet2!$Q$35</f>
        <v>195.92057845971607</v>
      </c>
      <c r="AM943" s="3">
        <f>Sheet2!$Q$37</f>
        <v>179.52321677860004</v>
      </c>
      <c r="AN943" s="3">
        <f>Sheet2!$Q$39</f>
        <v>47.580823353777703</v>
      </c>
      <c r="AU943">
        <f t="shared" si="59"/>
        <v>1.2425550544947905</v>
      </c>
      <c r="AV943">
        <f>VLOOKUP(AI943,Sheet3!C975:F4266,4,FALSE)</f>
        <v>82.677880290477518</v>
      </c>
    </row>
    <row r="944" spans="1:48">
      <c r="A944">
        <v>53733017</v>
      </c>
      <c r="B944">
        <v>126</v>
      </c>
      <c r="C944" t="s">
        <v>164</v>
      </c>
      <c r="D944">
        <v>0</v>
      </c>
      <c r="E944" t="s">
        <v>165</v>
      </c>
      <c r="F944" t="s">
        <v>34</v>
      </c>
      <c r="G944" t="s">
        <v>166</v>
      </c>
      <c r="H944">
        <v>1</v>
      </c>
      <c r="I944">
        <v>111.95</v>
      </c>
      <c r="J944">
        <v>114.04</v>
      </c>
      <c r="K944">
        <v>28.158999999999999</v>
      </c>
      <c r="L944">
        <v>30.248999999999999</v>
      </c>
      <c r="M944">
        <v>3260722</v>
      </c>
      <c r="N944" t="s">
        <v>167</v>
      </c>
      <c r="P944">
        <v>16.167000000000002</v>
      </c>
      <c r="V944" t="s">
        <v>35</v>
      </c>
      <c r="W944" s="1">
        <v>38566</v>
      </c>
      <c r="X944">
        <v>20050802</v>
      </c>
      <c r="Y944">
        <v>0.72477000000000003</v>
      </c>
      <c r="AB944">
        <v>1.11842923973913</v>
      </c>
      <c r="AI944" s="2">
        <f t="shared" si="56"/>
        <v>38566</v>
      </c>
      <c r="AJ944">
        <f t="shared" si="57"/>
        <v>172.021922248382</v>
      </c>
      <c r="AK944">
        <f t="shared" si="58"/>
        <v>172.021922248382</v>
      </c>
      <c r="AL944" s="3">
        <f>Sheet2!$Q$35</f>
        <v>195.92057845971607</v>
      </c>
      <c r="AM944" s="3">
        <f>Sheet2!$Q$37</f>
        <v>179.52321677860004</v>
      </c>
      <c r="AN944" s="3">
        <f>Sheet2!$Q$39</f>
        <v>47.580823353777703</v>
      </c>
      <c r="AU944">
        <f t="shared" si="59"/>
        <v>1.224639677083688</v>
      </c>
      <c r="AV944">
        <f>VLOOKUP(AI944,Sheet3!C976:F4267,4,FALSE)</f>
        <v>77.010159276563044</v>
      </c>
    </row>
    <row r="945" spans="1:48">
      <c r="A945">
        <v>53755267</v>
      </c>
      <c r="B945">
        <v>126</v>
      </c>
      <c r="C945" t="s">
        <v>164</v>
      </c>
      <c r="D945">
        <v>0</v>
      </c>
      <c r="E945" t="s">
        <v>165</v>
      </c>
      <c r="F945" t="s">
        <v>34</v>
      </c>
      <c r="G945" t="s">
        <v>166</v>
      </c>
      <c r="H945">
        <v>1</v>
      </c>
      <c r="I945">
        <v>111.95</v>
      </c>
      <c r="J945">
        <v>114.04</v>
      </c>
      <c r="K945">
        <v>28.158999999999999</v>
      </c>
      <c r="L945">
        <v>30.248999999999999</v>
      </c>
      <c r="M945">
        <v>3260722</v>
      </c>
      <c r="N945" t="s">
        <v>167</v>
      </c>
      <c r="P945">
        <v>16.167000000000002</v>
      </c>
      <c r="V945" t="s">
        <v>35</v>
      </c>
      <c r="W945" s="1">
        <v>38567</v>
      </c>
      <c r="X945">
        <v>20050803</v>
      </c>
      <c r="Y945">
        <v>0.74963100000000005</v>
      </c>
      <c r="AB945">
        <v>0.83196598529716703</v>
      </c>
      <c r="AI945" s="2">
        <f t="shared" si="56"/>
        <v>38567</v>
      </c>
      <c r="AJ945">
        <f t="shared" si="57"/>
        <v>162.04340099111437</v>
      </c>
      <c r="AK945">
        <f t="shared" si="58"/>
        <v>162.04340099111437</v>
      </c>
      <c r="AL945" s="3">
        <f>Sheet2!$Q$35</f>
        <v>195.92057845971607</v>
      </c>
      <c r="AM945" s="3">
        <f>Sheet2!$Q$37</f>
        <v>179.52321677860004</v>
      </c>
      <c r="AN945" s="3">
        <f>Sheet2!$Q$39</f>
        <v>47.580823353777703</v>
      </c>
      <c r="AU945">
        <f t="shared" si="59"/>
        <v>1.1536016786091192</v>
      </c>
      <c r="AV945">
        <f>VLOOKUP(AI945,Sheet3!C977:F4268,4,FALSE)</f>
        <v>65.249638172690481</v>
      </c>
    </row>
    <row r="946" spans="1:48">
      <c r="A946">
        <v>53777180</v>
      </c>
      <c r="B946">
        <v>126</v>
      </c>
      <c r="C946" t="s">
        <v>164</v>
      </c>
      <c r="D946">
        <v>0</v>
      </c>
      <c r="E946" t="s">
        <v>165</v>
      </c>
      <c r="F946" t="s">
        <v>34</v>
      </c>
      <c r="G946" t="s">
        <v>166</v>
      </c>
      <c r="H946">
        <v>1</v>
      </c>
      <c r="I946">
        <v>111.95</v>
      </c>
      <c r="J946">
        <v>114.04</v>
      </c>
      <c r="K946">
        <v>28.158999999999999</v>
      </c>
      <c r="L946">
        <v>30.248999999999999</v>
      </c>
      <c r="M946">
        <v>3260722</v>
      </c>
      <c r="N946" t="s">
        <v>167</v>
      </c>
      <c r="P946">
        <v>16.167000000000002</v>
      </c>
      <c r="V946" t="s">
        <v>35</v>
      </c>
      <c r="W946" s="1">
        <v>38568</v>
      </c>
      <c r="X946">
        <v>20050804</v>
      </c>
      <c r="Y946">
        <v>0.76506099999999999</v>
      </c>
      <c r="AB946">
        <v>0.65417233194294</v>
      </c>
      <c r="AI946" s="2">
        <f t="shared" si="56"/>
        <v>38568</v>
      </c>
      <c r="AJ946">
        <f t="shared" si="57"/>
        <v>155.02642949748054</v>
      </c>
      <c r="AK946">
        <f t="shared" si="58"/>
        <v>155.02642949748054</v>
      </c>
      <c r="AL946" s="3">
        <f>Sheet2!$Q$35</f>
        <v>195.92057845971607</v>
      </c>
      <c r="AM946" s="3">
        <f>Sheet2!$Q$37</f>
        <v>179.52321677860004</v>
      </c>
      <c r="AN946" s="3">
        <f>Sheet2!$Q$39</f>
        <v>47.580823353777703</v>
      </c>
      <c r="AU946">
        <f t="shared" si="59"/>
        <v>1.1036472216901845</v>
      </c>
      <c r="AV946">
        <f>VLOOKUP(AI946,Sheet3!C978:F4269,4,FALSE)</f>
        <v>56.535517113796971</v>
      </c>
    </row>
    <row r="947" spans="1:48">
      <c r="A947">
        <v>53799519</v>
      </c>
      <c r="B947">
        <v>126</v>
      </c>
      <c r="C947" t="s">
        <v>164</v>
      </c>
      <c r="D947">
        <v>0</v>
      </c>
      <c r="E947" t="s">
        <v>165</v>
      </c>
      <c r="F947" t="s">
        <v>34</v>
      </c>
      <c r="G947" t="s">
        <v>166</v>
      </c>
      <c r="H947">
        <v>1</v>
      </c>
      <c r="I947">
        <v>111.95</v>
      </c>
      <c r="J947">
        <v>114.04</v>
      </c>
      <c r="K947">
        <v>28.158999999999999</v>
      </c>
      <c r="L947">
        <v>30.248999999999999</v>
      </c>
      <c r="M947">
        <v>3260722</v>
      </c>
      <c r="N947" t="s">
        <v>167</v>
      </c>
      <c r="P947">
        <v>16.167000000000002</v>
      </c>
      <c r="V947" t="s">
        <v>35</v>
      </c>
      <c r="W947" s="1">
        <v>38569</v>
      </c>
      <c r="X947">
        <v>20050805</v>
      </c>
      <c r="Y947">
        <v>0.76622900000000005</v>
      </c>
      <c r="AB947">
        <v>0.64071394003641002</v>
      </c>
      <c r="AI947" s="2">
        <f t="shared" si="56"/>
        <v>38569</v>
      </c>
      <c r="AJ947">
        <f t="shared" si="57"/>
        <v>154.46957917818099</v>
      </c>
      <c r="AK947">
        <f t="shared" si="58"/>
        <v>154.46957917818099</v>
      </c>
      <c r="AL947" s="3">
        <f>Sheet2!$Q$35</f>
        <v>195.92057845971607</v>
      </c>
      <c r="AM947" s="3">
        <f>Sheet2!$Q$37</f>
        <v>179.52321677860004</v>
      </c>
      <c r="AN947" s="3">
        <f>Sheet2!$Q$39</f>
        <v>47.580823353777703</v>
      </c>
      <c r="AU947">
        <f t="shared" si="59"/>
        <v>1.0996829537277191</v>
      </c>
      <c r="AV947">
        <f>VLOOKUP(AI947,Sheet3!C979:F4270,4,FALSE)</f>
        <v>50.655256561860696</v>
      </c>
    </row>
    <row r="948" spans="1:48">
      <c r="A948">
        <v>53821384</v>
      </c>
      <c r="B948">
        <v>126</v>
      </c>
      <c r="C948" t="s">
        <v>164</v>
      </c>
      <c r="D948">
        <v>0</v>
      </c>
      <c r="E948" t="s">
        <v>165</v>
      </c>
      <c r="F948" t="s">
        <v>34</v>
      </c>
      <c r="G948" t="s">
        <v>166</v>
      </c>
      <c r="H948">
        <v>1</v>
      </c>
      <c r="I948">
        <v>111.95</v>
      </c>
      <c r="J948">
        <v>114.04</v>
      </c>
      <c r="K948">
        <v>28.158999999999999</v>
      </c>
      <c r="L948">
        <v>30.248999999999999</v>
      </c>
      <c r="M948">
        <v>3260722</v>
      </c>
      <c r="N948" t="s">
        <v>167</v>
      </c>
      <c r="P948">
        <v>16.167000000000002</v>
      </c>
      <c r="V948" t="s">
        <v>35</v>
      </c>
      <c r="W948" s="1">
        <v>38570</v>
      </c>
      <c r="X948">
        <v>20050806</v>
      </c>
      <c r="Y948">
        <v>0.76475300000000002</v>
      </c>
      <c r="AB948">
        <v>0.65772129145253799</v>
      </c>
      <c r="AI948" s="2">
        <f t="shared" si="56"/>
        <v>38570</v>
      </c>
      <c r="AJ948">
        <f t="shared" si="57"/>
        <v>155.17266776828285</v>
      </c>
      <c r="AK948">
        <f t="shared" si="58"/>
        <v>155.17266776828285</v>
      </c>
      <c r="AL948" s="3">
        <f>Sheet2!$Q$35</f>
        <v>195.92057845971607</v>
      </c>
      <c r="AM948" s="3">
        <f>Sheet2!$Q$37</f>
        <v>179.52321677860004</v>
      </c>
      <c r="AN948" s="3">
        <f>Sheet2!$Q$39</f>
        <v>47.580823353777703</v>
      </c>
      <c r="AU948">
        <f t="shared" si="59"/>
        <v>1.104688305212516</v>
      </c>
      <c r="AV948">
        <f>VLOOKUP(AI948,Sheet3!C980:F4271,4,FALSE)</f>
        <v>46.262772776076972</v>
      </c>
    </row>
    <row r="949" spans="1:48">
      <c r="A949">
        <v>53843771</v>
      </c>
      <c r="B949">
        <v>126</v>
      </c>
      <c r="C949" t="s">
        <v>164</v>
      </c>
      <c r="D949">
        <v>0</v>
      </c>
      <c r="E949" t="s">
        <v>165</v>
      </c>
      <c r="F949" t="s">
        <v>34</v>
      </c>
      <c r="G949" t="s">
        <v>166</v>
      </c>
      <c r="H949">
        <v>1</v>
      </c>
      <c r="I949">
        <v>111.95</v>
      </c>
      <c r="J949">
        <v>114.04</v>
      </c>
      <c r="K949">
        <v>28.158999999999999</v>
      </c>
      <c r="L949">
        <v>30.248999999999999</v>
      </c>
      <c r="M949">
        <v>3260722</v>
      </c>
      <c r="N949" t="s">
        <v>167</v>
      </c>
      <c r="P949">
        <v>16.167000000000002</v>
      </c>
      <c r="V949" t="s">
        <v>35</v>
      </c>
      <c r="W949" s="1">
        <v>38571</v>
      </c>
      <c r="X949">
        <v>20050807</v>
      </c>
      <c r="Y949">
        <v>0.73694199999999999</v>
      </c>
      <c r="AB949">
        <v>0.97817620353513202</v>
      </c>
      <c r="AI949" s="2">
        <f t="shared" si="56"/>
        <v>38571</v>
      </c>
      <c r="AJ949">
        <f t="shared" si="57"/>
        <v>167.34107691504209</v>
      </c>
      <c r="AK949">
        <f t="shared" si="58"/>
        <v>167.34107691504209</v>
      </c>
      <c r="AL949" s="3">
        <f>Sheet2!$Q$35</f>
        <v>195.92057845971607</v>
      </c>
      <c r="AM949" s="3">
        <f>Sheet2!$Q$37</f>
        <v>179.52321677860004</v>
      </c>
      <c r="AN949" s="3">
        <f>Sheet2!$Q$39</f>
        <v>47.580823353777703</v>
      </c>
      <c r="AU949">
        <f t="shared" si="59"/>
        <v>1.1913163143251719</v>
      </c>
      <c r="AV949">
        <f>VLOOKUP(AI949,Sheet3!C981:F4272,4,FALSE)</f>
        <v>43.358065756445797</v>
      </c>
    </row>
    <row r="950" spans="1:48">
      <c r="A950">
        <v>53865601</v>
      </c>
      <c r="B950">
        <v>126</v>
      </c>
      <c r="C950" t="s">
        <v>164</v>
      </c>
      <c r="D950">
        <v>0</v>
      </c>
      <c r="E950" t="s">
        <v>165</v>
      </c>
      <c r="F950" t="s">
        <v>34</v>
      </c>
      <c r="G950" t="s">
        <v>166</v>
      </c>
      <c r="H950">
        <v>1</v>
      </c>
      <c r="I950">
        <v>111.95</v>
      </c>
      <c r="J950">
        <v>114.04</v>
      </c>
      <c r="K950">
        <v>28.158999999999999</v>
      </c>
      <c r="L950">
        <v>30.248999999999999</v>
      </c>
      <c r="M950">
        <v>3260722</v>
      </c>
      <c r="N950" t="s">
        <v>167</v>
      </c>
      <c r="P950">
        <v>16.167000000000002</v>
      </c>
      <c r="V950" t="s">
        <v>35</v>
      </c>
      <c r="W950" s="1">
        <v>38572</v>
      </c>
      <c r="X950">
        <v>20050808</v>
      </c>
      <c r="Y950">
        <v>0.73069899999999999</v>
      </c>
      <c r="AB950">
        <v>1.05011176917936</v>
      </c>
      <c r="AI950" s="2">
        <f t="shared" si="56"/>
        <v>38572</v>
      </c>
      <c r="AJ950">
        <f t="shared" si="57"/>
        <v>169.79092305248116</v>
      </c>
      <c r="AK950">
        <f t="shared" si="58"/>
        <v>169.79092305248116</v>
      </c>
      <c r="AL950" s="3">
        <f>Sheet2!$Q$35</f>
        <v>195.92057845971607</v>
      </c>
      <c r="AM950" s="3">
        <f>Sheet2!$Q$37</f>
        <v>179.52321677860004</v>
      </c>
      <c r="AN950" s="3">
        <f>Sheet2!$Q$39</f>
        <v>47.580823353777703</v>
      </c>
      <c r="AU950">
        <f t="shared" si="59"/>
        <v>1.2087569913240381</v>
      </c>
      <c r="AV950">
        <f>VLOOKUP(AI950,Sheet3!C982:F4273,4,FALSE)</f>
        <v>41.657749452271453</v>
      </c>
    </row>
    <row r="951" spans="1:48">
      <c r="A951">
        <v>53887960</v>
      </c>
      <c r="B951">
        <v>126</v>
      </c>
      <c r="C951" t="s">
        <v>164</v>
      </c>
      <c r="D951">
        <v>0</v>
      </c>
      <c r="E951" t="s">
        <v>165</v>
      </c>
      <c r="F951" t="s">
        <v>34</v>
      </c>
      <c r="G951" t="s">
        <v>166</v>
      </c>
      <c r="H951">
        <v>1</v>
      </c>
      <c r="I951">
        <v>111.95</v>
      </c>
      <c r="J951">
        <v>114.04</v>
      </c>
      <c r="K951">
        <v>28.158999999999999</v>
      </c>
      <c r="L951">
        <v>30.248999999999999</v>
      </c>
      <c r="M951">
        <v>3260722</v>
      </c>
      <c r="N951" t="s">
        <v>167</v>
      </c>
      <c r="P951">
        <v>16.167000000000002</v>
      </c>
      <c r="V951" t="s">
        <v>35</v>
      </c>
      <c r="W951" s="1">
        <v>38573</v>
      </c>
      <c r="X951">
        <v>20050809</v>
      </c>
      <c r="Y951">
        <v>0.72421999999999997</v>
      </c>
      <c r="AB951">
        <v>1.12476666743484</v>
      </c>
      <c r="AI951" s="2">
        <f t="shared" si="56"/>
        <v>38573</v>
      </c>
      <c r="AJ951">
        <f t="shared" si="57"/>
        <v>172.224157617478</v>
      </c>
      <c r="AK951">
        <f t="shared" si="58"/>
        <v>172.224157617478</v>
      </c>
      <c r="AL951" s="3">
        <f>Sheet2!$Q$35</f>
        <v>195.92057845971607</v>
      </c>
      <c r="AM951" s="3">
        <f>Sheet2!$Q$37</f>
        <v>179.52321677860004</v>
      </c>
      <c r="AN951" s="3">
        <f>Sheet2!$Q$39</f>
        <v>47.580823353777703</v>
      </c>
      <c r="AU951">
        <f t="shared" si="59"/>
        <v>1.2260794090310327</v>
      </c>
      <c r="AV951">
        <f>VLOOKUP(AI951,Sheet3!C983:F4274,4,FALSE)</f>
        <v>40.524205249488553</v>
      </c>
    </row>
    <row r="952" spans="1:48">
      <c r="A952">
        <v>53910233</v>
      </c>
      <c r="B952">
        <v>126</v>
      </c>
      <c r="C952" t="s">
        <v>164</v>
      </c>
      <c r="D952">
        <v>0</v>
      </c>
      <c r="E952" t="s">
        <v>165</v>
      </c>
      <c r="F952" t="s">
        <v>34</v>
      </c>
      <c r="G952" t="s">
        <v>166</v>
      </c>
      <c r="H952">
        <v>1</v>
      </c>
      <c r="I952">
        <v>111.95</v>
      </c>
      <c r="J952">
        <v>114.04</v>
      </c>
      <c r="K952">
        <v>28.158999999999999</v>
      </c>
      <c r="L952">
        <v>30.248999999999999</v>
      </c>
      <c r="M952">
        <v>3260722</v>
      </c>
      <c r="N952" t="s">
        <v>167</v>
      </c>
      <c r="P952">
        <v>16.167000000000002</v>
      </c>
      <c r="V952" t="s">
        <v>35</v>
      </c>
      <c r="W952" s="1">
        <v>38574</v>
      </c>
      <c r="X952">
        <v>20050810</v>
      </c>
      <c r="Y952">
        <v>0.73196700000000003</v>
      </c>
      <c r="AB952">
        <v>1.0355011176917901</v>
      </c>
      <c r="AI952" s="2">
        <f t="shared" si="56"/>
        <v>38574</v>
      </c>
      <c r="AJ952">
        <f t="shared" si="57"/>
        <v>169.30170002858301</v>
      </c>
      <c r="AK952">
        <f t="shared" si="58"/>
        <v>169.30170002858301</v>
      </c>
      <c r="AL952" s="3">
        <f>Sheet2!$Q$35</f>
        <v>195.92057845971607</v>
      </c>
      <c r="AM952" s="3">
        <f>Sheet2!$Q$37</f>
        <v>179.52321677860004</v>
      </c>
      <c r="AN952" s="3">
        <f>Sheet2!$Q$39</f>
        <v>47.580823353777703</v>
      </c>
      <c r="AU952">
        <f t="shared" si="59"/>
        <v>1.2052741682153447</v>
      </c>
      <c r="AV952">
        <f>VLOOKUP(AI952,Sheet3!C984:F4275,4,FALSE)</f>
        <v>39.815740122749247</v>
      </c>
    </row>
    <row r="953" spans="1:48">
      <c r="A953">
        <v>53932160</v>
      </c>
      <c r="B953">
        <v>126</v>
      </c>
      <c r="C953" t="s">
        <v>164</v>
      </c>
      <c r="D953">
        <v>0</v>
      </c>
      <c r="E953" t="s">
        <v>165</v>
      </c>
      <c r="F953" t="s">
        <v>34</v>
      </c>
      <c r="G953" t="s">
        <v>166</v>
      </c>
      <c r="H953">
        <v>1</v>
      </c>
      <c r="I953">
        <v>111.95</v>
      </c>
      <c r="J953">
        <v>114.04</v>
      </c>
      <c r="K953">
        <v>28.158999999999999</v>
      </c>
      <c r="L953">
        <v>30.248999999999999</v>
      </c>
      <c r="M953">
        <v>3260722</v>
      </c>
      <c r="N953" t="s">
        <v>167</v>
      </c>
      <c r="P953">
        <v>16.167000000000002</v>
      </c>
      <c r="V953" t="s">
        <v>35</v>
      </c>
      <c r="W953" s="1">
        <v>38575</v>
      </c>
      <c r="X953">
        <v>20050811</v>
      </c>
      <c r="Y953">
        <v>0.73322900000000002</v>
      </c>
      <c r="AB953">
        <v>1.0209596017790901</v>
      </c>
      <c r="AI953" s="2">
        <f t="shared" si="56"/>
        <v>38575</v>
      </c>
      <c r="AJ953">
        <f t="shared" si="57"/>
        <v>168.81056111977864</v>
      </c>
      <c r="AK953">
        <f t="shared" si="58"/>
        <v>168.81056111977864</v>
      </c>
      <c r="AL953" s="3">
        <f>Sheet2!$Q$35</f>
        <v>195.92057845971607</v>
      </c>
      <c r="AM953" s="3">
        <f>Sheet2!$Q$37</f>
        <v>179.52321677860004</v>
      </c>
      <c r="AN953" s="3">
        <f>Sheet2!$Q$39</f>
        <v>47.580823353777703</v>
      </c>
      <c r="AU953">
        <f t="shared" si="59"/>
        <v>1.2017777057481194</v>
      </c>
      <c r="AV953">
        <f>VLOOKUP(AI953,Sheet3!C985:F4276,4,FALSE)</f>
        <v>39.532354072053522</v>
      </c>
    </row>
    <row r="954" spans="1:48">
      <c r="A954">
        <v>53954409</v>
      </c>
      <c r="B954">
        <v>126</v>
      </c>
      <c r="C954" t="s">
        <v>164</v>
      </c>
      <c r="D954">
        <v>0</v>
      </c>
      <c r="E954" t="s">
        <v>165</v>
      </c>
      <c r="F954" t="s">
        <v>34</v>
      </c>
      <c r="G954" t="s">
        <v>166</v>
      </c>
      <c r="H954">
        <v>1</v>
      </c>
      <c r="I954">
        <v>111.95</v>
      </c>
      <c r="J954">
        <v>114.04</v>
      </c>
      <c r="K954">
        <v>28.158999999999999</v>
      </c>
      <c r="L954">
        <v>30.248999999999999</v>
      </c>
      <c r="M954">
        <v>3260722</v>
      </c>
      <c r="N954" t="s">
        <v>167</v>
      </c>
      <c r="P954">
        <v>16.167000000000002</v>
      </c>
      <c r="V954" t="s">
        <v>35</v>
      </c>
      <c r="W954" s="1">
        <v>38576</v>
      </c>
      <c r="X954">
        <v>20050812</v>
      </c>
      <c r="Y954">
        <v>0.72479400000000005</v>
      </c>
      <c r="AB954">
        <v>1.11815269743968</v>
      </c>
      <c r="AI954" s="2">
        <f t="shared" si="56"/>
        <v>38576</v>
      </c>
      <c r="AJ954">
        <f t="shared" si="57"/>
        <v>172.01307917786426</v>
      </c>
      <c r="AK954">
        <f t="shared" si="58"/>
        <v>172.01307917786426</v>
      </c>
      <c r="AL954" s="3">
        <f>Sheet2!$Q$35</f>
        <v>195.92057845971607</v>
      </c>
      <c r="AM954" s="3">
        <f>Sheet2!$Q$37</f>
        <v>179.52321677860004</v>
      </c>
      <c r="AN954" s="3">
        <f>Sheet2!$Q$39</f>
        <v>47.580823353777703</v>
      </c>
      <c r="AU954">
        <f t="shared" si="59"/>
        <v>1.2245767224620809</v>
      </c>
      <c r="AV954">
        <f>VLOOKUP(AI954,Sheet3!C986:F4277,4,FALSE)</f>
        <v>39.95743314809711</v>
      </c>
    </row>
    <row r="955" spans="1:48">
      <c r="A955">
        <v>53975417</v>
      </c>
      <c r="B955">
        <v>126</v>
      </c>
      <c r="C955" t="s">
        <v>164</v>
      </c>
      <c r="D955">
        <v>0</v>
      </c>
      <c r="E955" t="s">
        <v>165</v>
      </c>
      <c r="F955" t="s">
        <v>34</v>
      </c>
      <c r="G955" t="s">
        <v>166</v>
      </c>
      <c r="H955">
        <v>1</v>
      </c>
      <c r="I955">
        <v>111.95</v>
      </c>
      <c r="J955">
        <v>114.04</v>
      </c>
      <c r="K955">
        <v>28.158999999999999</v>
      </c>
      <c r="L955">
        <v>30.248999999999999</v>
      </c>
      <c r="M955">
        <v>3260722</v>
      </c>
      <c r="N955" t="s">
        <v>167</v>
      </c>
      <c r="P955">
        <v>16.167000000000002</v>
      </c>
      <c r="V955" t="s">
        <v>35</v>
      </c>
      <c r="W955" s="1">
        <v>38577</v>
      </c>
      <c r="X955">
        <v>20050813</v>
      </c>
      <c r="Y955">
        <v>0.75825100000000001</v>
      </c>
      <c r="AB955">
        <v>0.732641209411656</v>
      </c>
      <c r="AI955" s="2">
        <f t="shared" si="56"/>
        <v>38577</v>
      </c>
      <c r="AJ955">
        <f t="shared" si="57"/>
        <v>158.20114157453213</v>
      </c>
      <c r="AK955">
        <f t="shared" si="58"/>
        <v>158.20114157453213</v>
      </c>
      <c r="AL955" s="3">
        <f>Sheet2!$Q$35</f>
        <v>195.92057845971607</v>
      </c>
      <c r="AM955" s="3">
        <f>Sheet2!$Q$37</f>
        <v>179.52321677860004</v>
      </c>
      <c r="AN955" s="3">
        <f>Sheet2!$Q$39</f>
        <v>47.580823353777703</v>
      </c>
      <c r="AU955">
        <f t="shared" si="59"/>
        <v>1.1262482851015119</v>
      </c>
      <c r="AV955">
        <f>VLOOKUP(AI955,Sheet3!C987:F4278,4,FALSE)</f>
        <v>40.38251222414069</v>
      </c>
    </row>
    <row r="956" spans="1:48">
      <c r="A956">
        <v>53997700</v>
      </c>
      <c r="B956">
        <v>126</v>
      </c>
      <c r="C956" t="s">
        <v>164</v>
      </c>
      <c r="D956">
        <v>0</v>
      </c>
      <c r="E956" t="s">
        <v>165</v>
      </c>
      <c r="F956" t="s">
        <v>34</v>
      </c>
      <c r="G956" t="s">
        <v>166</v>
      </c>
      <c r="H956">
        <v>1</v>
      </c>
      <c r="I956">
        <v>111.95</v>
      </c>
      <c r="J956">
        <v>114.04</v>
      </c>
      <c r="K956">
        <v>28.158999999999999</v>
      </c>
      <c r="L956">
        <v>30.248999999999999</v>
      </c>
      <c r="M956">
        <v>3260722</v>
      </c>
      <c r="N956" t="s">
        <v>167</v>
      </c>
      <c r="P956">
        <v>16.167000000000002</v>
      </c>
      <c r="V956" t="s">
        <v>35</v>
      </c>
      <c r="W956" s="1">
        <v>38578</v>
      </c>
      <c r="X956">
        <v>20050814</v>
      </c>
      <c r="Y956">
        <v>0.78632100000000005</v>
      </c>
      <c r="AB956">
        <v>0.40920194501417201</v>
      </c>
      <c r="AI956" s="2">
        <f t="shared" si="56"/>
        <v>38578</v>
      </c>
      <c r="AJ956">
        <f t="shared" si="57"/>
        <v>144.32459030574273</v>
      </c>
      <c r="AK956">
        <f t="shared" si="58"/>
        <v>144.32459030574273</v>
      </c>
      <c r="AL956" s="3">
        <f>Sheet2!$Q$35</f>
        <v>195.92057845971607</v>
      </c>
      <c r="AM956" s="3">
        <f>Sheet2!$Q$37</f>
        <v>179.52321677860004</v>
      </c>
      <c r="AN956" s="3">
        <f>Sheet2!$Q$39</f>
        <v>47.580823353777703</v>
      </c>
      <c r="AU956">
        <f t="shared" si="59"/>
        <v>1.0274598571922584</v>
      </c>
      <c r="AV956">
        <f>VLOOKUP(AI956,Sheet3!C988:F4279,4,FALSE)</f>
        <v>40.595051762162484</v>
      </c>
    </row>
    <row r="957" spans="1:48">
      <c r="A957">
        <v>54019576</v>
      </c>
      <c r="B957">
        <v>126</v>
      </c>
      <c r="C957" t="s">
        <v>164</v>
      </c>
      <c r="D957">
        <v>0</v>
      </c>
      <c r="E957" t="s">
        <v>165</v>
      </c>
      <c r="F957" t="s">
        <v>34</v>
      </c>
      <c r="G957" t="s">
        <v>166</v>
      </c>
      <c r="H957">
        <v>1</v>
      </c>
      <c r="I957">
        <v>111.95</v>
      </c>
      <c r="J957">
        <v>114.04</v>
      </c>
      <c r="K957">
        <v>28.158999999999999</v>
      </c>
      <c r="L957">
        <v>30.248999999999999</v>
      </c>
      <c r="M957">
        <v>3260722</v>
      </c>
      <c r="N957" t="s">
        <v>167</v>
      </c>
      <c r="P957">
        <v>16.167000000000002</v>
      </c>
      <c r="V957" t="s">
        <v>35</v>
      </c>
      <c r="W957" s="1">
        <v>38579</v>
      </c>
      <c r="X957">
        <v>20050815</v>
      </c>
      <c r="Y957">
        <v>0.76285000000000003</v>
      </c>
      <c r="AB957">
        <v>0.67964879127969902</v>
      </c>
      <c r="AI957" s="2">
        <f t="shared" si="56"/>
        <v>38579</v>
      </c>
      <c r="AJ957">
        <f t="shared" si="57"/>
        <v>156.07063601869766</v>
      </c>
      <c r="AK957">
        <f t="shared" si="58"/>
        <v>156.07063601869766</v>
      </c>
      <c r="AL957" s="3">
        <f>Sheet2!$Q$35</f>
        <v>195.92057845971607</v>
      </c>
      <c r="AM957" s="3">
        <f>Sheet2!$Q$37</f>
        <v>179.52321677860004</v>
      </c>
      <c r="AN957" s="3">
        <f>Sheet2!$Q$39</f>
        <v>47.580823353777703</v>
      </c>
      <c r="AU957">
        <f t="shared" si="59"/>
        <v>1.1110810226862318</v>
      </c>
      <c r="AV957">
        <f>VLOOKUP(AI957,Sheet3!C989:F4280,4,FALSE)</f>
        <v>41.728595964945384</v>
      </c>
    </row>
    <row r="958" spans="1:48">
      <c r="A958">
        <v>54041825</v>
      </c>
      <c r="B958">
        <v>126</v>
      </c>
      <c r="C958" t="s">
        <v>164</v>
      </c>
      <c r="D958">
        <v>0</v>
      </c>
      <c r="E958" t="s">
        <v>165</v>
      </c>
      <c r="F958" t="s">
        <v>34</v>
      </c>
      <c r="G958" t="s">
        <v>166</v>
      </c>
      <c r="H958">
        <v>1</v>
      </c>
      <c r="I958">
        <v>111.95</v>
      </c>
      <c r="J958">
        <v>114.04</v>
      </c>
      <c r="K958">
        <v>28.158999999999999</v>
      </c>
      <c r="L958">
        <v>30.248999999999999</v>
      </c>
      <c r="M958">
        <v>3260722</v>
      </c>
      <c r="N958" t="s">
        <v>167</v>
      </c>
      <c r="P958">
        <v>16.167000000000002</v>
      </c>
      <c r="V958" t="s">
        <v>35</v>
      </c>
      <c r="W958" s="1">
        <v>38580</v>
      </c>
      <c r="X958">
        <v>20050816</v>
      </c>
      <c r="Y958">
        <v>0.76533399999999996</v>
      </c>
      <c r="AB958">
        <v>0.651026663286705</v>
      </c>
      <c r="AI958" s="2">
        <f t="shared" si="56"/>
        <v>38580</v>
      </c>
      <c r="AJ958">
        <f t="shared" si="57"/>
        <v>154.89659903581969</v>
      </c>
      <c r="AK958">
        <f t="shared" si="58"/>
        <v>154.89659903581969</v>
      </c>
      <c r="AL958" s="3">
        <f>Sheet2!$Q$35</f>
        <v>195.92057845971607</v>
      </c>
      <c r="AM958" s="3">
        <f>Sheet2!$Q$37</f>
        <v>179.52321677860004</v>
      </c>
      <c r="AN958" s="3">
        <f>Sheet2!$Q$39</f>
        <v>47.580823353777703</v>
      </c>
      <c r="AU958">
        <f t="shared" si="59"/>
        <v>1.1027229468502928</v>
      </c>
      <c r="AV958">
        <f>VLOOKUP(AI958,Sheet3!C990:F4281,4,FALSE)</f>
        <v>43.995684370511178</v>
      </c>
    </row>
    <row r="959" spans="1:48">
      <c r="A959">
        <v>54063639</v>
      </c>
      <c r="B959">
        <v>126</v>
      </c>
      <c r="C959" t="s">
        <v>164</v>
      </c>
      <c r="D959">
        <v>0</v>
      </c>
      <c r="E959" t="s">
        <v>165</v>
      </c>
      <c r="F959" t="s">
        <v>34</v>
      </c>
      <c r="G959" t="s">
        <v>166</v>
      </c>
      <c r="H959">
        <v>1</v>
      </c>
      <c r="I959">
        <v>111.95</v>
      </c>
      <c r="J959">
        <v>114.04</v>
      </c>
      <c r="K959">
        <v>28.158999999999999</v>
      </c>
      <c r="L959">
        <v>30.248999999999999</v>
      </c>
      <c r="M959">
        <v>3260722</v>
      </c>
      <c r="N959" t="s">
        <v>167</v>
      </c>
      <c r="P959">
        <v>16.167000000000002</v>
      </c>
      <c r="V959" t="s">
        <v>35</v>
      </c>
      <c r="W959" s="1">
        <v>38581</v>
      </c>
      <c r="X959">
        <v>20050817</v>
      </c>
      <c r="Y959">
        <v>0.75039100000000003</v>
      </c>
      <c r="AB959">
        <v>0.82320881248127498</v>
      </c>
      <c r="AI959" s="2">
        <f t="shared" si="56"/>
        <v>38581</v>
      </c>
      <c r="AJ959">
        <f t="shared" si="57"/>
        <v>161.71255584554319</v>
      </c>
      <c r="AK959">
        <f t="shared" si="58"/>
        <v>161.71255584554319</v>
      </c>
      <c r="AL959" s="3">
        <f>Sheet2!$Q$35</f>
        <v>195.92057845971607</v>
      </c>
      <c r="AM959" s="3">
        <f>Sheet2!$Q$37</f>
        <v>179.52321677860004</v>
      </c>
      <c r="AN959" s="3">
        <f>Sheet2!$Q$39</f>
        <v>47.580823353777703</v>
      </c>
      <c r="AU959">
        <f t="shared" si="59"/>
        <v>1.1512463619905084</v>
      </c>
      <c r="AV959">
        <f>VLOOKUP(AI959,Sheet3!C991:F4282,4,FALSE)</f>
        <v>47.254623953512002</v>
      </c>
    </row>
    <row r="960" spans="1:48">
      <c r="A960">
        <v>54085957</v>
      </c>
      <c r="B960">
        <v>126</v>
      </c>
      <c r="C960" t="s">
        <v>164</v>
      </c>
      <c r="D960">
        <v>0</v>
      </c>
      <c r="E960" t="s">
        <v>165</v>
      </c>
      <c r="F960" t="s">
        <v>34</v>
      </c>
      <c r="G960" t="s">
        <v>166</v>
      </c>
      <c r="H960">
        <v>1</v>
      </c>
      <c r="I960">
        <v>111.95</v>
      </c>
      <c r="J960">
        <v>114.04</v>
      </c>
      <c r="K960">
        <v>28.158999999999999</v>
      </c>
      <c r="L960">
        <v>30.248999999999999</v>
      </c>
      <c r="M960">
        <v>3260722</v>
      </c>
      <c r="N960" t="s">
        <v>167</v>
      </c>
      <c r="P960">
        <v>16.167000000000002</v>
      </c>
      <c r="V960" t="s">
        <v>35</v>
      </c>
      <c r="W960" s="1">
        <v>38582</v>
      </c>
      <c r="X960">
        <v>20050818</v>
      </c>
      <c r="Y960">
        <v>0.723495</v>
      </c>
      <c r="AB960">
        <v>1.1331205493973699</v>
      </c>
      <c r="AI960" s="2">
        <f t="shared" si="56"/>
        <v>38582</v>
      </c>
      <c r="AJ960">
        <f t="shared" si="57"/>
        <v>172.48951572582848</v>
      </c>
      <c r="AK960">
        <f t="shared" si="58"/>
        <v>172.48951572582848</v>
      </c>
      <c r="AL960" s="3">
        <f>Sheet2!$Q$35</f>
        <v>195.92057845971607</v>
      </c>
      <c r="AM960" s="3">
        <f>Sheet2!$Q$37</f>
        <v>179.52321677860004</v>
      </c>
      <c r="AN960" s="3">
        <f>Sheet2!$Q$39</f>
        <v>47.580823353777703</v>
      </c>
      <c r="AU960">
        <f t="shared" si="59"/>
        <v>1.2279685174881085</v>
      </c>
      <c r="AV960">
        <f>VLOOKUP(AI960,Sheet3!C992:F4283,4,FALSE)</f>
        <v>48.81324723233849</v>
      </c>
    </row>
    <row r="961" spans="1:48">
      <c r="A961">
        <v>54108207</v>
      </c>
      <c r="B961">
        <v>126</v>
      </c>
      <c r="C961" t="s">
        <v>164</v>
      </c>
      <c r="D961">
        <v>0</v>
      </c>
      <c r="E961" t="s">
        <v>165</v>
      </c>
      <c r="F961" t="s">
        <v>34</v>
      </c>
      <c r="G961" t="s">
        <v>166</v>
      </c>
      <c r="H961">
        <v>1</v>
      </c>
      <c r="I961">
        <v>111.95</v>
      </c>
      <c r="J961">
        <v>114.04</v>
      </c>
      <c r="K961">
        <v>28.158999999999999</v>
      </c>
      <c r="L961">
        <v>30.248999999999999</v>
      </c>
      <c r="M961">
        <v>3260722</v>
      </c>
      <c r="N961" t="s">
        <v>167</v>
      </c>
      <c r="P961">
        <v>16.167000000000002</v>
      </c>
      <c r="V961" t="s">
        <v>35</v>
      </c>
      <c r="W961" s="1">
        <v>38583</v>
      </c>
      <c r="X961">
        <v>20050819</v>
      </c>
      <c r="Y961">
        <v>0.73450400000000005</v>
      </c>
      <c r="AB961">
        <v>1.0062682921208499</v>
      </c>
      <c r="AI961" s="2">
        <f t="shared" si="56"/>
        <v>38583</v>
      </c>
      <c r="AJ961">
        <f t="shared" si="57"/>
        <v>168.31007670646511</v>
      </c>
      <c r="AK961">
        <f t="shared" si="58"/>
        <v>168.31007670646511</v>
      </c>
      <c r="AL961" s="3">
        <f>Sheet2!$Q$35</f>
        <v>195.92057845971607</v>
      </c>
      <c r="AM961" s="3">
        <f>Sheet2!$Q$37</f>
        <v>179.52321677860004</v>
      </c>
      <c r="AN961" s="3">
        <f>Sheet2!$Q$39</f>
        <v>47.580823353777703</v>
      </c>
      <c r="AU961">
        <f t="shared" si="59"/>
        <v>1.1982147117861015</v>
      </c>
      <c r="AV961">
        <f>VLOOKUP(AI961,Sheet3!C993:F4284,4,FALSE)</f>
        <v>47.892242567577384</v>
      </c>
    </row>
    <row r="962" spans="1:48">
      <c r="A962">
        <v>54130105</v>
      </c>
      <c r="B962">
        <v>126</v>
      </c>
      <c r="C962" t="s">
        <v>164</v>
      </c>
      <c r="D962">
        <v>0</v>
      </c>
      <c r="E962" t="s">
        <v>165</v>
      </c>
      <c r="F962" t="s">
        <v>34</v>
      </c>
      <c r="G962" t="s">
        <v>166</v>
      </c>
      <c r="H962">
        <v>1</v>
      </c>
      <c r="I962">
        <v>111.95</v>
      </c>
      <c r="J962">
        <v>114.04</v>
      </c>
      <c r="K962">
        <v>28.158999999999999</v>
      </c>
      <c r="L962">
        <v>30.248999999999999</v>
      </c>
      <c r="M962">
        <v>3260722</v>
      </c>
      <c r="N962" t="s">
        <v>167</v>
      </c>
      <c r="P962">
        <v>16.167000000000002</v>
      </c>
      <c r="V962" t="s">
        <v>35</v>
      </c>
      <c r="W962" s="1">
        <v>38584</v>
      </c>
      <c r="X962">
        <v>20050820</v>
      </c>
      <c r="Y962">
        <v>0.74784200000000001</v>
      </c>
      <c r="AB962">
        <v>0.85257990920194404</v>
      </c>
      <c r="AI962" s="2">
        <f t="shared" si="56"/>
        <v>38584</v>
      </c>
      <c r="AJ962">
        <f t="shared" si="57"/>
        <v>162.81615043644013</v>
      </c>
      <c r="AK962">
        <f t="shared" si="58"/>
        <v>162.81615043644013</v>
      </c>
      <c r="AL962" s="3">
        <f>Sheet2!$Q$35</f>
        <v>195.92057845971607</v>
      </c>
      <c r="AM962" s="3">
        <f>Sheet2!$Q$37</f>
        <v>179.52321677860004</v>
      </c>
      <c r="AN962" s="3">
        <f>Sheet2!$Q$39</f>
        <v>47.580823353777703</v>
      </c>
      <c r="AU962">
        <f t="shared" si="59"/>
        <v>1.1591029520446288</v>
      </c>
      <c r="AV962">
        <f>VLOOKUP(AI962,Sheet3!C994:F4285,4,FALSE)</f>
        <v>48.742400719664559</v>
      </c>
    </row>
    <row r="963" spans="1:48">
      <c r="A963">
        <v>54152387</v>
      </c>
      <c r="B963">
        <v>126</v>
      </c>
      <c r="C963" t="s">
        <v>164</v>
      </c>
      <c r="D963">
        <v>0</v>
      </c>
      <c r="E963" t="s">
        <v>165</v>
      </c>
      <c r="F963" t="s">
        <v>34</v>
      </c>
      <c r="G963" t="s">
        <v>166</v>
      </c>
      <c r="H963">
        <v>1</v>
      </c>
      <c r="I963">
        <v>111.95</v>
      </c>
      <c r="J963">
        <v>114.04</v>
      </c>
      <c r="K963">
        <v>28.158999999999999</v>
      </c>
      <c r="L963">
        <v>30.248999999999999</v>
      </c>
      <c r="M963">
        <v>3260722</v>
      </c>
      <c r="N963" t="s">
        <v>167</v>
      </c>
      <c r="P963">
        <v>16.167000000000002</v>
      </c>
      <c r="V963" t="s">
        <v>35</v>
      </c>
      <c r="W963" s="1">
        <v>38585</v>
      </c>
      <c r="X963">
        <v>20050821</v>
      </c>
      <c r="Y963">
        <v>0.77498199999999995</v>
      </c>
      <c r="AB963">
        <v>0.53985665890811896</v>
      </c>
      <c r="AI963" s="2">
        <f t="shared" ref="AI963:AI1026" si="60">W963</f>
        <v>38585</v>
      </c>
      <c r="AJ963">
        <f t="shared" ref="AJ963:AJ1026" si="61">$AQ$2*(Y963^2)+($AR$2*Y963)+$AS$2</f>
        <v>150.18147040309111</v>
      </c>
      <c r="AK963">
        <f t="shared" ref="AK963:AK1026" si="62">IF(AJ963&gt;0,AJ963,0)</f>
        <v>150.18147040309111</v>
      </c>
      <c r="AL963" s="3">
        <f>Sheet2!$Q$35</f>
        <v>195.92057845971607</v>
      </c>
      <c r="AM963" s="3">
        <f>Sheet2!$Q$37</f>
        <v>179.52321677860004</v>
      </c>
      <c r="AN963" s="3">
        <f>Sheet2!$Q$39</f>
        <v>47.580823353777703</v>
      </c>
      <c r="AU963">
        <f t="shared" ref="AU963:AU1026" si="63">0.001*(AK963*86440)/AT$2</f>
        <v>1.0691555181718988</v>
      </c>
      <c r="AV963">
        <f>VLOOKUP(AI963,Sheet3!C995:F4286,4,FALSE)</f>
        <v>52.780651942078627</v>
      </c>
    </row>
    <row r="964" spans="1:48">
      <c r="A964">
        <v>54174180</v>
      </c>
      <c r="B964">
        <v>126</v>
      </c>
      <c r="C964" t="s">
        <v>164</v>
      </c>
      <c r="D964">
        <v>0</v>
      </c>
      <c r="E964" t="s">
        <v>165</v>
      </c>
      <c r="F964" t="s">
        <v>34</v>
      </c>
      <c r="G964" t="s">
        <v>166</v>
      </c>
      <c r="H964">
        <v>1</v>
      </c>
      <c r="I964">
        <v>111.95</v>
      </c>
      <c r="J964">
        <v>114.04</v>
      </c>
      <c r="K964">
        <v>28.158999999999999</v>
      </c>
      <c r="L964">
        <v>30.248999999999999</v>
      </c>
      <c r="M964">
        <v>3260722</v>
      </c>
      <c r="N964" t="s">
        <v>167</v>
      </c>
      <c r="P964">
        <v>16.167000000000002</v>
      </c>
      <c r="V964" t="s">
        <v>35</v>
      </c>
      <c r="W964" s="1">
        <v>38586</v>
      </c>
      <c r="X964">
        <v>20050822</v>
      </c>
      <c r="Y964">
        <v>0.78730199999999995</v>
      </c>
      <c r="AB964">
        <v>0.39789827852418602</v>
      </c>
      <c r="AI964" s="2">
        <f t="shared" si="60"/>
        <v>38586</v>
      </c>
      <c r="AJ964">
        <f t="shared" si="61"/>
        <v>143.80186410350893</v>
      </c>
      <c r="AK964">
        <f t="shared" si="62"/>
        <v>143.80186410350893</v>
      </c>
      <c r="AL964" s="3">
        <f>Sheet2!$Q$35</f>
        <v>195.92057845971607</v>
      </c>
      <c r="AM964" s="3">
        <f>Sheet2!$Q$37</f>
        <v>179.52321677860004</v>
      </c>
      <c r="AN964" s="3">
        <f>Sheet2!$Q$39</f>
        <v>47.580823353777703</v>
      </c>
      <c r="AU964">
        <f t="shared" si="63"/>
        <v>1.0237385219162669</v>
      </c>
      <c r="AV964">
        <f>VLOOKUP(AI964,Sheet3!C996:F4287,4,FALSE)</f>
        <v>54.693507784274765</v>
      </c>
    </row>
    <row r="965" spans="1:48">
      <c r="A965">
        <v>54196501</v>
      </c>
      <c r="B965">
        <v>126</v>
      </c>
      <c r="C965" t="s">
        <v>164</v>
      </c>
      <c r="D965">
        <v>0</v>
      </c>
      <c r="E965" t="s">
        <v>165</v>
      </c>
      <c r="F965" t="s">
        <v>34</v>
      </c>
      <c r="G965" t="s">
        <v>166</v>
      </c>
      <c r="H965">
        <v>1</v>
      </c>
      <c r="I965">
        <v>111.95</v>
      </c>
      <c r="J965">
        <v>114.04</v>
      </c>
      <c r="K965">
        <v>28.158999999999999</v>
      </c>
      <c r="L965">
        <v>30.248999999999999</v>
      </c>
      <c r="M965">
        <v>3260722</v>
      </c>
      <c r="N965" t="s">
        <v>167</v>
      </c>
      <c r="P965">
        <v>16.167000000000002</v>
      </c>
      <c r="V965" t="s">
        <v>35</v>
      </c>
      <c r="W965" s="1">
        <v>38587</v>
      </c>
      <c r="X965">
        <v>20050823</v>
      </c>
      <c r="Y965">
        <v>0.79338399999999998</v>
      </c>
      <c r="AB965">
        <v>0.32781785080542902</v>
      </c>
      <c r="AI965" s="2">
        <f t="shared" si="60"/>
        <v>38587</v>
      </c>
      <c r="AJ965">
        <f t="shared" si="61"/>
        <v>140.50414619618061</v>
      </c>
      <c r="AK965">
        <f t="shared" si="62"/>
        <v>140.50414619618061</v>
      </c>
      <c r="AL965" s="3">
        <f>Sheet2!$Q$35</f>
        <v>195.92057845971607</v>
      </c>
      <c r="AM965" s="3">
        <f>Sheet2!$Q$37</f>
        <v>179.52321677860004</v>
      </c>
      <c r="AN965" s="3">
        <f>Sheet2!$Q$39</f>
        <v>47.580823353777703</v>
      </c>
      <c r="AU965">
        <f t="shared" si="63"/>
        <v>1.0002617688352704</v>
      </c>
      <c r="AV965">
        <f>VLOOKUP(AI965,Sheet3!C997:F4288,4,FALSE)</f>
        <v>56.535517113796971</v>
      </c>
    </row>
    <row r="966" spans="1:48">
      <c r="A966">
        <v>54218381</v>
      </c>
      <c r="B966">
        <v>126</v>
      </c>
      <c r="C966" t="s">
        <v>164</v>
      </c>
      <c r="D966">
        <v>0</v>
      </c>
      <c r="E966" t="s">
        <v>165</v>
      </c>
      <c r="F966" t="s">
        <v>34</v>
      </c>
      <c r="G966" t="s">
        <v>166</v>
      </c>
      <c r="H966">
        <v>1</v>
      </c>
      <c r="I966">
        <v>111.95</v>
      </c>
      <c r="J966">
        <v>114.04</v>
      </c>
      <c r="K966">
        <v>28.158999999999999</v>
      </c>
      <c r="L966">
        <v>30.248999999999999</v>
      </c>
      <c r="M966">
        <v>3260722</v>
      </c>
      <c r="N966" t="s">
        <v>167</v>
      </c>
      <c r="P966">
        <v>16.167000000000002</v>
      </c>
      <c r="V966" t="s">
        <v>35</v>
      </c>
      <c r="W966" s="1">
        <v>38588</v>
      </c>
      <c r="X966">
        <v>20050824</v>
      </c>
      <c r="Y966">
        <v>0.75273299999999999</v>
      </c>
      <c r="AB966">
        <v>0.79622289309335603</v>
      </c>
      <c r="AI966" s="2">
        <f t="shared" si="60"/>
        <v>38588</v>
      </c>
      <c r="AJ966">
        <f t="shared" si="61"/>
        <v>160.68340379977815</v>
      </c>
      <c r="AK966">
        <f t="shared" si="62"/>
        <v>160.68340379977815</v>
      </c>
      <c r="AL966" s="3">
        <f>Sheet2!$Q$35</f>
        <v>195.92057845971607</v>
      </c>
      <c r="AM966" s="3">
        <f>Sheet2!$Q$37</f>
        <v>179.52321677860004</v>
      </c>
      <c r="AN966" s="3">
        <f>Sheet2!$Q$39</f>
        <v>47.580823353777703</v>
      </c>
      <c r="AU966">
        <f t="shared" si="63"/>
        <v>1.1439197351715387</v>
      </c>
      <c r="AV966">
        <f>VLOOKUP(AI966,Sheet3!C998:F4289,4,FALSE)</f>
        <v>54.622661271600833</v>
      </c>
    </row>
    <row r="967" spans="1:48">
      <c r="A967">
        <v>54240708</v>
      </c>
      <c r="B967">
        <v>126</v>
      </c>
      <c r="C967" t="s">
        <v>164</v>
      </c>
      <c r="D967">
        <v>0</v>
      </c>
      <c r="E967" t="s">
        <v>165</v>
      </c>
      <c r="F967" t="s">
        <v>34</v>
      </c>
      <c r="G967" t="s">
        <v>166</v>
      </c>
      <c r="H967">
        <v>1</v>
      </c>
      <c r="I967">
        <v>111.95</v>
      </c>
      <c r="J967">
        <v>114.04</v>
      </c>
      <c r="K967">
        <v>28.158999999999999</v>
      </c>
      <c r="L967">
        <v>30.248999999999999</v>
      </c>
      <c r="M967">
        <v>3260722</v>
      </c>
      <c r="N967" t="s">
        <v>167</v>
      </c>
      <c r="P967">
        <v>16.167000000000002</v>
      </c>
      <c r="V967" t="s">
        <v>35</v>
      </c>
      <c r="W967" s="1">
        <v>38589</v>
      </c>
      <c r="X967">
        <v>20050825</v>
      </c>
      <c r="Y967">
        <v>0.67956399999999995</v>
      </c>
      <c r="AB967">
        <v>1.63931970594336</v>
      </c>
      <c r="AI967" s="2">
        <f t="shared" si="60"/>
        <v>38589</v>
      </c>
      <c r="AJ967">
        <f t="shared" si="61"/>
        <v>185.96921835952651</v>
      </c>
      <c r="AK967">
        <f t="shared" si="62"/>
        <v>185.96921835952651</v>
      </c>
      <c r="AL967" s="3">
        <f>Sheet2!$Q$35</f>
        <v>195.92057845971607</v>
      </c>
      <c r="AM967" s="3">
        <f>Sheet2!$Q$37</f>
        <v>179.52321677860004</v>
      </c>
      <c r="AN967" s="3">
        <f>Sheet2!$Q$39</f>
        <v>47.580823353777703</v>
      </c>
      <c r="AU967">
        <f t="shared" si="63"/>
        <v>1.3239317439464233</v>
      </c>
      <c r="AV967">
        <f>VLOOKUP(AI967,Sheet3!C999:F4290,4,FALSE)</f>
        <v>46.900391390142346</v>
      </c>
    </row>
    <row r="968" spans="1:48">
      <c r="A968">
        <v>54262963</v>
      </c>
      <c r="B968">
        <v>126</v>
      </c>
      <c r="C968" t="s">
        <v>164</v>
      </c>
      <c r="D968">
        <v>0</v>
      </c>
      <c r="E968" t="s">
        <v>165</v>
      </c>
      <c r="F968" t="s">
        <v>34</v>
      </c>
      <c r="G968" t="s">
        <v>166</v>
      </c>
      <c r="H968">
        <v>1</v>
      </c>
      <c r="I968">
        <v>111.95</v>
      </c>
      <c r="J968">
        <v>114.04</v>
      </c>
      <c r="K968">
        <v>28.158999999999999</v>
      </c>
      <c r="L968">
        <v>30.248999999999999</v>
      </c>
      <c r="M968">
        <v>3260722</v>
      </c>
      <c r="N968" t="s">
        <v>167</v>
      </c>
      <c r="P968">
        <v>16.167000000000002</v>
      </c>
      <c r="V968" t="s">
        <v>35</v>
      </c>
      <c r="W968" s="1">
        <v>38590</v>
      </c>
      <c r="X968">
        <v>20050826</v>
      </c>
      <c r="Y968">
        <v>0.67772399999999999</v>
      </c>
      <c r="AB968">
        <v>1.6605212822344599</v>
      </c>
      <c r="AI968" s="2">
        <f t="shared" si="60"/>
        <v>38590</v>
      </c>
      <c r="AJ968">
        <f t="shared" si="61"/>
        <v>186.42220327633765</v>
      </c>
      <c r="AK968">
        <f t="shared" si="62"/>
        <v>186.42220327633765</v>
      </c>
      <c r="AL968" s="3">
        <f>Sheet2!$Q$35</f>
        <v>195.92057845971607</v>
      </c>
      <c r="AM968" s="3">
        <f>Sheet2!$Q$37</f>
        <v>179.52321677860004</v>
      </c>
      <c r="AN968" s="3">
        <f>Sheet2!$Q$39</f>
        <v>47.580823353777703</v>
      </c>
      <c r="AU968">
        <f t="shared" si="63"/>
        <v>1.3271565846818174</v>
      </c>
      <c r="AV968">
        <f>VLOOKUP(AI968,Sheet3!C1000:F4291,4,FALSE)</f>
        <v>42.366214579010766</v>
      </c>
    </row>
    <row r="969" spans="1:48">
      <c r="A969">
        <v>54284507</v>
      </c>
      <c r="B969">
        <v>126</v>
      </c>
      <c r="C969" t="s">
        <v>164</v>
      </c>
      <c r="D969">
        <v>0</v>
      </c>
      <c r="E969" t="s">
        <v>165</v>
      </c>
      <c r="F969" t="s">
        <v>34</v>
      </c>
      <c r="G969" t="s">
        <v>166</v>
      </c>
      <c r="H969">
        <v>1</v>
      </c>
      <c r="I969">
        <v>111.95</v>
      </c>
      <c r="J969">
        <v>114.04</v>
      </c>
      <c r="K969">
        <v>28.158999999999999</v>
      </c>
      <c r="L969">
        <v>30.248999999999999</v>
      </c>
      <c r="M969">
        <v>3260722</v>
      </c>
      <c r="N969" t="s">
        <v>167</v>
      </c>
      <c r="P969">
        <v>16.167000000000002</v>
      </c>
      <c r="V969" t="s">
        <v>35</v>
      </c>
      <c r="W969" s="1">
        <v>38591</v>
      </c>
      <c r="X969">
        <v>20050827</v>
      </c>
      <c r="Y969">
        <v>0.65917199999999998</v>
      </c>
      <c r="AB969">
        <v>1.87428847970871</v>
      </c>
      <c r="AI969" s="2">
        <f t="shared" si="60"/>
        <v>38591</v>
      </c>
      <c r="AJ969">
        <f t="shared" si="61"/>
        <v>190.48817575164685</v>
      </c>
      <c r="AK969">
        <f t="shared" si="62"/>
        <v>190.48817575164685</v>
      </c>
      <c r="AL969" s="3">
        <f>Sheet2!$Q$35</f>
        <v>195.92057845971607</v>
      </c>
      <c r="AM969" s="3">
        <f>Sheet2!$Q$37</f>
        <v>179.52321677860004</v>
      </c>
      <c r="AN969" s="3">
        <f>Sheet2!$Q$39</f>
        <v>47.580823353777703</v>
      </c>
      <c r="AU969">
        <f t="shared" si="63"/>
        <v>1.3561026117585533</v>
      </c>
      <c r="AV969">
        <f>VLOOKUP(AI969,Sheet3!C1001:F4292,4,FALSE)</f>
        <v>38.965581970662072</v>
      </c>
    </row>
    <row r="970" spans="1:48">
      <c r="A970">
        <v>54306795</v>
      </c>
      <c r="B970">
        <v>126</v>
      </c>
      <c r="C970" t="s">
        <v>164</v>
      </c>
      <c r="D970">
        <v>0</v>
      </c>
      <c r="E970" t="s">
        <v>165</v>
      </c>
      <c r="F970" t="s">
        <v>34</v>
      </c>
      <c r="G970" t="s">
        <v>166</v>
      </c>
      <c r="H970">
        <v>1</v>
      </c>
      <c r="I970">
        <v>111.95</v>
      </c>
      <c r="J970">
        <v>114.04</v>
      </c>
      <c r="K970">
        <v>28.158999999999999</v>
      </c>
      <c r="L970">
        <v>30.248999999999999</v>
      </c>
      <c r="M970">
        <v>3260722</v>
      </c>
      <c r="N970" t="s">
        <v>167</v>
      </c>
      <c r="P970">
        <v>16.167000000000002</v>
      </c>
      <c r="V970" t="s">
        <v>35</v>
      </c>
      <c r="W970" s="1">
        <v>38592</v>
      </c>
      <c r="X970">
        <v>20050828</v>
      </c>
      <c r="Y970">
        <v>0.68923800000000002</v>
      </c>
      <c r="AB970">
        <v>1.5278501140737</v>
      </c>
      <c r="AI970" s="2">
        <f t="shared" si="60"/>
        <v>38592</v>
      </c>
      <c r="AJ970">
        <f t="shared" si="61"/>
        <v>183.44000409642422</v>
      </c>
      <c r="AK970">
        <f t="shared" si="62"/>
        <v>183.44000409642422</v>
      </c>
      <c r="AL970" s="3">
        <f>Sheet2!$Q$35</f>
        <v>195.92057845971607</v>
      </c>
      <c r="AM970" s="3">
        <f>Sheet2!$Q$37</f>
        <v>179.52321677860004</v>
      </c>
      <c r="AN970" s="3">
        <f>Sheet2!$Q$39</f>
        <v>47.580823353777703</v>
      </c>
      <c r="AU970">
        <f t="shared" si="63"/>
        <v>1.3059260380575615</v>
      </c>
      <c r="AV970">
        <f>VLOOKUP(AI970,Sheet3!C1002:F4293,4,FALSE)</f>
        <v>38.044577305900965</v>
      </c>
    </row>
    <row r="971" spans="1:48">
      <c r="A971">
        <v>54328631</v>
      </c>
      <c r="B971">
        <v>126</v>
      </c>
      <c r="C971" t="s">
        <v>164</v>
      </c>
      <c r="D971">
        <v>0</v>
      </c>
      <c r="E971" t="s">
        <v>165</v>
      </c>
      <c r="F971" t="s">
        <v>34</v>
      </c>
      <c r="G971" t="s">
        <v>166</v>
      </c>
      <c r="H971">
        <v>1</v>
      </c>
      <c r="I971">
        <v>111.95</v>
      </c>
      <c r="J971">
        <v>114.04</v>
      </c>
      <c r="K971">
        <v>28.158999999999999</v>
      </c>
      <c r="L971">
        <v>30.248999999999999</v>
      </c>
      <c r="M971">
        <v>3260722</v>
      </c>
      <c r="N971" t="s">
        <v>167</v>
      </c>
      <c r="P971">
        <v>16.167000000000002</v>
      </c>
      <c r="V971" t="s">
        <v>35</v>
      </c>
      <c r="W971" s="1">
        <v>38593</v>
      </c>
      <c r="X971">
        <v>20050829</v>
      </c>
      <c r="Y971">
        <v>0.700326</v>
      </c>
      <c r="AB971">
        <v>1.40008757172816</v>
      </c>
      <c r="AI971" s="2">
        <f t="shared" si="60"/>
        <v>38593</v>
      </c>
      <c r="AJ971">
        <f t="shared" si="61"/>
        <v>180.23606003660109</v>
      </c>
      <c r="AK971">
        <f t="shared" si="62"/>
        <v>180.23606003660109</v>
      </c>
      <c r="AL971" s="3">
        <f>Sheet2!$Q$35</f>
        <v>195.92057845971607</v>
      </c>
      <c r="AM971" s="3">
        <f>Sheet2!$Q$37</f>
        <v>179.52321677860004</v>
      </c>
      <c r="AN971" s="3">
        <f>Sheet2!$Q$39</f>
        <v>47.580823353777703</v>
      </c>
      <c r="AU971">
        <f t="shared" si="63"/>
        <v>1.2831168695078075</v>
      </c>
      <c r="AV971">
        <f>VLOOKUP(AI971,Sheet3!C1003:F4294,4,FALSE)</f>
        <v>39.248968021357797</v>
      </c>
    </row>
    <row r="972" spans="1:48">
      <c r="A972">
        <v>54350915</v>
      </c>
      <c r="B972">
        <v>126</v>
      </c>
      <c r="C972" t="s">
        <v>164</v>
      </c>
      <c r="D972">
        <v>0</v>
      </c>
      <c r="E972" t="s">
        <v>165</v>
      </c>
      <c r="F972" t="s">
        <v>34</v>
      </c>
      <c r="G972" t="s">
        <v>166</v>
      </c>
      <c r="H972">
        <v>1</v>
      </c>
      <c r="I972">
        <v>111.95</v>
      </c>
      <c r="J972">
        <v>114.04</v>
      </c>
      <c r="K972">
        <v>28.158999999999999</v>
      </c>
      <c r="L972">
        <v>30.248999999999999</v>
      </c>
      <c r="M972">
        <v>3260722</v>
      </c>
      <c r="N972" t="s">
        <v>167</v>
      </c>
      <c r="P972">
        <v>16.167000000000002</v>
      </c>
      <c r="V972" t="s">
        <v>35</v>
      </c>
      <c r="W972" s="1">
        <v>38594</v>
      </c>
      <c r="X972">
        <v>20050830</v>
      </c>
      <c r="Y972">
        <v>0.712704</v>
      </c>
      <c r="AB972">
        <v>1.2574608807872201</v>
      </c>
      <c r="AI972" s="2">
        <f t="shared" si="60"/>
        <v>38594</v>
      </c>
      <c r="AJ972">
        <f t="shared" si="61"/>
        <v>176.27447484896754</v>
      </c>
      <c r="AK972">
        <f t="shared" si="62"/>
        <v>176.27447484896754</v>
      </c>
      <c r="AL972" s="3">
        <f>Sheet2!$Q$35</f>
        <v>195.92057845971607</v>
      </c>
      <c r="AM972" s="3">
        <f>Sheet2!$Q$37</f>
        <v>179.52321677860004</v>
      </c>
      <c r="AN972" s="3">
        <f>Sheet2!$Q$39</f>
        <v>47.580823353777703</v>
      </c>
      <c r="AU972">
        <f t="shared" si="63"/>
        <v>1.2549139850061566</v>
      </c>
      <c r="AV972">
        <f>VLOOKUP(AI972,Sheet3!C1004:F4295,4,FALSE)</f>
        <v>44.066530883185109</v>
      </c>
    </row>
    <row r="973" spans="1:48">
      <c r="A973">
        <v>54372838</v>
      </c>
      <c r="B973">
        <v>126</v>
      </c>
      <c r="C973" t="s">
        <v>164</v>
      </c>
      <c r="D973">
        <v>0</v>
      </c>
      <c r="E973" t="s">
        <v>165</v>
      </c>
      <c r="F973" t="s">
        <v>34</v>
      </c>
      <c r="G973" t="s">
        <v>166</v>
      </c>
      <c r="H973">
        <v>1</v>
      </c>
      <c r="I973">
        <v>111.95</v>
      </c>
      <c r="J973">
        <v>114.04</v>
      </c>
      <c r="K973">
        <v>28.158999999999999</v>
      </c>
      <c r="L973">
        <v>30.248999999999999</v>
      </c>
      <c r="M973">
        <v>3260722</v>
      </c>
      <c r="N973" t="s">
        <v>167</v>
      </c>
      <c r="P973">
        <v>16.167000000000002</v>
      </c>
      <c r="V973" t="s">
        <v>35</v>
      </c>
      <c r="W973" s="1">
        <v>38595</v>
      </c>
      <c r="X973">
        <v>20050831</v>
      </c>
      <c r="Y973">
        <v>0.70452099999999995</v>
      </c>
      <c r="AB973">
        <v>1.3517502823036001</v>
      </c>
      <c r="AI973" s="2">
        <f t="shared" si="60"/>
        <v>38595</v>
      </c>
      <c r="AJ973">
        <f t="shared" si="61"/>
        <v>178.9389353578315</v>
      </c>
      <c r="AK973">
        <f t="shared" si="62"/>
        <v>178.9389353578315</v>
      </c>
      <c r="AL973" s="3">
        <f>Sheet2!$Q$35</f>
        <v>195.92057845971607</v>
      </c>
      <c r="AM973" s="3">
        <f>Sheet2!$Q$37</f>
        <v>179.52321677860004</v>
      </c>
      <c r="AN973" s="3">
        <f>Sheet2!$Q$39</f>
        <v>47.580823353777703</v>
      </c>
      <c r="AU973">
        <f t="shared" si="63"/>
        <v>1.2738825211934572</v>
      </c>
      <c r="AV973">
        <f>VLOOKUP(AI973,Sheet3!C1005:F4296,4,FALSE)</f>
        <v>80.339945372237807</v>
      </c>
    </row>
    <row r="974" spans="1:48">
      <c r="A974">
        <v>54395156</v>
      </c>
      <c r="B974">
        <v>126</v>
      </c>
      <c r="C974" t="s">
        <v>164</v>
      </c>
      <c r="D974">
        <v>0</v>
      </c>
      <c r="E974" t="s">
        <v>165</v>
      </c>
      <c r="F974" t="s">
        <v>34</v>
      </c>
      <c r="G974" t="s">
        <v>166</v>
      </c>
      <c r="H974">
        <v>1</v>
      </c>
      <c r="I974">
        <v>111.95</v>
      </c>
      <c r="J974">
        <v>114.04</v>
      </c>
      <c r="K974">
        <v>28.158999999999999</v>
      </c>
      <c r="L974">
        <v>30.248999999999999</v>
      </c>
      <c r="M974">
        <v>3260722</v>
      </c>
      <c r="N974" t="s">
        <v>167</v>
      </c>
      <c r="P974">
        <v>16.167000000000002</v>
      </c>
      <c r="V974" t="s">
        <v>35</v>
      </c>
      <c r="W974" s="1">
        <v>38596</v>
      </c>
      <c r="X974">
        <v>20050901</v>
      </c>
      <c r="Y974">
        <v>0.68289299999999997</v>
      </c>
      <c r="AB974">
        <v>1.6009609844905901</v>
      </c>
      <c r="AI974" s="2">
        <f t="shared" si="60"/>
        <v>38596</v>
      </c>
      <c r="AJ974">
        <f t="shared" si="61"/>
        <v>185.12685873759494</v>
      </c>
      <c r="AK974">
        <f t="shared" si="62"/>
        <v>185.12685873759494</v>
      </c>
      <c r="AL974" s="3">
        <f>Sheet2!$Q$35</f>
        <v>195.92057845971607</v>
      </c>
      <c r="AM974" s="3">
        <f>Sheet2!$Q$37</f>
        <v>179.52321677860004</v>
      </c>
      <c r="AN974" s="3">
        <f>Sheet2!$Q$39</f>
        <v>47.580823353777703</v>
      </c>
      <c r="AU974">
        <f t="shared" si="63"/>
        <v>1.3179349093458828</v>
      </c>
      <c r="AV974">
        <f>VLOOKUP(AI974,Sheet3!C1006:F4297,4,FALSE)</f>
        <v>125.89425302157547</v>
      </c>
    </row>
    <row r="975" spans="1:48">
      <c r="A975">
        <v>54417014</v>
      </c>
      <c r="B975">
        <v>126</v>
      </c>
      <c r="C975" t="s">
        <v>164</v>
      </c>
      <c r="D975">
        <v>0</v>
      </c>
      <c r="E975" t="s">
        <v>165</v>
      </c>
      <c r="F975" t="s">
        <v>34</v>
      </c>
      <c r="G975" t="s">
        <v>166</v>
      </c>
      <c r="H975">
        <v>1</v>
      </c>
      <c r="I975">
        <v>111.95</v>
      </c>
      <c r="J975">
        <v>114.04</v>
      </c>
      <c r="K975">
        <v>28.158999999999999</v>
      </c>
      <c r="L975">
        <v>30.248999999999999</v>
      </c>
      <c r="M975">
        <v>3260722</v>
      </c>
      <c r="N975" t="s">
        <v>167</v>
      </c>
      <c r="P975">
        <v>16.167000000000002</v>
      </c>
      <c r="V975" t="s">
        <v>35</v>
      </c>
      <c r="W975" s="1">
        <v>38597</v>
      </c>
      <c r="X975">
        <v>20050902</v>
      </c>
      <c r="Y975">
        <v>0.72831000000000001</v>
      </c>
      <c r="AB975">
        <v>1.07763925057037</v>
      </c>
      <c r="AI975" s="2">
        <f t="shared" si="60"/>
        <v>38597</v>
      </c>
      <c r="AJ975">
        <f t="shared" si="61"/>
        <v>170.70107645418011</v>
      </c>
      <c r="AK975">
        <f t="shared" si="62"/>
        <v>170.70107645418011</v>
      </c>
      <c r="AL975" s="3">
        <f>Sheet2!$Q$35</f>
        <v>195.92057845971607</v>
      </c>
      <c r="AM975" s="3">
        <f>Sheet2!$Q$37</f>
        <v>179.52321677860004</v>
      </c>
      <c r="AN975" s="3">
        <f>Sheet2!$Q$39</f>
        <v>47.580823353777703</v>
      </c>
      <c r="AU975">
        <f t="shared" si="63"/>
        <v>1.2152364559956621</v>
      </c>
      <c r="AV975">
        <f>VLOOKUP(AI975,Sheet3!C1007:F4298,4,FALSE)</f>
        <v>157.27925813612691</v>
      </c>
    </row>
    <row r="976" spans="1:48">
      <c r="A976">
        <v>54439406</v>
      </c>
      <c r="B976">
        <v>126</v>
      </c>
      <c r="C976" t="s">
        <v>164</v>
      </c>
      <c r="D976">
        <v>0</v>
      </c>
      <c r="E976" t="s">
        <v>165</v>
      </c>
      <c r="F976" t="s">
        <v>34</v>
      </c>
      <c r="G976" t="s">
        <v>166</v>
      </c>
      <c r="H976">
        <v>1</v>
      </c>
      <c r="I976">
        <v>111.95</v>
      </c>
      <c r="J976">
        <v>114.04</v>
      </c>
      <c r="K976">
        <v>28.158999999999999</v>
      </c>
      <c r="L976">
        <v>30.248999999999999</v>
      </c>
      <c r="M976">
        <v>3260722</v>
      </c>
      <c r="N976" t="s">
        <v>167</v>
      </c>
      <c r="P976">
        <v>16.167000000000002</v>
      </c>
      <c r="V976" t="s">
        <v>35</v>
      </c>
      <c r="W976" s="1">
        <v>38598</v>
      </c>
      <c r="X976">
        <v>20050903</v>
      </c>
      <c r="Y976">
        <v>0.76382399999999995</v>
      </c>
      <c r="AB976">
        <v>0.66842578296038502</v>
      </c>
      <c r="AI976" s="2">
        <f t="shared" si="60"/>
        <v>38598</v>
      </c>
      <c r="AJ976">
        <f t="shared" si="61"/>
        <v>155.61223382328399</v>
      </c>
      <c r="AK976">
        <f t="shared" si="62"/>
        <v>155.61223382328399</v>
      </c>
      <c r="AL976" s="3">
        <f>Sheet2!$Q$35</f>
        <v>195.92057845971607</v>
      </c>
      <c r="AM976" s="3">
        <f>Sheet2!$Q$37</f>
        <v>179.52321677860004</v>
      </c>
      <c r="AN976" s="3">
        <f>Sheet2!$Q$39</f>
        <v>47.580823353777703</v>
      </c>
      <c r="AU976">
        <f t="shared" si="63"/>
        <v>1.1078176158527975</v>
      </c>
      <c r="AV976">
        <f>VLOOKUP(AI976,Sheet3!C1008:F4299,4,FALSE)</f>
        <v>171.3777141582392</v>
      </c>
    </row>
    <row r="977" spans="1:48">
      <c r="A977">
        <v>54461728</v>
      </c>
      <c r="B977">
        <v>126</v>
      </c>
      <c r="C977" t="s">
        <v>164</v>
      </c>
      <c r="D977">
        <v>0</v>
      </c>
      <c r="E977" t="s">
        <v>165</v>
      </c>
      <c r="F977" t="s">
        <v>34</v>
      </c>
      <c r="G977" t="s">
        <v>166</v>
      </c>
      <c r="H977">
        <v>1</v>
      </c>
      <c r="I977">
        <v>111.95</v>
      </c>
      <c r="J977">
        <v>114.04</v>
      </c>
      <c r="K977">
        <v>28.158999999999999</v>
      </c>
      <c r="L977">
        <v>30.248999999999999</v>
      </c>
      <c r="M977">
        <v>3260722</v>
      </c>
      <c r="N977" t="s">
        <v>167</v>
      </c>
      <c r="P977">
        <v>16.167000000000002</v>
      </c>
      <c r="V977" t="s">
        <v>35</v>
      </c>
      <c r="W977" s="1">
        <v>38599</v>
      </c>
      <c r="X977">
        <v>20050904</v>
      </c>
      <c r="Y977">
        <v>0.81779299999999999</v>
      </c>
      <c r="AB977">
        <v>4.6562809669761999E-2</v>
      </c>
      <c r="AI977" s="2">
        <f t="shared" si="60"/>
        <v>38599</v>
      </c>
      <c r="AJ977">
        <f t="shared" si="61"/>
        <v>126.28315249964066</v>
      </c>
      <c r="AK977">
        <f t="shared" si="62"/>
        <v>126.28315249964066</v>
      </c>
      <c r="AL977" s="3">
        <f>Sheet2!$Q$35</f>
        <v>195.92057845971607</v>
      </c>
      <c r="AM977" s="3">
        <f>Sheet2!$Q$37</f>
        <v>179.52321677860004</v>
      </c>
      <c r="AN977" s="3">
        <f>Sheet2!$Q$39</f>
        <v>47.580823353777703</v>
      </c>
      <c r="AU977">
        <f t="shared" si="63"/>
        <v>0.89902122402149065</v>
      </c>
      <c r="AV977">
        <f>VLOOKUP(AI977,Sheet3!C1009:F4300,4,FALSE)</f>
        <v>149.20275569129876</v>
      </c>
    </row>
    <row r="978" spans="1:48">
      <c r="A978">
        <v>54483545</v>
      </c>
      <c r="B978">
        <v>126</v>
      </c>
      <c r="C978" t="s">
        <v>164</v>
      </c>
      <c r="D978">
        <v>0</v>
      </c>
      <c r="E978" t="s">
        <v>165</v>
      </c>
      <c r="F978" t="s">
        <v>34</v>
      </c>
      <c r="G978" t="s">
        <v>166</v>
      </c>
      <c r="H978">
        <v>1</v>
      </c>
      <c r="I978">
        <v>111.95</v>
      </c>
      <c r="J978">
        <v>114.04</v>
      </c>
      <c r="K978">
        <v>28.158999999999999</v>
      </c>
      <c r="L978">
        <v>30.248999999999999</v>
      </c>
      <c r="M978">
        <v>3260722</v>
      </c>
      <c r="N978" t="s">
        <v>167</v>
      </c>
      <c r="P978">
        <v>16.167000000000002</v>
      </c>
      <c r="V978" t="s">
        <v>35</v>
      </c>
      <c r="W978" s="1">
        <v>38600</v>
      </c>
      <c r="X978">
        <v>20050905</v>
      </c>
      <c r="Y978">
        <v>0.86259699999999995</v>
      </c>
      <c r="AB978">
        <v>-0.46969557301869003</v>
      </c>
      <c r="AI978" s="2">
        <f t="shared" si="60"/>
        <v>38600</v>
      </c>
      <c r="AJ978">
        <f t="shared" si="61"/>
        <v>96.070649253191846</v>
      </c>
      <c r="AK978">
        <f t="shared" si="62"/>
        <v>96.070649253191846</v>
      </c>
      <c r="AL978" s="3">
        <f>Sheet2!$Q$35</f>
        <v>195.92057845971607</v>
      </c>
      <c r="AM978" s="3">
        <f>Sheet2!$Q$37</f>
        <v>179.52321677860004</v>
      </c>
      <c r="AN978" s="3">
        <f>Sheet2!$Q$39</f>
        <v>47.580823353777703</v>
      </c>
      <c r="AU978">
        <f t="shared" si="63"/>
        <v>0.68393567134293387</v>
      </c>
      <c r="AV978">
        <f>VLOOKUP(AI978,Sheet3!C1010:F4301,4,FALSE)</f>
        <v>110.59140628400635</v>
      </c>
    </row>
    <row r="979" spans="1:48">
      <c r="A979">
        <v>54505849</v>
      </c>
      <c r="B979">
        <v>126</v>
      </c>
      <c r="C979" t="s">
        <v>164</v>
      </c>
      <c r="D979">
        <v>0</v>
      </c>
      <c r="E979" t="s">
        <v>165</v>
      </c>
      <c r="F979" t="s">
        <v>34</v>
      </c>
      <c r="G979" t="s">
        <v>166</v>
      </c>
      <c r="H979">
        <v>1</v>
      </c>
      <c r="I979">
        <v>111.95</v>
      </c>
      <c r="J979">
        <v>114.04</v>
      </c>
      <c r="K979">
        <v>28.158999999999999</v>
      </c>
      <c r="L979">
        <v>30.248999999999999</v>
      </c>
      <c r="M979">
        <v>3260722</v>
      </c>
      <c r="N979" t="s">
        <v>167</v>
      </c>
      <c r="P979">
        <v>16.167000000000002</v>
      </c>
      <c r="V979" t="s">
        <v>35</v>
      </c>
      <c r="W979" s="1">
        <v>38601</v>
      </c>
      <c r="X979">
        <v>20050906</v>
      </c>
      <c r="Y979">
        <v>0.80883499999999997</v>
      </c>
      <c r="AB979">
        <v>0.149782222939184</v>
      </c>
      <c r="AI979" s="2">
        <f t="shared" si="60"/>
        <v>38601</v>
      </c>
      <c r="AJ979">
        <f t="shared" si="61"/>
        <v>131.68560267884232</v>
      </c>
      <c r="AK979">
        <f t="shared" si="62"/>
        <v>131.68560267884232</v>
      </c>
      <c r="AL979" s="3">
        <f>Sheet2!$Q$35</f>
        <v>195.92057845971607</v>
      </c>
      <c r="AM979" s="3">
        <f>Sheet2!$Q$37</f>
        <v>179.52321677860004</v>
      </c>
      <c r="AN979" s="3">
        <f>Sheet2!$Q$39</f>
        <v>47.580823353777703</v>
      </c>
      <c r="AU979">
        <f t="shared" si="63"/>
        <v>0.93748175717008153</v>
      </c>
      <c r="AV979">
        <f>VLOOKUP(AI979,Sheet3!C1011:F4302,4,FALSE)</f>
        <v>82.890419828499319</v>
      </c>
    </row>
    <row r="980" spans="1:48">
      <c r="A980">
        <v>54527681</v>
      </c>
      <c r="B980">
        <v>126</v>
      </c>
      <c r="C980" t="s">
        <v>164</v>
      </c>
      <c r="D980">
        <v>0</v>
      </c>
      <c r="E980" t="s">
        <v>165</v>
      </c>
      <c r="F980" t="s">
        <v>34</v>
      </c>
      <c r="G980" t="s">
        <v>166</v>
      </c>
      <c r="H980">
        <v>1</v>
      </c>
      <c r="I980">
        <v>111.95</v>
      </c>
      <c r="J980">
        <v>114.04</v>
      </c>
      <c r="K980">
        <v>28.158999999999999</v>
      </c>
      <c r="L980">
        <v>30.248999999999999</v>
      </c>
      <c r="M980">
        <v>3260722</v>
      </c>
      <c r="N980" t="s">
        <v>167</v>
      </c>
      <c r="P980">
        <v>16.167000000000002</v>
      </c>
      <c r="V980" t="s">
        <v>35</v>
      </c>
      <c r="W980" s="1">
        <v>38602</v>
      </c>
      <c r="X980">
        <v>20050907</v>
      </c>
      <c r="Y980">
        <v>0.73023899999999997</v>
      </c>
      <c r="AB980">
        <v>1.05541216325214</v>
      </c>
      <c r="AI980" s="2">
        <f t="shared" si="60"/>
        <v>38602</v>
      </c>
      <c r="AJ980">
        <f t="shared" si="61"/>
        <v>169.96734815062598</v>
      </c>
      <c r="AK980">
        <f t="shared" si="62"/>
        <v>169.96734815062598</v>
      </c>
      <c r="AL980" s="3">
        <f>Sheet2!$Q$35</f>
        <v>195.92057845971607</v>
      </c>
      <c r="AM980" s="3">
        <f>Sheet2!$Q$37</f>
        <v>179.52321677860004</v>
      </c>
      <c r="AN980" s="3">
        <f>Sheet2!$Q$39</f>
        <v>47.580823353777703</v>
      </c>
      <c r="AU980">
        <f t="shared" si="63"/>
        <v>1.210012977609958</v>
      </c>
      <c r="AV980">
        <f>VLOOKUP(AI980,Sheet3!C1012:F4303,4,FALSE)</f>
        <v>67.94180565429987</v>
      </c>
    </row>
    <row r="981" spans="1:48">
      <c r="A981">
        <v>54550013</v>
      </c>
      <c r="B981">
        <v>126</v>
      </c>
      <c r="C981" t="s">
        <v>164</v>
      </c>
      <c r="D981">
        <v>1</v>
      </c>
      <c r="E981" t="s">
        <v>165</v>
      </c>
      <c r="F981" t="s">
        <v>34</v>
      </c>
      <c r="G981" t="s">
        <v>166</v>
      </c>
      <c r="H981">
        <v>1</v>
      </c>
      <c r="I981">
        <v>111.95</v>
      </c>
      <c r="J981">
        <v>114.04</v>
      </c>
      <c r="K981">
        <v>28.158999999999999</v>
      </c>
      <c r="L981">
        <v>30.248999999999999</v>
      </c>
      <c r="M981">
        <v>3260722</v>
      </c>
      <c r="N981" t="s">
        <v>167</v>
      </c>
      <c r="P981">
        <v>16.167000000000002</v>
      </c>
      <c r="V981" t="s">
        <v>35</v>
      </c>
      <c r="W981" s="1">
        <v>38603</v>
      </c>
      <c r="X981">
        <v>20050908</v>
      </c>
      <c r="Y981">
        <v>0.64327599999999996</v>
      </c>
      <c r="AB981">
        <v>2.0574516627105801</v>
      </c>
      <c r="AI981" s="2">
        <f t="shared" si="60"/>
        <v>38603</v>
      </c>
      <c r="AJ981">
        <f t="shared" si="61"/>
        <v>193.24644380523489</v>
      </c>
      <c r="AK981">
        <f t="shared" si="62"/>
        <v>193.24644380523489</v>
      </c>
      <c r="AL981" s="3">
        <f>Sheet2!$Q$35</f>
        <v>195.92057845971607</v>
      </c>
      <c r="AM981" s="3">
        <f>Sheet2!$Q$37</f>
        <v>179.52321677860004</v>
      </c>
      <c r="AN981" s="3">
        <f>Sheet2!$Q$39</f>
        <v>47.580823353777703</v>
      </c>
      <c r="AU981">
        <f t="shared" si="63"/>
        <v>1.3757389723706559</v>
      </c>
      <c r="AV981">
        <f>VLOOKUP(AI981,Sheet3!C1013:F4304,4,FALSE)</f>
        <v>56.535517113796971</v>
      </c>
    </row>
    <row r="982" spans="1:48">
      <c r="A982">
        <v>54571833</v>
      </c>
      <c r="B982">
        <v>126</v>
      </c>
      <c r="C982" t="s">
        <v>164</v>
      </c>
      <c r="D982">
        <v>1</v>
      </c>
      <c r="E982" t="s">
        <v>165</v>
      </c>
      <c r="F982" t="s">
        <v>34</v>
      </c>
      <c r="G982" t="s">
        <v>166</v>
      </c>
      <c r="H982">
        <v>1</v>
      </c>
      <c r="I982">
        <v>111.95</v>
      </c>
      <c r="J982">
        <v>114.04</v>
      </c>
      <c r="K982">
        <v>28.158999999999999</v>
      </c>
      <c r="L982">
        <v>30.248999999999999</v>
      </c>
      <c r="M982">
        <v>3260722</v>
      </c>
      <c r="N982" t="s">
        <v>167</v>
      </c>
      <c r="P982">
        <v>16.167000000000002</v>
      </c>
      <c r="V982" t="s">
        <v>35</v>
      </c>
      <c r="W982" s="1">
        <v>38604</v>
      </c>
      <c r="X982">
        <v>20050909</v>
      </c>
      <c r="Y982">
        <v>0.62909700000000002</v>
      </c>
      <c r="AB982">
        <v>2.2208305487060098</v>
      </c>
      <c r="AI982" s="2">
        <f t="shared" si="60"/>
        <v>38604</v>
      </c>
      <c r="AJ982">
        <f t="shared" si="61"/>
        <v>195.14171685440294</v>
      </c>
      <c r="AK982">
        <f t="shared" si="62"/>
        <v>195.14171685440294</v>
      </c>
      <c r="AL982" s="3">
        <f>Sheet2!$Q$35</f>
        <v>195.92057845971607</v>
      </c>
      <c r="AM982" s="3">
        <f>Sheet2!$Q$37</f>
        <v>179.52321677860004</v>
      </c>
      <c r="AN982" s="3">
        <f>Sheet2!$Q$39</f>
        <v>47.580823353777703</v>
      </c>
      <c r="AU982">
        <f t="shared" si="63"/>
        <v>1.389231593221429</v>
      </c>
      <c r="AV982">
        <f>VLOOKUP(AI982,Sheet3!C1014:F4305,4,FALSE)</f>
        <v>49.096633283034208</v>
      </c>
    </row>
    <row r="983" spans="1:48">
      <c r="A983">
        <v>54594206</v>
      </c>
      <c r="B983">
        <v>126</v>
      </c>
      <c r="C983" t="s">
        <v>164</v>
      </c>
      <c r="D983">
        <v>1</v>
      </c>
      <c r="E983" t="s">
        <v>165</v>
      </c>
      <c r="F983" t="s">
        <v>34</v>
      </c>
      <c r="G983" t="s">
        <v>166</v>
      </c>
      <c r="H983">
        <v>1</v>
      </c>
      <c r="I983">
        <v>111.95</v>
      </c>
      <c r="J983">
        <v>114.04</v>
      </c>
      <c r="K983">
        <v>28.158999999999999</v>
      </c>
      <c r="L983">
        <v>30.248999999999999</v>
      </c>
      <c r="M983">
        <v>3260722</v>
      </c>
      <c r="N983" t="s">
        <v>167</v>
      </c>
      <c r="P983">
        <v>16.167000000000002</v>
      </c>
      <c r="V983" t="s">
        <v>35</v>
      </c>
      <c r="W983" s="1">
        <v>38605</v>
      </c>
      <c r="X983">
        <v>20050910</v>
      </c>
      <c r="Y983">
        <v>0.59863</v>
      </c>
      <c r="AB983">
        <v>2.5718894752609902</v>
      </c>
      <c r="AI983" s="2">
        <f t="shared" si="60"/>
        <v>38605</v>
      </c>
      <c r="AJ983">
        <f t="shared" si="61"/>
        <v>197.41174396604282</v>
      </c>
      <c r="AK983">
        <f t="shared" si="62"/>
        <v>197.41174396604282</v>
      </c>
      <c r="AL983" s="3">
        <f>Sheet2!$Q$35</f>
        <v>195.92057845971607</v>
      </c>
      <c r="AM983" s="3">
        <f>Sheet2!$Q$37</f>
        <v>179.52321677860004</v>
      </c>
      <c r="AN983" s="3">
        <f>Sheet2!$Q$39</f>
        <v>47.580823353777703</v>
      </c>
      <c r="AU983">
        <f t="shared" si="63"/>
        <v>1.4053921222553731</v>
      </c>
      <c r="AV983">
        <f>VLOOKUP(AI983,Sheet3!C1015:F4306,4,FALSE)</f>
        <v>44.066530883185109</v>
      </c>
    </row>
    <row r="984" spans="1:48">
      <c r="A984">
        <v>54616537</v>
      </c>
      <c r="B984">
        <v>126</v>
      </c>
      <c r="C984" t="s">
        <v>164</v>
      </c>
      <c r="D984">
        <v>1</v>
      </c>
      <c r="E984" t="s">
        <v>165</v>
      </c>
      <c r="F984" t="s">
        <v>34</v>
      </c>
      <c r="G984" t="s">
        <v>166</v>
      </c>
      <c r="H984">
        <v>1</v>
      </c>
      <c r="I984">
        <v>111.95</v>
      </c>
      <c r="J984">
        <v>114.04</v>
      </c>
      <c r="K984">
        <v>28.158999999999999</v>
      </c>
      <c r="L984">
        <v>30.248999999999999</v>
      </c>
      <c r="M984">
        <v>3260722</v>
      </c>
      <c r="N984" t="s">
        <v>167</v>
      </c>
      <c r="P984">
        <v>16.167000000000002</v>
      </c>
      <c r="V984" t="s">
        <v>35</v>
      </c>
      <c r="W984" s="1">
        <v>38606</v>
      </c>
      <c r="X984">
        <v>20050911</v>
      </c>
      <c r="Y984">
        <v>0.61025300000000005</v>
      </c>
      <c r="AB984">
        <v>2.4379623441568898</v>
      </c>
      <c r="AI984" s="2">
        <f t="shared" si="60"/>
        <v>38606</v>
      </c>
      <c r="AJ984">
        <f t="shared" si="61"/>
        <v>196.83596639812407</v>
      </c>
      <c r="AK984">
        <f t="shared" si="62"/>
        <v>196.83596639812407</v>
      </c>
      <c r="AL984" s="3">
        <f>Sheet2!$Q$35</f>
        <v>195.92057845971607</v>
      </c>
      <c r="AM984" s="3">
        <f>Sheet2!$Q$37</f>
        <v>179.52321677860004</v>
      </c>
      <c r="AN984" s="3">
        <f>Sheet2!$Q$39</f>
        <v>47.580823353777703</v>
      </c>
      <c r="AU984">
        <f t="shared" si="63"/>
        <v>1.4012931094921632</v>
      </c>
      <c r="AV984">
        <f>VLOOKUP(AI984,Sheet3!C1016:F4307,4,FALSE)</f>
        <v>40.524205249488553</v>
      </c>
    </row>
    <row r="985" spans="1:48">
      <c r="A985">
        <v>54638410</v>
      </c>
      <c r="B985">
        <v>126</v>
      </c>
      <c r="C985" t="s">
        <v>164</v>
      </c>
      <c r="D985">
        <v>1</v>
      </c>
      <c r="E985" t="s">
        <v>165</v>
      </c>
      <c r="F985" t="s">
        <v>34</v>
      </c>
      <c r="G985" t="s">
        <v>166</v>
      </c>
      <c r="H985">
        <v>1</v>
      </c>
      <c r="I985">
        <v>111.95</v>
      </c>
      <c r="J985">
        <v>114.04</v>
      </c>
      <c r="K985">
        <v>28.158999999999999</v>
      </c>
      <c r="L985">
        <v>30.248999999999999</v>
      </c>
      <c r="M985">
        <v>3260722</v>
      </c>
      <c r="N985" t="s">
        <v>167</v>
      </c>
      <c r="P985">
        <v>16.167000000000002</v>
      </c>
      <c r="V985" t="s">
        <v>35</v>
      </c>
      <c r="W985" s="1">
        <v>38607</v>
      </c>
      <c r="X985">
        <v>20050912</v>
      </c>
      <c r="Y985">
        <v>0.61002199999999995</v>
      </c>
      <c r="AB985">
        <v>2.4406240637890901</v>
      </c>
      <c r="AI985" s="2">
        <f t="shared" si="60"/>
        <v>38607</v>
      </c>
      <c r="AJ985">
        <f t="shared" si="61"/>
        <v>196.85089666220648</v>
      </c>
      <c r="AK985">
        <f t="shared" si="62"/>
        <v>196.85089666220648</v>
      </c>
      <c r="AL985" s="3">
        <f>Sheet2!$Q$35</f>
        <v>195.92057845971607</v>
      </c>
      <c r="AM985" s="3">
        <f>Sheet2!$Q$37</f>
        <v>179.52321677860004</v>
      </c>
      <c r="AN985" s="3">
        <f>Sheet2!$Q$39</f>
        <v>47.580823353777703</v>
      </c>
      <c r="AU985">
        <f t="shared" si="63"/>
        <v>1.4013993993972269</v>
      </c>
      <c r="AV985">
        <f>VLOOKUP(AI985,Sheet3!C1017:F4308,4,FALSE)</f>
        <v>38.044577305900965</v>
      </c>
    </row>
    <row r="986" spans="1:48">
      <c r="A986">
        <v>54660744</v>
      </c>
      <c r="B986">
        <v>126</v>
      </c>
      <c r="C986" t="s">
        <v>164</v>
      </c>
      <c r="D986">
        <v>1</v>
      </c>
      <c r="E986" t="s">
        <v>165</v>
      </c>
      <c r="F986" t="s">
        <v>34</v>
      </c>
      <c r="G986" t="s">
        <v>166</v>
      </c>
      <c r="H986">
        <v>1</v>
      </c>
      <c r="I986">
        <v>111.95</v>
      </c>
      <c r="J986">
        <v>114.04</v>
      </c>
      <c r="K986">
        <v>28.158999999999999</v>
      </c>
      <c r="L986">
        <v>30.248999999999999</v>
      </c>
      <c r="M986">
        <v>3260722</v>
      </c>
      <c r="N986" t="s">
        <v>167</v>
      </c>
      <c r="P986">
        <v>16.167000000000002</v>
      </c>
      <c r="V986" t="s">
        <v>35</v>
      </c>
      <c r="W986" s="1">
        <v>38608</v>
      </c>
      <c r="X986">
        <v>20050913</v>
      </c>
      <c r="Y986">
        <v>0.64291100000000001</v>
      </c>
      <c r="AB986">
        <v>2.0616574101813701</v>
      </c>
      <c r="AI986" s="2">
        <f t="shared" si="60"/>
        <v>38608</v>
      </c>
      <c r="AJ986">
        <f t="shared" si="61"/>
        <v>193.30191372232866</v>
      </c>
      <c r="AK986">
        <f t="shared" si="62"/>
        <v>193.30191372232866</v>
      </c>
      <c r="AL986" s="3">
        <f>Sheet2!$Q$35</f>
        <v>195.92057845971607</v>
      </c>
      <c r="AM986" s="3">
        <f>Sheet2!$Q$37</f>
        <v>179.52321677860004</v>
      </c>
      <c r="AN986" s="3">
        <f>Sheet2!$Q$39</f>
        <v>47.580823353777703</v>
      </c>
      <c r="AU986">
        <f t="shared" si="63"/>
        <v>1.37613386774486</v>
      </c>
      <c r="AV986">
        <f>VLOOKUP(AI986,Sheet3!C1018:F4309,4,FALSE)</f>
        <v>36.131721463704828</v>
      </c>
    </row>
    <row r="987" spans="1:48">
      <c r="A987">
        <v>54682625</v>
      </c>
      <c r="B987">
        <v>126</v>
      </c>
      <c r="C987" t="s">
        <v>164</v>
      </c>
      <c r="D987">
        <v>0</v>
      </c>
      <c r="E987" t="s">
        <v>165</v>
      </c>
      <c r="F987" t="s">
        <v>34</v>
      </c>
      <c r="G987" t="s">
        <v>166</v>
      </c>
      <c r="H987">
        <v>1</v>
      </c>
      <c r="I987">
        <v>111.95</v>
      </c>
      <c r="J987">
        <v>114.04</v>
      </c>
      <c r="K987">
        <v>28.158999999999999</v>
      </c>
      <c r="L987">
        <v>30.248999999999999</v>
      </c>
      <c r="M987">
        <v>3260722</v>
      </c>
      <c r="N987" t="s">
        <v>167</v>
      </c>
      <c r="P987">
        <v>16.167000000000002</v>
      </c>
      <c r="V987" t="s">
        <v>35</v>
      </c>
      <c r="W987" s="1">
        <v>38609</v>
      </c>
      <c r="X987">
        <v>20050914</v>
      </c>
      <c r="Y987">
        <v>0.67819099999999999</v>
      </c>
      <c r="AB987">
        <v>1.6551402299910101</v>
      </c>
      <c r="AI987" s="2">
        <f t="shared" si="60"/>
        <v>38609</v>
      </c>
      <c r="AJ987">
        <f t="shared" si="61"/>
        <v>186.30808336942687</v>
      </c>
      <c r="AK987">
        <f t="shared" si="62"/>
        <v>186.30808336942687</v>
      </c>
      <c r="AL987" s="3">
        <f>Sheet2!$Q$35</f>
        <v>195.92057845971607</v>
      </c>
      <c r="AM987" s="3">
        <f>Sheet2!$Q$37</f>
        <v>179.52321677860004</v>
      </c>
      <c r="AN987" s="3">
        <f>Sheet2!$Q$39</f>
        <v>47.580823353777703</v>
      </c>
      <c r="AU987">
        <f t="shared" si="63"/>
        <v>1.3263441547070711</v>
      </c>
      <c r="AV987">
        <f>VLOOKUP(AI987,Sheet3!C1019:F4310,4,FALSE)</f>
        <v>34.71479121022621</v>
      </c>
    </row>
    <row r="988" spans="1:48">
      <c r="A988">
        <v>54704926</v>
      </c>
      <c r="B988">
        <v>126</v>
      </c>
      <c r="C988" t="s">
        <v>164</v>
      </c>
      <c r="D988">
        <v>0</v>
      </c>
      <c r="E988" t="s">
        <v>165</v>
      </c>
      <c r="F988" t="s">
        <v>34</v>
      </c>
      <c r="G988" t="s">
        <v>166</v>
      </c>
      <c r="H988">
        <v>1</v>
      </c>
      <c r="I988">
        <v>111.95</v>
      </c>
      <c r="J988">
        <v>114.04</v>
      </c>
      <c r="K988">
        <v>28.158999999999999</v>
      </c>
      <c r="L988">
        <v>30.248999999999999</v>
      </c>
      <c r="M988">
        <v>3260722</v>
      </c>
      <c r="N988" t="s">
        <v>167</v>
      </c>
      <c r="P988">
        <v>16.167000000000002</v>
      </c>
      <c r="V988" t="s">
        <v>35</v>
      </c>
      <c r="W988" s="1">
        <v>38610</v>
      </c>
      <c r="X988">
        <v>20050915</v>
      </c>
      <c r="Y988">
        <v>0.69084800000000002</v>
      </c>
      <c r="AB988">
        <v>1.5092987348189799</v>
      </c>
      <c r="AI988" s="2">
        <f t="shared" si="60"/>
        <v>38610</v>
      </c>
      <c r="AJ988">
        <f t="shared" si="61"/>
        <v>182.99500523208746</v>
      </c>
      <c r="AK988">
        <f t="shared" si="62"/>
        <v>182.99500523208746</v>
      </c>
      <c r="AL988" s="3">
        <f>Sheet2!$Q$35</f>
        <v>195.92057845971607</v>
      </c>
      <c r="AM988" s="3">
        <f>Sheet2!$Q$37</f>
        <v>179.52321677860004</v>
      </c>
      <c r="AN988" s="3">
        <f>Sheet2!$Q$39</f>
        <v>47.580823353777703</v>
      </c>
      <c r="AU988">
        <f t="shared" si="63"/>
        <v>1.3027580507545413</v>
      </c>
      <c r="AV988">
        <f>VLOOKUP(AI988,Sheet3!C1020:F4311,4,FALSE)</f>
        <v>33.581247007443316</v>
      </c>
    </row>
    <row r="989" spans="1:48">
      <c r="A989">
        <v>54726744</v>
      </c>
      <c r="B989">
        <v>126</v>
      </c>
      <c r="C989" t="s">
        <v>164</v>
      </c>
      <c r="D989">
        <v>0</v>
      </c>
      <c r="E989" t="s">
        <v>165</v>
      </c>
      <c r="F989" t="s">
        <v>34</v>
      </c>
      <c r="G989" t="s">
        <v>166</v>
      </c>
      <c r="H989">
        <v>1</v>
      </c>
      <c r="I989">
        <v>111.95</v>
      </c>
      <c r="J989">
        <v>114.04</v>
      </c>
      <c r="K989">
        <v>28.158999999999999</v>
      </c>
      <c r="L989">
        <v>30.248999999999999</v>
      </c>
      <c r="M989">
        <v>3260722</v>
      </c>
      <c r="N989" t="s">
        <v>167</v>
      </c>
      <c r="P989">
        <v>16.167000000000002</v>
      </c>
      <c r="V989" t="s">
        <v>35</v>
      </c>
      <c r="W989" s="1">
        <v>38611</v>
      </c>
      <c r="X989">
        <v>20050916</v>
      </c>
      <c r="Y989">
        <v>0.69819500000000001</v>
      </c>
      <c r="AB989">
        <v>1.4246422234000899</v>
      </c>
      <c r="AI989" s="2">
        <f t="shared" si="60"/>
        <v>38611</v>
      </c>
      <c r="AJ989">
        <f t="shared" si="61"/>
        <v>180.87711769973691</v>
      </c>
      <c r="AK989">
        <f t="shared" si="62"/>
        <v>180.87711769973691</v>
      </c>
      <c r="AL989" s="3">
        <f>Sheet2!$Q$35</f>
        <v>195.92057845971607</v>
      </c>
      <c r="AM989" s="3">
        <f>Sheet2!$Q$37</f>
        <v>179.52321677860004</v>
      </c>
      <c r="AN989" s="3">
        <f>Sheet2!$Q$39</f>
        <v>47.580823353777703</v>
      </c>
      <c r="AU989">
        <f t="shared" si="63"/>
        <v>1.2876806171936468</v>
      </c>
      <c r="AV989">
        <f>VLOOKUP(AI989,Sheet3!C1021:F4312,4,FALSE)</f>
        <v>32.589395830008279</v>
      </c>
    </row>
    <row r="990" spans="1:48">
      <c r="A990">
        <v>54749074</v>
      </c>
      <c r="B990">
        <v>126</v>
      </c>
      <c r="C990" t="s">
        <v>164</v>
      </c>
      <c r="D990">
        <v>0</v>
      </c>
      <c r="E990" t="s">
        <v>165</v>
      </c>
      <c r="F990" t="s">
        <v>34</v>
      </c>
      <c r="G990" t="s">
        <v>166</v>
      </c>
      <c r="H990">
        <v>1</v>
      </c>
      <c r="I990">
        <v>111.95</v>
      </c>
      <c r="J990">
        <v>114.04</v>
      </c>
      <c r="K990">
        <v>28.158999999999999</v>
      </c>
      <c r="L990">
        <v>30.248999999999999</v>
      </c>
      <c r="M990">
        <v>3260722</v>
      </c>
      <c r="N990" t="s">
        <v>167</v>
      </c>
      <c r="P990">
        <v>16.167000000000002</v>
      </c>
      <c r="V990" t="s">
        <v>35</v>
      </c>
      <c r="W990" s="1">
        <v>38612</v>
      </c>
      <c r="X990">
        <v>20050917</v>
      </c>
      <c r="Y990">
        <v>0.70496099999999995</v>
      </c>
      <c r="AB990">
        <v>1.34668034014703</v>
      </c>
      <c r="AI990" s="2">
        <f t="shared" si="60"/>
        <v>38612</v>
      </c>
      <c r="AJ990">
        <f t="shared" si="61"/>
        <v>178.80018175564464</v>
      </c>
      <c r="AK990">
        <f t="shared" si="62"/>
        <v>178.80018175564464</v>
      </c>
      <c r="AL990" s="3">
        <f>Sheet2!$Q$35</f>
        <v>195.92057845971607</v>
      </c>
      <c r="AM990" s="3">
        <f>Sheet2!$Q$37</f>
        <v>179.52321677860004</v>
      </c>
      <c r="AN990" s="3">
        <f>Sheet2!$Q$39</f>
        <v>47.580823353777703</v>
      </c>
      <c r="AU990">
        <f t="shared" si="63"/>
        <v>1.2728947217063025</v>
      </c>
      <c r="AV990">
        <f>VLOOKUP(AI990,Sheet3!C1022:F4313,4,FALSE)</f>
        <v>31.668391165247176</v>
      </c>
    </row>
    <row r="991" spans="1:48">
      <c r="A991">
        <v>54770905</v>
      </c>
      <c r="B991">
        <v>126</v>
      </c>
      <c r="C991" t="s">
        <v>164</v>
      </c>
      <c r="D991">
        <v>0</v>
      </c>
      <c r="E991" t="s">
        <v>165</v>
      </c>
      <c r="F991" t="s">
        <v>34</v>
      </c>
      <c r="G991" t="s">
        <v>166</v>
      </c>
      <c r="H991">
        <v>1</v>
      </c>
      <c r="I991">
        <v>111.95</v>
      </c>
      <c r="J991">
        <v>114.04</v>
      </c>
      <c r="K991">
        <v>28.158999999999999</v>
      </c>
      <c r="L991">
        <v>30.248999999999999</v>
      </c>
      <c r="M991">
        <v>3260722</v>
      </c>
      <c r="N991" t="s">
        <v>167</v>
      </c>
      <c r="P991">
        <v>16.167000000000002</v>
      </c>
      <c r="V991" t="s">
        <v>35</v>
      </c>
      <c r="W991" s="1">
        <v>38613</v>
      </c>
      <c r="X991">
        <v>20050918</v>
      </c>
      <c r="Y991">
        <v>0.71228000000000002</v>
      </c>
      <c r="AB991">
        <v>1.26234646141083</v>
      </c>
      <c r="AI991" s="2">
        <f t="shared" si="60"/>
        <v>38613</v>
      </c>
      <c r="AJ991">
        <f t="shared" si="61"/>
        <v>176.41689246738133</v>
      </c>
      <c r="AK991">
        <f t="shared" si="62"/>
        <v>176.41689246738133</v>
      </c>
      <c r="AL991" s="3">
        <f>Sheet2!$Q$35</f>
        <v>195.92057845971607</v>
      </c>
      <c r="AM991" s="3">
        <f>Sheet2!$Q$37</f>
        <v>179.52321677860004</v>
      </c>
      <c r="AN991" s="3">
        <f>Sheet2!$Q$39</f>
        <v>47.580823353777703</v>
      </c>
      <c r="AU991">
        <f t="shared" si="63"/>
        <v>1.2559278689573747</v>
      </c>
      <c r="AV991">
        <f>VLOOKUP(AI991,Sheet3!C1023:F4314,4,FALSE)</f>
        <v>33.439553982095454</v>
      </c>
    </row>
    <row r="992" spans="1:48">
      <c r="A992">
        <v>54793286</v>
      </c>
      <c r="B992">
        <v>126</v>
      </c>
      <c r="C992" t="s">
        <v>164</v>
      </c>
      <c r="D992">
        <v>0</v>
      </c>
      <c r="E992" t="s">
        <v>165</v>
      </c>
      <c r="F992" t="s">
        <v>34</v>
      </c>
      <c r="G992" t="s">
        <v>166</v>
      </c>
      <c r="H992">
        <v>1</v>
      </c>
      <c r="I992">
        <v>111.95</v>
      </c>
      <c r="J992">
        <v>114.04</v>
      </c>
      <c r="K992">
        <v>28.158999999999999</v>
      </c>
      <c r="L992">
        <v>30.248999999999999</v>
      </c>
      <c r="M992">
        <v>3260722</v>
      </c>
      <c r="N992" t="s">
        <v>167</v>
      </c>
      <c r="P992">
        <v>16.167000000000002</v>
      </c>
      <c r="V992" t="s">
        <v>35</v>
      </c>
      <c r="W992" s="1">
        <v>38614</v>
      </c>
      <c r="X992">
        <v>20050919</v>
      </c>
      <c r="Y992">
        <v>0.71634900000000001</v>
      </c>
      <c r="AB992">
        <v>1.2154610190583699</v>
      </c>
      <c r="AI992" s="2">
        <f t="shared" si="60"/>
        <v>38614</v>
      </c>
      <c r="AJ992">
        <f t="shared" si="61"/>
        <v>175.03050052872732</v>
      </c>
      <c r="AK992">
        <f t="shared" si="62"/>
        <v>175.03050052872732</v>
      </c>
      <c r="AL992" s="3">
        <f>Sheet2!$Q$35</f>
        <v>195.92057845971607</v>
      </c>
      <c r="AM992" s="3">
        <f>Sheet2!$Q$37</f>
        <v>179.52321677860004</v>
      </c>
      <c r="AN992" s="3">
        <f>Sheet2!$Q$39</f>
        <v>47.580823353777703</v>
      </c>
      <c r="AU992">
        <f t="shared" si="63"/>
        <v>1.2460580189180688</v>
      </c>
      <c r="AV992">
        <f>VLOOKUP(AI992,Sheet3!C1024:F4315,4,FALSE)</f>
        <v>36.344261001726622</v>
      </c>
    </row>
    <row r="993" spans="1:48">
      <c r="A993">
        <v>54815526</v>
      </c>
      <c r="B993">
        <v>126</v>
      </c>
      <c r="C993" t="s">
        <v>164</v>
      </c>
      <c r="D993">
        <v>0</v>
      </c>
      <c r="E993" t="s">
        <v>165</v>
      </c>
      <c r="F993" t="s">
        <v>34</v>
      </c>
      <c r="G993" t="s">
        <v>166</v>
      </c>
      <c r="H993">
        <v>1</v>
      </c>
      <c r="I993">
        <v>111.95</v>
      </c>
      <c r="J993">
        <v>114.04</v>
      </c>
      <c r="K993">
        <v>28.158999999999999</v>
      </c>
      <c r="L993">
        <v>30.248999999999999</v>
      </c>
      <c r="M993">
        <v>3260722</v>
      </c>
      <c r="N993" t="s">
        <v>167</v>
      </c>
      <c r="P993">
        <v>16.167000000000002</v>
      </c>
      <c r="V993" t="s">
        <v>35</v>
      </c>
      <c r="W993" s="1">
        <v>38615</v>
      </c>
      <c r="X993">
        <v>20050920</v>
      </c>
      <c r="Y993">
        <v>0.70766899999999999</v>
      </c>
      <c r="AB993">
        <v>1.31547715069251</v>
      </c>
      <c r="AI993" s="2">
        <f t="shared" si="60"/>
        <v>38615</v>
      </c>
      <c r="AJ993">
        <f t="shared" si="61"/>
        <v>177.93492031534663</v>
      </c>
      <c r="AK993">
        <f t="shared" si="62"/>
        <v>177.93492031534663</v>
      </c>
      <c r="AL993" s="3">
        <f>Sheet2!$Q$35</f>
        <v>195.92057845971607</v>
      </c>
      <c r="AM993" s="3">
        <f>Sheet2!$Q$37</f>
        <v>179.52321677860004</v>
      </c>
      <c r="AN993" s="3">
        <f>Sheet2!$Q$39</f>
        <v>47.580823353777703</v>
      </c>
      <c r="AU993">
        <f t="shared" si="63"/>
        <v>1.266734846982257</v>
      </c>
      <c r="AV993">
        <f>VLOOKUP(AI993,Sheet3!C1025:F4316,4,FALSE)</f>
        <v>42.649600629706484</v>
      </c>
    </row>
    <row r="994" spans="1:48">
      <c r="A994">
        <v>54837368</v>
      </c>
      <c r="B994">
        <v>126</v>
      </c>
      <c r="C994" t="s">
        <v>164</v>
      </c>
      <c r="D994">
        <v>0</v>
      </c>
      <c r="E994" t="s">
        <v>165</v>
      </c>
      <c r="F994" t="s">
        <v>34</v>
      </c>
      <c r="G994" t="s">
        <v>166</v>
      </c>
      <c r="H994">
        <v>1</v>
      </c>
      <c r="I994">
        <v>111.95</v>
      </c>
      <c r="J994">
        <v>114.04</v>
      </c>
      <c r="K994">
        <v>28.158999999999999</v>
      </c>
      <c r="L994">
        <v>30.248999999999999</v>
      </c>
      <c r="M994">
        <v>3260722</v>
      </c>
      <c r="N994" t="s">
        <v>167</v>
      </c>
      <c r="P994">
        <v>16.167000000000002</v>
      </c>
      <c r="V994" t="s">
        <v>35</v>
      </c>
      <c r="W994" s="1">
        <v>38616</v>
      </c>
      <c r="X994">
        <v>20050921</v>
      </c>
      <c r="Y994">
        <v>0.71918400000000005</v>
      </c>
      <c r="AB994">
        <v>1.1827944599359299</v>
      </c>
      <c r="AI994" s="2">
        <f t="shared" si="60"/>
        <v>38616</v>
      </c>
      <c r="AJ994">
        <f t="shared" si="61"/>
        <v>174.03862202038499</v>
      </c>
      <c r="AK994">
        <f t="shared" si="62"/>
        <v>174.03862202038499</v>
      </c>
      <c r="AL994" s="3">
        <f>Sheet2!$Q$35</f>
        <v>195.92057845971607</v>
      </c>
      <c r="AM994" s="3">
        <f>Sheet2!$Q$37</f>
        <v>179.52321677860004</v>
      </c>
      <c r="AN994" s="3">
        <f>Sheet2!$Q$39</f>
        <v>47.580823353777703</v>
      </c>
      <c r="AU994">
        <f t="shared" si="63"/>
        <v>1.2389967457949331</v>
      </c>
      <c r="AV994">
        <f>VLOOKUP(AI994,Sheet3!C1026:F4317,4,FALSE)</f>
        <v>54.622661271600833</v>
      </c>
    </row>
    <row r="995" spans="1:48">
      <c r="A995">
        <v>54859637</v>
      </c>
      <c r="B995">
        <v>126</v>
      </c>
      <c r="C995" t="s">
        <v>164</v>
      </c>
      <c r="D995">
        <v>0</v>
      </c>
      <c r="E995" t="s">
        <v>165</v>
      </c>
      <c r="F995" t="s">
        <v>34</v>
      </c>
      <c r="G995" t="s">
        <v>166</v>
      </c>
      <c r="H995">
        <v>1</v>
      </c>
      <c r="I995">
        <v>111.95</v>
      </c>
      <c r="J995">
        <v>114.04</v>
      </c>
      <c r="K995">
        <v>28.158999999999999</v>
      </c>
      <c r="L995">
        <v>30.248999999999999</v>
      </c>
      <c r="M995">
        <v>3260722</v>
      </c>
      <c r="N995" t="s">
        <v>167</v>
      </c>
      <c r="P995">
        <v>16.167000000000002</v>
      </c>
      <c r="V995" t="s">
        <v>35</v>
      </c>
      <c r="W995" s="1">
        <v>38617</v>
      </c>
      <c r="X995">
        <v>20050922</v>
      </c>
      <c r="Y995">
        <v>0.74545799999999995</v>
      </c>
      <c r="AB995">
        <v>0.88004977761390102</v>
      </c>
      <c r="AI995" s="2">
        <f t="shared" si="60"/>
        <v>38617</v>
      </c>
      <c r="AJ995">
        <f t="shared" si="61"/>
        <v>163.83272455617634</v>
      </c>
      <c r="AK995">
        <f t="shared" si="62"/>
        <v>163.83272455617634</v>
      </c>
      <c r="AL995" s="3">
        <f>Sheet2!$Q$35</f>
        <v>195.92057845971607</v>
      </c>
      <c r="AM995" s="3">
        <f>Sheet2!$Q$37</f>
        <v>179.52321677860004</v>
      </c>
      <c r="AN995" s="3">
        <f>Sheet2!$Q$39</f>
        <v>47.580823353777703</v>
      </c>
      <c r="AU995">
        <f t="shared" si="63"/>
        <v>1.1663400354666351</v>
      </c>
      <c r="AV995">
        <f>VLOOKUP(AI995,Sheet3!C1027:F4318,4,FALSE)</f>
        <v>68.296038217669519</v>
      </c>
    </row>
    <row r="996" spans="1:48">
      <c r="A996">
        <v>54881519</v>
      </c>
      <c r="B996">
        <v>126</v>
      </c>
      <c r="C996" t="s">
        <v>164</v>
      </c>
      <c r="D996">
        <v>0</v>
      </c>
      <c r="E996" t="s">
        <v>165</v>
      </c>
      <c r="F996" t="s">
        <v>34</v>
      </c>
      <c r="G996" t="s">
        <v>166</v>
      </c>
      <c r="H996">
        <v>1</v>
      </c>
      <c r="I996">
        <v>111.95</v>
      </c>
      <c r="J996">
        <v>114.04</v>
      </c>
      <c r="K996">
        <v>28.158999999999999</v>
      </c>
      <c r="L996">
        <v>30.248999999999999</v>
      </c>
      <c r="M996">
        <v>3260722</v>
      </c>
      <c r="N996" t="s">
        <v>167</v>
      </c>
      <c r="P996">
        <v>16.167000000000002</v>
      </c>
      <c r="V996" t="s">
        <v>35</v>
      </c>
      <c r="W996" s="1">
        <v>38618</v>
      </c>
      <c r="X996">
        <v>20050923</v>
      </c>
      <c r="Y996">
        <v>0.74573100000000003</v>
      </c>
      <c r="AB996">
        <v>0.87690410895766502</v>
      </c>
      <c r="AI996" s="2">
        <f t="shared" si="60"/>
        <v>38618</v>
      </c>
      <c r="AJ996">
        <f t="shared" si="61"/>
        <v>163.71707682634406</v>
      </c>
      <c r="AK996">
        <f t="shared" si="62"/>
        <v>163.71707682634406</v>
      </c>
      <c r="AL996" s="3">
        <f>Sheet2!$Q$35</f>
        <v>195.92057845971607</v>
      </c>
      <c r="AM996" s="3">
        <f>Sheet2!$Q$37</f>
        <v>179.52321677860004</v>
      </c>
      <c r="AN996" s="3">
        <f>Sheet2!$Q$39</f>
        <v>47.580823353777703</v>
      </c>
      <c r="AU996">
        <f t="shared" si="63"/>
        <v>1.1655167287818466</v>
      </c>
      <c r="AV996">
        <f>VLOOKUP(AI996,Sheet3!C1028:F4319,4,FALSE)</f>
        <v>75.593229023084419</v>
      </c>
    </row>
    <row r="997" spans="1:48">
      <c r="A997">
        <v>54903840</v>
      </c>
      <c r="B997">
        <v>126</v>
      </c>
      <c r="C997" t="s">
        <v>164</v>
      </c>
      <c r="D997">
        <v>0</v>
      </c>
      <c r="E997" t="s">
        <v>165</v>
      </c>
      <c r="F997" t="s">
        <v>34</v>
      </c>
      <c r="G997" t="s">
        <v>166</v>
      </c>
      <c r="H997">
        <v>1</v>
      </c>
      <c r="I997">
        <v>111.95</v>
      </c>
      <c r="J997">
        <v>114.04</v>
      </c>
      <c r="K997">
        <v>28.158999999999999</v>
      </c>
      <c r="L997">
        <v>30.248999999999999</v>
      </c>
      <c r="M997">
        <v>3260722</v>
      </c>
      <c r="N997" t="s">
        <v>167</v>
      </c>
      <c r="P997">
        <v>16.167000000000002</v>
      </c>
      <c r="V997" t="s">
        <v>35</v>
      </c>
      <c r="W997" s="1">
        <v>38619</v>
      </c>
      <c r="X997">
        <v>20050924</v>
      </c>
      <c r="Y997">
        <v>0.76156400000000002</v>
      </c>
      <c r="AB997">
        <v>0.694466849491853</v>
      </c>
      <c r="AI997" s="2">
        <f t="shared" si="60"/>
        <v>38619</v>
      </c>
      <c r="AJ997">
        <f t="shared" si="61"/>
        <v>156.6720263384118</v>
      </c>
      <c r="AK997">
        <f t="shared" si="62"/>
        <v>156.6720263384118</v>
      </c>
      <c r="AL997" s="3">
        <f>Sheet2!$Q$35</f>
        <v>195.92057845971607</v>
      </c>
      <c r="AM997" s="3">
        <f>Sheet2!$Q$37</f>
        <v>179.52321677860004</v>
      </c>
      <c r="AN997" s="3">
        <f>Sheet2!$Q$39</f>
        <v>47.580823353777703</v>
      </c>
      <c r="AU997">
        <f t="shared" si="63"/>
        <v>1.1153623749540698</v>
      </c>
      <c r="AV997">
        <f>VLOOKUP(AI997,Sheet3!C1029:F4320,4,FALSE)</f>
        <v>77.081005789236968</v>
      </c>
    </row>
    <row r="998" spans="1:48">
      <c r="A998">
        <v>54925688</v>
      </c>
      <c r="B998">
        <v>126</v>
      </c>
      <c r="C998" t="s">
        <v>164</v>
      </c>
      <c r="D998">
        <v>0</v>
      </c>
      <c r="E998" t="s">
        <v>165</v>
      </c>
      <c r="F998" t="s">
        <v>34</v>
      </c>
      <c r="G998" t="s">
        <v>166</v>
      </c>
      <c r="H998">
        <v>1</v>
      </c>
      <c r="I998">
        <v>111.95</v>
      </c>
      <c r="J998">
        <v>114.04</v>
      </c>
      <c r="K998">
        <v>28.158999999999999</v>
      </c>
      <c r="L998">
        <v>30.248999999999999</v>
      </c>
      <c r="M998">
        <v>3260722</v>
      </c>
      <c r="N998" t="s">
        <v>167</v>
      </c>
      <c r="P998">
        <v>16.167000000000002</v>
      </c>
      <c r="V998" t="s">
        <v>35</v>
      </c>
      <c r="W998" s="1">
        <v>38620</v>
      </c>
      <c r="X998">
        <v>20050925</v>
      </c>
      <c r="Y998">
        <v>0.77112499999999995</v>
      </c>
      <c r="AB998">
        <v>0.58429931094877097</v>
      </c>
      <c r="AI998" s="2">
        <f t="shared" si="60"/>
        <v>38620</v>
      </c>
      <c r="AJ998">
        <f t="shared" si="61"/>
        <v>152.0960436967282</v>
      </c>
      <c r="AK998">
        <f t="shared" si="62"/>
        <v>152.0960436967282</v>
      </c>
      <c r="AL998" s="3">
        <f>Sheet2!$Q$35</f>
        <v>195.92057845971607</v>
      </c>
      <c r="AM998" s="3">
        <f>Sheet2!$Q$37</f>
        <v>179.52321677860004</v>
      </c>
      <c r="AN998" s="3">
        <f>Sheet2!$Q$39</f>
        <v>47.580823353777703</v>
      </c>
      <c r="AU998">
        <f t="shared" si="63"/>
        <v>1.0827855392147248</v>
      </c>
      <c r="AV998">
        <f>VLOOKUP(AI998,Sheet3!C1030:F4321,4,FALSE)</f>
        <v>75.876615073780144</v>
      </c>
    </row>
    <row r="999" spans="1:48">
      <c r="A999">
        <v>54948010</v>
      </c>
      <c r="B999">
        <v>126</v>
      </c>
      <c r="C999" t="s">
        <v>164</v>
      </c>
      <c r="D999">
        <v>0</v>
      </c>
      <c r="E999" t="s">
        <v>165</v>
      </c>
      <c r="F999" t="s">
        <v>34</v>
      </c>
      <c r="G999" t="s">
        <v>166</v>
      </c>
      <c r="H999">
        <v>1</v>
      </c>
      <c r="I999">
        <v>111.95</v>
      </c>
      <c r="J999">
        <v>114.04</v>
      </c>
      <c r="K999">
        <v>28.158999999999999</v>
      </c>
      <c r="L999">
        <v>30.248999999999999</v>
      </c>
      <c r="M999">
        <v>3260722</v>
      </c>
      <c r="N999" t="s">
        <v>167</v>
      </c>
      <c r="P999">
        <v>16.167000000000002</v>
      </c>
      <c r="V999" t="s">
        <v>35</v>
      </c>
      <c r="W999" s="1">
        <v>38621</v>
      </c>
      <c r="X999">
        <v>20050926</v>
      </c>
      <c r="Y999">
        <v>0.76305299999999998</v>
      </c>
      <c r="AB999">
        <v>0.677309704330191</v>
      </c>
      <c r="AI999" s="2">
        <f t="shared" si="60"/>
        <v>38621</v>
      </c>
      <c r="AJ999">
        <f t="shared" si="61"/>
        <v>155.97530373491145</v>
      </c>
      <c r="AK999">
        <f t="shared" si="62"/>
        <v>155.97530373491145</v>
      </c>
      <c r="AL999" s="3">
        <f>Sheet2!$Q$35</f>
        <v>195.92057845971607</v>
      </c>
      <c r="AM999" s="3">
        <f>Sheet2!$Q$37</f>
        <v>179.52321677860004</v>
      </c>
      <c r="AN999" s="3">
        <f>Sheet2!$Q$39</f>
        <v>47.580823353777703</v>
      </c>
      <c r="AU999">
        <f t="shared" si="63"/>
        <v>1.1104023435056618</v>
      </c>
      <c r="AV999">
        <f>VLOOKUP(AI999,Sheet3!C1031:F4322,4,FALSE)</f>
        <v>84.661582645347593</v>
      </c>
    </row>
    <row r="1000" spans="1:48">
      <c r="A1000">
        <v>54970343</v>
      </c>
      <c r="B1000">
        <v>126</v>
      </c>
      <c r="C1000" t="s">
        <v>164</v>
      </c>
      <c r="D1000">
        <v>0</v>
      </c>
      <c r="E1000" t="s">
        <v>165</v>
      </c>
      <c r="F1000" t="s">
        <v>34</v>
      </c>
      <c r="G1000" t="s">
        <v>166</v>
      </c>
      <c r="H1000">
        <v>1</v>
      </c>
      <c r="I1000">
        <v>111.95</v>
      </c>
      <c r="J1000">
        <v>114.04</v>
      </c>
      <c r="K1000">
        <v>28.158999999999999</v>
      </c>
      <c r="L1000">
        <v>30.248999999999999</v>
      </c>
      <c r="M1000">
        <v>3260722</v>
      </c>
      <c r="N1000" t="s">
        <v>167</v>
      </c>
      <c r="P1000">
        <v>16.167000000000002</v>
      </c>
      <c r="V1000" t="s">
        <v>35</v>
      </c>
      <c r="W1000" s="1">
        <v>38622</v>
      </c>
      <c r="X1000">
        <v>20050927</v>
      </c>
      <c r="Y1000">
        <v>0.77963800000000005</v>
      </c>
      <c r="AB1000">
        <v>0.48620745281496902</v>
      </c>
      <c r="AI1000" s="2">
        <f t="shared" si="60"/>
        <v>38622</v>
      </c>
      <c r="AJ1000">
        <f t="shared" si="61"/>
        <v>147.81776022162887</v>
      </c>
      <c r="AK1000">
        <f t="shared" si="62"/>
        <v>147.81776022162887</v>
      </c>
      <c r="AL1000" s="3">
        <f>Sheet2!$Q$35</f>
        <v>195.92057845971607</v>
      </c>
      <c r="AM1000" s="3">
        <f>Sheet2!$Q$37</f>
        <v>179.52321677860004</v>
      </c>
      <c r="AN1000" s="3">
        <f>Sheet2!$Q$39</f>
        <v>47.580823353777703</v>
      </c>
      <c r="AU1000">
        <f t="shared" si="63"/>
        <v>1.0523280508612749</v>
      </c>
      <c r="AV1000">
        <f>VLOOKUP(AI1000,Sheet3!C1032:F4323,4,FALSE)</f>
        <v>123.98139717937931</v>
      </c>
    </row>
    <row r="1001" spans="1:48">
      <c r="A1001">
        <v>54990574</v>
      </c>
      <c r="B1001">
        <v>126</v>
      </c>
      <c r="C1001" t="s">
        <v>164</v>
      </c>
      <c r="D1001">
        <v>0</v>
      </c>
      <c r="E1001" t="s">
        <v>165</v>
      </c>
      <c r="F1001" t="s">
        <v>34</v>
      </c>
      <c r="G1001" t="s">
        <v>166</v>
      </c>
      <c r="H1001">
        <v>1</v>
      </c>
      <c r="I1001">
        <v>111.95</v>
      </c>
      <c r="J1001">
        <v>114.04</v>
      </c>
      <c r="K1001">
        <v>28.158999999999999</v>
      </c>
      <c r="L1001">
        <v>30.248999999999999</v>
      </c>
      <c r="M1001">
        <v>3260722</v>
      </c>
      <c r="N1001" t="s">
        <v>167</v>
      </c>
      <c r="P1001">
        <v>16.167000000000002</v>
      </c>
      <c r="V1001" t="s">
        <v>35</v>
      </c>
      <c r="W1001" s="1">
        <v>38623</v>
      </c>
      <c r="X1001">
        <v>20050928</v>
      </c>
      <c r="Y1001">
        <v>0.76400500000000005</v>
      </c>
      <c r="AB1001">
        <v>0.66634019311870496</v>
      </c>
      <c r="AI1001" s="2">
        <f t="shared" si="60"/>
        <v>38623</v>
      </c>
      <c r="AJ1001">
        <f t="shared" si="61"/>
        <v>155.52677118343695</v>
      </c>
      <c r="AK1001">
        <f t="shared" si="62"/>
        <v>155.52677118343695</v>
      </c>
      <c r="AL1001" s="3">
        <f>Sheet2!$Q$35</f>
        <v>195.92057845971607</v>
      </c>
      <c r="AM1001" s="3">
        <f>Sheet2!$Q$37</f>
        <v>179.52321677860004</v>
      </c>
      <c r="AN1001" s="3">
        <f>Sheet2!$Q$39</f>
        <v>47.580823353777703</v>
      </c>
      <c r="AU1001">
        <f t="shared" si="63"/>
        <v>1.107209199563193</v>
      </c>
      <c r="AV1001">
        <f>VLOOKUP(AI1001,Sheet3!C1033:F4324,4,FALSE)</f>
        <v>173.99903512717464</v>
      </c>
    </row>
    <row r="1002" spans="1:48">
      <c r="A1002">
        <v>55012821</v>
      </c>
      <c r="B1002">
        <v>126</v>
      </c>
      <c r="C1002" t="s">
        <v>164</v>
      </c>
      <c r="D1002">
        <v>0</v>
      </c>
      <c r="E1002" t="s">
        <v>165</v>
      </c>
      <c r="F1002" t="s">
        <v>34</v>
      </c>
      <c r="G1002" t="s">
        <v>166</v>
      </c>
      <c r="H1002">
        <v>1</v>
      </c>
      <c r="I1002">
        <v>111.95</v>
      </c>
      <c r="J1002">
        <v>114.04</v>
      </c>
      <c r="K1002">
        <v>28.158999999999999</v>
      </c>
      <c r="L1002">
        <v>30.248999999999999</v>
      </c>
      <c r="M1002">
        <v>3260722</v>
      </c>
      <c r="N1002" t="s">
        <v>167</v>
      </c>
      <c r="P1002">
        <v>16.167000000000002</v>
      </c>
      <c r="V1002" t="s">
        <v>35</v>
      </c>
      <c r="W1002" s="1">
        <v>38624</v>
      </c>
      <c r="X1002">
        <v>20050929</v>
      </c>
      <c r="Y1002">
        <v>0.75234100000000004</v>
      </c>
      <c r="AB1002">
        <v>0.80073975065102598</v>
      </c>
      <c r="AI1002" s="2">
        <f t="shared" si="60"/>
        <v>38624</v>
      </c>
      <c r="AJ1002">
        <f t="shared" si="61"/>
        <v>160.85667442628187</v>
      </c>
      <c r="AK1002">
        <f t="shared" si="62"/>
        <v>160.85667442628187</v>
      </c>
      <c r="AL1002" s="3">
        <f>Sheet2!$Q$35</f>
        <v>195.92057845971607</v>
      </c>
      <c r="AM1002" s="3">
        <f>Sheet2!$Q$37</f>
        <v>179.52321677860004</v>
      </c>
      <c r="AN1002" s="3">
        <f>Sheet2!$Q$39</f>
        <v>47.580823353777703</v>
      </c>
      <c r="AU1002">
        <f t="shared" si="63"/>
        <v>1.1451532644875477</v>
      </c>
      <c r="AV1002">
        <f>VLOOKUP(AI1002,Sheet3!C1034:F4325,4,FALSE)</f>
        <v>211.19345428098842</v>
      </c>
    </row>
    <row r="1003" spans="1:48">
      <c r="A1003">
        <v>55034680</v>
      </c>
      <c r="B1003">
        <v>126</v>
      </c>
      <c r="C1003" t="s">
        <v>164</v>
      </c>
      <c r="D1003">
        <v>0</v>
      </c>
      <c r="E1003" t="s">
        <v>165</v>
      </c>
      <c r="F1003" t="s">
        <v>34</v>
      </c>
      <c r="G1003" t="s">
        <v>166</v>
      </c>
      <c r="H1003">
        <v>1</v>
      </c>
      <c r="I1003">
        <v>111.95</v>
      </c>
      <c r="J1003">
        <v>114.04</v>
      </c>
      <c r="K1003">
        <v>28.158999999999999</v>
      </c>
      <c r="L1003">
        <v>30.248999999999999</v>
      </c>
      <c r="M1003">
        <v>3260722</v>
      </c>
      <c r="N1003" t="s">
        <v>167</v>
      </c>
      <c r="P1003">
        <v>16.167000000000002</v>
      </c>
      <c r="V1003" t="s">
        <v>35</v>
      </c>
      <c r="W1003" s="1">
        <v>38625</v>
      </c>
      <c r="X1003">
        <v>20050930</v>
      </c>
      <c r="Y1003">
        <v>0.75466200000000005</v>
      </c>
      <c r="AB1003">
        <v>0.77399580577512395</v>
      </c>
      <c r="AI1003" s="2">
        <f t="shared" si="60"/>
        <v>38625</v>
      </c>
      <c r="AJ1003">
        <f t="shared" si="61"/>
        <v>159.82482049554483</v>
      </c>
      <c r="AK1003">
        <f t="shared" si="62"/>
        <v>159.82482049554483</v>
      </c>
      <c r="AL1003" s="3">
        <f>Sheet2!$Q$35</f>
        <v>195.92057845971607</v>
      </c>
      <c r="AM1003" s="3">
        <f>Sheet2!$Q$37</f>
        <v>179.52321677860004</v>
      </c>
      <c r="AN1003" s="3">
        <f>Sheet2!$Q$39</f>
        <v>47.580823353777703</v>
      </c>
      <c r="AU1003">
        <f t="shared" si="63"/>
        <v>1.1378074027042411</v>
      </c>
      <c r="AV1003">
        <f>VLOOKUP(AI1003,Sheet3!C1035:F4326,4,FALSE)</f>
        <v>227.62984522134045</v>
      </c>
    </row>
    <row r="1004" spans="1:48">
      <c r="A1004">
        <v>55056985</v>
      </c>
      <c r="B1004">
        <v>126</v>
      </c>
      <c r="C1004" t="s">
        <v>164</v>
      </c>
      <c r="D1004">
        <v>0</v>
      </c>
      <c r="E1004" t="s">
        <v>165</v>
      </c>
      <c r="F1004" t="s">
        <v>34</v>
      </c>
      <c r="G1004" t="s">
        <v>166</v>
      </c>
      <c r="H1004">
        <v>1</v>
      </c>
      <c r="I1004">
        <v>111.95</v>
      </c>
      <c r="J1004">
        <v>114.04</v>
      </c>
      <c r="K1004">
        <v>28.158999999999999</v>
      </c>
      <c r="L1004">
        <v>30.248999999999999</v>
      </c>
      <c r="M1004">
        <v>3260722</v>
      </c>
      <c r="N1004" t="s">
        <v>167</v>
      </c>
      <c r="P1004">
        <v>16.167000000000002</v>
      </c>
      <c r="V1004" t="s">
        <v>35</v>
      </c>
      <c r="W1004" s="1">
        <v>38626</v>
      </c>
      <c r="X1004">
        <v>20051001</v>
      </c>
      <c r="Y1004">
        <v>0.75987099999999996</v>
      </c>
      <c r="AB1004">
        <v>0.71397460419883396</v>
      </c>
      <c r="AI1004" s="2">
        <f t="shared" si="60"/>
        <v>38626</v>
      </c>
      <c r="AJ1004">
        <f t="shared" si="61"/>
        <v>157.45706479817079</v>
      </c>
      <c r="AK1004">
        <f t="shared" si="62"/>
        <v>157.45706479817079</v>
      </c>
      <c r="AL1004" s="3">
        <f>Sheet2!$Q$35</f>
        <v>195.92057845971607</v>
      </c>
      <c r="AM1004" s="3">
        <f>Sheet2!$Q$37</f>
        <v>179.52321677860004</v>
      </c>
      <c r="AN1004" s="3">
        <f>Sheet2!$Q$39</f>
        <v>47.580823353777703</v>
      </c>
      <c r="AU1004">
        <f t="shared" si="63"/>
        <v>1.1209511349986725</v>
      </c>
      <c r="AV1004">
        <f>VLOOKUP(AI1004,Sheet3!C1036:F4327,4,FALSE)</f>
        <v>210.34329612890127</v>
      </c>
    </row>
    <row r="1005" spans="1:48">
      <c r="A1005">
        <v>55078863</v>
      </c>
      <c r="B1005">
        <v>126</v>
      </c>
      <c r="C1005" t="s">
        <v>164</v>
      </c>
      <c r="D1005">
        <v>0</v>
      </c>
      <c r="E1005" t="s">
        <v>165</v>
      </c>
      <c r="F1005" t="s">
        <v>34</v>
      </c>
      <c r="G1005" t="s">
        <v>166</v>
      </c>
      <c r="H1005">
        <v>1</v>
      </c>
      <c r="I1005">
        <v>111.95</v>
      </c>
      <c r="J1005">
        <v>114.04</v>
      </c>
      <c r="K1005">
        <v>28.158999999999999</v>
      </c>
      <c r="L1005">
        <v>30.248999999999999</v>
      </c>
      <c r="M1005">
        <v>3260722</v>
      </c>
      <c r="N1005" t="s">
        <v>167</v>
      </c>
      <c r="P1005">
        <v>16.167000000000002</v>
      </c>
      <c r="V1005" t="s">
        <v>35</v>
      </c>
      <c r="W1005" s="1">
        <v>38627</v>
      </c>
      <c r="X1005">
        <v>20051002</v>
      </c>
      <c r="Y1005">
        <v>0.78840399999999999</v>
      </c>
      <c r="AB1005">
        <v>0.38520037794114198</v>
      </c>
      <c r="AI1005" s="2">
        <f t="shared" si="60"/>
        <v>38627</v>
      </c>
      <c r="AJ1005">
        <f t="shared" si="61"/>
        <v>143.21162131346534</v>
      </c>
      <c r="AK1005">
        <f t="shared" si="62"/>
        <v>143.21162131346534</v>
      </c>
      <c r="AL1005" s="3">
        <f>Sheet2!$Q$35</f>
        <v>195.92057845971607</v>
      </c>
      <c r="AM1005" s="3">
        <f>Sheet2!$Q$37</f>
        <v>179.52321677860004</v>
      </c>
      <c r="AN1005" s="3">
        <f>Sheet2!$Q$39</f>
        <v>47.580823353777703</v>
      </c>
      <c r="AU1005">
        <f t="shared" si="63"/>
        <v>1.0195365299238959</v>
      </c>
      <c r="AV1005">
        <f>VLOOKUP(AI1005,Sheet3!C1037:F4328,4,FALSE)</f>
        <v>177.96643983691479</v>
      </c>
    </row>
    <row r="1006" spans="1:48">
      <c r="A1006">
        <v>55101164</v>
      </c>
      <c r="B1006">
        <v>126</v>
      </c>
      <c r="C1006" t="s">
        <v>164</v>
      </c>
      <c r="D1006">
        <v>0</v>
      </c>
      <c r="E1006" t="s">
        <v>165</v>
      </c>
      <c r="F1006" t="s">
        <v>34</v>
      </c>
      <c r="G1006" t="s">
        <v>166</v>
      </c>
      <c r="H1006">
        <v>1</v>
      </c>
      <c r="I1006">
        <v>111.95</v>
      </c>
      <c r="J1006">
        <v>114.04</v>
      </c>
      <c r="K1006">
        <v>28.158999999999999</v>
      </c>
      <c r="L1006">
        <v>30.248999999999999</v>
      </c>
      <c r="M1006">
        <v>3260722</v>
      </c>
      <c r="N1006" t="s">
        <v>167</v>
      </c>
      <c r="P1006">
        <v>16.167000000000002</v>
      </c>
      <c r="V1006" t="s">
        <v>35</v>
      </c>
      <c r="W1006" s="1">
        <v>38628</v>
      </c>
      <c r="X1006">
        <v>20051003</v>
      </c>
      <c r="Y1006">
        <v>0.79804900000000001</v>
      </c>
      <c r="AB1006">
        <v>0.27406494134998699</v>
      </c>
      <c r="AI1006" s="2">
        <f t="shared" si="60"/>
        <v>38628</v>
      </c>
      <c r="AJ1006">
        <f t="shared" si="61"/>
        <v>137.90830612672733</v>
      </c>
      <c r="AK1006">
        <f t="shared" si="62"/>
        <v>137.90830612672733</v>
      </c>
      <c r="AL1006" s="3">
        <f>Sheet2!$Q$35</f>
        <v>195.92057845971607</v>
      </c>
      <c r="AM1006" s="3">
        <f>Sheet2!$Q$37</f>
        <v>179.52321677860004</v>
      </c>
      <c r="AN1006" s="3">
        <f>Sheet2!$Q$39</f>
        <v>47.580823353777703</v>
      </c>
      <c r="AU1006">
        <f t="shared" si="63"/>
        <v>0.98178174778408089</v>
      </c>
      <c r="AV1006">
        <f>VLOOKUP(AI1006,Sheet3!C1038:F4329,4,FALSE)</f>
        <v>151.46984409686456</v>
      </c>
    </row>
    <row r="1007" spans="1:48">
      <c r="A1007">
        <v>55122998</v>
      </c>
      <c r="B1007">
        <v>126</v>
      </c>
      <c r="C1007" t="s">
        <v>164</v>
      </c>
      <c r="D1007">
        <v>0</v>
      </c>
      <c r="E1007" t="s">
        <v>165</v>
      </c>
      <c r="F1007" t="s">
        <v>34</v>
      </c>
      <c r="G1007" t="s">
        <v>166</v>
      </c>
      <c r="H1007">
        <v>1</v>
      </c>
      <c r="I1007">
        <v>111.95</v>
      </c>
      <c r="J1007">
        <v>114.04</v>
      </c>
      <c r="K1007">
        <v>28.158999999999999</v>
      </c>
      <c r="L1007">
        <v>30.248999999999999</v>
      </c>
      <c r="M1007">
        <v>3260722</v>
      </c>
      <c r="N1007" t="s">
        <v>167</v>
      </c>
      <c r="P1007">
        <v>16.167000000000002</v>
      </c>
      <c r="V1007" t="s">
        <v>35</v>
      </c>
      <c r="W1007" s="1">
        <v>38629</v>
      </c>
      <c r="X1007">
        <v>20051004</v>
      </c>
      <c r="Y1007">
        <v>0.80022000000000004</v>
      </c>
      <c r="AB1007">
        <v>0.24904938584564201</v>
      </c>
      <c r="AI1007" s="2">
        <f t="shared" si="60"/>
        <v>38629</v>
      </c>
      <c r="AJ1007">
        <f t="shared" si="61"/>
        <v>136.68058722322917</v>
      </c>
      <c r="AK1007">
        <f t="shared" si="62"/>
        <v>136.68058722322917</v>
      </c>
      <c r="AL1007" s="3">
        <f>Sheet2!$Q$35</f>
        <v>195.92057845971607</v>
      </c>
      <c r="AM1007" s="3">
        <f>Sheet2!$Q$37</f>
        <v>179.52321677860004</v>
      </c>
      <c r="AN1007" s="3">
        <f>Sheet2!$Q$39</f>
        <v>47.580823353777703</v>
      </c>
      <c r="AU1007">
        <f t="shared" si="63"/>
        <v>0.97304150548311064</v>
      </c>
      <c r="AV1007">
        <f>VLOOKUP(AI1007,Sheet3!C1039:F4330,4,FALSE)</f>
        <v>128.09049491446731</v>
      </c>
    </row>
    <row r="1008" spans="1:48">
      <c r="A1008">
        <v>55145313</v>
      </c>
      <c r="B1008">
        <v>126</v>
      </c>
      <c r="C1008" t="s">
        <v>164</v>
      </c>
      <c r="D1008">
        <v>0</v>
      </c>
      <c r="E1008" t="s">
        <v>165</v>
      </c>
      <c r="F1008" t="s">
        <v>34</v>
      </c>
      <c r="G1008" t="s">
        <v>166</v>
      </c>
      <c r="H1008">
        <v>1</v>
      </c>
      <c r="I1008">
        <v>111.95</v>
      </c>
      <c r="J1008">
        <v>114.04</v>
      </c>
      <c r="K1008">
        <v>28.158999999999999</v>
      </c>
      <c r="L1008">
        <v>30.248999999999999</v>
      </c>
      <c r="M1008">
        <v>3260722</v>
      </c>
      <c r="N1008" t="s">
        <v>167</v>
      </c>
      <c r="P1008">
        <v>16.167000000000002</v>
      </c>
      <c r="V1008" t="s">
        <v>35</v>
      </c>
      <c r="W1008" s="1">
        <v>38630</v>
      </c>
      <c r="X1008">
        <v>20051005</v>
      </c>
      <c r="Y1008">
        <v>0.77347200000000005</v>
      </c>
      <c r="AB1008">
        <v>0.55725577858179798</v>
      </c>
      <c r="AI1008" s="2">
        <f t="shared" si="60"/>
        <v>38630</v>
      </c>
      <c r="AJ1008">
        <f t="shared" si="61"/>
        <v>150.93571422550156</v>
      </c>
      <c r="AK1008">
        <f t="shared" si="62"/>
        <v>150.93571422550156</v>
      </c>
      <c r="AL1008" s="3">
        <f>Sheet2!$Q$35</f>
        <v>195.92057845971607</v>
      </c>
      <c r="AM1008" s="3">
        <f>Sheet2!$Q$37</f>
        <v>179.52321677860004</v>
      </c>
      <c r="AN1008" s="3">
        <f>Sheet2!$Q$39</f>
        <v>47.580823353777703</v>
      </c>
      <c r="AU1008">
        <f t="shared" si="63"/>
        <v>1.0745250483983162</v>
      </c>
      <c r="AV1008">
        <f>VLOOKUP(AI1008,Sheet3!C1040:F4331,4,FALSE)</f>
        <v>111.01648536004994</v>
      </c>
    </row>
    <row r="1009" spans="1:48">
      <c r="A1009">
        <v>55167588</v>
      </c>
      <c r="B1009">
        <v>126</v>
      </c>
      <c r="C1009" t="s">
        <v>164</v>
      </c>
      <c r="D1009">
        <v>0</v>
      </c>
      <c r="E1009" t="s">
        <v>165</v>
      </c>
      <c r="F1009" t="s">
        <v>34</v>
      </c>
      <c r="G1009" t="s">
        <v>166</v>
      </c>
      <c r="H1009">
        <v>1</v>
      </c>
      <c r="I1009">
        <v>111.95</v>
      </c>
      <c r="J1009">
        <v>114.04</v>
      </c>
      <c r="K1009">
        <v>28.158999999999999</v>
      </c>
      <c r="L1009">
        <v>30.248999999999999</v>
      </c>
      <c r="M1009">
        <v>3260722</v>
      </c>
      <c r="N1009" t="s">
        <v>167</v>
      </c>
      <c r="P1009">
        <v>16.167000000000002</v>
      </c>
      <c r="V1009" t="s">
        <v>35</v>
      </c>
      <c r="W1009" s="1">
        <v>38631</v>
      </c>
      <c r="X1009">
        <v>20051006</v>
      </c>
      <c r="Y1009">
        <v>0.75784499999999999</v>
      </c>
      <c r="AB1009">
        <v>0.73731938331067204</v>
      </c>
      <c r="AI1009" s="2">
        <f t="shared" si="60"/>
        <v>38631</v>
      </c>
      <c r="AJ1009">
        <f t="shared" si="61"/>
        <v>158.38653011622091</v>
      </c>
      <c r="AK1009">
        <f t="shared" si="62"/>
        <v>158.38653011622091</v>
      </c>
      <c r="AL1009" s="3">
        <f>Sheet2!$Q$35</f>
        <v>195.92057845971607</v>
      </c>
      <c r="AM1009" s="3">
        <f>Sheet2!$Q$37</f>
        <v>179.52321677860004</v>
      </c>
      <c r="AN1009" s="3">
        <f>Sheet2!$Q$39</f>
        <v>47.580823353777703</v>
      </c>
      <c r="AU1009">
        <f t="shared" si="63"/>
        <v>1.1275680829555375</v>
      </c>
      <c r="AV1009">
        <f>VLOOKUP(AI1009,Sheet3!C1041:F4332,4,FALSE)</f>
        <v>98.760038667459867</v>
      </c>
    </row>
    <row r="1010" spans="1:48">
      <c r="A1010">
        <v>55189517</v>
      </c>
      <c r="B1010">
        <v>126</v>
      </c>
      <c r="C1010" t="s">
        <v>164</v>
      </c>
      <c r="D1010">
        <v>0</v>
      </c>
      <c r="E1010" t="s">
        <v>165</v>
      </c>
      <c r="F1010" t="s">
        <v>34</v>
      </c>
      <c r="G1010" t="s">
        <v>166</v>
      </c>
      <c r="H1010">
        <v>1</v>
      </c>
      <c r="I1010">
        <v>111.95</v>
      </c>
      <c r="J1010">
        <v>114.04</v>
      </c>
      <c r="K1010">
        <v>28.158999999999999</v>
      </c>
      <c r="L1010">
        <v>30.248999999999999</v>
      </c>
      <c r="M1010">
        <v>3260722</v>
      </c>
      <c r="N1010" t="s">
        <v>167</v>
      </c>
      <c r="P1010">
        <v>16.167000000000002</v>
      </c>
      <c r="V1010" t="s">
        <v>35</v>
      </c>
      <c r="W1010" s="1">
        <v>38632</v>
      </c>
      <c r="X1010">
        <v>20051007</v>
      </c>
      <c r="Y1010">
        <v>0.72431000000000001</v>
      </c>
      <c r="AB1010">
        <v>1.1237296338119001</v>
      </c>
      <c r="AI1010" s="2">
        <f t="shared" si="60"/>
        <v>38632</v>
      </c>
      <c r="AJ1010">
        <f t="shared" si="61"/>
        <v>172.19111941572191</v>
      </c>
      <c r="AK1010">
        <f t="shared" si="62"/>
        <v>172.19111941572191</v>
      </c>
      <c r="AL1010" s="3">
        <f>Sheet2!$Q$35</f>
        <v>195.92057845971607</v>
      </c>
      <c r="AM1010" s="3">
        <f>Sheet2!$Q$37</f>
        <v>179.52321677860004</v>
      </c>
      <c r="AN1010" s="3">
        <f>Sheet2!$Q$39</f>
        <v>47.580823353777703</v>
      </c>
      <c r="AU1010">
        <f t="shared" si="63"/>
        <v>1.2258442070742053</v>
      </c>
      <c r="AV1010">
        <f>VLOOKUP(AI1010,Sheet3!C1042:F4333,4,FALSE)</f>
        <v>86.786978025565531</v>
      </c>
    </row>
    <row r="1011" spans="1:48">
      <c r="A1011">
        <v>55211786</v>
      </c>
      <c r="B1011">
        <v>126</v>
      </c>
      <c r="C1011" t="s">
        <v>164</v>
      </c>
      <c r="D1011">
        <v>0</v>
      </c>
      <c r="E1011" t="s">
        <v>165</v>
      </c>
      <c r="F1011" t="s">
        <v>34</v>
      </c>
      <c r="G1011" t="s">
        <v>166</v>
      </c>
      <c r="H1011">
        <v>1</v>
      </c>
      <c r="I1011">
        <v>111.95</v>
      </c>
      <c r="J1011">
        <v>114.04</v>
      </c>
      <c r="K1011">
        <v>28.158999999999999</v>
      </c>
      <c r="L1011">
        <v>30.248999999999999</v>
      </c>
      <c r="M1011">
        <v>3260722</v>
      </c>
      <c r="N1011" t="s">
        <v>167</v>
      </c>
      <c r="P1011">
        <v>16.167000000000002</v>
      </c>
      <c r="V1011" t="s">
        <v>35</v>
      </c>
      <c r="W1011" s="1">
        <v>38633</v>
      </c>
      <c r="X1011">
        <v>20051008</v>
      </c>
      <c r="Y1011">
        <v>0.70186199999999999</v>
      </c>
      <c r="AB1011">
        <v>1.3823888645634099</v>
      </c>
      <c r="AI1011" s="2">
        <f t="shared" si="60"/>
        <v>38633</v>
      </c>
      <c r="AJ1011">
        <f t="shared" si="61"/>
        <v>179.76652955962084</v>
      </c>
      <c r="AK1011">
        <f t="shared" si="62"/>
        <v>179.76652955962084</v>
      </c>
      <c r="AL1011" s="3">
        <f>Sheet2!$Q$35</f>
        <v>195.92057845971607</v>
      </c>
      <c r="AM1011" s="3">
        <f>Sheet2!$Q$37</f>
        <v>179.52321677860004</v>
      </c>
      <c r="AN1011" s="3">
        <f>Sheet2!$Q$39</f>
        <v>47.580823353777703</v>
      </c>
      <c r="AU1011">
        <f t="shared" si="63"/>
        <v>1.2797742394279052</v>
      </c>
      <c r="AV1011">
        <f>VLOOKUP(AI1011,Sheet3!C1043:F4334,4,FALSE)</f>
        <v>75.876615073780144</v>
      </c>
    </row>
    <row r="1012" spans="1:48">
      <c r="A1012">
        <v>55233576</v>
      </c>
      <c r="B1012">
        <v>126</v>
      </c>
      <c r="C1012" t="s">
        <v>164</v>
      </c>
      <c r="D1012">
        <v>0</v>
      </c>
      <c r="E1012" t="s">
        <v>165</v>
      </c>
      <c r="F1012" t="s">
        <v>34</v>
      </c>
      <c r="G1012" t="s">
        <v>166</v>
      </c>
      <c r="H1012">
        <v>1</v>
      </c>
      <c r="I1012">
        <v>111.95</v>
      </c>
      <c r="J1012">
        <v>114.04</v>
      </c>
      <c r="K1012">
        <v>28.158999999999999</v>
      </c>
      <c r="L1012">
        <v>30.248999999999999</v>
      </c>
      <c r="M1012">
        <v>3260722</v>
      </c>
      <c r="N1012" t="s">
        <v>167</v>
      </c>
      <c r="P1012">
        <v>16.167000000000002</v>
      </c>
      <c r="V1012" t="s">
        <v>35</v>
      </c>
      <c r="W1012" s="1">
        <v>38634</v>
      </c>
      <c r="X1012">
        <v>20051009</v>
      </c>
      <c r="Y1012">
        <v>0.68622399999999995</v>
      </c>
      <c r="AB1012">
        <v>1.5625792178461999</v>
      </c>
      <c r="AI1012" s="2">
        <f t="shared" si="60"/>
        <v>38634</v>
      </c>
      <c r="AJ1012">
        <f t="shared" si="61"/>
        <v>184.25459668110386</v>
      </c>
      <c r="AK1012">
        <f t="shared" si="62"/>
        <v>184.25459668110386</v>
      </c>
      <c r="AL1012" s="3">
        <f>Sheet2!$Q$35</f>
        <v>195.92057845971607</v>
      </c>
      <c r="AM1012" s="3">
        <f>Sheet2!$Q$37</f>
        <v>179.52321677860004</v>
      </c>
      <c r="AN1012" s="3">
        <f>Sheet2!$Q$39</f>
        <v>47.580823353777703</v>
      </c>
      <c r="AU1012">
        <f t="shared" si="63"/>
        <v>1.3117251965997874</v>
      </c>
      <c r="AV1012">
        <f>VLOOKUP(AI1012,Sheet3!C1044:F4335,4,FALSE)</f>
        <v>65.88725678675587</v>
      </c>
    </row>
    <row r="1013" spans="1:48">
      <c r="A1013">
        <v>55254154</v>
      </c>
      <c r="B1013">
        <v>126</v>
      </c>
      <c r="C1013" t="s">
        <v>164</v>
      </c>
      <c r="D1013">
        <v>0</v>
      </c>
      <c r="E1013" t="s">
        <v>165</v>
      </c>
      <c r="F1013" t="s">
        <v>34</v>
      </c>
      <c r="G1013" t="s">
        <v>166</v>
      </c>
      <c r="H1013">
        <v>1</v>
      </c>
      <c r="I1013">
        <v>111.95</v>
      </c>
      <c r="J1013">
        <v>114.04</v>
      </c>
      <c r="K1013">
        <v>28.158999999999999</v>
      </c>
      <c r="L1013">
        <v>30.248999999999999</v>
      </c>
      <c r="M1013">
        <v>3260722</v>
      </c>
      <c r="N1013" t="s">
        <v>167</v>
      </c>
      <c r="P1013">
        <v>16.167000000000002</v>
      </c>
      <c r="V1013" t="s">
        <v>35</v>
      </c>
      <c r="W1013" s="1">
        <v>38635</v>
      </c>
      <c r="X1013">
        <v>20051010</v>
      </c>
      <c r="Y1013">
        <v>0.65207300000000001</v>
      </c>
      <c r="AB1013">
        <v>1.95608738736663</v>
      </c>
      <c r="AI1013" s="2">
        <f t="shared" si="60"/>
        <v>38635</v>
      </c>
      <c r="AJ1013">
        <f t="shared" si="61"/>
        <v>191.80274322645971</v>
      </c>
      <c r="AK1013">
        <f t="shared" si="62"/>
        <v>191.80274322645971</v>
      </c>
      <c r="AL1013" s="3">
        <f>Sheet2!$Q$35</f>
        <v>195.92057845971607</v>
      </c>
      <c r="AM1013" s="3">
        <f>Sheet2!$Q$37</f>
        <v>179.52321677860004</v>
      </c>
      <c r="AN1013" s="3">
        <f>Sheet2!$Q$39</f>
        <v>47.580823353777703</v>
      </c>
      <c r="AU1013">
        <f t="shared" si="63"/>
        <v>1.3654611369210325</v>
      </c>
      <c r="AV1013">
        <f>VLOOKUP(AI1013,Sheet3!C1045:F4336,4,FALSE)</f>
        <v>57.243982240536283</v>
      </c>
    </row>
    <row r="1014" spans="1:48">
      <c r="A1014">
        <v>55276082</v>
      </c>
      <c r="B1014">
        <v>126</v>
      </c>
      <c r="C1014" t="s">
        <v>164</v>
      </c>
      <c r="D1014">
        <v>0</v>
      </c>
      <c r="E1014" t="s">
        <v>165</v>
      </c>
      <c r="F1014" t="s">
        <v>34</v>
      </c>
      <c r="G1014" t="s">
        <v>166</v>
      </c>
      <c r="H1014">
        <v>1</v>
      </c>
      <c r="I1014">
        <v>111.95</v>
      </c>
      <c r="J1014">
        <v>114.04</v>
      </c>
      <c r="K1014">
        <v>28.158999999999999</v>
      </c>
      <c r="L1014">
        <v>30.248999999999999</v>
      </c>
      <c r="M1014">
        <v>3260722</v>
      </c>
      <c r="N1014" t="s">
        <v>167</v>
      </c>
      <c r="P1014">
        <v>16.167000000000002</v>
      </c>
      <c r="V1014" t="s">
        <v>35</v>
      </c>
      <c r="W1014" s="1">
        <v>38636</v>
      </c>
      <c r="X1014">
        <v>20051011</v>
      </c>
      <c r="Y1014">
        <v>0.65264699999999998</v>
      </c>
      <c r="AB1014">
        <v>1.9494734173714701</v>
      </c>
      <c r="AI1014" s="2">
        <f t="shared" si="60"/>
        <v>38636</v>
      </c>
      <c r="AJ1014">
        <f t="shared" si="61"/>
        <v>191.7014148739803</v>
      </c>
      <c r="AK1014">
        <f t="shared" si="62"/>
        <v>191.7014148739803</v>
      </c>
      <c r="AL1014" s="3">
        <f>Sheet2!$Q$35</f>
        <v>195.92057845971607</v>
      </c>
      <c r="AM1014" s="3">
        <f>Sheet2!$Q$37</f>
        <v>179.52321677860004</v>
      </c>
      <c r="AN1014" s="3">
        <f>Sheet2!$Q$39</f>
        <v>47.580823353777703</v>
      </c>
      <c r="AU1014">
        <f t="shared" si="63"/>
        <v>1.3647397711832365</v>
      </c>
      <c r="AV1014">
        <f>VLOOKUP(AI1014,Sheet3!C1046:F4337,4,FALSE)</f>
        <v>51.930493789991452</v>
      </c>
    </row>
    <row r="1015" spans="1:48">
      <c r="A1015">
        <v>55298412</v>
      </c>
      <c r="B1015">
        <v>126</v>
      </c>
      <c r="C1015" t="s">
        <v>164</v>
      </c>
      <c r="D1015">
        <v>0</v>
      </c>
      <c r="E1015" t="s">
        <v>165</v>
      </c>
      <c r="F1015" t="s">
        <v>34</v>
      </c>
      <c r="G1015" t="s">
        <v>166</v>
      </c>
      <c r="H1015">
        <v>1</v>
      </c>
      <c r="I1015">
        <v>111.95</v>
      </c>
      <c r="J1015">
        <v>114.04</v>
      </c>
      <c r="K1015">
        <v>28.158999999999999</v>
      </c>
      <c r="L1015">
        <v>30.248999999999999</v>
      </c>
      <c r="M1015">
        <v>3260722</v>
      </c>
      <c r="N1015" t="s">
        <v>167</v>
      </c>
      <c r="P1015">
        <v>16.167000000000002</v>
      </c>
      <c r="V1015" t="s">
        <v>35</v>
      </c>
      <c r="W1015" s="1">
        <v>38637</v>
      </c>
      <c r="X1015">
        <v>20051012</v>
      </c>
      <c r="Y1015">
        <v>0.659022</v>
      </c>
      <c r="AB1015">
        <v>1.8760168690802701</v>
      </c>
      <c r="AI1015" s="2">
        <f t="shared" si="60"/>
        <v>38637</v>
      </c>
      <c r="AJ1015">
        <f t="shared" si="61"/>
        <v>190.51733342154694</v>
      </c>
      <c r="AK1015">
        <f t="shared" si="62"/>
        <v>190.51733342154694</v>
      </c>
      <c r="AL1015" s="3">
        <f>Sheet2!$Q$35</f>
        <v>195.92057845971607</v>
      </c>
      <c r="AM1015" s="3">
        <f>Sheet2!$Q$37</f>
        <v>179.52321677860004</v>
      </c>
      <c r="AN1015" s="3">
        <f>Sheet2!$Q$39</f>
        <v>47.580823353777703</v>
      </c>
      <c r="AU1015">
        <f t="shared" si="63"/>
        <v>1.3563101878569033</v>
      </c>
      <c r="AV1015">
        <f>VLOOKUP(AI1015,Sheet3!C1047:F4338,4,FALSE)</f>
        <v>48.600707694316696</v>
      </c>
    </row>
    <row r="1016" spans="1:48">
      <c r="A1016">
        <v>55320642</v>
      </c>
      <c r="B1016">
        <v>126</v>
      </c>
      <c r="C1016" t="s">
        <v>164</v>
      </c>
      <c r="D1016">
        <v>0</v>
      </c>
      <c r="E1016" t="s">
        <v>165</v>
      </c>
      <c r="F1016" t="s">
        <v>34</v>
      </c>
      <c r="G1016" t="s">
        <v>166</v>
      </c>
      <c r="H1016">
        <v>1</v>
      </c>
      <c r="I1016">
        <v>111.95</v>
      </c>
      <c r="J1016">
        <v>114.04</v>
      </c>
      <c r="K1016">
        <v>28.158999999999999</v>
      </c>
      <c r="L1016">
        <v>30.248999999999999</v>
      </c>
      <c r="M1016">
        <v>3260722</v>
      </c>
      <c r="N1016" t="s">
        <v>167</v>
      </c>
      <c r="P1016">
        <v>16.167000000000002</v>
      </c>
      <c r="V1016" t="s">
        <v>35</v>
      </c>
      <c r="W1016" s="1">
        <v>38638</v>
      </c>
      <c r="X1016">
        <v>20051013</v>
      </c>
      <c r="Y1016">
        <v>0.70065900000000003</v>
      </c>
      <c r="AB1016">
        <v>1.3962505473233</v>
      </c>
      <c r="AI1016" s="2">
        <f t="shared" si="60"/>
        <v>38638</v>
      </c>
      <c r="AJ1016">
        <f t="shared" si="61"/>
        <v>180.13479812538708</v>
      </c>
      <c r="AK1016">
        <f t="shared" si="62"/>
        <v>180.13479812538708</v>
      </c>
      <c r="AL1016" s="3">
        <f>Sheet2!$Q$35</f>
        <v>195.92057845971607</v>
      </c>
      <c r="AM1016" s="3">
        <f>Sheet2!$Q$37</f>
        <v>179.52321677860004</v>
      </c>
      <c r="AN1016" s="3">
        <f>Sheet2!$Q$39</f>
        <v>47.580823353777703</v>
      </c>
      <c r="AU1016">
        <f t="shared" si="63"/>
        <v>1.2823959767714099</v>
      </c>
      <c r="AV1016">
        <f>VLOOKUP(AI1016,Sheet3!C1048:F4339,4,FALSE)</f>
        <v>46.121079750729109</v>
      </c>
    </row>
    <row r="1017" spans="1:48">
      <c r="A1017">
        <v>55342586</v>
      </c>
      <c r="B1017">
        <v>126</v>
      </c>
      <c r="C1017" t="s">
        <v>164</v>
      </c>
      <c r="D1017">
        <v>0</v>
      </c>
      <c r="E1017" t="s">
        <v>165</v>
      </c>
      <c r="F1017" t="s">
        <v>34</v>
      </c>
      <c r="G1017" t="s">
        <v>166</v>
      </c>
      <c r="H1017">
        <v>1</v>
      </c>
      <c r="I1017">
        <v>111.95</v>
      </c>
      <c r="J1017">
        <v>114.04</v>
      </c>
      <c r="K1017">
        <v>28.158999999999999</v>
      </c>
      <c r="L1017">
        <v>30.248999999999999</v>
      </c>
      <c r="M1017">
        <v>3260722</v>
      </c>
      <c r="N1017" t="s">
        <v>167</v>
      </c>
      <c r="P1017">
        <v>16.167000000000002</v>
      </c>
      <c r="V1017" t="s">
        <v>35</v>
      </c>
      <c r="W1017" s="1">
        <v>38639</v>
      </c>
      <c r="X1017">
        <v>20051014</v>
      </c>
      <c r="Y1017">
        <v>0.75323700000000005</v>
      </c>
      <c r="AB1017">
        <v>0.79041550480492095</v>
      </c>
      <c r="AI1017" s="2">
        <f t="shared" si="60"/>
        <v>38639</v>
      </c>
      <c r="AJ1017">
        <f t="shared" si="61"/>
        <v>160.46002889146541</v>
      </c>
      <c r="AK1017">
        <f t="shared" si="62"/>
        <v>160.46002889146541</v>
      </c>
      <c r="AL1017" s="3">
        <f>Sheet2!$Q$35</f>
        <v>195.92057845971607</v>
      </c>
      <c r="AM1017" s="3">
        <f>Sheet2!$Q$37</f>
        <v>179.52321677860004</v>
      </c>
      <c r="AN1017" s="3">
        <f>Sheet2!$Q$39</f>
        <v>47.580823353777703</v>
      </c>
      <c r="AU1017">
        <f t="shared" si="63"/>
        <v>1.1423295089258994</v>
      </c>
      <c r="AV1017">
        <f>VLOOKUP(AI1017,Sheet3!C1049:F4340,4,FALSE)</f>
        <v>43.995684370511178</v>
      </c>
    </row>
    <row r="1018" spans="1:48">
      <c r="A1018">
        <v>55364888</v>
      </c>
      <c r="B1018">
        <v>126</v>
      </c>
      <c r="C1018" t="s">
        <v>164</v>
      </c>
      <c r="D1018">
        <v>0</v>
      </c>
      <c r="E1018" t="s">
        <v>165</v>
      </c>
      <c r="F1018" t="s">
        <v>34</v>
      </c>
      <c r="G1018" t="s">
        <v>166</v>
      </c>
      <c r="H1018">
        <v>1</v>
      </c>
      <c r="I1018">
        <v>111.95</v>
      </c>
      <c r="J1018">
        <v>114.04</v>
      </c>
      <c r="K1018">
        <v>28.158999999999999</v>
      </c>
      <c r="L1018">
        <v>30.248999999999999</v>
      </c>
      <c r="M1018">
        <v>3260722</v>
      </c>
      <c r="N1018" t="s">
        <v>167</v>
      </c>
      <c r="P1018">
        <v>16.167000000000002</v>
      </c>
      <c r="V1018" t="s">
        <v>35</v>
      </c>
      <c r="W1018" s="1">
        <v>38640</v>
      </c>
      <c r="X1018">
        <v>20051015</v>
      </c>
      <c r="Y1018">
        <v>0.76732100000000003</v>
      </c>
      <c r="AB1018">
        <v>0.62813126541147102</v>
      </c>
      <c r="AI1018" s="2">
        <f t="shared" si="60"/>
        <v>38640</v>
      </c>
      <c r="AJ1018">
        <f t="shared" si="61"/>
        <v>153.94569205898586</v>
      </c>
      <c r="AK1018">
        <f t="shared" si="62"/>
        <v>153.94569205898586</v>
      </c>
      <c r="AL1018" s="3">
        <f>Sheet2!$Q$35</f>
        <v>195.92057845971607</v>
      </c>
      <c r="AM1018" s="3">
        <f>Sheet2!$Q$37</f>
        <v>179.52321677860004</v>
      </c>
      <c r="AN1018" s="3">
        <f>Sheet2!$Q$39</f>
        <v>47.580823353777703</v>
      </c>
      <c r="AU1018">
        <f t="shared" si="63"/>
        <v>1.0959533537785158</v>
      </c>
      <c r="AV1018">
        <f>VLOOKUP(AI1018,Sheet3!C1050:F4341,4,FALSE)</f>
        <v>42.366214579010766</v>
      </c>
    </row>
    <row r="1019" spans="1:48">
      <c r="A1019">
        <v>55386687</v>
      </c>
      <c r="B1019">
        <v>126</v>
      </c>
      <c r="C1019" t="s">
        <v>164</v>
      </c>
      <c r="D1019">
        <v>0</v>
      </c>
      <c r="E1019" t="s">
        <v>165</v>
      </c>
      <c r="F1019" t="s">
        <v>34</v>
      </c>
      <c r="G1019" t="s">
        <v>166</v>
      </c>
      <c r="H1019">
        <v>1</v>
      </c>
      <c r="I1019">
        <v>111.95</v>
      </c>
      <c r="J1019">
        <v>114.04</v>
      </c>
      <c r="K1019">
        <v>28.158999999999999</v>
      </c>
      <c r="L1019">
        <v>30.248999999999999</v>
      </c>
      <c r="M1019">
        <v>3260722</v>
      </c>
      <c r="N1019" t="s">
        <v>167</v>
      </c>
      <c r="P1019">
        <v>16.167000000000002</v>
      </c>
      <c r="V1019" t="s">
        <v>35</v>
      </c>
      <c r="W1019" s="1">
        <v>38641</v>
      </c>
      <c r="X1019">
        <v>20051016</v>
      </c>
      <c r="Y1019">
        <v>0.75939500000000004</v>
      </c>
      <c r="AB1019">
        <v>0.71945935980457598</v>
      </c>
      <c r="AI1019" s="2">
        <f t="shared" si="60"/>
        <v>38641</v>
      </c>
      <c r="AJ1019">
        <f t="shared" si="61"/>
        <v>157.67641633325763</v>
      </c>
      <c r="AK1019">
        <f t="shared" si="62"/>
        <v>157.67641633325763</v>
      </c>
      <c r="AL1019" s="3">
        <f>Sheet2!$Q$35</f>
        <v>195.92057845971607</v>
      </c>
      <c r="AM1019" s="3">
        <f>Sheet2!$Q$37</f>
        <v>179.52321677860004</v>
      </c>
      <c r="AN1019" s="3">
        <f>Sheet2!$Q$39</f>
        <v>47.580823353777703</v>
      </c>
      <c r="AU1019">
        <f t="shared" si="63"/>
        <v>1.1225127184851582</v>
      </c>
      <c r="AV1019">
        <f>VLOOKUP(AI1019,Sheet3!C1051:F4342,4,FALSE)</f>
        <v>40.94928432553214</v>
      </c>
    </row>
    <row r="1020" spans="1:48">
      <c r="A1020">
        <v>55409020</v>
      </c>
      <c r="B1020">
        <v>126</v>
      </c>
      <c r="C1020" t="s">
        <v>164</v>
      </c>
      <c r="D1020">
        <v>0</v>
      </c>
      <c r="E1020" t="s">
        <v>165</v>
      </c>
      <c r="F1020" t="s">
        <v>34</v>
      </c>
      <c r="G1020" t="s">
        <v>166</v>
      </c>
      <c r="H1020">
        <v>1</v>
      </c>
      <c r="I1020">
        <v>111.95</v>
      </c>
      <c r="J1020">
        <v>114.04</v>
      </c>
      <c r="K1020">
        <v>28.158999999999999</v>
      </c>
      <c r="L1020">
        <v>30.248999999999999</v>
      </c>
      <c r="M1020">
        <v>3260722</v>
      </c>
      <c r="N1020" t="s">
        <v>167</v>
      </c>
      <c r="P1020">
        <v>16.167000000000002</v>
      </c>
      <c r="V1020" t="s">
        <v>35</v>
      </c>
      <c r="W1020" s="1">
        <v>38642</v>
      </c>
      <c r="X1020">
        <v>20051017</v>
      </c>
      <c r="Y1020">
        <v>0.744008</v>
      </c>
      <c r="AB1020">
        <v>0.89675754153895704</v>
      </c>
      <c r="AI1020" s="2">
        <f t="shared" si="60"/>
        <v>38642</v>
      </c>
      <c r="AJ1020">
        <f t="shared" si="61"/>
        <v>164.44366020675682</v>
      </c>
      <c r="AK1020">
        <f t="shared" si="62"/>
        <v>164.44366020675682</v>
      </c>
      <c r="AL1020" s="3">
        <f>Sheet2!$Q$35</f>
        <v>195.92057845971607</v>
      </c>
      <c r="AM1020" s="3">
        <f>Sheet2!$Q$37</f>
        <v>179.52321677860004</v>
      </c>
      <c r="AN1020" s="3">
        <f>Sheet2!$Q$39</f>
        <v>47.580823353777703</v>
      </c>
      <c r="AU1020">
        <f t="shared" si="63"/>
        <v>1.1706893418112387</v>
      </c>
      <c r="AV1020">
        <f>VLOOKUP(AI1020,Sheet3!C1052:F4343,4,FALSE)</f>
        <v>39.95743314809711</v>
      </c>
    </row>
    <row r="1021" spans="1:48">
      <c r="A1021">
        <v>55430932</v>
      </c>
      <c r="B1021">
        <v>126</v>
      </c>
      <c r="C1021" t="s">
        <v>164</v>
      </c>
      <c r="D1021">
        <v>0</v>
      </c>
      <c r="E1021" t="s">
        <v>165</v>
      </c>
      <c r="F1021" t="s">
        <v>34</v>
      </c>
      <c r="G1021" t="s">
        <v>166</v>
      </c>
      <c r="H1021">
        <v>1</v>
      </c>
      <c r="I1021">
        <v>111.95</v>
      </c>
      <c r="J1021">
        <v>114.04</v>
      </c>
      <c r="K1021">
        <v>28.158999999999999</v>
      </c>
      <c r="L1021">
        <v>30.248999999999999</v>
      </c>
      <c r="M1021">
        <v>3260722</v>
      </c>
      <c r="N1021" t="s">
        <v>167</v>
      </c>
      <c r="P1021">
        <v>16.167000000000002</v>
      </c>
      <c r="V1021" t="s">
        <v>35</v>
      </c>
      <c r="W1021" s="1">
        <v>38643</v>
      </c>
      <c r="X1021">
        <v>20051018</v>
      </c>
      <c r="Y1021">
        <v>0.72792699999999999</v>
      </c>
      <c r="AB1021">
        <v>1.08205240476575</v>
      </c>
      <c r="AI1021" s="2">
        <f t="shared" si="60"/>
        <v>38643</v>
      </c>
      <c r="AJ1021">
        <f t="shared" si="61"/>
        <v>170.84558372667743</v>
      </c>
      <c r="AK1021">
        <f t="shared" si="62"/>
        <v>170.84558372667743</v>
      </c>
      <c r="AL1021" s="3">
        <f>Sheet2!$Q$35</f>
        <v>195.92057845971607</v>
      </c>
      <c r="AM1021" s="3">
        <f>Sheet2!$Q$37</f>
        <v>179.52321677860004</v>
      </c>
      <c r="AN1021" s="3">
        <f>Sheet2!$Q$39</f>
        <v>47.580823353777703</v>
      </c>
      <c r="AU1021">
        <f t="shared" si="63"/>
        <v>1.2162652163839565</v>
      </c>
      <c r="AV1021">
        <f>VLOOKUP(AI1021,Sheet3!C1053:F4344,4,FALSE)</f>
        <v>39.107274996009934</v>
      </c>
    </row>
    <row r="1022" spans="1:48">
      <c r="A1022">
        <v>55453262</v>
      </c>
      <c r="B1022">
        <v>126</v>
      </c>
      <c r="C1022" t="s">
        <v>164</v>
      </c>
      <c r="D1022">
        <v>0</v>
      </c>
      <c r="E1022" t="s">
        <v>165</v>
      </c>
      <c r="F1022" t="s">
        <v>34</v>
      </c>
      <c r="G1022" t="s">
        <v>166</v>
      </c>
      <c r="H1022">
        <v>1</v>
      </c>
      <c r="I1022">
        <v>111.95</v>
      </c>
      <c r="J1022">
        <v>114.04</v>
      </c>
      <c r="K1022">
        <v>28.158999999999999</v>
      </c>
      <c r="L1022">
        <v>30.248999999999999</v>
      </c>
      <c r="M1022">
        <v>3260722</v>
      </c>
      <c r="N1022" t="s">
        <v>167</v>
      </c>
      <c r="P1022">
        <v>16.167000000000002</v>
      </c>
      <c r="V1022" t="s">
        <v>35</v>
      </c>
      <c r="W1022" s="1">
        <v>38644</v>
      </c>
      <c r="X1022">
        <v>20051019</v>
      </c>
      <c r="Y1022">
        <v>0.73886200000000002</v>
      </c>
      <c r="AB1022">
        <v>0.95605281957919397</v>
      </c>
      <c r="AI1022" s="2">
        <f t="shared" si="60"/>
        <v>38644</v>
      </c>
      <c r="AJ1022">
        <f t="shared" si="61"/>
        <v>166.56687228202304</v>
      </c>
      <c r="AK1022">
        <f t="shared" si="62"/>
        <v>166.56687228202304</v>
      </c>
      <c r="AL1022" s="3">
        <f>Sheet2!$Q$35</f>
        <v>195.92057845971607</v>
      </c>
      <c r="AM1022" s="3">
        <f>Sheet2!$Q$37</f>
        <v>179.52321677860004</v>
      </c>
      <c r="AN1022" s="3">
        <f>Sheet2!$Q$39</f>
        <v>47.580823353777703</v>
      </c>
      <c r="AU1022">
        <f t="shared" si="63"/>
        <v>1.1858046812764018</v>
      </c>
      <c r="AV1022">
        <f>VLOOKUP(AI1022,Sheet3!C1054:F4345,4,FALSE)</f>
        <v>38.186270331248828</v>
      </c>
    </row>
    <row r="1023" spans="1:48">
      <c r="A1023">
        <v>55475111</v>
      </c>
      <c r="B1023">
        <v>126</v>
      </c>
      <c r="C1023" t="s">
        <v>164</v>
      </c>
      <c r="D1023">
        <v>0</v>
      </c>
      <c r="E1023" t="s">
        <v>165</v>
      </c>
      <c r="F1023" t="s">
        <v>34</v>
      </c>
      <c r="G1023" t="s">
        <v>166</v>
      </c>
      <c r="H1023">
        <v>1</v>
      </c>
      <c r="I1023">
        <v>111.95</v>
      </c>
      <c r="J1023">
        <v>114.04</v>
      </c>
      <c r="K1023">
        <v>28.158999999999999</v>
      </c>
      <c r="L1023">
        <v>30.248999999999999</v>
      </c>
      <c r="M1023">
        <v>3260722</v>
      </c>
      <c r="N1023" t="s">
        <v>167</v>
      </c>
      <c r="P1023">
        <v>16.167000000000002</v>
      </c>
      <c r="V1023" t="s">
        <v>35</v>
      </c>
      <c r="W1023" s="1">
        <v>38645</v>
      </c>
      <c r="X1023">
        <v>20051020</v>
      </c>
      <c r="Y1023">
        <v>0.76942600000000005</v>
      </c>
      <c r="AB1023">
        <v>0.60387620123061203</v>
      </c>
      <c r="AI1023" s="2">
        <f t="shared" si="60"/>
        <v>38645</v>
      </c>
      <c r="AJ1023">
        <f t="shared" si="61"/>
        <v>152.92690065463648</v>
      </c>
      <c r="AK1023">
        <f t="shared" si="62"/>
        <v>152.92690065463648</v>
      </c>
      <c r="AL1023" s="3">
        <f>Sheet2!$Q$35</f>
        <v>195.92057845971607</v>
      </c>
      <c r="AM1023" s="3">
        <f>Sheet2!$Q$37</f>
        <v>179.52321677860004</v>
      </c>
      <c r="AN1023" s="3">
        <f>Sheet2!$Q$39</f>
        <v>47.580823353777703</v>
      </c>
      <c r="AU1023">
        <f t="shared" si="63"/>
        <v>1.0887004853061091</v>
      </c>
      <c r="AV1023">
        <f>VLOOKUP(AI1023,Sheet3!C1055:F4346,4,FALSE)</f>
        <v>37.265265666487728</v>
      </c>
    </row>
    <row r="1024" spans="1:48">
      <c r="A1024">
        <v>55497501</v>
      </c>
      <c r="B1024">
        <v>126</v>
      </c>
      <c r="C1024" t="s">
        <v>164</v>
      </c>
      <c r="D1024">
        <v>0</v>
      </c>
      <c r="E1024" t="s">
        <v>165</v>
      </c>
      <c r="F1024" t="s">
        <v>34</v>
      </c>
      <c r="G1024" t="s">
        <v>166</v>
      </c>
      <c r="H1024">
        <v>1</v>
      </c>
      <c r="I1024">
        <v>111.95</v>
      </c>
      <c r="J1024">
        <v>114.04</v>
      </c>
      <c r="K1024">
        <v>28.158999999999999</v>
      </c>
      <c r="L1024">
        <v>30.248999999999999</v>
      </c>
      <c r="M1024">
        <v>3260722</v>
      </c>
      <c r="N1024" t="s">
        <v>167</v>
      </c>
      <c r="P1024">
        <v>16.167000000000002</v>
      </c>
      <c r="V1024" t="s">
        <v>35</v>
      </c>
      <c r="W1024" s="1">
        <v>38646</v>
      </c>
      <c r="X1024">
        <v>20051021</v>
      </c>
      <c r="Y1024">
        <v>0.79022700000000001</v>
      </c>
      <c r="AB1024">
        <v>0.36419468577881198</v>
      </c>
      <c r="AI1024" s="2">
        <f t="shared" si="60"/>
        <v>38646</v>
      </c>
      <c r="AJ1024">
        <f t="shared" si="61"/>
        <v>142.22813760704946</v>
      </c>
      <c r="AK1024">
        <f t="shared" si="62"/>
        <v>142.22813760704946</v>
      </c>
      <c r="AL1024" s="3">
        <f>Sheet2!$Q$35</f>
        <v>195.92057845971607</v>
      </c>
      <c r="AM1024" s="3">
        <f>Sheet2!$Q$37</f>
        <v>179.52321677860004</v>
      </c>
      <c r="AN1024" s="3">
        <f>Sheet2!$Q$39</f>
        <v>47.580823353777703</v>
      </c>
      <c r="AU1024">
        <f t="shared" si="63"/>
        <v>1.0125350201575816</v>
      </c>
      <c r="AV1024">
        <f>VLOOKUP(AI1024,Sheet3!C1056:F4347,4,FALSE)</f>
        <v>36.627647052422347</v>
      </c>
    </row>
    <row r="1025" spans="1:48">
      <c r="A1025">
        <v>55519825</v>
      </c>
      <c r="B1025">
        <v>126</v>
      </c>
      <c r="C1025" t="s">
        <v>164</v>
      </c>
      <c r="D1025">
        <v>0</v>
      </c>
      <c r="E1025" t="s">
        <v>165</v>
      </c>
      <c r="F1025" t="s">
        <v>34</v>
      </c>
      <c r="G1025" t="s">
        <v>166</v>
      </c>
      <c r="H1025">
        <v>1</v>
      </c>
      <c r="I1025">
        <v>111.95</v>
      </c>
      <c r="J1025">
        <v>114.04</v>
      </c>
      <c r="K1025">
        <v>28.158999999999999</v>
      </c>
      <c r="L1025">
        <v>30.248999999999999</v>
      </c>
      <c r="M1025">
        <v>3260722</v>
      </c>
      <c r="N1025" t="s">
        <v>167</v>
      </c>
      <c r="P1025">
        <v>16.167000000000002</v>
      </c>
      <c r="V1025" t="s">
        <v>35</v>
      </c>
      <c r="W1025" s="1">
        <v>38647</v>
      </c>
      <c r="X1025">
        <v>20051022</v>
      </c>
      <c r="Y1025">
        <v>0.79642199999999996</v>
      </c>
      <c r="AB1025">
        <v>0.29281220473348202</v>
      </c>
      <c r="AI1025" s="2">
        <f t="shared" si="60"/>
        <v>38647</v>
      </c>
      <c r="AJ1025">
        <f t="shared" si="61"/>
        <v>138.82020024175699</v>
      </c>
      <c r="AK1025">
        <f t="shared" si="62"/>
        <v>138.82020024175699</v>
      </c>
      <c r="AL1025" s="3">
        <f>Sheet2!$Q$35</f>
        <v>195.92057845971607</v>
      </c>
      <c r="AM1025" s="3">
        <f>Sheet2!$Q$37</f>
        <v>179.52321677860004</v>
      </c>
      <c r="AN1025" s="3">
        <f>Sheet2!$Q$39</f>
        <v>47.580823353777703</v>
      </c>
      <c r="AU1025">
        <f t="shared" si="63"/>
        <v>0.98827360475189208</v>
      </c>
      <c r="AV1025">
        <f>VLOOKUP(AI1025,Sheet3!C1057:F4348,4,FALSE)</f>
        <v>45.412614623989796</v>
      </c>
    </row>
    <row r="1026" spans="1:48">
      <c r="A1026">
        <v>55541600</v>
      </c>
      <c r="B1026">
        <v>126</v>
      </c>
      <c r="C1026" t="s">
        <v>164</v>
      </c>
      <c r="D1026">
        <v>0</v>
      </c>
      <c r="E1026" t="s">
        <v>165</v>
      </c>
      <c r="F1026" t="s">
        <v>34</v>
      </c>
      <c r="G1026" t="s">
        <v>166</v>
      </c>
      <c r="H1026">
        <v>1</v>
      </c>
      <c r="I1026">
        <v>111.95</v>
      </c>
      <c r="J1026">
        <v>114.04</v>
      </c>
      <c r="K1026">
        <v>28.158999999999999</v>
      </c>
      <c r="L1026">
        <v>30.248999999999999</v>
      </c>
      <c r="M1026">
        <v>3260722</v>
      </c>
      <c r="N1026" t="s">
        <v>167</v>
      </c>
      <c r="P1026">
        <v>16.167000000000002</v>
      </c>
      <c r="V1026" t="s">
        <v>35</v>
      </c>
      <c r="W1026" s="1">
        <v>38648</v>
      </c>
      <c r="X1026">
        <v>20051023</v>
      </c>
      <c r="Y1026">
        <v>0.79053499999999999</v>
      </c>
      <c r="AB1026">
        <v>0.36064572626921398</v>
      </c>
      <c r="AI1026" s="2">
        <f t="shared" si="60"/>
        <v>38648</v>
      </c>
      <c r="AJ1026">
        <f t="shared" si="61"/>
        <v>142.06110607714834</v>
      </c>
      <c r="AK1026">
        <f t="shared" si="62"/>
        <v>142.06110607714834</v>
      </c>
      <c r="AL1026" s="3">
        <f>Sheet2!$Q$35</f>
        <v>195.92057845971607</v>
      </c>
      <c r="AM1026" s="3">
        <f>Sheet2!$Q$37</f>
        <v>179.52321677860004</v>
      </c>
      <c r="AN1026" s="3">
        <f>Sheet2!$Q$39</f>
        <v>47.580823353777703</v>
      </c>
      <c r="AU1026">
        <f t="shared" si="63"/>
        <v>1.011345907536543</v>
      </c>
      <c r="AV1026">
        <f>VLOOKUP(AI1026,Sheet3!C1058:F4349,4,FALSE)</f>
        <v>64.612019558625107</v>
      </c>
    </row>
    <row r="1027" spans="1:48">
      <c r="A1027">
        <v>55563928</v>
      </c>
      <c r="B1027">
        <v>126</v>
      </c>
      <c r="C1027" t="s">
        <v>164</v>
      </c>
      <c r="D1027">
        <v>0</v>
      </c>
      <c r="E1027" t="s">
        <v>165</v>
      </c>
      <c r="F1027" t="s">
        <v>34</v>
      </c>
      <c r="G1027" t="s">
        <v>166</v>
      </c>
      <c r="H1027">
        <v>1</v>
      </c>
      <c r="I1027">
        <v>111.95</v>
      </c>
      <c r="J1027">
        <v>114.04</v>
      </c>
      <c r="K1027">
        <v>28.158999999999999</v>
      </c>
      <c r="L1027">
        <v>30.248999999999999</v>
      </c>
      <c r="M1027">
        <v>3260722</v>
      </c>
      <c r="N1027" t="s">
        <v>167</v>
      </c>
      <c r="P1027">
        <v>16.167000000000002</v>
      </c>
      <c r="V1027" t="s">
        <v>35</v>
      </c>
      <c r="W1027" s="1">
        <v>38649</v>
      </c>
      <c r="X1027">
        <v>20051024</v>
      </c>
      <c r="Y1027">
        <v>0.77703999999999995</v>
      </c>
      <c r="AB1027">
        <v>0.51614315673034805</v>
      </c>
      <c r="AI1027" s="2">
        <f t="shared" ref="AI1027:AI1090" si="64">W1027</f>
        <v>38649</v>
      </c>
      <c r="AJ1027">
        <f t="shared" ref="AJ1027:AJ1090" si="65">$AQ$2*(Y1027^2)+($AR$2*Y1027)+$AS$2</f>
        <v>149.14377096134388</v>
      </c>
      <c r="AK1027">
        <f t="shared" ref="AK1027:AK1090" si="66">IF(AJ1027&gt;0,AJ1027,0)</f>
        <v>149.14377096134388</v>
      </c>
      <c r="AL1027" s="3">
        <f>Sheet2!$Q$35</f>
        <v>195.92057845971607</v>
      </c>
      <c r="AM1027" s="3">
        <f>Sheet2!$Q$37</f>
        <v>179.52321677860004</v>
      </c>
      <c r="AN1027" s="3">
        <f>Sheet2!$Q$39</f>
        <v>47.580823353777703</v>
      </c>
      <c r="AU1027">
        <f t="shared" ref="AU1027:AU1090" si="67">0.001*(AK1027*86440)/AT$2</f>
        <v>1.0617680416651758</v>
      </c>
      <c r="AV1027">
        <f>VLOOKUP(AI1027,Sheet3!C1059:F4350,4,FALSE)</f>
        <v>76.585080200519457</v>
      </c>
    </row>
    <row r="1028" spans="1:48">
      <c r="A1028">
        <v>55585711</v>
      </c>
      <c r="B1028">
        <v>126</v>
      </c>
      <c r="C1028" t="s">
        <v>164</v>
      </c>
      <c r="D1028">
        <v>0</v>
      </c>
      <c r="E1028" t="s">
        <v>165</v>
      </c>
      <c r="F1028" t="s">
        <v>34</v>
      </c>
      <c r="G1028" t="s">
        <v>166</v>
      </c>
      <c r="H1028">
        <v>1</v>
      </c>
      <c r="I1028">
        <v>111.95</v>
      </c>
      <c r="J1028">
        <v>114.04</v>
      </c>
      <c r="K1028">
        <v>28.158999999999999</v>
      </c>
      <c r="L1028">
        <v>30.248999999999999</v>
      </c>
      <c r="M1028">
        <v>3260722</v>
      </c>
      <c r="N1028" t="s">
        <v>167</v>
      </c>
      <c r="P1028">
        <v>16.167000000000002</v>
      </c>
      <c r="V1028" t="s">
        <v>35</v>
      </c>
      <c r="W1028" s="1">
        <v>38650</v>
      </c>
      <c r="X1028">
        <v>20051025</v>
      </c>
      <c r="Y1028">
        <v>0.74472000000000005</v>
      </c>
      <c r="AB1028">
        <v>0.888553453321963</v>
      </c>
      <c r="AI1028" s="2">
        <f t="shared" si="64"/>
        <v>38650</v>
      </c>
      <c r="AJ1028">
        <f t="shared" si="65"/>
        <v>164.14436601099533</v>
      </c>
      <c r="AK1028">
        <f t="shared" si="66"/>
        <v>164.14436601099533</v>
      </c>
      <c r="AL1028" s="3">
        <f>Sheet2!$Q$35</f>
        <v>195.92057845971607</v>
      </c>
      <c r="AM1028" s="3">
        <f>Sheet2!$Q$37</f>
        <v>179.52321677860004</v>
      </c>
      <c r="AN1028" s="3">
        <f>Sheet2!$Q$39</f>
        <v>47.580823353777703</v>
      </c>
      <c r="AU1028">
        <f t="shared" si="67"/>
        <v>1.1685586392678666</v>
      </c>
      <c r="AV1028">
        <f>VLOOKUP(AI1028,Sheet3!C1060:F4351,4,FALSE)</f>
        <v>84.87412218336938</v>
      </c>
    </row>
    <row r="1029" spans="1:48">
      <c r="A1029">
        <v>55608045</v>
      </c>
      <c r="B1029">
        <v>126</v>
      </c>
      <c r="C1029" t="s">
        <v>164</v>
      </c>
      <c r="D1029">
        <v>0</v>
      </c>
      <c r="E1029" t="s">
        <v>165</v>
      </c>
      <c r="F1029" t="s">
        <v>34</v>
      </c>
      <c r="G1029" t="s">
        <v>166</v>
      </c>
      <c r="H1029">
        <v>1</v>
      </c>
      <c r="I1029">
        <v>111.95</v>
      </c>
      <c r="J1029">
        <v>114.04</v>
      </c>
      <c r="K1029">
        <v>28.158999999999999</v>
      </c>
      <c r="L1029">
        <v>30.248999999999999</v>
      </c>
      <c r="M1029">
        <v>3260722</v>
      </c>
      <c r="N1029" t="s">
        <v>167</v>
      </c>
      <c r="P1029">
        <v>16.167000000000002</v>
      </c>
      <c r="V1029" t="s">
        <v>35</v>
      </c>
      <c r="W1029" s="1">
        <v>38651</v>
      </c>
      <c r="X1029">
        <v>20051026</v>
      </c>
      <c r="Y1029">
        <v>0.76356900000000005</v>
      </c>
      <c r="AB1029">
        <v>0.67136404489203205</v>
      </c>
      <c r="AI1029" s="2">
        <f t="shared" si="64"/>
        <v>38651</v>
      </c>
      <c r="AJ1029">
        <f t="shared" si="65"/>
        <v>155.73248966663948</v>
      </c>
      <c r="AK1029">
        <f t="shared" si="66"/>
        <v>155.73248966663948</v>
      </c>
      <c r="AL1029" s="3">
        <f>Sheet2!$Q$35</f>
        <v>195.92057845971607</v>
      </c>
      <c r="AM1029" s="3">
        <f>Sheet2!$Q$37</f>
        <v>179.52321677860004</v>
      </c>
      <c r="AN1029" s="3">
        <f>Sheet2!$Q$39</f>
        <v>47.580823353777703</v>
      </c>
      <c r="AU1029">
        <f t="shared" si="67"/>
        <v>1.1086737281159871</v>
      </c>
      <c r="AV1029">
        <f>VLOOKUP(AI1029,Sheet3!C1061:F4352,4,FALSE)</f>
        <v>83.882271005934356</v>
      </c>
    </row>
    <row r="1030" spans="1:48">
      <c r="A1030">
        <v>55629851</v>
      </c>
      <c r="B1030">
        <v>126</v>
      </c>
      <c r="C1030" t="s">
        <v>164</v>
      </c>
      <c r="D1030">
        <v>0</v>
      </c>
      <c r="E1030" t="s">
        <v>165</v>
      </c>
      <c r="F1030" t="s">
        <v>34</v>
      </c>
      <c r="G1030" t="s">
        <v>166</v>
      </c>
      <c r="H1030">
        <v>1</v>
      </c>
      <c r="I1030">
        <v>111.95</v>
      </c>
      <c r="J1030">
        <v>114.04</v>
      </c>
      <c r="K1030">
        <v>28.158999999999999</v>
      </c>
      <c r="L1030">
        <v>30.248999999999999</v>
      </c>
      <c r="M1030">
        <v>3260722</v>
      </c>
      <c r="N1030" t="s">
        <v>167</v>
      </c>
      <c r="P1030">
        <v>16.167000000000002</v>
      </c>
      <c r="V1030" t="s">
        <v>35</v>
      </c>
      <c r="W1030" s="1">
        <v>38652</v>
      </c>
      <c r="X1030">
        <v>20051027</v>
      </c>
      <c r="Y1030">
        <v>0.79400899999999996</v>
      </c>
      <c r="AB1030">
        <v>0.320616228423939</v>
      </c>
      <c r="AI1030" s="2">
        <f t="shared" si="64"/>
        <v>38652</v>
      </c>
      <c r="AJ1030">
        <f t="shared" si="65"/>
        <v>140.15971068349734</v>
      </c>
      <c r="AK1030">
        <f t="shared" si="66"/>
        <v>140.15971068349734</v>
      </c>
      <c r="AL1030" s="3">
        <f>Sheet2!$Q$35</f>
        <v>195.92057845971607</v>
      </c>
      <c r="AM1030" s="3">
        <f>Sheet2!$Q$37</f>
        <v>179.52321677860004</v>
      </c>
      <c r="AN1030" s="3">
        <f>Sheet2!$Q$39</f>
        <v>47.580823353777703</v>
      </c>
      <c r="AU1030">
        <f t="shared" si="67"/>
        <v>0.99780970115973566</v>
      </c>
      <c r="AV1030">
        <f>VLOOKUP(AI1030,Sheet3!C1062:F4353,4,FALSE)</f>
        <v>73.396987130192556</v>
      </c>
    </row>
    <row r="1031" spans="1:48">
      <c r="A1031">
        <v>55652218</v>
      </c>
      <c r="B1031">
        <v>126</v>
      </c>
      <c r="C1031" t="s">
        <v>164</v>
      </c>
      <c r="D1031">
        <v>0</v>
      </c>
      <c r="E1031" t="s">
        <v>165</v>
      </c>
      <c r="F1031" t="s">
        <v>34</v>
      </c>
      <c r="G1031" t="s">
        <v>166</v>
      </c>
      <c r="H1031">
        <v>1</v>
      </c>
      <c r="I1031">
        <v>111.95</v>
      </c>
      <c r="J1031">
        <v>114.04</v>
      </c>
      <c r="K1031">
        <v>28.158999999999999</v>
      </c>
      <c r="L1031">
        <v>30.248999999999999</v>
      </c>
      <c r="M1031">
        <v>3260722</v>
      </c>
      <c r="N1031" t="s">
        <v>167</v>
      </c>
      <c r="P1031">
        <v>16.167000000000002</v>
      </c>
      <c r="V1031" t="s">
        <v>35</v>
      </c>
      <c r="W1031" s="1">
        <v>38653</v>
      </c>
      <c r="X1031">
        <v>20051028</v>
      </c>
      <c r="Y1031">
        <v>0.819573</v>
      </c>
      <c r="AB1031">
        <v>2.6052589127278099E-2</v>
      </c>
      <c r="AI1031" s="2">
        <f t="shared" si="64"/>
        <v>38653</v>
      </c>
      <c r="AJ1031">
        <f t="shared" si="65"/>
        <v>125.18433101462495</v>
      </c>
      <c r="AK1031">
        <f t="shared" si="66"/>
        <v>125.18433101462495</v>
      </c>
      <c r="AL1031" s="3">
        <f>Sheet2!$Q$35</f>
        <v>195.92057845971607</v>
      </c>
      <c r="AM1031" s="3">
        <f>Sheet2!$Q$37</f>
        <v>179.52321677860004</v>
      </c>
      <c r="AN1031" s="3">
        <f>Sheet2!$Q$39</f>
        <v>47.580823353777703</v>
      </c>
      <c r="AU1031">
        <f t="shared" si="67"/>
        <v>0.8911986141413426</v>
      </c>
      <c r="AV1031">
        <f>VLOOKUP(AI1031,Sheet3!C1063:F4354,4,FALSE)</f>
        <v>72.050903389387869</v>
      </c>
    </row>
    <row r="1032" spans="1:48">
      <c r="A1032">
        <v>55674488</v>
      </c>
      <c r="B1032">
        <v>126</v>
      </c>
      <c r="C1032" t="s">
        <v>164</v>
      </c>
      <c r="D1032">
        <v>0</v>
      </c>
      <c r="E1032" t="s">
        <v>165</v>
      </c>
      <c r="F1032" t="s">
        <v>34</v>
      </c>
      <c r="G1032" t="s">
        <v>166</v>
      </c>
      <c r="H1032">
        <v>1</v>
      </c>
      <c r="I1032">
        <v>111.95</v>
      </c>
      <c r="J1032">
        <v>114.04</v>
      </c>
      <c r="K1032">
        <v>28.158999999999999</v>
      </c>
      <c r="L1032">
        <v>30.248999999999999</v>
      </c>
      <c r="M1032">
        <v>3260722</v>
      </c>
      <c r="N1032" t="s">
        <v>167</v>
      </c>
      <c r="P1032">
        <v>16.167000000000002</v>
      </c>
      <c r="V1032" t="s">
        <v>35</v>
      </c>
      <c r="W1032" s="1">
        <v>38654</v>
      </c>
      <c r="X1032">
        <v>20051029</v>
      </c>
      <c r="Y1032">
        <v>0.84648400000000001</v>
      </c>
      <c r="AB1032">
        <v>-0.28403198672597002</v>
      </c>
      <c r="AI1032" s="2">
        <f t="shared" si="64"/>
        <v>38654</v>
      </c>
      <c r="AJ1032">
        <f t="shared" si="65"/>
        <v>107.54865012671053</v>
      </c>
      <c r="AK1032">
        <f t="shared" si="66"/>
        <v>107.54865012671053</v>
      </c>
      <c r="AL1032" s="3">
        <f>Sheet2!$Q$35</f>
        <v>195.92057845971607</v>
      </c>
      <c r="AM1032" s="3">
        <f>Sheet2!$Q$37</f>
        <v>179.52321677860004</v>
      </c>
      <c r="AN1032" s="3">
        <f>Sheet2!$Q$39</f>
        <v>47.580823353777703</v>
      </c>
      <c r="AU1032">
        <f t="shared" si="67"/>
        <v>0.76564860129738577</v>
      </c>
      <c r="AV1032">
        <f>VLOOKUP(AI1032,Sheet3!C1064:F4355,4,FALSE)</f>
        <v>74.955610409019044</v>
      </c>
    </row>
    <row r="1033" spans="1:48">
      <c r="A1033">
        <v>55696355</v>
      </c>
      <c r="B1033">
        <v>126</v>
      </c>
      <c r="C1033" t="s">
        <v>164</v>
      </c>
      <c r="D1033">
        <v>0</v>
      </c>
      <c r="E1033" t="s">
        <v>165</v>
      </c>
      <c r="F1033" t="s">
        <v>34</v>
      </c>
      <c r="G1033" t="s">
        <v>166</v>
      </c>
      <c r="H1033">
        <v>1</v>
      </c>
      <c r="I1033">
        <v>111.95</v>
      </c>
      <c r="J1033">
        <v>114.04</v>
      </c>
      <c r="K1033">
        <v>28.158999999999999</v>
      </c>
      <c r="L1033">
        <v>30.248999999999999</v>
      </c>
      <c r="M1033">
        <v>3260722</v>
      </c>
      <c r="N1033" t="s">
        <v>167</v>
      </c>
      <c r="P1033">
        <v>16.167000000000002</v>
      </c>
      <c r="V1033" t="s">
        <v>35</v>
      </c>
      <c r="W1033" s="1">
        <v>38655</v>
      </c>
      <c r="X1033">
        <v>20051030</v>
      </c>
      <c r="Y1033">
        <v>0.82545100000000005</v>
      </c>
      <c r="AB1033">
        <v>-4.1677229046160599E-2</v>
      </c>
      <c r="AI1033" s="2">
        <f t="shared" si="64"/>
        <v>38655</v>
      </c>
      <c r="AJ1033">
        <f t="shared" si="65"/>
        <v>121.49610370850996</v>
      </c>
      <c r="AK1033">
        <f t="shared" si="66"/>
        <v>121.49610370850996</v>
      </c>
      <c r="AL1033" s="3">
        <f>Sheet2!$Q$35</f>
        <v>195.92057845971607</v>
      </c>
      <c r="AM1033" s="3">
        <f>Sheet2!$Q$37</f>
        <v>179.52321677860004</v>
      </c>
      <c r="AN1033" s="3">
        <f>Sheet2!$Q$39</f>
        <v>47.580823353777703</v>
      </c>
      <c r="AU1033">
        <f t="shared" si="67"/>
        <v>0.86494178920800535</v>
      </c>
      <c r="AV1033">
        <f>VLOOKUP(AI1033,Sheet3!C1065:F4356,4,FALSE)</f>
        <v>78.923015118759182</v>
      </c>
    </row>
    <row r="1034" spans="1:48">
      <c r="A1034">
        <v>55718678</v>
      </c>
      <c r="B1034">
        <v>126</v>
      </c>
      <c r="C1034" t="s">
        <v>164</v>
      </c>
      <c r="D1034">
        <v>0</v>
      </c>
      <c r="E1034" t="s">
        <v>165</v>
      </c>
      <c r="F1034" t="s">
        <v>34</v>
      </c>
      <c r="G1034" t="s">
        <v>166</v>
      </c>
      <c r="H1034">
        <v>1</v>
      </c>
      <c r="I1034">
        <v>111.95</v>
      </c>
      <c r="J1034">
        <v>114.04</v>
      </c>
      <c r="K1034">
        <v>28.158999999999999</v>
      </c>
      <c r="L1034">
        <v>30.248999999999999</v>
      </c>
      <c r="M1034">
        <v>3260722</v>
      </c>
      <c r="N1034" t="s">
        <v>167</v>
      </c>
      <c r="P1034">
        <v>16.167000000000002</v>
      </c>
      <c r="V1034" t="s">
        <v>35</v>
      </c>
      <c r="W1034" s="1">
        <v>38656</v>
      </c>
      <c r="X1034">
        <v>20051031</v>
      </c>
      <c r="Y1034">
        <v>0.79511600000000004</v>
      </c>
      <c r="AB1034">
        <v>0.30786071486184302</v>
      </c>
      <c r="AI1034" s="2">
        <f t="shared" si="64"/>
        <v>38656</v>
      </c>
      <c r="AJ1034">
        <f t="shared" si="65"/>
        <v>139.54710588048113</v>
      </c>
      <c r="AK1034">
        <f t="shared" si="66"/>
        <v>139.54710588048113</v>
      </c>
      <c r="AL1034" s="3">
        <f>Sheet2!$Q$35</f>
        <v>195.92057845971607</v>
      </c>
      <c r="AM1034" s="3">
        <f>Sheet2!$Q$37</f>
        <v>179.52321677860004</v>
      </c>
      <c r="AN1034" s="3">
        <f>Sheet2!$Q$39</f>
        <v>47.580823353777703</v>
      </c>
      <c r="AU1034">
        <f t="shared" si="67"/>
        <v>0.99344851196745088</v>
      </c>
      <c r="AV1034">
        <f>VLOOKUP(AI1034,Sheet3!C1066:F4357,4,FALSE)</f>
        <v>78.993861631433106</v>
      </c>
    </row>
    <row r="1035" spans="1:48">
      <c r="A1035">
        <v>55740542</v>
      </c>
      <c r="B1035">
        <v>126</v>
      </c>
      <c r="C1035" t="s">
        <v>164</v>
      </c>
      <c r="D1035">
        <v>0</v>
      </c>
      <c r="E1035" t="s">
        <v>165</v>
      </c>
      <c r="F1035" t="s">
        <v>34</v>
      </c>
      <c r="G1035" t="s">
        <v>166</v>
      </c>
      <c r="H1035">
        <v>1</v>
      </c>
      <c r="I1035">
        <v>111.95</v>
      </c>
      <c r="J1035">
        <v>114.04</v>
      </c>
      <c r="K1035">
        <v>28.158999999999999</v>
      </c>
      <c r="L1035">
        <v>30.248999999999999</v>
      </c>
      <c r="M1035">
        <v>3260722</v>
      </c>
      <c r="N1035" t="s">
        <v>167</v>
      </c>
      <c r="P1035">
        <v>16.167000000000002</v>
      </c>
      <c r="V1035" t="s">
        <v>35</v>
      </c>
      <c r="W1035" s="1">
        <v>38657</v>
      </c>
      <c r="X1035">
        <v>20051101</v>
      </c>
      <c r="Y1035">
        <v>0.78443600000000002</v>
      </c>
      <c r="AB1035">
        <v>0.43092203811674601</v>
      </c>
      <c r="AI1035" s="2">
        <f t="shared" si="64"/>
        <v>38657</v>
      </c>
      <c r="AJ1035">
        <f t="shared" si="65"/>
        <v>145.32185456410616</v>
      </c>
      <c r="AK1035">
        <f t="shared" si="66"/>
        <v>145.32185456410616</v>
      </c>
      <c r="AL1035" s="3">
        <f>Sheet2!$Q$35</f>
        <v>195.92057845971607</v>
      </c>
      <c r="AM1035" s="3">
        <f>Sheet2!$Q$37</f>
        <v>179.52321677860004</v>
      </c>
      <c r="AN1035" s="3">
        <f>Sheet2!$Q$39</f>
        <v>47.580823353777703</v>
      </c>
      <c r="AU1035">
        <f t="shared" si="67"/>
        <v>1.0345594719586013</v>
      </c>
      <c r="AV1035">
        <f>VLOOKUP(AI1035,Sheet3!C1067:F4358,4,FALSE)</f>
        <v>75.451535997736556</v>
      </c>
    </row>
    <row r="1036" spans="1:48">
      <c r="A1036">
        <v>55762810</v>
      </c>
      <c r="B1036">
        <v>126</v>
      </c>
      <c r="C1036" t="s">
        <v>164</v>
      </c>
      <c r="D1036">
        <v>0</v>
      </c>
      <c r="E1036" t="s">
        <v>165</v>
      </c>
      <c r="F1036" t="s">
        <v>34</v>
      </c>
      <c r="G1036" t="s">
        <v>166</v>
      </c>
      <c r="H1036">
        <v>1</v>
      </c>
      <c r="I1036">
        <v>111.95</v>
      </c>
      <c r="J1036">
        <v>114.04</v>
      </c>
      <c r="K1036">
        <v>28.158999999999999</v>
      </c>
      <c r="L1036">
        <v>30.248999999999999</v>
      </c>
      <c r="M1036">
        <v>3260722</v>
      </c>
      <c r="N1036" t="s">
        <v>167</v>
      </c>
      <c r="P1036">
        <v>16.167000000000002</v>
      </c>
      <c r="V1036" t="s">
        <v>35</v>
      </c>
      <c r="W1036" s="1">
        <v>38658</v>
      </c>
      <c r="X1036">
        <v>20051102</v>
      </c>
      <c r="Y1036">
        <v>0.80097499999999999</v>
      </c>
      <c r="AB1036">
        <v>0.240349826008803</v>
      </c>
      <c r="AI1036" s="2">
        <f t="shared" si="64"/>
        <v>38658</v>
      </c>
      <c r="AJ1036">
        <f t="shared" si="65"/>
        <v>136.2507010315486</v>
      </c>
      <c r="AK1036">
        <f t="shared" si="66"/>
        <v>136.2507010315486</v>
      </c>
      <c r="AL1036" s="3">
        <f>Sheet2!$Q$35</f>
        <v>195.92057845971607</v>
      </c>
      <c r="AM1036" s="3">
        <f>Sheet2!$Q$37</f>
        <v>179.52321677860004</v>
      </c>
      <c r="AN1036" s="3">
        <f>Sheet2!$Q$39</f>
        <v>47.580823353777703</v>
      </c>
      <c r="AU1036">
        <f t="shared" si="67"/>
        <v>0.96998110666834636</v>
      </c>
      <c r="AV1036">
        <f>VLOOKUP(AI1036,Sheet3!C1068:F4359,4,FALSE)</f>
        <v>69.99635452184387</v>
      </c>
    </row>
    <row r="1037" spans="1:48">
      <c r="A1037">
        <v>55784662</v>
      </c>
      <c r="B1037">
        <v>126</v>
      </c>
      <c r="C1037" t="s">
        <v>164</v>
      </c>
      <c r="D1037">
        <v>0</v>
      </c>
      <c r="E1037" t="s">
        <v>165</v>
      </c>
      <c r="F1037" t="s">
        <v>34</v>
      </c>
      <c r="G1037" t="s">
        <v>166</v>
      </c>
      <c r="H1037">
        <v>1</v>
      </c>
      <c r="I1037">
        <v>111.95</v>
      </c>
      <c r="J1037">
        <v>114.04</v>
      </c>
      <c r="K1037">
        <v>28.158999999999999</v>
      </c>
      <c r="L1037">
        <v>30.248999999999999</v>
      </c>
      <c r="M1037">
        <v>3260722</v>
      </c>
      <c r="N1037" t="s">
        <v>167</v>
      </c>
      <c r="P1037">
        <v>16.167000000000002</v>
      </c>
      <c r="V1037" t="s">
        <v>35</v>
      </c>
      <c r="W1037" s="1">
        <v>38659</v>
      </c>
      <c r="X1037">
        <v>20051103</v>
      </c>
      <c r="Y1037">
        <v>0.82769300000000001</v>
      </c>
      <c r="AB1037">
        <v>-6.7510888853041504E-2</v>
      </c>
      <c r="AI1037" s="2">
        <f t="shared" si="64"/>
        <v>38659</v>
      </c>
      <c r="AJ1037">
        <f t="shared" si="65"/>
        <v>120.06520846244939</v>
      </c>
      <c r="AK1037">
        <f t="shared" si="66"/>
        <v>120.06520846244939</v>
      </c>
      <c r="AL1037" s="3">
        <f>Sheet2!$Q$35</f>
        <v>195.92057845971607</v>
      </c>
      <c r="AM1037" s="3">
        <f>Sheet2!$Q$37</f>
        <v>179.52321677860004</v>
      </c>
      <c r="AN1037" s="3">
        <f>Sheet2!$Q$39</f>
        <v>47.580823353777703</v>
      </c>
      <c r="AU1037">
        <f t="shared" si="67"/>
        <v>0.85475511608418098</v>
      </c>
      <c r="AV1037">
        <f>VLOOKUP(AI1037,Sheet3!C1069:F4360,4,FALSE)</f>
        <v>62.911703254450764</v>
      </c>
    </row>
    <row r="1038" spans="1:48">
      <c r="A1038">
        <v>55806966</v>
      </c>
      <c r="B1038">
        <v>126</v>
      </c>
      <c r="C1038" t="s">
        <v>164</v>
      </c>
      <c r="D1038">
        <v>0</v>
      </c>
      <c r="E1038" t="s">
        <v>165</v>
      </c>
      <c r="F1038" t="s">
        <v>34</v>
      </c>
      <c r="G1038" t="s">
        <v>166</v>
      </c>
      <c r="H1038">
        <v>1</v>
      </c>
      <c r="I1038">
        <v>111.95</v>
      </c>
      <c r="J1038">
        <v>114.04</v>
      </c>
      <c r="K1038">
        <v>28.158999999999999</v>
      </c>
      <c r="L1038">
        <v>30.248999999999999</v>
      </c>
      <c r="M1038">
        <v>3260722</v>
      </c>
      <c r="N1038" t="s">
        <v>167</v>
      </c>
      <c r="P1038">
        <v>16.167000000000002</v>
      </c>
      <c r="V1038" t="s">
        <v>35</v>
      </c>
      <c r="W1038" s="1">
        <v>38660</v>
      </c>
      <c r="X1038">
        <v>20051104</v>
      </c>
      <c r="Y1038">
        <v>0.84623099999999996</v>
      </c>
      <c r="AB1038">
        <v>-0.28111676998594198</v>
      </c>
      <c r="AI1038" s="2">
        <f t="shared" si="64"/>
        <v>38660</v>
      </c>
      <c r="AJ1038">
        <f t="shared" si="65"/>
        <v>107.72338653357224</v>
      </c>
      <c r="AK1038">
        <f t="shared" si="66"/>
        <v>107.72338653357224</v>
      </c>
      <c r="AL1038" s="3">
        <f>Sheet2!$Q$35</f>
        <v>195.92057845971607</v>
      </c>
      <c r="AM1038" s="3">
        <f>Sheet2!$Q$37</f>
        <v>179.52321677860004</v>
      </c>
      <c r="AN1038" s="3">
        <f>Sheet2!$Q$39</f>
        <v>47.580823353777703</v>
      </c>
      <c r="AU1038">
        <f t="shared" si="67"/>
        <v>0.76689256563679664</v>
      </c>
      <c r="AV1038">
        <f>VLOOKUP(AI1038,Sheet3!C1070:F4361,4,FALSE)</f>
        <v>57.952447367275589</v>
      </c>
    </row>
    <row r="1039" spans="1:48">
      <c r="A1039">
        <v>55828790</v>
      </c>
      <c r="B1039">
        <v>126</v>
      </c>
      <c r="C1039" t="s">
        <v>164</v>
      </c>
      <c r="D1039">
        <v>0</v>
      </c>
      <c r="E1039" t="s">
        <v>165</v>
      </c>
      <c r="F1039" t="s">
        <v>34</v>
      </c>
      <c r="G1039" t="s">
        <v>166</v>
      </c>
      <c r="H1039">
        <v>1</v>
      </c>
      <c r="I1039">
        <v>111.95</v>
      </c>
      <c r="J1039">
        <v>114.04</v>
      </c>
      <c r="K1039">
        <v>28.158999999999999</v>
      </c>
      <c r="L1039">
        <v>30.248999999999999</v>
      </c>
      <c r="M1039">
        <v>3260722</v>
      </c>
      <c r="N1039" t="s">
        <v>167</v>
      </c>
      <c r="P1039">
        <v>16.167000000000002</v>
      </c>
      <c r="V1039" t="s">
        <v>35</v>
      </c>
      <c r="W1039" s="1">
        <v>38661</v>
      </c>
      <c r="X1039">
        <v>20051105</v>
      </c>
      <c r="Y1039">
        <v>0.85287500000000005</v>
      </c>
      <c r="AB1039">
        <v>-0.35767289655013601</v>
      </c>
      <c r="AI1039" s="2">
        <f t="shared" si="64"/>
        <v>38661</v>
      </c>
      <c r="AJ1039">
        <f t="shared" si="65"/>
        <v>103.07839091935762</v>
      </c>
      <c r="AK1039">
        <f t="shared" si="66"/>
        <v>103.07839091935762</v>
      </c>
      <c r="AL1039" s="3">
        <f>Sheet2!$Q$35</f>
        <v>195.92057845971607</v>
      </c>
      <c r="AM1039" s="3">
        <f>Sheet2!$Q$37</f>
        <v>179.52321677860004</v>
      </c>
      <c r="AN1039" s="3">
        <f>Sheet2!$Q$39</f>
        <v>47.580823353777703</v>
      </c>
      <c r="AU1039">
        <f t="shared" si="67"/>
        <v>0.73382442028243067</v>
      </c>
      <c r="AV1039">
        <f>VLOOKUP(AI1039,Sheet3!C1071:F4362,4,FALSE)</f>
        <v>54.339275220905108</v>
      </c>
    </row>
    <row r="1040" spans="1:48">
      <c r="A1040">
        <v>55851177</v>
      </c>
      <c r="B1040">
        <v>126</v>
      </c>
      <c r="C1040" t="s">
        <v>164</v>
      </c>
      <c r="D1040">
        <v>0</v>
      </c>
      <c r="E1040" t="s">
        <v>165</v>
      </c>
      <c r="F1040" t="s">
        <v>34</v>
      </c>
      <c r="G1040" t="s">
        <v>166</v>
      </c>
      <c r="H1040">
        <v>1</v>
      </c>
      <c r="I1040">
        <v>111.95</v>
      </c>
      <c r="J1040">
        <v>114.04</v>
      </c>
      <c r="K1040">
        <v>28.158999999999999</v>
      </c>
      <c r="L1040">
        <v>30.248999999999999</v>
      </c>
      <c r="M1040">
        <v>3260722</v>
      </c>
      <c r="N1040" t="s">
        <v>167</v>
      </c>
      <c r="P1040">
        <v>16.167000000000002</v>
      </c>
      <c r="V1040" t="s">
        <v>35</v>
      </c>
      <c r="W1040" s="1">
        <v>38662</v>
      </c>
      <c r="X1040">
        <v>20051106</v>
      </c>
      <c r="Y1040">
        <v>0.83847099999999997</v>
      </c>
      <c r="AB1040">
        <v>-0.19170142649736099</v>
      </c>
      <c r="AI1040" s="2">
        <f t="shared" si="64"/>
        <v>38662</v>
      </c>
      <c r="AJ1040">
        <f t="shared" si="65"/>
        <v>113.00049541875137</v>
      </c>
      <c r="AK1040">
        <f t="shared" si="66"/>
        <v>113.00049541875137</v>
      </c>
      <c r="AL1040" s="3">
        <f>Sheet2!$Q$35</f>
        <v>195.92057845971607</v>
      </c>
      <c r="AM1040" s="3">
        <f>Sheet2!$Q$37</f>
        <v>179.52321677860004</v>
      </c>
      <c r="AN1040" s="3">
        <f>Sheet2!$Q$39</f>
        <v>47.580823353777703</v>
      </c>
      <c r="AU1040">
        <f t="shared" si="67"/>
        <v>0.80446078273734711</v>
      </c>
      <c r="AV1040">
        <f>VLOOKUP(AI1040,Sheet3!C1072:F4363,4,FALSE)</f>
        <v>53.134884505448284</v>
      </c>
    </row>
    <row r="1041" spans="1:48">
      <c r="A1041">
        <v>55873440</v>
      </c>
      <c r="B1041">
        <v>126</v>
      </c>
      <c r="C1041" t="s">
        <v>164</v>
      </c>
      <c r="D1041">
        <v>0</v>
      </c>
      <c r="E1041" t="s">
        <v>165</v>
      </c>
      <c r="F1041" t="s">
        <v>34</v>
      </c>
      <c r="G1041" t="s">
        <v>166</v>
      </c>
      <c r="H1041">
        <v>1</v>
      </c>
      <c r="I1041">
        <v>111.95</v>
      </c>
      <c r="J1041">
        <v>114.04</v>
      </c>
      <c r="K1041">
        <v>28.158999999999999</v>
      </c>
      <c r="L1041">
        <v>30.248999999999999</v>
      </c>
      <c r="M1041">
        <v>3260722</v>
      </c>
      <c r="N1041" t="s">
        <v>167</v>
      </c>
      <c r="P1041">
        <v>16.167000000000002</v>
      </c>
      <c r="V1041" t="s">
        <v>35</v>
      </c>
      <c r="W1041" s="1">
        <v>38663</v>
      </c>
      <c r="X1041">
        <v>20051107</v>
      </c>
      <c r="Y1041">
        <v>0.82199599999999995</v>
      </c>
      <c r="AB1041">
        <v>-1.86666052128218E-3</v>
      </c>
      <c r="AI1041" s="2">
        <f t="shared" si="64"/>
        <v>38663</v>
      </c>
      <c r="AJ1041">
        <f t="shared" si="65"/>
        <v>123.67508117881437</v>
      </c>
      <c r="AK1041">
        <f t="shared" si="66"/>
        <v>123.67508117881437</v>
      </c>
      <c r="AL1041" s="3">
        <f>Sheet2!$Q$35</f>
        <v>195.92057845971607</v>
      </c>
      <c r="AM1041" s="3">
        <f>Sheet2!$Q$37</f>
        <v>179.52321677860004</v>
      </c>
      <c r="AN1041" s="3">
        <f>Sheet2!$Q$39</f>
        <v>47.580823353777703</v>
      </c>
      <c r="AU1041">
        <f t="shared" si="67"/>
        <v>0.8804541275816764</v>
      </c>
      <c r="AV1041">
        <f>VLOOKUP(AI1041,Sheet3!C1073:F4364,4,FALSE)</f>
        <v>57.385675265884146</v>
      </c>
    </row>
    <row r="1042" spans="1:48">
      <c r="A1042">
        <v>55895295</v>
      </c>
      <c r="B1042">
        <v>126</v>
      </c>
      <c r="C1042" t="s">
        <v>164</v>
      </c>
      <c r="D1042">
        <v>0</v>
      </c>
      <c r="E1042" t="s">
        <v>165</v>
      </c>
      <c r="F1042" t="s">
        <v>34</v>
      </c>
      <c r="G1042" t="s">
        <v>166</v>
      </c>
      <c r="H1042">
        <v>1</v>
      </c>
      <c r="I1042">
        <v>111.95</v>
      </c>
      <c r="J1042">
        <v>114.04</v>
      </c>
      <c r="K1042">
        <v>28.158999999999999</v>
      </c>
      <c r="L1042">
        <v>30.248999999999999</v>
      </c>
      <c r="M1042">
        <v>3260722</v>
      </c>
      <c r="N1042" t="s">
        <v>167</v>
      </c>
      <c r="P1042">
        <v>16.167000000000002</v>
      </c>
      <c r="V1042" t="s">
        <v>35</v>
      </c>
      <c r="W1042" s="1">
        <v>38664</v>
      </c>
      <c r="X1042">
        <v>20051108</v>
      </c>
      <c r="Y1042">
        <v>0.83919200000000005</v>
      </c>
      <c r="AB1042">
        <v>-0.20000921807664901</v>
      </c>
      <c r="AI1042" s="2">
        <f t="shared" si="64"/>
        <v>38664</v>
      </c>
      <c r="AJ1042">
        <f t="shared" si="65"/>
        <v>112.51691169858964</v>
      </c>
      <c r="AK1042">
        <f t="shared" si="66"/>
        <v>112.51691169858964</v>
      </c>
      <c r="AL1042" s="3">
        <f>Sheet2!$Q$35</f>
        <v>195.92057845971607</v>
      </c>
      <c r="AM1042" s="3">
        <f>Sheet2!$Q$37</f>
        <v>179.52321677860004</v>
      </c>
      <c r="AN1042" s="3">
        <f>Sheet2!$Q$39</f>
        <v>47.580823353777703</v>
      </c>
      <c r="AU1042">
        <f t="shared" si="67"/>
        <v>0.80101810634377291</v>
      </c>
      <c r="AV1042">
        <f>VLOOKUP(AI1042,Sheet3!C1074:F4365,4,FALSE)</f>
        <v>62.628317203755039</v>
      </c>
    </row>
    <row r="1043" spans="1:48">
      <c r="A1043">
        <v>55917540</v>
      </c>
      <c r="B1043">
        <v>126</v>
      </c>
      <c r="C1043" t="s">
        <v>164</v>
      </c>
      <c r="D1043">
        <v>0</v>
      </c>
      <c r="E1043" t="s">
        <v>165</v>
      </c>
      <c r="F1043" t="s">
        <v>34</v>
      </c>
      <c r="G1043" t="s">
        <v>166</v>
      </c>
      <c r="H1043">
        <v>1</v>
      </c>
      <c r="I1043">
        <v>111.95</v>
      </c>
      <c r="J1043">
        <v>114.04</v>
      </c>
      <c r="K1043">
        <v>28.158999999999999</v>
      </c>
      <c r="L1043">
        <v>30.248999999999999</v>
      </c>
      <c r="M1043">
        <v>3260722</v>
      </c>
      <c r="N1043" t="s">
        <v>167</v>
      </c>
      <c r="P1043">
        <v>16.167000000000002</v>
      </c>
      <c r="V1043" t="s">
        <v>35</v>
      </c>
      <c r="W1043" s="1">
        <v>38665</v>
      </c>
      <c r="X1043">
        <v>20051109</v>
      </c>
      <c r="Y1043">
        <v>0.873251</v>
      </c>
      <c r="AB1043">
        <v>-0.59245730878252301</v>
      </c>
      <c r="AI1043" s="2">
        <f t="shared" si="64"/>
        <v>38665</v>
      </c>
      <c r="AJ1043">
        <f t="shared" si="65"/>
        <v>88.103452175298798</v>
      </c>
      <c r="AK1043">
        <f t="shared" si="66"/>
        <v>88.103452175298798</v>
      </c>
      <c r="AL1043" s="3">
        <f>Sheet2!$Q$35</f>
        <v>195.92057845971607</v>
      </c>
      <c r="AM1043" s="3">
        <f>Sheet2!$Q$37</f>
        <v>179.52321677860004</v>
      </c>
      <c r="AN1043" s="3">
        <f>Sheet2!$Q$39</f>
        <v>47.580823353777703</v>
      </c>
      <c r="AU1043">
        <f t="shared" si="67"/>
        <v>0.6272164722478033</v>
      </c>
      <c r="AV1043">
        <f>VLOOKUP(AI1043,Sheet3!C1075:F4366,4,FALSE)</f>
        <v>68.154345192321657</v>
      </c>
    </row>
    <row r="1044" spans="1:48">
      <c r="A1044">
        <v>55939434</v>
      </c>
      <c r="B1044">
        <v>126</v>
      </c>
      <c r="C1044" t="s">
        <v>164</v>
      </c>
      <c r="D1044">
        <v>0</v>
      </c>
      <c r="E1044" t="s">
        <v>165</v>
      </c>
      <c r="F1044" t="s">
        <v>34</v>
      </c>
      <c r="G1044" t="s">
        <v>166</v>
      </c>
      <c r="H1044">
        <v>1</v>
      </c>
      <c r="I1044">
        <v>111.95</v>
      </c>
      <c r="J1044">
        <v>114.04</v>
      </c>
      <c r="K1044">
        <v>28.158999999999999</v>
      </c>
      <c r="L1044">
        <v>30.248999999999999</v>
      </c>
      <c r="M1044">
        <v>3260722</v>
      </c>
      <c r="N1044" t="s">
        <v>167</v>
      </c>
      <c r="P1044">
        <v>16.167000000000002</v>
      </c>
      <c r="V1044" t="s">
        <v>35</v>
      </c>
      <c r="W1044" s="1">
        <v>38666</v>
      </c>
      <c r="X1044">
        <v>20051110</v>
      </c>
      <c r="Y1044">
        <v>0.88309400000000005</v>
      </c>
      <c r="AB1044">
        <v>-0.70587421934413497</v>
      </c>
      <c r="AI1044" s="2">
        <f t="shared" si="64"/>
        <v>38666</v>
      </c>
      <c r="AJ1044">
        <f t="shared" si="65"/>
        <v>80.475392132565048</v>
      </c>
      <c r="AK1044">
        <f t="shared" si="66"/>
        <v>80.475392132565048</v>
      </c>
      <c r="AL1044" s="3">
        <f>Sheet2!$Q$35</f>
        <v>195.92057845971607</v>
      </c>
      <c r="AM1044" s="3">
        <f>Sheet2!$Q$37</f>
        <v>179.52321677860004</v>
      </c>
      <c r="AN1044" s="3">
        <f>Sheet2!$Q$39</f>
        <v>47.580823353777703</v>
      </c>
      <c r="AU1044">
        <f t="shared" si="67"/>
        <v>0.57291162048582789</v>
      </c>
      <c r="AV1044">
        <f>VLOOKUP(AI1044,Sheet3!C1076:F4367,4,FALSE)</f>
        <v>71.413284775322495</v>
      </c>
    </row>
    <row r="1045" spans="1:48">
      <c r="A1045">
        <v>55961746</v>
      </c>
      <c r="B1045">
        <v>126</v>
      </c>
      <c r="C1045" t="s">
        <v>164</v>
      </c>
      <c r="D1045">
        <v>0</v>
      </c>
      <c r="E1045" t="s">
        <v>165</v>
      </c>
      <c r="F1045" t="s">
        <v>34</v>
      </c>
      <c r="G1045" t="s">
        <v>166</v>
      </c>
      <c r="H1045">
        <v>1</v>
      </c>
      <c r="I1045">
        <v>111.95</v>
      </c>
      <c r="J1045">
        <v>114.04</v>
      </c>
      <c r="K1045">
        <v>28.158999999999999</v>
      </c>
      <c r="L1045">
        <v>30.248999999999999</v>
      </c>
      <c r="M1045">
        <v>3260722</v>
      </c>
      <c r="N1045" t="s">
        <v>167</v>
      </c>
      <c r="P1045">
        <v>16.167000000000002</v>
      </c>
      <c r="V1045" t="s">
        <v>35</v>
      </c>
      <c r="W1045" s="1">
        <v>38667</v>
      </c>
      <c r="X1045">
        <v>20051111</v>
      </c>
      <c r="Y1045">
        <v>0.88346199999999997</v>
      </c>
      <c r="AB1045">
        <v>-0.71011453460235496</v>
      </c>
      <c r="AI1045" s="2">
        <f t="shared" si="64"/>
        <v>38667</v>
      </c>
      <c r="AJ1045">
        <f t="shared" si="65"/>
        <v>80.185222824385392</v>
      </c>
      <c r="AK1045">
        <f t="shared" si="66"/>
        <v>80.185222824385392</v>
      </c>
      <c r="AL1045" s="3">
        <f>Sheet2!$Q$35</f>
        <v>195.92057845971607</v>
      </c>
      <c r="AM1045" s="3">
        <f>Sheet2!$Q$37</f>
        <v>179.52321677860004</v>
      </c>
      <c r="AN1045" s="3">
        <f>Sheet2!$Q$39</f>
        <v>47.580823353777703</v>
      </c>
      <c r="AU1045">
        <f t="shared" si="67"/>
        <v>0.57084587884531979</v>
      </c>
      <c r="AV1045">
        <f>VLOOKUP(AI1045,Sheet3!C1077:F4368,4,FALSE)</f>
        <v>68.650270781039183</v>
      </c>
    </row>
    <row r="1046" spans="1:48">
      <c r="A1046">
        <v>55983634</v>
      </c>
      <c r="B1046">
        <v>126</v>
      </c>
      <c r="C1046" t="s">
        <v>164</v>
      </c>
      <c r="D1046">
        <v>0</v>
      </c>
      <c r="E1046" t="s">
        <v>165</v>
      </c>
      <c r="F1046" t="s">
        <v>34</v>
      </c>
      <c r="G1046" t="s">
        <v>166</v>
      </c>
      <c r="H1046">
        <v>1</v>
      </c>
      <c r="I1046">
        <v>111.95</v>
      </c>
      <c r="J1046">
        <v>114.04</v>
      </c>
      <c r="K1046">
        <v>28.158999999999999</v>
      </c>
      <c r="L1046">
        <v>30.248999999999999</v>
      </c>
      <c r="M1046">
        <v>3260722</v>
      </c>
      <c r="N1046" t="s">
        <v>167</v>
      </c>
      <c r="P1046">
        <v>16.167000000000002</v>
      </c>
      <c r="V1046" t="s">
        <v>35</v>
      </c>
      <c r="W1046" s="1">
        <v>38668</v>
      </c>
      <c r="X1046">
        <v>20051112</v>
      </c>
      <c r="Y1046">
        <v>0.87937100000000001</v>
      </c>
      <c r="AB1046">
        <v>-0.66297559514207405</v>
      </c>
      <c r="AI1046" s="2">
        <f t="shared" si="64"/>
        <v>38668</v>
      </c>
      <c r="AJ1046">
        <f t="shared" si="65"/>
        <v>83.390808726761861</v>
      </c>
      <c r="AK1046">
        <f t="shared" si="66"/>
        <v>83.390808726761861</v>
      </c>
      <c r="AL1046" s="3">
        <f>Sheet2!$Q$35</f>
        <v>195.92057845971607</v>
      </c>
      <c r="AM1046" s="3">
        <f>Sheet2!$Q$37</f>
        <v>179.52321677860004</v>
      </c>
      <c r="AN1046" s="3">
        <f>Sheet2!$Q$39</f>
        <v>47.580823353777703</v>
      </c>
      <c r="AU1046">
        <f t="shared" si="67"/>
        <v>0.59366673582122353</v>
      </c>
      <c r="AV1046">
        <f>VLOOKUP(AI1046,Sheet3!C1078:F4369,4,FALSE)</f>
        <v>64.39948002060332</v>
      </c>
    </row>
    <row r="1047" spans="1:48">
      <c r="A1047">
        <v>56005949</v>
      </c>
      <c r="B1047">
        <v>126</v>
      </c>
      <c r="C1047" t="s">
        <v>164</v>
      </c>
      <c r="D1047">
        <v>0</v>
      </c>
      <c r="E1047" t="s">
        <v>165</v>
      </c>
      <c r="F1047" t="s">
        <v>34</v>
      </c>
      <c r="G1047" t="s">
        <v>166</v>
      </c>
      <c r="H1047">
        <v>1</v>
      </c>
      <c r="I1047">
        <v>111.95</v>
      </c>
      <c r="J1047">
        <v>114.04</v>
      </c>
      <c r="K1047">
        <v>28.158999999999999</v>
      </c>
      <c r="L1047">
        <v>30.248999999999999</v>
      </c>
      <c r="M1047">
        <v>3260722</v>
      </c>
      <c r="N1047" t="s">
        <v>167</v>
      </c>
      <c r="P1047">
        <v>16.167000000000002</v>
      </c>
      <c r="V1047" t="s">
        <v>35</v>
      </c>
      <c r="W1047" s="1">
        <v>38669</v>
      </c>
      <c r="X1047">
        <v>20051113</v>
      </c>
      <c r="Y1047">
        <v>0.86480900000000005</v>
      </c>
      <c r="AB1047">
        <v>-0.49518355495126098</v>
      </c>
      <c r="AI1047" s="2">
        <f t="shared" si="64"/>
        <v>38669</v>
      </c>
      <c r="AJ1047">
        <f t="shared" si="65"/>
        <v>94.441231742390187</v>
      </c>
      <c r="AK1047">
        <f t="shared" si="66"/>
        <v>94.441231742390187</v>
      </c>
      <c r="AL1047" s="3">
        <f>Sheet2!$Q$35</f>
        <v>195.92057845971607</v>
      </c>
      <c r="AM1047" s="3">
        <f>Sheet2!$Q$37</f>
        <v>179.52321677860004</v>
      </c>
      <c r="AN1047" s="3">
        <f>Sheet2!$Q$39</f>
        <v>47.580823353777703</v>
      </c>
      <c r="AU1047">
        <f t="shared" si="67"/>
        <v>0.67233570019866651</v>
      </c>
      <c r="AV1047">
        <f>VLOOKUP(AI1047,Sheet3!C1079:F4370,4,FALSE)</f>
        <v>59.794456696797795</v>
      </c>
    </row>
    <row r="1048" spans="1:48">
      <c r="A1048">
        <v>56028260</v>
      </c>
      <c r="B1048">
        <v>126</v>
      </c>
      <c r="C1048" t="s">
        <v>164</v>
      </c>
      <c r="D1048">
        <v>0</v>
      </c>
      <c r="E1048" t="s">
        <v>165</v>
      </c>
      <c r="F1048" t="s">
        <v>34</v>
      </c>
      <c r="G1048" t="s">
        <v>166</v>
      </c>
      <c r="H1048">
        <v>1</v>
      </c>
      <c r="I1048">
        <v>111.95</v>
      </c>
      <c r="J1048">
        <v>114.04</v>
      </c>
      <c r="K1048">
        <v>28.158999999999999</v>
      </c>
      <c r="L1048">
        <v>30.248999999999999</v>
      </c>
      <c r="M1048">
        <v>3260722</v>
      </c>
      <c r="N1048" t="s">
        <v>167</v>
      </c>
      <c r="P1048">
        <v>16.167000000000002</v>
      </c>
      <c r="V1048" t="s">
        <v>35</v>
      </c>
      <c r="W1048" s="1">
        <v>38670</v>
      </c>
      <c r="X1048">
        <v>20051114</v>
      </c>
      <c r="Y1048">
        <v>0.88502700000000001</v>
      </c>
      <c r="AB1048">
        <v>-0.72814739704560705</v>
      </c>
      <c r="AI1048" s="2">
        <f t="shared" si="64"/>
        <v>38670</v>
      </c>
      <c r="AJ1048">
        <f t="shared" si="65"/>
        <v>78.947206177844464</v>
      </c>
      <c r="AK1048">
        <f t="shared" si="66"/>
        <v>78.947206177844464</v>
      </c>
      <c r="AL1048" s="3">
        <f>Sheet2!$Q$35</f>
        <v>195.92057845971607</v>
      </c>
      <c r="AM1048" s="3">
        <f>Sheet2!$Q$37</f>
        <v>179.52321677860004</v>
      </c>
      <c r="AN1048" s="3">
        <f>Sheet2!$Q$39</f>
        <v>47.580823353777703</v>
      </c>
      <c r="AU1048">
        <f t="shared" si="67"/>
        <v>0.56203232597701169</v>
      </c>
      <c r="AV1048">
        <f>VLOOKUP(AI1048,Sheet3!C1080:F4371,4,FALSE)</f>
        <v>55.614512449035864</v>
      </c>
    </row>
    <row r="1049" spans="1:48">
      <c r="A1049">
        <v>56050176</v>
      </c>
      <c r="B1049">
        <v>126</v>
      </c>
      <c r="C1049" t="s">
        <v>164</v>
      </c>
      <c r="D1049">
        <v>0</v>
      </c>
      <c r="E1049" t="s">
        <v>165</v>
      </c>
      <c r="F1049" t="s">
        <v>34</v>
      </c>
      <c r="G1049" t="s">
        <v>166</v>
      </c>
      <c r="H1049">
        <v>1</v>
      </c>
      <c r="I1049">
        <v>111.95</v>
      </c>
      <c r="J1049">
        <v>114.04</v>
      </c>
      <c r="K1049">
        <v>28.158999999999999</v>
      </c>
      <c r="L1049">
        <v>30.248999999999999</v>
      </c>
      <c r="M1049">
        <v>3260722</v>
      </c>
      <c r="N1049" t="s">
        <v>167</v>
      </c>
      <c r="P1049">
        <v>16.167000000000002</v>
      </c>
      <c r="V1049" t="s">
        <v>35</v>
      </c>
      <c r="W1049" s="1">
        <v>38671</v>
      </c>
      <c r="X1049">
        <v>20051115</v>
      </c>
      <c r="Y1049">
        <v>0.88389700000000004</v>
      </c>
      <c r="AB1049">
        <v>-0.715126863779873</v>
      </c>
      <c r="AI1049" s="2">
        <f t="shared" si="64"/>
        <v>38671</v>
      </c>
      <c r="AJ1049">
        <f t="shared" si="65"/>
        <v>79.84176091818108</v>
      </c>
      <c r="AK1049">
        <f t="shared" si="66"/>
        <v>79.84176091818108</v>
      </c>
      <c r="AL1049" s="3">
        <f>Sheet2!$Q$35</f>
        <v>195.92057845971607</v>
      </c>
      <c r="AM1049" s="3">
        <f>Sheet2!$Q$37</f>
        <v>179.52321677860004</v>
      </c>
      <c r="AN1049" s="3">
        <f>Sheet2!$Q$39</f>
        <v>47.580823353777703</v>
      </c>
      <c r="AU1049">
        <f t="shared" si="67"/>
        <v>0.5684007423626728</v>
      </c>
      <c r="AV1049">
        <f>VLOOKUP(AI1049,Sheet3!C1081:F4372,4,FALSE)</f>
        <v>59.015145057384558</v>
      </c>
    </row>
    <row r="1050" spans="1:48">
      <c r="A1050">
        <v>56072435</v>
      </c>
      <c r="B1050">
        <v>126</v>
      </c>
      <c r="C1050" t="s">
        <v>164</v>
      </c>
      <c r="D1050">
        <v>0</v>
      </c>
      <c r="E1050" t="s">
        <v>165</v>
      </c>
      <c r="F1050" t="s">
        <v>34</v>
      </c>
      <c r="G1050" t="s">
        <v>166</v>
      </c>
      <c r="H1050">
        <v>1</v>
      </c>
      <c r="I1050">
        <v>111.95</v>
      </c>
      <c r="J1050">
        <v>114.04</v>
      </c>
      <c r="K1050">
        <v>28.158999999999999</v>
      </c>
      <c r="L1050">
        <v>30.248999999999999</v>
      </c>
      <c r="M1050">
        <v>3260722</v>
      </c>
      <c r="N1050" t="s">
        <v>167</v>
      </c>
      <c r="P1050">
        <v>16.167000000000002</v>
      </c>
      <c r="V1050" t="s">
        <v>35</v>
      </c>
      <c r="W1050" s="1">
        <v>38672</v>
      </c>
      <c r="X1050">
        <v>20051116</v>
      </c>
      <c r="Y1050">
        <v>0.88142699999999996</v>
      </c>
      <c r="AB1050">
        <v>-0.68666605212822396</v>
      </c>
      <c r="AI1050" s="2">
        <f t="shared" si="64"/>
        <v>38672</v>
      </c>
      <c r="AJ1050">
        <f t="shared" si="65"/>
        <v>81.7853324029536</v>
      </c>
      <c r="AK1050">
        <f t="shared" si="66"/>
        <v>81.7853324029536</v>
      </c>
      <c r="AL1050" s="3">
        <f>Sheet2!$Q$35</f>
        <v>195.92057845971607</v>
      </c>
      <c r="AM1050" s="3">
        <f>Sheet2!$Q$37</f>
        <v>179.52321677860004</v>
      </c>
      <c r="AN1050" s="3">
        <f>Sheet2!$Q$39</f>
        <v>47.580823353777703</v>
      </c>
      <c r="AU1050">
        <f t="shared" si="67"/>
        <v>0.58223720416004854</v>
      </c>
      <c r="AV1050">
        <f>VLOOKUP(AI1050,Sheet3!C1082:F4373,4,FALSE)</f>
        <v>131.42028101014208</v>
      </c>
    </row>
    <row r="1051" spans="1:48">
      <c r="A1051">
        <v>56089504</v>
      </c>
      <c r="B1051">
        <v>126</v>
      </c>
      <c r="C1051" t="s">
        <v>164</v>
      </c>
      <c r="D1051">
        <v>0</v>
      </c>
      <c r="E1051" t="s">
        <v>165</v>
      </c>
      <c r="F1051" t="s">
        <v>34</v>
      </c>
      <c r="G1051" t="s">
        <v>166</v>
      </c>
      <c r="H1051">
        <v>1</v>
      </c>
      <c r="I1051">
        <v>111.95</v>
      </c>
      <c r="J1051">
        <v>114.04</v>
      </c>
      <c r="K1051">
        <v>28.158999999999999</v>
      </c>
      <c r="L1051">
        <v>30.248999999999999</v>
      </c>
      <c r="M1051">
        <v>3260722</v>
      </c>
      <c r="N1051" t="s">
        <v>167</v>
      </c>
      <c r="P1051">
        <v>16.167000000000002</v>
      </c>
      <c r="V1051" t="s">
        <v>35</v>
      </c>
      <c r="W1051" s="1">
        <v>38673</v>
      </c>
      <c r="X1051">
        <v>20051117</v>
      </c>
      <c r="Y1051">
        <v>0.86218899999999998</v>
      </c>
      <c r="AB1051">
        <v>-0.46499435392805299</v>
      </c>
      <c r="AI1051" s="2">
        <f t="shared" si="64"/>
        <v>38673</v>
      </c>
      <c r="AJ1051">
        <f t="shared" si="65"/>
        <v>96.369776342501609</v>
      </c>
      <c r="AK1051">
        <f t="shared" si="66"/>
        <v>96.369776342501609</v>
      </c>
      <c r="AL1051" s="3">
        <f>Sheet2!$Q$35</f>
        <v>195.92057845971607</v>
      </c>
      <c r="AM1051" s="3">
        <f>Sheet2!$Q$37</f>
        <v>179.52321677860004</v>
      </c>
      <c r="AN1051" s="3">
        <f>Sheet2!$Q$39</f>
        <v>47.580823353777703</v>
      </c>
      <c r="AU1051">
        <f t="shared" si="67"/>
        <v>0.6860651842403096</v>
      </c>
      <c r="AV1051">
        <f>VLOOKUP(AI1051,Sheet3!C1083:F4374,4,FALSE)</f>
        <v>220.82858000464304</v>
      </c>
    </row>
    <row r="1052" spans="1:48">
      <c r="A1052">
        <v>56111151</v>
      </c>
      <c r="B1052">
        <v>126</v>
      </c>
      <c r="C1052" t="s">
        <v>164</v>
      </c>
      <c r="D1052">
        <v>0</v>
      </c>
      <c r="E1052" t="s">
        <v>165</v>
      </c>
      <c r="F1052" t="s">
        <v>34</v>
      </c>
      <c r="G1052" t="s">
        <v>166</v>
      </c>
      <c r="H1052">
        <v>1</v>
      </c>
      <c r="I1052">
        <v>111.95</v>
      </c>
      <c r="J1052">
        <v>114.04</v>
      </c>
      <c r="K1052">
        <v>28.158999999999999</v>
      </c>
      <c r="L1052">
        <v>30.248999999999999</v>
      </c>
      <c r="M1052">
        <v>3260722</v>
      </c>
      <c r="N1052" t="s">
        <v>167</v>
      </c>
      <c r="P1052">
        <v>16.167000000000002</v>
      </c>
      <c r="V1052" t="s">
        <v>35</v>
      </c>
      <c r="W1052" s="1">
        <v>38674</v>
      </c>
      <c r="X1052">
        <v>20051118</v>
      </c>
      <c r="Y1052">
        <v>0.85126199999999996</v>
      </c>
      <c r="AB1052">
        <v>-0.33908694950798501</v>
      </c>
      <c r="AI1052" s="2">
        <f t="shared" si="64"/>
        <v>38674</v>
      </c>
      <c r="AJ1052">
        <f t="shared" si="65"/>
        <v>104.21683484985226</v>
      </c>
      <c r="AK1052">
        <f t="shared" si="66"/>
        <v>104.21683484985226</v>
      </c>
      <c r="AL1052" s="3">
        <f>Sheet2!$Q$35</f>
        <v>195.92057845971607</v>
      </c>
      <c r="AM1052" s="3">
        <f>Sheet2!$Q$37</f>
        <v>179.52321677860004</v>
      </c>
      <c r="AN1052" s="3">
        <f>Sheet2!$Q$39</f>
        <v>47.580823353777703</v>
      </c>
      <c r="AU1052">
        <f t="shared" si="67"/>
        <v>0.7419291059480505</v>
      </c>
      <c r="AV1052">
        <f>VLOOKUP(AI1052,Sheet3!C1084:F4375,4,FALSE)</f>
        <v>298.83059045864115</v>
      </c>
    </row>
    <row r="1053" spans="1:48">
      <c r="A1053">
        <v>56132961</v>
      </c>
      <c r="B1053">
        <v>126</v>
      </c>
      <c r="C1053" t="s">
        <v>164</v>
      </c>
      <c r="D1053">
        <v>0</v>
      </c>
      <c r="E1053" t="s">
        <v>165</v>
      </c>
      <c r="F1053" t="s">
        <v>34</v>
      </c>
      <c r="G1053" t="s">
        <v>166</v>
      </c>
      <c r="H1053">
        <v>1</v>
      </c>
      <c r="I1053">
        <v>111.95</v>
      </c>
      <c r="J1053">
        <v>114.04</v>
      </c>
      <c r="K1053">
        <v>28.158999999999999</v>
      </c>
      <c r="L1053">
        <v>30.248999999999999</v>
      </c>
      <c r="M1053">
        <v>3260722</v>
      </c>
      <c r="N1053" t="s">
        <v>167</v>
      </c>
      <c r="P1053">
        <v>16.167000000000002</v>
      </c>
      <c r="V1053" t="s">
        <v>35</v>
      </c>
      <c r="W1053" s="1">
        <v>38675</v>
      </c>
      <c r="X1053">
        <v>20051119</v>
      </c>
      <c r="Y1053">
        <v>0.85589800000000005</v>
      </c>
      <c r="AB1053">
        <v>-0.39250570368492699</v>
      </c>
      <c r="AI1053" s="2">
        <f t="shared" si="64"/>
        <v>38675</v>
      </c>
      <c r="AJ1053">
        <f t="shared" si="65"/>
        <v>100.9262084000477</v>
      </c>
      <c r="AK1053">
        <f t="shared" si="66"/>
        <v>100.9262084000477</v>
      </c>
      <c r="AL1053" s="3">
        <f>Sheet2!$Q$35</f>
        <v>195.92057845971607</v>
      </c>
      <c r="AM1053" s="3">
        <f>Sheet2!$Q$37</f>
        <v>179.52321677860004</v>
      </c>
      <c r="AN1053" s="3">
        <f>Sheet2!$Q$39</f>
        <v>47.580823353777703</v>
      </c>
      <c r="AU1053">
        <f t="shared" si="67"/>
        <v>0.71850283759678168</v>
      </c>
      <c r="AV1053">
        <f>VLOOKUP(AI1053,Sheet3!C1085:F4376,4,FALSE)</f>
        <v>351.39870286269797</v>
      </c>
    </row>
    <row r="1054" spans="1:48">
      <c r="A1054">
        <v>56152922</v>
      </c>
      <c r="B1054">
        <v>126</v>
      </c>
      <c r="C1054" t="s">
        <v>164</v>
      </c>
      <c r="D1054">
        <v>0</v>
      </c>
      <c r="E1054" t="s">
        <v>165</v>
      </c>
      <c r="F1054" t="s">
        <v>34</v>
      </c>
      <c r="G1054" t="s">
        <v>166</v>
      </c>
      <c r="H1054">
        <v>1</v>
      </c>
      <c r="I1054">
        <v>111.95</v>
      </c>
      <c r="J1054">
        <v>114.04</v>
      </c>
      <c r="K1054">
        <v>28.158999999999999</v>
      </c>
      <c r="L1054">
        <v>30.248999999999999</v>
      </c>
      <c r="M1054">
        <v>3260722</v>
      </c>
      <c r="N1054" t="s">
        <v>167</v>
      </c>
      <c r="P1054">
        <v>16.167000000000002</v>
      </c>
      <c r="V1054" t="s">
        <v>35</v>
      </c>
      <c r="W1054" s="1">
        <v>38676</v>
      </c>
      <c r="X1054">
        <v>20051120</v>
      </c>
      <c r="Y1054">
        <v>0.84245400000000004</v>
      </c>
      <c r="AB1054">
        <v>-0.23759592561012199</v>
      </c>
      <c r="AI1054" s="2">
        <f t="shared" si="64"/>
        <v>38676</v>
      </c>
      <c r="AJ1054">
        <f t="shared" si="65"/>
        <v>110.31183122262587</v>
      </c>
      <c r="AK1054">
        <f t="shared" si="66"/>
        <v>110.31183122262587</v>
      </c>
      <c r="AL1054" s="3">
        <f>Sheet2!$Q$35</f>
        <v>195.92057845971607</v>
      </c>
      <c r="AM1054" s="3">
        <f>Sheet2!$Q$37</f>
        <v>179.52321677860004</v>
      </c>
      <c r="AN1054" s="3">
        <f>Sheet2!$Q$39</f>
        <v>47.580823353777703</v>
      </c>
      <c r="AU1054">
        <f t="shared" si="67"/>
        <v>0.78531993830372093</v>
      </c>
      <c r="AV1054">
        <f>VLOOKUP(AI1054,Sheet3!C1086:F4377,4,FALSE)</f>
        <v>322.98925128045164</v>
      </c>
    </row>
    <row r="1055" spans="1:48">
      <c r="A1055">
        <v>56172074</v>
      </c>
      <c r="B1055">
        <v>126</v>
      </c>
      <c r="C1055" t="s">
        <v>164</v>
      </c>
      <c r="D1055">
        <v>0</v>
      </c>
      <c r="E1055" t="s">
        <v>165</v>
      </c>
      <c r="F1055" t="s">
        <v>34</v>
      </c>
      <c r="G1055" t="s">
        <v>166</v>
      </c>
      <c r="H1055">
        <v>1</v>
      </c>
      <c r="I1055">
        <v>111.95</v>
      </c>
      <c r="J1055">
        <v>114.04</v>
      </c>
      <c r="K1055">
        <v>28.158999999999999</v>
      </c>
      <c r="L1055">
        <v>30.248999999999999</v>
      </c>
      <c r="M1055">
        <v>3260722</v>
      </c>
      <c r="N1055" t="s">
        <v>167</v>
      </c>
      <c r="P1055">
        <v>16.167000000000002</v>
      </c>
      <c r="V1055" t="s">
        <v>35</v>
      </c>
      <c r="W1055" s="1">
        <v>38677</v>
      </c>
      <c r="X1055">
        <v>20051121</v>
      </c>
      <c r="Y1055">
        <v>0.83996499999999996</v>
      </c>
      <c r="AB1055">
        <v>-0.20891618463807499</v>
      </c>
      <c r="AI1055" s="2">
        <f t="shared" si="64"/>
        <v>38677</v>
      </c>
      <c r="AJ1055">
        <f t="shared" si="65"/>
        <v>111.99692063414159</v>
      </c>
      <c r="AK1055">
        <f t="shared" si="66"/>
        <v>111.99692063414159</v>
      </c>
      <c r="AL1055" s="3">
        <f>Sheet2!$Q$35</f>
        <v>195.92057845971607</v>
      </c>
      <c r="AM1055" s="3">
        <f>Sheet2!$Q$37</f>
        <v>179.52321677860004</v>
      </c>
      <c r="AN1055" s="3">
        <f>Sheet2!$Q$39</f>
        <v>47.580823353777703</v>
      </c>
      <c r="AU1055">
        <f t="shared" si="67"/>
        <v>0.79731624276191715</v>
      </c>
      <c r="AV1055">
        <f>VLOOKUP(AI1055,Sheet3!C1087:F4378,4,FALSE)</f>
        <v>265.10765042584995</v>
      </c>
    </row>
    <row r="1056" spans="1:48">
      <c r="A1056">
        <v>56194397</v>
      </c>
      <c r="B1056">
        <v>126</v>
      </c>
      <c r="C1056" t="s">
        <v>164</v>
      </c>
      <c r="D1056">
        <v>0</v>
      </c>
      <c r="E1056" t="s">
        <v>165</v>
      </c>
      <c r="F1056" t="s">
        <v>34</v>
      </c>
      <c r="G1056" t="s">
        <v>166</v>
      </c>
      <c r="H1056">
        <v>1</v>
      </c>
      <c r="I1056">
        <v>111.95</v>
      </c>
      <c r="J1056">
        <v>114.04</v>
      </c>
      <c r="K1056">
        <v>28.158999999999999</v>
      </c>
      <c r="L1056">
        <v>30.248999999999999</v>
      </c>
      <c r="M1056">
        <v>3260722</v>
      </c>
      <c r="N1056" t="s">
        <v>167</v>
      </c>
      <c r="P1056">
        <v>16.167000000000002</v>
      </c>
      <c r="V1056" t="s">
        <v>35</v>
      </c>
      <c r="W1056" s="1">
        <v>38678</v>
      </c>
      <c r="X1056">
        <v>20051122</v>
      </c>
      <c r="Y1056">
        <v>0.83397699999999997</v>
      </c>
      <c r="AB1056">
        <v>-0.13991888092549501</v>
      </c>
      <c r="AI1056" s="2">
        <f t="shared" si="64"/>
        <v>38678</v>
      </c>
      <c r="AJ1056">
        <f t="shared" si="65"/>
        <v>115.98362240175948</v>
      </c>
      <c r="AK1056">
        <f t="shared" si="66"/>
        <v>115.98362240175948</v>
      </c>
      <c r="AL1056" s="3">
        <f>Sheet2!$Q$35</f>
        <v>195.92057845971607</v>
      </c>
      <c r="AM1056" s="3">
        <f>Sheet2!$Q$37</f>
        <v>179.52321677860004</v>
      </c>
      <c r="AN1056" s="3">
        <f>Sheet2!$Q$39</f>
        <v>47.580823353777703</v>
      </c>
      <c r="AU1056">
        <f t="shared" si="67"/>
        <v>0.82569793447604101</v>
      </c>
      <c r="AV1056">
        <f>VLOOKUP(AI1056,Sheet3!C1088:F4379,4,FALSE)</f>
        <v>212.39784499644526</v>
      </c>
    </row>
    <row r="1057" spans="1:48">
      <c r="A1057">
        <v>56216675</v>
      </c>
      <c r="B1057">
        <v>126</v>
      </c>
      <c r="C1057" t="s">
        <v>164</v>
      </c>
      <c r="D1057">
        <v>0</v>
      </c>
      <c r="E1057" t="s">
        <v>165</v>
      </c>
      <c r="F1057" t="s">
        <v>34</v>
      </c>
      <c r="G1057" t="s">
        <v>166</v>
      </c>
      <c r="H1057">
        <v>1</v>
      </c>
      <c r="I1057">
        <v>111.95</v>
      </c>
      <c r="J1057">
        <v>114.04</v>
      </c>
      <c r="K1057">
        <v>28.158999999999999</v>
      </c>
      <c r="L1057">
        <v>30.248999999999999</v>
      </c>
      <c r="M1057">
        <v>3260722</v>
      </c>
      <c r="N1057" t="s">
        <v>167</v>
      </c>
      <c r="P1057">
        <v>16.167000000000002</v>
      </c>
      <c r="V1057" t="s">
        <v>35</v>
      </c>
      <c r="W1057" s="1">
        <v>38679</v>
      </c>
      <c r="X1057">
        <v>20051123</v>
      </c>
      <c r="Y1057">
        <v>0.84425300000000003</v>
      </c>
      <c r="AB1057">
        <v>-0.25832507547300299</v>
      </c>
      <c r="AI1057" s="2">
        <f t="shared" si="64"/>
        <v>38679</v>
      </c>
      <c r="AJ1057">
        <f t="shared" si="65"/>
        <v>109.08366002815274</v>
      </c>
      <c r="AK1057">
        <f t="shared" si="66"/>
        <v>109.08366002815274</v>
      </c>
      <c r="AL1057" s="3">
        <f>Sheet2!$Q$35</f>
        <v>195.92057845971607</v>
      </c>
      <c r="AM1057" s="3">
        <f>Sheet2!$Q$37</f>
        <v>179.52321677860004</v>
      </c>
      <c r="AN1057" s="3">
        <f>Sheet2!$Q$39</f>
        <v>47.580823353777703</v>
      </c>
      <c r="AU1057">
        <f t="shared" si="67"/>
        <v>0.77657647610225022</v>
      </c>
      <c r="AV1057">
        <f>VLOOKUP(AI1057,Sheet3!C1089:F4380,4,FALSE)</f>
        <v>174.77834676658787</v>
      </c>
    </row>
    <row r="1058" spans="1:48">
      <c r="A1058">
        <v>56238595</v>
      </c>
      <c r="B1058">
        <v>126</v>
      </c>
      <c r="C1058" t="s">
        <v>164</v>
      </c>
      <c r="D1058">
        <v>0</v>
      </c>
      <c r="E1058" t="s">
        <v>165</v>
      </c>
      <c r="F1058" t="s">
        <v>34</v>
      </c>
      <c r="G1058" t="s">
        <v>166</v>
      </c>
      <c r="H1058">
        <v>1</v>
      </c>
      <c r="I1058">
        <v>111.95</v>
      </c>
      <c r="J1058">
        <v>114.04</v>
      </c>
      <c r="K1058">
        <v>28.158999999999999</v>
      </c>
      <c r="L1058">
        <v>30.248999999999999</v>
      </c>
      <c r="M1058">
        <v>3260722</v>
      </c>
      <c r="N1058" t="s">
        <v>167</v>
      </c>
      <c r="P1058">
        <v>16.167000000000002</v>
      </c>
      <c r="V1058" t="s">
        <v>35</v>
      </c>
      <c r="W1058" s="1">
        <v>38680</v>
      </c>
      <c r="X1058">
        <v>20051124</v>
      </c>
      <c r="Y1058">
        <v>0.84653599999999996</v>
      </c>
      <c r="AB1058">
        <v>-0.28463116170810998</v>
      </c>
      <c r="AI1058" s="2">
        <f t="shared" si="64"/>
        <v>38680</v>
      </c>
      <c r="AJ1058">
        <f t="shared" si="65"/>
        <v>107.51271490861473</v>
      </c>
      <c r="AK1058">
        <f t="shared" si="66"/>
        <v>107.51271490861473</v>
      </c>
      <c r="AL1058" s="3">
        <f>Sheet2!$Q$35</f>
        <v>195.92057845971607</v>
      </c>
      <c r="AM1058" s="3">
        <f>Sheet2!$Q$37</f>
        <v>179.52321677860004</v>
      </c>
      <c r="AN1058" s="3">
        <f>Sheet2!$Q$39</f>
        <v>47.580823353777703</v>
      </c>
      <c r="AU1058">
        <f t="shared" si="67"/>
        <v>0.76539277521830484</v>
      </c>
      <c r="AV1058">
        <f>VLOOKUP(AI1058,Sheet3!C1090:F4381,4,FALSE)</f>
        <v>147.4315928744505</v>
      </c>
    </row>
    <row r="1059" spans="1:48">
      <c r="A1059">
        <v>56260911</v>
      </c>
      <c r="B1059">
        <v>126</v>
      </c>
      <c r="C1059" t="s">
        <v>164</v>
      </c>
      <c r="D1059">
        <v>0</v>
      </c>
      <c r="E1059" t="s">
        <v>165</v>
      </c>
      <c r="F1059" t="s">
        <v>34</v>
      </c>
      <c r="G1059" t="s">
        <v>166</v>
      </c>
      <c r="H1059">
        <v>1</v>
      </c>
      <c r="I1059">
        <v>111.95</v>
      </c>
      <c r="J1059">
        <v>114.04</v>
      </c>
      <c r="K1059">
        <v>28.158999999999999</v>
      </c>
      <c r="L1059">
        <v>30.248999999999999</v>
      </c>
      <c r="M1059">
        <v>3260722</v>
      </c>
      <c r="N1059" t="s">
        <v>167</v>
      </c>
      <c r="P1059">
        <v>16.167000000000002</v>
      </c>
      <c r="V1059" t="s">
        <v>35</v>
      </c>
      <c r="W1059" s="1">
        <v>38681</v>
      </c>
      <c r="X1059">
        <v>20051125</v>
      </c>
      <c r="Y1059">
        <v>0.852051</v>
      </c>
      <c r="AB1059">
        <v>-0.34817827760237902</v>
      </c>
      <c r="AI1059" s="2">
        <f t="shared" si="64"/>
        <v>38681</v>
      </c>
      <c r="AJ1059">
        <f t="shared" si="65"/>
        <v>103.66082574755558</v>
      </c>
      <c r="AK1059">
        <f t="shared" si="66"/>
        <v>103.66082574755558</v>
      </c>
      <c r="AL1059" s="3">
        <f>Sheet2!$Q$35</f>
        <v>195.92057845971607</v>
      </c>
      <c r="AM1059" s="3">
        <f>Sheet2!$Q$37</f>
        <v>179.52321677860004</v>
      </c>
      <c r="AN1059" s="3">
        <f>Sheet2!$Q$39</f>
        <v>47.580823353777703</v>
      </c>
      <c r="AU1059">
        <f t="shared" si="67"/>
        <v>0.73797082668577696</v>
      </c>
      <c r="AV1059">
        <f>VLOOKUP(AI1059,Sheet3!C1091:F4382,4,FALSE)</f>
        <v>130.00335075666345</v>
      </c>
    </row>
    <row r="1060" spans="1:48">
      <c r="A1060">
        <v>56282721</v>
      </c>
      <c r="B1060">
        <v>126</v>
      </c>
      <c r="C1060" t="s">
        <v>164</v>
      </c>
      <c r="D1060">
        <v>0</v>
      </c>
      <c r="E1060" t="s">
        <v>165</v>
      </c>
      <c r="F1060" t="s">
        <v>34</v>
      </c>
      <c r="G1060" t="s">
        <v>166</v>
      </c>
      <c r="H1060">
        <v>1</v>
      </c>
      <c r="I1060">
        <v>111.95</v>
      </c>
      <c r="J1060">
        <v>114.04</v>
      </c>
      <c r="K1060">
        <v>28.158999999999999</v>
      </c>
      <c r="L1060">
        <v>30.248999999999999</v>
      </c>
      <c r="M1060">
        <v>3260722</v>
      </c>
      <c r="N1060" t="s">
        <v>167</v>
      </c>
      <c r="P1060">
        <v>16.167000000000002</v>
      </c>
      <c r="V1060" t="s">
        <v>35</v>
      </c>
      <c r="W1060" s="1">
        <v>38682</v>
      </c>
      <c r="X1060">
        <v>20051126</v>
      </c>
      <c r="Y1060">
        <v>0.85561500000000001</v>
      </c>
      <c r="AB1060">
        <v>-0.389244809070588</v>
      </c>
      <c r="AI1060" s="2">
        <f t="shared" si="64"/>
        <v>38682</v>
      </c>
      <c r="AJ1060">
        <f t="shared" si="65"/>
        <v>101.12871378694172</v>
      </c>
      <c r="AK1060">
        <f t="shared" si="66"/>
        <v>101.12871378694172</v>
      </c>
      <c r="AL1060" s="3">
        <f>Sheet2!$Q$35</f>
        <v>195.92057845971607</v>
      </c>
      <c r="AM1060" s="3">
        <f>Sheet2!$Q$37</f>
        <v>179.52321677860004</v>
      </c>
      <c r="AN1060" s="3">
        <f>Sheet2!$Q$39</f>
        <v>47.580823353777703</v>
      </c>
      <c r="AU1060">
        <f t="shared" si="67"/>
        <v>0.71994449182533693</v>
      </c>
      <c r="AV1060">
        <f>VLOOKUP(AI1060,Sheet3!C1092:F4383,4,FALSE)</f>
        <v>117.25097847535588</v>
      </c>
    </row>
    <row r="1061" spans="1:48">
      <c r="A1061">
        <v>56305092</v>
      </c>
      <c r="B1061">
        <v>126</v>
      </c>
      <c r="C1061" t="s">
        <v>164</v>
      </c>
      <c r="D1061">
        <v>0</v>
      </c>
      <c r="E1061" t="s">
        <v>165</v>
      </c>
      <c r="F1061" t="s">
        <v>34</v>
      </c>
      <c r="G1061" t="s">
        <v>166</v>
      </c>
      <c r="H1061">
        <v>1</v>
      </c>
      <c r="I1061">
        <v>111.95</v>
      </c>
      <c r="J1061">
        <v>114.04</v>
      </c>
      <c r="K1061">
        <v>28.158999999999999</v>
      </c>
      <c r="L1061">
        <v>30.248999999999999</v>
      </c>
      <c r="M1061">
        <v>3260722</v>
      </c>
      <c r="N1061" t="s">
        <v>167</v>
      </c>
      <c r="P1061">
        <v>16.167000000000002</v>
      </c>
      <c r="V1061" t="s">
        <v>35</v>
      </c>
      <c r="W1061" s="1">
        <v>38683</v>
      </c>
      <c r="X1061">
        <v>20051127</v>
      </c>
      <c r="Y1061">
        <v>0.86049600000000004</v>
      </c>
      <c r="AB1061">
        <v>-0.44548659922107298</v>
      </c>
      <c r="AI1061" s="2">
        <f t="shared" si="64"/>
        <v>38683</v>
      </c>
      <c r="AJ1061">
        <f t="shared" si="65"/>
        <v>97.606293803606263</v>
      </c>
      <c r="AK1061">
        <f t="shared" si="66"/>
        <v>97.606293803606263</v>
      </c>
      <c r="AL1061" s="3">
        <f>Sheet2!$Q$35</f>
        <v>195.92057845971607</v>
      </c>
      <c r="AM1061" s="3">
        <f>Sheet2!$Q$37</f>
        <v>179.52321677860004</v>
      </c>
      <c r="AN1061" s="3">
        <f>Sheet2!$Q$39</f>
        <v>47.580823353777703</v>
      </c>
      <c r="AU1061">
        <f t="shared" si="67"/>
        <v>0.69486806427143188</v>
      </c>
      <c r="AV1061">
        <f>VLOOKUP(AI1061,Sheet3!C1093:F4384,4,FALSE)</f>
        <v>107.19077367565767</v>
      </c>
    </row>
    <row r="1062" spans="1:48">
      <c r="A1062">
        <v>56327043</v>
      </c>
      <c r="B1062">
        <v>126</v>
      </c>
      <c r="C1062" t="s">
        <v>164</v>
      </c>
      <c r="D1062">
        <v>0</v>
      </c>
      <c r="E1062" t="s">
        <v>165</v>
      </c>
      <c r="F1062" t="s">
        <v>34</v>
      </c>
      <c r="G1062" t="s">
        <v>166</v>
      </c>
      <c r="H1062">
        <v>1</v>
      </c>
      <c r="I1062">
        <v>111.95</v>
      </c>
      <c r="J1062">
        <v>114.04</v>
      </c>
      <c r="K1062">
        <v>28.158999999999999</v>
      </c>
      <c r="L1062">
        <v>30.248999999999999</v>
      </c>
      <c r="M1062">
        <v>3260722</v>
      </c>
      <c r="N1062" t="s">
        <v>167</v>
      </c>
      <c r="P1062">
        <v>16.167000000000002</v>
      </c>
      <c r="V1062" t="s">
        <v>35</v>
      </c>
      <c r="W1062" s="1">
        <v>38684</v>
      </c>
      <c r="X1062">
        <v>20051128</v>
      </c>
      <c r="Y1062">
        <v>0.86880900000000005</v>
      </c>
      <c r="AB1062">
        <v>-0.54127393819279701</v>
      </c>
      <c r="AI1062" s="2">
        <f t="shared" si="64"/>
        <v>38684</v>
      </c>
      <c r="AJ1062">
        <f t="shared" si="65"/>
        <v>91.46180051222143</v>
      </c>
      <c r="AK1062">
        <f t="shared" si="66"/>
        <v>91.46180051222143</v>
      </c>
      <c r="AL1062" s="3">
        <f>Sheet2!$Q$35</f>
        <v>195.92057845971607</v>
      </c>
      <c r="AM1062" s="3">
        <f>Sheet2!$Q$37</f>
        <v>179.52321677860004</v>
      </c>
      <c r="AN1062" s="3">
        <f>Sheet2!$Q$39</f>
        <v>47.580823353777703</v>
      </c>
      <c r="AU1062">
        <f t="shared" si="67"/>
        <v>0.65112485885986005</v>
      </c>
      <c r="AV1062">
        <f>VLOOKUP(AI1062,Sheet3!C1094:F4385,4,FALSE)</f>
        <v>100.17696892093849</v>
      </c>
    </row>
    <row r="1063" spans="1:48">
      <c r="A1063">
        <v>56349392</v>
      </c>
      <c r="B1063">
        <v>126</v>
      </c>
      <c r="C1063" t="s">
        <v>164</v>
      </c>
      <c r="D1063">
        <v>0</v>
      </c>
      <c r="E1063" t="s">
        <v>165</v>
      </c>
      <c r="F1063" t="s">
        <v>34</v>
      </c>
      <c r="G1063" t="s">
        <v>166</v>
      </c>
      <c r="H1063">
        <v>1</v>
      </c>
      <c r="I1063">
        <v>111.95</v>
      </c>
      <c r="J1063">
        <v>114.04</v>
      </c>
      <c r="K1063">
        <v>28.158999999999999</v>
      </c>
      <c r="L1063">
        <v>30.248999999999999</v>
      </c>
      <c r="M1063">
        <v>3260722</v>
      </c>
      <c r="N1063" t="s">
        <v>167</v>
      </c>
      <c r="P1063">
        <v>16.167000000000002</v>
      </c>
      <c r="V1063" t="s">
        <v>35</v>
      </c>
      <c r="W1063" s="1">
        <v>38685</v>
      </c>
      <c r="X1063">
        <v>20051129</v>
      </c>
      <c r="Y1063">
        <v>0.86310699999999996</v>
      </c>
      <c r="AB1063">
        <v>-0.47557209688198598</v>
      </c>
      <c r="AI1063" s="2">
        <f t="shared" si="64"/>
        <v>38685</v>
      </c>
      <c r="AJ1063">
        <f t="shared" si="65"/>
        <v>95.696120011872495</v>
      </c>
      <c r="AK1063">
        <f t="shared" si="66"/>
        <v>95.696120011872495</v>
      </c>
      <c r="AL1063" s="3">
        <f>Sheet2!$Q$35</f>
        <v>195.92057845971607</v>
      </c>
      <c r="AM1063" s="3">
        <f>Sheet2!$Q$37</f>
        <v>179.52321677860004</v>
      </c>
      <c r="AN1063" s="3">
        <f>Sheet2!$Q$39</f>
        <v>47.580823353777703</v>
      </c>
      <c r="AU1063">
        <f t="shared" si="67"/>
        <v>0.68126936368195168</v>
      </c>
      <c r="AV1063">
        <f>VLOOKUP(AI1063,Sheet3!C1095:F4386,4,FALSE)</f>
        <v>102.08982476313463</v>
      </c>
    </row>
    <row r="1064" spans="1:48">
      <c r="A1064">
        <v>56371645</v>
      </c>
      <c r="B1064">
        <v>126</v>
      </c>
      <c r="C1064" t="s">
        <v>164</v>
      </c>
      <c r="D1064">
        <v>0</v>
      </c>
      <c r="E1064" t="s">
        <v>165</v>
      </c>
      <c r="F1064" t="s">
        <v>34</v>
      </c>
      <c r="G1064" t="s">
        <v>166</v>
      </c>
      <c r="H1064">
        <v>1</v>
      </c>
      <c r="I1064">
        <v>111.95</v>
      </c>
      <c r="J1064">
        <v>114.04</v>
      </c>
      <c r="K1064">
        <v>28.158999999999999</v>
      </c>
      <c r="L1064">
        <v>30.248999999999999</v>
      </c>
      <c r="M1064">
        <v>3260722</v>
      </c>
      <c r="N1064" t="s">
        <v>167</v>
      </c>
      <c r="P1064">
        <v>16.167000000000002</v>
      </c>
      <c r="V1064" t="s">
        <v>35</v>
      </c>
      <c r="W1064" s="1">
        <v>38686</v>
      </c>
      <c r="X1064">
        <v>20051130</v>
      </c>
      <c r="Y1064">
        <v>0.87381399999999998</v>
      </c>
      <c r="AB1064">
        <v>-0.59894453022376903</v>
      </c>
      <c r="AI1064" s="2">
        <f t="shared" si="64"/>
        <v>38686</v>
      </c>
      <c r="AJ1064">
        <f t="shared" si="65"/>
        <v>87.674065437896616</v>
      </c>
      <c r="AK1064">
        <f t="shared" si="66"/>
        <v>87.674065437896616</v>
      </c>
      <c r="AL1064" s="3">
        <f>Sheet2!$Q$35</f>
        <v>195.92057845971607</v>
      </c>
      <c r="AM1064" s="3">
        <f>Sheet2!$Q$37</f>
        <v>179.52321677860004</v>
      </c>
      <c r="AN1064" s="3">
        <f>Sheet2!$Q$39</f>
        <v>47.580823353777703</v>
      </c>
      <c r="AU1064">
        <f t="shared" si="67"/>
        <v>0.62415962909337708</v>
      </c>
      <c r="AV1064">
        <f>VLOOKUP(AI1064,Sheet3!C1096:F4387,4,FALSE)</f>
        <v>107.68669926437518</v>
      </c>
    </row>
    <row r="1065" spans="1:48">
      <c r="A1065">
        <v>56393555</v>
      </c>
      <c r="B1065">
        <v>126</v>
      </c>
      <c r="C1065" t="s">
        <v>164</v>
      </c>
      <c r="D1065">
        <v>0</v>
      </c>
      <c r="E1065" t="s">
        <v>165</v>
      </c>
      <c r="F1065" t="s">
        <v>34</v>
      </c>
      <c r="G1065" t="s">
        <v>166</v>
      </c>
      <c r="H1065">
        <v>1</v>
      </c>
      <c r="I1065">
        <v>111.95</v>
      </c>
      <c r="J1065">
        <v>114.04</v>
      </c>
      <c r="K1065">
        <v>28.158999999999999</v>
      </c>
      <c r="L1065">
        <v>30.248999999999999</v>
      </c>
      <c r="M1065">
        <v>3260722</v>
      </c>
      <c r="N1065" t="s">
        <v>167</v>
      </c>
      <c r="P1065">
        <v>16.167000000000002</v>
      </c>
      <c r="V1065" t="s">
        <v>35</v>
      </c>
      <c r="W1065" s="1">
        <v>38687</v>
      </c>
      <c r="X1065">
        <v>20051201</v>
      </c>
      <c r="Y1065">
        <v>0.86427699999999996</v>
      </c>
      <c r="AB1065">
        <v>-0.48905353398013501</v>
      </c>
      <c r="AI1065" s="2">
        <f t="shared" si="64"/>
        <v>38687</v>
      </c>
      <c r="AJ1065">
        <f t="shared" si="65"/>
        <v>94.834301277124041</v>
      </c>
      <c r="AK1065">
        <f t="shared" si="66"/>
        <v>94.834301277124041</v>
      </c>
      <c r="AL1065" s="3">
        <f>Sheet2!$Q$35</f>
        <v>195.92057845971607</v>
      </c>
      <c r="AM1065" s="3">
        <f>Sheet2!$Q$37</f>
        <v>179.52321677860004</v>
      </c>
      <c r="AN1065" s="3">
        <f>Sheet2!$Q$39</f>
        <v>47.580823353777703</v>
      </c>
      <c r="AU1065">
        <f t="shared" si="67"/>
        <v>0.67513399789117134</v>
      </c>
      <c r="AV1065">
        <f>VLOOKUP(AI1065,Sheet3!C1097:F4388,4,FALSE)</f>
        <v>114.3462714557247</v>
      </c>
    </row>
    <row r="1066" spans="1:48">
      <c r="A1066">
        <v>56415882</v>
      </c>
      <c r="B1066">
        <v>126</v>
      </c>
      <c r="C1066" t="s">
        <v>164</v>
      </c>
      <c r="D1066">
        <v>0</v>
      </c>
      <c r="E1066" t="s">
        <v>165</v>
      </c>
      <c r="F1066" t="s">
        <v>34</v>
      </c>
      <c r="G1066" t="s">
        <v>166</v>
      </c>
      <c r="H1066">
        <v>1</v>
      </c>
      <c r="I1066">
        <v>111.95</v>
      </c>
      <c r="J1066">
        <v>114.04</v>
      </c>
      <c r="K1066">
        <v>28.158999999999999</v>
      </c>
      <c r="L1066">
        <v>30.248999999999999</v>
      </c>
      <c r="M1066">
        <v>3260722</v>
      </c>
      <c r="N1066" t="s">
        <v>167</v>
      </c>
      <c r="P1066">
        <v>16.167000000000002</v>
      </c>
      <c r="V1066" t="s">
        <v>35</v>
      </c>
      <c r="W1066" s="1">
        <v>38688</v>
      </c>
      <c r="X1066">
        <v>20051202</v>
      </c>
      <c r="Y1066">
        <v>0.87053499999999995</v>
      </c>
      <c r="AB1066">
        <v>-0.56116193856151897</v>
      </c>
      <c r="AI1066" s="2">
        <f t="shared" si="64"/>
        <v>38688</v>
      </c>
      <c r="AJ1066">
        <f t="shared" si="65"/>
        <v>90.163079991368363</v>
      </c>
      <c r="AK1066">
        <f t="shared" si="66"/>
        <v>90.163079991368363</v>
      </c>
      <c r="AL1066" s="3">
        <f>Sheet2!$Q$35</f>
        <v>195.92057845971607</v>
      </c>
      <c r="AM1066" s="3">
        <f>Sheet2!$Q$37</f>
        <v>179.52321677860004</v>
      </c>
      <c r="AN1066" s="3">
        <f>Sheet2!$Q$39</f>
        <v>47.580823353777703</v>
      </c>
      <c r="AU1066">
        <f t="shared" si="67"/>
        <v>0.64187914960087966</v>
      </c>
      <c r="AV1066">
        <f>VLOOKUP(AI1066,Sheet3!C1098:F4389,4,FALSE)</f>
        <v>120.65161108370457</v>
      </c>
    </row>
    <row r="1067" spans="1:48">
      <c r="A1067">
        <v>56437624</v>
      </c>
      <c r="B1067">
        <v>126</v>
      </c>
      <c r="C1067" t="s">
        <v>164</v>
      </c>
      <c r="D1067">
        <v>0</v>
      </c>
      <c r="E1067" t="s">
        <v>165</v>
      </c>
      <c r="F1067" t="s">
        <v>34</v>
      </c>
      <c r="G1067" t="s">
        <v>166</v>
      </c>
      <c r="H1067">
        <v>1</v>
      </c>
      <c r="I1067">
        <v>111.95</v>
      </c>
      <c r="J1067">
        <v>114.04</v>
      </c>
      <c r="K1067">
        <v>28.158999999999999</v>
      </c>
      <c r="L1067">
        <v>30.248999999999999</v>
      </c>
      <c r="M1067">
        <v>3260722</v>
      </c>
      <c r="N1067" t="s">
        <v>167</v>
      </c>
      <c r="P1067">
        <v>16.167000000000002</v>
      </c>
      <c r="V1067" t="s">
        <v>35</v>
      </c>
      <c r="W1067" s="1">
        <v>38689</v>
      </c>
      <c r="X1067">
        <v>20051203</v>
      </c>
      <c r="Y1067">
        <v>0.87259699999999996</v>
      </c>
      <c r="AB1067">
        <v>-0.58492153112253098</v>
      </c>
      <c r="AI1067" s="2">
        <f t="shared" si="64"/>
        <v>38689</v>
      </c>
      <c r="AJ1067">
        <f t="shared" si="65"/>
        <v>88.601187791488655</v>
      </c>
      <c r="AK1067">
        <f t="shared" si="66"/>
        <v>88.601187791488655</v>
      </c>
      <c r="AL1067" s="3">
        <f>Sheet2!$Q$35</f>
        <v>195.92057845971607</v>
      </c>
      <c r="AM1067" s="3">
        <f>Sheet2!$Q$37</f>
        <v>179.52321677860004</v>
      </c>
      <c r="AN1067" s="3">
        <f>Sheet2!$Q$39</f>
        <v>47.580823353777703</v>
      </c>
      <c r="AU1067">
        <f t="shared" si="67"/>
        <v>0.63075989727361881</v>
      </c>
      <c r="AV1067">
        <f>VLOOKUP(AI1067,Sheet3!C1099:F4390,4,FALSE)</f>
        <v>122.06854133718318</v>
      </c>
    </row>
    <row r="1068" spans="1:48">
      <c r="A1068">
        <v>56459974</v>
      </c>
      <c r="B1068">
        <v>126</v>
      </c>
      <c r="C1068" t="s">
        <v>164</v>
      </c>
      <c r="D1068">
        <v>0</v>
      </c>
      <c r="E1068" t="s">
        <v>165</v>
      </c>
      <c r="F1068" t="s">
        <v>34</v>
      </c>
      <c r="G1068" t="s">
        <v>166</v>
      </c>
      <c r="H1068">
        <v>1</v>
      </c>
      <c r="I1068">
        <v>111.95</v>
      </c>
      <c r="J1068">
        <v>114.04</v>
      </c>
      <c r="K1068">
        <v>28.158999999999999</v>
      </c>
      <c r="L1068">
        <v>30.248999999999999</v>
      </c>
      <c r="M1068">
        <v>3260722</v>
      </c>
      <c r="N1068" t="s">
        <v>167</v>
      </c>
      <c r="P1068">
        <v>16.167000000000002</v>
      </c>
      <c r="V1068" t="s">
        <v>35</v>
      </c>
      <c r="W1068" s="1">
        <v>38690</v>
      </c>
      <c r="X1068">
        <v>20051204</v>
      </c>
      <c r="Y1068">
        <v>0.87557300000000005</v>
      </c>
      <c r="AB1068">
        <v>-0.61921277625423599</v>
      </c>
      <c r="AI1068" s="2">
        <f t="shared" si="64"/>
        <v>38690</v>
      </c>
      <c r="AJ1068">
        <f t="shared" si="65"/>
        <v>86.327105700493235</v>
      </c>
      <c r="AK1068">
        <f t="shared" si="66"/>
        <v>86.327105700493235</v>
      </c>
      <c r="AL1068" s="3">
        <f>Sheet2!$Q$35</f>
        <v>195.92057845971607</v>
      </c>
      <c r="AM1068" s="3">
        <f>Sheet2!$Q$37</f>
        <v>179.52321677860004</v>
      </c>
      <c r="AN1068" s="3">
        <f>Sheet2!$Q$39</f>
        <v>47.580823353777703</v>
      </c>
      <c r="AU1068">
        <f t="shared" si="67"/>
        <v>0.61457050047361517</v>
      </c>
      <c r="AV1068">
        <f>VLOOKUP(AI1068,Sheet3!C1100:F4391,4,FALSE)</f>
        <v>119.23468083022594</v>
      </c>
    </row>
    <row r="1069" spans="1:48">
      <c r="A1069">
        <v>56481843</v>
      </c>
      <c r="B1069">
        <v>126</v>
      </c>
      <c r="C1069" t="s">
        <v>164</v>
      </c>
      <c r="D1069">
        <v>0</v>
      </c>
      <c r="E1069" t="s">
        <v>165</v>
      </c>
      <c r="F1069" t="s">
        <v>34</v>
      </c>
      <c r="G1069" t="s">
        <v>166</v>
      </c>
      <c r="H1069">
        <v>1</v>
      </c>
      <c r="I1069">
        <v>111.95</v>
      </c>
      <c r="J1069">
        <v>114.04</v>
      </c>
      <c r="K1069">
        <v>28.158999999999999</v>
      </c>
      <c r="L1069">
        <v>30.248999999999999</v>
      </c>
      <c r="M1069">
        <v>3260722</v>
      </c>
      <c r="N1069" t="s">
        <v>167</v>
      </c>
      <c r="P1069">
        <v>16.167000000000002</v>
      </c>
      <c r="V1069" t="s">
        <v>35</v>
      </c>
      <c r="W1069" s="1">
        <v>38691</v>
      </c>
      <c r="X1069">
        <v>20051205</v>
      </c>
      <c r="Y1069">
        <v>0.87142699999999995</v>
      </c>
      <c r="AB1069">
        <v>-0.57144009402438201</v>
      </c>
      <c r="AI1069" s="2">
        <f t="shared" si="64"/>
        <v>38691</v>
      </c>
      <c r="AJ1069">
        <f t="shared" si="65"/>
        <v>89.488804398752563</v>
      </c>
      <c r="AK1069">
        <f t="shared" si="66"/>
        <v>89.488804398752563</v>
      </c>
      <c r="AL1069" s="3">
        <f>Sheet2!$Q$35</f>
        <v>195.92057845971607</v>
      </c>
      <c r="AM1069" s="3">
        <f>Sheet2!$Q$37</f>
        <v>179.52321677860004</v>
      </c>
      <c r="AN1069" s="3">
        <f>Sheet2!$Q$39</f>
        <v>47.580823353777703</v>
      </c>
      <c r="AU1069">
        <f t="shared" si="67"/>
        <v>0.63707892046023484</v>
      </c>
      <c r="AV1069">
        <f>VLOOKUP(AI1069,Sheet3!C1101:F4392,4,FALSE)</f>
        <v>113.56695981631145</v>
      </c>
    </row>
    <row r="1070" spans="1:48">
      <c r="A1070">
        <v>56504155</v>
      </c>
      <c r="B1070">
        <v>126</v>
      </c>
      <c r="C1070" t="s">
        <v>164</v>
      </c>
      <c r="D1070">
        <v>0</v>
      </c>
      <c r="E1070" t="s">
        <v>165</v>
      </c>
      <c r="F1070" t="s">
        <v>34</v>
      </c>
      <c r="G1070" t="s">
        <v>166</v>
      </c>
      <c r="H1070">
        <v>1</v>
      </c>
      <c r="I1070">
        <v>111.95</v>
      </c>
      <c r="J1070">
        <v>114.04</v>
      </c>
      <c r="K1070">
        <v>28.158999999999999</v>
      </c>
      <c r="L1070">
        <v>30.248999999999999</v>
      </c>
      <c r="M1070">
        <v>3260722</v>
      </c>
      <c r="N1070" t="s">
        <v>167</v>
      </c>
      <c r="P1070">
        <v>16.167000000000002</v>
      </c>
      <c r="V1070" t="s">
        <v>35</v>
      </c>
      <c r="W1070" s="1">
        <v>38692</v>
      </c>
      <c r="X1070">
        <v>20051206</v>
      </c>
      <c r="Y1070">
        <v>0.86322399999999999</v>
      </c>
      <c r="AB1070">
        <v>-0.47692024059180099</v>
      </c>
      <c r="AI1070" s="2">
        <f t="shared" si="64"/>
        <v>38692</v>
      </c>
      <c r="AJ1070">
        <f t="shared" si="65"/>
        <v>95.610101390559521</v>
      </c>
      <c r="AK1070">
        <f t="shared" si="66"/>
        <v>95.610101390559521</v>
      </c>
      <c r="AL1070" s="3">
        <f>Sheet2!$Q$35</f>
        <v>195.92057845971607</v>
      </c>
      <c r="AM1070" s="3">
        <f>Sheet2!$Q$37</f>
        <v>179.52321677860004</v>
      </c>
      <c r="AN1070" s="3">
        <f>Sheet2!$Q$39</f>
        <v>47.580823353777703</v>
      </c>
      <c r="AU1070">
        <f t="shared" si="67"/>
        <v>0.68065698930983076</v>
      </c>
      <c r="AV1070">
        <f>VLOOKUP(AI1070,Sheet3!C1102:F4393,4,FALSE)</f>
        <v>105.41961085880939</v>
      </c>
    </row>
    <row r="1071" spans="1:48">
      <c r="A1071">
        <v>56526003</v>
      </c>
      <c r="B1071">
        <v>126</v>
      </c>
      <c r="C1071" t="s">
        <v>164</v>
      </c>
      <c r="D1071">
        <v>0</v>
      </c>
      <c r="E1071" t="s">
        <v>165</v>
      </c>
      <c r="F1071" t="s">
        <v>34</v>
      </c>
      <c r="G1071" t="s">
        <v>166</v>
      </c>
      <c r="H1071">
        <v>1</v>
      </c>
      <c r="I1071">
        <v>111.95</v>
      </c>
      <c r="J1071">
        <v>114.04</v>
      </c>
      <c r="K1071">
        <v>28.158999999999999</v>
      </c>
      <c r="L1071">
        <v>30.248999999999999</v>
      </c>
      <c r="M1071">
        <v>3260722</v>
      </c>
      <c r="N1071" t="s">
        <v>167</v>
      </c>
      <c r="P1071">
        <v>16.167000000000002</v>
      </c>
      <c r="V1071" t="s">
        <v>35</v>
      </c>
      <c r="W1071" s="1">
        <v>38693</v>
      </c>
      <c r="X1071">
        <v>20051207</v>
      </c>
      <c r="Y1071">
        <v>0.86333300000000002</v>
      </c>
      <c r="AB1071">
        <v>-0.47817620353513302</v>
      </c>
      <c r="AI1071" s="2">
        <f t="shared" si="64"/>
        <v>38693</v>
      </c>
      <c r="AJ1071">
        <f t="shared" si="65"/>
        <v>95.529931742162489</v>
      </c>
      <c r="AK1071">
        <f t="shared" si="66"/>
        <v>95.529931742162489</v>
      </c>
      <c r="AL1071" s="3">
        <f>Sheet2!$Q$35</f>
        <v>195.92057845971607</v>
      </c>
      <c r="AM1071" s="3">
        <f>Sheet2!$Q$37</f>
        <v>179.52321677860004</v>
      </c>
      <c r="AN1071" s="3">
        <f>Sheet2!$Q$39</f>
        <v>47.580823353777703</v>
      </c>
      <c r="AU1071">
        <f t="shared" si="67"/>
        <v>0.6800862543067473</v>
      </c>
      <c r="AV1071">
        <f>VLOOKUP(AI1071,Sheet3!C1103:F4394,4,FALSE)</f>
        <v>94.509247907024005</v>
      </c>
    </row>
    <row r="1072" spans="1:48">
      <c r="A1072">
        <v>56548375</v>
      </c>
      <c r="B1072">
        <v>126</v>
      </c>
      <c r="C1072" t="s">
        <v>164</v>
      </c>
      <c r="D1072">
        <v>0</v>
      </c>
      <c r="E1072" t="s">
        <v>165</v>
      </c>
      <c r="F1072" t="s">
        <v>34</v>
      </c>
      <c r="G1072" t="s">
        <v>166</v>
      </c>
      <c r="H1072">
        <v>1</v>
      </c>
      <c r="I1072">
        <v>111.95</v>
      </c>
      <c r="J1072">
        <v>114.04</v>
      </c>
      <c r="K1072">
        <v>28.158999999999999</v>
      </c>
      <c r="L1072">
        <v>30.248999999999999</v>
      </c>
      <c r="M1072">
        <v>3260722</v>
      </c>
      <c r="N1072" t="s">
        <v>167</v>
      </c>
      <c r="P1072">
        <v>16.167000000000002</v>
      </c>
      <c r="V1072" t="s">
        <v>35</v>
      </c>
      <c r="W1072" s="1">
        <v>38694</v>
      </c>
      <c r="X1072">
        <v>20051208</v>
      </c>
      <c r="Y1072">
        <v>0.84717799999999999</v>
      </c>
      <c r="AB1072">
        <v>-0.29202866821837697</v>
      </c>
      <c r="AI1072" s="2">
        <f t="shared" si="64"/>
        <v>38694</v>
      </c>
      <c r="AJ1072">
        <f t="shared" si="65"/>
        <v>107.0684627872165</v>
      </c>
      <c r="AK1072">
        <f t="shared" si="66"/>
        <v>107.0684627872165</v>
      </c>
      <c r="AL1072" s="3">
        <f>Sheet2!$Q$35</f>
        <v>195.92057845971607</v>
      </c>
      <c r="AM1072" s="3">
        <f>Sheet2!$Q$37</f>
        <v>179.52321677860004</v>
      </c>
      <c r="AN1072" s="3">
        <f>Sheet2!$Q$39</f>
        <v>47.580823353777703</v>
      </c>
      <c r="AU1072">
        <f t="shared" si="67"/>
        <v>0.76223010404603819</v>
      </c>
      <c r="AV1072">
        <f>VLOOKUP(AI1072,Sheet3!C1104:F4395,4,FALSE)</f>
        <v>85.015815208717243</v>
      </c>
    </row>
    <row r="1073" spans="1:48">
      <c r="A1073">
        <v>56570678</v>
      </c>
      <c r="B1073">
        <v>126</v>
      </c>
      <c r="C1073" t="s">
        <v>164</v>
      </c>
      <c r="D1073">
        <v>0</v>
      </c>
      <c r="E1073" t="s">
        <v>165</v>
      </c>
      <c r="F1073" t="s">
        <v>34</v>
      </c>
      <c r="G1073" t="s">
        <v>166</v>
      </c>
      <c r="H1073">
        <v>1</v>
      </c>
      <c r="I1073">
        <v>111.95</v>
      </c>
      <c r="J1073">
        <v>114.04</v>
      </c>
      <c r="K1073">
        <v>28.158999999999999</v>
      </c>
      <c r="L1073">
        <v>30.248999999999999</v>
      </c>
      <c r="M1073">
        <v>3260722</v>
      </c>
      <c r="N1073" t="s">
        <v>167</v>
      </c>
      <c r="P1073">
        <v>16.167000000000002</v>
      </c>
      <c r="V1073" t="s">
        <v>35</v>
      </c>
      <c r="W1073" s="1">
        <v>38695</v>
      </c>
      <c r="X1073">
        <v>20051209</v>
      </c>
      <c r="Y1073">
        <v>0.85853900000000005</v>
      </c>
      <c r="AB1073">
        <v>-0.422936879220152</v>
      </c>
      <c r="AI1073" s="2">
        <f t="shared" si="64"/>
        <v>38695</v>
      </c>
      <c r="AJ1073">
        <f t="shared" si="65"/>
        <v>99.026163939048615</v>
      </c>
      <c r="AK1073">
        <f t="shared" si="66"/>
        <v>99.026163939048615</v>
      </c>
      <c r="AL1073" s="3">
        <f>Sheet2!$Q$35</f>
        <v>195.92057845971607</v>
      </c>
      <c r="AM1073" s="3">
        <f>Sheet2!$Q$37</f>
        <v>179.52321677860004</v>
      </c>
      <c r="AN1073" s="3">
        <f>Sheet2!$Q$39</f>
        <v>47.580823353777703</v>
      </c>
      <c r="AU1073">
        <f t="shared" si="67"/>
        <v>0.70497624863213326</v>
      </c>
      <c r="AV1073">
        <f>VLOOKUP(AI1073,Sheet3!C1105:F4396,4,FALSE)</f>
        <v>77.364391839932694</v>
      </c>
    </row>
    <row r="1074" spans="1:48">
      <c r="A1074">
        <v>56592474</v>
      </c>
      <c r="B1074">
        <v>126</v>
      </c>
      <c r="C1074" t="s">
        <v>164</v>
      </c>
      <c r="D1074">
        <v>0</v>
      </c>
      <c r="E1074" t="s">
        <v>165</v>
      </c>
      <c r="F1074" t="s">
        <v>34</v>
      </c>
      <c r="G1074" t="s">
        <v>166</v>
      </c>
      <c r="H1074">
        <v>1</v>
      </c>
      <c r="I1074">
        <v>111.95</v>
      </c>
      <c r="J1074">
        <v>114.04</v>
      </c>
      <c r="K1074">
        <v>28.158999999999999</v>
      </c>
      <c r="L1074">
        <v>30.248999999999999</v>
      </c>
      <c r="M1074">
        <v>3260722</v>
      </c>
      <c r="N1074" t="s">
        <v>167</v>
      </c>
      <c r="P1074">
        <v>16.167000000000002</v>
      </c>
      <c r="V1074" t="s">
        <v>35</v>
      </c>
      <c r="W1074" s="1">
        <v>38696</v>
      </c>
      <c r="X1074">
        <v>20051210</v>
      </c>
      <c r="Y1074">
        <v>0.865402</v>
      </c>
      <c r="AB1074">
        <v>-0.50201645426681796</v>
      </c>
      <c r="AI1074" s="2">
        <f t="shared" si="64"/>
        <v>38696</v>
      </c>
      <c r="AJ1074">
        <f t="shared" si="65"/>
        <v>94.002208205306715</v>
      </c>
      <c r="AK1074">
        <f t="shared" si="66"/>
        <v>94.002208205306715</v>
      </c>
      <c r="AL1074" s="3">
        <f>Sheet2!$Q$35</f>
        <v>195.92057845971607</v>
      </c>
      <c r="AM1074" s="3">
        <f>Sheet2!$Q$37</f>
        <v>179.52321677860004</v>
      </c>
      <c r="AN1074" s="3">
        <f>Sheet2!$Q$39</f>
        <v>47.580823353777703</v>
      </c>
      <c r="AU1074">
        <f t="shared" si="67"/>
        <v>0.66921025179267934</v>
      </c>
      <c r="AV1074">
        <f>VLOOKUP(AI1074,Sheet3!C1106:F4397,4,FALSE)</f>
        <v>71.625824313344282</v>
      </c>
    </row>
    <row r="1075" spans="1:48">
      <c r="A1075">
        <v>56614804</v>
      </c>
      <c r="B1075">
        <v>126</v>
      </c>
      <c r="C1075" t="s">
        <v>164</v>
      </c>
      <c r="D1075">
        <v>0</v>
      </c>
      <c r="E1075" t="s">
        <v>165</v>
      </c>
      <c r="F1075" t="s">
        <v>34</v>
      </c>
      <c r="G1075" t="s">
        <v>166</v>
      </c>
      <c r="H1075">
        <v>1</v>
      </c>
      <c r="I1075">
        <v>111.95</v>
      </c>
      <c r="J1075">
        <v>114.04</v>
      </c>
      <c r="K1075">
        <v>28.158999999999999</v>
      </c>
      <c r="L1075">
        <v>30.248999999999999</v>
      </c>
      <c r="M1075">
        <v>3260722</v>
      </c>
      <c r="N1075" t="s">
        <v>167</v>
      </c>
      <c r="P1075">
        <v>16.167000000000002</v>
      </c>
      <c r="V1075" t="s">
        <v>35</v>
      </c>
      <c r="W1075" s="1">
        <v>38697</v>
      </c>
      <c r="X1075">
        <v>20051211</v>
      </c>
      <c r="Y1075">
        <v>0.869452</v>
      </c>
      <c r="AB1075">
        <v>-0.548682967298874</v>
      </c>
      <c r="AI1075" s="2">
        <f t="shared" si="64"/>
        <v>38697</v>
      </c>
      <c r="AJ1075">
        <f t="shared" si="65"/>
        <v>90.97890095944058</v>
      </c>
      <c r="AK1075">
        <f t="shared" si="66"/>
        <v>90.97890095944058</v>
      </c>
      <c r="AL1075" s="3">
        <f>Sheet2!$Q$35</f>
        <v>195.92057845971607</v>
      </c>
      <c r="AM1075" s="3">
        <f>Sheet2!$Q$37</f>
        <v>179.52321677860004</v>
      </c>
      <c r="AN1075" s="3">
        <f>Sheet2!$Q$39</f>
        <v>47.580823353777703</v>
      </c>
      <c r="AU1075">
        <f t="shared" si="67"/>
        <v>0.64768705311596475</v>
      </c>
      <c r="AV1075">
        <f>VLOOKUP(AI1075,Sheet3!C1107:F4398,4,FALSE)</f>
        <v>67.94180565429987</v>
      </c>
    </row>
    <row r="1076" spans="1:48">
      <c r="A1076">
        <v>56636688</v>
      </c>
      <c r="B1076">
        <v>126</v>
      </c>
      <c r="C1076" t="s">
        <v>164</v>
      </c>
      <c r="D1076">
        <v>0</v>
      </c>
      <c r="E1076" t="s">
        <v>165</v>
      </c>
      <c r="F1076" t="s">
        <v>34</v>
      </c>
      <c r="G1076" t="s">
        <v>166</v>
      </c>
      <c r="H1076">
        <v>1</v>
      </c>
      <c r="I1076">
        <v>111.95</v>
      </c>
      <c r="J1076">
        <v>114.04</v>
      </c>
      <c r="K1076">
        <v>28.158999999999999</v>
      </c>
      <c r="L1076">
        <v>30.248999999999999</v>
      </c>
      <c r="M1076">
        <v>3260722</v>
      </c>
      <c r="N1076" t="s">
        <v>167</v>
      </c>
      <c r="P1076">
        <v>16.167000000000002</v>
      </c>
      <c r="V1076" t="s">
        <v>35</v>
      </c>
      <c r="W1076" s="1">
        <v>38698</v>
      </c>
      <c r="X1076">
        <v>20051212</v>
      </c>
      <c r="Y1076">
        <v>0.86614899999999995</v>
      </c>
      <c r="AB1076">
        <v>-0.51062383333717398</v>
      </c>
      <c r="AI1076" s="2">
        <f t="shared" si="64"/>
        <v>38698</v>
      </c>
      <c r="AJ1076">
        <f t="shared" si="65"/>
        <v>93.447845423815579</v>
      </c>
      <c r="AK1076">
        <f t="shared" si="66"/>
        <v>93.447845423815579</v>
      </c>
      <c r="AL1076" s="3">
        <f>Sheet2!$Q$35</f>
        <v>195.92057845971607</v>
      </c>
      <c r="AM1076" s="3">
        <f>Sheet2!$Q$37</f>
        <v>179.52321677860004</v>
      </c>
      <c r="AN1076" s="3">
        <f>Sheet2!$Q$39</f>
        <v>47.580823353777703</v>
      </c>
      <c r="AU1076">
        <f t="shared" si="67"/>
        <v>0.66526369283763953</v>
      </c>
      <c r="AV1076">
        <f>VLOOKUP(AI1076,Sheet3!C1108:F4399,4,FALSE)</f>
        <v>65.88725678675587</v>
      </c>
    </row>
    <row r="1077" spans="1:48">
      <c r="A1077">
        <v>56658972</v>
      </c>
      <c r="B1077">
        <v>126</v>
      </c>
      <c r="C1077" t="s">
        <v>164</v>
      </c>
      <c r="D1077">
        <v>0</v>
      </c>
      <c r="E1077" t="s">
        <v>165</v>
      </c>
      <c r="F1077" t="s">
        <v>34</v>
      </c>
      <c r="G1077" t="s">
        <v>166</v>
      </c>
      <c r="H1077">
        <v>1</v>
      </c>
      <c r="I1077">
        <v>111.95</v>
      </c>
      <c r="J1077">
        <v>114.04</v>
      </c>
      <c r="K1077">
        <v>28.158999999999999</v>
      </c>
      <c r="L1077">
        <v>30.248999999999999</v>
      </c>
      <c r="M1077">
        <v>3260722</v>
      </c>
      <c r="N1077" t="s">
        <v>167</v>
      </c>
      <c r="P1077">
        <v>16.167000000000002</v>
      </c>
      <c r="V1077" t="s">
        <v>35</v>
      </c>
      <c r="W1077" s="1">
        <v>38699</v>
      </c>
      <c r="X1077">
        <v>20051213</v>
      </c>
      <c r="Y1077">
        <v>0.86021700000000001</v>
      </c>
      <c r="AB1077">
        <v>-0.44227179498997599</v>
      </c>
      <c r="AI1077" s="2">
        <f t="shared" si="64"/>
        <v>38699</v>
      </c>
      <c r="AJ1077">
        <f t="shared" si="65"/>
        <v>97.809338159328718</v>
      </c>
      <c r="AK1077">
        <f t="shared" si="66"/>
        <v>97.809338159328718</v>
      </c>
      <c r="AL1077" s="3">
        <f>Sheet2!$Q$35</f>
        <v>195.92057845971607</v>
      </c>
      <c r="AM1077" s="3">
        <f>Sheet2!$Q$37</f>
        <v>179.52321677860004</v>
      </c>
      <c r="AN1077" s="3">
        <f>Sheet2!$Q$39</f>
        <v>47.580823353777703</v>
      </c>
      <c r="AU1077">
        <f t="shared" si="67"/>
        <v>0.69631355546799334</v>
      </c>
      <c r="AV1077">
        <f>VLOOKUP(AI1077,Sheet3!C1109:F4400,4,FALSE)</f>
        <v>64.895405609320832</v>
      </c>
    </row>
    <row r="1078" spans="1:48">
      <c r="A1078">
        <v>56680800</v>
      </c>
      <c r="B1078">
        <v>126</v>
      </c>
      <c r="C1078" t="s">
        <v>164</v>
      </c>
      <c r="D1078">
        <v>0</v>
      </c>
      <c r="E1078" t="s">
        <v>165</v>
      </c>
      <c r="F1078" t="s">
        <v>34</v>
      </c>
      <c r="G1078" t="s">
        <v>166</v>
      </c>
      <c r="H1078">
        <v>1</v>
      </c>
      <c r="I1078">
        <v>111.95</v>
      </c>
      <c r="J1078">
        <v>114.04</v>
      </c>
      <c r="K1078">
        <v>28.158999999999999</v>
      </c>
      <c r="L1078">
        <v>30.248999999999999</v>
      </c>
      <c r="M1078">
        <v>3260722</v>
      </c>
      <c r="N1078" t="s">
        <v>167</v>
      </c>
      <c r="P1078">
        <v>16.167000000000002</v>
      </c>
      <c r="V1078" t="s">
        <v>35</v>
      </c>
      <c r="W1078" s="1">
        <v>38700</v>
      </c>
      <c r="X1078">
        <v>20051214</v>
      </c>
      <c r="Y1078">
        <v>0.85827200000000003</v>
      </c>
      <c r="AB1078">
        <v>-0.41986034613877898</v>
      </c>
      <c r="AI1078" s="2">
        <f t="shared" si="64"/>
        <v>38700</v>
      </c>
      <c r="AJ1078">
        <f t="shared" si="65"/>
        <v>99.219094682510445</v>
      </c>
      <c r="AK1078">
        <f t="shared" si="66"/>
        <v>99.219094682510445</v>
      </c>
      <c r="AL1078" s="3">
        <f>Sheet2!$Q$35</f>
        <v>195.92057845971607</v>
      </c>
      <c r="AM1078" s="3">
        <f>Sheet2!$Q$37</f>
        <v>179.52321677860004</v>
      </c>
      <c r="AN1078" s="3">
        <f>Sheet2!$Q$39</f>
        <v>47.580823353777703</v>
      </c>
      <c r="AU1078">
        <f t="shared" si="67"/>
        <v>0.70634974010510654</v>
      </c>
      <c r="AV1078">
        <f>VLOOKUP(AI1078,Sheet3!C1110:F4401,4,FALSE)</f>
        <v>66.028949812103733</v>
      </c>
    </row>
    <row r="1079" spans="1:48">
      <c r="A1079">
        <v>56703149</v>
      </c>
      <c r="B1079">
        <v>126</v>
      </c>
      <c r="C1079" t="s">
        <v>164</v>
      </c>
      <c r="D1079">
        <v>0</v>
      </c>
      <c r="E1079" t="s">
        <v>165</v>
      </c>
      <c r="F1079" t="s">
        <v>34</v>
      </c>
      <c r="G1079" t="s">
        <v>166</v>
      </c>
      <c r="H1079">
        <v>1</v>
      </c>
      <c r="I1079">
        <v>111.95</v>
      </c>
      <c r="J1079">
        <v>114.04</v>
      </c>
      <c r="K1079">
        <v>28.158999999999999</v>
      </c>
      <c r="L1079">
        <v>30.248999999999999</v>
      </c>
      <c r="M1079">
        <v>3260722</v>
      </c>
      <c r="N1079" t="s">
        <v>167</v>
      </c>
      <c r="P1079">
        <v>16.167000000000002</v>
      </c>
      <c r="V1079" t="s">
        <v>35</v>
      </c>
      <c r="W1079" s="1">
        <v>38701</v>
      </c>
      <c r="X1079">
        <v>20051215</v>
      </c>
      <c r="Y1079">
        <v>0.85831199999999996</v>
      </c>
      <c r="AB1079">
        <v>-0.42032124997119402</v>
      </c>
      <c r="AI1079" s="2">
        <f t="shared" si="64"/>
        <v>38701</v>
      </c>
      <c r="AJ1079">
        <f t="shared" si="65"/>
        <v>99.190203232142608</v>
      </c>
      <c r="AK1079">
        <f t="shared" si="66"/>
        <v>99.190203232142608</v>
      </c>
      <c r="AL1079" s="3">
        <f>Sheet2!$Q$35</f>
        <v>195.92057845971607</v>
      </c>
      <c r="AM1079" s="3">
        <f>Sheet2!$Q$37</f>
        <v>179.52321677860004</v>
      </c>
      <c r="AN1079" s="3">
        <f>Sheet2!$Q$39</f>
        <v>47.580823353777703</v>
      </c>
      <c r="AU1079">
        <f t="shared" si="67"/>
        <v>0.70614405924776857</v>
      </c>
      <c r="AV1079">
        <f>VLOOKUP(AI1079,Sheet3!C1111:F4402,4,FALSE)</f>
        <v>68.50857775569132</v>
      </c>
    </row>
    <row r="1080" spans="1:48">
      <c r="A1080">
        <v>56725372</v>
      </c>
      <c r="B1080">
        <v>126</v>
      </c>
      <c r="C1080" t="s">
        <v>164</v>
      </c>
      <c r="D1080">
        <v>0</v>
      </c>
      <c r="E1080" t="s">
        <v>165</v>
      </c>
      <c r="F1080" t="s">
        <v>34</v>
      </c>
      <c r="G1080" t="s">
        <v>166</v>
      </c>
      <c r="H1080">
        <v>1</v>
      </c>
      <c r="I1080">
        <v>111.95</v>
      </c>
      <c r="J1080">
        <v>114.04</v>
      </c>
      <c r="K1080">
        <v>28.158999999999999</v>
      </c>
      <c r="L1080">
        <v>30.248999999999999</v>
      </c>
      <c r="M1080">
        <v>3260722</v>
      </c>
      <c r="N1080" t="s">
        <v>167</v>
      </c>
      <c r="P1080">
        <v>16.167000000000002</v>
      </c>
      <c r="V1080" t="s">
        <v>35</v>
      </c>
      <c r="W1080" s="1">
        <v>38702</v>
      </c>
      <c r="X1080">
        <v>20051216</v>
      </c>
      <c r="Y1080">
        <v>0.86960099999999996</v>
      </c>
      <c r="AB1080">
        <v>-0.55039983407462001</v>
      </c>
      <c r="AI1080" s="2">
        <f t="shared" si="64"/>
        <v>38702</v>
      </c>
      <c r="AJ1080">
        <f t="shared" si="65"/>
        <v>90.866844070009051</v>
      </c>
      <c r="AK1080">
        <f t="shared" si="66"/>
        <v>90.866844070009051</v>
      </c>
      <c r="AL1080" s="3">
        <f>Sheet2!$Q$35</f>
        <v>195.92057845971607</v>
      </c>
      <c r="AM1080" s="3">
        <f>Sheet2!$Q$37</f>
        <v>179.52321677860004</v>
      </c>
      <c r="AN1080" s="3">
        <f>Sheet2!$Q$39</f>
        <v>47.580823353777703</v>
      </c>
      <c r="AU1080">
        <f t="shared" si="67"/>
        <v>0.64688930994989147</v>
      </c>
      <c r="AV1080">
        <f>VLOOKUP(AI1080,Sheet3!C1112:F4403,4,FALSE)</f>
        <v>73.822066206236144</v>
      </c>
    </row>
    <row r="1081" spans="1:48">
      <c r="A1081">
        <v>56747305</v>
      </c>
      <c r="B1081">
        <v>126</v>
      </c>
      <c r="C1081" t="s">
        <v>164</v>
      </c>
      <c r="D1081">
        <v>0</v>
      </c>
      <c r="E1081" t="s">
        <v>165</v>
      </c>
      <c r="F1081" t="s">
        <v>34</v>
      </c>
      <c r="G1081" t="s">
        <v>166</v>
      </c>
      <c r="H1081">
        <v>1</v>
      </c>
      <c r="I1081">
        <v>111.95</v>
      </c>
      <c r="J1081">
        <v>114.04</v>
      </c>
      <c r="K1081">
        <v>28.158999999999999</v>
      </c>
      <c r="L1081">
        <v>30.248999999999999</v>
      </c>
      <c r="M1081">
        <v>3260722</v>
      </c>
      <c r="N1081" t="s">
        <v>167</v>
      </c>
      <c r="P1081">
        <v>16.167000000000002</v>
      </c>
      <c r="V1081" t="s">
        <v>35</v>
      </c>
      <c r="W1081" s="1">
        <v>38703</v>
      </c>
      <c r="X1081">
        <v>20051217</v>
      </c>
      <c r="Y1081">
        <v>0.87639800000000001</v>
      </c>
      <c r="AB1081">
        <v>-0.62871891779780198</v>
      </c>
      <c r="AI1081" s="2">
        <f t="shared" si="64"/>
        <v>38703</v>
      </c>
      <c r="AJ1081">
        <f t="shared" si="65"/>
        <v>85.69253455429282</v>
      </c>
      <c r="AK1081">
        <f t="shared" si="66"/>
        <v>85.69253455429282</v>
      </c>
      <c r="AL1081" s="3">
        <f>Sheet2!$Q$35</f>
        <v>195.92057845971607</v>
      </c>
      <c r="AM1081" s="3">
        <f>Sheet2!$Q$37</f>
        <v>179.52321677860004</v>
      </c>
      <c r="AN1081" s="3">
        <f>Sheet2!$Q$39</f>
        <v>47.580823353777703</v>
      </c>
      <c r="AU1081">
        <f t="shared" si="67"/>
        <v>0.61005293089055113</v>
      </c>
      <c r="AV1081">
        <f>VLOOKUP(AI1081,Sheet3!C1113:F4404,4,FALSE)</f>
        <v>79.631480245498494</v>
      </c>
    </row>
    <row r="1082" spans="1:48">
      <c r="A1082">
        <v>56769598</v>
      </c>
      <c r="B1082">
        <v>126</v>
      </c>
      <c r="C1082" t="s">
        <v>164</v>
      </c>
      <c r="D1082">
        <v>0</v>
      </c>
      <c r="E1082" t="s">
        <v>165</v>
      </c>
      <c r="F1082" t="s">
        <v>34</v>
      </c>
      <c r="G1082" t="s">
        <v>166</v>
      </c>
      <c r="H1082">
        <v>1</v>
      </c>
      <c r="I1082">
        <v>111.95</v>
      </c>
      <c r="J1082">
        <v>114.04</v>
      </c>
      <c r="K1082">
        <v>28.158999999999999</v>
      </c>
      <c r="L1082">
        <v>30.248999999999999</v>
      </c>
      <c r="M1082">
        <v>3260722</v>
      </c>
      <c r="N1082" t="s">
        <v>167</v>
      </c>
      <c r="P1082">
        <v>16.167000000000002</v>
      </c>
      <c r="V1082" t="s">
        <v>35</v>
      </c>
      <c r="W1082" s="1">
        <v>38704</v>
      </c>
      <c r="X1082">
        <v>20051218</v>
      </c>
      <c r="Y1082">
        <v>0.87392099999999995</v>
      </c>
      <c r="AB1082">
        <v>-0.60017744797548001</v>
      </c>
      <c r="AI1082" s="2">
        <f t="shared" si="64"/>
        <v>38704</v>
      </c>
      <c r="AJ1082">
        <f t="shared" si="65"/>
        <v>87.592364081946471</v>
      </c>
      <c r="AK1082">
        <f t="shared" si="66"/>
        <v>87.592364081946471</v>
      </c>
      <c r="AL1082" s="3">
        <f>Sheet2!$Q$35</f>
        <v>195.92057845971607</v>
      </c>
      <c r="AM1082" s="3">
        <f>Sheet2!$Q$37</f>
        <v>179.52321677860004</v>
      </c>
      <c r="AN1082" s="3">
        <f>Sheet2!$Q$39</f>
        <v>47.580823353777703</v>
      </c>
      <c r="AU1082">
        <f t="shared" si="67"/>
        <v>0.62357798972520617</v>
      </c>
      <c r="AV1082">
        <f>VLOOKUP(AI1082,Sheet3!C1114:F4405,4,FALSE)</f>
        <v>83.38634541721683</v>
      </c>
    </row>
    <row r="1083" spans="1:48">
      <c r="A1083">
        <v>56791396</v>
      </c>
      <c r="B1083">
        <v>126</v>
      </c>
      <c r="C1083" t="s">
        <v>164</v>
      </c>
      <c r="D1083">
        <v>0</v>
      </c>
      <c r="E1083" t="s">
        <v>165</v>
      </c>
      <c r="F1083" t="s">
        <v>34</v>
      </c>
      <c r="G1083" t="s">
        <v>166</v>
      </c>
      <c r="H1083">
        <v>1</v>
      </c>
      <c r="I1083">
        <v>111.95</v>
      </c>
      <c r="J1083">
        <v>114.04</v>
      </c>
      <c r="K1083">
        <v>28.158999999999999</v>
      </c>
      <c r="L1083">
        <v>30.248999999999999</v>
      </c>
      <c r="M1083">
        <v>3260722</v>
      </c>
      <c r="N1083" t="s">
        <v>167</v>
      </c>
      <c r="P1083">
        <v>16.167000000000002</v>
      </c>
      <c r="V1083" t="s">
        <v>35</v>
      </c>
      <c r="W1083" s="1">
        <v>38705</v>
      </c>
      <c r="X1083">
        <v>20051219</v>
      </c>
      <c r="Y1083">
        <v>0.87453400000000003</v>
      </c>
      <c r="AB1083">
        <v>-0.60724079920724605</v>
      </c>
      <c r="AI1083" s="2">
        <f t="shared" si="64"/>
        <v>38705</v>
      </c>
      <c r="AJ1083">
        <f t="shared" si="65"/>
        <v>87.123714463576334</v>
      </c>
      <c r="AK1083">
        <f t="shared" si="66"/>
        <v>87.123714463576334</v>
      </c>
      <c r="AL1083" s="3">
        <f>Sheet2!$Q$35</f>
        <v>195.92057845971607</v>
      </c>
      <c r="AM1083" s="3">
        <f>Sheet2!$Q$37</f>
        <v>179.52321677860004</v>
      </c>
      <c r="AN1083" s="3">
        <f>Sheet2!$Q$39</f>
        <v>47.580823353777703</v>
      </c>
      <c r="AU1083">
        <f t="shared" si="67"/>
        <v>0.62024163055769554</v>
      </c>
      <c r="AV1083">
        <f>VLOOKUP(AI1083,Sheet3!C1115:F4406,4,FALSE)</f>
        <v>83.740577980586494</v>
      </c>
    </row>
    <row r="1084" spans="1:48">
      <c r="A1084">
        <v>56813629</v>
      </c>
      <c r="B1084">
        <v>126</v>
      </c>
      <c r="C1084" t="s">
        <v>164</v>
      </c>
      <c r="D1084">
        <v>0</v>
      </c>
      <c r="E1084" t="s">
        <v>165</v>
      </c>
      <c r="F1084" t="s">
        <v>34</v>
      </c>
      <c r="G1084" t="s">
        <v>166</v>
      </c>
      <c r="H1084">
        <v>1</v>
      </c>
      <c r="I1084">
        <v>111.95</v>
      </c>
      <c r="J1084">
        <v>114.04</v>
      </c>
      <c r="K1084">
        <v>28.158999999999999</v>
      </c>
      <c r="L1084">
        <v>30.248999999999999</v>
      </c>
      <c r="M1084">
        <v>3260722</v>
      </c>
      <c r="N1084" t="s">
        <v>167</v>
      </c>
      <c r="P1084">
        <v>16.167000000000002</v>
      </c>
      <c r="V1084" t="s">
        <v>35</v>
      </c>
      <c r="W1084" s="1">
        <v>38706</v>
      </c>
      <c r="X1084">
        <v>20051220</v>
      </c>
      <c r="Y1084">
        <v>0.874027</v>
      </c>
      <c r="AB1084">
        <v>-0.60139884313138103</v>
      </c>
      <c r="AI1084" s="2">
        <f t="shared" si="64"/>
        <v>38706</v>
      </c>
      <c r="AJ1084">
        <f t="shared" si="65"/>
        <v>87.511396372234458</v>
      </c>
      <c r="AK1084">
        <f t="shared" si="66"/>
        <v>87.511396372234458</v>
      </c>
      <c r="AL1084" s="3">
        <f>Sheet2!$Q$35</f>
        <v>195.92057845971607</v>
      </c>
      <c r="AM1084" s="3">
        <f>Sheet2!$Q$37</f>
        <v>179.52321677860004</v>
      </c>
      <c r="AN1084" s="3">
        <f>Sheet2!$Q$39</f>
        <v>47.580823353777703</v>
      </c>
      <c r="AU1084">
        <f t="shared" si="67"/>
        <v>0.62300157325118977</v>
      </c>
      <c r="AV1084">
        <f>VLOOKUP(AI1084,Sheet3!C1116:F4407,4,FALSE)</f>
        <v>79.135554656780968</v>
      </c>
    </row>
    <row r="1085" spans="1:48">
      <c r="A1085">
        <v>56835525</v>
      </c>
      <c r="B1085">
        <v>126</v>
      </c>
      <c r="C1085" t="s">
        <v>164</v>
      </c>
      <c r="D1085">
        <v>0</v>
      </c>
      <c r="E1085" t="s">
        <v>165</v>
      </c>
      <c r="F1085" t="s">
        <v>34</v>
      </c>
      <c r="G1085" t="s">
        <v>166</v>
      </c>
      <c r="H1085">
        <v>1</v>
      </c>
      <c r="I1085">
        <v>111.95</v>
      </c>
      <c r="J1085">
        <v>114.04</v>
      </c>
      <c r="K1085">
        <v>28.158999999999999</v>
      </c>
      <c r="L1085">
        <v>30.248999999999999</v>
      </c>
      <c r="M1085">
        <v>3260722</v>
      </c>
      <c r="N1085" t="s">
        <v>167</v>
      </c>
      <c r="P1085">
        <v>16.167000000000002</v>
      </c>
      <c r="V1085" t="s">
        <v>35</v>
      </c>
      <c r="W1085" s="1">
        <v>38707</v>
      </c>
      <c r="X1085">
        <v>20051221</v>
      </c>
      <c r="Y1085">
        <v>0.869722</v>
      </c>
      <c r="AB1085">
        <v>-0.55179406816767695</v>
      </c>
      <c r="AI1085" s="2">
        <f t="shared" si="64"/>
        <v>38707</v>
      </c>
      <c r="AJ1085">
        <f t="shared" si="65"/>
        <v>90.775801560450759</v>
      </c>
      <c r="AK1085">
        <f t="shared" si="66"/>
        <v>90.775801560450759</v>
      </c>
      <c r="AL1085" s="3">
        <f>Sheet2!$Q$35</f>
        <v>195.92057845971607</v>
      </c>
      <c r="AM1085" s="3">
        <f>Sheet2!$Q$37</f>
        <v>179.52321677860004</v>
      </c>
      <c r="AN1085" s="3">
        <f>Sheet2!$Q$39</f>
        <v>47.580823353777703</v>
      </c>
      <c r="AU1085">
        <f t="shared" si="67"/>
        <v>0.64624117006138726</v>
      </c>
      <c r="AV1085">
        <f>VLOOKUP(AI1085,Sheet3!C1117:F4408,4,FALSE)</f>
        <v>72.830215028801106</v>
      </c>
    </row>
    <row r="1086" spans="1:48">
      <c r="A1086">
        <v>56857807</v>
      </c>
      <c r="B1086">
        <v>126</v>
      </c>
      <c r="C1086" t="s">
        <v>164</v>
      </c>
      <c r="D1086">
        <v>0</v>
      </c>
      <c r="E1086" t="s">
        <v>165</v>
      </c>
      <c r="F1086" t="s">
        <v>34</v>
      </c>
      <c r="G1086" t="s">
        <v>166</v>
      </c>
      <c r="H1086">
        <v>1</v>
      </c>
      <c r="I1086">
        <v>111.95</v>
      </c>
      <c r="J1086">
        <v>114.04</v>
      </c>
      <c r="K1086">
        <v>28.158999999999999</v>
      </c>
      <c r="L1086">
        <v>30.248999999999999</v>
      </c>
      <c r="M1086">
        <v>3260722</v>
      </c>
      <c r="N1086" t="s">
        <v>167</v>
      </c>
      <c r="P1086">
        <v>16.167000000000002</v>
      </c>
      <c r="V1086" t="s">
        <v>35</v>
      </c>
      <c r="W1086" s="1">
        <v>38708</v>
      </c>
      <c r="X1086">
        <v>20051222</v>
      </c>
      <c r="Y1086">
        <v>0.87277899999999997</v>
      </c>
      <c r="AB1086">
        <v>-0.58701864356002098</v>
      </c>
      <c r="AI1086" s="2">
        <f t="shared" si="64"/>
        <v>38708</v>
      </c>
      <c r="AJ1086">
        <f t="shared" si="65"/>
        <v>88.462788040581017</v>
      </c>
      <c r="AK1086">
        <f t="shared" si="66"/>
        <v>88.462788040581017</v>
      </c>
      <c r="AL1086" s="3">
        <f>Sheet2!$Q$35</f>
        <v>195.92057845971607</v>
      </c>
      <c r="AM1086" s="3">
        <f>Sheet2!$Q$37</f>
        <v>179.52321677860004</v>
      </c>
      <c r="AN1086" s="3">
        <f>Sheet2!$Q$39</f>
        <v>47.580823353777703</v>
      </c>
      <c r="AU1086">
        <f t="shared" si="67"/>
        <v>0.62977461688583625</v>
      </c>
      <c r="AV1086">
        <f>VLOOKUP(AI1086,Sheet3!C1118:F4409,4,FALSE)</f>
        <v>67.516726578256282</v>
      </c>
    </row>
    <row r="1087" spans="1:48">
      <c r="A1087">
        <v>56879673</v>
      </c>
      <c r="B1087">
        <v>126</v>
      </c>
      <c r="C1087" t="s">
        <v>164</v>
      </c>
      <c r="D1087">
        <v>0</v>
      </c>
      <c r="E1087" t="s">
        <v>165</v>
      </c>
      <c r="F1087" t="s">
        <v>34</v>
      </c>
      <c r="G1087" t="s">
        <v>166</v>
      </c>
      <c r="H1087">
        <v>1</v>
      </c>
      <c r="I1087">
        <v>111.95</v>
      </c>
      <c r="J1087">
        <v>114.04</v>
      </c>
      <c r="K1087">
        <v>28.158999999999999</v>
      </c>
      <c r="L1087">
        <v>30.248999999999999</v>
      </c>
      <c r="M1087">
        <v>3260722</v>
      </c>
      <c r="N1087" t="s">
        <v>167</v>
      </c>
      <c r="P1087">
        <v>16.167000000000002</v>
      </c>
      <c r="V1087" t="s">
        <v>35</v>
      </c>
      <c r="W1087" s="1">
        <v>38709</v>
      </c>
      <c r="X1087">
        <v>20051223</v>
      </c>
      <c r="Y1087">
        <v>0.87200299999999997</v>
      </c>
      <c r="AB1087">
        <v>-0.57807710921116295</v>
      </c>
      <c r="AI1087" s="2">
        <f t="shared" si="64"/>
        <v>38709</v>
      </c>
      <c r="AJ1087">
        <f t="shared" si="65"/>
        <v>89.05227728607224</v>
      </c>
      <c r="AK1087">
        <f t="shared" si="66"/>
        <v>89.05227728607224</v>
      </c>
      <c r="AL1087" s="3">
        <f>Sheet2!$Q$35</f>
        <v>195.92057845971607</v>
      </c>
      <c r="AM1087" s="3">
        <f>Sheet2!$Q$37</f>
        <v>179.52321677860004</v>
      </c>
      <c r="AN1087" s="3">
        <f>Sheet2!$Q$39</f>
        <v>47.580823353777703</v>
      </c>
      <c r="AU1087">
        <f t="shared" si="67"/>
        <v>0.6339712443261476</v>
      </c>
      <c r="AV1087">
        <f>VLOOKUP(AI1087,Sheet3!C1119:F4410,4,FALSE)</f>
        <v>64.895405609320832</v>
      </c>
    </row>
    <row r="1088" spans="1:48">
      <c r="A1088">
        <v>56902018</v>
      </c>
      <c r="B1088">
        <v>126</v>
      </c>
      <c r="C1088" t="s">
        <v>164</v>
      </c>
      <c r="D1088">
        <v>0</v>
      </c>
      <c r="E1088" t="s">
        <v>165</v>
      </c>
      <c r="F1088" t="s">
        <v>34</v>
      </c>
      <c r="G1088" t="s">
        <v>166</v>
      </c>
      <c r="H1088">
        <v>1</v>
      </c>
      <c r="I1088">
        <v>111.95</v>
      </c>
      <c r="J1088">
        <v>114.04</v>
      </c>
      <c r="K1088">
        <v>28.158999999999999</v>
      </c>
      <c r="L1088">
        <v>30.248999999999999</v>
      </c>
      <c r="M1088">
        <v>3260722</v>
      </c>
      <c r="N1088" t="s">
        <v>167</v>
      </c>
      <c r="P1088">
        <v>16.167000000000002</v>
      </c>
      <c r="V1088" t="s">
        <v>35</v>
      </c>
      <c r="W1088" s="1">
        <v>38710</v>
      </c>
      <c r="X1088">
        <v>20051224</v>
      </c>
      <c r="Y1088">
        <v>0.87448999999999999</v>
      </c>
      <c r="AB1088">
        <v>-0.60673380499158902</v>
      </c>
      <c r="AI1088" s="2">
        <f t="shared" si="64"/>
        <v>38710</v>
      </c>
      <c r="AJ1088">
        <f t="shared" si="65"/>
        <v>87.157386436534466</v>
      </c>
      <c r="AK1088">
        <f t="shared" si="66"/>
        <v>87.157386436534466</v>
      </c>
      <c r="AL1088" s="3">
        <f>Sheet2!$Q$35</f>
        <v>195.92057845971607</v>
      </c>
      <c r="AM1088" s="3">
        <f>Sheet2!$Q$37</f>
        <v>179.52321677860004</v>
      </c>
      <c r="AN1088" s="3">
        <f>Sheet2!$Q$39</f>
        <v>47.580823353777703</v>
      </c>
      <c r="AU1088">
        <f t="shared" si="67"/>
        <v>0.62048134438923075</v>
      </c>
      <c r="AV1088">
        <f>VLOOKUP(AI1088,Sheet3!C1120:F4411,4,FALSE)</f>
        <v>65.603870736060145</v>
      </c>
    </row>
    <row r="1089" spans="1:48">
      <c r="A1089">
        <v>56924323</v>
      </c>
      <c r="B1089">
        <v>126</v>
      </c>
      <c r="C1089" t="s">
        <v>164</v>
      </c>
      <c r="D1089">
        <v>0</v>
      </c>
      <c r="E1089" t="s">
        <v>165</v>
      </c>
      <c r="F1089" t="s">
        <v>34</v>
      </c>
      <c r="G1089" t="s">
        <v>166</v>
      </c>
      <c r="H1089">
        <v>1</v>
      </c>
      <c r="I1089">
        <v>111.95</v>
      </c>
      <c r="J1089">
        <v>114.04</v>
      </c>
      <c r="K1089">
        <v>28.158999999999999</v>
      </c>
      <c r="L1089">
        <v>30.248999999999999</v>
      </c>
      <c r="M1089">
        <v>3260722</v>
      </c>
      <c r="N1089" t="s">
        <v>167</v>
      </c>
      <c r="P1089">
        <v>16.167000000000002</v>
      </c>
      <c r="V1089" t="s">
        <v>35</v>
      </c>
      <c r="W1089" s="1">
        <v>38711</v>
      </c>
      <c r="X1089">
        <v>20051225</v>
      </c>
      <c r="Y1089">
        <v>0.87307000000000001</v>
      </c>
      <c r="AB1089">
        <v>-0.59037171894084395</v>
      </c>
      <c r="AI1089" s="2">
        <f t="shared" si="64"/>
        <v>38711</v>
      </c>
      <c r="AJ1089">
        <f t="shared" si="65"/>
        <v>88.241318137685084</v>
      </c>
      <c r="AK1089">
        <f t="shared" si="66"/>
        <v>88.241318137685084</v>
      </c>
      <c r="AL1089" s="3">
        <f>Sheet2!$Q$35</f>
        <v>195.92057845971607</v>
      </c>
      <c r="AM1089" s="3">
        <f>Sheet2!$Q$37</f>
        <v>179.52321677860004</v>
      </c>
      <c r="AN1089" s="3">
        <f>Sheet2!$Q$39</f>
        <v>47.580823353777703</v>
      </c>
      <c r="AU1089">
        <f t="shared" si="67"/>
        <v>0.62819795254665622</v>
      </c>
      <c r="AV1089">
        <f>VLOOKUP(AI1089,Sheet3!C1121:F4412,4,FALSE)</f>
        <v>70.775666161257107</v>
      </c>
    </row>
    <row r="1090" spans="1:48">
      <c r="A1090">
        <v>56946179</v>
      </c>
      <c r="B1090">
        <v>126</v>
      </c>
      <c r="C1090" t="s">
        <v>164</v>
      </c>
      <c r="D1090">
        <v>0</v>
      </c>
      <c r="E1090" t="s">
        <v>165</v>
      </c>
      <c r="F1090" t="s">
        <v>34</v>
      </c>
      <c r="G1090" t="s">
        <v>166</v>
      </c>
      <c r="H1090">
        <v>1</v>
      </c>
      <c r="I1090">
        <v>111.95</v>
      </c>
      <c r="J1090">
        <v>114.04</v>
      </c>
      <c r="K1090">
        <v>28.158999999999999</v>
      </c>
      <c r="L1090">
        <v>30.248999999999999</v>
      </c>
      <c r="M1090">
        <v>3260722</v>
      </c>
      <c r="N1090" t="s">
        <v>167</v>
      </c>
      <c r="P1090">
        <v>16.167000000000002</v>
      </c>
      <c r="V1090" t="s">
        <v>35</v>
      </c>
      <c r="W1090" s="1">
        <v>38712</v>
      </c>
      <c r="X1090">
        <v>20051226</v>
      </c>
      <c r="Y1090">
        <v>0.872834</v>
      </c>
      <c r="AB1090">
        <v>-0.58765238632959305</v>
      </c>
      <c r="AI1090" s="2">
        <f t="shared" si="64"/>
        <v>38712</v>
      </c>
      <c r="AJ1090">
        <f t="shared" si="65"/>
        <v>88.420946667510634</v>
      </c>
      <c r="AK1090">
        <f t="shared" si="66"/>
        <v>88.420946667510634</v>
      </c>
      <c r="AL1090" s="3">
        <f>Sheet2!$Q$35</f>
        <v>195.92057845971607</v>
      </c>
      <c r="AM1090" s="3">
        <f>Sheet2!$Q$37</f>
        <v>179.52321677860004</v>
      </c>
      <c r="AN1090" s="3">
        <f>Sheet2!$Q$39</f>
        <v>47.580823353777703</v>
      </c>
      <c r="AU1090">
        <f t="shared" si="67"/>
        <v>0.62947674435345247</v>
      </c>
      <c r="AV1090">
        <f>VLOOKUP(AI1090,Sheet3!C1122:F4413,4,FALSE)</f>
        <v>105.13622480811367</v>
      </c>
    </row>
    <row r="1091" spans="1:48">
      <c r="A1091">
        <v>56968424</v>
      </c>
      <c r="B1091">
        <v>126</v>
      </c>
      <c r="C1091" t="s">
        <v>164</v>
      </c>
      <c r="D1091">
        <v>0</v>
      </c>
      <c r="E1091" t="s">
        <v>165</v>
      </c>
      <c r="F1091" t="s">
        <v>34</v>
      </c>
      <c r="G1091" t="s">
        <v>166</v>
      </c>
      <c r="H1091">
        <v>1</v>
      </c>
      <c r="I1091">
        <v>111.95</v>
      </c>
      <c r="J1091">
        <v>114.04</v>
      </c>
      <c r="K1091">
        <v>28.158999999999999</v>
      </c>
      <c r="L1091">
        <v>30.248999999999999</v>
      </c>
      <c r="M1091">
        <v>3260722</v>
      </c>
      <c r="N1091" t="s">
        <v>167</v>
      </c>
      <c r="P1091">
        <v>16.167000000000002</v>
      </c>
      <c r="V1091" t="s">
        <v>35</v>
      </c>
      <c r="W1091" s="1">
        <v>38713</v>
      </c>
      <c r="X1091">
        <v>20051227</v>
      </c>
      <c r="Y1091">
        <v>0.88823200000000002</v>
      </c>
      <c r="AB1091">
        <v>-0.76507731661788803</v>
      </c>
      <c r="AI1091" s="2">
        <f t="shared" ref="AI1091:AI1154" si="68">W1091</f>
        <v>38713</v>
      </c>
      <c r="AJ1091">
        <f t="shared" ref="AJ1091:AJ1154" si="69">$AQ$2*(Y1091^2)+($AR$2*Y1091)+$AS$2</f>
        <v>76.39158526752226</v>
      </c>
      <c r="AK1091">
        <f t="shared" ref="AK1091:AK1154" si="70">IF(AJ1091&gt;0,AJ1091,0)</f>
        <v>76.39158526752226</v>
      </c>
      <c r="AL1091" s="3">
        <f>Sheet2!$Q$35</f>
        <v>195.92057845971607</v>
      </c>
      <c r="AM1091" s="3">
        <f>Sheet2!$Q$37</f>
        <v>179.52321677860004</v>
      </c>
      <c r="AN1091" s="3">
        <f>Sheet2!$Q$39</f>
        <v>47.580823353777703</v>
      </c>
      <c r="AU1091">
        <f t="shared" ref="AU1091:AU1154" si="71">0.001*(AK1091*86440)/AT$2</f>
        <v>0.54383862876994105</v>
      </c>
      <c r="AV1091">
        <f>VLOOKUP(AI1091,Sheet3!C1123:F4414,4,FALSE)</f>
        <v>163.8679838148025</v>
      </c>
    </row>
    <row r="1092" spans="1:48">
      <c r="A1092">
        <v>56990311</v>
      </c>
      <c r="B1092">
        <v>126</v>
      </c>
      <c r="C1092" t="s">
        <v>164</v>
      </c>
      <c r="D1092">
        <v>0</v>
      </c>
      <c r="E1092" t="s">
        <v>165</v>
      </c>
      <c r="F1092" t="s">
        <v>34</v>
      </c>
      <c r="G1092" t="s">
        <v>166</v>
      </c>
      <c r="H1092">
        <v>1</v>
      </c>
      <c r="I1092">
        <v>111.95</v>
      </c>
      <c r="J1092">
        <v>114.04</v>
      </c>
      <c r="K1092">
        <v>28.158999999999999</v>
      </c>
      <c r="L1092">
        <v>30.248999999999999</v>
      </c>
      <c r="M1092">
        <v>3260722</v>
      </c>
      <c r="N1092" t="s">
        <v>167</v>
      </c>
      <c r="P1092">
        <v>16.167000000000002</v>
      </c>
      <c r="V1092" t="s">
        <v>35</v>
      </c>
      <c r="W1092" s="1">
        <v>38714</v>
      </c>
      <c r="X1092">
        <v>20051228</v>
      </c>
      <c r="Y1092">
        <v>0.885768</v>
      </c>
      <c r="AB1092">
        <v>-0.73668564054110197</v>
      </c>
      <c r="AI1092" s="2">
        <f t="shared" si="68"/>
        <v>38714</v>
      </c>
      <c r="AJ1092">
        <f t="shared" si="69"/>
        <v>78.358762811238648</v>
      </c>
      <c r="AK1092">
        <f t="shared" si="70"/>
        <v>78.358762811238648</v>
      </c>
      <c r="AL1092" s="3">
        <f>Sheet2!$Q$35</f>
        <v>195.92057845971607</v>
      </c>
      <c r="AM1092" s="3">
        <f>Sheet2!$Q$37</f>
        <v>179.52321677860004</v>
      </c>
      <c r="AN1092" s="3">
        <f>Sheet2!$Q$39</f>
        <v>47.580823353777703</v>
      </c>
      <c r="AU1092">
        <f t="shared" si="71"/>
        <v>0.55784314424340875</v>
      </c>
      <c r="AV1092">
        <f>VLOOKUP(AI1092,Sheet3!C1124:F4415,4,FALSE)</f>
        <v>224.65429168903532</v>
      </c>
    </row>
    <row r="1093" spans="1:48">
      <c r="A1093">
        <v>57012645</v>
      </c>
      <c r="B1093">
        <v>126</v>
      </c>
      <c r="C1093" t="s">
        <v>164</v>
      </c>
      <c r="D1093">
        <v>0</v>
      </c>
      <c r="E1093" t="s">
        <v>165</v>
      </c>
      <c r="F1093" t="s">
        <v>34</v>
      </c>
      <c r="G1093" t="s">
        <v>166</v>
      </c>
      <c r="H1093">
        <v>1</v>
      </c>
      <c r="I1093">
        <v>111.95</v>
      </c>
      <c r="J1093">
        <v>114.04</v>
      </c>
      <c r="K1093">
        <v>28.158999999999999</v>
      </c>
      <c r="L1093">
        <v>30.248999999999999</v>
      </c>
      <c r="M1093">
        <v>3260722</v>
      </c>
      <c r="N1093" t="s">
        <v>167</v>
      </c>
      <c r="P1093">
        <v>16.167000000000002</v>
      </c>
      <c r="V1093" t="s">
        <v>35</v>
      </c>
      <c r="W1093" s="1">
        <v>38715</v>
      </c>
      <c r="X1093">
        <v>20051229</v>
      </c>
      <c r="Y1093">
        <v>0.89853400000000005</v>
      </c>
      <c r="AB1093">
        <v>-0.88378309865646598</v>
      </c>
      <c r="AI1093" s="2">
        <f t="shared" si="68"/>
        <v>38715</v>
      </c>
      <c r="AJ1093">
        <f t="shared" si="69"/>
        <v>67.992533800107594</v>
      </c>
      <c r="AK1093">
        <f t="shared" si="70"/>
        <v>67.992533800107594</v>
      </c>
      <c r="AL1093" s="3">
        <f>Sheet2!$Q$35</f>
        <v>195.92057845971607</v>
      </c>
      <c r="AM1093" s="3">
        <f>Sheet2!$Q$37</f>
        <v>179.52321677860004</v>
      </c>
      <c r="AN1093" s="3">
        <f>Sheet2!$Q$39</f>
        <v>47.580823353777703</v>
      </c>
      <c r="AU1093">
        <f t="shared" si="71"/>
        <v>0.48404501908098341</v>
      </c>
      <c r="AV1093">
        <f>VLOOKUP(AI1093,Sheet3!C1125:F4416,4,FALSE)</f>
        <v>278.85187388459258</v>
      </c>
    </row>
    <row r="1094" spans="1:48">
      <c r="A1094">
        <v>57034535</v>
      </c>
      <c r="B1094">
        <v>126</v>
      </c>
      <c r="C1094" t="s">
        <v>164</v>
      </c>
      <c r="D1094">
        <v>0</v>
      </c>
      <c r="E1094" t="s">
        <v>165</v>
      </c>
      <c r="F1094" t="s">
        <v>34</v>
      </c>
      <c r="G1094" t="s">
        <v>166</v>
      </c>
      <c r="H1094">
        <v>1</v>
      </c>
      <c r="I1094">
        <v>111.95</v>
      </c>
      <c r="J1094">
        <v>114.04</v>
      </c>
      <c r="K1094">
        <v>28.158999999999999</v>
      </c>
      <c r="L1094">
        <v>30.248999999999999</v>
      </c>
      <c r="M1094">
        <v>3260722</v>
      </c>
      <c r="N1094" t="s">
        <v>167</v>
      </c>
      <c r="P1094">
        <v>16.167000000000002</v>
      </c>
      <c r="V1094" t="s">
        <v>35</v>
      </c>
      <c r="W1094" s="1">
        <v>38716</v>
      </c>
      <c r="X1094">
        <v>20051230</v>
      </c>
      <c r="Y1094">
        <v>0.89553799999999995</v>
      </c>
      <c r="AB1094">
        <v>-0.84926140160855401</v>
      </c>
      <c r="AI1094" s="2">
        <f t="shared" si="68"/>
        <v>38716</v>
      </c>
      <c r="AJ1094">
        <f t="shared" si="69"/>
        <v>70.46412796700406</v>
      </c>
      <c r="AK1094">
        <f t="shared" si="70"/>
        <v>70.46412796700406</v>
      </c>
      <c r="AL1094" s="3">
        <f>Sheet2!$Q$35</f>
        <v>195.92057845971607</v>
      </c>
      <c r="AM1094" s="3">
        <f>Sheet2!$Q$37</f>
        <v>179.52321677860004</v>
      </c>
      <c r="AN1094" s="3">
        <f>Sheet2!$Q$39</f>
        <v>47.580823353777703</v>
      </c>
      <c r="AU1094">
        <f t="shared" si="71"/>
        <v>0.5016405222753938</v>
      </c>
      <c r="AV1094">
        <f>VLOOKUP(AI1094,Sheet3!C1126:F4417,4,FALSE)</f>
        <v>300.38921373746763</v>
      </c>
    </row>
    <row r="1095" spans="1:48">
      <c r="A1095">
        <v>57056891</v>
      </c>
      <c r="B1095">
        <v>126</v>
      </c>
      <c r="C1095" t="s">
        <v>164</v>
      </c>
      <c r="D1095">
        <v>0</v>
      </c>
      <c r="E1095" t="s">
        <v>165</v>
      </c>
      <c r="F1095" t="s">
        <v>34</v>
      </c>
      <c r="G1095" t="s">
        <v>166</v>
      </c>
      <c r="H1095">
        <v>1</v>
      </c>
      <c r="I1095">
        <v>111.95</v>
      </c>
      <c r="J1095">
        <v>114.04</v>
      </c>
      <c r="K1095">
        <v>28.158999999999999</v>
      </c>
      <c r="L1095">
        <v>30.248999999999999</v>
      </c>
      <c r="M1095">
        <v>3260722</v>
      </c>
      <c r="N1095" t="s">
        <v>167</v>
      </c>
      <c r="P1095">
        <v>16.167000000000002</v>
      </c>
      <c r="V1095" t="s">
        <v>35</v>
      </c>
      <c r="W1095" s="1">
        <v>38717</v>
      </c>
      <c r="X1095">
        <v>20051231</v>
      </c>
      <c r="Y1095">
        <v>0.88996799999999998</v>
      </c>
      <c r="AB1095">
        <v>-0.78508054294471497</v>
      </c>
      <c r="AI1095" s="2">
        <f t="shared" si="68"/>
        <v>38717</v>
      </c>
      <c r="AJ1095">
        <f t="shared" si="69"/>
        <v>74.995957789464455</v>
      </c>
      <c r="AK1095">
        <f t="shared" si="70"/>
        <v>74.995957789464455</v>
      </c>
      <c r="AL1095" s="3">
        <f>Sheet2!$Q$35</f>
        <v>195.92057845971607</v>
      </c>
      <c r="AM1095" s="3">
        <f>Sheet2!$Q$37</f>
        <v>179.52321677860004</v>
      </c>
      <c r="AN1095" s="3">
        <f>Sheet2!$Q$39</f>
        <v>47.580823353777703</v>
      </c>
      <c r="AU1095">
        <f t="shared" si="71"/>
        <v>0.53390303008740803</v>
      </c>
      <c r="AV1095">
        <f>VLOOKUP(AI1095,Sheet3!C1127:F4418,4,FALSE)</f>
        <v>305.3484696246428</v>
      </c>
    </row>
    <row r="1096" spans="1:48">
      <c r="A1096">
        <v>57079229</v>
      </c>
      <c r="B1096">
        <v>126</v>
      </c>
      <c r="C1096" t="s">
        <v>164</v>
      </c>
      <c r="D1096">
        <v>0</v>
      </c>
      <c r="E1096" t="s">
        <v>165</v>
      </c>
      <c r="F1096" t="s">
        <v>34</v>
      </c>
      <c r="G1096" t="s">
        <v>166</v>
      </c>
      <c r="H1096">
        <v>1</v>
      </c>
      <c r="I1096">
        <v>111.95</v>
      </c>
      <c r="J1096">
        <v>114.04</v>
      </c>
      <c r="K1096">
        <v>28.158999999999999</v>
      </c>
      <c r="L1096">
        <v>30.248999999999999</v>
      </c>
      <c r="M1096">
        <v>3260722</v>
      </c>
      <c r="N1096" t="s">
        <v>167</v>
      </c>
      <c r="P1096">
        <v>16.167000000000002</v>
      </c>
      <c r="V1096" t="s">
        <v>35</v>
      </c>
      <c r="W1096" s="1">
        <v>38718</v>
      </c>
      <c r="X1096">
        <v>20060101</v>
      </c>
      <c r="Y1096">
        <v>0.89749599999999996</v>
      </c>
      <c r="AB1096">
        <v>-0.87182264420528699</v>
      </c>
      <c r="AI1096" s="2">
        <f t="shared" si="68"/>
        <v>38718</v>
      </c>
      <c r="AJ1096">
        <f t="shared" si="69"/>
        <v>68.851540247038656</v>
      </c>
      <c r="AK1096">
        <f t="shared" si="70"/>
        <v>68.851540247038656</v>
      </c>
      <c r="AL1096" s="3">
        <f>Sheet2!$Q$35</f>
        <v>195.92057845971607</v>
      </c>
      <c r="AM1096" s="3">
        <f>Sheet2!$Q$37</f>
        <v>179.52321677860004</v>
      </c>
      <c r="AN1096" s="3">
        <f>Sheet2!$Q$39</f>
        <v>47.580823353777703</v>
      </c>
      <c r="AU1096">
        <f t="shared" si="71"/>
        <v>0.49016036393955043</v>
      </c>
      <c r="AV1096">
        <f>VLOOKUP(AI1096,Sheet3!C1128:F4419,4,FALSE)</f>
        <v>318.80930703268967</v>
      </c>
    </row>
    <row r="1097" spans="1:48">
      <c r="A1097">
        <v>57101156</v>
      </c>
      <c r="B1097">
        <v>126</v>
      </c>
      <c r="C1097" t="s">
        <v>164</v>
      </c>
      <c r="D1097">
        <v>0</v>
      </c>
      <c r="E1097" t="s">
        <v>165</v>
      </c>
      <c r="F1097" t="s">
        <v>34</v>
      </c>
      <c r="G1097" t="s">
        <v>166</v>
      </c>
      <c r="H1097">
        <v>1</v>
      </c>
      <c r="I1097">
        <v>111.95</v>
      </c>
      <c r="J1097">
        <v>114.04</v>
      </c>
      <c r="K1097">
        <v>28.158999999999999</v>
      </c>
      <c r="L1097">
        <v>30.248999999999999</v>
      </c>
      <c r="M1097">
        <v>3260722</v>
      </c>
      <c r="N1097" t="s">
        <v>167</v>
      </c>
      <c r="P1097">
        <v>16.167000000000002</v>
      </c>
      <c r="V1097" t="s">
        <v>35</v>
      </c>
      <c r="W1097" s="1">
        <v>38719</v>
      </c>
      <c r="X1097">
        <v>20060102</v>
      </c>
      <c r="Y1097">
        <v>0.901119</v>
      </c>
      <c r="AB1097">
        <v>-0.91356900882630898</v>
      </c>
      <c r="AI1097" s="2">
        <f t="shared" si="68"/>
        <v>38719</v>
      </c>
      <c r="AJ1097">
        <f t="shared" si="69"/>
        <v>65.84088322307457</v>
      </c>
      <c r="AK1097">
        <f t="shared" si="70"/>
        <v>65.84088322307457</v>
      </c>
      <c r="AL1097" s="3">
        <f>Sheet2!$Q$35</f>
        <v>195.92057845971607</v>
      </c>
      <c r="AM1097" s="3">
        <f>Sheet2!$Q$37</f>
        <v>179.52321677860004</v>
      </c>
      <c r="AN1097" s="3">
        <f>Sheet2!$Q$39</f>
        <v>47.580823353777703</v>
      </c>
      <c r="AU1097">
        <f t="shared" si="71"/>
        <v>0.4687272233406824</v>
      </c>
      <c r="AV1097">
        <f>VLOOKUP(AI1097,Sheet3!C1129:F4420,4,FALSE)</f>
        <v>336.52093520117245</v>
      </c>
    </row>
    <row r="1098" spans="1:48">
      <c r="A1098">
        <v>57123457</v>
      </c>
      <c r="B1098">
        <v>126</v>
      </c>
      <c r="C1098" t="s">
        <v>164</v>
      </c>
      <c r="D1098">
        <v>0</v>
      </c>
      <c r="E1098" t="s">
        <v>165</v>
      </c>
      <c r="F1098" t="s">
        <v>34</v>
      </c>
      <c r="G1098" t="s">
        <v>166</v>
      </c>
      <c r="H1098">
        <v>1</v>
      </c>
      <c r="I1098">
        <v>111.95</v>
      </c>
      <c r="J1098">
        <v>114.04</v>
      </c>
      <c r="K1098">
        <v>28.158999999999999</v>
      </c>
      <c r="L1098">
        <v>30.248999999999999</v>
      </c>
      <c r="M1098">
        <v>3260722</v>
      </c>
      <c r="N1098" t="s">
        <v>167</v>
      </c>
      <c r="P1098">
        <v>16.167000000000002</v>
      </c>
      <c r="V1098" t="s">
        <v>35</v>
      </c>
      <c r="W1098" s="1">
        <v>38720</v>
      </c>
      <c r="X1098">
        <v>20060103</v>
      </c>
      <c r="Y1098">
        <v>0.91778700000000002</v>
      </c>
      <c r="AB1098">
        <v>-1.10562763579379</v>
      </c>
      <c r="AI1098" s="2">
        <f t="shared" si="68"/>
        <v>38720</v>
      </c>
      <c r="AJ1098">
        <f t="shared" si="69"/>
        <v>51.541874233054614</v>
      </c>
      <c r="AK1098">
        <f t="shared" si="70"/>
        <v>51.541874233054614</v>
      </c>
      <c r="AL1098" s="3">
        <f>Sheet2!$Q$35</f>
        <v>195.92057845971607</v>
      </c>
      <c r="AM1098" s="3">
        <f>Sheet2!$Q$37</f>
        <v>179.52321677860004</v>
      </c>
      <c r="AN1098" s="3">
        <f>Sheet2!$Q$39</f>
        <v>47.580823353777703</v>
      </c>
      <c r="AU1098">
        <f t="shared" si="71"/>
        <v>0.36693128057200142</v>
      </c>
      <c r="AV1098">
        <f>VLOOKUP(AI1098,Sheet3!C1130:F4421,4,FALSE)</f>
        <v>353.5240982429159</v>
      </c>
    </row>
    <row r="1099" spans="1:48">
      <c r="A1099">
        <v>57145358</v>
      </c>
      <c r="B1099">
        <v>126</v>
      </c>
      <c r="C1099" t="s">
        <v>164</v>
      </c>
      <c r="D1099">
        <v>0</v>
      </c>
      <c r="E1099" t="s">
        <v>165</v>
      </c>
      <c r="F1099" t="s">
        <v>34</v>
      </c>
      <c r="G1099" t="s">
        <v>166</v>
      </c>
      <c r="H1099">
        <v>1</v>
      </c>
      <c r="I1099">
        <v>111.95</v>
      </c>
      <c r="J1099">
        <v>114.04</v>
      </c>
      <c r="K1099">
        <v>28.158999999999999</v>
      </c>
      <c r="L1099">
        <v>30.248999999999999</v>
      </c>
      <c r="M1099">
        <v>3260722</v>
      </c>
      <c r="N1099" t="s">
        <v>167</v>
      </c>
      <c r="P1099">
        <v>16.167000000000002</v>
      </c>
      <c r="V1099" t="s">
        <v>35</v>
      </c>
      <c r="W1099" s="1">
        <v>38721</v>
      </c>
      <c r="X1099">
        <v>20060104</v>
      </c>
      <c r="Y1099">
        <v>0.92015999999999998</v>
      </c>
      <c r="AB1099">
        <v>-1.13297075565183</v>
      </c>
      <c r="AI1099" s="2">
        <f t="shared" si="68"/>
        <v>38721</v>
      </c>
      <c r="AJ1099">
        <f t="shared" si="69"/>
        <v>49.446271028731871</v>
      </c>
      <c r="AK1099">
        <f t="shared" si="70"/>
        <v>49.446271028731871</v>
      </c>
      <c r="AL1099" s="3">
        <f>Sheet2!$Q$35</f>
        <v>195.92057845971607</v>
      </c>
      <c r="AM1099" s="3">
        <f>Sheet2!$Q$37</f>
        <v>179.52321677860004</v>
      </c>
      <c r="AN1099" s="3">
        <f>Sheet2!$Q$39</f>
        <v>47.580823353777703</v>
      </c>
      <c r="AU1099">
        <f t="shared" si="71"/>
        <v>0.35201249116484795</v>
      </c>
      <c r="AV1099">
        <f>VLOOKUP(AI1099,Sheet3!C1131:F4422,4,FALSE)</f>
        <v>355.64949362313382</v>
      </c>
    </row>
    <row r="1100" spans="1:48">
      <c r="A1100">
        <v>57167658</v>
      </c>
      <c r="B1100">
        <v>126</v>
      </c>
      <c r="C1100" t="s">
        <v>164</v>
      </c>
      <c r="D1100">
        <v>0</v>
      </c>
      <c r="E1100" t="s">
        <v>165</v>
      </c>
      <c r="F1100" t="s">
        <v>34</v>
      </c>
      <c r="G1100" t="s">
        <v>166</v>
      </c>
      <c r="H1100">
        <v>1</v>
      </c>
      <c r="I1100">
        <v>111.95</v>
      </c>
      <c r="J1100">
        <v>114.04</v>
      </c>
      <c r="K1100">
        <v>28.158999999999999</v>
      </c>
      <c r="L1100">
        <v>30.248999999999999</v>
      </c>
      <c r="M1100">
        <v>3260722</v>
      </c>
      <c r="N1100" t="s">
        <v>167</v>
      </c>
      <c r="P1100">
        <v>16.167000000000002</v>
      </c>
      <c r="V1100" t="s">
        <v>35</v>
      </c>
      <c r="W1100" s="1">
        <v>38722</v>
      </c>
      <c r="X1100">
        <v>20060105</v>
      </c>
      <c r="Y1100">
        <v>0.92359599999999997</v>
      </c>
      <c r="AB1100">
        <v>-1.17256239485631</v>
      </c>
      <c r="AI1100" s="2">
        <f t="shared" si="68"/>
        <v>38722</v>
      </c>
      <c r="AJ1100">
        <f t="shared" si="69"/>
        <v>46.38548104157644</v>
      </c>
      <c r="AK1100">
        <f t="shared" si="70"/>
        <v>46.38548104157644</v>
      </c>
      <c r="AL1100" s="3">
        <f>Sheet2!$Q$35</f>
        <v>195.92057845971607</v>
      </c>
      <c r="AM1100" s="3">
        <f>Sheet2!$Q$37</f>
        <v>179.52321677860004</v>
      </c>
      <c r="AN1100" s="3">
        <f>Sheet2!$Q$39</f>
        <v>47.580823353777703</v>
      </c>
      <c r="AU1100">
        <f t="shared" si="71"/>
        <v>0.33022244945098561</v>
      </c>
      <c r="AV1100">
        <f>VLOOKUP(AI1100,Sheet3!C1132:F4423,4,FALSE)</f>
        <v>340.06326083486897</v>
      </c>
    </row>
    <row r="1101" spans="1:48">
      <c r="A1101">
        <v>57189117</v>
      </c>
      <c r="B1101">
        <v>126</v>
      </c>
      <c r="C1101" t="s">
        <v>164</v>
      </c>
      <c r="D1101">
        <v>0</v>
      </c>
      <c r="E1101" t="s">
        <v>165</v>
      </c>
      <c r="F1101" t="s">
        <v>34</v>
      </c>
      <c r="G1101" t="s">
        <v>166</v>
      </c>
      <c r="H1101">
        <v>1</v>
      </c>
      <c r="I1101">
        <v>111.95</v>
      </c>
      <c r="J1101">
        <v>114.04</v>
      </c>
      <c r="K1101">
        <v>28.158999999999999</v>
      </c>
      <c r="L1101">
        <v>30.248999999999999</v>
      </c>
      <c r="M1101">
        <v>3260722</v>
      </c>
      <c r="N1101" t="s">
        <v>167</v>
      </c>
      <c r="P1101">
        <v>16.167000000000002</v>
      </c>
      <c r="V1101" t="s">
        <v>35</v>
      </c>
      <c r="W1101" s="1">
        <v>38723</v>
      </c>
      <c r="X1101">
        <v>20060106</v>
      </c>
      <c r="Y1101">
        <v>0.92140999999999995</v>
      </c>
      <c r="AB1101">
        <v>-1.1473740004148101</v>
      </c>
      <c r="AI1101" s="2">
        <f t="shared" si="68"/>
        <v>38723</v>
      </c>
      <c r="AJ1101">
        <f t="shared" si="69"/>
        <v>48.336391399706827</v>
      </c>
      <c r="AK1101">
        <f t="shared" si="70"/>
        <v>48.336391399706827</v>
      </c>
      <c r="AL1101" s="3">
        <f>Sheet2!$Q$35</f>
        <v>195.92057845971607</v>
      </c>
      <c r="AM1101" s="3">
        <f>Sheet2!$Q$37</f>
        <v>179.52321677860004</v>
      </c>
      <c r="AN1101" s="3">
        <f>Sheet2!$Q$39</f>
        <v>47.580823353777703</v>
      </c>
      <c r="AU1101">
        <f t="shared" si="71"/>
        <v>0.34411115735386738</v>
      </c>
      <c r="AV1101">
        <f>VLOOKUP(AI1101,Sheet3!C1133:F4424,4,FALSE)</f>
        <v>315.97544652573242</v>
      </c>
    </row>
    <row r="1102" spans="1:48">
      <c r="A1102">
        <v>57210769</v>
      </c>
      <c r="B1102">
        <v>126</v>
      </c>
      <c r="C1102" t="s">
        <v>164</v>
      </c>
      <c r="D1102">
        <v>0</v>
      </c>
      <c r="E1102" t="s">
        <v>165</v>
      </c>
      <c r="F1102" t="s">
        <v>34</v>
      </c>
      <c r="G1102" t="s">
        <v>166</v>
      </c>
      <c r="H1102">
        <v>1</v>
      </c>
      <c r="I1102">
        <v>111.95</v>
      </c>
      <c r="J1102">
        <v>114.04</v>
      </c>
      <c r="K1102">
        <v>28.158999999999999</v>
      </c>
      <c r="L1102">
        <v>30.248999999999999</v>
      </c>
      <c r="M1102">
        <v>3260722</v>
      </c>
      <c r="N1102" t="s">
        <v>167</v>
      </c>
      <c r="P1102">
        <v>16.167000000000002</v>
      </c>
      <c r="V1102" t="s">
        <v>35</v>
      </c>
      <c r="W1102" s="1">
        <v>38724</v>
      </c>
      <c r="X1102">
        <v>20060107</v>
      </c>
      <c r="Y1102">
        <v>0.90116399999999997</v>
      </c>
      <c r="AB1102">
        <v>-0.91408752563777596</v>
      </c>
      <c r="AI1102" s="2">
        <f t="shared" si="68"/>
        <v>38724</v>
      </c>
      <c r="AJ1102">
        <f t="shared" si="69"/>
        <v>65.803270199313829</v>
      </c>
      <c r="AK1102">
        <f t="shared" si="70"/>
        <v>65.803270199313829</v>
      </c>
      <c r="AL1102" s="3">
        <f>Sheet2!$Q$35</f>
        <v>195.92057845971607</v>
      </c>
      <c r="AM1102" s="3">
        <f>Sheet2!$Q$37</f>
        <v>179.52321677860004</v>
      </c>
      <c r="AN1102" s="3">
        <f>Sheet2!$Q$39</f>
        <v>47.580823353777703</v>
      </c>
      <c r="AU1102">
        <f t="shared" si="71"/>
        <v>0.46845945281079621</v>
      </c>
      <c r="AV1102">
        <f>VLOOKUP(AI1102,Sheet3!C1134:F4425,4,FALSE)</f>
        <v>284.73213443652884</v>
      </c>
    </row>
    <row r="1103" spans="1:48">
      <c r="A1103">
        <v>57232384</v>
      </c>
      <c r="B1103">
        <v>126</v>
      </c>
      <c r="C1103" t="s">
        <v>164</v>
      </c>
      <c r="D1103">
        <v>0</v>
      </c>
      <c r="E1103" t="s">
        <v>165</v>
      </c>
      <c r="F1103" t="s">
        <v>34</v>
      </c>
      <c r="G1103" t="s">
        <v>166</v>
      </c>
      <c r="H1103">
        <v>1</v>
      </c>
      <c r="I1103">
        <v>111.95</v>
      </c>
      <c r="J1103">
        <v>114.04</v>
      </c>
      <c r="K1103">
        <v>28.158999999999999</v>
      </c>
      <c r="L1103">
        <v>30.248999999999999</v>
      </c>
      <c r="M1103">
        <v>3260722</v>
      </c>
      <c r="N1103" t="s">
        <v>167</v>
      </c>
      <c r="P1103">
        <v>16.167000000000002</v>
      </c>
      <c r="V1103" t="s">
        <v>35</v>
      </c>
      <c r="W1103" s="1">
        <v>38725</v>
      </c>
      <c r="X1103">
        <v>20060108</v>
      </c>
      <c r="Y1103">
        <v>0.90301299999999995</v>
      </c>
      <c r="AB1103">
        <v>-0.93539280529117597</v>
      </c>
      <c r="AI1103" s="2">
        <f t="shared" si="68"/>
        <v>38725</v>
      </c>
      <c r="AJ1103">
        <f t="shared" si="69"/>
        <v>64.253152379250423</v>
      </c>
      <c r="AK1103">
        <f t="shared" si="70"/>
        <v>64.253152379250423</v>
      </c>
      <c r="AL1103" s="3">
        <f>Sheet2!$Q$35</f>
        <v>195.92057845971607</v>
      </c>
      <c r="AM1103" s="3">
        <f>Sheet2!$Q$37</f>
        <v>179.52321677860004</v>
      </c>
      <c r="AN1103" s="3">
        <f>Sheet2!$Q$39</f>
        <v>47.580823353777703</v>
      </c>
      <c r="AU1103">
        <f t="shared" si="71"/>
        <v>0.45742402336208254</v>
      </c>
      <c r="AV1103">
        <f>VLOOKUP(AI1103,Sheet3!C1135:F4426,4,FALSE)</f>
        <v>252.49697116989023</v>
      </c>
    </row>
    <row r="1104" spans="1:48">
      <c r="A1104">
        <v>57254382</v>
      </c>
      <c r="B1104">
        <v>126</v>
      </c>
      <c r="C1104" t="s">
        <v>164</v>
      </c>
      <c r="D1104">
        <v>0</v>
      </c>
      <c r="E1104" t="s">
        <v>165</v>
      </c>
      <c r="F1104" t="s">
        <v>34</v>
      </c>
      <c r="G1104" t="s">
        <v>166</v>
      </c>
      <c r="H1104">
        <v>1</v>
      </c>
      <c r="I1104">
        <v>111.95</v>
      </c>
      <c r="J1104">
        <v>114.04</v>
      </c>
      <c r="K1104">
        <v>28.158999999999999</v>
      </c>
      <c r="L1104">
        <v>30.248999999999999</v>
      </c>
      <c r="M1104">
        <v>3260722</v>
      </c>
      <c r="N1104" t="s">
        <v>167</v>
      </c>
      <c r="P1104">
        <v>16.167000000000002</v>
      </c>
      <c r="V1104" t="s">
        <v>35</v>
      </c>
      <c r="W1104" s="1">
        <v>38726</v>
      </c>
      <c r="X1104">
        <v>20060109</v>
      </c>
      <c r="Y1104">
        <v>0.89524000000000004</v>
      </c>
      <c r="AB1104">
        <v>-0.845827668057061</v>
      </c>
      <c r="AI1104" s="2">
        <f t="shared" si="68"/>
        <v>38726</v>
      </c>
      <c r="AJ1104">
        <f t="shared" si="69"/>
        <v>70.708666717969209</v>
      </c>
      <c r="AK1104">
        <f t="shared" si="70"/>
        <v>70.708666717969209</v>
      </c>
      <c r="AL1104" s="3">
        <f>Sheet2!$Q$35</f>
        <v>195.92057845971607</v>
      </c>
      <c r="AM1104" s="3">
        <f>Sheet2!$Q$37</f>
        <v>179.52321677860004</v>
      </c>
      <c r="AN1104" s="3">
        <f>Sheet2!$Q$39</f>
        <v>47.580823353777703</v>
      </c>
      <c r="AU1104">
        <f t="shared" si="71"/>
        <v>0.50338141583769214</v>
      </c>
      <c r="AV1104">
        <f>VLOOKUP(AI1104,Sheet3!C1136:F4427,4,FALSE)</f>
        <v>219.69503580186014</v>
      </c>
    </row>
    <row r="1105" spans="1:48">
      <c r="A1105">
        <v>57275861</v>
      </c>
      <c r="B1105">
        <v>126</v>
      </c>
      <c r="C1105" t="s">
        <v>164</v>
      </c>
      <c r="D1105">
        <v>0</v>
      </c>
      <c r="E1105" t="s">
        <v>165</v>
      </c>
      <c r="F1105" t="s">
        <v>34</v>
      </c>
      <c r="G1105" t="s">
        <v>166</v>
      </c>
      <c r="H1105">
        <v>1</v>
      </c>
      <c r="I1105">
        <v>111.95</v>
      </c>
      <c r="J1105">
        <v>114.04</v>
      </c>
      <c r="K1105">
        <v>28.158999999999999</v>
      </c>
      <c r="L1105">
        <v>30.248999999999999</v>
      </c>
      <c r="M1105">
        <v>3260722</v>
      </c>
      <c r="N1105" t="s">
        <v>167</v>
      </c>
      <c r="P1105">
        <v>16.167000000000002</v>
      </c>
      <c r="V1105" t="s">
        <v>35</v>
      </c>
      <c r="W1105" s="1">
        <v>38727</v>
      </c>
      <c r="X1105">
        <v>20060110</v>
      </c>
      <c r="Y1105">
        <v>0.88846899999999995</v>
      </c>
      <c r="AB1105">
        <v>-0.76780817182494898</v>
      </c>
      <c r="AI1105" s="2">
        <f t="shared" si="68"/>
        <v>38727</v>
      </c>
      <c r="AJ1105">
        <f t="shared" si="69"/>
        <v>76.20152392990849</v>
      </c>
      <c r="AK1105">
        <f t="shared" si="70"/>
        <v>76.20152392990849</v>
      </c>
      <c r="AL1105" s="3">
        <f>Sheet2!$Q$35</f>
        <v>195.92057845971607</v>
      </c>
      <c r="AM1105" s="3">
        <f>Sheet2!$Q$37</f>
        <v>179.52321677860004</v>
      </c>
      <c r="AN1105" s="3">
        <f>Sheet2!$Q$39</f>
        <v>47.580823353777703</v>
      </c>
      <c r="AU1105">
        <f t="shared" si="71"/>
        <v>0.54248556485762567</v>
      </c>
      <c r="AV1105">
        <f>VLOOKUP(AI1105,Sheet3!C1137:F4428,4,FALSE)</f>
        <v>192.70251447309244</v>
      </c>
    </row>
    <row r="1106" spans="1:48">
      <c r="A1106">
        <v>57297755</v>
      </c>
      <c r="B1106">
        <v>126</v>
      </c>
      <c r="C1106" t="s">
        <v>164</v>
      </c>
      <c r="D1106">
        <v>0</v>
      </c>
      <c r="E1106" t="s">
        <v>165</v>
      </c>
      <c r="F1106" t="s">
        <v>34</v>
      </c>
      <c r="G1106" t="s">
        <v>166</v>
      </c>
      <c r="H1106">
        <v>1</v>
      </c>
      <c r="I1106">
        <v>111.95</v>
      </c>
      <c r="J1106">
        <v>114.04</v>
      </c>
      <c r="K1106">
        <v>28.158999999999999</v>
      </c>
      <c r="L1106">
        <v>30.248999999999999</v>
      </c>
      <c r="M1106">
        <v>3260722</v>
      </c>
      <c r="N1106" t="s">
        <v>167</v>
      </c>
      <c r="P1106">
        <v>16.167000000000002</v>
      </c>
      <c r="V1106" t="s">
        <v>35</v>
      </c>
      <c r="W1106" s="1">
        <v>38728</v>
      </c>
      <c r="X1106">
        <v>20060111</v>
      </c>
      <c r="Y1106">
        <v>0.90082399999999996</v>
      </c>
      <c r="AB1106">
        <v>-0.91016984306224502</v>
      </c>
      <c r="AI1106" s="2">
        <f t="shared" si="68"/>
        <v>38728</v>
      </c>
      <c r="AJ1106">
        <f t="shared" si="69"/>
        <v>66.087324583626241</v>
      </c>
      <c r="AK1106">
        <f t="shared" si="70"/>
        <v>66.087324583626241</v>
      </c>
      <c r="AL1106" s="3">
        <f>Sheet2!$Q$35</f>
        <v>195.92057845971607</v>
      </c>
      <c r="AM1106" s="3">
        <f>Sheet2!$Q$37</f>
        <v>179.52321677860004</v>
      </c>
      <c r="AN1106" s="3">
        <f>Sheet2!$Q$39</f>
        <v>47.580823353777703</v>
      </c>
      <c r="AU1106">
        <f t="shared" si="71"/>
        <v>0.47048166175330686</v>
      </c>
      <c r="AV1106">
        <f>VLOOKUP(AI1106,Sheet3!C1138:F4429,4,FALSE)</f>
        <v>179.45421660306732</v>
      </c>
    </row>
    <row r="1107" spans="1:48">
      <c r="A1107">
        <v>57320068</v>
      </c>
      <c r="B1107">
        <v>126</v>
      </c>
      <c r="C1107" t="s">
        <v>164</v>
      </c>
      <c r="D1107">
        <v>0</v>
      </c>
      <c r="E1107" t="s">
        <v>165</v>
      </c>
      <c r="F1107" t="s">
        <v>34</v>
      </c>
      <c r="G1107" t="s">
        <v>166</v>
      </c>
      <c r="H1107">
        <v>1</v>
      </c>
      <c r="I1107">
        <v>111.95</v>
      </c>
      <c r="J1107">
        <v>114.04</v>
      </c>
      <c r="K1107">
        <v>28.158999999999999</v>
      </c>
      <c r="L1107">
        <v>30.248999999999999</v>
      </c>
      <c r="M1107">
        <v>3260722</v>
      </c>
      <c r="N1107" t="s">
        <v>167</v>
      </c>
      <c r="P1107">
        <v>16.167000000000002</v>
      </c>
      <c r="V1107" t="s">
        <v>35</v>
      </c>
      <c r="W1107" s="1">
        <v>38729</v>
      </c>
      <c r="X1107">
        <v>20060112</v>
      </c>
      <c r="Y1107">
        <v>0.90302400000000005</v>
      </c>
      <c r="AB1107">
        <v>-0.935519553845091</v>
      </c>
      <c r="AI1107" s="2">
        <f t="shared" si="68"/>
        <v>38729</v>
      </c>
      <c r="AJ1107">
        <f t="shared" si="69"/>
        <v>64.243903366370887</v>
      </c>
      <c r="AK1107">
        <f t="shared" si="70"/>
        <v>64.243903366370887</v>
      </c>
      <c r="AL1107" s="3">
        <f>Sheet2!$Q$35</f>
        <v>195.92057845971607</v>
      </c>
      <c r="AM1107" s="3">
        <f>Sheet2!$Q$37</f>
        <v>179.52321677860004</v>
      </c>
      <c r="AN1107" s="3">
        <f>Sheet2!$Q$39</f>
        <v>47.580823353777703</v>
      </c>
      <c r="AU1107">
        <f t="shared" si="71"/>
        <v>0.45735817879995871</v>
      </c>
      <c r="AV1107">
        <f>VLOOKUP(AI1107,Sheet3!C1139:F4430,4,FALSE)</f>
        <v>176.33697004541435</v>
      </c>
    </row>
    <row r="1108" spans="1:48">
      <c r="A1108">
        <v>57341918</v>
      </c>
      <c r="B1108">
        <v>126</v>
      </c>
      <c r="C1108" t="s">
        <v>164</v>
      </c>
      <c r="D1108">
        <v>0</v>
      </c>
      <c r="E1108" t="s">
        <v>165</v>
      </c>
      <c r="F1108" t="s">
        <v>34</v>
      </c>
      <c r="G1108" t="s">
        <v>166</v>
      </c>
      <c r="H1108">
        <v>1</v>
      </c>
      <c r="I1108">
        <v>111.95</v>
      </c>
      <c r="J1108">
        <v>114.04</v>
      </c>
      <c r="K1108">
        <v>28.158999999999999</v>
      </c>
      <c r="L1108">
        <v>30.248999999999999</v>
      </c>
      <c r="M1108">
        <v>3260722</v>
      </c>
      <c r="N1108" t="s">
        <v>167</v>
      </c>
      <c r="P1108">
        <v>16.167000000000002</v>
      </c>
      <c r="V1108" t="s">
        <v>35</v>
      </c>
      <c r="W1108" s="1">
        <v>38730</v>
      </c>
      <c r="X1108">
        <v>20060113</v>
      </c>
      <c r="Y1108">
        <v>0.90909399999999996</v>
      </c>
      <c r="AB1108">
        <v>-1.0054617104141199</v>
      </c>
      <c r="AI1108" s="2">
        <f t="shared" si="68"/>
        <v>38730</v>
      </c>
      <c r="AJ1108">
        <f t="shared" si="69"/>
        <v>59.091218686118964</v>
      </c>
      <c r="AK1108">
        <f t="shared" si="70"/>
        <v>59.091218686118964</v>
      </c>
      <c r="AL1108" s="3">
        <f>Sheet2!$Q$35</f>
        <v>195.92057845971607</v>
      </c>
      <c r="AM1108" s="3">
        <f>Sheet2!$Q$37</f>
        <v>179.52321677860004</v>
      </c>
      <c r="AN1108" s="3">
        <f>Sheet2!$Q$39</f>
        <v>47.580823353777703</v>
      </c>
      <c r="AU1108">
        <f t="shared" si="71"/>
        <v>0.42067574890694476</v>
      </c>
      <c r="AV1108">
        <f>VLOOKUP(AI1108,Sheet3!C1140:F4431,4,FALSE)</f>
        <v>191.56897027030953</v>
      </c>
    </row>
    <row r="1109" spans="1:48">
      <c r="A1109">
        <v>57364317</v>
      </c>
      <c r="B1109">
        <v>126</v>
      </c>
      <c r="C1109" t="s">
        <v>164</v>
      </c>
      <c r="D1109">
        <v>0</v>
      </c>
      <c r="E1109" t="s">
        <v>165</v>
      </c>
      <c r="F1109" t="s">
        <v>34</v>
      </c>
      <c r="G1109" t="s">
        <v>166</v>
      </c>
      <c r="H1109">
        <v>1</v>
      </c>
      <c r="I1109">
        <v>111.95</v>
      </c>
      <c r="J1109">
        <v>114.04</v>
      </c>
      <c r="K1109">
        <v>28.158999999999999</v>
      </c>
      <c r="L1109">
        <v>30.248999999999999</v>
      </c>
      <c r="M1109">
        <v>3260722</v>
      </c>
      <c r="N1109" t="s">
        <v>167</v>
      </c>
      <c r="P1109">
        <v>16.167000000000002</v>
      </c>
      <c r="V1109" t="s">
        <v>35</v>
      </c>
      <c r="W1109" s="1">
        <v>38731</v>
      </c>
      <c r="X1109">
        <v>20060114</v>
      </c>
      <c r="Y1109">
        <v>0.91039599999999998</v>
      </c>
      <c r="AB1109">
        <v>-1.0204641301592401</v>
      </c>
      <c r="AI1109" s="2">
        <f t="shared" si="68"/>
        <v>38731</v>
      </c>
      <c r="AJ1109">
        <f t="shared" si="69"/>
        <v>57.973261905273375</v>
      </c>
      <c r="AK1109">
        <f t="shared" si="70"/>
        <v>57.973261905273375</v>
      </c>
      <c r="AL1109" s="3">
        <f>Sheet2!$Q$35</f>
        <v>195.92057845971607</v>
      </c>
      <c r="AM1109" s="3">
        <f>Sheet2!$Q$37</f>
        <v>179.52321677860004</v>
      </c>
      <c r="AN1109" s="3">
        <f>Sheet2!$Q$39</f>
        <v>47.580823353777703</v>
      </c>
      <c r="AU1109">
        <f t="shared" si="71"/>
        <v>0.41271691311907682</v>
      </c>
      <c r="AV1109">
        <f>VLOOKUP(AI1109,Sheet3!C1141:F4432,4,FALSE)</f>
        <v>241.94084078147449</v>
      </c>
    </row>
    <row r="1110" spans="1:48">
      <c r="A1110">
        <v>57386270</v>
      </c>
      <c r="B1110">
        <v>126</v>
      </c>
      <c r="C1110" t="s">
        <v>164</v>
      </c>
      <c r="D1110">
        <v>0</v>
      </c>
      <c r="E1110" t="s">
        <v>165</v>
      </c>
      <c r="F1110" t="s">
        <v>34</v>
      </c>
      <c r="G1110" t="s">
        <v>166</v>
      </c>
      <c r="H1110">
        <v>1</v>
      </c>
      <c r="I1110">
        <v>111.95</v>
      </c>
      <c r="J1110">
        <v>114.04</v>
      </c>
      <c r="K1110">
        <v>28.158999999999999</v>
      </c>
      <c r="L1110">
        <v>30.248999999999999</v>
      </c>
      <c r="M1110">
        <v>3260722</v>
      </c>
      <c r="N1110" t="s">
        <v>167</v>
      </c>
      <c r="P1110">
        <v>16.167000000000002</v>
      </c>
      <c r="V1110" t="s">
        <v>35</v>
      </c>
      <c r="W1110" s="1">
        <v>38732</v>
      </c>
      <c r="X1110">
        <v>20060115</v>
      </c>
      <c r="Y1110">
        <v>0.89971500000000004</v>
      </c>
      <c r="AB1110">
        <v>-0.89739128430852999</v>
      </c>
      <c r="AI1110" s="2">
        <f t="shared" si="68"/>
        <v>38732</v>
      </c>
      <c r="AJ1110">
        <f t="shared" si="69"/>
        <v>67.011713810752099</v>
      </c>
      <c r="AK1110">
        <f t="shared" si="70"/>
        <v>67.011713810752099</v>
      </c>
      <c r="AL1110" s="3">
        <f>Sheet2!$Q$35</f>
        <v>195.92057845971607</v>
      </c>
      <c r="AM1110" s="3">
        <f>Sheet2!$Q$37</f>
        <v>179.52321677860004</v>
      </c>
      <c r="AN1110" s="3">
        <f>Sheet2!$Q$39</f>
        <v>47.580823353777703</v>
      </c>
      <c r="AU1110">
        <f t="shared" si="71"/>
        <v>0.47706247255817918</v>
      </c>
      <c r="AV1110">
        <f>VLOOKUP(AI1110,Sheet3!C1142:F4433,4,FALSE)</f>
        <v>299.18482302201079</v>
      </c>
    </row>
    <row r="1111" spans="1:48">
      <c r="A1111">
        <v>57408633</v>
      </c>
      <c r="B1111">
        <v>126</v>
      </c>
      <c r="C1111" t="s">
        <v>164</v>
      </c>
      <c r="D1111">
        <v>0</v>
      </c>
      <c r="E1111" t="s">
        <v>165</v>
      </c>
      <c r="F1111" t="s">
        <v>34</v>
      </c>
      <c r="G1111" t="s">
        <v>166</v>
      </c>
      <c r="H1111">
        <v>1</v>
      </c>
      <c r="I1111">
        <v>111.95</v>
      </c>
      <c r="J1111">
        <v>114.04</v>
      </c>
      <c r="K1111">
        <v>28.158999999999999</v>
      </c>
      <c r="L1111">
        <v>30.248999999999999</v>
      </c>
      <c r="M1111">
        <v>3260722</v>
      </c>
      <c r="N1111" t="s">
        <v>167</v>
      </c>
      <c r="P1111">
        <v>16.167000000000002</v>
      </c>
      <c r="V1111" t="s">
        <v>35</v>
      </c>
      <c r="W1111" s="1">
        <v>38733</v>
      </c>
      <c r="X1111">
        <v>20060116</v>
      </c>
      <c r="Y1111">
        <v>0.90421399999999996</v>
      </c>
      <c r="AB1111">
        <v>-0.94923144285944705</v>
      </c>
      <c r="AI1111" s="2">
        <f t="shared" si="68"/>
        <v>38733</v>
      </c>
      <c r="AJ1111">
        <f t="shared" si="69"/>
        <v>63.241434534235168</v>
      </c>
      <c r="AK1111">
        <f t="shared" si="70"/>
        <v>63.241434534235168</v>
      </c>
      <c r="AL1111" s="3">
        <f>Sheet2!$Q$35</f>
        <v>195.92057845971607</v>
      </c>
      <c r="AM1111" s="3">
        <f>Sheet2!$Q$37</f>
        <v>179.52321677860004</v>
      </c>
      <c r="AN1111" s="3">
        <f>Sheet2!$Q$39</f>
        <v>47.580823353777703</v>
      </c>
      <c r="AU1111">
        <f t="shared" si="71"/>
        <v>0.45022151220056728</v>
      </c>
      <c r="AV1111">
        <f>VLOOKUP(AI1111,Sheet3!C1143:F4434,4,FALSE)</f>
        <v>350.83193076130652</v>
      </c>
    </row>
    <row r="1112" spans="1:48">
      <c r="A1112">
        <v>57430931</v>
      </c>
      <c r="B1112">
        <v>126</v>
      </c>
      <c r="C1112" t="s">
        <v>164</v>
      </c>
      <c r="D1112">
        <v>0</v>
      </c>
      <c r="E1112" t="s">
        <v>165</v>
      </c>
      <c r="F1112" t="s">
        <v>34</v>
      </c>
      <c r="G1112" t="s">
        <v>166</v>
      </c>
      <c r="H1112">
        <v>1</v>
      </c>
      <c r="I1112">
        <v>111.95</v>
      </c>
      <c r="J1112">
        <v>114.04</v>
      </c>
      <c r="K1112">
        <v>28.158999999999999</v>
      </c>
      <c r="L1112">
        <v>30.248999999999999</v>
      </c>
      <c r="M1112">
        <v>3260722</v>
      </c>
      <c r="N1112" t="s">
        <v>167</v>
      </c>
      <c r="P1112">
        <v>16.167000000000002</v>
      </c>
      <c r="V1112" t="s">
        <v>35</v>
      </c>
      <c r="W1112" s="1">
        <v>38734</v>
      </c>
      <c r="X1112">
        <v>20060117</v>
      </c>
      <c r="Y1112">
        <v>0.90089799999999998</v>
      </c>
      <c r="AB1112">
        <v>-0.911022515152214</v>
      </c>
      <c r="AI1112" s="2">
        <f t="shared" si="68"/>
        <v>38734</v>
      </c>
      <c r="AJ1112">
        <f t="shared" si="69"/>
        <v>66.025527065366305</v>
      </c>
      <c r="AK1112">
        <f t="shared" si="70"/>
        <v>66.025527065366305</v>
      </c>
      <c r="AL1112" s="3">
        <f>Sheet2!$Q$35</f>
        <v>195.92057845971607</v>
      </c>
      <c r="AM1112" s="3">
        <f>Sheet2!$Q$37</f>
        <v>179.52321677860004</v>
      </c>
      <c r="AN1112" s="3">
        <f>Sheet2!$Q$39</f>
        <v>47.580823353777703</v>
      </c>
      <c r="AU1112">
        <f t="shared" si="71"/>
        <v>0.470041719612112</v>
      </c>
      <c r="AV1112">
        <f>VLOOKUP(AI1112,Sheet3!C1144:F4435,4,FALSE)</f>
        <v>388.94735457988139</v>
      </c>
    </row>
    <row r="1113" spans="1:48">
      <c r="A1113">
        <v>57452829</v>
      </c>
      <c r="B1113">
        <v>126</v>
      </c>
      <c r="C1113" t="s">
        <v>164</v>
      </c>
      <c r="D1113">
        <v>0</v>
      </c>
      <c r="E1113" t="s">
        <v>165</v>
      </c>
      <c r="F1113" t="s">
        <v>34</v>
      </c>
      <c r="G1113" t="s">
        <v>166</v>
      </c>
      <c r="H1113">
        <v>1</v>
      </c>
      <c r="I1113">
        <v>111.95</v>
      </c>
      <c r="J1113">
        <v>114.04</v>
      </c>
      <c r="K1113">
        <v>28.158999999999999</v>
      </c>
      <c r="L1113">
        <v>30.248999999999999</v>
      </c>
      <c r="M1113">
        <v>3260722</v>
      </c>
      <c r="N1113" t="s">
        <v>167</v>
      </c>
      <c r="P1113">
        <v>16.167000000000002</v>
      </c>
      <c r="V1113" t="s">
        <v>35</v>
      </c>
      <c r="W1113" s="1">
        <v>38735</v>
      </c>
      <c r="X1113">
        <v>20060118</v>
      </c>
      <c r="Y1113">
        <v>0.90544100000000005</v>
      </c>
      <c r="AB1113">
        <v>-0.96336966791878997</v>
      </c>
      <c r="AI1113" s="2">
        <f t="shared" si="68"/>
        <v>38735</v>
      </c>
      <c r="AJ1113">
        <f t="shared" si="69"/>
        <v>62.203866744076549</v>
      </c>
      <c r="AK1113">
        <f t="shared" si="70"/>
        <v>62.203866744076549</v>
      </c>
      <c r="AL1113" s="3">
        <f>Sheet2!$Q$35</f>
        <v>195.92057845971607</v>
      </c>
      <c r="AM1113" s="3">
        <f>Sheet2!$Q$37</f>
        <v>179.52321677860004</v>
      </c>
      <c r="AN1113" s="3">
        <f>Sheet2!$Q$39</f>
        <v>47.580823353777703</v>
      </c>
      <c r="AU1113">
        <f t="shared" si="71"/>
        <v>0.4428349729334522</v>
      </c>
      <c r="AV1113">
        <f>VLOOKUP(AI1113,Sheet3!C1145:F4436,4,FALSE)</f>
        <v>403.11665711466765</v>
      </c>
    </row>
    <row r="1114" spans="1:48">
      <c r="A1114">
        <v>57475145</v>
      </c>
      <c r="B1114">
        <v>126</v>
      </c>
      <c r="C1114" t="s">
        <v>164</v>
      </c>
      <c r="D1114">
        <v>0</v>
      </c>
      <c r="E1114" t="s">
        <v>165</v>
      </c>
      <c r="F1114" t="s">
        <v>34</v>
      </c>
      <c r="G1114" t="s">
        <v>166</v>
      </c>
      <c r="H1114">
        <v>1</v>
      </c>
      <c r="I1114">
        <v>111.95</v>
      </c>
      <c r="J1114">
        <v>114.04</v>
      </c>
      <c r="K1114">
        <v>28.158999999999999</v>
      </c>
      <c r="L1114">
        <v>30.248999999999999</v>
      </c>
      <c r="M1114">
        <v>3260722</v>
      </c>
      <c r="N1114" t="s">
        <v>167</v>
      </c>
      <c r="P1114">
        <v>16.167000000000002</v>
      </c>
      <c r="V1114" t="s">
        <v>35</v>
      </c>
      <c r="W1114" s="1">
        <v>38736</v>
      </c>
      <c r="X1114">
        <v>20060119</v>
      </c>
      <c r="Y1114">
        <v>0.90983999999999998</v>
      </c>
      <c r="AB1114">
        <v>-1.01405756688867</v>
      </c>
      <c r="AI1114" s="2">
        <f t="shared" si="68"/>
        <v>38736</v>
      </c>
      <c r="AJ1114">
        <f t="shared" si="69"/>
        <v>58.451218563084012</v>
      </c>
      <c r="AK1114">
        <f t="shared" si="70"/>
        <v>58.451218563084012</v>
      </c>
      <c r="AL1114" s="3">
        <f>Sheet2!$Q$35</f>
        <v>195.92057845971607</v>
      </c>
      <c r="AM1114" s="3">
        <f>Sheet2!$Q$37</f>
        <v>179.52321677860004</v>
      </c>
      <c r="AN1114" s="3">
        <f>Sheet2!$Q$39</f>
        <v>47.580823353777703</v>
      </c>
      <c r="AU1114">
        <f t="shared" si="71"/>
        <v>0.41611952994506524</v>
      </c>
      <c r="AV1114">
        <f>VLOOKUP(AI1114,Sheet3!C1146:F4437,4,FALSE)</f>
        <v>405.24205249488557</v>
      </c>
    </row>
    <row r="1115" spans="1:48">
      <c r="A1115">
        <v>57496892</v>
      </c>
      <c r="B1115">
        <v>126</v>
      </c>
      <c r="C1115" t="s">
        <v>164</v>
      </c>
      <c r="D1115">
        <v>0</v>
      </c>
      <c r="E1115" t="s">
        <v>165</v>
      </c>
      <c r="F1115" t="s">
        <v>34</v>
      </c>
      <c r="G1115" t="s">
        <v>166</v>
      </c>
      <c r="H1115">
        <v>1</v>
      </c>
      <c r="I1115">
        <v>111.95</v>
      </c>
      <c r="J1115">
        <v>114.04</v>
      </c>
      <c r="K1115">
        <v>28.158999999999999</v>
      </c>
      <c r="L1115">
        <v>30.248999999999999</v>
      </c>
      <c r="M1115">
        <v>3260722</v>
      </c>
      <c r="N1115" t="s">
        <v>167</v>
      </c>
      <c r="P1115">
        <v>16.167000000000002</v>
      </c>
      <c r="V1115" t="s">
        <v>35</v>
      </c>
      <c r="W1115" s="1">
        <v>38737</v>
      </c>
      <c r="X1115">
        <v>20060120</v>
      </c>
      <c r="Y1115">
        <v>0.89285800000000004</v>
      </c>
      <c r="AB1115">
        <v>-0.81838084483672602</v>
      </c>
      <c r="AI1115" s="2">
        <f t="shared" si="68"/>
        <v>38737</v>
      </c>
      <c r="AJ1115">
        <f t="shared" si="69"/>
        <v>72.65487648248768</v>
      </c>
      <c r="AK1115">
        <f t="shared" si="70"/>
        <v>72.65487648248768</v>
      </c>
      <c r="AL1115" s="3">
        <f>Sheet2!$Q$35</f>
        <v>195.92057845971607</v>
      </c>
      <c r="AM1115" s="3">
        <f>Sheet2!$Q$37</f>
        <v>179.52321677860004</v>
      </c>
      <c r="AN1115" s="3">
        <f>Sheet2!$Q$39</f>
        <v>47.580823353777703</v>
      </c>
      <c r="AU1115">
        <f t="shared" si="71"/>
        <v>0.51723665978802802</v>
      </c>
      <c r="AV1115">
        <f>VLOOKUP(AI1115,Sheet3!C1147:F4438,4,FALSE)</f>
        <v>405.24205249488557</v>
      </c>
    </row>
    <row r="1116" spans="1:48">
      <c r="A1116">
        <v>57518821</v>
      </c>
      <c r="B1116">
        <v>126</v>
      </c>
      <c r="C1116" t="s">
        <v>164</v>
      </c>
      <c r="D1116">
        <v>0</v>
      </c>
      <c r="E1116" t="s">
        <v>165</v>
      </c>
      <c r="F1116" t="s">
        <v>34</v>
      </c>
      <c r="G1116" t="s">
        <v>166</v>
      </c>
      <c r="H1116">
        <v>1</v>
      </c>
      <c r="I1116">
        <v>111.95</v>
      </c>
      <c r="J1116">
        <v>114.04</v>
      </c>
      <c r="K1116">
        <v>28.158999999999999</v>
      </c>
      <c r="L1116">
        <v>30.248999999999999</v>
      </c>
      <c r="M1116">
        <v>3260722</v>
      </c>
      <c r="N1116" t="s">
        <v>167</v>
      </c>
      <c r="P1116">
        <v>16.167000000000002</v>
      </c>
      <c r="V1116" t="s">
        <v>35</v>
      </c>
      <c r="W1116" s="1">
        <v>38738</v>
      </c>
      <c r="X1116">
        <v>20060121</v>
      </c>
      <c r="Y1116">
        <v>0.88268199999999997</v>
      </c>
      <c r="AB1116">
        <v>-0.70112690987025605</v>
      </c>
      <c r="AI1116" s="2">
        <f t="shared" si="68"/>
        <v>38738</v>
      </c>
      <c r="AJ1116">
        <f t="shared" si="69"/>
        <v>80.799829766889616</v>
      </c>
      <c r="AK1116">
        <f t="shared" si="70"/>
        <v>80.799829766889616</v>
      </c>
      <c r="AL1116" s="3">
        <f>Sheet2!$Q$35</f>
        <v>195.92057845971607</v>
      </c>
      <c r="AM1116" s="3">
        <f>Sheet2!$Q$37</f>
        <v>179.52321677860004</v>
      </c>
      <c r="AN1116" s="3">
        <f>Sheet2!$Q$39</f>
        <v>47.580823353777703</v>
      </c>
      <c r="AU1116">
        <f t="shared" si="71"/>
        <v>0.57522132145033267</v>
      </c>
      <c r="AV1116">
        <f>VLOOKUP(AI1116,Sheet3!C1148:F4439,4,FALSE)</f>
        <v>397.44893610075314</v>
      </c>
    </row>
    <row r="1117" spans="1:48">
      <c r="A1117">
        <v>57540329</v>
      </c>
      <c r="B1117">
        <v>126</v>
      </c>
      <c r="C1117" t="s">
        <v>164</v>
      </c>
      <c r="D1117">
        <v>0</v>
      </c>
      <c r="E1117" t="s">
        <v>165</v>
      </c>
      <c r="F1117" t="s">
        <v>34</v>
      </c>
      <c r="G1117" t="s">
        <v>166</v>
      </c>
      <c r="H1117">
        <v>1</v>
      </c>
      <c r="I1117">
        <v>111.95</v>
      </c>
      <c r="J1117">
        <v>114.04</v>
      </c>
      <c r="K1117">
        <v>28.158999999999999</v>
      </c>
      <c r="L1117">
        <v>30.248999999999999</v>
      </c>
      <c r="M1117">
        <v>3260722</v>
      </c>
      <c r="N1117" t="s">
        <v>167</v>
      </c>
      <c r="P1117">
        <v>16.167000000000002</v>
      </c>
      <c r="V1117" t="s">
        <v>35</v>
      </c>
      <c r="W1117" s="1">
        <v>38739</v>
      </c>
      <c r="X1117">
        <v>20060122</v>
      </c>
      <c r="Y1117">
        <v>0.87345399999999995</v>
      </c>
      <c r="AB1117">
        <v>-0.59479639573203003</v>
      </c>
      <c r="AI1117" s="2">
        <f t="shared" si="68"/>
        <v>38739</v>
      </c>
      <c r="AJ1117">
        <f t="shared" si="69"/>
        <v>87.948725730857404</v>
      </c>
      <c r="AK1117">
        <f t="shared" si="70"/>
        <v>87.948725730857404</v>
      </c>
      <c r="AL1117" s="3">
        <f>Sheet2!$Q$35</f>
        <v>195.92057845971607</v>
      </c>
      <c r="AM1117" s="3">
        <f>Sheet2!$Q$37</f>
        <v>179.52321677860004</v>
      </c>
      <c r="AN1117" s="3">
        <f>Sheet2!$Q$39</f>
        <v>47.580823353777703</v>
      </c>
      <c r="AU1117">
        <f t="shared" si="71"/>
        <v>0.62611496064695393</v>
      </c>
      <c r="AV1117">
        <f>VLOOKUP(AI1117,Sheet3!C1149:F4440,4,FALSE)</f>
        <v>369.11033103118075</v>
      </c>
    </row>
    <row r="1118" spans="1:48">
      <c r="A1118">
        <v>57561915</v>
      </c>
      <c r="B1118">
        <v>126</v>
      </c>
      <c r="C1118" t="s">
        <v>164</v>
      </c>
      <c r="D1118">
        <v>0</v>
      </c>
      <c r="E1118" t="s">
        <v>165</v>
      </c>
      <c r="F1118" t="s">
        <v>34</v>
      </c>
      <c r="G1118" t="s">
        <v>166</v>
      </c>
      <c r="H1118">
        <v>1</v>
      </c>
      <c r="I1118">
        <v>111.95</v>
      </c>
      <c r="J1118">
        <v>114.04</v>
      </c>
      <c r="K1118">
        <v>28.158999999999999</v>
      </c>
      <c r="L1118">
        <v>30.248999999999999</v>
      </c>
      <c r="M1118">
        <v>3260722</v>
      </c>
      <c r="N1118" t="s">
        <v>167</v>
      </c>
      <c r="P1118">
        <v>16.167000000000002</v>
      </c>
      <c r="V1118" t="s">
        <v>35</v>
      </c>
      <c r="W1118" s="1">
        <v>38740</v>
      </c>
      <c r="X1118">
        <v>20060123</v>
      </c>
      <c r="Y1118">
        <v>0.86129900000000004</v>
      </c>
      <c r="AB1118">
        <v>-0.45473924365681201</v>
      </c>
      <c r="AI1118" s="2">
        <f t="shared" si="68"/>
        <v>38740</v>
      </c>
      <c r="AJ1118">
        <f t="shared" si="69"/>
        <v>97.020753195674729</v>
      </c>
      <c r="AK1118">
        <f t="shared" si="70"/>
        <v>97.020753195674729</v>
      </c>
      <c r="AL1118" s="3">
        <f>Sheet2!$Q$35</f>
        <v>195.92057845971607</v>
      </c>
      <c r="AM1118" s="3">
        <f>Sheet2!$Q$37</f>
        <v>179.52321677860004</v>
      </c>
      <c r="AN1118" s="3">
        <f>Sheet2!$Q$39</f>
        <v>47.580823353777703</v>
      </c>
      <c r="AU1118">
        <f t="shared" si="71"/>
        <v>0.69069954754028362</v>
      </c>
      <c r="AV1118">
        <f>VLOOKUP(AI1118,Sheet3!C1150:F4441,4,FALSE)</f>
        <v>337.93786545465105</v>
      </c>
    </row>
    <row r="1119" spans="1:48">
      <c r="A1119">
        <v>57583307</v>
      </c>
      <c r="B1119">
        <v>126</v>
      </c>
      <c r="C1119" t="s">
        <v>164</v>
      </c>
      <c r="D1119">
        <v>0</v>
      </c>
      <c r="E1119" t="s">
        <v>165</v>
      </c>
      <c r="F1119" t="s">
        <v>34</v>
      </c>
      <c r="G1119" t="s">
        <v>166</v>
      </c>
      <c r="H1119">
        <v>1</v>
      </c>
      <c r="I1119">
        <v>111.95</v>
      </c>
      <c r="J1119">
        <v>114.04</v>
      </c>
      <c r="K1119">
        <v>28.158999999999999</v>
      </c>
      <c r="L1119">
        <v>30.248999999999999</v>
      </c>
      <c r="M1119">
        <v>3260722</v>
      </c>
      <c r="N1119" t="s">
        <v>167</v>
      </c>
      <c r="P1119">
        <v>16.167000000000002</v>
      </c>
      <c r="V1119" t="s">
        <v>35</v>
      </c>
      <c r="W1119" s="1">
        <v>38741</v>
      </c>
      <c r="X1119">
        <v>20060124</v>
      </c>
      <c r="Y1119">
        <v>0.85841699999999999</v>
      </c>
      <c r="AB1119">
        <v>-0.421531122531284</v>
      </c>
      <c r="AI1119" s="2">
        <f t="shared" si="68"/>
        <v>38741</v>
      </c>
      <c r="AJ1119">
        <f t="shared" si="69"/>
        <v>99.114343000462782</v>
      </c>
      <c r="AK1119">
        <f t="shared" si="70"/>
        <v>99.114343000462782</v>
      </c>
      <c r="AL1119" s="3">
        <f>Sheet2!$Q$35</f>
        <v>195.92057845971607</v>
      </c>
      <c r="AM1119" s="3">
        <f>Sheet2!$Q$37</f>
        <v>179.52321677860004</v>
      </c>
      <c r="AN1119" s="3">
        <f>Sheet2!$Q$39</f>
        <v>47.580823353777703</v>
      </c>
      <c r="AU1119">
        <f t="shared" si="71"/>
        <v>0.705604003373415</v>
      </c>
      <c r="AV1119">
        <f>VLOOKUP(AI1119,Sheet3!C1151:F4442,4,FALSE)</f>
        <v>307.75725105555642</v>
      </c>
    </row>
    <row r="1120" spans="1:48">
      <c r="A1120">
        <v>57600196</v>
      </c>
      <c r="B1120">
        <v>126</v>
      </c>
      <c r="C1120" t="s">
        <v>164</v>
      </c>
      <c r="D1120">
        <v>0</v>
      </c>
      <c r="E1120" t="s">
        <v>165</v>
      </c>
      <c r="F1120" t="s">
        <v>34</v>
      </c>
      <c r="G1120" t="s">
        <v>166</v>
      </c>
      <c r="H1120">
        <v>1</v>
      </c>
      <c r="I1120">
        <v>111.95</v>
      </c>
      <c r="J1120">
        <v>114.04</v>
      </c>
      <c r="K1120">
        <v>28.158999999999999</v>
      </c>
      <c r="L1120">
        <v>30.248999999999999</v>
      </c>
      <c r="M1120">
        <v>3260722</v>
      </c>
      <c r="N1120" t="s">
        <v>167</v>
      </c>
      <c r="P1120">
        <v>16.167000000000002</v>
      </c>
      <c r="V1120" t="s">
        <v>35</v>
      </c>
      <c r="W1120" s="1">
        <v>38742</v>
      </c>
      <c r="X1120">
        <v>20060125</v>
      </c>
      <c r="Y1120">
        <v>0.853939</v>
      </c>
      <c r="AB1120">
        <v>-0.36993293849238401</v>
      </c>
      <c r="AI1120" s="2">
        <f t="shared" si="68"/>
        <v>38742</v>
      </c>
      <c r="AJ1120">
        <f t="shared" si="69"/>
        <v>102.32365299996229</v>
      </c>
      <c r="AK1120">
        <f t="shared" si="70"/>
        <v>102.32365299996229</v>
      </c>
      <c r="AL1120" s="3">
        <f>Sheet2!$Q$35</f>
        <v>195.92057845971607</v>
      </c>
      <c r="AM1120" s="3">
        <f>Sheet2!$Q$37</f>
        <v>179.52321677860004</v>
      </c>
      <c r="AN1120" s="3">
        <f>Sheet2!$Q$39</f>
        <v>47.580823353777703</v>
      </c>
      <c r="AU1120">
        <f t="shared" si="71"/>
        <v>0.72845137253473402</v>
      </c>
      <c r="AV1120">
        <f>VLOOKUP(AI1120,Sheet3!C1152:F4443,4,FALSE)</f>
        <v>280.05626460004942</v>
      </c>
    </row>
    <row r="1121" spans="1:48">
      <c r="A1121">
        <v>57621518</v>
      </c>
      <c r="B1121">
        <v>126</v>
      </c>
      <c r="C1121" t="s">
        <v>164</v>
      </c>
      <c r="D1121">
        <v>0</v>
      </c>
      <c r="E1121" t="s">
        <v>165</v>
      </c>
      <c r="F1121" t="s">
        <v>34</v>
      </c>
      <c r="G1121" t="s">
        <v>166</v>
      </c>
      <c r="H1121">
        <v>1</v>
      </c>
      <c r="I1121">
        <v>111.95</v>
      </c>
      <c r="J1121">
        <v>114.04</v>
      </c>
      <c r="K1121">
        <v>28.158999999999999</v>
      </c>
      <c r="L1121">
        <v>30.248999999999999</v>
      </c>
      <c r="M1121">
        <v>3260722</v>
      </c>
      <c r="N1121" t="s">
        <v>167</v>
      </c>
      <c r="P1121">
        <v>16.167000000000002</v>
      </c>
      <c r="V1121" t="s">
        <v>35</v>
      </c>
      <c r="W1121" s="1">
        <v>38743</v>
      </c>
      <c r="X1121">
        <v>20060126</v>
      </c>
      <c r="Y1121">
        <v>0.85026900000000005</v>
      </c>
      <c r="AB1121">
        <v>-0.32764501186827499</v>
      </c>
      <c r="AI1121" s="2">
        <f t="shared" si="68"/>
        <v>38743</v>
      </c>
      <c r="AJ1121">
        <f t="shared" si="69"/>
        <v>104.91425818198559</v>
      </c>
      <c r="AK1121">
        <f t="shared" si="70"/>
        <v>104.91425818198559</v>
      </c>
      <c r="AL1121" s="3">
        <f>Sheet2!$Q$35</f>
        <v>195.92057845971607</v>
      </c>
      <c r="AM1121" s="3">
        <f>Sheet2!$Q$37</f>
        <v>179.52321677860004</v>
      </c>
      <c r="AN1121" s="3">
        <f>Sheet2!$Q$39</f>
        <v>47.580823353777703</v>
      </c>
      <c r="AU1121">
        <f t="shared" si="71"/>
        <v>0.7468941259471944</v>
      </c>
      <c r="AV1121">
        <f>VLOOKUP(AI1121,Sheet3!C1153:F4444,4,FALSE)</f>
        <v>255.47252470219533</v>
      </c>
    </row>
    <row r="1122" spans="1:48">
      <c r="A1122">
        <v>57642842</v>
      </c>
      <c r="B1122">
        <v>126</v>
      </c>
      <c r="C1122" t="s">
        <v>164</v>
      </c>
      <c r="D1122">
        <v>0</v>
      </c>
      <c r="E1122" t="s">
        <v>165</v>
      </c>
      <c r="F1122" t="s">
        <v>34</v>
      </c>
      <c r="G1122" t="s">
        <v>166</v>
      </c>
      <c r="H1122">
        <v>1</v>
      </c>
      <c r="I1122">
        <v>111.95</v>
      </c>
      <c r="J1122">
        <v>114.04</v>
      </c>
      <c r="K1122">
        <v>28.158999999999999</v>
      </c>
      <c r="L1122">
        <v>30.248999999999999</v>
      </c>
      <c r="M1122">
        <v>3260722</v>
      </c>
      <c r="N1122" t="s">
        <v>167</v>
      </c>
      <c r="P1122">
        <v>16.167000000000002</v>
      </c>
      <c r="V1122" t="s">
        <v>35</v>
      </c>
      <c r="W1122" s="1">
        <v>38744</v>
      </c>
      <c r="X1122">
        <v>20060127</v>
      </c>
      <c r="Y1122">
        <v>0.84719900000000004</v>
      </c>
      <c r="AB1122">
        <v>-0.29227064273039499</v>
      </c>
      <c r="AI1122" s="2">
        <f t="shared" si="68"/>
        <v>38744</v>
      </c>
      <c r="AJ1122">
        <f t="shared" si="69"/>
        <v>107.05391272656925</v>
      </c>
      <c r="AK1122">
        <f t="shared" si="70"/>
        <v>107.05391272656925</v>
      </c>
      <c r="AL1122" s="3">
        <f>Sheet2!$Q$35</f>
        <v>195.92057845971607</v>
      </c>
      <c r="AM1122" s="3">
        <f>Sheet2!$Q$37</f>
        <v>179.52321677860004</v>
      </c>
      <c r="AN1122" s="3">
        <f>Sheet2!$Q$39</f>
        <v>47.580823353777703</v>
      </c>
      <c r="AU1122">
        <f t="shared" si="71"/>
        <v>0.76212652084373633</v>
      </c>
      <c r="AV1122">
        <f>VLOOKUP(AI1122,Sheet3!C1154:F4445,4,FALSE)</f>
        <v>231.73894295642845</v>
      </c>
    </row>
    <row r="1123" spans="1:48">
      <c r="A1123">
        <v>57664595</v>
      </c>
      <c r="B1123">
        <v>126</v>
      </c>
      <c r="C1123" t="s">
        <v>164</v>
      </c>
      <c r="D1123">
        <v>0</v>
      </c>
      <c r="E1123" t="s">
        <v>165</v>
      </c>
      <c r="F1123" t="s">
        <v>34</v>
      </c>
      <c r="G1123" t="s">
        <v>166</v>
      </c>
      <c r="H1123">
        <v>1</v>
      </c>
      <c r="I1123">
        <v>111.95</v>
      </c>
      <c r="J1123">
        <v>114.04</v>
      </c>
      <c r="K1123">
        <v>28.158999999999999</v>
      </c>
      <c r="L1123">
        <v>30.248999999999999</v>
      </c>
      <c r="M1123">
        <v>3260722</v>
      </c>
      <c r="N1123" t="s">
        <v>167</v>
      </c>
      <c r="P1123">
        <v>16.167000000000002</v>
      </c>
      <c r="V1123" t="s">
        <v>35</v>
      </c>
      <c r="W1123" s="1">
        <v>38745</v>
      </c>
      <c r="X1123">
        <v>20060128</v>
      </c>
      <c r="Y1123">
        <v>0.851267</v>
      </c>
      <c r="AB1123">
        <v>-0.339144562487038</v>
      </c>
      <c r="AI1123" s="2">
        <f t="shared" si="68"/>
        <v>38745</v>
      </c>
      <c r="AJ1123">
        <f t="shared" si="69"/>
        <v>104.21331653911284</v>
      </c>
      <c r="AK1123">
        <f t="shared" si="70"/>
        <v>104.21331653911284</v>
      </c>
      <c r="AL1123" s="3">
        <f>Sheet2!$Q$35</f>
        <v>195.92057845971607</v>
      </c>
      <c r="AM1123" s="3">
        <f>Sheet2!$Q$37</f>
        <v>179.52321677860004</v>
      </c>
      <c r="AN1123" s="3">
        <f>Sheet2!$Q$39</f>
        <v>47.580823353777703</v>
      </c>
      <c r="AU1123">
        <f t="shared" si="71"/>
        <v>0.74190405877457699</v>
      </c>
      <c r="AV1123">
        <f>VLOOKUP(AI1123,Sheet3!C1155:F4446,4,FALSE)</f>
        <v>208.43044028670514</v>
      </c>
    </row>
    <row r="1124" spans="1:48">
      <c r="A1124">
        <v>57685998</v>
      </c>
      <c r="B1124">
        <v>126</v>
      </c>
      <c r="C1124" t="s">
        <v>164</v>
      </c>
      <c r="D1124">
        <v>0</v>
      </c>
      <c r="E1124" t="s">
        <v>165</v>
      </c>
      <c r="F1124" t="s">
        <v>34</v>
      </c>
      <c r="G1124" t="s">
        <v>166</v>
      </c>
      <c r="H1124">
        <v>1</v>
      </c>
      <c r="I1124">
        <v>111.95</v>
      </c>
      <c r="J1124">
        <v>114.04</v>
      </c>
      <c r="K1124">
        <v>28.158999999999999</v>
      </c>
      <c r="L1124">
        <v>30.248999999999999</v>
      </c>
      <c r="M1124">
        <v>3260722</v>
      </c>
      <c r="N1124" t="s">
        <v>167</v>
      </c>
      <c r="P1124">
        <v>16.167000000000002</v>
      </c>
      <c r="V1124" t="s">
        <v>35</v>
      </c>
      <c r="W1124" s="1">
        <v>38746</v>
      </c>
      <c r="X1124">
        <v>20060129</v>
      </c>
      <c r="Y1124">
        <v>0.85812999999999995</v>
      </c>
      <c r="AB1124">
        <v>-0.41822413753370402</v>
      </c>
      <c r="AI1124" s="2">
        <f t="shared" si="68"/>
        <v>38746</v>
      </c>
      <c r="AJ1124">
        <f t="shared" si="69"/>
        <v>99.321625085743221</v>
      </c>
      <c r="AK1124">
        <f t="shared" si="70"/>
        <v>99.321625085743221</v>
      </c>
      <c r="AL1124" s="3">
        <f>Sheet2!$Q$35</f>
        <v>195.92057845971607</v>
      </c>
      <c r="AM1124" s="3">
        <f>Sheet2!$Q$37</f>
        <v>179.52321677860004</v>
      </c>
      <c r="AN1124" s="3">
        <f>Sheet2!$Q$39</f>
        <v>47.580823353777703</v>
      </c>
      <c r="AU1124">
        <f t="shared" si="71"/>
        <v>0.70707966335131323</v>
      </c>
      <c r="AV1124">
        <f>VLOOKUP(AI1124,Sheet3!C1156:F4447,4,FALSE)</f>
        <v>193.69436565052746</v>
      </c>
    </row>
    <row r="1125" spans="1:48">
      <c r="A1125">
        <v>57707475</v>
      </c>
      <c r="B1125">
        <v>126</v>
      </c>
      <c r="C1125" t="s">
        <v>164</v>
      </c>
      <c r="D1125">
        <v>0</v>
      </c>
      <c r="E1125" t="s">
        <v>165</v>
      </c>
      <c r="F1125" t="s">
        <v>34</v>
      </c>
      <c r="G1125" t="s">
        <v>166</v>
      </c>
      <c r="H1125">
        <v>1</v>
      </c>
      <c r="I1125">
        <v>111.95</v>
      </c>
      <c r="J1125">
        <v>114.04</v>
      </c>
      <c r="K1125">
        <v>28.158999999999999</v>
      </c>
      <c r="L1125">
        <v>30.248999999999999</v>
      </c>
      <c r="M1125">
        <v>3260722</v>
      </c>
      <c r="N1125" t="s">
        <v>167</v>
      </c>
      <c r="P1125">
        <v>16.167000000000002</v>
      </c>
      <c r="V1125" t="s">
        <v>35</v>
      </c>
      <c r="W1125" s="1">
        <v>38747</v>
      </c>
      <c r="X1125">
        <v>20060130</v>
      </c>
      <c r="Y1125">
        <v>0.86563900000000005</v>
      </c>
      <c r="AB1125">
        <v>-0.50474730947387902</v>
      </c>
      <c r="AI1125" s="2">
        <f t="shared" si="68"/>
        <v>38747</v>
      </c>
      <c r="AJ1125">
        <f t="shared" si="69"/>
        <v>93.826486201067041</v>
      </c>
      <c r="AK1125">
        <f t="shared" si="70"/>
        <v>93.826486201067041</v>
      </c>
      <c r="AL1125" s="3">
        <f>Sheet2!$Q$35</f>
        <v>195.92057845971607</v>
      </c>
      <c r="AM1125" s="3">
        <f>Sheet2!$Q$37</f>
        <v>179.52321677860004</v>
      </c>
      <c r="AN1125" s="3">
        <f>Sheet2!$Q$39</f>
        <v>47.580823353777703</v>
      </c>
      <c r="AU1125">
        <f t="shared" si="71"/>
        <v>0.66795927089608254</v>
      </c>
      <c r="AV1125">
        <f>VLOOKUP(AI1125,Sheet3!C1157:F4448,4,FALSE)</f>
        <v>202.12510065872527</v>
      </c>
    </row>
    <row r="1126" spans="1:48">
      <c r="A1126">
        <v>57728896</v>
      </c>
      <c r="B1126">
        <v>126</v>
      </c>
      <c r="C1126" t="s">
        <v>164</v>
      </c>
      <c r="D1126">
        <v>0</v>
      </c>
      <c r="E1126" t="s">
        <v>165</v>
      </c>
      <c r="F1126" t="s">
        <v>34</v>
      </c>
      <c r="G1126" t="s">
        <v>166</v>
      </c>
      <c r="H1126">
        <v>1</v>
      </c>
      <c r="I1126">
        <v>111.95</v>
      </c>
      <c r="J1126">
        <v>114.04</v>
      </c>
      <c r="K1126">
        <v>28.158999999999999</v>
      </c>
      <c r="L1126">
        <v>30.248999999999999</v>
      </c>
      <c r="M1126">
        <v>3260722</v>
      </c>
      <c r="N1126" t="s">
        <v>167</v>
      </c>
      <c r="P1126">
        <v>16.167000000000002</v>
      </c>
      <c r="V1126" t="s">
        <v>35</v>
      </c>
      <c r="W1126" s="1">
        <v>38748</v>
      </c>
      <c r="X1126">
        <v>20060131</v>
      </c>
      <c r="Y1126">
        <v>0.87477700000000003</v>
      </c>
      <c r="AB1126">
        <v>-0.61004078998917</v>
      </c>
      <c r="AI1126" s="2">
        <f t="shared" si="68"/>
        <v>38748</v>
      </c>
      <c r="AJ1126">
        <f t="shared" si="69"/>
        <v>86.937660927234219</v>
      </c>
      <c r="AK1126">
        <f t="shared" si="70"/>
        <v>86.937660927234219</v>
      </c>
      <c r="AL1126" s="3">
        <f>Sheet2!$Q$35</f>
        <v>195.92057845971607</v>
      </c>
      <c r="AM1126" s="3">
        <f>Sheet2!$Q$37</f>
        <v>179.52321677860004</v>
      </c>
      <c r="AN1126" s="3">
        <f>Sheet2!$Q$39</f>
        <v>47.580823353777703</v>
      </c>
      <c r="AU1126">
        <f t="shared" si="71"/>
        <v>0.61891709854637833</v>
      </c>
      <c r="AV1126">
        <f>VLOOKUP(AI1126,Sheet3!C1158:F4449,4,FALSE)</f>
        <v>225.15021727775286</v>
      </c>
    </row>
    <row r="1127" spans="1:48">
      <c r="A1127">
        <v>57750231</v>
      </c>
      <c r="B1127">
        <v>126</v>
      </c>
      <c r="C1127" t="s">
        <v>164</v>
      </c>
      <c r="D1127">
        <v>0</v>
      </c>
      <c r="E1127" t="s">
        <v>165</v>
      </c>
      <c r="F1127" t="s">
        <v>34</v>
      </c>
      <c r="G1127" t="s">
        <v>166</v>
      </c>
      <c r="H1127">
        <v>1</v>
      </c>
      <c r="I1127">
        <v>111.95</v>
      </c>
      <c r="J1127">
        <v>114.04</v>
      </c>
      <c r="K1127">
        <v>28.158999999999999</v>
      </c>
      <c r="L1127">
        <v>30.248999999999999</v>
      </c>
      <c r="M1127">
        <v>3260722</v>
      </c>
      <c r="N1127" t="s">
        <v>167</v>
      </c>
      <c r="P1127">
        <v>16.167000000000002</v>
      </c>
      <c r="V1127" t="s">
        <v>35</v>
      </c>
      <c r="W1127" s="1">
        <v>38749</v>
      </c>
      <c r="X1127">
        <v>20060201</v>
      </c>
      <c r="Y1127">
        <v>0.87203200000000003</v>
      </c>
      <c r="AB1127">
        <v>-0.57841126448966496</v>
      </c>
      <c r="AI1127" s="2">
        <f t="shared" si="68"/>
        <v>38749</v>
      </c>
      <c r="AJ1127">
        <f t="shared" si="69"/>
        <v>89.030276109855663</v>
      </c>
      <c r="AK1127">
        <f t="shared" si="70"/>
        <v>89.030276109855663</v>
      </c>
      <c r="AL1127" s="3">
        <f>Sheet2!$Q$35</f>
        <v>195.92057845971607</v>
      </c>
      <c r="AM1127" s="3">
        <f>Sheet2!$Q$37</f>
        <v>179.52321677860004</v>
      </c>
      <c r="AN1127" s="3">
        <f>Sheet2!$Q$39</f>
        <v>47.580823353777703</v>
      </c>
      <c r="AU1127">
        <f t="shared" si="71"/>
        <v>0.63381461595584943</v>
      </c>
      <c r="AV1127">
        <f>VLOOKUP(AI1127,Sheet3!C1159:F4450,4,FALSE)</f>
        <v>249.23803158688941</v>
      </c>
    </row>
    <row r="1128" spans="1:48">
      <c r="A1128">
        <v>57771533</v>
      </c>
      <c r="B1128">
        <v>126</v>
      </c>
      <c r="C1128" t="s">
        <v>164</v>
      </c>
      <c r="D1128">
        <v>0</v>
      </c>
      <c r="E1128" t="s">
        <v>165</v>
      </c>
      <c r="F1128" t="s">
        <v>34</v>
      </c>
      <c r="G1128" t="s">
        <v>166</v>
      </c>
      <c r="H1128">
        <v>1</v>
      </c>
      <c r="I1128">
        <v>111.95</v>
      </c>
      <c r="J1128">
        <v>114.04</v>
      </c>
      <c r="K1128">
        <v>28.158999999999999</v>
      </c>
      <c r="L1128">
        <v>30.248999999999999</v>
      </c>
      <c r="M1128">
        <v>3260722</v>
      </c>
      <c r="N1128" t="s">
        <v>167</v>
      </c>
      <c r="P1128">
        <v>16.167000000000002</v>
      </c>
      <c r="V1128" t="s">
        <v>35</v>
      </c>
      <c r="W1128" s="1">
        <v>38750</v>
      </c>
      <c r="X1128">
        <v>20060202</v>
      </c>
      <c r="Y1128">
        <v>0.89617400000000003</v>
      </c>
      <c r="AB1128">
        <v>-0.85658977254395996</v>
      </c>
      <c r="AI1128" s="2">
        <f t="shared" si="68"/>
        <v>38750</v>
      </c>
      <c r="AJ1128">
        <f t="shared" si="69"/>
        <v>69.941439337605061</v>
      </c>
      <c r="AK1128">
        <f t="shared" si="70"/>
        <v>69.941439337605061</v>
      </c>
      <c r="AL1128" s="3">
        <f>Sheet2!$Q$35</f>
        <v>195.92057845971607</v>
      </c>
      <c r="AM1128" s="3">
        <f>Sheet2!$Q$37</f>
        <v>179.52321677860004</v>
      </c>
      <c r="AN1128" s="3">
        <f>Sheet2!$Q$39</f>
        <v>47.580823353777703</v>
      </c>
      <c r="AU1128">
        <f t="shared" si="71"/>
        <v>0.49791945448382319</v>
      </c>
      <c r="AV1128">
        <f>VLOOKUP(AI1128,Sheet3!C1160:F4451,4,FALSE)</f>
        <v>267.09135278072</v>
      </c>
    </row>
    <row r="1129" spans="1:48">
      <c r="A1129">
        <v>57792544</v>
      </c>
      <c r="B1129">
        <v>126</v>
      </c>
      <c r="C1129" t="s">
        <v>164</v>
      </c>
      <c r="D1129">
        <v>0</v>
      </c>
      <c r="E1129" t="s">
        <v>165</v>
      </c>
      <c r="F1129" t="s">
        <v>34</v>
      </c>
      <c r="G1129" t="s">
        <v>166</v>
      </c>
      <c r="H1129">
        <v>1</v>
      </c>
      <c r="I1129">
        <v>111.95</v>
      </c>
      <c r="J1129">
        <v>114.04</v>
      </c>
      <c r="K1129">
        <v>28.158999999999999</v>
      </c>
      <c r="L1129">
        <v>30.248999999999999</v>
      </c>
      <c r="M1129">
        <v>3260722</v>
      </c>
      <c r="N1129" t="s">
        <v>167</v>
      </c>
      <c r="P1129">
        <v>16.167000000000002</v>
      </c>
      <c r="V1129" t="s">
        <v>35</v>
      </c>
      <c r="W1129" s="1">
        <v>38751</v>
      </c>
      <c r="X1129">
        <v>20060203</v>
      </c>
      <c r="Y1129">
        <v>0.90565200000000001</v>
      </c>
      <c r="AB1129">
        <v>-0.96580093563477998</v>
      </c>
      <c r="AI1129" s="2">
        <f t="shared" si="68"/>
        <v>38751</v>
      </c>
      <c r="AJ1129">
        <f t="shared" si="69"/>
        <v>62.025040235625056</v>
      </c>
      <c r="AK1129">
        <f t="shared" si="70"/>
        <v>62.025040235625056</v>
      </c>
      <c r="AL1129" s="3">
        <f>Sheet2!$Q$35</f>
        <v>195.92057845971607</v>
      </c>
      <c r="AM1129" s="3">
        <f>Sheet2!$Q$37</f>
        <v>179.52321677860004</v>
      </c>
      <c r="AN1129" s="3">
        <f>Sheet2!$Q$39</f>
        <v>47.580823353777703</v>
      </c>
      <c r="AU1129">
        <f t="shared" si="71"/>
        <v>0.44156189078960884</v>
      </c>
      <c r="AV1129">
        <f>VLOOKUP(AI1129,Sheet3!C1161:F4452,4,FALSE)</f>
        <v>286.78668330407288</v>
      </c>
    </row>
    <row r="1130" spans="1:48">
      <c r="A1130">
        <v>57813711</v>
      </c>
      <c r="B1130">
        <v>126</v>
      </c>
      <c r="C1130" t="s">
        <v>164</v>
      </c>
      <c r="D1130">
        <v>0</v>
      </c>
      <c r="E1130" t="s">
        <v>165</v>
      </c>
      <c r="F1130" t="s">
        <v>34</v>
      </c>
      <c r="G1130" t="s">
        <v>166</v>
      </c>
      <c r="H1130">
        <v>1</v>
      </c>
      <c r="I1130">
        <v>111.95</v>
      </c>
      <c r="J1130">
        <v>114.04</v>
      </c>
      <c r="K1130">
        <v>28.158999999999999</v>
      </c>
      <c r="L1130">
        <v>30.248999999999999</v>
      </c>
      <c r="M1130">
        <v>3260722</v>
      </c>
      <c r="N1130" t="s">
        <v>167</v>
      </c>
      <c r="P1130">
        <v>16.167000000000002</v>
      </c>
      <c r="V1130" t="s">
        <v>35</v>
      </c>
      <c r="W1130" s="1">
        <v>38752</v>
      </c>
      <c r="X1130">
        <v>20060204</v>
      </c>
      <c r="Y1130">
        <v>0.90729199999999999</v>
      </c>
      <c r="AB1130">
        <v>-0.98469799276380998</v>
      </c>
      <c r="AI1130" s="2">
        <f t="shared" si="68"/>
        <v>38752</v>
      </c>
      <c r="AJ1130">
        <f t="shared" si="69"/>
        <v>60.6310865898663</v>
      </c>
      <c r="AK1130">
        <f t="shared" si="70"/>
        <v>60.6310865898663</v>
      </c>
      <c r="AL1130" s="3">
        <f>Sheet2!$Q$35</f>
        <v>195.92057845971607</v>
      </c>
      <c r="AM1130" s="3">
        <f>Sheet2!$Q$37</f>
        <v>179.52321677860004</v>
      </c>
      <c r="AN1130" s="3">
        <f>Sheet2!$Q$39</f>
        <v>47.580823353777703</v>
      </c>
      <c r="AU1130">
        <f t="shared" si="71"/>
        <v>0.43163820827112859</v>
      </c>
      <c r="AV1130">
        <f>VLOOKUP(AI1130,Sheet3!C1162:F4453,4,FALSE)</f>
        <v>316.54221862712387</v>
      </c>
    </row>
    <row r="1131" spans="1:48">
      <c r="A1131">
        <v>57834881</v>
      </c>
      <c r="B1131">
        <v>126</v>
      </c>
      <c r="C1131" t="s">
        <v>164</v>
      </c>
      <c r="D1131">
        <v>0</v>
      </c>
      <c r="E1131" t="s">
        <v>165</v>
      </c>
      <c r="F1131" t="s">
        <v>34</v>
      </c>
      <c r="G1131" t="s">
        <v>166</v>
      </c>
      <c r="H1131">
        <v>1</v>
      </c>
      <c r="I1131">
        <v>111.95</v>
      </c>
      <c r="J1131">
        <v>114.04</v>
      </c>
      <c r="K1131">
        <v>28.158999999999999</v>
      </c>
      <c r="L1131">
        <v>30.248999999999999</v>
      </c>
      <c r="M1131">
        <v>3260722</v>
      </c>
      <c r="N1131" t="s">
        <v>167</v>
      </c>
      <c r="P1131">
        <v>16.167000000000002</v>
      </c>
      <c r="V1131" t="s">
        <v>35</v>
      </c>
      <c r="W1131" s="1">
        <v>38753</v>
      </c>
      <c r="X1131">
        <v>20060205</v>
      </c>
      <c r="Y1131">
        <v>0.90972799999999998</v>
      </c>
      <c r="AB1131">
        <v>-1.01276703615791</v>
      </c>
      <c r="AI1131" s="2">
        <f t="shared" si="68"/>
        <v>38753</v>
      </c>
      <c r="AJ1131">
        <f t="shared" si="69"/>
        <v>58.547398464286516</v>
      </c>
      <c r="AK1131">
        <f t="shared" si="70"/>
        <v>58.547398464286516</v>
      </c>
      <c r="AL1131" s="3">
        <f>Sheet2!$Q$35</f>
        <v>195.92057845971607</v>
      </c>
      <c r="AM1131" s="3">
        <f>Sheet2!$Q$37</f>
        <v>179.52321677860004</v>
      </c>
      <c r="AN1131" s="3">
        <f>Sheet2!$Q$39</f>
        <v>47.580823353777703</v>
      </c>
      <c r="AU1131">
        <f t="shared" si="71"/>
        <v>0.4168042433909509</v>
      </c>
      <c r="AV1131">
        <f>VLOOKUP(AI1131,Sheet3!C1163:F4454,4,FALSE)</f>
        <v>357.27896341463423</v>
      </c>
    </row>
    <row r="1132" spans="1:48">
      <c r="A1132">
        <v>57856582</v>
      </c>
      <c r="B1132">
        <v>126</v>
      </c>
      <c r="C1132" t="s">
        <v>164</v>
      </c>
      <c r="D1132">
        <v>0</v>
      </c>
      <c r="E1132" t="s">
        <v>165</v>
      </c>
      <c r="F1132" t="s">
        <v>34</v>
      </c>
      <c r="G1132" t="s">
        <v>166</v>
      </c>
      <c r="H1132">
        <v>1</v>
      </c>
      <c r="I1132">
        <v>111.95</v>
      </c>
      <c r="J1132">
        <v>114.04</v>
      </c>
      <c r="K1132">
        <v>28.158999999999999</v>
      </c>
      <c r="L1132">
        <v>30.248999999999999</v>
      </c>
      <c r="M1132">
        <v>3260722</v>
      </c>
      <c r="N1132" t="s">
        <v>167</v>
      </c>
      <c r="P1132">
        <v>16.167000000000002</v>
      </c>
      <c r="V1132" t="s">
        <v>35</v>
      </c>
      <c r="W1132" s="1">
        <v>38754</v>
      </c>
      <c r="X1132">
        <v>20060206</v>
      </c>
      <c r="Y1132">
        <v>0.88498399999999999</v>
      </c>
      <c r="AB1132">
        <v>-0.72765192542575996</v>
      </c>
      <c r="AI1132" s="2">
        <f t="shared" si="68"/>
        <v>38754</v>
      </c>
      <c r="AJ1132">
        <f t="shared" si="69"/>
        <v>78.981308692395487</v>
      </c>
      <c r="AK1132">
        <f t="shared" si="70"/>
        <v>78.981308692395487</v>
      </c>
      <c r="AL1132" s="3">
        <f>Sheet2!$Q$35</f>
        <v>195.92057845971607</v>
      </c>
      <c r="AM1132" s="3">
        <f>Sheet2!$Q$37</f>
        <v>179.52321677860004</v>
      </c>
      <c r="AN1132" s="3">
        <f>Sheet2!$Q$39</f>
        <v>47.580823353777703</v>
      </c>
      <c r="AU1132">
        <f t="shared" si="71"/>
        <v>0.56227510487322241</v>
      </c>
      <c r="AV1132">
        <f>VLOOKUP(AI1132,Sheet3!C1164:F4455,4,FALSE)</f>
        <v>393.90661046705657</v>
      </c>
    </row>
    <row r="1133" spans="1:48">
      <c r="A1133">
        <v>57878101</v>
      </c>
      <c r="B1133">
        <v>126</v>
      </c>
      <c r="C1133" t="s">
        <v>164</v>
      </c>
      <c r="D1133">
        <v>0</v>
      </c>
      <c r="E1133" t="s">
        <v>165</v>
      </c>
      <c r="F1133" t="s">
        <v>34</v>
      </c>
      <c r="G1133" t="s">
        <v>166</v>
      </c>
      <c r="H1133">
        <v>1</v>
      </c>
      <c r="I1133">
        <v>111.95</v>
      </c>
      <c r="J1133">
        <v>114.04</v>
      </c>
      <c r="K1133">
        <v>28.158999999999999</v>
      </c>
      <c r="L1133">
        <v>30.248999999999999</v>
      </c>
      <c r="M1133">
        <v>3260722</v>
      </c>
      <c r="N1133" t="s">
        <v>167</v>
      </c>
      <c r="P1133">
        <v>16.167000000000002</v>
      </c>
      <c r="V1133" t="s">
        <v>35</v>
      </c>
      <c r="W1133" s="1">
        <v>38755</v>
      </c>
      <c r="X1133">
        <v>20060207</v>
      </c>
      <c r="Y1133">
        <v>0.87419899999999995</v>
      </c>
      <c r="AB1133">
        <v>-0.60338072961076705</v>
      </c>
      <c r="AI1133" s="2">
        <f t="shared" si="68"/>
        <v>38755</v>
      </c>
      <c r="AJ1133">
        <f t="shared" si="69"/>
        <v>87.379951445125926</v>
      </c>
      <c r="AK1133">
        <f t="shared" si="70"/>
        <v>87.379951445125926</v>
      </c>
      <c r="AL1133" s="3">
        <f>Sheet2!$Q$35</f>
        <v>195.92057845971607</v>
      </c>
      <c r="AM1133" s="3">
        <f>Sheet2!$Q$37</f>
        <v>179.52321677860004</v>
      </c>
      <c r="AN1133" s="3">
        <f>Sheet2!$Q$39</f>
        <v>47.580823353777703</v>
      </c>
      <c r="AU1133">
        <f t="shared" si="71"/>
        <v>0.62206580488524832</v>
      </c>
      <c r="AV1133">
        <f>VLOOKUP(AI1133,Sheet3!C1165:F4456,4,FALSE)</f>
        <v>400.2827966077104</v>
      </c>
    </row>
    <row r="1134" spans="1:48">
      <c r="A1134">
        <v>57899903</v>
      </c>
      <c r="B1134">
        <v>126</v>
      </c>
      <c r="C1134" t="s">
        <v>164</v>
      </c>
      <c r="D1134">
        <v>0</v>
      </c>
      <c r="E1134" t="s">
        <v>165</v>
      </c>
      <c r="F1134" t="s">
        <v>34</v>
      </c>
      <c r="G1134" t="s">
        <v>166</v>
      </c>
      <c r="H1134">
        <v>1</v>
      </c>
      <c r="I1134">
        <v>111.95</v>
      </c>
      <c r="J1134">
        <v>114.04</v>
      </c>
      <c r="K1134">
        <v>28.158999999999999</v>
      </c>
      <c r="L1134">
        <v>30.248999999999999</v>
      </c>
      <c r="M1134">
        <v>3260722</v>
      </c>
      <c r="N1134" t="s">
        <v>167</v>
      </c>
      <c r="P1134">
        <v>16.167000000000002</v>
      </c>
      <c r="V1134" t="s">
        <v>35</v>
      </c>
      <c r="W1134" s="1">
        <v>38756</v>
      </c>
      <c r="X1134">
        <v>20060208</v>
      </c>
      <c r="Y1134">
        <v>0.87579600000000002</v>
      </c>
      <c r="AB1134">
        <v>-0.62178231511995097</v>
      </c>
      <c r="AI1134" s="2">
        <f t="shared" si="68"/>
        <v>38756</v>
      </c>
      <c r="AJ1134">
        <f t="shared" si="69"/>
        <v>86.155757084490915</v>
      </c>
      <c r="AK1134">
        <f t="shared" si="70"/>
        <v>86.155757084490915</v>
      </c>
      <c r="AL1134" s="3">
        <f>Sheet2!$Q$35</f>
        <v>195.92057845971607</v>
      </c>
      <c r="AM1134" s="3">
        <f>Sheet2!$Q$37</f>
        <v>179.52321677860004</v>
      </c>
      <c r="AN1134" s="3">
        <f>Sheet2!$Q$39</f>
        <v>47.580823353777703</v>
      </c>
      <c r="AU1134">
        <f t="shared" si="71"/>
        <v>0.61335065412480605</v>
      </c>
      <c r="AV1134">
        <f>VLOOKUP(AI1134,Sheet3!C1166:F4457,4,FALSE)</f>
        <v>369.81879615792002</v>
      </c>
    </row>
    <row r="1135" spans="1:48">
      <c r="A1135">
        <v>57921291</v>
      </c>
      <c r="B1135">
        <v>126</v>
      </c>
      <c r="C1135" t="s">
        <v>164</v>
      </c>
      <c r="D1135">
        <v>0</v>
      </c>
      <c r="E1135" t="s">
        <v>165</v>
      </c>
      <c r="F1135" t="s">
        <v>34</v>
      </c>
      <c r="G1135" t="s">
        <v>166</v>
      </c>
      <c r="H1135">
        <v>1</v>
      </c>
      <c r="I1135">
        <v>111.95</v>
      </c>
      <c r="J1135">
        <v>114.04</v>
      </c>
      <c r="K1135">
        <v>28.158999999999999</v>
      </c>
      <c r="L1135">
        <v>30.248999999999999</v>
      </c>
      <c r="M1135">
        <v>3260722</v>
      </c>
      <c r="N1135" t="s">
        <v>167</v>
      </c>
      <c r="P1135">
        <v>16.167000000000002</v>
      </c>
      <c r="V1135" t="s">
        <v>35</v>
      </c>
      <c r="W1135" s="1">
        <v>38757</v>
      </c>
      <c r="X1135">
        <v>20060209</v>
      </c>
      <c r="Y1135">
        <v>0.86887700000000001</v>
      </c>
      <c r="AB1135">
        <v>-0.542057474707903</v>
      </c>
      <c r="AI1135" s="2">
        <f t="shared" si="68"/>
        <v>38757</v>
      </c>
      <c r="AJ1135">
        <f t="shared" si="69"/>
        <v>91.41078363017607</v>
      </c>
      <c r="AK1135">
        <f t="shared" si="70"/>
        <v>91.41078363017607</v>
      </c>
      <c r="AL1135" s="3">
        <f>Sheet2!$Q$35</f>
        <v>195.92057845971607</v>
      </c>
      <c r="AM1135" s="3">
        <f>Sheet2!$Q$37</f>
        <v>179.52321677860004</v>
      </c>
      <c r="AN1135" s="3">
        <f>Sheet2!$Q$39</f>
        <v>47.580823353777703</v>
      </c>
      <c r="AU1135">
        <f t="shared" si="71"/>
        <v>0.65076166504632016</v>
      </c>
      <c r="AV1135">
        <f>VLOOKUP(AI1135,Sheet3!C1167:F4458,4,FALSE)</f>
        <v>319.09269308338543</v>
      </c>
    </row>
    <row r="1136" spans="1:48">
      <c r="A1136">
        <v>57943304</v>
      </c>
      <c r="B1136">
        <v>126</v>
      </c>
      <c r="C1136" t="s">
        <v>164</v>
      </c>
      <c r="D1136">
        <v>0</v>
      </c>
      <c r="E1136" t="s">
        <v>165</v>
      </c>
      <c r="F1136" t="s">
        <v>34</v>
      </c>
      <c r="G1136" t="s">
        <v>166</v>
      </c>
      <c r="H1136">
        <v>1</v>
      </c>
      <c r="I1136">
        <v>111.95</v>
      </c>
      <c r="J1136">
        <v>114.04</v>
      </c>
      <c r="K1136">
        <v>28.158999999999999</v>
      </c>
      <c r="L1136">
        <v>30.248999999999999</v>
      </c>
      <c r="M1136">
        <v>3260722</v>
      </c>
      <c r="N1136" t="s">
        <v>167</v>
      </c>
      <c r="P1136">
        <v>16.167000000000002</v>
      </c>
      <c r="V1136" t="s">
        <v>35</v>
      </c>
      <c r="W1136" s="1">
        <v>38758</v>
      </c>
      <c r="X1136">
        <v>20060210</v>
      </c>
      <c r="Y1136">
        <v>0.859545</v>
      </c>
      <c r="AB1136">
        <v>-0.43452861060539799</v>
      </c>
      <c r="AI1136" s="2">
        <f t="shared" si="68"/>
        <v>38758</v>
      </c>
      <c r="AJ1136">
        <f t="shared" si="69"/>
        <v>98.297544404562132</v>
      </c>
      <c r="AK1136">
        <f t="shared" si="70"/>
        <v>98.297544404562132</v>
      </c>
      <c r="AL1136" s="3">
        <f>Sheet2!$Q$35</f>
        <v>195.92057845971607</v>
      </c>
      <c r="AM1136" s="3">
        <f>Sheet2!$Q$37</f>
        <v>179.52321677860004</v>
      </c>
      <c r="AN1136" s="3">
        <f>Sheet2!$Q$39</f>
        <v>47.580823353777703</v>
      </c>
      <c r="AU1136">
        <f t="shared" si="71"/>
        <v>0.69978914003709036</v>
      </c>
      <c r="AV1136">
        <f>VLOOKUP(AI1136,Sheet3!C1168:F4459,4,FALSE)</f>
        <v>270.77537143976446</v>
      </c>
    </row>
    <row r="1137" spans="1:48">
      <c r="A1137">
        <v>57962615</v>
      </c>
      <c r="B1137">
        <v>126</v>
      </c>
      <c r="C1137" t="s">
        <v>164</v>
      </c>
      <c r="D1137">
        <v>0</v>
      </c>
      <c r="E1137" t="s">
        <v>165</v>
      </c>
      <c r="F1137" t="s">
        <v>34</v>
      </c>
      <c r="G1137" t="s">
        <v>166</v>
      </c>
      <c r="H1137">
        <v>1</v>
      </c>
      <c r="I1137">
        <v>111.95</v>
      </c>
      <c r="J1137">
        <v>114.04</v>
      </c>
      <c r="K1137">
        <v>28.158999999999999</v>
      </c>
      <c r="L1137">
        <v>30.248999999999999</v>
      </c>
      <c r="M1137">
        <v>3260722</v>
      </c>
      <c r="N1137" t="s">
        <v>167</v>
      </c>
      <c r="P1137">
        <v>16.167000000000002</v>
      </c>
      <c r="V1137" t="s">
        <v>35</v>
      </c>
      <c r="W1137" s="1">
        <v>38759</v>
      </c>
      <c r="X1137">
        <v>20060211</v>
      </c>
      <c r="Y1137">
        <v>0.85435899999999998</v>
      </c>
      <c r="AB1137">
        <v>-0.37477242873274502</v>
      </c>
      <c r="AI1137" s="2">
        <f t="shared" si="68"/>
        <v>38759</v>
      </c>
      <c r="AJ1137">
        <f t="shared" si="69"/>
        <v>102.02490423621816</v>
      </c>
      <c r="AK1137">
        <f t="shared" si="70"/>
        <v>102.02490423621816</v>
      </c>
      <c r="AL1137" s="3">
        <f>Sheet2!$Q$35</f>
        <v>195.92057845971607</v>
      </c>
      <c r="AM1137" s="3">
        <f>Sheet2!$Q$37</f>
        <v>179.52321677860004</v>
      </c>
      <c r="AN1137" s="3">
        <f>Sheet2!$Q$39</f>
        <v>47.580823353777703</v>
      </c>
      <c r="AU1137">
        <f t="shared" si="71"/>
        <v>0.72632455297139664</v>
      </c>
      <c r="AV1137">
        <f>VLOOKUP(AI1137,Sheet3!C1169:F4460,4,FALSE)</f>
        <v>231.66809644375451</v>
      </c>
    </row>
    <row r="1138" spans="1:48">
      <c r="A1138">
        <v>57984486</v>
      </c>
      <c r="B1138">
        <v>126</v>
      </c>
      <c r="C1138" t="s">
        <v>164</v>
      </c>
      <c r="D1138">
        <v>0</v>
      </c>
      <c r="E1138" t="s">
        <v>165</v>
      </c>
      <c r="F1138" t="s">
        <v>34</v>
      </c>
      <c r="G1138" t="s">
        <v>166</v>
      </c>
      <c r="H1138">
        <v>1</v>
      </c>
      <c r="I1138">
        <v>111.95</v>
      </c>
      <c r="J1138">
        <v>114.04</v>
      </c>
      <c r="K1138">
        <v>28.158999999999999</v>
      </c>
      <c r="L1138">
        <v>30.248999999999999</v>
      </c>
      <c r="M1138">
        <v>3260722</v>
      </c>
      <c r="N1138" t="s">
        <v>167</v>
      </c>
      <c r="P1138">
        <v>16.167000000000002</v>
      </c>
      <c r="V1138" t="s">
        <v>35</v>
      </c>
      <c r="W1138" s="1">
        <v>38760</v>
      </c>
      <c r="X1138">
        <v>20060212</v>
      </c>
      <c r="Y1138">
        <v>0.85557399999999995</v>
      </c>
      <c r="AB1138">
        <v>-0.38877238264236202</v>
      </c>
      <c r="AI1138" s="2">
        <f t="shared" si="68"/>
        <v>38760</v>
      </c>
      <c r="AJ1138">
        <f t="shared" si="69"/>
        <v>101.15803442073695</v>
      </c>
      <c r="AK1138">
        <f t="shared" si="70"/>
        <v>101.15803442073695</v>
      </c>
      <c r="AL1138" s="3">
        <f>Sheet2!$Q$35</f>
        <v>195.92057845971607</v>
      </c>
      <c r="AM1138" s="3">
        <f>Sheet2!$Q$37</f>
        <v>179.52321677860004</v>
      </c>
      <c r="AN1138" s="3">
        <f>Sheet2!$Q$39</f>
        <v>47.580823353777703</v>
      </c>
      <c r="AU1138">
        <f t="shared" si="71"/>
        <v>0.72015322807844695</v>
      </c>
      <c r="AV1138">
        <f>VLOOKUP(AI1138,Sheet3!C1170:F4461,4,FALSE)</f>
        <v>204.53388208963892</v>
      </c>
    </row>
    <row r="1139" spans="1:48">
      <c r="A1139">
        <v>58006765</v>
      </c>
      <c r="B1139">
        <v>126</v>
      </c>
      <c r="C1139" t="s">
        <v>164</v>
      </c>
      <c r="D1139">
        <v>0</v>
      </c>
      <c r="E1139" t="s">
        <v>165</v>
      </c>
      <c r="F1139" t="s">
        <v>34</v>
      </c>
      <c r="G1139" t="s">
        <v>166</v>
      </c>
      <c r="H1139">
        <v>1</v>
      </c>
      <c r="I1139">
        <v>111.95</v>
      </c>
      <c r="J1139">
        <v>114.04</v>
      </c>
      <c r="K1139">
        <v>28.158999999999999</v>
      </c>
      <c r="L1139">
        <v>30.248999999999999</v>
      </c>
      <c r="M1139">
        <v>3260722</v>
      </c>
      <c r="N1139" t="s">
        <v>167</v>
      </c>
      <c r="P1139">
        <v>16.167000000000002</v>
      </c>
      <c r="V1139" t="s">
        <v>35</v>
      </c>
      <c r="W1139" s="1">
        <v>38761</v>
      </c>
      <c r="X1139">
        <v>20060213</v>
      </c>
      <c r="Y1139">
        <v>0.86371200000000004</v>
      </c>
      <c r="AB1139">
        <v>-0.48254326734726899</v>
      </c>
      <c r="AI1139" s="2">
        <f t="shared" si="68"/>
        <v>38761</v>
      </c>
      <c r="AJ1139">
        <f t="shared" si="69"/>
        <v>95.250931648506935</v>
      </c>
      <c r="AK1139">
        <f t="shared" si="70"/>
        <v>95.250931648506935</v>
      </c>
      <c r="AL1139" s="3">
        <f>Sheet2!$Q$35</f>
        <v>195.92057845971607</v>
      </c>
      <c r="AM1139" s="3">
        <f>Sheet2!$Q$37</f>
        <v>179.52321677860004</v>
      </c>
      <c r="AN1139" s="3">
        <f>Sheet2!$Q$39</f>
        <v>47.580823353777703</v>
      </c>
      <c r="AU1139">
        <f t="shared" si="71"/>
        <v>0.67810002731814689</v>
      </c>
      <c r="AV1139">
        <f>VLOOKUP(AI1139,Sheet3!C1171:F4462,4,FALSE)</f>
        <v>184.62601202826428</v>
      </c>
    </row>
    <row r="1140" spans="1:48">
      <c r="A1140">
        <v>58028665</v>
      </c>
      <c r="B1140">
        <v>126</v>
      </c>
      <c r="C1140" t="s">
        <v>164</v>
      </c>
      <c r="D1140">
        <v>0</v>
      </c>
      <c r="E1140" t="s">
        <v>165</v>
      </c>
      <c r="F1140" t="s">
        <v>34</v>
      </c>
      <c r="G1140" t="s">
        <v>166</v>
      </c>
      <c r="H1140">
        <v>1</v>
      </c>
      <c r="I1140">
        <v>111.95</v>
      </c>
      <c r="J1140">
        <v>114.04</v>
      </c>
      <c r="K1140">
        <v>28.158999999999999</v>
      </c>
      <c r="L1140">
        <v>30.248999999999999</v>
      </c>
      <c r="M1140">
        <v>3260722</v>
      </c>
      <c r="N1140" t="s">
        <v>167</v>
      </c>
      <c r="P1140">
        <v>16.167000000000002</v>
      </c>
      <c r="V1140" t="s">
        <v>35</v>
      </c>
      <c r="W1140" s="1">
        <v>38762</v>
      </c>
      <c r="X1140">
        <v>20060214</v>
      </c>
      <c r="Y1140">
        <v>0.88343400000000005</v>
      </c>
      <c r="AB1140">
        <v>-0.70979190191966601</v>
      </c>
      <c r="AI1140" s="2">
        <f t="shared" si="68"/>
        <v>38762</v>
      </c>
      <c r="AJ1140">
        <f t="shared" si="69"/>
        <v>80.207313538758171</v>
      </c>
      <c r="AK1140">
        <f t="shared" si="70"/>
        <v>80.207313538758171</v>
      </c>
      <c r="AL1140" s="3">
        <f>Sheet2!$Q$35</f>
        <v>195.92057845971607</v>
      </c>
      <c r="AM1140" s="3">
        <f>Sheet2!$Q$37</f>
        <v>179.52321677860004</v>
      </c>
      <c r="AN1140" s="3">
        <f>Sheet2!$Q$39</f>
        <v>47.580823353777703</v>
      </c>
      <c r="AU1140">
        <f t="shared" si="71"/>
        <v>0.57100314464587842</v>
      </c>
      <c r="AV1140">
        <f>VLOOKUP(AI1140,Sheet3!C1172:F4463,4,FALSE)</f>
        <v>166.1350722203683</v>
      </c>
    </row>
    <row r="1141" spans="1:48">
      <c r="A1141">
        <v>58051012</v>
      </c>
      <c r="B1141">
        <v>126</v>
      </c>
      <c r="C1141" t="s">
        <v>164</v>
      </c>
      <c r="D1141">
        <v>0</v>
      </c>
      <c r="E1141" t="s">
        <v>165</v>
      </c>
      <c r="F1141" t="s">
        <v>34</v>
      </c>
      <c r="G1141" t="s">
        <v>166</v>
      </c>
      <c r="H1141">
        <v>1</v>
      </c>
      <c r="I1141">
        <v>111.95</v>
      </c>
      <c r="J1141">
        <v>114.04</v>
      </c>
      <c r="K1141">
        <v>28.158999999999999</v>
      </c>
      <c r="L1141">
        <v>30.248999999999999</v>
      </c>
      <c r="M1141">
        <v>3260722</v>
      </c>
      <c r="N1141" t="s">
        <v>167</v>
      </c>
      <c r="P1141">
        <v>16.167000000000002</v>
      </c>
      <c r="V1141" t="s">
        <v>35</v>
      </c>
      <c r="W1141" s="1">
        <v>38763</v>
      </c>
      <c r="X1141">
        <v>20060215</v>
      </c>
      <c r="Y1141">
        <v>0.89526499999999998</v>
      </c>
      <c r="AB1141">
        <v>-0.84611573295232001</v>
      </c>
      <c r="AI1141" s="2">
        <f t="shared" si="68"/>
        <v>38763</v>
      </c>
      <c r="AJ1141">
        <f t="shared" si="69"/>
        <v>70.688160765807879</v>
      </c>
      <c r="AK1141">
        <f t="shared" si="70"/>
        <v>70.688160765807879</v>
      </c>
      <c r="AL1141" s="3">
        <f>Sheet2!$Q$35</f>
        <v>195.92057845971607</v>
      </c>
      <c r="AM1141" s="3">
        <f>Sheet2!$Q$37</f>
        <v>179.52321677860004</v>
      </c>
      <c r="AN1141" s="3">
        <f>Sheet2!$Q$39</f>
        <v>47.580823353777703</v>
      </c>
      <c r="AU1141">
        <f t="shared" si="71"/>
        <v>0.50323543210314892</v>
      </c>
      <c r="AV1141">
        <f>VLOOKUP(AI1141,Sheet3!C1173:F4464,4,FALSE)</f>
        <v>149.91122081803809</v>
      </c>
    </row>
    <row r="1142" spans="1:48">
      <c r="A1142">
        <v>58072841</v>
      </c>
      <c r="B1142">
        <v>126</v>
      </c>
      <c r="C1142" t="s">
        <v>164</v>
      </c>
      <c r="D1142">
        <v>0</v>
      </c>
      <c r="E1142" t="s">
        <v>165</v>
      </c>
      <c r="F1142" t="s">
        <v>34</v>
      </c>
      <c r="G1142" t="s">
        <v>166</v>
      </c>
      <c r="H1142">
        <v>1</v>
      </c>
      <c r="I1142">
        <v>111.95</v>
      </c>
      <c r="J1142">
        <v>114.04</v>
      </c>
      <c r="K1142">
        <v>28.158999999999999</v>
      </c>
      <c r="L1142">
        <v>30.248999999999999</v>
      </c>
      <c r="M1142">
        <v>3260722</v>
      </c>
      <c r="N1142" t="s">
        <v>167</v>
      </c>
      <c r="P1142">
        <v>16.167000000000002</v>
      </c>
      <c r="V1142" t="s">
        <v>35</v>
      </c>
      <c r="W1142" s="1">
        <v>38764</v>
      </c>
      <c r="X1142">
        <v>20060216</v>
      </c>
      <c r="Y1142">
        <v>0.90017499999999995</v>
      </c>
      <c r="AB1142">
        <v>-0.90269167838130604</v>
      </c>
      <c r="AI1142" s="2">
        <f t="shared" si="68"/>
        <v>38764</v>
      </c>
      <c r="AJ1142">
        <f t="shared" si="69"/>
        <v>66.628683753749783</v>
      </c>
      <c r="AK1142">
        <f t="shared" si="70"/>
        <v>66.628683753749783</v>
      </c>
      <c r="AL1142" s="3">
        <f>Sheet2!$Q$35</f>
        <v>195.92057845971607</v>
      </c>
      <c r="AM1142" s="3">
        <f>Sheet2!$Q$37</f>
        <v>179.52321677860004</v>
      </c>
      <c r="AN1142" s="3">
        <f>Sheet2!$Q$39</f>
        <v>47.580823353777703</v>
      </c>
      <c r="AU1142">
        <f t="shared" si="71"/>
        <v>0.47433564681882157</v>
      </c>
      <c r="AV1142">
        <f>VLOOKUP(AI1142,Sheet3!C1174:F4465,4,FALSE)</f>
        <v>137.51308110010015</v>
      </c>
    </row>
    <row r="1143" spans="1:48">
      <c r="A1143">
        <v>58095239</v>
      </c>
      <c r="B1143">
        <v>126</v>
      </c>
      <c r="C1143" t="s">
        <v>164</v>
      </c>
      <c r="D1143">
        <v>0</v>
      </c>
      <c r="E1143" t="s">
        <v>165</v>
      </c>
      <c r="F1143" t="s">
        <v>34</v>
      </c>
      <c r="G1143" t="s">
        <v>166</v>
      </c>
      <c r="H1143">
        <v>1</v>
      </c>
      <c r="I1143">
        <v>111.95</v>
      </c>
      <c r="J1143">
        <v>114.04</v>
      </c>
      <c r="K1143">
        <v>28.158999999999999</v>
      </c>
      <c r="L1143">
        <v>30.248999999999999</v>
      </c>
      <c r="M1143">
        <v>3260722</v>
      </c>
      <c r="N1143" t="s">
        <v>167</v>
      </c>
      <c r="P1143">
        <v>16.167000000000002</v>
      </c>
      <c r="V1143" t="s">
        <v>35</v>
      </c>
      <c r="W1143" s="1">
        <v>38765</v>
      </c>
      <c r="X1143">
        <v>20060217</v>
      </c>
      <c r="Y1143">
        <v>0.89306200000000002</v>
      </c>
      <c r="AB1143">
        <v>-0.82073145438204398</v>
      </c>
      <c r="AI1143" s="2">
        <f t="shared" si="68"/>
        <v>38765</v>
      </c>
      <c r="AJ1143">
        <f t="shared" si="69"/>
        <v>72.488787320628489</v>
      </c>
      <c r="AK1143">
        <f t="shared" si="70"/>
        <v>72.488787320628489</v>
      </c>
      <c r="AL1143" s="3">
        <f>Sheet2!$Q$35</f>
        <v>195.92057845971607</v>
      </c>
      <c r="AM1143" s="3">
        <f>Sheet2!$Q$37</f>
        <v>179.52321677860004</v>
      </c>
      <c r="AN1143" s="3">
        <f>Sheet2!$Q$39</f>
        <v>47.580823353777703</v>
      </c>
      <c r="AU1143">
        <f t="shared" si="71"/>
        <v>0.51605425597060839</v>
      </c>
      <c r="AV1143">
        <f>VLOOKUP(AI1143,Sheet3!C1175:F4466,4,FALSE)</f>
        <v>140.77202068310098</v>
      </c>
    </row>
    <row r="1144" spans="1:48">
      <c r="A1144">
        <v>58117600</v>
      </c>
      <c r="B1144">
        <v>126</v>
      </c>
      <c r="C1144" t="s">
        <v>164</v>
      </c>
      <c r="D1144">
        <v>0</v>
      </c>
      <c r="E1144" t="s">
        <v>165</v>
      </c>
      <c r="F1144" t="s">
        <v>34</v>
      </c>
      <c r="G1144" t="s">
        <v>166</v>
      </c>
      <c r="H1144">
        <v>1</v>
      </c>
      <c r="I1144">
        <v>111.95</v>
      </c>
      <c r="J1144">
        <v>114.04</v>
      </c>
      <c r="K1144">
        <v>28.158999999999999</v>
      </c>
      <c r="L1144">
        <v>30.248999999999999</v>
      </c>
      <c r="M1144">
        <v>3260722</v>
      </c>
      <c r="N1144" t="s">
        <v>167</v>
      </c>
      <c r="P1144">
        <v>16.167000000000002</v>
      </c>
      <c r="V1144" t="s">
        <v>35</v>
      </c>
      <c r="W1144" s="1">
        <v>38766</v>
      </c>
      <c r="X1144">
        <v>20060218</v>
      </c>
      <c r="Y1144">
        <v>0.88696399999999997</v>
      </c>
      <c r="AB1144">
        <v>-0.75046666513032101</v>
      </c>
      <c r="AI1144" s="2">
        <f t="shared" si="68"/>
        <v>38766</v>
      </c>
      <c r="AJ1144">
        <f t="shared" si="69"/>
        <v>77.405924802723803</v>
      </c>
      <c r="AK1144">
        <f t="shared" si="70"/>
        <v>77.405924802723803</v>
      </c>
      <c r="AL1144" s="3">
        <f>Sheet2!$Q$35</f>
        <v>195.92057845971607</v>
      </c>
      <c r="AM1144" s="3">
        <f>Sheet2!$Q$37</f>
        <v>179.52321677860004</v>
      </c>
      <c r="AN1144" s="3">
        <f>Sheet2!$Q$39</f>
        <v>47.580823353777703</v>
      </c>
      <c r="AU1144">
        <f t="shared" si="71"/>
        <v>0.55105980398183541</v>
      </c>
      <c r="AV1144">
        <f>VLOOKUP(AI1144,Sheet3!C1176:F4467,4,FALSE)</f>
        <v>155.57894183195256</v>
      </c>
    </row>
    <row r="1145" spans="1:48">
      <c r="A1145">
        <v>58139530</v>
      </c>
      <c r="B1145">
        <v>126</v>
      </c>
      <c r="C1145" t="s">
        <v>164</v>
      </c>
      <c r="D1145">
        <v>0</v>
      </c>
      <c r="E1145" t="s">
        <v>165</v>
      </c>
      <c r="F1145" t="s">
        <v>34</v>
      </c>
      <c r="G1145" t="s">
        <v>166</v>
      </c>
      <c r="H1145">
        <v>1</v>
      </c>
      <c r="I1145">
        <v>111.95</v>
      </c>
      <c r="J1145">
        <v>114.04</v>
      </c>
      <c r="K1145">
        <v>28.158999999999999</v>
      </c>
      <c r="L1145">
        <v>30.248999999999999</v>
      </c>
      <c r="M1145">
        <v>3260722</v>
      </c>
      <c r="N1145" t="s">
        <v>167</v>
      </c>
      <c r="P1145">
        <v>16.167000000000002</v>
      </c>
      <c r="V1145" t="s">
        <v>35</v>
      </c>
      <c r="W1145" s="1">
        <v>38767</v>
      </c>
      <c r="X1145">
        <v>20060219</v>
      </c>
      <c r="Y1145">
        <v>0.87162600000000001</v>
      </c>
      <c r="AB1145">
        <v>-0.57373309059064903</v>
      </c>
      <c r="AI1145" s="2">
        <f t="shared" si="68"/>
        <v>38767</v>
      </c>
      <c r="AJ1145">
        <f t="shared" si="69"/>
        <v>89.338089756272211</v>
      </c>
      <c r="AK1145">
        <f t="shared" si="70"/>
        <v>89.338089756272211</v>
      </c>
      <c r="AL1145" s="3">
        <f>Sheet2!$Q$35</f>
        <v>195.92057845971607</v>
      </c>
      <c r="AM1145" s="3">
        <f>Sheet2!$Q$37</f>
        <v>179.52321677860004</v>
      </c>
      <c r="AN1145" s="3">
        <f>Sheet2!$Q$39</f>
        <v>47.580823353777703</v>
      </c>
      <c r="AU1145">
        <f t="shared" si="71"/>
        <v>0.63600596924165453</v>
      </c>
      <c r="AV1145">
        <f>VLOOKUP(AI1145,Sheet3!C1177:F4468,4,FALSE)</f>
        <v>182.1463840846767</v>
      </c>
    </row>
    <row r="1146" spans="1:48">
      <c r="A1146">
        <v>58161862</v>
      </c>
      <c r="B1146">
        <v>126</v>
      </c>
      <c r="C1146" t="s">
        <v>164</v>
      </c>
      <c r="D1146">
        <v>0</v>
      </c>
      <c r="E1146" t="s">
        <v>165</v>
      </c>
      <c r="F1146" t="s">
        <v>34</v>
      </c>
      <c r="G1146" t="s">
        <v>166</v>
      </c>
      <c r="H1146">
        <v>1</v>
      </c>
      <c r="I1146">
        <v>111.95</v>
      </c>
      <c r="J1146">
        <v>114.04</v>
      </c>
      <c r="K1146">
        <v>28.158999999999999</v>
      </c>
      <c r="L1146">
        <v>30.248999999999999</v>
      </c>
      <c r="M1146">
        <v>3260722</v>
      </c>
      <c r="N1146" t="s">
        <v>167</v>
      </c>
      <c r="P1146">
        <v>16.167000000000002</v>
      </c>
      <c r="V1146" t="s">
        <v>35</v>
      </c>
      <c r="W1146" s="1">
        <v>38768</v>
      </c>
      <c r="X1146">
        <v>20060220</v>
      </c>
      <c r="Y1146">
        <v>0.857823</v>
      </c>
      <c r="AB1146">
        <v>-0.41468670061991603</v>
      </c>
      <c r="AI1146" s="2">
        <f t="shared" si="68"/>
        <v>38768</v>
      </c>
      <c r="AJ1146">
        <f t="shared" si="69"/>
        <v>99.54311027525182</v>
      </c>
      <c r="AK1146">
        <f t="shared" si="70"/>
        <v>99.54311027525182</v>
      </c>
      <c r="AL1146" s="3">
        <f>Sheet2!$Q$35</f>
        <v>195.92057845971607</v>
      </c>
      <c r="AM1146" s="3">
        <f>Sheet2!$Q$37</f>
        <v>179.52321677860004</v>
      </c>
      <c r="AN1146" s="3">
        <f>Sheet2!$Q$39</f>
        <v>47.580823353777703</v>
      </c>
      <c r="AU1146">
        <f t="shared" si="71"/>
        <v>0.70865643651727617</v>
      </c>
      <c r="AV1146">
        <f>VLOOKUP(AI1146,Sheet3!C1178:F4469,4,FALSE)</f>
        <v>214.94831945270678</v>
      </c>
    </row>
    <row r="1147" spans="1:48">
      <c r="A1147">
        <v>58183732</v>
      </c>
      <c r="B1147">
        <v>126</v>
      </c>
      <c r="C1147" t="s">
        <v>164</v>
      </c>
      <c r="D1147">
        <v>0</v>
      </c>
      <c r="E1147" t="s">
        <v>165</v>
      </c>
      <c r="F1147" t="s">
        <v>34</v>
      </c>
      <c r="G1147" t="s">
        <v>166</v>
      </c>
      <c r="H1147">
        <v>1</v>
      </c>
      <c r="I1147">
        <v>111.95</v>
      </c>
      <c r="J1147">
        <v>114.04</v>
      </c>
      <c r="K1147">
        <v>28.158999999999999</v>
      </c>
      <c r="L1147">
        <v>30.248999999999999</v>
      </c>
      <c r="M1147">
        <v>3260722</v>
      </c>
      <c r="N1147" t="s">
        <v>167</v>
      </c>
      <c r="P1147">
        <v>16.167000000000002</v>
      </c>
      <c r="V1147" t="s">
        <v>35</v>
      </c>
      <c r="W1147" s="1">
        <v>38769</v>
      </c>
      <c r="X1147">
        <v>20060221</v>
      </c>
      <c r="Y1147">
        <v>0.863035</v>
      </c>
      <c r="AB1147">
        <v>-0.474742469983638</v>
      </c>
      <c r="AI1147" s="2">
        <f t="shared" si="68"/>
        <v>38769</v>
      </c>
      <c r="AJ1147">
        <f t="shared" si="69"/>
        <v>95.749036516268006</v>
      </c>
      <c r="AK1147">
        <f t="shared" si="70"/>
        <v>95.749036516268006</v>
      </c>
      <c r="AL1147" s="3">
        <f>Sheet2!$Q$35</f>
        <v>195.92057845971607</v>
      </c>
      <c r="AM1147" s="3">
        <f>Sheet2!$Q$37</f>
        <v>179.52321677860004</v>
      </c>
      <c r="AN1147" s="3">
        <f>Sheet2!$Q$39</f>
        <v>47.580823353777703</v>
      </c>
      <c r="AU1147">
        <f t="shared" si="71"/>
        <v>0.68164608107941083</v>
      </c>
      <c r="AV1147">
        <f>VLOOKUP(AI1147,Sheet3!C1179:F4470,4,FALSE)</f>
        <v>229.33016152551477</v>
      </c>
    </row>
    <row r="1148" spans="1:48">
      <c r="A1148">
        <v>58200701</v>
      </c>
      <c r="B1148">
        <v>126</v>
      </c>
      <c r="C1148" t="s">
        <v>164</v>
      </c>
      <c r="D1148">
        <v>0</v>
      </c>
      <c r="E1148" t="s">
        <v>165</v>
      </c>
      <c r="F1148" t="s">
        <v>34</v>
      </c>
      <c r="G1148" t="s">
        <v>166</v>
      </c>
      <c r="H1148">
        <v>1</v>
      </c>
      <c r="I1148">
        <v>111.95</v>
      </c>
      <c r="J1148">
        <v>114.04</v>
      </c>
      <c r="K1148">
        <v>28.158999999999999</v>
      </c>
      <c r="L1148">
        <v>30.248999999999999</v>
      </c>
      <c r="M1148">
        <v>3260722</v>
      </c>
      <c r="N1148" t="s">
        <v>167</v>
      </c>
      <c r="P1148">
        <v>16.167000000000002</v>
      </c>
      <c r="V1148" t="s">
        <v>35</v>
      </c>
      <c r="W1148" s="1">
        <v>38770</v>
      </c>
      <c r="X1148">
        <v>20060222</v>
      </c>
      <c r="Y1148">
        <v>0.86418700000000004</v>
      </c>
      <c r="AB1148">
        <v>-0.48801650035720101</v>
      </c>
      <c r="AI1148" s="2">
        <f t="shared" si="68"/>
        <v>38770</v>
      </c>
      <c r="AJ1148">
        <f t="shared" si="69"/>
        <v>94.900723824500687</v>
      </c>
      <c r="AK1148">
        <f t="shared" si="70"/>
        <v>94.900723824500687</v>
      </c>
      <c r="AL1148" s="3">
        <f>Sheet2!$Q$35</f>
        <v>195.92057845971607</v>
      </c>
      <c r="AM1148" s="3">
        <f>Sheet2!$Q$37</f>
        <v>179.52321677860004</v>
      </c>
      <c r="AN1148" s="3">
        <f>Sheet2!$Q$39</f>
        <v>47.580823353777703</v>
      </c>
      <c r="AU1148">
        <f t="shared" si="71"/>
        <v>0.67560686603441278</v>
      </c>
      <c r="AV1148">
        <f>VLOOKUP(AI1148,Sheet3!C1180:F4471,4,FALSE)</f>
        <v>225.50444984112249</v>
      </c>
    </row>
    <row r="1149" spans="1:48">
      <c r="A1149">
        <v>58221536</v>
      </c>
      <c r="B1149">
        <v>126</v>
      </c>
      <c r="C1149" t="s">
        <v>164</v>
      </c>
      <c r="D1149">
        <v>0</v>
      </c>
      <c r="E1149" t="s">
        <v>165</v>
      </c>
      <c r="F1149" t="s">
        <v>34</v>
      </c>
      <c r="G1149" t="s">
        <v>166</v>
      </c>
      <c r="H1149">
        <v>1</v>
      </c>
      <c r="I1149">
        <v>111.95</v>
      </c>
      <c r="J1149">
        <v>114.04</v>
      </c>
      <c r="K1149">
        <v>28.158999999999999</v>
      </c>
      <c r="L1149">
        <v>30.248999999999999</v>
      </c>
      <c r="M1149">
        <v>3260722</v>
      </c>
      <c r="N1149" t="s">
        <v>167</v>
      </c>
      <c r="P1149">
        <v>16.167000000000002</v>
      </c>
      <c r="V1149" t="s">
        <v>35</v>
      </c>
      <c r="W1149" s="1">
        <v>38771</v>
      </c>
      <c r="X1149">
        <v>20060223</v>
      </c>
      <c r="Y1149">
        <v>0.86817699999999998</v>
      </c>
      <c r="AB1149">
        <v>-0.53399165764063405</v>
      </c>
      <c r="AI1149" s="2">
        <f t="shared" si="68"/>
        <v>38771</v>
      </c>
      <c r="AJ1149">
        <f t="shared" si="69"/>
        <v>91.935371197021936</v>
      </c>
      <c r="AK1149">
        <f t="shared" si="70"/>
        <v>91.935371197021936</v>
      </c>
      <c r="AL1149" s="3">
        <f>Sheet2!$Q$35</f>
        <v>195.92057845971607</v>
      </c>
      <c r="AM1149" s="3">
        <f>Sheet2!$Q$37</f>
        <v>179.52321677860004</v>
      </c>
      <c r="AN1149" s="3">
        <f>Sheet2!$Q$39</f>
        <v>47.580823353777703</v>
      </c>
      <c r="AU1149">
        <f t="shared" si="71"/>
        <v>0.65449625154592117</v>
      </c>
      <c r="AV1149">
        <f>VLOOKUP(AI1149,Sheet3!C1181:F4472,4,FALSE)</f>
        <v>205.52573326707395</v>
      </c>
    </row>
    <row r="1150" spans="1:48">
      <c r="A1150">
        <v>58242459</v>
      </c>
      <c r="B1150">
        <v>126</v>
      </c>
      <c r="C1150" t="s">
        <v>164</v>
      </c>
      <c r="D1150">
        <v>0</v>
      </c>
      <c r="E1150" t="s">
        <v>165</v>
      </c>
      <c r="F1150" t="s">
        <v>34</v>
      </c>
      <c r="G1150" t="s">
        <v>166</v>
      </c>
      <c r="H1150">
        <v>1</v>
      </c>
      <c r="I1150">
        <v>111.95</v>
      </c>
      <c r="J1150">
        <v>114.04</v>
      </c>
      <c r="K1150">
        <v>28.158999999999999</v>
      </c>
      <c r="L1150">
        <v>30.248999999999999</v>
      </c>
      <c r="M1150">
        <v>3260722</v>
      </c>
      <c r="N1150" t="s">
        <v>167</v>
      </c>
      <c r="P1150">
        <v>16.167000000000002</v>
      </c>
      <c r="V1150" t="s">
        <v>35</v>
      </c>
      <c r="W1150" s="1">
        <v>38772</v>
      </c>
      <c r="X1150">
        <v>20060224</v>
      </c>
      <c r="Y1150">
        <v>0.87749200000000005</v>
      </c>
      <c r="AB1150">
        <v>-0.64132463761436298</v>
      </c>
      <c r="AI1150" s="2">
        <f t="shared" si="68"/>
        <v>38772</v>
      </c>
      <c r="AJ1150">
        <f t="shared" si="69"/>
        <v>84.848272884457629</v>
      </c>
      <c r="AK1150">
        <f t="shared" si="70"/>
        <v>84.848272884457629</v>
      </c>
      <c r="AL1150" s="3">
        <f>Sheet2!$Q$35</f>
        <v>195.92057845971607</v>
      </c>
      <c r="AM1150" s="3">
        <f>Sheet2!$Q$37</f>
        <v>179.52321677860004</v>
      </c>
      <c r="AN1150" s="3">
        <f>Sheet2!$Q$39</f>
        <v>47.580823353777703</v>
      </c>
      <c r="AU1150">
        <f t="shared" si="71"/>
        <v>0.60404255543835594</v>
      </c>
      <c r="AV1150">
        <f>VLOOKUP(AI1150,Sheet3!C1182:F4473,4,FALSE)</f>
        <v>176.33697004541435</v>
      </c>
    </row>
    <row r="1151" spans="1:48">
      <c r="A1151">
        <v>58264276</v>
      </c>
      <c r="B1151">
        <v>126</v>
      </c>
      <c r="C1151" t="s">
        <v>164</v>
      </c>
      <c r="D1151">
        <v>0</v>
      </c>
      <c r="E1151" t="s">
        <v>165</v>
      </c>
      <c r="F1151" t="s">
        <v>34</v>
      </c>
      <c r="G1151" t="s">
        <v>166</v>
      </c>
      <c r="H1151">
        <v>1</v>
      </c>
      <c r="I1151">
        <v>111.95</v>
      </c>
      <c r="J1151">
        <v>114.04</v>
      </c>
      <c r="K1151">
        <v>28.158999999999999</v>
      </c>
      <c r="L1151">
        <v>30.248999999999999</v>
      </c>
      <c r="M1151">
        <v>3260722</v>
      </c>
      <c r="N1151" t="s">
        <v>167</v>
      </c>
      <c r="P1151">
        <v>16.167000000000002</v>
      </c>
      <c r="V1151" t="s">
        <v>35</v>
      </c>
      <c r="W1151" s="1">
        <v>38773</v>
      </c>
      <c r="X1151">
        <v>20060225</v>
      </c>
      <c r="Y1151">
        <v>0.874996</v>
      </c>
      <c r="AB1151">
        <v>-0.61256423847164299</v>
      </c>
      <c r="AI1151" s="2">
        <f t="shared" si="68"/>
        <v>38773</v>
      </c>
      <c r="AJ1151">
        <f t="shared" si="69"/>
        <v>86.76984897905254</v>
      </c>
      <c r="AK1151">
        <f t="shared" si="70"/>
        <v>86.76984897905254</v>
      </c>
      <c r="AL1151" s="3">
        <f>Sheet2!$Q$35</f>
        <v>195.92057845971607</v>
      </c>
      <c r="AM1151" s="3">
        <f>Sheet2!$Q$37</f>
        <v>179.52321677860004</v>
      </c>
      <c r="AN1151" s="3">
        <f>Sheet2!$Q$39</f>
        <v>47.580823353777703</v>
      </c>
      <c r="AU1151">
        <f t="shared" si="71"/>
        <v>0.61772243005676997</v>
      </c>
      <c r="AV1151">
        <f>VLOOKUP(AI1151,Sheet3!C1183:F4474,4,FALSE)</f>
        <v>151.68238363488635</v>
      </c>
    </row>
    <row r="1152" spans="1:48">
      <c r="A1152">
        <v>58286565</v>
      </c>
      <c r="B1152">
        <v>126</v>
      </c>
      <c r="C1152" t="s">
        <v>164</v>
      </c>
      <c r="D1152">
        <v>0</v>
      </c>
      <c r="E1152" t="s">
        <v>165</v>
      </c>
      <c r="F1152" t="s">
        <v>34</v>
      </c>
      <c r="G1152" t="s">
        <v>166</v>
      </c>
      <c r="H1152">
        <v>1</v>
      </c>
      <c r="I1152">
        <v>111.95</v>
      </c>
      <c r="J1152">
        <v>114.04</v>
      </c>
      <c r="K1152">
        <v>28.158999999999999</v>
      </c>
      <c r="L1152">
        <v>30.248999999999999</v>
      </c>
      <c r="M1152">
        <v>3260722</v>
      </c>
      <c r="N1152" t="s">
        <v>167</v>
      </c>
      <c r="P1152">
        <v>16.167000000000002</v>
      </c>
      <c r="V1152" t="s">
        <v>35</v>
      </c>
      <c r="W1152" s="1">
        <v>38774</v>
      </c>
      <c r="X1152">
        <v>20060226</v>
      </c>
      <c r="Y1152">
        <v>0.88429199999999997</v>
      </c>
      <c r="AB1152">
        <v>-0.719678289124974</v>
      </c>
      <c r="AI1152" s="2">
        <f t="shared" si="68"/>
        <v>38774</v>
      </c>
      <c r="AJ1152">
        <f t="shared" si="69"/>
        <v>79.529447285907509</v>
      </c>
      <c r="AK1152">
        <f t="shared" si="70"/>
        <v>79.529447285907509</v>
      </c>
      <c r="AL1152" s="3">
        <f>Sheet2!$Q$35</f>
        <v>195.92057845971607</v>
      </c>
      <c r="AM1152" s="3">
        <f>Sheet2!$Q$37</f>
        <v>179.52321677860004</v>
      </c>
      <c r="AN1152" s="3">
        <f>Sheet2!$Q$39</f>
        <v>47.580823353777703</v>
      </c>
      <c r="AU1152">
        <f t="shared" si="71"/>
        <v>0.56617735326913565</v>
      </c>
      <c r="AV1152">
        <f>VLOOKUP(AI1152,Sheet3!C1184:F4475,4,FALSE)</f>
        <v>135.74191828325186</v>
      </c>
    </row>
    <row r="1153" spans="1:48">
      <c r="A1153">
        <v>58308790</v>
      </c>
      <c r="B1153">
        <v>126</v>
      </c>
      <c r="C1153" t="s">
        <v>164</v>
      </c>
      <c r="D1153">
        <v>0</v>
      </c>
      <c r="E1153" t="s">
        <v>165</v>
      </c>
      <c r="F1153" t="s">
        <v>34</v>
      </c>
      <c r="G1153" t="s">
        <v>166</v>
      </c>
      <c r="H1153">
        <v>1</v>
      </c>
      <c r="I1153">
        <v>111.95</v>
      </c>
      <c r="J1153">
        <v>114.04</v>
      </c>
      <c r="K1153">
        <v>28.158999999999999</v>
      </c>
      <c r="L1153">
        <v>30.248999999999999</v>
      </c>
      <c r="M1153">
        <v>3260722</v>
      </c>
      <c r="N1153" t="s">
        <v>167</v>
      </c>
      <c r="P1153">
        <v>16.167000000000002</v>
      </c>
      <c r="V1153" t="s">
        <v>35</v>
      </c>
      <c r="W1153" s="1">
        <v>38775</v>
      </c>
      <c r="X1153">
        <v>20060227</v>
      </c>
      <c r="Y1153">
        <v>0.90194099999999999</v>
      </c>
      <c r="AB1153">
        <v>-0.92304058258244503</v>
      </c>
      <c r="AI1153" s="2">
        <f t="shared" si="68"/>
        <v>38775</v>
      </c>
      <c r="AJ1153">
        <f t="shared" si="69"/>
        <v>65.15297232998546</v>
      </c>
      <c r="AK1153">
        <f t="shared" si="70"/>
        <v>65.15297232998546</v>
      </c>
      <c r="AL1153" s="3">
        <f>Sheet2!$Q$35</f>
        <v>195.92057845971607</v>
      </c>
      <c r="AM1153" s="3">
        <f>Sheet2!$Q$37</f>
        <v>179.52321677860004</v>
      </c>
      <c r="AN1153" s="3">
        <f>Sheet2!$Q$39</f>
        <v>47.580823353777703</v>
      </c>
      <c r="AU1153">
        <f t="shared" si="71"/>
        <v>0.46382992325843708</v>
      </c>
      <c r="AV1153">
        <f>VLOOKUP(AI1153,Sheet3!C1185:F4476,4,FALSE)</f>
        <v>123.83970415403147</v>
      </c>
    </row>
    <row r="1154" spans="1:48">
      <c r="A1154">
        <v>58330663</v>
      </c>
      <c r="B1154">
        <v>126</v>
      </c>
      <c r="C1154" t="s">
        <v>164</v>
      </c>
      <c r="D1154">
        <v>0</v>
      </c>
      <c r="E1154" t="s">
        <v>165</v>
      </c>
      <c r="F1154" t="s">
        <v>34</v>
      </c>
      <c r="G1154" t="s">
        <v>166</v>
      </c>
      <c r="H1154">
        <v>1</v>
      </c>
      <c r="I1154">
        <v>111.95</v>
      </c>
      <c r="J1154">
        <v>114.04</v>
      </c>
      <c r="K1154">
        <v>28.158999999999999</v>
      </c>
      <c r="L1154">
        <v>30.248999999999999</v>
      </c>
      <c r="M1154">
        <v>3260722</v>
      </c>
      <c r="N1154" t="s">
        <v>167</v>
      </c>
      <c r="P1154">
        <v>16.167000000000002</v>
      </c>
      <c r="V1154" t="s">
        <v>35</v>
      </c>
      <c r="W1154" s="1">
        <v>38776</v>
      </c>
      <c r="X1154">
        <v>20060228</v>
      </c>
      <c r="Y1154">
        <v>0.88689700000000005</v>
      </c>
      <c r="AB1154">
        <v>-0.74969465121102596</v>
      </c>
      <c r="AI1154" s="2">
        <f t="shared" si="68"/>
        <v>38776</v>
      </c>
      <c r="AJ1154">
        <f t="shared" si="69"/>
        <v>77.459403085324766</v>
      </c>
      <c r="AK1154">
        <f t="shared" si="70"/>
        <v>77.459403085324766</v>
      </c>
      <c r="AL1154" s="3">
        <f>Sheet2!$Q$35</f>
        <v>195.92057845971607</v>
      </c>
      <c r="AM1154" s="3">
        <f>Sheet2!$Q$37</f>
        <v>179.52321677860004</v>
      </c>
      <c r="AN1154" s="3">
        <f>Sheet2!$Q$39</f>
        <v>47.580823353777703</v>
      </c>
      <c r="AU1154">
        <f t="shared" si="71"/>
        <v>0.5514405207293257</v>
      </c>
      <c r="AV1154">
        <f>VLOOKUP(AI1154,Sheet3!C1186:F4477,4,FALSE)</f>
        <v>114.62965750642043</v>
      </c>
    </row>
    <row r="1155" spans="1:48">
      <c r="A1155">
        <v>58352069</v>
      </c>
      <c r="B1155">
        <v>126</v>
      </c>
      <c r="C1155" t="s">
        <v>164</v>
      </c>
      <c r="D1155">
        <v>0</v>
      </c>
      <c r="E1155" t="s">
        <v>165</v>
      </c>
      <c r="F1155" t="s">
        <v>34</v>
      </c>
      <c r="G1155" t="s">
        <v>166</v>
      </c>
      <c r="H1155">
        <v>1</v>
      </c>
      <c r="I1155">
        <v>111.95</v>
      </c>
      <c r="J1155">
        <v>114.04</v>
      </c>
      <c r="K1155">
        <v>28.158999999999999</v>
      </c>
      <c r="L1155">
        <v>30.248999999999999</v>
      </c>
      <c r="M1155">
        <v>3260722</v>
      </c>
      <c r="N1155" t="s">
        <v>167</v>
      </c>
      <c r="P1155">
        <v>16.167000000000002</v>
      </c>
      <c r="V1155" t="s">
        <v>35</v>
      </c>
      <c r="W1155" s="1">
        <v>38777</v>
      </c>
      <c r="X1155">
        <v>20060301</v>
      </c>
      <c r="Y1155">
        <v>0.88168000000000002</v>
      </c>
      <c r="AB1155">
        <v>-0.689581268868251</v>
      </c>
      <c r="AI1155" s="2">
        <f t="shared" ref="AI1155:AI1218" si="72">W1155</f>
        <v>38777</v>
      </c>
      <c r="AJ1155">
        <f t="shared" ref="AJ1155:AJ1218" si="73">$AQ$2*(Y1155^2)+($AR$2*Y1155)+$AS$2</f>
        <v>81.586997271360588</v>
      </c>
      <c r="AK1155">
        <f t="shared" ref="AK1155:AK1218" si="74">IF(AJ1155&gt;0,AJ1155,0)</f>
        <v>81.586997271360588</v>
      </c>
      <c r="AL1155" s="3">
        <f>Sheet2!$Q$35</f>
        <v>195.92057845971607</v>
      </c>
      <c r="AM1155" s="3">
        <f>Sheet2!$Q$37</f>
        <v>179.52321677860004</v>
      </c>
      <c r="AN1155" s="3">
        <f>Sheet2!$Q$39</f>
        <v>47.580823353777703</v>
      </c>
      <c r="AU1155">
        <f t="shared" ref="AU1155:AU1218" si="75">0.001*(AK1155*86440)/AT$2</f>
        <v>0.5808252383574708</v>
      </c>
      <c r="AV1155">
        <f>VLOOKUP(AI1155,Sheet3!C1187:F4478,4,FALSE)</f>
        <v>106.76569459961408</v>
      </c>
    </row>
    <row r="1156" spans="1:48">
      <c r="A1156">
        <v>58373525</v>
      </c>
      <c r="B1156">
        <v>126</v>
      </c>
      <c r="C1156" t="s">
        <v>164</v>
      </c>
      <c r="D1156">
        <v>0</v>
      </c>
      <c r="E1156" t="s">
        <v>165</v>
      </c>
      <c r="F1156" t="s">
        <v>34</v>
      </c>
      <c r="G1156" t="s">
        <v>166</v>
      </c>
      <c r="H1156">
        <v>1</v>
      </c>
      <c r="I1156">
        <v>111.95</v>
      </c>
      <c r="J1156">
        <v>114.04</v>
      </c>
      <c r="K1156">
        <v>28.158999999999999</v>
      </c>
      <c r="L1156">
        <v>30.248999999999999</v>
      </c>
      <c r="M1156">
        <v>3260722</v>
      </c>
      <c r="N1156" t="s">
        <v>167</v>
      </c>
      <c r="P1156">
        <v>16.167000000000002</v>
      </c>
      <c r="V1156" t="s">
        <v>35</v>
      </c>
      <c r="W1156" s="1">
        <v>38778</v>
      </c>
      <c r="X1156">
        <v>20060302</v>
      </c>
      <c r="Y1156">
        <v>0.86336000000000002</v>
      </c>
      <c r="AB1156">
        <v>-0.47848731362201402</v>
      </c>
      <c r="AI1156" s="2">
        <f t="shared" si="72"/>
        <v>38778</v>
      </c>
      <c r="AJ1156">
        <f t="shared" si="73"/>
        <v>95.510068339680629</v>
      </c>
      <c r="AK1156">
        <f t="shared" si="74"/>
        <v>95.510068339680629</v>
      </c>
      <c r="AL1156" s="3">
        <f>Sheet2!$Q$35</f>
        <v>195.92057845971607</v>
      </c>
      <c r="AM1156" s="3">
        <f>Sheet2!$Q$37</f>
        <v>179.52321677860004</v>
      </c>
      <c r="AN1156" s="3">
        <f>Sheet2!$Q$39</f>
        <v>47.580823353777703</v>
      </c>
      <c r="AU1156">
        <f t="shared" si="75"/>
        <v>0.6799448449416895</v>
      </c>
      <c r="AV1156">
        <f>VLOOKUP(AI1156,Sheet3!C1188:F4479,4,FALSE)</f>
        <v>100.74374102232994</v>
      </c>
    </row>
    <row r="1157" spans="1:48">
      <c r="A1157">
        <v>58394855</v>
      </c>
      <c r="B1157">
        <v>126</v>
      </c>
      <c r="C1157" t="s">
        <v>164</v>
      </c>
      <c r="D1157">
        <v>0</v>
      </c>
      <c r="E1157" t="s">
        <v>165</v>
      </c>
      <c r="F1157" t="s">
        <v>34</v>
      </c>
      <c r="G1157" t="s">
        <v>166</v>
      </c>
      <c r="H1157">
        <v>1</v>
      </c>
      <c r="I1157">
        <v>111.95</v>
      </c>
      <c r="J1157">
        <v>114.04</v>
      </c>
      <c r="K1157">
        <v>28.158999999999999</v>
      </c>
      <c r="L1157">
        <v>30.248999999999999</v>
      </c>
      <c r="M1157">
        <v>3260722</v>
      </c>
      <c r="N1157" t="s">
        <v>167</v>
      </c>
      <c r="P1157">
        <v>16.167000000000002</v>
      </c>
      <c r="V1157" t="s">
        <v>35</v>
      </c>
      <c r="W1157" s="1">
        <v>38779</v>
      </c>
      <c r="X1157">
        <v>20060303</v>
      </c>
      <c r="Y1157">
        <v>0.83820300000000003</v>
      </c>
      <c r="AB1157">
        <v>-0.18861337082017901</v>
      </c>
      <c r="AI1157" s="2">
        <f t="shared" si="72"/>
        <v>38779</v>
      </c>
      <c r="AJ1157">
        <f t="shared" si="73"/>
        <v>113.17989515438455</v>
      </c>
      <c r="AK1157">
        <f t="shared" si="74"/>
        <v>113.17989515438455</v>
      </c>
      <c r="AL1157" s="3">
        <f>Sheet2!$Q$35</f>
        <v>195.92057845971607</v>
      </c>
      <c r="AM1157" s="3">
        <f>Sheet2!$Q$37</f>
        <v>179.52321677860004</v>
      </c>
      <c r="AN1157" s="3">
        <f>Sheet2!$Q$39</f>
        <v>47.580823353777703</v>
      </c>
      <c r="AU1157">
        <f t="shared" si="75"/>
        <v>0.80573794573752278</v>
      </c>
      <c r="AV1157">
        <f>VLOOKUP(AI1157,Sheet3!C1189:F4480,4,FALSE)</f>
        <v>96.422103749220142</v>
      </c>
    </row>
    <row r="1158" spans="1:48">
      <c r="A1158">
        <v>58416713</v>
      </c>
      <c r="B1158">
        <v>126</v>
      </c>
      <c r="C1158" t="s">
        <v>164</v>
      </c>
      <c r="D1158">
        <v>0</v>
      </c>
      <c r="E1158" t="s">
        <v>165</v>
      </c>
      <c r="F1158" t="s">
        <v>34</v>
      </c>
      <c r="G1158" t="s">
        <v>166</v>
      </c>
      <c r="H1158">
        <v>1</v>
      </c>
      <c r="I1158">
        <v>111.95</v>
      </c>
      <c r="J1158">
        <v>114.04</v>
      </c>
      <c r="K1158">
        <v>28.158999999999999</v>
      </c>
      <c r="L1158">
        <v>30.248999999999999</v>
      </c>
      <c r="M1158">
        <v>3260722</v>
      </c>
      <c r="N1158" t="s">
        <v>167</v>
      </c>
      <c r="P1158">
        <v>16.167000000000002</v>
      </c>
      <c r="V1158" t="s">
        <v>35</v>
      </c>
      <c r="W1158" s="1">
        <v>38780</v>
      </c>
      <c r="X1158">
        <v>20060304</v>
      </c>
      <c r="Y1158">
        <v>0.83917699999999995</v>
      </c>
      <c r="AB1158">
        <v>-0.19983637913949301</v>
      </c>
      <c r="AI1158" s="2">
        <f t="shared" si="72"/>
        <v>38780</v>
      </c>
      <c r="AJ1158">
        <f t="shared" si="73"/>
        <v>112.52698641893062</v>
      </c>
      <c r="AK1158">
        <f t="shared" si="74"/>
        <v>112.52698641893062</v>
      </c>
      <c r="AL1158" s="3">
        <f>Sheet2!$Q$35</f>
        <v>195.92057845971607</v>
      </c>
      <c r="AM1158" s="3">
        <f>Sheet2!$Q$37</f>
        <v>179.52321677860004</v>
      </c>
      <c r="AN1158" s="3">
        <f>Sheet2!$Q$39</f>
        <v>47.580823353777703</v>
      </c>
      <c r="AU1158">
        <f t="shared" si="75"/>
        <v>0.80108982919225513</v>
      </c>
      <c r="AV1158">
        <f>VLOOKUP(AI1158,Sheet3!C1190:F4481,4,FALSE)</f>
        <v>92.454699039480005</v>
      </c>
    </row>
    <row r="1159" spans="1:48">
      <c r="A1159">
        <v>58438477</v>
      </c>
      <c r="B1159">
        <v>126</v>
      </c>
      <c r="C1159" t="s">
        <v>164</v>
      </c>
      <c r="D1159">
        <v>0</v>
      </c>
      <c r="E1159" t="s">
        <v>165</v>
      </c>
      <c r="F1159" t="s">
        <v>34</v>
      </c>
      <c r="G1159" t="s">
        <v>166</v>
      </c>
      <c r="H1159">
        <v>1</v>
      </c>
      <c r="I1159">
        <v>111.95</v>
      </c>
      <c r="J1159">
        <v>114.04</v>
      </c>
      <c r="K1159">
        <v>28.158999999999999</v>
      </c>
      <c r="L1159">
        <v>30.248999999999999</v>
      </c>
      <c r="M1159">
        <v>3260722</v>
      </c>
      <c r="N1159" t="s">
        <v>167</v>
      </c>
      <c r="P1159">
        <v>16.167000000000002</v>
      </c>
      <c r="V1159" t="s">
        <v>35</v>
      </c>
      <c r="W1159" s="1">
        <v>38781</v>
      </c>
      <c r="X1159">
        <v>20060305</v>
      </c>
      <c r="Y1159">
        <v>0.84874700000000003</v>
      </c>
      <c r="AB1159">
        <v>-0.31010762104487</v>
      </c>
      <c r="AI1159" s="2">
        <f t="shared" si="72"/>
        <v>38781</v>
      </c>
      <c r="AJ1159">
        <f t="shared" si="73"/>
        <v>105.97814700931076</v>
      </c>
      <c r="AK1159">
        <f t="shared" si="74"/>
        <v>105.97814700931076</v>
      </c>
      <c r="AL1159" s="3">
        <f>Sheet2!$Q$35</f>
        <v>195.92057845971607</v>
      </c>
      <c r="AM1159" s="3">
        <f>Sheet2!$Q$37</f>
        <v>179.52321677860004</v>
      </c>
      <c r="AN1159" s="3">
        <f>Sheet2!$Q$39</f>
        <v>47.580823353777703</v>
      </c>
      <c r="AU1159">
        <f t="shared" si="75"/>
        <v>0.75446804706677839</v>
      </c>
      <c r="AV1159">
        <f>VLOOKUP(AI1159,Sheet3!C1191:F4482,4,FALSE)</f>
        <v>89.19575945647918</v>
      </c>
    </row>
    <row r="1160" spans="1:48">
      <c r="A1160">
        <v>58459774</v>
      </c>
      <c r="B1160">
        <v>126</v>
      </c>
      <c r="C1160" t="s">
        <v>164</v>
      </c>
      <c r="D1160">
        <v>0</v>
      </c>
      <c r="E1160" t="s">
        <v>165</v>
      </c>
      <c r="F1160" t="s">
        <v>34</v>
      </c>
      <c r="G1160" t="s">
        <v>166</v>
      </c>
      <c r="H1160">
        <v>1</v>
      </c>
      <c r="I1160">
        <v>111.95</v>
      </c>
      <c r="J1160">
        <v>114.04</v>
      </c>
      <c r="K1160">
        <v>28.158999999999999</v>
      </c>
      <c r="L1160">
        <v>30.248999999999999</v>
      </c>
      <c r="M1160">
        <v>3260722</v>
      </c>
      <c r="N1160" t="s">
        <v>167</v>
      </c>
      <c r="P1160">
        <v>16.167000000000002</v>
      </c>
      <c r="V1160" t="s">
        <v>35</v>
      </c>
      <c r="W1160" s="1">
        <v>38782</v>
      </c>
      <c r="X1160">
        <v>20060306</v>
      </c>
      <c r="Y1160">
        <v>0.85072599999999998</v>
      </c>
      <c r="AB1160">
        <v>-0.33291083815361999</v>
      </c>
      <c r="AI1160" s="2">
        <f t="shared" si="72"/>
        <v>38782</v>
      </c>
      <c r="AJ1160">
        <f t="shared" si="73"/>
        <v>104.59361351741472</v>
      </c>
      <c r="AK1160">
        <f t="shared" si="74"/>
        <v>104.59361351741472</v>
      </c>
      <c r="AL1160" s="3">
        <f>Sheet2!$Q$35</f>
        <v>195.92057845971607</v>
      </c>
      <c r="AM1160" s="3">
        <f>Sheet2!$Q$37</f>
        <v>179.52321677860004</v>
      </c>
      <c r="AN1160" s="3">
        <f>Sheet2!$Q$39</f>
        <v>47.580823353777703</v>
      </c>
      <c r="AU1160">
        <f t="shared" si="75"/>
        <v>0.74461142747861386</v>
      </c>
      <c r="AV1160">
        <f>VLOOKUP(AI1160,Sheet3!C1192:F4483,4,FALSE)</f>
        <v>85.936819873478356</v>
      </c>
    </row>
    <row r="1161" spans="1:48">
      <c r="A1161">
        <v>58481200</v>
      </c>
      <c r="B1161">
        <v>126</v>
      </c>
      <c r="C1161" t="s">
        <v>164</v>
      </c>
      <c r="D1161">
        <v>0</v>
      </c>
      <c r="E1161" t="s">
        <v>165</v>
      </c>
      <c r="F1161" t="s">
        <v>34</v>
      </c>
      <c r="G1161" t="s">
        <v>166</v>
      </c>
      <c r="H1161">
        <v>1</v>
      </c>
      <c r="I1161">
        <v>111.95</v>
      </c>
      <c r="J1161">
        <v>114.04</v>
      </c>
      <c r="K1161">
        <v>28.158999999999999</v>
      </c>
      <c r="L1161">
        <v>30.248999999999999</v>
      </c>
      <c r="M1161">
        <v>3260722</v>
      </c>
      <c r="N1161" t="s">
        <v>167</v>
      </c>
      <c r="P1161">
        <v>16.167000000000002</v>
      </c>
      <c r="V1161" t="s">
        <v>35</v>
      </c>
      <c r="W1161" s="1">
        <v>38783</v>
      </c>
      <c r="X1161">
        <v>20060307</v>
      </c>
      <c r="Y1161">
        <v>0.85766299999999995</v>
      </c>
      <c r="AB1161">
        <v>-0.41284308529025399</v>
      </c>
      <c r="AI1161" s="2">
        <f t="shared" si="72"/>
        <v>38783</v>
      </c>
      <c r="AJ1161">
        <f t="shared" si="73"/>
        <v>99.658443285270323</v>
      </c>
      <c r="AK1161">
        <f t="shared" si="74"/>
        <v>99.658443285270323</v>
      </c>
      <c r="AL1161" s="3">
        <f>Sheet2!$Q$35</f>
        <v>195.92057845971607</v>
      </c>
      <c r="AM1161" s="3">
        <f>Sheet2!$Q$37</f>
        <v>179.52321677860004</v>
      </c>
      <c r="AN1161" s="3">
        <f>Sheet2!$Q$39</f>
        <v>47.580823353777703</v>
      </c>
      <c r="AU1161">
        <f t="shared" si="75"/>
        <v>0.70947750268314658</v>
      </c>
      <c r="AV1161">
        <f>VLOOKUP(AI1161,Sheet3!C1193:F4484,4,FALSE)</f>
        <v>82.607033777803593</v>
      </c>
    </row>
    <row r="1162" spans="1:48">
      <c r="A1162">
        <v>58502255</v>
      </c>
      <c r="B1162">
        <v>126</v>
      </c>
      <c r="C1162" t="s">
        <v>164</v>
      </c>
      <c r="D1162">
        <v>0</v>
      </c>
      <c r="E1162" t="s">
        <v>165</v>
      </c>
      <c r="F1162" t="s">
        <v>34</v>
      </c>
      <c r="G1162" t="s">
        <v>166</v>
      </c>
      <c r="H1162">
        <v>1</v>
      </c>
      <c r="I1162">
        <v>111.95</v>
      </c>
      <c r="J1162">
        <v>114.04</v>
      </c>
      <c r="K1162">
        <v>28.158999999999999</v>
      </c>
      <c r="L1162">
        <v>30.248999999999999</v>
      </c>
      <c r="M1162">
        <v>3260722</v>
      </c>
      <c r="N1162" t="s">
        <v>167</v>
      </c>
      <c r="P1162">
        <v>16.167000000000002</v>
      </c>
      <c r="V1162" t="s">
        <v>35</v>
      </c>
      <c r="W1162" s="1">
        <v>38784</v>
      </c>
      <c r="X1162">
        <v>20060308</v>
      </c>
      <c r="Y1162">
        <v>0.86603200000000002</v>
      </c>
      <c r="AB1162">
        <v>-0.50927568962736003</v>
      </c>
      <c r="AI1162" s="2">
        <f t="shared" si="72"/>
        <v>38784</v>
      </c>
      <c r="AJ1162">
        <f t="shared" si="73"/>
        <v>93.534771001583863</v>
      </c>
      <c r="AK1162">
        <f t="shared" si="74"/>
        <v>93.534771001583863</v>
      </c>
      <c r="AL1162" s="3">
        <f>Sheet2!$Q$35</f>
        <v>195.92057845971607</v>
      </c>
      <c r="AM1162" s="3">
        <f>Sheet2!$Q$37</f>
        <v>179.52321677860004</v>
      </c>
      <c r="AN1162" s="3">
        <f>Sheet2!$Q$39</f>
        <v>47.580823353777703</v>
      </c>
      <c r="AU1162">
        <f t="shared" si="75"/>
        <v>0.66588252391508074</v>
      </c>
      <c r="AV1162">
        <f>VLOOKUP(AI1162,Sheet3!C1194:F4485,4,FALSE)</f>
        <v>86.574438487543731</v>
      </c>
    </row>
    <row r="1163" spans="1:48">
      <c r="A1163">
        <v>58523398</v>
      </c>
      <c r="B1163">
        <v>126</v>
      </c>
      <c r="C1163" t="s">
        <v>164</v>
      </c>
      <c r="D1163">
        <v>0</v>
      </c>
      <c r="E1163" t="s">
        <v>165</v>
      </c>
      <c r="F1163" t="s">
        <v>34</v>
      </c>
      <c r="G1163" t="s">
        <v>166</v>
      </c>
      <c r="H1163">
        <v>1</v>
      </c>
      <c r="I1163">
        <v>111.95</v>
      </c>
      <c r="J1163">
        <v>114.04</v>
      </c>
      <c r="K1163">
        <v>28.158999999999999</v>
      </c>
      <c r="L1163">
        <v>30.248999999999999</v>
      </c>
      <c r="M1163">
        <v>3260722</v>
      </c>
      <c r="N1163" t="s">
        <v>167</v>
      </c>
      <c r="P1163">
        <v>16.167000000000002</v>
      </c>
      <c r="V1163" t="s">
        <v>35</v>
      </c>
      <c r="W1163" s="1">
        <v>38785</v>
      </c>
      <c r="X1163">
        <v>20060309</v>
      </c>
      <c r="Y1163">
        <v>0.85716400000000004</v>
      </c>
      <c r="AB1163">
        <v>-0.40709330998087301</v>
      </c>
      <c r="AI1163" s="2">
        <f t="shared" si="72"/>
        <v>38785</v>
      </c>
      <c r="AJ1163">
        <f t="shared" si="73"/>
        <v>100.01770236701429</v>
      </c>
      <c r="AK1163">
        <f t="shared" si="74"/>
        <v>100.01770236701429</v>
      </c>
      <c r="AL1163" s="3">
        <f>Sheet2!$Q$35</f>
        <v>195.92057845971607</v>
      </c>
      <c r="AM1163" s="3">
        <f>Sheet2!$Q$37</f>
        <v>179.52321677860004</v>
      </c>
      <c r="AN1163" s="3">
        <f>Sheet2!$Q$39</f>
        <v>47.580823353777703</v>
      </c>
      <c r="AU1163">
        <f t="shared" si="75"/>
        <v>0.71203510069220188</v>
      </c>
      <c r="AV1163">
        <f>VLOOKUP(AI1163,Sheet3!C1195:F4486,4,FALSE)</f>
        <v>159.7588860797145</v>
      </c>
    </row>
    <row r="1164" spans="1:48">
      <c r="A1164">
        <v>58544480</v>
      </c>
      <c r="B1164">
        <v>126</v>
      </c>
      <c r="C1164" t="s">
        <v>164</v>
      </c>
      <c r="D1164">
        <v>0</v>
      </c>
      <c r="E1164" t="s">
        <v>165</v>
      </c>
      <c r="F1164" t="s">
        <v>34</v>
      </c>
      <c r="G1164" t="s">
        <v>166</v>
      </c>
      <c r="H1164">
        <v>1</v>
      </c>
      <c r="I1164">
        <v>111.95</v>
      </c>
      <c r="J1164">
        <v>114.04</v>
      </c>
      <c r="K1164">
        <v>28.158999999999999</v>
      </c>
      <c r="L1164">
        <v>30.248999999999999</v>
      </c>
      <c r="M1164">
        <v>3260722</v>
      </c>
      <c r="N1164" t="s">
        <v>167</v>
      </c>
      <c r="P1164">
        <v>16.167000000000002</v>
      </c>
      <c r="V1164" t="s">
        <v>35</v>
      </c>
      <c r="W1164" s="1">
        <v>38786</v>
      </c>
      <c r="X1164">
        <v>20060310</v>
      </c>
      <c r="Y1164">
        <v>0.87305999999999995</v>
      </c>
      <c r="AB1164">
        <v>-0.59025649298273897</v>
      </c>
      <c r="AI1164" s="2">
        <f t="shared" si="72"/>
        <v>38786</v>
      </c>
      <c r="AJ1164">
        <f t="shared" si="73"/>
        <v>88.248932510766167</v>
      </c>
      <c r="AK1164">
        <f t="shared" si="74"/>
        <v>88.248932510766167</v>
      </c>
      <c r="AL1164" s="3">
        <f>Sheet2!$Q$35</f>
        <v>195.92057845971607</v>
      </c>
      <c r="AM1164" s="3">
        <f>Sheet2!$Q$37</f>
        <v>179.52321677860004</v>
      </c>
      <c r="AN1164" s="3">
        <f>Sheet2!$Q$39</f>
        <v>47.580823353777703</v>
      </c>
      <c r="AU1164">
        <f t="shared" si="75"/>
        <v>0.62825215995969597</v>
      </c>
      <c r="AV1164">
        <f>VLOOKUP(AI1164,Sheet3!C1196:F4487,4,FALSE)</f>
        <v>303.15222773175094</v>
      </c>
    </row>
    <row r="1165" spans="1:48">
      <c r="A1165">
        <v>58561330</v>
      </c>
      <c r="B1165">
        <v>126</v>
      </c>
      <c r="C1165" t="s">
        <v>164</v>
      </c>
      <c r="D1165">
        <v>0</v>
      </c>
      <c r="E1165" t="s">
        <v>165</v>
      </c>
      <c r="F1165" t="s">
        <v>34</v>
      </c>
      <c r="G1165" t="s">
        <v>166</v>
      </c>
      <c r="H1165">
        <v>1</v>
      </c>
      <c r="I1165">
        <v>111.95</v>
      </c>
      <c r="J1165">
        <v>114.04</v>
      </c>
      <c r="K1165">
        <v>28.158999999999999</v>
      </c>
      <c r="L1165">
        <v>30.248999999999999</v>
      </c>
      <c r="M1165">
        <v>3260722</v>
      </c>
      <c r="N1165" t="s">
        <v>167</v>
      </c>
      <c r="P1165">
        <v>16.167000000000002</v>
      </c>
      <c r="V1165" t="s">
        <v>35</v>
      </c>
      <c r="W1165" s="1">
        <v>38787</v>
      </c>
      <c r="X1165">
        <v>20060311</v>
      </c>
      <c r="Y1165">
        <v>0.89946300000000001</v>
      </c>
      <c r="AB1165">
        <v>-0.89448759016431301</v>
      </c>
      <c r="AI1165" s="2">
        <f t="shared" si="72"/>
        <v>38787</v>
      </c>
      <c r="AJ1165">
        <f t="shared" si="73"/>
        <v>67.221309915484198</v>
      </c>
      <c r="AK1165">
        <f t="shared" si="74"/>
        <v>67.221309915484198</v>
      </c>
      <c r="AL1165" s="3">
        <f>Sheet2!$Q$35</f>
        <v>195.92057845971607</v>
      </c>
      <c r="AM1165" s="3">
        <f>Sheet2!$Q$37</f>
        <v>179.52321677860004</v>
      </c>
      <c r="AN1165" s="3">
        <f>Sheet2!$Q$39</f>
        <v>47.580823353777703</v>
      </c>
      <c r="AU1165">
        <f t="shared" si="75"/>
        <v>0.47855460625057272</v>
      </c>
      <c r="AV1165">
        <f>VLOOKUP(AI1165,Sheet3!C1197:F4488,4,FALSE)</f>
        <v>472.75877907314185</v>
      </c>
    </row>
    <row r="1166" spans="1:48">
      <c r="A1166">
        <v>58578928</v>
      </c>
      <c r="B1166">
        <v>126</v>
      </c>
      <c r="C1166" t="s">
        <v>164</v>
      </c>
      <c r="D1166">
        <v>0</v>
      </c>
      <c r="E1166" t="s">
        <v>165</v>
      </c>
      <c r="F1166" t="s">
        <v>34</v>
      </c>
      <c r="G1166" t="s">
        <v>166</v>
      </c>
      <c r="H1166">
        <v>1</v>
      </c>
      <c r="I1166">
        <v>111.95</v>
      </c>
      <c r="J1166">
        <v>114.04</v>
      </c>
      <c r="K1166">
        <v>28.158999999999999</v>
      </c>
      <c r="L1166">
        <v>30.248999999999999</v>
      </c>
      <c r="M1166">
        <v>3260722</v>
      </c>
      <c r="N1166" t="s">
        <v>167</v>
      </c>
      <c r="P1166">
        <v>16.167000000000002</v>
      </c>
      <c r="V1166" t="s">
        <v>35</v>
      </c>
      <c r="W1166" s="1">
        <v>38788</v>
      </c>
      <c r="X1166">
        <v>20060312</v>
      </c>
      <c r="Y1166">
        <v>0.90497700000000003</v>
      </c>
      <c r="AB1166">
        <v>-0.95802318346277104</v>
      </c>
      <c r="AI1166" s="2">
        <f t="shared" si="72"/>
        <v>38788</v>
      </c>
      <c r="AJ1166">
        <f t="shared" si="73"/>
        <v>62.59670054132107</v>
      </c>
      <c r="AK1166">
        <f t="shared" si="74"/>
        <v>62.59670054132107</v>
      </c>
      <c r="AL1166" s="3">
        <f>Sheet2!$Q$35</f>
        <v>195.92057845971607</v>
      </c>
      <c r="AM1166" s="3">
        <f>Sheet2!$Q$37</f>
        <v>179.52321677860004</v>
      </c>
      <c r="AN1166" s="3">
        <f>Sheet2!$Q$39</f>
        <v>47.580823353777703</v>
      </c>
      <c r="AU1166">
        <f t="shared" si="75"/>
        <v>0.44563159238937516</v>
      </c>
      <c r="AV1166">
        <f>VLOOKUP(AI1166,Sheet3!C1198:F4489,4,FALSE)</f>
        <v>681.54345192321659</v>
      </c>
    </row>
    <row r="1167" spans="1:48">
      <c r="A1167">
        <v>58600670</v>
      </c>
      <c r="B1167">
        <v>126</v>
      </c>
      <c r="C1167" t="s">
        <v>164</v>
      </c>
      <c r="D1167">
        <v>0</v>
      </c>
      <c r="E1167" t="s">
        <v>165</v>
      </c>
      <c r="F1167" t="s">
        <v>34</v>
      </c>
      <c r="G1167" t="s">
        <v>166</v>
      </c>
      <c r="H1167">
        <v>1</v>
      </c>
      <c r="I1167">
        <v>111.95</v>
      </c>
      <c r="J1167">
        <v>114.04</v>
      </c>
      <c r="K1167">
        <v>28.158999999999999</v>
      </c>
      <c r="L1167">
        <v>30.248999999999999</v>
      </c>
      <c r="M1167">
        <v>3260722</v>
      </c>
      <c r="N1167" t="s">
        <v>167</v>
      </c>
      <c r="P1167">
        <v>16.167000000000002</v>
      </c>
      <c r="V1167" t="s">
        <v>35</v>
      </c>
      <c r="W1167" s="1">
        <v>38789</v>
      </c>
      <c r="X1167">
        <v>20060313</v>
      </c>
      <c r="Y1167">
        <v>0.91043499999999999</v>
      </c>
      <c r="AB1167">
        <v>-1.0209135113958501</v>
      </c>
      <c r="AI1167" s="2">
        <f t="shared" si="72"/>
        <v>38789</v>
      </c>
      <c r="AJ1167">
        <f t="shared" si="73"/>
        <v>57.93970541981821</v>
      </c>
      <c r="AK1167">
        <f t="shared" si="74"/>
        <v>57.93970541981821</v>
      </c>
      <c r="AL1167" s="3">
        <f>Sheet2!$Q$35</f>
        <v>195.92057845971607</v>
      </c>
      <c r="AM1167" s="3">
        <f>Sheet2!$Q$37</f>
        <v>179.52321677860004</v>
      </c>
      <c r="AN1167" s="3">
        <f>Sheet2!$Q$39</f>
        <v>47.580823353777703</v>
      </c>
      <c r="AU1167">
        <f t="shared" si="75"/>
        <v>0.41247802145355672</v>
      </c>
      <c r="AV1167">
        <f>VLOOKUP(AI1167,Sheet3!C1199:F4490,4,FALSE)</f>
        <v>900.45917608566356</v>
      </c>
    </row>
    <row r="1168" spans="1:48">
      <c r="A1168">
        <v>58622971</v>
      </c>
      <c r="B1168">
        <v>126</v>
      </c>
      <c r="C1168" t="s">
        <v>164</v>
      </c>
      <c r="D1168">
        <v>0</v>
      </c>
      <c r="E1168" t="s">
        <v>165</v>
      </c>
      <c r="F1168" t="s">
        <v>34</v>
      </c>
      <c r="G1168" t="s">
        <v>166</v>
      </c>
      <c r="H1168">
        <v>1</v>
      </c>
      <c r="I1168">
        <v>111.95</v>
      </c>
      <c r="J1168">
        <v>114.04</v>
      </c>
      <c r="K1168">
        <v>28.158999999999999</v>
      </c>
      <c r="L1168">
        <v>30.248999999999999</v>
      </c>
      <c r="M1168">
        <v>3260722</v>
      </c>
      <c r="N1168" t="s">
        <v>167</v>
      </c>
      <c r="P1168">
        <v>16.167000000000002</v>
      </c>
      <c r="V1168" t="s">
        <v>35</v>
      </c>
      <c r="W1168" s="1">
        <v>38790</v>
      </c>
      <c r="X1168">
        <v>20060314</v>
      </c>
      <c r="Y1168">
        <v>0.89240399999999998</v>
      </c>
      <c r="AB1168">
        <v>-0.81314958633881096</v>
      </c>
      <c r="AI1168" s="2">
        <f t="shared" si="72"/>
        <v>38790</v>
      </c>
      <c r="AJ1168">
        <f t="shared" si="73"/>
        <v>73.024110437702802</v>
      </c>
      <c r="AK1168">
        <f t="shared" si="74"/>
        <v>73.024110437702802</v>
      </c>
      <c r="AL1168" s="3">
        <f>Sheet2!$Q$35</f>
        <v>195.92057845971607</v>
      </c>
      <c r="AM1168" s="3">
        <f>Sheet2!$Q$37</f>
        <v>179.52321677860004</v>
      </c>
      <c r="AN1168" s="3">
        <f>Sheet2!$Q$39</f>
        <v>47.580823353777703</v>
      </c>
      <c r="AU1168">
        <f t="shared" si="75"/>
        <v>0.51986526982663728</v>
      </c>
      <c r="AV1168">
        <f>VLOOKUP(AI1168,Sheet3!C1200:F4491,4,FALSE)</f>
        <v>1060.5722947287477</v>
      </c>
    </row>
    <row r="1169" spans="1:48">
      <c r="A1169">
        <v>58645184</v>
      </c>
      <c r="B1169">
        <v>126</v>
      </c>
      <c r="C1169" t="s">
        <v>164</v>
      </c>
      <c r="D1169">
        <v>0</v>
      </c>
      <c r="E1169" t="s">
        <v>165</v>
      </c>
      <c r="F1169" t="s">
        <v>34</v>
      </c>
      <c r="G1169" t="s">
        <v>166</v>
      </c>
      <c r="H1169">
        <v>1</v>
      </c>
      <c r="I1169">
        <v>111.95</v>
      </c>
      <c r="J1169">
        <v>114.04</v>
      </c>
      <c r="K1169">
        <v>28.158999999999999</v>
      </c>
      <c r="L1169">
        <v>30.248999999999999</v>
      </c>
      <c r="M1169">
        <v>3260722</v>
      </c>
      <c r="N1169" t="s">
        <v>167</v>
      </c>
      <c r="P1169">
        <v>16.167000000000002</v>
      </c>
      <c r="V1169" t="s">
        <v>35</v>
      </c>
      <c r="W1169" s="1">
        <v>38791</v>
      </c>
      <c r="X1169">
        <v>20060315</v>
      </c>
      <c r="Y1169">
        <v>0.87042799999999998</v>
      </c>
      <c r="AB1169">
        <v>-0.559929020809808</v>
      </c>
      <c r="AI1169" s="2">
        <f t="shared" si="72"/>
        <v>38791</v>
      </c>
      <c r="AJ1169">
        <f t="shared" si="73"/>
        <v>90.243821183280829</v>
      </c>
      <c r="AK1169">
        <f t="shared" si="74"/>
        <v>90.243821183280829</v>
      </c>
      <c r="AL1169" s="3">
        <f>Sheet2!$Q$35</f>
        <v>195.92057845971607</v>
      </c>
      <c r="AM1169" s="3">
        <f>Sheet2!$Q$37</f>
        <v>179.52321677860004</v>
      </c>
      <c r="AN1169" s="3">
        <f>Sheet2!$Q$39</f>
        <v>47.580823353777703</v>
      </c>
      <c r="AU1169">
        <f t="shared" si="75"/>
        <v>0.64245395347412237</v>
      </c>
      <c r="AV1169">
        <f>VLOOKUP(AI1169,Sheet3!C1201:F4492,4,FALSE)</f>
        <v>1182.428296527909</v>
      </c>
    </row>
    <row r="1170" spans="1:48">
      <c r="A1170">
        <v>58667114</v>
      </c>
      <c r="B1170">
        <v>126</v>
      </c>
      <c r="C1170" t="s">
        <v>164</v>
      </c>
      <c r="D1170">
        <v>0</v>
      </c>
      <c r="E1170" t="s">
        <v>165</v>
      </c>
      <c r="F1170" t="s">
        <v>34</v>
      </c>
      <c r="G1170" t="s">
        <v>166</v>
      </c>
      <c r="H1170">
        <v>1</v>
      </c>
      <c r="I1170">
        <v>111.95</v>
      </c>
      <c r="J1170">
        <v>114.04</v>
      </c>
      <c r="K1170">
        <v>28.158999999999999</v>
      </c>
      <c r="L1170">
        <v>30.248999999999999</v>
      </c>
      <c r="M1170">
        <v>3260722</v>
      </c>
      <c r="N1170" t="s">
        <v>167</v>
      </c>
      <c r="P1170">
        <v>16.167000000000002</v>
      </c>
      <c r="V1170" t="s">
        <v>35</v>
      </c>
      <c r="W1170" s="1">
        <v>38792</v>
      </c>
      <c r="X1170">
        <v>20060316</v>
      </c>
      <c r="Y1170">
        <v>0.86905699999999997</v>
      </c>
      <c r="AB1170">
        <v>-0.544131541953772</v>
      </c>
      <c r="AI1170" s="2">
        <f t="shared" si="72"/>
        <v>38792</v>
      </c>
      <c r="AJ1170">
        <f t="shared" si="73"/>
        <v>91.275679790482741</v>
      </c>
      <c r="AK1170">
        <f t="shared" si="74"/>
        <v>91.275679790482741</v>
      </c>
      <c r="AL1170" s="3">
        <f>Sheet2!$Q$35</f>
        <v>195.92057845971607</v>
      </c>
      <c r="AM1170" s="3">
        <f>Sheet2!$Q$37</f>
        <v>179.52321677860004</v>
      </c>
      <c r="AN1170" s="3">
        <f>Sheet2!$Q$39</f>
        <v>47.580823353777703</v>
      </c>
      <c r="AU1170">
        <f t="shared" si="75"/>
        <v>0.64979984854960693</v>
      </c>
      <c r="AV1170">
        <f>VLOOKUP(AI1170,Sheet3!C1202:F4493,4,FALSE)</f>
        <v>1224.9362041322677</v>
      </c>
    </row>
    <row r="1171" spans="1:48">
      <c r="A1171">
        <v>58689395</v>
      </c>
      <c r="B1171">
        <v>126</v>
      </c>
      <c r="C1171" t="s">
        <v>164</v>
      </c>
      <c r="D1171">
        <v>0</v>
      </c>
      <c r="E1171" t="s">
        <v>165</v>
      </c>
      <c r="F1171" t="s">
        <v>34</v>
      </c>
      <c r="G1171" t="s">
        <v>166</v>
      </c>
      <c r="H1171">
        <v>1</v>
      </c>
      <c r="I1171">
        <v>111.95</v>
      </c>
      <c r="J1171">
        <v>114.04</v>
      </c>
      <c r="K1171">
        <v>28.158999999999999</v>
      </c>
      <c r="L1171">
        <v>30.248999999999999</v>
      </c>
      <c r="M1171">
        <v>3260722</v>
      </c>
      <c r="N1171" t="s">
        <v>167</v>
      </c>
      <c r="P1171">
        <v>16.167000000000002</v>
      </c>
      <c r="V1171" t="s">
        <v>35</v>
      </c>
      <c r="W1171" s="1">
        <v>38793</v>
      </c>
      <c r="X1171">
        <v>20060317</v>
      </c>
      <c r="Y1171">
        <v>0.87226300000000001</v>
      </c>
      <c r="AB1171">
        <v>-0.58107298412186403</v>
      </c>
      <c r="AI1171" s="2">
        <f t="shared" si="72"/>
        <v>38793</v>
      </c>
      <c r="AJ1171">
        <f t="shared" si="73"/>
        <v>88.854945776590171</v>
      </c>
      <c r="AK1171">
        <f t="shared" si="74"/>
        <v>88.854945776590171</v>
      </c>
      <c r="AL1171" s="3">
        <f>Sheet2!$Q$35</f>
        <v>195.92057845971607</v>
      </c>
      <c r="AM1171" s="3">
        <f>Sheet2!$Q$37</f>
        <v>179.52321677860004</v>
      </c>
      <c r="AN1171" s="3">
        <f>Sheet2!$Q$39</f>
        <v>47.580823353777703</v>
      </c>
      <c r="AU1171">
        <f t="shared" si="75"/>
        <v>0.63256642340046576</v>
      </c>
      <c r="AV1171">
        <f>VLOOKUP(AI1171,Sheet3!C1203:F4494,4,FALSE)</f>
        <v>1133.5442027828967</v>
      </c>
    </row>
    <row r="1172" spans="1:48">
      <c r="A1172">
        <v>58711234</v>
      </c>
      <c r="B1172">
        <v>126</v>
      </c>
      <c r="C1172" t="s">
        <v>164</v>
      </c>
      <c r="D1172">
        <v>0</v>
      </c>
      <c r="E1172" t="s">
        <v>165</v>
      </c>
      <c r="F1172" t="s">
        <v>34</v>
      </c>
      <c r="G1172" t="s">
        <v>166</v>
      </c>
      <c r="H1172">
        <v>1</v>
      </c>
      <c r="I1172">
        <v>111.95</v>
      </c>
      <c r="J1172">
        <v>114.04</v>
      </c>
      <c r="K1172">
        <v>28.158999999999999</v>
      </c>
      <c r="L1172">
        <v>30.248999999999999</v>
      </c>
      <c r="M1172">
        <v>3260722</v>
      </c>
      <c r="N1172" t="s">
        <v>167</v>
      </c>
      <c r="P1172">
        <v>16.167000000000002</v>
      </c>
      <c r="V1172" t="s">
        <v>35</v>
      </c>
      <c r="W1172" s="1">
        <v>38794</v>
      </c>
      <c r="X1172">
        <v>20060318</v>
      </c>
      <c r="Y1172">
        <v>0.87503399999999998</v>
      </c>
      <c r="AB1172">
        <v>-0.61300209711243803</v>
      </c>
      <c r="AI1172" s="2">
        <f t="shared" si="72"/>
        <v>38794</v>
      </c>
      <c r="AJ1172">
        <f t="shared" si="73"/>
        <v>86.740717983307832</v>
      </c>
      <c r="AK1172">
        <f t="shared" si="74"/>
        <v>86.740717983307832</v>
      </c>
      <c r="AL1172" s="3">
        <f>Sheet2!$Q$35</f>
        <v>195.92057845971607</v>
      </c>
      <c r="AM1172" s="3">
        <f>Sheet2!$Q$37</f>
        <v>179.52321677860004</v>
      </c>
      <c r="AN1172" s="3">
        <f>Sheet2!$Q$39</f>
        <v>47.580823353777703</v>
      </c>
      <c r="AU1172">
        <f t="shared" si="75"/>
        <v>0.61751504385415334</v>
      </c>
      <c r="AV1172">
        <f>VLOOKUP(AI1172,Sheet3!C1204:F4495,4,FALSE)</f>
        <v>972.7226190130732</v>
      </c>
    </row>
    <row r="1173" spans="1:48">
      <c r="A1173">
        <v>58733495</v>
      </c>
      <c r="B1173">
        <v>126</v>
      </c>
      <c r="C1173" t="s">
        <v>164</v>
      </c>
      <c r="D1173">
        <v>0</v>
      </c>
      <c r="E1173" t="s">
        <v>165</v>
      </c>
      <c r="F1173" t="s">
        <v>34</v>
      </c>
      <c r="G1173" t="s">
        <v>166</v>
      </c>
      <c r="H1173">
        <v>1</v>
      </c>
      <c r="I1173">
        <v>111.95</v>
      </c>
      <c r="J1173">
        <v>114.04</v>
      </c>
      <c r="K1173">
        <v>28.158999999999999</v>
      </c>
      <c r="L1173">
        <v>30.248999999999999</v>
      </c>
      <c r="M1173">
        <v>3260722</v>
      </c>
      <c r="N1173" t="s">
        <v>167</v>
      </c>
      <c r="P1173">
        <v>16.167000000000002</v>
      </c>
      <c r="V1173" t="s">
        <v>35</v>
      </c>
      <c r="W1173" s="1">
        <v>38795</v>
      </c>
      <c r="X1173">
        <v>20060319</v>
      </c>
      <c r="Y1173">
        <v>0.88053800000000004</v>
      </c>
      <c r="AB1173">
        <v>-0.67642246445279297</v>
      </c>
      <c r="AI1173" s="2">
        <f t="shared" si="72"/>
        <v>38795</v>
      </c>
      <c r="AJ1173">
        <f t="shared" si="73"/>
        <v>82.480903850519326</v>
      </c>
      <c r="AK1173">
        <f t="shared" si="74"/>
        <v>82.480903850519326</v>
      </c>
      <c r="AL1173" s="3">
        <f>Sheet2!$Q$35</f>
        <v>195.92057845971607</v>
      </c>
      <c r="AM1173" s="3">
        <f>Sheet2!$Q$37</f>
        <v>179.52321677860004</v>
      </c>
      <c r="AN1173" s="3">
        <f>Sheet2!$Q$39</f>
        <v>47.580823353777703</v>
      </c>
      <c r="AU1173">
        <f t="shared" si="75"/>
        <v>0.58718904042487974</v>
      </c>
      <c r="AV1173">
        <f>VLOOKUP(AI1173,Sheet3!C1205:F4496,4,FALSE)</f>
        <v>754.51535997736562</v>
      </c>
    </row>
    <row r="1174" spans="1:48">
      <c r="A1174">
        <v>58755418</v>
      </c>
      <c r="B1174">
        <v>126</v>
      </c>
      <c r="C1174" t="s">
        <v>164</v>
      </c>
      <c r="D1174">
        <v>0</v>
      </c>
      <c r="E1174" t="s">
        <v>165</v>
      </c>
      <c r="F1174" t="s">
        <v>34</v>
      </c>
      <c r="G1174" t="s">
        <v>166</v>
      </c>
      <c r="H1174">
        <v>1</v>
      </c>
      <c r="I1174">
        <v>111.95</v>
      </c>
      <c r="J1174">
        <v>114.04</v>
      </c>
      <c r="K1174">
        <v>28.158999999999999</v>
      </c>
      <c r="L1174">
        <v>30.248999999999999</v>
      </c>
      <c r="M1174">
        <v>3260722</v>
      </c>
      <c r="N1174" t="s">
        <v>167</v>
      </c>
      <c r="P1174">
        <v>16.167000000000002</v>
      </c>
      <c r="V1174" t="s">
        <v>35</v>
      </c>
      <c r="W1174" s="1">
        <v>38796</v>
      </c>
      <c r="X1174">
        <v>20060320</v>
      </c>
      <c r="Y1174">
        <v>0.88287099999999996</v>
      </c>
      <c r="AB1174">
        <v>-0.70330468047841799</v>
      </c>
      <c r="AI1174" s="2">
        <f t="shared" si="72"/>
        <v>38796</v>
      </c>
      <c r="AJ1174">
        <f t="shared" si="73"/>
        <v>80.651053787975343</v>
      </c>
      <c r="AK1174">
        <f t="shared" si="74"/>
        <v>80.651053787975343</v>
      </c>
      <c r="AL1174" s="3">
        <f>Sheet2!$Q$35</f>
        <v>195.92057845971607</v>
      </c>
      <c r="AM1174" s="3">
        <f>Sheet2!$Q$37</f>
        <v>179.52321677860004</v>
      </c>
      <c r="AN1174" s="3">
        <f>Sheet2!$Q$39</f>
        <v>47.580823353777703</v>
      </c>
      <c r="AU1174">
        <f t="shared" si="75"/>
        <v>0.57416217175363116</v>
      </c>
      <c r="AV1174">
        <f>VLOOKUP(AI1174,Sheet3!C1206:F4497,4,FALSE)</f>
        <v>541.26735682883316</v>
      </c>
    </row>
    <row r="1175" spans="1:48">
      <c r="A1175">
        <v>58777763</v>
      </c>
      <c r="B1175">
        <v>126</v>
      </c>
      <c r="C1175" t="s">
        <v>164</v>
      </c>
      <c r="D1175">
        <v>0</v>
      </c>
      <c r="E1175" t="s">
        <v>165</v>
      </c>
      <c r="F1175" t="s">
        <v>34</v>
      </c>
      <c r="G1175" t="s">
        <v>166</v>
      </c>
      <c r="H1175">
        <v>1</v>
      </c>
      <c r="I1175">
        <v>111.95</v>
      </c>
      <c r="J1175">
        <v>114.04</v>
      </c>
      <c r="K1175">
        <v>28.158999999999999</v>
      </c>
      <c r="L1175">
        <v>30.248999999999999</v>
      </c>
      <c r="M1175">
        <v>3260722</v>
      </c>
      <c r="N1175" t="s">
        <v>167</v>
      </c>
      <c r="P1175">
        <v>16.167000000000002</v>
      </c>
      <c r="V1175" t="s">
        <v>35</v>
      </c>
      <c r="W1175" s="1">
        <v>38797</v>
      </c>
      <c r="X1175">
        <v>20060321</v>
      </c>
      <c r="Y1175">
        <v>0.88820900000000003</v>
      </c>
      <c r="AB1175">
        <v>-0.76481229691425001</v>
      </c>
      <c r="AI1175" s="2">
        <f t="shared" si="72"/>
        <v>38797</v>
      </c>
      <c r="AJ1175">
        <f t="shared" si="73"/>
        <v>76.410022114657295</v>
      </c>
      <c r="AK1175">
        <f t="shared" si="74"/>
        <v>76.410022114657295</v>
      </c>
      <c r="AL1175" s="3">
        <f>Sheet2!$Q$35</f>
        <v>195.92057845971607</v>
      </c>
      <c r="AM1175" s="3">
        <f>Sheet2!$Q$37</f>
        <v>179.52321677860004</v>
      </c>
      <c r="AN1175" s="3">
        <f>Sheet2!$Q$39</f>
        <v>47.580823353777703</v>
      </c>
      <c r="AU1175">
        <f t="shared" si="75"/>
        <v>0.54396988235801158</v>
      </c>
      <c r="AV1175">
        <f>VLOOKUP(AI1175,Sheet3!C1207:F4498,4,FALSE)</f>
        <v>375.48651717183452</v>
      </c>
    </row>
    <row r="1176" spans="1:48">
      <c r="A1176">
        <v>58800000</v>
      </c>
      <c r="B1176">
        <v>126</v>
      </c>
      <c r="C1176" t="s">
        <v>164</v>
      </c>
      <c r="D1176">
        <v>0</v>
      </c>
      <c r="E1176" t="s">
        <v>165</v>
      </c>
      <c r="F1176" t="s">
        <v>34</v>
      </c>
      <c r="G1176" t="s">
        <v>166</v>
      </c>
      <c r="H1176">
        <v>1</v>
      </c>
      <c r="I1176">
        <v>111.95</v>
      </c>
      <c r="J1176">
        <v>114.04</v>
      </c>
      <c r="K1176">
        <v>28.158999999999999</v>
      </c>
      <c r="L1176">
        <v>30.248999999999999</v>
      </c>
      <c r="M1176">
        <v>3260722</v>
      </c>
      <c r="N1176" t="s">
        <v>167</v>
      </c>
      <c r="P1176">
        <v>16.167000000000002</v>
      </c>
      <c r="V1176" t="s">
        <v>35</v>
      </c>
      <c r="W1176" s="1">
        <v>38798</v>
      </c>
      <c r="X1176">
        <v>20060322</v>
      </c>
      <c r="Y1176">
        <v>0.90131499999999998</v>
      </c>
      <c r="AB1176">
        <v>-0.91582743760514396</v>
      </c>
      <c r="AI1176" s="2">
        <f t="shared" si="72"/>
        <v>38798</v>
      </c>
      <c r="AJ1176">
        <f t="shared" si="73"/>
        <v>65.677018391169895</v>
      </c>
      <c r="AK1176">
        <f t="shared" si="74"/>
        <v>65.677018391169895</v>
      </c>
      <c r="AL1176" s="3">
        <f>Sheet2!$Q$35</f>
        <v>195.92057845971607</v>
      </c>
      <c r="AM1176" s="3">
        <f>Sheet2!$Q$37</f>
        <v>179.52321677860004</v>
      </c>
      <c r="AN1176" s="3">
        <f>Sheet2!$Q$39</f>
        <v>47.580823353777703</v>
      </c>
      <c r="AU1176">
        <f t="shared" si="75"/>
        <v>0.46756065473008779</v>
      </c>
      <c r="AV1176">
        <f>VLOOKUP(AI1176,Sheet3!C1208:F4499,4,FALSE)</f>
        <v>263.54902714702348</v>
      </c>
    </row>
    <row r="1177" spans="1:48">
      <c r="A1177">
        <v>58821986</v>
      </c>
      <c r="B1177">
        <v>126</v>
      </c>
      <c r="C1177" t="s">
        <v>164</v>
      </c>
      <c r="D1177">
        <v>0</v>
      </c>
      <c r="E1177" t="s">
        <v>165</v>
      </c>
      <c r="F1177" t="s">
        <v>34</v>
      </c>
      <c r="G1177" t="s">
        <v>166</v>
      </c>
      <c r="H1177">
        <v>1</v>
      </c>
      <c r="I1177">
        <v>111.95</v>
      </c>
      <c r="J1177">
        <v>114.04</v>
      </c>
      <c r="K1177">
        <v>28.158999999999999</v>
      </c>
      <c r="L1177">
        <v>30.248999999999999</v>
      </c>
      <c r="M1177">
        <v>3260722</v>
      </c>
      <c r="N1177" t="s">
        <v>167</v>
      </c>
      <c r="P1177">
        <v>16.167000000000002</v>
      </c>
      <c r="V1177" t="s">
        <v>35</v>
      </c>
      <c r="W1177" s="1">
        <v>38799</v>
      </c>
      <c r="X1177">
        <v>20060323</v>
      </c>
      <c r="Y1177">
        <v>0.891652</v>
      </c>
      <c r="AB1177">
        <v>-0.804484594289402</v>
      </c>
      <c r="AI1177" s="2">
        <f t="shared" si="72"/>
        <v>38799</v>
      </c>
      <c r="AJ1177">
        <f t="shared" si="73"/>
        <v>73.634503268519666</v>
      </c>
      <c r="AK1177">
        <f t="shared" si="74"/>
        <v>73.634503268519666</v>
      </c>
      <c r="AL1177" s="3">
        <f>Sheet2!$Q$35</f>
        <v>195.92057845971607</v>
      </c>
      <c r="AM1177" s="3">
        <f>Sheet2!$Q$37</f>
        <v>179.52321677860004</v>
      </c>
      <c r="AN1177" s="3">
        <f>Sheet2!$Q$39</f>
        <v>47.580823353777703</v>
      </c>
      <c r="AU1177">
        <f t="shared" si="75"/>
        <v>0.52421071178807777</v>
      </c>
      <c r="AV1177">
        <f>VLOOKUP(AI1177,Sheet3!C1209:F4500,4,FALSE)</f>
        <v>219.83672882720802</v>
      </c>
    </row>
    <row r="1178" spans="1:48">
      <c r="A1178">
        <v>58844292</v>
      </c>
      <c r="B1178">
        <v>126</v>
      </c>
      <c r="C1178" t="s">
        <v>164</v>
      </c>
      <c r="D1178">
        <v>0</v>
      </c>
      <c r="E1178" t="s">
        <v>165</v>
      </c>
      <c r="F1178" t="s">
        <v>34</v>
      </c>
      <c r="G1178" t="s">
        <v>166</v>
      </c>
      <c r="H1178">
        <v>1</v>
      </c>
      <c r="I1178">
        <v>111.95</v>
      </c>
      <c r="J1178">
        <v>114.04</v>
      </c>
      <c r="K1178">
        <v>28.158999999999999</v>
      </c>
      <c r="L1178">
        <v>30.248999999999999</v>
      </c>
      <c r="M1178">
        <v>3260722</v>
      </c>
      <c r="N1178" t="s">
        <v>167</v>
      </c>
      <c r="P1178">
        <v>16.167000000000002</v>
      </c>
      <c r="V1178" t="s">
        <v>35</v>
      </c>
      <c r="W1178" s="1">
        <v>38800</v>
      </c>
      <c r="X1178">
        <v>20060324</v>
      </c>
      <c r="Y1178">
        <v>0.879054</v>
      </c>
      <c r="AB1178">
        <v>-0.65932293227018202</v>
      </c>
      <c r="AI1178" s="2">
        <f t="shared" si="72"/>
        <v>38800</v>
      </c>
      <c r="AJ1178">
        <f t="shared" si="73"/>
        <v>83.637348903645261</v>
      </c>
      <c r="AK1178">
        <f t="shared" si="74"/>
        <v>83.637348903645261</v>
      </c>
      <c r="AL1178" s="3">
        <f>Sheet2!$Q$35</f>
        <v>195.92057845971607</v>
      </c>
      <c r="AM1178" s="3">
        <f>Sheet2!$Q$37</f>
        <v>179.52321677860004</v>
      </c>
      <c r="AN1178" s="3">
        <f>Sheet2!$Q$39</f>
        <v>47.580823353777703</v>
      </c>
      <c r="AU1178">
        <f t="shared" si="75"/>
        <v>0.59542187771628208</v>
      </c>
      <c r="AV1178">
        <f>VLOOKUP(AI1178,Sheet3!C1210:F4501,4,FALSE)</f>
        <v>206.44673793183506</v>
      </c>
    </row>
    <row r="1179" spans="1:48">
      <c r="A1179">
        <v>58866091</v>
      </c>
      <c r="B1179">
        <v>126</v>
      </c>
      <c r="C1179" t="s">
        <v>164</v>
      </c>
      <c r="D1179">
        <v>0</v>
      </c>
      <c r="E1179" t="s">
        <v>165</v>
      </c>
      <c r="F1179" t="s">
        <v>34</v>
      </c>
      <c r="G1179" t="s">
        <v>166</v>
      </c>
      <c r="H1179">
        <v>1</v>
      </c>
      <c r="I1179">
        <v>111.95</v>
      </c>
      <c r="J1179">
        <v>114.04</v>
      </c>
      <c r="K1179">
        <v>28.158999999999999</v>
      </c>
      <c r="L1179">
        <v>30.248999999999999</v>
      </c>
      <c r="M1179">
        <v>3260722</v>
      </c>
      <c r="N1179" t="s">
        <v>167</v>
      </c>
      <c r="P1179">
        <v>16.167000000000002</v>
      </c>
      <c r="V1179" t="s">
        <v>35</v>
      </c>
      <c r="W1179" s="1">
        <v>38801</v>
      </c>
      <c r="X1179">
        <v>20060325</v>
      </c>
      <c r="Y1179">
        <v>0.86980000000000002</v>
      </c>
      <c r="AB1179">
        <v>-0.55269283064088703</v>
      </c>
      <c r="AI1179" s="2">
        <f t="shared" si="72"/>
        <v>38801</v>
      </c>
      <c r="AJ1179">
        <f t="shared" si="73"/>
        <v>90.717092432554864</v>
      </c>
      <c r="AK1179">
        <f t="shared" si="74"/>
        <v>90.717092432554864</v>
      </c>
      <c r="AL1179" s="3">
        <f>Sheet2!$Q$35</f>
        <v>195.92057845971607</v>
      </c>
      <c r="AM1179" s="3">
        <f>Sheet2!$Q$37</f>
        <v>179.52321677860004</v>
      </c>
      <c r="AN1179" s="3">
        <f>Sheet2!$Q$39</f>
        <v>47.580823353777703</v>
      </c>
      <c r="AU1179">
        <f t="shared" si="75"/>
        <v>0.64582321445149415</v>
      </c>
      <c r="AV1179">
        <f>VLOOKUP(AI1179,Sheet3!C1211:F4502,4,FALSE)</f>
        <v>202.62102624744279</v>
      </c>
    </row>
    <row r="1180" spans="1:48">
      <c r="A1180">
        <v>58888390</v>
      </c>
      <c r="B1180">
        <v>126</v>
      </c>
      <c r="C1180" t="s">
        <v>164</v>
      </c>
      <c r="D1180">
        <v>0</v>
      </c>
      <c r="E1180" t="s">
        <v>165</v>
      </c>
      <c r="F1180" t="s">
        <v>34</v>
      </c>
      <c r="G1180" t="s">
        <v>166</v>
      </c>
      <c r="H1180">
        <v>1</v>
      </c>
      <c r="I1180">
        <v>111.95</v>
      </c>
      <c r="J1180">
        <v>114.04</v>
      </c>
      <c r="K1180">
        <v>28.158999999999999</v>
      </c>
      <c r="L1180">
        <v>30.248999999999999</v>
      </c>
      <c r="M1180">
        <v>3260722</v>
      </c>
      <c r="N1180" t="s">
        <v>167</v>
      </c>
      <c r="P1180">
        <v>16.167000000000002</v>
      </c>
      <c r="V1180" t="s">
        <v>35</v>
      </c>
      <c r="W1180" s="1">
        <v>38802</v>
      </c>
      <c r="X1180">
        <v>20060326</v>
      </c>
      <c r="Y1180">
        <v>0.86791700000000005</v>
      </c>
      <c r="AB1180">
        <v>-0.53099578272993497</v>
      </c>
      <c r="AI1180" s="2">
        <f t="shared" si="72"/>
        <v>38802</v>
      </c>
      <c r="AJ1180">
        <f t="shared" si="73"/>
        <v>92.129887265609568</v>
      </c>
      <c r="AK1180">
        <f t="shared" si="74"/>
        <v>92.129887265609568</v>
      </c>
      <c r="AL1180" s="3">
        <f>Sheet2!$Q$35</f>
        <v>195.92057845971607</v>
      </c>
      <c r="AM1180" s="3">
        <f>Sheet2!$Q$37</f>
        <v>179.52321677860004</v>
      </c>
      <c r="AN1180" s="3">
        <f>Sheet2!$Q$39</f>
        <v>47.580823353777703</v>
      </c>
      <c r="AU1180">
        <f t="shared" si="75"/>
        <v>0.65588102909234813</v>
      </c>
      <c r="AV1180">
        <f>VLOOKUP(AI1180,Sheet3!C1212:F4503,4,FALSE)</f>
        <v>203.04610532348636</v>
      </c>
    </row>
    <row r="1181" spans="1:48">
      <c r="A1181">
        <v>58910327</v>
      </c>
      <c r="B1181">
        <v>126</v>
      </c>
      <c r="C1181" t="s">
        <v>164</v>
      </c>
      <c r="D1181">
        <v>0</v>
      </c>
      <c r="E1181" t="s">
        <v>165</v>
      </c>
      <c r="F1181" t="s">
        <v>34</v>
      </c>
      <c r="G1181" t="s">
        <v>166</v>
      </c>
      <c r="H1181">
        <v>1</v>
      </c>
      <c r="I1181">
        <v>111.95</v>
      </c>
      <c r="J1181">
        <v>114.04</v>
      </c>
      <c r="K1181">
        <v>28.158999999999999</v>
      </c>
      <c r="L1181">
        <v>30.248999999999999</v>
      </c>
      <c r="M1181">
        <v>3260722</v>
      </c>
      <c r="N1181" t="s">
        <v>167</v>
      </c>
      <c r="P1181">
        <v>16.167000000000002</v>
      </c>
      <c r="V1181" t="s">
        <v>35</v>
      </c>
      <c r="W1181" s="1">
        <v>38803</v>
      </c>
      <c r="X1181">
        <v>20060327</v>
      </c>
      <c r="Y1181">
        <v>0.86957600000000002</v>
      </c>
      <c r="AB1181">
        <v>-0.550111769179361</v>
      </c>
      <c r="AI1181" s="2">
        <f t="shared" si="72"/>
        <v>38803</v>
      </c>
      <c r="AJ1181">
        <f t="shared" si="73"/>
        <v>90.885649669296868</v>
      </c>
      <c r="AK1181">
        <f t="shared" si="74"/>
        <v>90.885649669296868</v>
      </c>
      <c r="AL1181" s="3">
        <f>Sheet2!$Q$35</f>
        <v>195.92057845971607</v>
      </c>
      <c r="AM1181" s="3">
        <f>Sheet2!$Q$37</f>
        <v>179.52321677860004</v>
      </c>
      <c r="AN1181" s="3">
        <f>Sheet2!$Q$39</f>
        <v>47.580823353777703</v>
      </c>
      <c r="AU1181">
        <f t="shared" si="75"/>
        <v>0.64702318871800535</v>
      </c>
      <c r="AV1181">
        <f>VLOOKUP(AI1181,Sheet3!C1213:F4504,4,FALSE)</f>
        <v>202.83356578546457</v>
      </c>
    </row>
    <row r="1182" spans="1:48">
      <c r="A1182">
        <v>58932625</v>
      </c>
      <c r="B1182">
        <v>126</v>
      </c>
      <c r="C1182" t="s">
        <v>164</v>
      </c>
      <c r="D1182">
        <v>0</v>
      </c>
      <c r="E1182" t="s">
        <v>165</v>
      </c>
      <c r="F1182" t="s">
        <v>34</v>
      </c>
      <c r="G1182" t="s">
        <v>166</v>
      </c>
      <c r="H1182">
        <v>1</v>
      </c>
      <c r="I1182">
        <v>111.95</v>
      </c>
      <c r="J1182">
        <v>114.04</v>
      </c>
      <c r="K1182">
        <v>28.158999999999999</v>
      </c>
      <c r="L1182">
        <v>30.248999999999999</v>
      </c>
      <c r="M1182">
        <v>3260722</v>
      </c>
      <c r="N1182" t="s">
        <v>167</v>
      </c>
      <c r="P1182">
        <v>16.167000000000002</v>
      </c>
      <c r="V1182" t="s">
        <v>35</v>
      </c>
      <c r="W1182" s="1">
        <v>38804</v>
      </c>
      <c r="X1182">
        <v>20060328</v>
      </c>
      <c r="Y1182">
        <v>0.87032699999999996</v>
      </c>
      <c r="AB1182">
        <v>-0.55876523863295902</v>
      </c>
      <c r="AI1182" s="2">
        <f t="shared" si="72"/>
        <v>38804</v>
      </c>
      <c r="AJ1182">
        <f t="shared" si="73"/>
        <v>90.320006994273967</v>
      </c>
      <c r="AK1182">
        <f t="shared" si="74"/>
        <v>90.320006994273967</v>
      </c>
      <c r="AL1182" s="3">
        <f>Sheet2!$Q$35</f>
        <v>195.92057845971607</v>
      </c>
      <c r="AM1182" s="3">
        <f>Sheet2!$Q$37</f>
        <v>179.52321677860004</v>
      </c>
      <c r="AN1182" s="3">
        <f>Sheet2!$Q$39</f>
        <v>47.580823353777703</v>
      </c>
      <c r="AU1182">
        <f t="shared" si="75"/>
        <v>0.64299632717715716</v>
      </c>
      <c r="AV1182">
        <f>VLOOKUP(AI1182,Sheet3!C1214:F4505,4,FALSE)</f>
        <v>199.64547271513769</v>
      </c>
    </row>
    <row r="1183" spans="1:48">
      <c r="A1183">
        <v>58954485</v>
      </c>
      <c r="B1183">
        <v>126</v>
      </c>
      <c r="C1183" t="s">
        <v>164</v>
      </c>
      <c r="D1183">
        <v>0</v>
      </c>
      <c r="E1183" t="s">
        <v>165</v>
      </c>
      <c r="F1183" t="s">
        <v>34</v>
      </c>
      <c r="G1183" t="s">
        <v>166</v>
      </c>
      <c r="H1183">
        <v>1</v>
      </c>
      <c r="I1183">
        <v>111.95</v>
      </c>
      <c r="J1183">
        <v>114.04</v>
      </c>
      <c r="K1183">
        <v>28.158999999999999</v>
      </c>
      <c r="L1183">
        <v>30.248999999999999</v>
      </c>
      <c r="M1183">
        <v>3260722</v>
      </c>
      <c r="N1183" t="s">
        <v>167</v>
      </c>
      <c r="P1183">
        <v>16.167000000000002</v>
      </c>
      <c r="V1183" t="s">
        <v>35</v>
      </c>
      <c r="W1183" s="1">
        <v>38805</v>
      </c>
      <c r="X1183">
        <v>20060329</v>
      </c>
      <c r="Y1183">
        <v>0.87271799999999999</v>
      </c>
      <c r="AB1183">
        <v>-0.58631576521558804</v>
      </c>
      <c r="AI1183" s="2">
        <f t="shared" si="72"/>
        <v>38805</v>
      </c>
      <c r="AJ1183">
        <f t="shared" si="73"/>
        <v>88.509184550754981</v>
      </c>
      <c r="AK1183">
        <f t="shared" si="74"/>
        <v>88.509184550754981</v>
      </c>
      <c r="AL1183" s="3">
        <f>Sheet2!$Q$35</f>
        <v>195.92057845971607</v>
      </c>
      <c r="AM1183" s="3">
        <f>Sheet2!$Q$37</f>
        <v>179.52321677860004</v>
      </c>
      <c r="AN1183" s="3">
        <f>Sheet2!$Q$39</f>
        <v>47.580823353777703</v>
      </c>
      <c r="AU1183">
        <f t="shared" si="75"/>
        <v>0.63010491785268163</v>
      </c>
      <c r="AV1183">
        <f>VLOOKUP(AI1183,Sheet3!C1215:F4506,4,FALSE)</f>
        <v>194.68621682796251</v>
      </c>
    </row>
    <row r="1184" spans="1:48">
      <c r="A1184">
        <v>58976870</v>
      </c>
      <c r="B1184">
        <v>126</v>
      </c>
      <c r="C1184" t="s">
        <v>164</v>
      </c>
      <c r="D1184">
        <v>0</v>
      </c>
      <c r="E1184" t="s">
        <v>165</v>
      </c>
      <c r="F1184" t="s">
        <v>34</v>
      </c>
      <c r="G1184" t="s">
        <v>166</v>
      </c>
      <c r="H1184">
        <v>1</v>
      </c>
      <c r="I1184">
        <v>111.95</v>
      </c>
      <c r="J1184">
        <v>114.04</v>
      </c>
      <c r="K1184">
        <v>28.158999999999999</v>
      </c>
      <c r="L1184">
        <v>30.248999999999999</v>
      </c>
      <c r="M1184">
        <v>3260722</v>
      </c>
      <c r="N1184" t="s">
        <v>167</v>
      </c>
      <c r="P1184">
        <v>16.167000000000002</v>
      </c>
      <c r="V1184" t="s">
        <v>35</v>
      </c>
      <c r="W1184" s="1">
        <v>38806</v>
      </c>
      <c r="X1184">
        <v>20060330</v>
      </c>
      <c r="Y1184">
        <v>0.86955800000000005</v>
      </c>
      <c r="AB1184">
        <v>-0.54990436245477503</v>
      </c>
      <c r="AI1184" s="2">
        <f t="shared" si="72"/>
        <v>38806</v>
      </c>
      <c r="AJ1184">
        <f t="shared" si="73"/>
        <v>90.899188675166329</v>
      </c>
      <c r="AK1184">
        <f t="shared" si="74"/>
        <v>90.899188675166329</v>
      </c>
      <c r="AL1184" s="3">
        <f>Sheet2!$Q$35</f>
        <v>195.92057845971607</v>
      </c>
      <c r="AM1184" s="3">
        <f>Sheet2!$Q$37</f>
        <v>179.52321677860004</v>
      </c>
      <c r="AN1184" s="3">
        <f>Sheet2!$Q$39</f>
        <v>47.580823353777703</v>
      </c>
      <c r="AU1184">
        <f t="shared" si="75"/>
        <v>0.64711957412958143</v>
      </c>
      <c r="AV1184">
        <f>VLOOKUP(AI1184,Sheet3!C1216:F4507,4,FALSE)</f>
        <v>188.87680278870016</v>
      </c>
    </row>
    <row r="1185" spans="1:48">
      <c r="A1185">
        <v>58999196</v>
      </c>
      <c r="B1185">
        <v>126</v>
      </c>
      <c r="C1185" t="s">
        <v>164</v>
      </c>
      <c r="D1185">
        <v>0</v>
      </c>
      <c r="E1185" t="s">
        <v>165</v>
      </c>
      <c r="F1185" t="s">
        <v>34</v>
      </c>
      <c r="G1185" t="s">
        <v>166</v>
      </c>
      <c r="H1185">
        <v>1</v>
      </c>
      <c r="I1185">
        <v>111.95</v>
      </c>
      <c r="J1185">
        <v>114.04</v>
      </c>
      <c r="K1185">
        <v>28.158999999999999</v>
      </c>
      <c r="L1185">
        <v>30.248999999999999</v>
      </c>
      <c r="M1185">
        <v>3260722</v>
      </c>
      <c r="N1185" t="s">
        <v>167</v>
      </c>
      <c r="P1185">
        <v>16.167000000000002</v>
      </c>
      <c r="V1185" t="s">
        <v>35</v>
      </c>
      <c r="W1185" s="1">
        <v>38807</v>
      </c>
      <c r="X1185">
        <v>20060331</v>
      </c>
      <c r="Y1185">
        <v>0.88216399999999995</v>
      </c>
      <c r="AB1185">
        <v>-0.695158205240476</v>
      </c>
      <c r="AI1185" s="2">
        <f t="shared" si="72"/>
        <v>38807</v>
      </c>
      <c r="AJ1185">
        <f t="shared" si="73"/>
        <v>81.207100871879675</v>
      </c>
      <c r="AK1185">
        <f t="shared" si="74"/>
        <v>81.207100871879675</v>
      </c>
      <c r="AL1185" s="3">
        <f>Sheet2!$Q$35</f>
        <v>195.92057845971607</v>
      </c>
      <c r="AM1185" s="3">
        <f>Sheet2!$Q$37</f>
        <v>179.52321677860004</v>
      </c>
      <c r="AN1185" s="3">
        <f>Sheet2!$Q$39</f>
        <v>47.580823353777703</v>
      </c>
      <c r="AU1185">
        <f t="shared" si="75"/>
        <v>0.5781207214104167</v>
      </c>
      <c r="AV1185">
        <f>VLOOKUP(AI1185,Sheet3!C1217:F4508,4,FALSE)</f>
        <v>185.90124925639506</v>
      </c>
    </row>
    <row r="1186" spans="1:48">
      <c r="A1186">
        <v>59021058</v>
      </c>
      <c r="B1186">
        <v>126</v>
      </c>
      <c r="C1186" t="s">
        <v>164</v>
      </c>
      <c r="D1186">
        <v>0</v>
      </c>
      <c r="E1186" t="s">
        <v>165</v>
      </c>
      <c r="F1186" t="s">
        <v>34</v>
      </c>
      <c r="G1186" t="s">
        <v>166</v>
      </c>
      <c r="H1186">
        <v>1</v>
      </c>
      <c r="I1186">
        <v>111.95</v>
      </c>
      <c r="J1186">
        <v>114.04</v>
      </c>
      <c r="K1186">
        <v>28.158999999999999</v>
      </c>
      <c r="L1186">
        <v>30.248999999999999</v>
      </c>
      <c r="M1186">
        <v>3260722</v>
      </c>
      <c r="N1186" t="s">
        <v>167</v>
      </c>
      <c r="P1186">
        <v>16.167000000000002</v>
      </c>
      <c r="V1186" t="s">
        <v>35</v>
      </c>
      <c r="W1186" s="1">
        <v>38808</v>
      </c>
      <c r="X1186">
        <v>20060401</v>
      </c>
      <c r="Y1186">
        <v>0.88861000000000001</v>
      </c>
      <c r="AB1186">
        <v>-0.769432857834214</v>
      </c>
      <c r="AI1186" s="2">
        <f t="shared" si="72"/>
        <v>38808</v>
      </c>
      <c r="AJ1186">
        <f t="shared" si="73"/>
        <v>76.088378838688641</v>
      </c>
      <c r="AK1186">
        <f t="shared" si="74"/>
        <v>76.088378838688641</v>
      </c>
      <c r="AL1186" s="3">
        <f>Sheet2!$Q$35</f>
        <v>195.92057845971607</v>
      </c>
      <c r="AM1186" s="3">
        <f>Sheet2!$Q$37</f>
        <v>179.52321677860004</v>
      </c>
      <c r="AN1186" s="3">
        <f>Sheet2!$Q$39</f>
        <v>47.580823353777703</v>
      </c>
      <c r="AU1186">
        <f t="shared" si="75"/>
        <v>0.54168007468425683</v>
      </c>
      <c r="AV1186">
        <f>VLOOKUP(AI1186,Sheet3!C1218:F4509,4,FALSE)</f>
        <v>219.48249626383836</v>
      </c>
    </row>
    <row r="1187" spans="1:48">
      <c r="A1187">
        <v>59043373</v>
      </c>
      <c r="B1187">
        <v>126</v>
      </c>
      <c r="C1187" t="s">
        <v>164</v>
      </c>
      <c r="D1187">
        <v>0</v>
      </c>
      <c r="E1187" t="s">
        <v>165</v>
      </c>
      <c r="F1187" t="s">
        <v>34</v>
      </c>
      <c r="G1187" t="s">
        <v>166</v>
      </c>
      <c r="H1187">
        <v>1</v>
      </c>
      <c r="I1187">
        <v>111.95</v>
      </c>
      <c r="J1187">
        <v>114.04</v>
      </c>
      <c r="K1187">
        <v>28.158999999999999</v>
      </c>
      <c r="L1187">
        <v>30.248999999999999</v>
      </c>
      <c r="M1187">
        <v>3260722</v>
      </c>
      <c r="N1187" t="s">
        <v>167</v>
      </c>
      <c r="P1187">
        <v>16.167000000000002</v>
      </c>
      <c r="V1187" t="s">
        <v>35</v>
      </c>
      <c r="W1187" s="1">
        <v>38809</v>
      </c>
      <c r="X1187">
        <v>20060402</v>
      </c>
      <c r="Y1187">
        <v>0.89160700000000004</v>
      </c>
      <c r="AB1187">
        <v>-0.80396607747793503</v>
      </c>
      <c r="AI1187" s="2">
        <f t="shared" si="72"/>
        <v>38809</v>
      </c>
      <c r="AJ1187">
        <f t="shared" si="73"/>
        <v>73.670981910977616</v>
      </c>
      <c r="AK1187">
        <f t="shared" si="74"/>
        <v>73.670981910977616</v>
      </c>
      <c r="AL1187" s="3">
        <f>Sheet2!$Q$35</f>
        <v>195.92057845971607</v>
      </c>
      <c r="AM1187" s="3">
        <f>Sheet2!$Q$37</f>
        <v>179.52321677860004</v>
      </c>
      <c r="AN1187" s="3">
        <f>Sheet2!$Q$39</f>
        <v>47.580823353777703</v>
      </c>
      <c r="AU1187">
        <f t="shared" si="75"/>
        <v>0.52447040655451371</v>
      </c>
      <c r="AV1187">
        <f>VLOOKUP(AI1187,Sheet3!C1219:F4510,4,FALSE)</f>
        <v>281.40234834085408</v>
      </c>
    </row>
    <row r="1188" spans="1:48">
      <c r="A1188">
        <v>59065263</v>
      </c>
      <c r="B1188">
        <v>126</v>
      </c>
      <c r="C1188" t="s">
        <v>164</v>
      </c>
      <c r="D1188">
        <v>0</v>
      </c>
      <c r="E1188" t="s">
        <v>165</v>
      </c>
      <c r="F1188" t="s">
        <v>34</v>
      </c>
      <c r="G1188" t="s">
        <v>166</v>
      </c>
      <c r="H1188">
        <v>1</v>
      </c>
      <c r="I1188">
        <v>111.95</v>
      </c>
      <c r="J1188">
        <v>114.04</v>
      </c>
      <c r="K1188">
        <v>28.158999999999999</v>
      </c>
      <c r="L1188">
        <v>30.248999999999999</v>
      </c>
      <c r="M1188">
        <v>3260722</v>
      </c>
      <c r="N1188" t="s">
        <v>167</v>
      </c>
      <c r="P1188">
        <v>16.167000000000002</v>
      </c>
      <c r="V1188" t="s">
        <v>35</v>
      </c>
      <c r="W1188" s="1">
        <v>38810</v>
      </c>
      <c r="X1188">
        <v>20060403</v>
      </c>
      <c r="Y1188">
        <v>0.89258300000000002</v>
      </c>
      <c r="AB1188">
        <v>-0.81521213098887002</v>
      </c>
      <c r="AI1188" s="2">
        <f t="shared" si="72"/>
        <v>38810</v>
      </c>
      <c r="AJ1188">
        <f t="shared" si="73"/>
        <v>72.878596638762247</v>
      </c>
      <c r="AK1188">
        <f t="shared" si="74"/>
        <v>72.878596638762247</v>
      </c>
      <c r="AL1188" s="3">
        <f>Sheet2!$Q$35</f>
        <v>195.92057845971607</v>
      </c>
      <c r="AM1188" s="3">
        <f>Sheet2!$Q$37</f>
        <v>179.52321677860004</v>
      </c>
      <c r="AN1188" s="3">
        <f>Sheet2!$Q$39</f>
        <v>47.580823353777703</v>
      </c>
      <c r="AU1188">
        <f t="shared" si="75"/>
        <v>0.51882934388524204</v>
      </c>
      <c r="AV1188">
        <f>VLOOKUP(AI1188,Sheet3!C1220:F4511,4,FALSE)</f>
        <v>347.00621907691425</v>
      </c>
    </row>
    <row r="1189" spans="1:48">
      <c r="A1189">
        <v>59087607</v>
      </c>
      <c r="B1189">
        <v>126</v>
      </c>
      <c r="C1189" t="s">
        <v>164</v>
      </c>
      <c r="D1189">
        <v>0</v>
      </c>
      <c r="E1189" t="s">
        <v>165</v>
      </c>
      <c r="F1189" t="s">
        <v>34</v>
      </c>
      <c r="G1189" t="s">
        <v>166</v>
      </c>
      <c r="H1189">
        <v>1</v>
      </c>
      <c r="I1189">
        <v>111.95</v>
      </c>
      <c r="J1189">
        <v>114.04</v>
      </c>
      <c r="K1189">
        <v>28.158999999999999</v>
      </c>
      <c r="L1189">
        <v>30.248999999999999</v>
      </c>
      <c r="M1189">
        <v>3260722</v>
      </c>
      <c r="N1189" t="s">
        <v>167</v>
      </c>
      <c r="P1189">
        <v>16.167000000000002</v>
      </c>
      <c r="V1189" t="s">
        <v>35</v>
      </c>
      <c r="W1189" s="1">
        <v>38811</v>
      </c>
      <c r="X1189">
        <v>20060404</v>
      </c>
      <c r="Y1189">
        <v>0.88351500000000005</v>
      </c>
      <c r="AB1189">
        <v>-0.71072523218030703</v>
      </c>
      <c r="AI1189" s="2">
        <f t="shared" si="72"/>
        <v>38811</v>
      </c>
      <c r="AJ1189">
        <f t="shared" si="73"/>
        <v>80.143402569291311</v>
      </c>
      <c r="AK1189">
        <f t="shared" si="74"/>
        <v>80.143402569291311</v>
      </c>
      <c r="AL1189" s="3">
        <f>Sheet2!$Q$35</f>
        <v>195.92057845971607</v>
      </c>
      <c r="AM1189" s="3">
        <f>Sheet2!$Q$37</f>
        <v>179.52321677860004</v>
      </c>
      <c r="AN1189" s="3">
        <f>Sheet2!$Q$39</f>
        <v>47.580823353777703</v>
      </c>
      <c r="AU1189">
        <f t="shared" si="75"/>
        <v>0.57054815665372594</v>
      </c>
      <c r="AV1189">
        <f>VLOOKUP(AI1189,Sheet3!C1221:F4512,4,FALSE)</f>
        <v>404.53358736814624</v>
      </c>
    </row>
    <row r="1190" spans="1:48">
      <c r="A1190">
        <v>59109387</v>
      </c>
      <c r="B1190">
        <v>126</v>
      </c>
      <c r="C1190" t="s">
        <v>164</v>
      </c>
      <c r="D1190">
        <v>0</v>
      </c>
      <c r="E1190" t="s">
        <v>165</v>
      </c>
      <c r="F1190" t="s">
        <v>34</v>
      </c>
      <c r="G1190" t="s">
        <v>166</v>
      </c>
      <c r="H1190">
        <v>1</v>
      </c>
      <c r="I1190">
        <v>111.95</v>
      </c>
      <c r="J1190">
        <v>114.04</v>
      </c>
      <c r="K1190">
        <v>28.158999999999999</v>
      </c>
      <c r="L1190">
        <v>30.248999999999999</v>
      </c>
      <c r="M1190">
        <v>3260722</v>
      </c>
      <c r="N1190" t="s">
        <v>167</v>
      </c>
      <c r="P1190">
        <v>16.167000000000002</v>
      </c>
      <c r="V1190" t="s">
        <v>35</v>
      </c>
      <c r="W1190" s="1">
        <v>38812</v>
      </c>
      <c r="X1190">
        <v>20060405</v>
      </c>
      <c r="Y1190">
        <v>0.89207199999999998</v>
      </c>
      <c r="AB1190">
        <v>-0.80932408452976301</v>
      </c>
      <c r="AI1190" s="2">
        <f t="shared" si="72"/>
        <v>38812</v>
      </c>
      <c r="AJ1190">
        <f t="shared" si="73"/>
        <v>73.293777149233165</v>
      </c>
      <c r="AK1190">
        <f t="shared" si="74"/>
        <v>73.293777149233165</v>
      </c>
      <c r="AL1190" s="3">
        <f>Sheet2!$Q$35</f>
        <v>195.92057845971607</v>
      </c>
      <c r="AM1190" s="3">
        <f>Sheet2!$Q$37</f>
        <v>179.52321677860004</v>
      </c>
      <c r="AN1190" s="3">
        <f>Sheet2!$Q$39</f>
        <v>47.580823353777703</v>
      </c>
      <c r="AU1190">
        <f t="shared" si="75"/>
        <v>0.5217850516207968</v>
      </c>
      <c r="AV1190">
        <f>VLOOKUP(AI1190,Sheet3!C1222:F4513,4,FALSE)</f>
        <v>414.45209914249659</v>
      </c>
    </row>
    <row r="1191" spans="1:48">
      <c r="A1191">
        <v>59131809</v>
      </c>
      <c r="B1191">
        <v>126</v>
      </c>
      <c r="C1191" t="s">
        <v>164</v>
      </c>
      <c r="D1191">
        <v>0</v>
      </c>
      <c r="E1191" t="s">
        <v>165</v>
      </c>
      <c r="F1191" t="s">
        <v>34</v>
      </c>
      <c r="G1191" t="s">
        <v>166</v>
      </c>
      <c r="H1191">
        <v>1</v>
      </c>
      <c r="I1191">
        <v>111.95</v>
      </c>
      <c r="J1191">
        <v>114.04</v>
      </c>
      <c r="K1191">
        <v>28.158999999999999</v>
      </c>
      <c r="L1191">
        <v>30.248999999999999</v>
      </c>
      <c r="M1191">
        <v>3260722</v>
      </c>
      <c r="N1191" t="s">
        <v>167</v>
      </c>
      <c r="P1191">
        <v>16.167000000000002</v>
      </c>
      <c r="V1191" t="s">
        <v>35</v>
      </c>
      <c r="W1191" s="1">
        <v>38813</v>
      </c>
      <c r="X1191">
        <v>20060406</v>
      </c>
      <c r="Y1191">
        <v>0.88706600000000002</v>
      </c>
      <c r="AB1191">
        <v>-0.75164196990298004</v>
      </c>
      <c r="AI1191" s="2">
        <f t="shared" si="72"/>
        <v>38813</v>
      </c>
      <c r="AJ1191">
        <f t="shared" si="73"/>
        <v>77.32448726197299</v>
      </c>
      <c r="AK1191">
        <f t="shared" si="74"/>
        <v>77.32448726197299</v>
      </c>
      <c r="AL1191" s="3">
        <f>Sheet2!$Q$35</f>
        <v>195.92057845971607</v>
      </c>
      <c r="AM1191" s="3">
        <f>Sheet2!$Q$37</f>
        <v>179.52321677860004</v>
      </c>
      <c r="AN1191" s="3">
        <f>Sheet2!$Q$39</f>
        <v>47.580823353777703</v>
      </c>
      <c r="AU1191">
        <f t="shared" si="75"/>
        <v>0.55048004273801232</v>
      </c>
      <c r="AV1191">
        <f>VLOOKUP(AI1191,Sheet3!C1223:F4514,4,FALSE)</f>
        <v>393.90661046705657</v>
      </c>
    </row>
    <row r="1192" spans="1:48">
      <c r="A1192">
        <v>59154170</v>
      </c>
      <c r="B1192">
        <v>126</v>
      </c>
      <c r="C1192" t="s">
        <v>164</v>
      </c>
      <c r="D1192">
        <v>0</v>
      </c>
      <c r="E1192" t="s">
        <v>165</v>
      </c>
      <c r="F1192" t="s">
        <v>34</v>
      </c>
      <c r="G1192" t="s">
        <v>166</v>
      </c>
      <c r="H1192">
        <v>1</v>
      </c>
      <c r="I1192">
        <v>111.95</v>
      </c>
      <c r="J1192">
        <v>114.04</v>
      </c>
      <c r="K1192">
        <v>28.158999999999999</v>
      </c>
      <c r="L1192">
        <v>30.248999999999999</v>
      </c>
      <c r="M1192">
        <v>3260722</v>
      </c>
      <c r="N1192" t="s">
        <v>167</v>
      </c>
      <c r="P1192">
        <v>16.167000000000002</v>
      </c>
      <c r="V1192" t="s">
        <v>35</v>
      </c>
      <c r="W1192" s="1">
        <v>38814</v>
      </c>
      <c r="X1192">
        <v>20060407</v>
      </c>
      <c r="Y1192">
        <v>0.880548</v>
      </c>
      <c r="AB1192">
        <v>-0.67653769041089595</v>
      </c>
      <c r="AI1192" s="2">
        <f t="shared" si="72"/>
        <v>38814</v>
      </c>
      <c r="AJ1192">
        <f t="shared" si="73"/>
        <v>82.473091297282508</v>
      </c>
      <c r="AK1192">
        <f t="shared" si="74"/>
        <v>82.473091297282508</v>
      </c>
      <c r="AL1192" s="3">
        <f>Sheet2!$Q$35</f>
        <v>195.92057845971607</v>
      </c>
      <c r="AM1192" s="3">
        <f>Sheet2!$Q$37</f>
        <v>179.52321677860004</v>
      </c>
      <c r="AN1192" s="3">
        <f>Sheet2!$Q$39</f>
        <v>47.580823353777703</v>
      </c>
      <c r="AU1192">
        <f t="shared" si="75"/>
        <v>0.58713342214932462</v>
      </c>
      <c r="AV1192">
        <f>VLOOKUP(AI1192,Sheet3!C1224:F4515,4,FALSE)</f>
        <v>437.12298319815454</v>
      </c>
    </row>
    <row r="1193" spans="1:48">
      <c r="A1193">
        <v>59176054</v>
      </c>
      <c r="B1193">
        <v>126</v>
      </c>
      <c r="C1193" t="s">
        <v>164</v>
      </c>
      <c r="D1193">
        <v>0</v>
      </c>
      <c r="E1193" t="s">
        <v>165</v>
      </c>
      <c r="F1193" t="s">
        <v>34</v>
      </c>
      <c r="G1193" t="s">
        <v>166</v>
      </c>
      <c r="H1193">
        <v>1</v>
      </c>
      <c r="I1193">
        <v>111.95</v>
      </c>
      <c r="J1193">
        <v>114.04</v>
      </c>
      <c r="K1193">
        <v>28.158999999999999</v>
      </c>
      <c r="L1193">
        <v>30.248999999999999</v>
      </c>
      <c r="M1193">
        <v>3260722</v>
      </c>
      <c r="N1193" t="s">
        <v>167</v>
      </c>
      <c r="P1193">
        <v>16.167000000000002</v>
      </c>
      <c r="V1193" t="s">
        <v>35</v>
      </c>
      <c r="W1193" s="1">
        <v>38815</v>
      </c>
      <c r="X1193">
        <v>20060408</v>
      </c>
      <c r="Y1193">
        <v>0.89108600000000004</v>
      </c>
      <c r="AB1193">
        <v>-0.79796280506072503</v>
      </c>
      <c r="AI1193" s="2">
        <f t="shared" si="72"/>
        <v>38815</v>
      </c>
      <c r="AJ1193">
        <f t="shared" si="73"/>
        <v>74.092932777102078</v>
      </c>
      <c r="AK1193">
        <f t="shared" si="74"/>
        <v>74.092932777102078</v>
      </c>
      <c r="AL1193" s="3">
        <f>Sheet2!$Q$35</f>
        <v>195.92057845971607</v>
      </c>
      <c r="AM1193" s="3">
        <f>Sheet2!$Q$37</f>
        <v>179.52321677860004</v>
      </c>
      <c r="AN1193" s="3">
        <f>Sheet2!$Q$39</f>
        <v>47.580823353777703</v>
      </c>
      <c r="AU1193">
        <f t="shared" si="75"/>
        <v>0.5274743130664391</v>
      </c>
      <c r="AV1193">
        <f>VLOOKUP(AI1193,Sheet3!C1225:F4516,4,FALSE)</f>
        <v>501.59330973143176</v>
      </c>
    </row>
    <row r="1194" spans="1:48">
      <c r="A1194">
        <v>59198351</v>
      </c>
      <c r="B1194">
        <v>126</v>
      </c>
      <c r="C1194" t="s">
        <v>164</v>
      </c>
      <c r="D1194">
        <v>0</v>
      </c>
      <c r="E1194" t="s">
        <v>165</v>
      </c>
      <c r="F1194" t="s">
        <v>34</v>
      </c>
      <c r="G1194" t="s">
        <v>166</v>
      </c>
      <c r="H1194">
        <v>1</v>
      </c>
      <c r="I1194">
        <v>111.95</v>
      </c>
      <c r="J1194">
        <v>114.04</v>
      </c>
      <c r="K1194">
        <v>28.158999999999999</v>
      </c>
      <c r="L1194">
        <v>30.248999999999999</v>
      </c>
      <c r="M1194">
        <v>3260722</v>
      </c>
      <c r="N1194" t="s">
        <v>167</v>
      </c>
      <c r="P1194">
        <v>16.167000000000002</v>
      </c>
      <c r="V1194" t="s">
        <v>35</v>
      </c>
      <c r="W1194" s="1">
        <v>38816</v>
      </c>
      <c r="X1194">
        <v>20060409</v>
      </c>
      <c r="Y1194">
        <v>0.87932600000000005</v>
      </c>
      <c r="AB1194">
        <v>-0.66245707833060696</v>
      </c>
      <c r="AI1194" s="2">
        <f t="shared" si="72"/>
        <v>38816</v>
      </c>
      <c r="AJ1194">
        <f t="shared" si="73"/>
        <v>83.425822762746066</v>
      </c>
      <c r="AK1194">
        <f t="shared" si="74"/>
        <v>83.425822762746066</v>
      </c>
      <c r="AL1194" s="3">
        <f>Sheet2!$Q$35</f>
        <v>195.92057845971607</v>
      </c>
      <c r="AM1194" s="3">
        <f>Sheet2!$Q$37</f>
        <v>179.52321677860004</v>
      </c>
      <c r="AN1194" s="3">
        <f>Sheet2!$Q$39</f>
        <v>47.580823353777703</v>
      </c>
      <c r="AU1194">
        <f t="shared" si="75"/>
        <v>0.59391600392124611</v>
      </c>
      <c r="AV1194">
        <f>VLOOKUP(AI1194,Sheet3!C1226:F4517,4,FALSE)</f>
        <v>566.06363626470898</v>
      </c>
    </row>
    <row r="1195" spans="1:48">
      <c r="A1195">
        <v>59220203</v>
      </c>
      <c r="B1195">
        <v>126</v>
      </c>
      <c r="C1195" t="s">
        <v>164</v>
      </c>
      <c r="D1195">
        <v>0</v>
      </c>
      <c r="E1195" t="s">
        <v>165</v>
      </c>
      <c r="F1195" t="s">
        <v>34</v>
      </c>
      <c r="G1195" t="s">
        <v>166</v>
      </c>
      <c r="H1195">
        <v>1</v>
      </c>
      <c r="I1195">
        <v>111.95</v>
      </c>
      <c r="J1195">
        <v>114.04</v>
      </c>
      <c r="K1195">
        <v>28.158999999999999</v>
      </c>
      <c r="L1195">
        <v>30.248999999999999</v>
      </c>
      <c r="M1195">
        <v>3260722</v>
      </c>
      <c r="N1195" t="s">
        <v>167</v>
      </c>
      <c r="P1195">
        <v>16.167000000000002</v>
      </c>
      <c r="V1195" t="s">
        <v>35</v>
      </c>
      <c r="W1195" s="1">
        <v>38817</v>
      </c>
      <c r="X1195">
        <v>20060410</v>
      </c>
      <c r="Y1195">
        <v>0.88323399999999996</v>
      </c>
      <c r="AB1195">
        <v>-0.70748738275758805</v>
      </c>
      <c r="AI1195" s="2">
        <f t="shared" si="72"/>
        <v>38817</v>
      </c>
      <c r="AJ1195">
        <f t="shared" si="73"/>
        <v>80.365043931695709</v>
      </c>
      <c r="AK1195">
        <f t="shared" si="74"/>
        <v>80.365043931695709</v>
      </c>
      <c r="AL1195" s="3">
        <f>Sheet2!$Q$35</f>
        <v>195.92057845971607</v>
      </c>
      <c r="AM1195" s="3">
        <f>Sheet2!$Q$37</f>
        <v>179.52321677860004</v>
      </c>
      <c r="AN1195" s="3">
        <f>Sheet2!$Q$39</f>
        <v>47.580823353777703</v>
      </c>
      <c r="AU1195">
        <f t="shared" si="75"/>
        <v>0.57212604162870839</v>
      </c>
      <c r="AV1195">
        <f>VLOOKUP(AI1195,Sheet3!C1227:F4518,4,FALSE)</f>
        <v>599.3614972214566</v>
      </c>
    </row>
    <row r="1196" spans="1:48">
      <c r="A1196">
        <v>59242479</v>
      </c>
      <c r="B1196">
        <v>126</v>
      </c>
      <c r="C1196" t="s">
        <v>164</v>
      </c>
      <c r="D1196">
        <v>0</v>
      </c>
      <c r="E1196" t="s">
        <v>165</v>
      </c>
      <c r="F1196" t="s">
        <v>34</v>
      </c>
      <c r="G1196" t="s">
        <v>166</v>
      </c>
      <c r="H1196">
        <v>1</v>
      </c>
      <c r="I1196">
        <v>111.95</v>
      </c>
      <c r="J1196">
        <v>114.04</v>
      </c>
      <c r="K1196">
        <v>28.158999999999999</v>
      </c>
      <c r="L1196">
        <v>30.248999999999999</v>
      </c>
      <c r="M1196">
        <v>3260722</v>
      </c>
      <c r="N1196" t="s">
        <v>167</v>
      </c>
      <c r="P1196">
        <v>16.167000000000002</v>
      </c>
      <c r="V1196" t="s">
        <v>35</v>
      </c>
      <c r="W1196" s="1">
        <v>38818</v>
      </c>
      <c r="X1196">
        <v>20060411</v>
      </c>
      <c r="Y1196">
        <v>0.90232299999999999</v>
      </c>
      <c r="AB1196">
        <v>-0.927442214182011</v>
      </c>
      <c r="AI1196" s="2">
        <f t="shared" si="72"/>
        <v>38818</v>
      </c>
      <c r="AJ1196">
        <f t="shared" si="73"/>
        <v>64.832676800792797</v>
      </c>
      <c r="AK1196">
        <f t="shared" si="74"/>
        <v>64.832676800792797</v>
      </c>
      <c r="AL1196" s="3">
        <f>Sheet2!$Q$35</f>
        <v>195.92057845971607</v>
      </c>
      <c r="AM1196" s="3">
        <f>Sheet2!$Q$37</f>
        <v>179.52321677860004</v>
      </c>
      <c r="AN1196" s="3">
        <f>Sheet2!$Q$39</f>
        <v>47.580823353777703</v>
      </c>
      <c r="AU1196">
        <f t="shared" si="75"/>
        <v>0.46154971031630126</v>
      </c>
      <c r="AV1196">
        <f>VLOOKUP(AI1196,Sheet3!C1228:F4519,4,FALSE)</f>
        <v>524.97265891382904</v>
      </c>
    </row>
    <row r="1197" spans="1:48">
      <c r="A1197">
        <v>59264331</v>
      </c>
      <c r="B1197">
        <v>126</v>
      </c>
      <c r="C1197" t="s">
        <v>164</v>
      </c>
      <c r="D1197">
        <v>0</v>
      </c>
      <c r="E1197" t="s">
        <v>165</v>
      </c>
      <c r="F1197" t="s">
        <v>34</v>
      </c>
      <c r="G1197" t="s">
        <v>166</v>
      </c>
      <c r="H1197">
        <v>1</v>
      </c>
      <c r="I1197">
        <v>111.95</v>
      </c>
      <c r="J1197">
        <v>114.04</v>
      </c>
      <c r="K1197">
        <v>28.158999999999999</v>
      </c>
      <c r="L1197">
        <v>30.248999999999999</v>
      </c>
      <c r="M1197">
        <v>3260722</v>
      </c>
      <c r="N1197" t="s">
        <v>167</v>
      </c>
      <c r="P1197">
        <v>16.167000000000002</v>
      </c>
      <c r="V1197" t="s">
        <v>35</v>
      </c>
      <c r="W1197" s="1">
        <v>38819</v>
      </c>
      <c r="X1197">
        <v>20060412</v>
      </c>
      <c r="Y1197">
        <v>0.90406299999999995</v>
      </c>
      <c r="AB1197">
        <v>-0.94749153089207905</v>
      </c>
      <c r="AI1197" s="2">
        <f t="shared" si="72"/>
        <v>38819</v>
      </c>
      <c r="AJ1197">
        <f t="shared" si="73"/>
        <v>63.368846454239929</v>
      </c>
      <c r="AK1197">
        <f t="shared" si="74"/>
        <v>63.368846454239929</v>
      </c>
      <c r="AL1197" s="3">
        <f>Sheet2!$Q$35</f>
        <v>195.92057845971607</v>
      </c>
      <c r="AM1197" s="3">
        <f>Sheet2!$Q$37</f>
        <v>179.52321677860004</v>
      </c>
      <c r="AN1197" s="3">
        <f>Sheet2!$Q$39</f>
        <v>47.580823353777703</v>
      </c>
      <c r="AU1197">
        <f t="shared" si="75"/>
        <v>0.45112856922290395</v>
      </c>
      <c r="AV1197">
        <f>VLOOKUP(AI1197,Sheet3!C1229:F4520,4,FALSE)</f>
        <v>416.50664801004058</v>
      </c>
    </row>
    <row r="1198" spans="1:48">
      <c r="A1198">
        <v>59286687</v>
      </c>
      <c r="B1198">
        <v>126</v>
      </c>
      <c r="C1198" t="s">
        <v>164</v>
      </c>
      <c r="D1198">
        <v>0</v>
      </c>
      <c r="E1198" t="s">
        <v>165</v>
      </c>
      <c r="F1198" t="s">
        <v>34</v>
      </c>
      <c r="G1198" t="s">
        <v>166</v>
      </c>
      <c r="H1198">
        <v>1</v>
      </c>
      <c r="I1198">
        <v>111.95</v>
      </c>
      <c r="J1198">
        <v>114.04</v>
      </c>
      <c r="K1198">
        <v>28.158999999999999</v>
      </c>
      <c r="L1198">
        <v>30.248999999999999</v>
      </c>
      <c r="M1198">
        <v>3260722</v>
      </c>
      <c r="N1198" t="s">
        <v>167</v>
      </c>
      <c r="P1198">
        <v>16.167000000000002</v>
      </c>
      <c r="V1198" t="s">
        <v>35</v>
      </c>
      <c r="W1198" s="1">
        <v>38820</v>
      </c>
      <c r="X1198">
        <v>20060413</v>
      </c>
      <c r="Y1198">
        <v>0.91284399999999999</v>
      </c>
      <c r="AB1198">
        <v>-1.0486714447030601</v>
      </c>
      <c r="AI1198" s="2">
        <f t="shared" si="72"/>
        <v>38820</v>
      </c>
      <c r="AJ1198">
        <f t="shared" si="73"/>
        <v>55.859132774809268</v>
      </c>
      <c r="AK1198">
        <f t="shared" si="74"/>
        <v>55.859132774809268</v>
      </c>
      <c r="AL1198" s="3">
        <f>Sheet2!$Q$35</f>
        <v>195.92057845971607</v>
      </c>
      <c r="AM1198" s="3">
        <f>Sheet2!$Q$37</f>
        <v>179.52321677860004</v>
      </c>
      <c r="AN1198" s="3">
        <f>Sheet2!$Q$39</f>
        <v>47.580823353777703</v>
      </c>
      <c r="AU1198">
        <f t="shared" si="75"/>
        <v>0.39766623596232192</v>
      </c>
      <c r="AV1198">
        <f>VLOOKUP(AI1198,Sheet3!C1230:F4521,4,FALSE)</f>
        <v>315.97544652573242</v>
      </c>
    </row>
    <row r="1199" spans="1:48">
      <c r="A1199">
        <v>59308606</v>
      </c>
      <c r="B1199">
        <v>126</v>
      </c>
      <c r="C1199" t="s">
        <v>164</v>
      </c>
      <c r="D1199">
        <v>0</v>
      </c>
      <c r="E1199" t="s">
        <v>165</v>
      </c>
      <c r="F1199" t="s">
        <v>34</v>
      </c>
      <c r="G1199" t="s">
        <v>166</v>
      </c>
      <c r="H1199">
        <v>1</v>
      </c>
      <c r="I1199">
        <v>111.95</v>
      </c>
      <c r="J1199">
        <v>114.04</v>
      </c>
      <c r="K1199">
        <v>28.158999999999999</v>
      </c>
      <c r="L1199">
        <v>30.248999999999999</v>
      </c>
      <c r="M1199">
        <v>3260722</v>
      </c>
      <c r="N1199" t="s">
        <v>167</v>
      </c>
      <c r="P1199">
        <v>16.167000000000002</v>
      </c>
      <c r="V1199" t="s">
        <v>35</v>
      </c>
      <c r="W1199" s="1">
        <v>38821</v>
      </c>
      <c r="X1199">
        <v>20060414</v>
      </c>
      <c r="Y1199">
        <v>0.90407999999999999</v>
      </c>
      <c r="AB1199">
        <v>-0.94768741502085596</v>
      </c>
      <c r="AI1199" s="2">
        <f t="shared" si="72"/>
        <v>38821</v>
      </c>
      <c r="AJ1199">
        <f t="shared" si="73"/>
        <v>63.354505084445464</v>
      </c>
      <c r="AK1199">
        <f t="shared" si="74"/>
        <v>63.354505084445464</v>
      </c>
      <c r="AL1199" s="3">
        <f>Sheet2!$Q$35</f>
        <v>195.92057845971607</v>
      </c>
      <c r="AM1199" s="3">
        <f>Sheet2!$Q$37</f>
        <v>179.52321677860004</v>
      </c>
      <c r="AN1199" s="3">
        <f>Sheet2!$Q$39</f>
        <v>47.580823353777703</v>
      </c>
      <c r="AU1199">
        <f t="shared" si="75"/>
        <v>0.45102647170972382</v>
      </c>
      <c r="AV1199">
        <f>VLOOKUP(AI1199,Sheet3!C1231:F4522,4,FALSE)</f>
        <v>245.41231990249713</v>
      </c>
    </row>
    <row r="1200" spans="1:48">
      <c r="A1200">
        <v>59330959</v>
      </c>
      <c r="B1200">
        <v>126</v>
      </c>
      <c r="C1200" t="s">
        <v>164</v>
      </c>
      <c r="D1200">
        <v>0</v>
      </c>
      <c r="E1200" t="s">
        <v>165</v>
      </c>
      <c r="F1200" t="s">
        <v>34</v>
      </c>
      <c r="G1200" t="s">
        <v>166</v>
      </c>
      <c r="H1200">
        <v>1</v>
      </c>
      <c r="I1200">
        <v>111.95</v>
      </c>
      <c r="J1200">
        <v>114.04</v>
      </c>
      <c r="K1200">
        <v>28.158999999999999</v>
      </c>
      <c r="L1200">
        <v>30.248999999999999</v>
      </c>
      <c r="M1200">
        <v>3260722</v>
      </c>
      <c r="N1200" t="s">
        <v>167</v>
      </c>
      <c r="P1200">
        <v>16.167000000000002</v>
      </c>
      <c r="V1200" t="s">
        <v>35</v>
      </c>
      <c r="W1200" s="1">
        <v>38822</v>
      </c>
      <c r="X1200">
        <v>20060415</v>
      </c>
      <c r="Y1200">
        <v>0.87447799999999998</v>
      </c>
      <c r="AB1200">
        <v>-0.60659553384186404</v>
      </c>
      <c r="AI1200" s="2">
        <f t="shared" si="72"/>
        <v>38822</v>
      </c>
      <c r="AJ1200">
        <f t="shared" si="73"/>
        <v>87.166568811427624</v>
      </c>
      <c r="AK1200">
        <f t="shared" si="74"/>
        <v>87.166568811427624</v>
      </c>
      <c r="AL1200" s="3">
        <f>Sheet2!$Q$35</f>
        <v>195.92057845971607</v>
      </c>
      <c r="AM1200" s="3">
        <f>Sheet2!$Q$37</f>
        <v>179.52321677860004</v>
      </c>
      <c r="AN1200" s="3">
        <f>Sheet2!$Q$39</f>
        <v>47.580823353777703</v>
      </c>
      <c r="AU1200">
        <f t="shared" si="75"/>
        <v>0.62054671454948152</v>
      </c>
      <c r="AV1200">
        <f>VLOOKUP(AI1200,Sheet3!C1232:F4523,4,FALSE)</f>
        <v>221.11196605533877</v>
      </c>
    </row>
    <row r="1201" spans="1:48">
      <c r="A1201">
        <v>59353201</v>
      </c>
      <c r="B1201">
        <v>126</v>
      </c>
      <c r="C1201" t="s">
        <v>164</v>
      </c>
      <c r="D1201">
        <v>0</v>
      </c>
      <c r="E1201" t="s">
        <v>165</v>
      </c>
      <c r="F1201" t="s">
        <v>34</v>
      </c>
      <c r="G1201" t="s">
        <v>166</v>
      </c>
      <c r="H1201">
        <v>1</v>
      </c>
      <c r="I1201">
        <v>111.95</v>
      </c>
      <c r="J1201">
        <v>114.04</v>
      </c>
      <c r="K1201">
        <v>28.158999999999999</v>
      </c>
      <c r="L1201">
        <v>30.248999999999999</v>
      </c>
      <c r="M1201">
        <v>3260722</v>
      </c>
      <c r="N1201" t="s">
        <v>167</v>
      </c>
      <c r="P1201">
        <v>16.167000000000002</v>
      </c>
      <c r="V1201" t="s">
        <v>35</v>
      </c>
      <c r="W1201" s="1">
        <v>38823</v>
      </c>
      <c r="X1201">
        <v>20060416</v>
      </c>
      <c r="Y1201">
        <v>0.85216800000000004</v>
      </c>
      <c r="AB1201">
        <v>-0.34952642131219402</v>
      </c>
      <c r="AI1201" s="2">
        <f t="shared" si="72"/>
        <v>38823</v>
      </c>
      <c r="AJ1201">
        <f t="shared" si="73"/>
        <v>103.57823526660968</v>
      </c>
      <c r="AK1201">
        <f t="shared" si="74"/>
        <v>103.57823526660968</v>
      </c>
      <c r="AL1201" s="3">
        <f>Sheet2!$Q$35</f>
        <v>195.92057845971607</v>
      </c>
      <c r="AM1201" s="3">
        <f>Sheet2!$Q$37</f>
        <v>179.52321677860004</v>
      </c>
      <c r="AN1201" s="3">
        <f>Sheet2!$Q$39</f>
        <v>47.580823353777703</v>
      </c>
      <c r="AU1201">
        <f t="shared" si="75"/>
        <v>0.73738285755606503</v>
      </c>
      <c r="AV1201">
        <f>VLOOKUP(AI1201,Sheet3!C1233:F4524,4,FALSE)</f>
        <v>238.89444073649548</v>
      </c>
    </row>
    <row r="1202" spans="1:48">
      <c r="A1202">
        <v>59375029</v>
      </c>
      <c r="B1202">
        <v>126</v>
      </c>
      <c r="C1202" t="s">
        <v>164</v>
      </c>
      <c r="D1202">
        <v>0</v>
      </c>
      <c r="E1202" t="s">
        <v>165</v>
      </c>
      <c r="F1202" t="s">
        <v>34</v>
      </c>
      <c r="G1202" t="s">
        <v>166</v>
      </c>
      <c r="H1202">
        <v>1</v>
      </c>
      <c r="I1202">
        <v>111.95</v>
      </c>
      <c r="J1202">
        <v>114.04</v>
      </c>
      <c r="K1202">
        <v>28.158999999999999</v>
      </c>
      <c r="L1202">
        <v>30.248999999999999</v>
      </c>
      <c r="M1202">
        <v>3260722</v>
      </c>
      <c r="N1202" t="s">
        <v>167</v>
      </c>
      <c r="P1202">
        <v>16.167000000000002</v>
      </c>
      <c r="V1202" t="s">
        <v>35</v>
      </c>
      <c r="W1202" s="1">
        <v>38824</v>
      </c>
      <c r="X1202">
        <v>20060417</v>
      </c>
      <c r="Y1202">
        <v>0.84047000000000005</v>
      </c>
      <c r="AB1202">
        <v>-0.21473509552232001</v>
      </c>
      <c r="AI1202" s="2">
        <f t="shared" si="72"/>
        <v>38824</v>
      </c>
      <c r="AJ1202">
        <f t="shared" si="73"/>
        <v>111.65635587864074</v>
      </c>
      <c r="AK1202">
        <f t="shared" si="74"/>
        <v>111.65635587864074</v>
      </c>
      <c r="AL1202" s="3">
        <f>Sheet2!$Q$35</f>
        <v>195.92057845971607</v>
      </c>
      <c r="AM1202" s="3">
        <f>Sheet2!$Q$37</f>
        <v>179.52321677860004</v>
      </c>
      <c r="AN1202" s="3">
        <f>Sheet2!$Q$39</f>
        <v>47.580823353777703</v>
      </c>
      <c r="AU1202">
        <f t="shared" si="75"/>
        <v>0.79489173135807156</v>
      </c>
      <c r="AV1202">
        <f>VLOOKUP(AI1202,Sheet3!C1234:F4525,4,FALSE)</f>
        <v>289.83308334905189</v>
      </c>
    </row>
    <row r="1203" spans="1:48">
      <c r="A1203">
        <v>59397292</v>
      </c>
      <c r="B1203">
        <v>126</v>
      </c>
      <c r="C1203" t="s">
        <v>164</v>
      </c>
      <c r="D1203">
        <v>0</v>
      </c>
      <c r="E1203" t="s">
        <v>165</v>
      </c>
      <c r="F1203" t="s">
        <v>34</v>
      </c>
      <c r="G1203" t="s">
        <v>166</v>
      </c>
      <c r="H1203">
        <v>1</v>
      </c>
      <c r="I1203">
        <v>111.95</v>
      </c>
      <c r="J1203">
        <v>114.04</v>
      </c>
      <c r="K1203">
        <v>28.158999999999999</v>
      </c>
      <c r="L1203">
        <v>30.248999999999999</v>
      </c>
      <c r="M1203">
        <v>3260722</v>
      </c>
      <c r="N1203" t="s">
        <v>167</v>
      </c>
      <c r="P1203">
        <v>16.167000000000002</v>
      </c>
      <c r="V1203" t="s">
        <v>35</v>
      </c>
      <c r="W1203" s="1">
        <v>38825</v>
      </c>
      <c r="X1203">
        <v>20060418</v>
      </c>
      <c r="Y1203">
        <v>0.8427</v>
      </c>
      <c r="AB1203">
        <v>-0.24043048417947699</v>
      </c>
      <c r="AI1203" s="2">
        <f t="shared" si="72"/>
        <v>38825</v>
      </c>
      <c r="AJ1203">
        <f t="shared" si="73"/>
        <v>110.14439409146644</v>
      </c>
      <c r="AK1203">
        <f t="shared" si="74"/>
        <v>110.14439409146644</v>
      </c>
      <c r="AL1203" s="3">
        <f>Sheet2!$Q$35</f>
        <v>195.92057845971607</v>
      </c>
      <c r="AM1203" s="3">
        <f>Sheet2!$Q$37</f>
        <v>179.52321677860004</v>
      </c>
      <c r="AN1203" s="3">
        <f>Sheet2!$Q$39</f>
        <v>47.580823353777703</v>
      </c>
      <c r="AU1203">
        <f t="shared" si="75"/>
        <v>0.7841279381705123</v>
      </c>
      <c r="AV1203">
        <f>VLOOKUP(AI1203,Sheet3!C1235:F4526,4,FALSE)</f>
        <v>341.26765155032581</v>
      </c>
    </row>
    <row r="1204" spans="1:48">
      <c r="A1204">
        <v>59419070</v>
      </c>
      <c r="B1204">
        <v>126</v>
      </c>
      <c r="C1204" t="s">
        <v>164</v>
      </c>
      <c r="D1204">
        <v>0</v>
      </c>
      <c r="E1204" t="s">
        <v>165</v>
      </c>
      <c r="F1204" t="s">
        <v>34</v>
      </c>
      <c r="G1204" t="s">
        <v>166</v>
      </c>
      <c r="H1204">
        <v>1</v>
      </c>
      <c r="I1204">
        <v>111.95</v>
      </c>
      <c r="J1204">
        <v>114.04</v>
      </c>
      <c r="K1204">
        <v>28.158999999999999</v>
      </c>
      <c r="L1204">
        <v>30.248999999999999</v>
      </c>
      <c r="M1204">
        <v>3260722</v>
      </c>
      <c r="N1204" t="s">
        <v>167</v>
      </c>
      <c r="P1204">
        <v>16.167000000000002</v>
      </c>
      <c r="V1204" t="s">
        <v>35</v>
      </c>
      <c r="W1204" s="1">
        <v>38826</v>
      </c>
      <c r="X1204">
        <v>20060419</v>
      </c>
      <c r="Y1204">
        <v>0.85463599999999995</v>
      </c>
      <c r="AB1204">
        <v>-0.37796418777222102</v>
      </c>
      <c r="AI1204" s="2">
        <f t="shared" si="72"/>
        <v>38826</v>
      </c>
      <c r="AJ1204">
        <f t="shared" si="73"/>
        <v>101.82761648005521</v>
      </c>
      <c r="AK1204">
        <f t="shared" si="74"/>
        <v>101.82761648005521</v>
      </c>
      <c r="AL1204" s="3">
        <f>Sheet2!$Q$35</f>
        <v>195.92057845971607</v>
      </c>
      <c r="AM1204" s="3">
        <f>Sheet2!$Q$37</f>
        <v>179.52321677860004</v>
      </c>
      <c r="AN1204" s="3">
        <f>Sheet2!$Q$39</f>
        <v>47.580823353777703</v>
      </c>
      <c r="AU1204">
        <f t="shared" si="75"/>
        <v>0.72492004352956452</v>
      </c>
      <c r="AV1204">
        <f>VLOOKUP(AI1204,Sheet3!C1236:F4527,4,FALSE)</f>
        <v>395.32354072053522</v>
      </c>
    </row>
    <row r="1205" spans="1:48">
      <c r="A1205">
        <v>59441393</v>
      </c>
      <c r="B1205">
        <v>126</v>
      </c>
      <c r="C1205" t="s">
        <v>164</v>
      </c>
      <c r="D1205">
        <v>0</v>
      </c>
      <c r="E1205" t="s">
        <v>165</v>
      </c>
      <c r="F1205" t="s">
        <v>34</v>
      </c>
      <c r="G1205" t="s">
        <v>166</v>
      </c>
      <c r="H1205">
        <v>1</v>
      </c>
      <c r="I1205">
        <v>111.95</v>
      </c>
      <c r="J1205">
        <v>114.04</v>
      </c>
      <c r="K1205">
        <v>28.158999999999999</v>
      </c>
      <c r="L1205">
        <v>30.248999999999999</v>
      </c>
      <c r="M1205">
        <v>3260722</v>
      </c>
      <c r="N1205" t="s">
        <v>167</v>
      </c>
      <c r="P1205">
        <v>16.167000000000002</v>
      </c>
      <c r="V1205" t="s">
        <v>35</v>
      </c>
      <c r="W1205" s="1">
        <v>38827</v>
      </c>
      <c r="X1205">
        <v>20060420</v>
      </c>
      <c r="Y1205">
        <v>0.86765700000000001</v>
      </c>
      <c r="AB1205">
        <v>-0.527999907819234</v>
      </c>
      <c r="AI1205" s="2">
        <f t="shared" si="72"/>
        <v>38827</v>
      </c>
      <c r="AJ1205">
        <f t="shared" si="73"/>
        <v>92.324224182304306</v>
      </c>
      <c r="AK1205">
        <f t="shared" si="74"/>
        <v>92.324224182304306</v>
      </c>
      <c r="AL1205" s="3">
        <f>Sheet2!$Q$35</f>
        <v>195.92057845971607</v>
      </c>
      <c r="AM1205" s="3">
        <f>Sheet2!$Q$37</f>
        <v>179.52321677860004</v>
      </c>
      <c r="AN1205" s="3">
        <f>Sheet2!$Q$39</f>
        <v>47.580823353777703</v>
      </c>
      <c r="AU1205">
        <f t="shared" si="75"/>
        <v>0.6572645312401898</v>
      </c>
      <c r="AV1205">
        <f>VLOOKUP(AI1205,Sheet3!C1237:F4528,4,FALSE)</f>
        <v>434.99758781793656</v>
      </c>
    </row>
    <row r="1206" spans="1:48">
      <c r="A1206">
        <v>59463250</v>
      </c>
      <c r="B1206">
        <v>126</v>
      </c>
      <c r="C1206" t="s">
        <v>164</v>
      </c>
      <c r="D1206">
        <v>0</v>
      </c>
      <c r="E1206" t="s">
        <v>165</v>
      </c>
      <c r="F1206" t="s">
        <v>34</v>
      </c>
      <c r="G1206" t="s">
        <v>166</v>
      </c>
      <c r="H1206">
        <v>1</v>
      </c>
      <c r="I1206">
        <v>111.95</v>
      </c>
      <c r="J1206">
        <v>114.04</v>
      </c>
      <c r="K1206">
        <v>28.158999999999999</v>
      </c>
      <c r="L1206">
        <v>30.248999999999999</v>
      </c>
      <c r="M1206">
        <v>3260722</v>
      </c>
      <c r="N1206" t="s">
        <v>167</v>
      </c>
      <c r="P1206">
        <v>16.167000000000002</v>
      </c>
      <c r="V1206" t="s">
        <v>35</v>
      </c>
      <c r="W1206" s="1">
        <v>38828</v>
      </c>
      <c r="X1206">
        <v>20060421</v>
      </c>
      <c r="Y1206">
        <v>0.87605</v>
      </c>
      <c r="AB1206">
        <v>-0.62470905445578795</v>
      </c>
      <c r="AI1206" s="2">
        <f t="shared" si="72"/>
        <v>38828</v>
      </c>
      <c r="AJ1206">
        <f t="shared" si="73"/>
        <v>85.96042816071872</v>
      </c>
      <c r="AK1206">
        <f t="shared" si="74"/>
        <v>85.96042816071872</v>
      </c>
      <c r="AL1206" s="3">
        <f>Sheet2!$Q$35</f>
        <v>195.92057845971607</v>
      </c>
      <c r="AM1206" s="3">
        <f>Sheet2!$Q$37</f>
        <v>179.52321677860004</v>
      </c>
      <c r="AN1206" s="3">
        <f>Sheet2!$Q$39</f>
        <v>47.580823353777703</v>
      </c>
      <c r="AU1206">
        <f t="shared" si="75"/>
        <v>0.6119600897885461</v>
      </c>
      <c r="AV1206">
        <f>VLOOKUP(AI1206,Sheet3!C1238:F4529,4,FALSE)</f>
        <v>427.91293655054346</v>
      </c>
    </row>
    <row r="1207" spans="1:48">
      <c r="A1207">
        <v>59485539</v>
      </c>
      <c r="B1207">
        <v>126</v>
      </c>
      <c r="C1207" t="s">
        <v>164</v>
      </c>
      <c r="D1207">
        <v>0</v>
      </c>
      <c r="E1207" t="s">
        <v>165</v>
      </c>
      <c r="F1207" t="s">
        <v>34</v>
      </c>
      <c r="G1207" t="s">
        <v>166</v>
      </c>
      <c r="H1207">
        <v>1</v>
      </c>
      <c r="I1207">
        <v>111.95</v>
      </c>
      <c r="J1207">
        <v>114.04</v>
      </c>
      <c r="K1207">
        <v>28.158999999999999</v>
      </c>
      <c r="L1207">
        <v>30.248999999999999</v>
      </c>
      <c r="M1207">
        <v>3260722</v>
      </c>
      <c r="N1207" t="s">
        <v>167</v>
      </c>
      <c r="P1207">
        <v>16.167000000000002</v>
      </c>
      <c r="V1207" t="s">
        <v>35</v>
      </c>
      <c r="W1207" s="1">
        <v>38829</v>
      </c>
      <c r="X1207">
        <v>20060422</v>
      </c>
      <c r="Y1207">
        <v>0.87905999999999995</v>
      </c>
      <c r="AB1207">
        <v>-0.65939206784504401</v>
      </c>
      <c r="AI1207" s="2">
        <f t="shared" si="72"/>
        <v>38829</v>
      </c>
      <c r="AJ1207">
        <f t="shared" si="73"/>
        <v>83.6326850006717</v>
      </c>
      <c r="AK1207">
        <f t="shared" si="74"/>
        <v>83.6326850006717</v>
      </c>
      <c r="AL1207" s="3">
        <f>Sheet2!$Q$35</f>
        <v>195.92057845971607</v>
      </c>
      <c r="AM1207" s="3">
        <f>Sheet2!$Q$37</f>
        <v>179.52321677860004</v>
      </c>
      <c r="AN1207" s="3">
        <f>Sheet2!$Q$39</f>
        <v>47.580823353777703</v>
      </c>
      <c r="AU1207">
        <f t="shared" si="75"/>
        <v>0.59538867496772041</v>
      </c>
      <c r="AV1207">
        <f>VLOOKUP(AI1207,Sheet3!C1239:F4530,4,FALSE)</f>
        <v>394.11915000507838</v>
      </c>
    </row>
    <row r="1208" spans="1:48">
      <c r="A1208">
        <v>59507831</v>
      </c>
      <c r="B1208">
        <v>126</v>
      </c>
      <c r="C1208" t="s">
        <v>164</v>
      </c>
      <c r="D1208">
        <v>0</v>
      </c>
      <c r="E1208" t="s">
        <v>165</v>
      </c>
      <c r="F1208" t="s">
        <v>34</v>
      </c>
      <c r="G1208" t="s">
        <v>166</v>
      </c>
      <c r="H1208">
        <v>1</v>
      </c>
      <c r="I1208">
        <v>111.95</v>
      </c>
      <c r="J1208">
        <v>114.04</v>
      </c>
      <c r="K1208">
        <v>28.158999999999999</v>
      </c>
      <c r="L1208">
        <v>30.248999999999999</v>
      </c>
      <c r="M1208">
        <v>3260722</v>
      </c>
      <c r="N1208" t="s">
        <v>167</v>
      </c>
      <c r="P1208">
        <v>16.167000000000002</v>
      </c>
      <c r="V1208" t="s">
        <v>35</v>
      </c>
      <c r="W1208" s="1">
        <v>38830</v>
      </c>
      <c r="X1208">
        <v>20060423</v>
      </c>
      <c r="Y1208">
        <v>0.88951999999999998</v>
      </c>
      <c r="AB1208">
        <v>-0.77991842002166301</v>
      </c>
      <c r="AI1208" s="2">
        <f t="shared" si="72"/>
        <v>38830</v>
      </c>
      <c r="AJ1208">
        <f t="shared" si="73"/>
        <v>75.356884326841964</v>
      </c>
      <c r="AK1208">
        <f t="shared" si="74"/>
        <v>75.356884326841964</v>
      </c>
      <c r="AL1208" s="3">
        <f>Sheet2!$Q$35</f>
        <v>195.92057845971607</v>
      </c>
      <c r="AM1208" s="3">
        <f>Sheet2!$Q$37</f>
        <v>179.52321677860004</v>
      </c>
      <c r="AN1208" s="3">
        <f>Sheet2!$Q$39</f>
        <v>47.580823353777703</v>
      </c>
      <c r="AU1208">
        <f t="shared" si="75"/>
        <v>0.53647249886445558</v>
      </c>
      <c r="AV1208">
        <f>VLOOKUP(AI1208,Sheet3!C1240:F4531,4,FALSE)</f>
        <v>341.97611667706514</v>
      </c>
    </row>
    <row r="1209" spans="1:48">
      <c r="A1209">
        <v>59529700</v>
      </c>
      <c r="B1209">
        <v>126</v>
      </c>
      <c r="C1209" t="s">
        <v>164</v>
      </c>
      <c r="D1209">
        <v>0</v>
      </c>
      <c r="E1209" t="s">
        <v>165</v>
      </c>
      <c r="F1209" t="s">
        <v>34</v>
      </c>
      <c r="G1209" t="s">
        <v>166</v>
      </c>
      <c r="H1209">
        <v>1</v>
      </c>
      <c r="I1209">
        <v>111.95</v>
      </c>
      <c r="J1209">
        <v>114.04</v>
      </c>
      <c r="K1209">
        <v>28.158999999999999</v>
      </c>
      <c r="L1209">
        <v>30.248999999999999</v>
      </c>
      <c r="M1209">
        <v>3260722</v>
      </c>
      <c r="N1209" t="s">
        <v>167</v>
      </c>
      <c r="P1209">
        <v>16.167000000000002</v>
      </c>
      <c r="V1209" t="s">
        <v>35</v>
      </c>
      <c r="W1209" s="1">
        <v>38831</v>
      </c>
      <c r="X1209">
        <v>20060424</v>
      </c>
      <c r="Y1209">
        <v>0.88943000000000005</v>
      </c>
      <c r="AB1209">
        <v>-0.77888138639872895</v>
      </c>
      <c r="AI1209" s="2">
        <f t="shared" si="72"/>
        <v>38831</v>
      </c>
      <c r="AJ1209">
        <f t="shared" si="73"/>
        <v>75.429327729395254</v>
      </c>
      <c r="AK1209">
        <f t="shared" si="74"/>
        <v>75.429327729395254</v>
      </c>
      <c r="AL1209" s="3">
        <f>Sheet2!$Q$35</f>
        <v>195.92057845971607</v>
      </c>
      <c r="AM1209" s="3">
        <f>Sheet2!$Q$37</f>
        <v>179.52321677860004</v>
      </c>
      <c r="AN1209" s="3">
        <f>Sheet2!$Q$39</f>
        <v>47.580823353777703</v>
      </c>
      <c r="AU1209">
        <f t="shared" si="75"/>
        <v>0.53698823002214835</v>
      </c>
      <c r="AV1209">
        <f>VLOOKUP(AI1209,Sheet3!C1241:F4532,4,FALSE)</f>
        <v>276.51393896635284</v>
      </c>
    </row>
    <row r="1210" spans="1:48">
      <c r="A1210">
        <v>59551971</v>
      </c>
      <c r="B1210">
        <v>126</v>
      </c>
      <c r="C1210" t="s">
        <v>164</v>
      </c>
      <c r="D1210">
        <v>0</v>
      </c>
      <c r="E1210" t="s">
        <v>165</v>
      </c>
      <c r="F1210" t="s">
        <v>34</v>
      </c>
      <c r="G1210" t="s">
        <v>166</v>
      </c>
      <c r="H1210">
        <v>1</v>
      </c>
      <c r="I1210">
        <v>111.95</v>
      </c>
      <c r="J1210">
        <v>114.04</v>
      </c>
      <c r="K1210">
        <v>28.158999999999999</v>
      </c>
      <c r="L1210">
        <v>30.248999999999999</v>
      </c>
      <c r="M1210">
        <v>3260722</v>
      </c>
      <c r="N1210" t="s">
        <v>167</v>
      </c>
      <c r="P1210">
        <v>16.167000000000002</v>
      </c>
      <c r="V1210" t="s">
        <v>35</v>
      </c>
      <c r="W1210" s="1">
        <v>38832</v>
      </c>
      <c r="X1210">
        <v>20060425</v>
      </c>
      <c r="Y1210">
        <v>0.89865200000000001</v>
      </c>
      <c r="AB1210">
        <v>-0.88514276496209099</v>
      </c>
      <c r="AI1210" s="2">
        <f t="shared" si="72"/>
        <v>38832</v>
      </c>
      <c r="AJ1210">
        <f t="shared" si="73"/>
        <v>67.894701062212107</v>
      </c>
      <c r="AK1210">
        <f t="shared" si="74"/>
        <v>67.894701062212107</v>
      </c>
      <c r="AL1210" s="3">
        <f>Sheet2!$Q$35</f>
        <v>195.92057845971607</v>
      </c>
      <c r="AM1210" s="3">
        <f>Sheet2!$Q$37</f>
        <v>179.52321677860004</v>
      </c>
      <c r="AN1210" s="3">
        <f>Sheet2!$Q$39</f>
        <v>47.580823353777703</v>
      </c>
      <c r="AU1210">
        <f t="shared" si="75"/>
        <v>0.48334853894066998</v>
      </c>
      <c r="AV1210">
        <f>VLOOKUP(AI1210,Sheet3!C1242:F4533,4,FALSE)</f>
        <v>226.07122194251394</v>
      </c>
    </row>
    <row r="1211" spans="1:48">
      <c r="A1211">
        <v>59573824</v>
      </c>
      <c r="B1211">
        <v>126</v>
      </c>
      <c r="C1211" t="s">
        <v>164</v>
      </c>
      <c r="D1211">
        <v>0</v>
      </c>
      <c r="E1211" t="s">
        <v>165</v>
      </c>
      <c r="F1211" t="s">
        <v>34</v>
      </c>
      <c r="G1211" t="s">
        <v>166</v>
      </c>
      <c r="H1211">
        <v>1</v>
      </c>
      <c r="I1211">
        <v>111.95</v>
      </c>
      <c r="J1211">
        <v>114.04</v>
      </c>
      <c r="K1211">
        <v>28.158999999999999</v>
      </c>
      <c r="L1211">
        <v>30.248999999999999</v>
      </c>
      <c r="M1211">
        <v>3260722</v>
      </c>
      <c r="N1211" t="s">
        <v>167</v>
      </c>
      <c r="P1211">
        <v>16.167000000000002</v>
      </c>
      <c r="V1211" t="s">
        <v>35</v>
      </c>
      <c r="W1211" s="1">
        <v>38833</v>
      </c>
      <c r="X1211">
        <v>20060426</v>
      </c>
      <c r="Y1211">
        <v>0.90142599999999995</v>
      </c>
      <c r="AB1211">
        <v>-0.91710644574009603</v>
      </c>
      <c r="AI1211" s="2">
        <f t="shared" si="72"/>
        <v>38833</v>
      </c>
      <c r="AJ1211">
        <f t="shared" si="73"/>
        <v>65.584172234405514</v>
      </c>
      <c r="AK1211">
        <f t="shared" si="74"/>
        <v>65.584172234405514</v>
      </c>
      <c r="AL1211" s="3">
        <f>Sheet2!$Q$35</f>
        <v>195.92057845971607</v>
      </c>
      <c r="AM1211" s="3">
        <f>Sheet2!$Q$37</f>
        <v>179.52321677860004</v>
      </c>
      <c r="AN1211" s="3">
        <f>Sheet2!$Q$39</f>
        <v>47.580823353777703</v>
      </c>
      <c r="AU1211">
        <f t="shared" si="75"/>
        <v>0.46689967451342551</v>
      </c>
      <c r="AV1211">
        <f>VLOOKUP(AI1211,Sheet3!C1243:F4534,4,FALSE)</f>
        <v>202.05425414605133</v>
      </c>
    </row>
    <row r="1212" spans="1:48">
      <c r="A1212">
        <v>59596128</v>
      </c>
      <c r="B1212">
        <v>126</v>
      </c>
      <c r="C1212" t="s">
        <v>164</v>
      </c>
      <c r="D1212">
        <v>0</v>
      </c>
      <c r="E1212" t="s">
        <v>165</v>
      </c>
      <c r="F1212" t="s">
        <v>34</v>
      </c>
      <c r="G1212" t="s">
        <v>166</v>
      </c>
      <c r="H1212">
        <v>1</v>
      </c>
      <c r="I1212">
        <v>111.95</v>
      </c>
      <c r="J1212">
        <v>114.04</v>
      </c>
      <c r="K1212">
        <v>28.158999999999999</v>
      </c>
      <c r="L1212">
        <v>30.248999999999999</v>
      </c>
      <c r="M1212">
        <v>3260722</v>
      </c>
      <c r="N1212" t="s">
        <v>167</v>
      </c>
      <c r="P1212">
        <v>16.167000000000002</v>
      </c>
      <c r="V1212" t="s">
        <v>35</v>
      </c>
      <c r="W1212" s="1">
        <v>38834</v>
      </c>
      <c r="X1212">
        <v>20060427</v>
      </c>
      <c r="Y1212">
        <v>0.89607899999999996</v>
      </c>
      <c r="AB1212">
        <v>-0.85549512594197197</v>
      </c>
      <c r="AI1212" s="2">
        <f t="shared" si="72"/>
        <v>38834</v>
      </c>
      <c r="AJ1212">
        <f t="shared" si="73"/>
        <v>70.01958199992373</v>
      </c>
      <c r="AK1212">
        <f t="shared" si="74"/>
        <v>70.01958199992373</v>
      </c>
      <c r="AL1212" s="3">
        <f>Sheet2!$Q$35</f>
        <v>195.92057845971607</v>
      </c>
      <c r="AM1212" s="3">
        <f>Sheet2!$Q$37</f>
        <v>179.52321677860004</v>
      </c>
      <c r="AN1212" s="3">
        <f>Sheet2!$Q$39</f>
        <v>47.580823353777703</v>
      </c>
      <c r="AU1212">
        <f t="shared" si="75"/>
        <v>0.49847575918904696</v>
      </c>
      <c r="AV1212">
        <f>VLOOKUP(AI1212,Sheet3!C1244:F4535,4,FALSE)</f>
        <v>187.67241207324332</v>
      </c>
    </row>
    <row r="1213" spans="1:48">
      <c r="A1213">
        <v>59618027</v>
      </c>
      <c r="B1213">
        <v>126</v>
      </c>
      <c r="C1213" t="s">
        <v>164</v>
      </c>
      <c r="D1213">
        <v>0</v>
      </c>
      <c r="E1213" t="s">
        <v>165</v>
      </c>
      <c r="F1213" t="s">
        <v>34</v>
      </c>
      <c r="G1213" t="s">
        <v>166</v>
      </c>
      <c r="H1213">
        <v>1</v>
      </c>
      <c r="I1213">
        <v>111.95</v>
      </c>
      <c r="J1213">
        <v>114.04</v>
      </c>
      <c r="K1213">
        <v>28.158999999999999</v>
      </c>
      <c r="L1213">
        <v>30.248999999999999</v>
      </c>
      <c r="M1213">
        <v>3260722</v>
      </c>
      <c r="N1213" t="s">
        <v>167</v>
      </c>
      <c r="P1213">
        <v>16.167000000000002</v>
      </c>
      <c r="V1213" t="s">
        <v>35</v>
      </c>
      <c r="W1213" s="1">
        <v>38835</v>
      </c>
      <c r="X1213">
        <v>20060428</v>
      </c>
      <c r="Y1213">
        <v>0.88716300000000003</v>
      </c>
      <c r="AB1213">
        <v>-0.75275966169658803</v>
      </c>
      <c r="AI1213" s="2">
        <f t="shared" si="72"/>
        <v>38835</v>
      </c>
      <c r="AJ1213">
        <f t="shared" si="73"/>
        <v>77.247016179360344</v>
      </c>
      <c r="AK1213">
        <f t="shared" si="74"/>
        <v>77.247016179360344</v>
      </c>
      <c r="AL1213" s="3">
        <f>Sheet2!$Q$35</f>
        <v>195.92057845971607</v>
      </c>
      <c r="AM1213" s="3">
        <f>Sheet2!$Q$37</f>
        <v>179.52321677860004</v>
      </c>
      <c r="AN1213" s="3">
        <f>Sheet2!$Q$39</f>
        <v>47.580823353777703</v>
      </c>
      <c r="AU1213">
        <f t="shared" si="75"/>
        <v>0.54992851906966789</v>
      </c>
      <c r="AV1213">
        <f>VLOOKUP(AI1213,Sheet3!C1245:F4536,4,FALSE)</f>
        <v>177.11628168482761</v>
      </c>
    </row>
    <row r="1214" spans="1:48">
      <c r="A1214">
        <v>59640282</v>
      </c>
      <c r="B1214">
        <v>126</v>
      </c>
      <c r="C1214" t="s">
        <v>164</v>
      </c>
      <c r="D1214">
        <v>0</v>
      </c>
      <c r="E1214" t="s">
        <v>165</v>
      </c>
      <c r="F1214" t="s">
        <v>34</v>
      </c>
      <c r="G1214" t="s">
        <v>166</v>
      </c>
      <c r="H1214">
        <v>1</v>
      </c>
      <c r="I1214">
        <v>111.95</v>
      </c>
      <c r="J1214">
        <v>114.04</v>
      </c>
      <c r="K1214">
        <v>28.158999999999999</v>
      </c>
      <c r="L1214">
        <v>30.248999999999999</v>
      </c>
      <c r="M1214">
        <v>3260722</v>
      </c>
      <c r="N1214" t="s">
        <v>167</v>
      </c>
      <c r="P1214">
        <v>16.167000000000002</v>
      </c>
      <c r="V1214" t="s">
        <v>35</v>
      </c>
      <c r="W1214" s="1">
        <v>38836</v>
      </c>
      <c r="X1214">
        <v>20060429</v>
      </c>
      <c r="Y1214">
        <v>0.87682300000000002</v>
      </c>
      <c r="AB1214">
        <v>-0.63361602101721504</v>
      </c>
      <c r="AI1214" s="2">
        <f t="shared" si="72"/>
        <v>38836</v>
      </c>
      <c r="AJ1214">
        <f t="shared" si="73"/>
        <v>85.364930313876471</v>
      </c>
      <c r="AK1214">
        <f t="shared" si="74"/>
        <v>85.364930313876471</v>
      </c>
      <c r="AL1214" s="3">
        <f>Sheet2!$Q$35</f>
        <v>195.92057845971607</v>
      </c>
      <c r="AM1214" s="3">
        <f>Sheet2!$Q$37</f>
        <v>179.52321677860004</v>
      </c>
      <c r="AN1214" s="3">
        <f>Sheet2!$Q$39</f>
        <v>47.580823353777703</v>
      </c>
      <c r="AU1214">
        <f t="shared" si="75"/>
        <v>0.60772068656987999</v>
      </c>
      <c r="AV1214">
        <f>VLOOKUP(AI1214,Sheet3!C1246:F4537,4,FALSE)</f>
        <v>166.77269083443366</v>
      </c>
    </row>
    <row r="1215" spans="1:48">
      <c r="A1215">
        <v>59662171</v>
      </c>
      <c r="B1215">
        <v>126</v>
      </c>
      <c r="C1215" t="s">
        <v>164</v>
      </c>
      <c r="D1215">
        <v>0</v>
      </c>
      <c r="E1215" t="s">
        <v>165</v>
      </c>
      <c r="F1215" t="s">
        <v>34</v>
      </c>
      <c r="G1215" t="s">
        <v>166</v>
      </c>
      <c r="H1215">
        <v>1</v>
      </c>
      <c r="I1215">
        <v>111.95</v>
      </c>
      <c r="J1215">
        <v>114.04</v>
      </c>
      <c r="K1215">
        <v>28.158999999999999</v>
      </c>
      <c r="L1215">
        <v>30.248999999999999</v>
      </c>
      <c r="M1215">
        <v>3260722</v>
      </c>
      <c r="N1215" t="s">
        <v>167</v>
      </c>
      <c r="P1215">
        <v>16.167000000000002</v>
      </c>
      <c r="V1215" t="s">
        <v>35</v>
      </c>
      <c r="W1215" s="1">
        <v>38837</v>
      </c>
      <c r="X1215">
        <v>20060430</v>
      </c>
      <c r="Y1215">
        <v>0.87868299999999999</v>
      </c>
      <c r="AB1215">
        <v>-0.65504804922452997</v>
      </c>
      <c r="AI1215" s="2">
        <f t="shared" si="72"/>
        <v>38837</v>
      </c>
      <c r="AJ1215">
        <f t="shared" si="73"/>
        <v>83.925548234765756</v>
      </c>
      <c r="AK1215">
        <f t="shared" si="74"/>
        <v>83.925548234765756</v>
      </c>
      <c r="AL1215" s="3">
        <f>Sheet2!$Q$35</f>
        <v>195.92057845971607</v>
      </c>
      <c r="AM1215" s="3">
        <f>Sheet2!$Q$37</f>
        <v>179.52321677860004</v>
      </c>
      <c r="AN1215" s="3">
        <f>Sheet2!$Q$39</f>
        <v>47.580823353777703</v>
      </c>
      <c r="AU1215">
        <f t="shared" si="75"/>
        <v>0.59747359491131213</v>
      </c>
      <c r="AV1215">
        <f>VLOOKUP(AI1215,Sheet3!C1247:F4538,4,FALSE)</f>
        <v>157.77518372484442</v>
      </c>
    </row>
    <row r="1216" spans="1:48">
      <c r="A1216">
        <v>59684526</v>
      </c>
      <c r="B1216">
        <v>126</v>
      </c>
      <c r="C1216" t="s">
        <v>164</v>
      </c>
      <c r="D1216">
        <v>0</v>
      </c>
      <c r="E1216" t="s">
        <v>165</v>
      </c>
      <c r="F1216" t="s">
        <v>34</v>
      </c>
      <c r="G1216" t="s">
        <v>166</v>
      </c>
      <c r="H1216">
        <v>1</v>
      </c>
      <c r="I1216">
        <v>111.95</v>
      </c>
      <c r="J1216">
        <v>114.04</v>
      </c>
      <c r="K1216">
        <v>28.158999999999999</v>
      </c>
      <c r="L1216">
        <v>30.248999999999999</v>
      </c>
      <c r="M1216">
        <v>3260722</v>
      </c>
      <c r="N1216" t="s">
        <v>167</v>
      </c>
      <c r="P1216">
        <v>16.167000000000002</v>
      </c>
      <c r="V1216" t="s">
        <v>35</v>
      </c>
      <c r="W1216" s="1">
        <v>38838</v>
      </c>
      <c r="X1216">
        <v>20060501</v>
      </c>
      <c r="Y1216">
        <v>0.876695</v>
      </c>
      <c r="AB1216">
        <v>-0.63214112875348605</v>
      </c>
      <c r="AI1216" s="2">
        <f t="shared" si="72"/>
        <v>38838</v>
      </c>
      <c r="AJ1216">
        <f t="shared" si="73"/>
        <v>85.463647377298912</v>
      </c>
      <c r="AK1216">
        <f t="shared" si="74"/>
        <v>85.463647377298912</v>
      </c>
      <c r="AL1216" s="3">
        <f>Sheet2!$Q$35</f>
        <v>195.92057845971607</v>
      </c>
      <c r="AM1216" s="3">
        <f>Sheet2!$Q$37</f>
        <v>179.52321677860004</v>
      </c>
      <c r="AN1216" s="3">
        <f>Sheet2!$Q$39</f>
        <v>47.580823353777703</v>
      </c>
      <c r="AU1216">
        <f t="shared" si="75"/>
        <v>0.60842346230388056</v>
      </c>
      <c r="AV1216">
        <f>VLOOKUP(AI1216,Sheet3!C1248:F4539,4,FALSE)</f>
        <v>149.62783476734236</v>
      </c>
    </row>
    <row r="1217" spans="1:48">
      <c r="A1217">
        <v>59706749</v>
      </c>
      <c r="B1217">
        <v>126</v>
      </c>
      <c r="C1217" t="s">
        <v>164</v>
      </c>
      <c r="D1217">
        <v>0</v>
      </c>
      <c r="E1217" t="s">
        <v>165</v>
      </c>
      <c r="F1217" t="s">
        <v>34</v>
      </c>
      <c r="G1217" t="s">
        <v>166</v>
      </c>
      <c r="H1217">
        <v>1</v>
      </c>
      <c r="I1217">
        <v>111.95</v>
      </c>
      <c r="J1217">
        <v>114.04</v>
      </c>
      <c r="K1217">
        <v>28.158999999999999</v>
      </c>
      <c r="L1217">
        <v>30.248999999999999</v>
      </c>
      <c r="M1217">
        <v>3260722</v>
      </c>
      <c r="N1217" t="s">
        <v>167</v>
      </c>
      <c r="P1217">
        <v>16.167000000000002</v>
      </c>
      <c r="V1217" t="s">
        <v>35</v>
      </c>
      <c r="W1217" s="1">
        <v>38839</v>
      </c>
      <c r="X1217">
        <v>20060502</v>
      </c>
      <c r="Y1217">
        <v>0.88907400000000003</v>
      </c>
      <c r="AB1217">
        <v>-0.77477934229023204</v>
      </c>
      <c r="AI1217" s="2">
        <f t="shared" si="72"/>
        <v>38839</v>
      </c>
      <c r="AJ1217">
        <f t="shared" si="73"/>
        <v>75.715671240662232</v>
      </c>
      <c r="AK1217">
        <f t="shared" si="74"/>
        <v>75.715671240662232</v>
      </c>
      <c r="AL1217" s="3">
        <f>Sheet2!$Q$35</f>
        <v>195.92057845971607</v>
      </c>
      <c r="AM1217" s="3">
        <f>Sheet2!$Q$37</f>
        <v>179.52321677860004</v>
      </c>
      <c r="AN1217" s="3">
        <f>Sheet2!$Q$39</f>
        <v>47.580823353777703</v>
      </c>
      <c r="AU1217">
        <f t="shared" si="75"/>
        <v>0.53902673546720825</v>
      </c>
      <c r="AV1217">
        <f>VLOOKUP(AI1217,Sheet3!C1249:F4540,4,FALSE)</f>
        <v>149.13190917862485</v>
      </c>
    </row>
    <row r="1218" spans="1:48">
      <c r="A1218">
        <v>59728700</v>
      </c>
      <c r="B1218">
        <v>126</v>
      </c>
      <c r="C1218" t="s">
        <v>164</v>
      </c>
      <c r="D1218">
        <v>0</v>
      </c>
      <c r="E1218" t="s">
        <v>165</v>
      </c>
      <c r="F1218" t="s">
        <v>34</v>
      </c>
      <c r="G1218" t="s">
        <v>166</v>
      </c>
      <c r="H1218">
        <v>1</v>
      </c>
      <c r="I1218">
        <v>111.95</v>
      </c>
      <c r="J1218">
        <v>114.04</v>
      </c>
      <c r="K1218">
        <v>28.158999999999999</v>
      </c>
      <c r="L1218">
        <v>30.248999999999999</v>
      </c>
      <c r="M1218">
        <v>3260722</v>
      </c>
      <c r="N1218" t="s">
        <v>167</v>
      </c>
      <c r="P1218">
        <v>16.167000000000002</v>
      </c>
      <c r="V1218" t="s">
        <v>35</v>
      </c>
      <c r="W1218" s="1">
        <v>38840</v>
      </c>
      <c r="X1218">
        <v>20060503</v>
      </c>
      <c r="Y1218">
        <v>0.89396600000000004</v>
      </c>
      <c r="AB1218">
        <v>-0.83114788099463099</v>
      </c>
      <c r="AI1218" s="2">
        <f t="shared" si="72"/>
        <v>38840</v>
      </c>
      <c r="AJ1218">
        <f t="shared" si="73"/>
        <v>71.751457117570908</v>
      </c>
      <c r="AK1218">
        <f t="shared" si="74"/>
        <v>71.751457117570908</v>
      </c>
      <c r="AL1218" s="3">
        <f>Sheet2!$Q$35</f>
        <v>195.92057845971607</v>
      </c>
      <c r="AM1218" s="3">
        <f>Sheet2!$Q$37</f>
        <v>179.52321677860004</v>
      </c>
      <c r="AN1218" s="3">
        <f>Sheet2!$Q$39</f>
        <v>47.580823353777703</v>
      </c>
      <c r="AU1218">
        <f t="shared" si="75"/>
        <v>0.51080513533543315</v>
      </c>
      <c r="AV1218">
        <f>VLOOKUP(AI1218,Sheet3!C1250:F4541,4,FALSE)</f>
        <v>168.11877457523835</v>
      </c>
    </row>
    <row r="1219" spans="1:48">
      <c r="A1219">
        <v>59750974</v>
      </c>
      <c r="B1219">
        <v>126</v>
      </c>
      <c r="C1219" t="s">
        <v>164</v>
      </c>
      <c r="D1219">
        <v>0</v>
      </c>
      <c r="E1219" t="s">
        <v>165</v>
      </c>
      <c r="F1219" t="s">
        <v>34</v>
      </c>
      <c r="G1219" t="s">
        <v>166</v>
      </c>
      <c r="H1219">
        <v>1</v>
      </c>
      <c r="I1219">
        <v>111.95</v>
      </c>
      <c r="J1219">
        <v>114.04</v>
      </c>
      <c r="K1219">
        <v>28.158999999999999</v>
      </c>
      <c r="L1219">
        <v>30.248999999999999</v>
      </c>
      <c r="M1219">
        <v>3260722</v>
      </c>
      <c r="N1219" t="s">
        <v>167</v>
      </c>
      <c r="P1219">
        <v>16.167000000000002</v>
      </c>
      <c r="V1219" t="s">
        <v>35</v>
      </c>
      <c r="W1219" s="1">
        <v>38841</v>
      </c>
      <c r="X1219">
        <v>20060504</v>
      </c>
      <c r="Y1219">
        <v>0.89919300000000002</v>
      </c>
      <c r="AB1219">
        <v>-0.89137648929550894</v>
      </c>
      <c r="AI1219" s="2">
        <f t="shared" ref="AI1219:AI1282" si="76">W1219</f>
        <v>38841</v>
      </c>
      <c r="AJ1219">
        <f t="shared" ref="AJ1219:AJ1282" si="77">$AQ$2*(Y1219^2)+($AR$2*Y1219)+$AS$2</f>
        <v>67.445690412656859</v>
      </c>
      <c r="AK1219">
        <f t="shared" ref="AK1219:AK1282" si="78">IF(AJ1219&gt;0,AJ1219,0)</f>
        <v>67.445690412656859</v>
      </c>
      <c r="AL1219" s="3">
        <f>Sheet2!$Q$35</f>
        <v>195.92057845971607</v>
      </c>
      <c r="AM1219" s="3">
        <f>Sheet2!$Q$37</f>
        <v>179.52321677860004</v>
      </c>
      <c r="AN1219" s="3">
        <f>Sheet2!$Q$39</f>
        <v>47.580823353777703</v>
      </c>
      <c r="AU1219">
        <f t="shared" ref="AU1219:AU1282" si="79">0.001*(AK1219*86440)/AT$2</f>
        <v>0.48015199137457243</v>
      </c>
      <c r="AV1219">
        <f>VLOOKUP(AI1219,Sheet3!C1251:F4542,4,FALSE)</f>
        <v>188.9476493013741</v>
      </c>
    </row>
    <row r="1220" spans="1:48">
      <c r="A1220">
        <v>59772812</v>
      </c>
      <c r="B1220">
        <v>126</v>
      </c>
      <c r="C1220" t="s">
        <v>164</v>
      </c>
      <c r="D1220">
        <v>0</v>
      </c>
      <c r="E1220" t="s">
        <v>165</v>
      </c>
      <c r="F1220" t="s">
        <v>34</v>
      </c>
      <c r="G1220" t="s">
        <v>166</v>
      </c>
      <c r="H1220">
        <v>1</v>
      </c>
      <c r="I1220">
        <v>111.95</v>
      </c>
      <c r="J1220">
        <v>114.04</v>
      </c>
      <c r="K1220">
        <v>28.158999999999999</v>
      </c>
      <c r="L1220">
        <v>30.248999999999999</v>
      </c>
      <c r="M1220">
        <v>3260722</v>
      </c>
      <c r="N1220" t="s">
        <v>167</v>
      </c>
      <c r="P1220">
        <v>16.167000000000002</v>
      </c>
      <c r="V1220" t="s">
        <v>35</v>
      </c>
      <c r="W1220" s="1">
        <v>38842</v>
      </c>
      <c r="X1220">
        <v>20060505</v>
      </c>
      <c r="Y1220">
        <v>0.90674500000000002</v>
      </c>
      <c r="AB1220">
        <v>-0.97839513285553004</v>
      </c>
      <c r="AI1220" s="2">
        <f t="shared" si="76"/>
        <v>38842</v>
      </c>
      <c r="AJ1220">
        <f t="shared" si="77"/>
        <v>61.096813360695933</v>
      </c>
      <c r="AK1220">
        <f t="shared" si="78"/>
        <v>61.096813360695933</v>
      </c>
      <c r="AL1220" s="3">
        <f>Sheet2!$Q$35</f>
        <v>195.92057845971607</v>
      </c>
      <c r="AM1220" s="3">
        <f>Sheet2!$Q$37</f>
        <v>179.52321677860004</v>
      </c>
      <c r="AN1220" s="3">
        <f>Sheet2!$Q$39</f>
        <v>47.580823353777703</v>
      </c>
      <c r="AU1220">
        <f t="shared" si="79"/>
        <v>0.43495375942172271</v>
      </c>
      <c r="AV1220">
        <f>VLOOKUP(AI1220,Sheet3!C1252:F4543,4,FALSE)</f>
        <v>206.0925053684654</v>
      </c>
    </row>
    <row r="1221" spans="1:48">
      <c r="A1221">
        <v>59795108</v>
      </c>
      <c r="B1221">
        <v>126</v>
      </c>
      <c r="C1221" t="s">
        <v>164</v>
      </c>
      <c r="D1221">
        <v>0</v>
      </c>
      <c r="E1221" t="s">
        <v>165</v>
      </c>
      <c r="F1221" t="s">
        <v>34</v>
      </c>
      <c r="G1221" t="s">
        <v>166</v>
      </c>
      <c r="H1221">
        <v>1</v>
      </c>
      <c r="I1221">
        <v>111.95</v>
      </c>
      <c r="J1221">
        <v>114.04</v>
      </c>
      <c r="K1221">
        <v>28.158999999999999</v>
      </c>
      <c r="L1221">
        <v>30.248999999999999</v>
      </c>
      <c r="M1221">
        <v>3260722</v>
      </c>
      <c r="N1221" t="s">
        <v>167</v>
      </c>
      <c r="P1221">
        <v>16.167000000000002</v>
      </c>
      <c r="V1221" t="s">
        <v>35</v>
      </c>
      <c r="W1221" s="1">
        <v>38843</v>
      </c>
      <c r="X1221">
        <v>20060506</v>
      </c>
      <c r="Y1221">
        <v>0.90756400000000004</v>
      </c>
      <c r="AB1221">
        <v>-0.98783213882423504</v>
      </c>
      <c r="AI1221" s="2">
        <f t="shared" si="76"/>
        <v>38843</v>
      </c>
      <c r="AJ1221">
        <f t="shared" si="77"/>
        <v>60.399205147341036</v>
      </c>
      <c r="AK1221">
        <f t="shared" si="78"/>
        <v>60.399205147341036</v>
      </c>
      <c r="AL1221" s="3">
        <f>Sheet2!$Q$35</f>
        <v>195.92057845971607</v>
      </c>
      <c r="AM1221" s="3">
        <f>Sheet2!$Q$37</f>
        <v>179.52321677860004</v>
      </c>
      <c r="AN1221" s="3">
        <f>Sheet2!$Q$39</f>
        <v>47.580823353777703</v>
      </c>
      <c r="AU1221">
        <f t="shared" si="79"/>
        <v>0.42998742323638273</v>
      </c>
      <c r="AV1221">
        <f>VLOOKUP(AI1221,Sheet3!C1253:F4544,4,FALSE)</f>
        <v>214.16900781329355</v>
      </c>
    </row>
    <row r="1222" spans="1:48">
      <c r="A1222">
        <v>59817059</v>
      </c>
      <c r="B1222">
        <v>126</v>
      </c>
      <c r="C1222" t="s">
        <v>164</v>
      </c>
      <c r="D1222">
        <v>0</v>
      </c>
      <c r="E1222" t="s">
        <v>165</v>
      </c>
      <c r="F1222" t="s">
        <v>34</v>
      </c>
      <c r="G1222" t="s">
        <v>166</v>
      </c>
      <c r="H1222">
        <v>1</v>
      </c>
      <c r="I1222">
        <v>111.95</v>
      </c>
      <c r="J1222">
        <v>114.04</v>
      </c>
      <c r="K1222">
        <v>28.158999999999999</v>
      </c>
      <c r="L1222">
        <v>30.248999999999999</v>
      </c>
      <c r="M1222">
        <v>3260722</v>
      </c>
      <c r="N1222" t="s">
        <v>167</v>
      </c>
      <c r="P1222">
        <v>16.167000000000002</v>
      </c>
      <c r="V1222" t="s">
        <v>35</v>
      </c>
      <c r="W1222" s="1">
        <v>38844</v>
      </c>
      <c r="X1222">
        <v>20060507</v>
      </c>
      <c r="Y1222">
        <v>0.91868000000000005</v>
      </c>
      <c r="AB1222">
        <v>-1.1159173138524701</v>
      </c>
      <c r="AI1222" s="2">
        <f t="shared" si="76"/>
        <v>38844</v>
      </c>
      <c r="AJ1222">
        <f t="shared" si="77"/>
        <v>50.755014624095338</v>
      </c>
      <c r="AK1222">
        <f t="shared" si="78"/>
        <v>50.755014624095338</v>
      </c>
      <c r="AL1222" s="3">
        <f>Sheet2!$Q$35</f>
        <v>195.92057845971607</v>
      </c>
      <c r="AM1222" s="3">
        <f>Sheet2!$Q$37</f>
        <v>179.52321677860004</v>
      </c>
      <c r="AN1222" s="3">
        <f>Sheet2!$Q$39</f>
        <v>47.580823353777703</v>
      </c>
      <c r="AU1222">
        <f t="shared" si="79"/>
        <v>0.36132955560095542</v>
      </c>
      <c r="AV1222">
        <f>VLOOKUP(AI1222,Sheet3!C1254:F4545,4,FALSE)</f>
        <v>199.57462620246375</v>
      </c>
    </row>
    <row r="1223" spans="1:48">
      <c r="A1223">
        <v>59839390</v>
      </c>
      <c r="B1223">
        <v>126</v>
      </c>
      <c r="C1223" t="s">
        <v>164</v>
      </c>
      <c r="D1223">
        <v>0</v>
      </c>
      <c r="E1223" t="s">
        <v>165</v>
      </c>
      <c r="F1223" t="s">
        <v>34</v>
      </c>
      <c r="G1223" t="s">
        <v>166</v>
      </c>
      <c r="H1223">
        <v>1</v>
      </c>
      <c r="I1223">
        <v>111.95</v>
      </c>
      <c r="J1223">
        <v>114.04</v>
      </c>
      <c r="K1223">
        <v>28.158999999999999</v>
      </c>
      <c r="L1223">
        <v>30.248999999999999</v>
      </c>
      <c r="M1223">
        <v>3260722</v>
      </c>
      <c r="N1223" t="s">
        <v>167</v>
      </c>
      <c r="P1223">
        <v>16.167000000000002</v>
      </c>
      <c r="V1223" t="s">
        <v>35</v>
      </c>
      <c r="W1223" s="1">
        <v>38845</v>
      </c>
      <c r="X1223">
        <v>20060508</v>
      </c>
      <c r="Y1223">
        <v>0.92819399999999996</v>
      </c>
      <c r="AB1223">
        <v>-1.2255432903924599</v>
      </c>
      <c r="AI1223" s="2">
        <f t="shared" si="76"/>
        <v>38845</v>
      </c>
      <c r="AJ1223">
        <f t="shared" si="77"/>
        <v>42.240631863697217</v>
      </c>
      <c r="AK1223">
        <f t="shared" si="78"/>
        <v>42.240631863697217</v>
      </c>
      <c r="AL1223" s="3">
        <f>Sheet2!$Q$35</f>
        <v>195.92057845971607</v>
      </c>
      <c r="AM1223" s="3">
        <f>Sheet2!$Q$37</f>
        <v>179.52321677860004</v>
      </c>
      <c r="AN1223" s="3">
        <f>Sheet2!$Q$39</f>
        <v>47.580823353777703</v>
      </c>
      <c r="AU1223">
        <f t="shared" si="79"/>
        <v>0.30071489196985562</v>
      </c>
      <c r="AV1223">
        <f>VLOOKUP(AI1223,Sheet3!C1255:F4546,4,FALSE)</f>
        <v>180.02098870445877</v>
      </c>
    </row>
    <row r="1224" spans="1:48">
      <c r="A1224">
        <v>59860545</v>
      </c>
      <c r="B1224">
        <v>126</v>
      </c>
      <c r="C1224" t="s">
        <v>164</v>
      </c>
      <c r="D1224">
        <v>0</v>
      </c>
      <c r="E1224" t="s">
        <v>165</v>
      </c>
      <c r="F1224" t="s">
        <v>34</v>
      </c>
      <c r="G1224" t="s">
        <v>166</v>
      </c>
      <c r="H1224">
        <v>1</v>
      </c>
      <c r="I1224">
        <v>111.95</v>
      </c>
      <c r="J1224">
        <v>114.04</v>
      </c>
      <c r="K1224">
        <v>28.158999999999999</v>
      </c>
      <c r="L1224">
        <v>30.248999999999999</v>
      </c>
      <c r="M1224">
        <v>3260722</v>
      </c>
      <c r="N1224" t="s">
        <v>167</v>
      </c>
      <c r="P1224">
        <v>16.167000000000002</v>
      </c>
      <c r="V1224" t="s">
        <v>35</v>
      </c>
      <c r="W1224" s="1">
        <v>38846</v>
      </c>
      <c r="X1224">
        <v>20060509</v>
      </c>
      <c r="Y1224">
        <v>0.93091900000000005</v>
      </c>
      <c r="AB1224">
        <v>-1.25694236397576</v>
      </c>
      <c r="AI1224" s="2">
        <f t="shared" si="76"/>
        <v>38846</v>
      </c>
      <c r="AJ1224">
        <f t="shared" si="77"/>
        <v>39.757748873051014</v>
      </c>
      <c r="AK1224">
        <f t="shared" si="78"/>
        <v>39.757748873051014</v>
      </c>
      <c r="AL1224" s="3">
        <f>Sheet2!$Q$35</f>
        <v>195.92057845971607</v>
      </c>
      <c r="AM1224" s="3">
        <f>Sheet2!$Q$37</f>
        <v>179.52321677860004</v>
      </c>
      <c r="AN1224" s="3">
        <f>Sheet2!$Q$39</f>
        <v>47.580823353777703</v>
      </c>
      <c r="AU1224">
        <f t="shared" si="79"/>
        <v>0.28303902261460467</v>
      </c>
      <c r="AV1224">
        <f>VLOOKUP(AI1224,Sheet3!C1256:F4547,4,FALSE)</f>
        <v>159.40465351634484</v>
      </c>
    </row>
    <row r="1225" spans="1:48">
      <c r="A1225">
        <v>59877648</v>
      </c>
      <c r="B1225">
        <v>126</v>
      </c>
      <c r="C1225" t="s">
        <v>164</v>
      </c>
      <c r="D1225">
        <v>0</v>
      </c>
      <c r="E1225" t="s">
        <v>165</v>
      </c>
      <c r="F1225" t="s">
        <v>34</v>
      </c>
      <c r="G1225" t="s">
        <v>166</v>
      </c>
      <c r="H1225">
        <v>1</v>
      </c>
      <c r="I1225">
        <v>111.95</v>
      </c>
      <c r="J1225">
        <v>114.04</v>
      </c>
      <c r="K1225">
        <v>28.158999999999999</v>
      </c>
      <c r="L1225">
        <v>30.248999999999999</v>
      </c>
      <c r="M1225">
        <v>3260722</v>
      </c>
      <c r="N1225" t="s">
        <v>167</v>
      </c>
      <c r="P1225">
        <v>16.167000000000002</v>
      </c>
      <c r="V1225" t="s">
        <v>35</v>
      </c>
      <c r="W1225" s="1">
        <v>38847</v>
      </c>
      <c r="X1225">
        <v>20060510</v>
      </c>
      <c r="Y1225">
        <v>0.93232099999999996</v>
      </c>
      <c r="AB1225">
        <v>-1.27309704330192</v>
      </c>
      <c r="AI1225" s="2">
        <f t="shared" si="76"/>
        <v>38847</v>
      </c>
      <c r="AJ1225">
        <f t="shared" si="77"/>
        <v>38.472649933232105</v>
      </c>
      <c r="AK1225">
        <f t="shared" si="78"/>
        <v>38.472649933232105</v>
      </c>
      <c r="AL1225" s="3">
        <f>Sheet2!$Q$35</f>
        <v>195.92057845971607</v>
      </c>
      <c r="AM1225" s="3">
        <f>Sheet2!$Q$37</f>
        <v>179.52321677860004</v>
      </c>
      <c r="AN1225" s="3">
        <f>Sheet2!$Q$39</f>
        <v>47.580823353777703</v>
      </c>
      <c r="AU1225">
        <f t="shared" si="79"/>
        <v>0.27389028662729231</v>
      </c>
      <c r="AV1225">
        <f>VLOOKUP(AI1225,Sheet3!C1257:F4548,4,FALSE)</f>
        <v>138.85916484090484</v>
      </c>
    </row>
    <row r="1226" spans="1:48">
      <c r="A1226">
        <v>59895667</v>
      </c>
      <c r="B1226">
        <v>126</v>
      </c>
      <c r="C1226" t="s">
        <v>164</v>
      </c>
      <c r="D1226">
        <v>0</v>
      </c>
      <c r="E1226" t="s">
        <v>165</v>
      </c>
      <c r="F1226" t="s">
        <v>34</v>
      </c>
      <c r="G1226" t="s">
        <v>166</v>
      </c>
      <c r="H1226">
        <v>1</v>
      </c>
      <c r="I1226">
        <v>111.95</v>
      </c>
      <c r="J1226">
        <v>114.04</v>
      </c>
      <c r="K1226">
        <v>28.158999999999999</v>
      </c>
      <c r="L1226">
        <v>30.248999999999999</v>
      </c>
      <c r="M1226">
        <v>3260722</v>
      </c>
      <c r="N1226" t="s">
        <v>167</v>
      </c>
      <c r="P1226">
        <v>16.167000000000002</v>
      </c>
      <c r="V1226" t="s">
        <v>35</v>
      </c>
      <c r="W1226" s="1">
        <v>38848</v>
      </c>
      <c r="X1226">
        <v>20060511</v>
      </c>
      <c r="Y1226">
        <v>0.91686999999999996</v>
      </c>
      <c r="AB1226">
        <v>-1.0950614154356699</v>
      </c>
      <c r="AI1226" s="2">
        <f t="shared" si="76"/>
        <v>38848</v>
      </c>
      <c r="AJ1226">
        <f t="shared" si="77"/>
        <v>52.347681903471994</v>
      </c>
      <c r="AK1226">
        <f t="shared" si="78"/>
        <v>52.347681903471994</v>
      </c>
      <c r="AL1226" s="3">
        <f>Sheet2!$Q$35</f>
        <v>195.92057845971607</v>
      </c>
      <c r="AM1226" s="3">
        <f>Sheet2!$Q$37</f>
        <v>179.52321677860004</v>
      </c>
      <c r="AN1226" s="3">
        <f>Sheet2!$Q$39</f>
        <v>47.580823353777703</v>
      </c>
      <c r="AU1226">
        <f t="shared" si="79"/>
        <v>0.37266789851228127</v>
      </c>
      <c r="AV1226">
        <f>VLOOKUP(AI1226,Sheet3!C1258:F4549,4,FALSE)</f>
        <v>145.51873703225436</v>
      </c>
    </row>
    <row r="1227" spans="1:48">
      <c r="A1227">
        <v>59917424</v>
      </c>
      <c r="B1227">
        <v>126</v>
      </c>
      <c r="C1227" t="s">
        <v>164</v>
      </c>
      <c r="D1227">
        <v>0</v>
      </c>
      <c r="E1227" t="s">
        <v>165</v>
      </c>
      <c r="F1227" t="s">
        <v>34</v>
      </c>
      <c r="G1227" t="s">
        <v>166</v>
      </c>
      <c r="H1227">
        <v>1</v>
      </c>
      <c r="I1227">
        <v>111.95</v>
      </c>
      <c r="J1227">
        <v>114.04</v>
      </c>
      <c r="K1227">
        <v>28.158999999999999</v>
      </c>
      <c r="L1227">
        <v>30.248999999999999</v>
      </c>
      <c r="M1227">
        <v>3260722</v>
      </c>
      <c r="N1227" t="s">
        <v>167</v>
      </c>
      <c r="P1227">
        <v>16.167000000000002</v>
      </c>
      <c r="V1227" t="s">
        <v>35</v>
      </c>
      <c r="W1227" s="1">
        <v>38849</v>
      </c>
      <c r="X1227">
        <v>20060512</v>
      </c>
      <c r="Y1227">
        <v>0.909972</v>
      </c>
      <c r="AB1227">
        <v>-1.01557854953564</v>
      </c>
      <c r="AI1227" s="2">
        <f t="shared" si="76"/>
        <v>38849</v>
      </c>
      <c r="AJ1227">
        <f t="shared" si="77"/>
        <v>58.337821001090788</v>
      </c>
      <c r="AK1227">
        <f t="shared" si="78"/>
        <v>58.337821001090788</v>
      </c>
      <c r="AL1227" s="3">
        <f>Sheet2!$Q$35</f>
        <v>195.92057845971607</v>
      </c>
      <c r="AM1227" s="3">
        <f>Sheet2!$Q$37</f>
        <v>179.52321677860004</v>
      </c>
      <c r="AN1227" s="3">
        <f>Sheet2!$Q$39</f>
        <v>47.580823353777703</v>
      </c>
      <c r="AU1227">
        <f t="shared" si="79"/>
        <v>0.41531224240934672</v>
      </c>
      <c r="AV1227">
        <f>VLOOKUP(AI1227,Sheet3!C1259:F4550,4,FALSE)</f>
        <v>181.29622593258952</v>
      </c>
    </row>
    <row r="1228" spans="1:48">
      <c r="A1228">
        <v>59939732</v>
      </c>
      <c r="B1228">
        <v>126</v>
      </c>
      <c r="C1228" t="s">
        <v>164</v>
      </c>
      <c r="D1228">
        <v>0</v>
      </c>
      <c r="E1228" t="s">
        <v>165</v>
      </c>
      <c r="F1228" t="s">
        <v>34</v>
      </c>
      <c r="G1228" t="s">
        <v>166</v>
      </c>
      <c r="H1228">
        <v>1</v>
      </c>
      <c r="I1228">
        <v>111.95</v>
      </c>
      <c r="J1228">
        <v>114.04</v>
      </c>
      <c r="K1228">
        <v>28.158999999999999</v>
      </c>
      <c r="L1228">
        <v>30.248999999999999</v>
      </c>
      <c r="M1228">
        <v>3260722</v>
      </c>
      <c r="N1228" t="s">
        <v>167</v>
      </c>
      <c r="P1228">
        <v>16.167000000000002</v>
      </c>
      <c r="V1228" t="s">
        <v>35</v>
      </c>
      <c r="W1228" s="1">
        <v>38850</v>
      </c>
      <c r="X1228">
        <v>20060513</v>
      </c>
      <c r="Y1228">
        <v>0.87725200000000003</v>
      </c>
      <c r="AB1228">
        <v>-0.63855921461986997</v>
      </c>
      <c r="AI1228" s="2">
        <f t="shared" si="76"/>
        <v>38850</v>
      </c>
      <c r="AJ1228">
        <f t="shared" si="77"/>
        <v>85.033757272256253</v>
      </c>
      <c r="AK1228">
        <f t="shared" si="78"/>
        <v>85.033757272256253</v>
      </c>
      <c r="AL1228" s="3">
        <f>Sheet2!$Q$35</f>
        <v>195.92057845971607</v>
      </c>
      <c r="AM1228" s="3">
        <f>Sheet2!$Q$37</f>
        <v>179.52321677860004</v>
      </c>
      <c r="AN1228" s="3">
        <f>Sheet2!$Q$39</f>
        <v>47.580823353777703</v>
      </c>
      <c r="AU1228">
        <f t="shared" si="79"/>
        <v>0.60536303562953642</v>
      </c>
      <c r="AV1228">
        <f>VLOOKUP(AI1228,Sheet3!C1260:F4551,4,FALSE)</f>
        <v>226.14206845518788</v>
      </c>
    </row>
    <row r="1229" spans="1:48">
      <c r="A1229">
        <v>59961666</v>
      </c>
      <c r="B1229">
        <v>126</v>
      </c>
      <c r="C1229" t="s">
        <v>164</v>
      </c>
      <c r="D1229">
        <v>0</v>
      </c>
      <c r="E1229" t="s">
        <v>165</v>
      </c>
      <c r="F1229" t="s">
        <v>34</v>
      </c>
      <c r="G1229" t="s">
        <v>166</v>
      </c>
      <c r="H1229">
        <v>1</v>
      </c>
      <c r="I1229">
        <v>111.95</v>
      </c>
      <c r="J1229">
        <v>114.04</v>
      </c>
      <c r="K1229">
        <v>28.158999999999999</v>
      </c>
      <c r="L1229">
        <v>30.248999999999999</v>
      </c>
      <c r="M1229">
        <v>3260722</v>
      </c>
      <c r="N1229" t="s">
        <v>167</v>
      </c>
      <c r="P1229">
        <v>16.167000000000002</v>
      </c>
      <c r="V1229" t="s">
        <v>35</v>
      </c>
      <c r="W1229" s="1">
        <v>38851</v>
      </c>
      <c r="X1229">
        <v>20060514</v>
      </c>
      <c r="Y1229">
        <v>0.82362899999999994</v>
      </c>
      <c r="AB1229">
        <v>-2.0683059479639498E-2</v>
      </c>
      <c r="AI1229" s="2">
        <f t="shared" si="76"/>
        <v>38851</v>
      </c>
      <c r="AJ1229">
        <f t="shared" si="77"/>
        <v>122.64913367251427</v>
      </c>
      <c r="AK1229">
        <f t="shared" si="78"/>
        <v>122.64913367251427</v>
      </c>
      <c r="AL1229" s="3">
        <f>Sheet2!$Q$35</f>
        <v>195.92057845971607</v>
      </c>
      <c r="AM1229" s="3">
        <f>Sheet2!$Q$37</f>
        <v>179.52321677860004</v>
      </c>
      <c r="AN1229" s="3">
        <f>Sheet2!$Q$39</f>
        <v>47.580823353777703</v>
      </c>
      <c r="AU1229">
        <f t="shared" si="79"/>
        <v>0.87315031416999944</v>
      </c>
      <c r="AV1229">
        <f>VLOOKUP(AI1229,Sheet3!C1261:F4552,4,FALSE)</f>
        <v>278.28510178320113</v>
      </c>
    </row>
    <row r="1230" spans="1:48">
      <c r="A1230">
        <v>59983955</v>
      </c>
      <c r="B1230">
        <v>126</v>
      </c>
      <c r="C1230" t="s">
        <v>164</v>
      </c>
      <c r="D1230">
        <v>0</v>
      </c>
      <c r="E1230" t="s">
        <v>165</v>
      </c>
      <c r="F1230" t="s">
        <v>34</v>
      </c>
      <c r="G1230" t="s">
        <v>166</v>
      </c>
      <c r="H1230">
        <v>1</v>
      </c>
      <c r="I1230">
        <v>111.95</v>
      </c>
      <c r="J1230">
        <v>114.04</v>
      </c>
      <c r="K1230">
        <v>28.158999999999999</v>
      </c>
      <c r="L1230">
        <v>30.248999999999999</v>
      </c>
      <c r="M1230">
        <v>3260722</v>
      </c>
      <c r="N1230" t="s">
        <v>167</v>
      </c>
      <c r="P1230">
        <v>16.167000000000002</v>
      </c>
      <c r="V1230" t="s">
        <v>35</v>
      </c>
      <c r="W1230" s="1">
        <v>38852</v>
      </c>
      <c r="X1230">
        <v>20060515</v>
      </c>
      <c r="Y1230">
        <v>0.78503599999999996</v>
      </c>
      <c r="AB1230">
        <v>0.42400848063051599</v>
      </c>
      <c r="AI1230" s="2">
        <f t="shared" si="76"/>
        <v>38852</v>
      </c>
      <c r="AJ1230">
        <f t="shared" si="77"/>
        <v>145.00544461275103</v>
      </c>
      <c r="AK1230">
        <f t="shared" si="78"/>
        <v>145.00544461275103</v>
      </c>
      <c r="AL1230" s="3">
        <f>Sheet2!$Q$35</f>
        <v>195.92057845971607</v>
      </c>
      <c r="AM1230" s="3">
        <f>Sheet2!$Q$37</f>
        <v>179.52321677860004</v>
      </c>
      <c r="AN1230" s="3">
        <f>Sheet2!$Q$39</f>
        <v>47.580823353777703</v>
      </c>
      <c r="AU1230">
        <f t="shared" si="79"/>
        <v>1.0323069207977433</v>
      </c>
      <c r="AV1230">
        <f>VLOOKUP(AI1230,Sheet3!C1262:F4553,4,FALSE)</f>
        <v>318.10084190595035</v>
      </c>
    </row>
    <row r="1231" spans="1:48">
      <c r="A1231">
        <v>60005789</v>
      </c>
      <c r="B1231">
        <v>126</v>
      </c>
      <c r="C1231" t="s">
        <v>164</v>
      </c>
      <c r="D1231">
        <v>0</v>
      </c>
      <c r="E1231" t="s">
        <v>165</v>
      </c>
      <c r="F1231" t="s">
        <v>34</v>
      </c>
      <c r="G1231" t="s">
        <v>166</v>
      </c>
      <c r="H1231">
        <v>1</v>
      </c>
      <c r="I1231">
        <v>111.95</v>
      </c>
      <c r="J1231">
        <v>114.04</v>
      </c>
      <c r="K1231">
        <v>28.158999999999999</v>
      </c>
      <c r="L1231">
        <v>30.248999999999999</v>
      </c>
      <c r="M1231">
        <v>3260722</v>
      </c>
      <c r="N1231" t="s">
        <v>167</v>
      </c>
      <c r="P1231">
        <v>16.167000000000002</v>
      </c>
      <c r="V1231" t="s">
        <v>35</v>
      </c>
      <c r="W1231" s="1">
        <v>38853</v>
      </c>
      <c r="X1231">
        <v>20060516</v>
      </c>
      <c r="Y1231">
        <v>0.72922200000000004</v>
      </c>
      <c r="AB1231">
        <v>1.0671306431912999</v>
      </c>
      <c r="AI1231" s="2">
        <f t="shared" si="76"/>
        <v>38853</v>
      </c>
      <c r="AJ1231">
        <f t="shared" si="77"/>
        <v>170.35541060410083</v>
      </c>
      <c r="AK1231">
        <f t="shared" si="78"/>
        <v>170.35541060410083</v>
      </c>
      <c r="AL1231" s="3">
        <f>Sheet2!$Q$35</f>
        <v>195.92057845971607</v>
      </c>
      <c r="AM1231" s="3">
        <f>Sheet2!$Q$37</f>
        <v>179.52321677860004</v>
      </c>
      <c r="AN1231" s="3">
        <f>Sheet2!$Q$39</f>
        <v>47.580823353777703</v>
      </c>
      <c r="AU1231">
        <f t="shared" si="79"/>
        <v>1.2127756294365406</v>
      </c>
      <c r="AV1231">
        <f>VLOOKUP(AI1231,Sheet3!C1263:F4554,4,FALSE)</f>
        <v>335.1040049476938</v>
      </c>
    </row>
    <row r="1232" spans="1:48">
      <c r="A1232">
        <v>60028202</v>
      </c>
      <c r="B1232">
        <v>126</v>
      </c>
      <c r="C1232" t="s">
        <v>164</v>
      </c>
      <c r="D1232">
        <v>0</v>
      </c>
      <c r="E1232" t="s">
        <v>165</v>
      </c>
      <c r="F1232" t="s">
        <v>34</v>
      </c>
      <c r="G1232" t="s">
        <v>166</v>
      </c>
      <c r="H1232">
        <v>1</v>
      </c>
      <c r="I1232">
        <v>111.95</v>
      </c>
      <c r="J1232">
        <v>114.04</v>
      </c>
      <c r="K1232">
        <v>28.158999999999999</v>
      </c>
      <c r="L1232">
        <v>30.248999999999999</v>
      </c>
      <c r="M1232">
        <v>3260722</v>
      </c>
      <c r="N1232" t="s">
        <v>167</v>
      </c>
      <c r="P1232">
        <v>16.167000000000002</v>
      </c>
      <c r="V1232" t="s">
        <v>35</v>
      </c>
      <c r="W1232" s="1">
        <v>38854</v>
      </c>
      <c r="X1232">
        <v>20060517</v>
      </c>
      <c r="Y1232">
        <v>0.69020700000000001</v>
      </c>
      <c r="AB1232">
        <v>1.51668471873344</v>
      </c>
      <c r="AI1232" s="2">
        <f t="shared" si="76"/>
        <v>38854</v>
      </c>
      <c r="AJ1232">
        <f t="shared" si="77"/>
        <v>183.17299863795245</v>
      </c>
      <c r="AK1232">
        <f t="shared" si="78"/>
        <v>183.17299863795245</v>
      </c>
      <c r="AL1232" s="3">
        <f>Sheet2!$Q$35</f>
        <v>195.92057845971607</v>
      </c>
      <c r="AM1232" s="3">
        <f>Sheet2!$Q$37</f>
        <v>179.52321677860004</v>
      </c>
      <c r="AN1232" s="3">
        <f>Sheet2!$Q$39</f>
        <v>47.580823353777703</v>
      </c>
      <c r="AU1232">
        <f t="shared" si="79"/>
        <v>1.3040252019654595</v>
      </c>
      <c r="AV1232">
        <f>VLOOKUP(AI1232,Sheet3!C1264:F4555,4,FALSE)</f>
        <v>344.31405159530487</v>
      </c>
    </row>
    <row r="1233" spans="1:48">
      <c r="A1233">
        <v>60050544</v>
      </c>
      <c r="B1233">
        <v>126</v>
      </c>
      <c r="C1233" t="s">
        <v>164</v>
      </c>
      <c r="D1233">
        <v>0</v>
      </c>
      <c r="E1233" t="s">
        <v>165</v>
      </c>
      <c r="F1233" t="s">
        <v>34</v>
      </c>
      <c r="G1233" t="s">
        <v>166</v>
      </c>
      <c r="H1233">
        <v>1</v>
      </c>
      <c r="I1233">
        <v>111.95</v>
      </c>
      <c r="J1233">
        <v>114.04</v>
      </c>
      <c r="K1233">
        <v>28.158999999999999</v>
      </c>
      <c r="L1233">
        <v>30.248999999999999</v>
      </c>
      <c r="M1233">
        <v>3260722</v>
      </c>
      <c r="N1233" t="s">
        <v>167</v>
      </c>
      <c r="P1233">
        <v>16.167000000000002</v>
      </c>
      <c r="V1233" t="s">
        <v>35</v>
      </c>
      <c r="W1233" s="1">
        <v>38855</v>
      </c>
      <c r="X1233">
        <v>20060518</v>
      </c>
      <c r="Y1233">
        <v>0.69603899999999996</v>
      </c>
      <c r="AB1233">
        <v>1.44948493996728</v>
      </c>
      <c r="AI1233" s="2">
        <f t="shared" si="76"/>
        <v>38855</v>
      </c>
      <c r="AJ1233">
        <f t="shared" si="77"/>
        <v>181.51344849712768</v>
      </c>
      <c r="AK1233">
        <f t="shared" si="78"/>
        <v>181.51344849712768</v>
      </c>
      <c r="AL1233" s="3">
        <f>Sheet2!$Q$35</f>
        <v>195.92057845971607</v>
      </c>
      <c r="AM1233" s="3">
        <f>Sheet2!$Q$37</f>
        <v>179.52321677860004</v>
      </c>
      <c r="AN1233" s="3">
        <f>Sheet2!$Q$39</f>
        <v>47.580823353777703</v>
      </c>
      <c r="AU1233">
        <f t="shared" si="79"/>
        <v>1.2922107138932397</v>
      </c>
      <c r="AV1233">
        <f>VLOOKUP(AI1233,Sheet3!C1265:F4556,4,FALSE)</f>
        <v>338.64633058139037</v>
      </c>
    </row>
    <row r="1234" spans="1:48">
      <c r="A1234">
        <v>60072403</v>
      </c>
      <c r="B1234">
        <v>126</v>
      </c>
      <c r="C1234" t="s">
        <v>164</v>
      </c>
      <c r="D1234">
        <v>0</v>
      </c>
      <c r="E1234" t="s">
        <v>165</v>
      </c>
      <c r="F1234" t="s">
        <v>34</v>
      </c>
      <c r="G1234" t="s">
        <v>166</v>
      </c>
      <c r="H1234">
        <v>1</v>
      </c>
      <c r="I1234">
        <v>111.95</v>
      </c>
      <c r="J1234">
        <v>114.04</v>
      </c>
      <c r="K1234">
        <v>28.158999999999999</v>
      </c>
      <c r="L1234">
        <v>30.248999999999999</v>
      </c>
      <c r="M1234">
        <v>3260722</v>
      </c>
      <c r="N1234" t="s">
        <v>167</v>
      </c>
      <c r="P1234">
        <v>16.167000000000002</v>
      </c>
      <c r="V1234" t="s">
        <v>35</v>
      </c>
      <c r="W1234" s="1">
        <v>38856</v>
      </c>
      <c r="X1234">
        <v>20060519</v>
      </c>
      <c r="Y1234">
        <v>0.68492699999999995</v>
      </c>
      <c r="AB1234">
        <v>1.5775240246122599</v>
      </c>
      <c r="AI1234" s="2">
        <f t="shared" si="76"/>
        <v>38856</v>
      </c>
      <c r="AJ1234">
        <f t="shared" si="77"/>
        <v>184.59772730362442</v>
      </c>
      <c r="AK1234">
        <f t="shared" si="78"/>
        <v>184.59772730362442</v>
      </c>
      <c r="AL1234" s="3">
        <f>Sheet2!$Q$35</f>
        <v>195.92057845971607</v>
      </c>
      <c r="AM1234" s="3">
        <f>Sheet2!$Q$37</f>
        <v>179.52321677860004</v>
      </c>
      <c r="AN1234" s="3">
        <f>Sheet2!$Q$39</f>
        <v>47.580823353777703</v>
      </c>
      <c r="AU1234">
        <f t="shared" si="79"/>
        <v>1.3141679746438228</v>
      </c>
      <c r="AV1234">
        <f>VLOOKUP(AI1234,Sheet3!C1266:F4557,4,FALSE)</f>
        <v>325.89395830008277</v>
      </c>
    </row>
    <row r="1235" spans="1:48">
      <c r="A1235">
        <v>60094749</v>
      </c>
      <c r="B1235">
        <v>126</v>
      </c>
      <c r="C1235" t="s">
        <v>164</v>
      </c>
      <c r="D1235">
        <v>0</v>
      </c>
      <c r="E1235" t="s">
        <v>165</v>
      </c>
      <c r="F1235" t="s">
        <v>34</v>
      </c>
      <c r="G1235" t="s">
        <v>166</v>
      </c>
      <c r="H1235">
        <v>1</v>
      </c>
      <c r="I1235">
        <v>111.95</v>
      </c>
      <c r="J1235">
        <v>114.04</v>
      </c>
      <c r="K1235">
        <v>28.158999999999999</v>
      </c>
      <c r="L1235">
        <v>30.248999999999999</v>
      </c>
      <c r="M1235">
        <v>3260722</v>
      </c>
      <c r="N1235" t="s">
        <v>167</v>
      </c>
      <c r="P1235">
        <v>16.167000000000002</v>
      </c>
      <c r="V1235" t="s">
        <v>35</v>
      </c>
      <c r="W1235" s="1">
        <v>38857</v>
      </c>
      <c r="X1235">
        <v>20060520</v>
      </c>
      <c r="Y1235">
        <v>0.69277999999999995</v>
      </c>
      <c r="AB1235">
        <v>1.4870370797133201</v>
      </c>
      <c r="AI1235" s="2">
        <f t="shared" si="76"/>
        <v>38857</v>
      </c>
      <c r="AJ1235">
        <f t="shared" si="77"/>
        <v>182.45193882714636</v>
      </c>
      <c r="AK1235">
        <f t="shared" si="78"/>
        <v>182.45193882714636</v>
      </c>
      <c r="AL1235" s="3">
        <f>Sheet2!$Q$35</f>
        <v>195.92057845971607</v>
      </c>
      <c r="AM1235" s="3">
        <f>Sheet2!$Q$37</f>
        <v>179.52321677860004</v>
      </c>
      <c r="AN1235" s="3">
        <f>Sheet2!$Q$39</f>
        <v>47.580823353777703</v>
      </c>
      <c r="AU1235">
        <f t="shared" si="79"/>
        <v>1.2988919117294129</v>
      </c>
      <c r="AV1235">
        <f>VLOOKUP(AI1235,Sheet3!C1267:F4558,4,FALSE)</f>
        <v>315.97544652573242</v>
      </c>
    </row>
    <row r="1236" spans="1:48">
      <c r="A1236">
        <v>60116578</v>
      </c>
      <c r="B1236">
        <v>126</v>
      </c>
      <c r="C1236" t="s">
        <v>164</v>
      </c>
      <c r="D1236">
        <v>0</v>
      </c>
      <c r="E1236" t="s">
        <v>165</v>
      </c>
      <c r="F1236" t="s">
        <v>34</v>
      </c>
      <c r="G1236" t="s">
        <v>166</v>
      </c>
      <c r="H1236">
        <v>1</v>
      </c>
      <c r="I1236">
        <v>111.95</v>
      </c>
      <c r="J1236">
        <v>114.04</v>
      </c>
      <c r="K1236">
        <v>28.158999999999999</v>
      </c>
      <c r="L1236">
        <v>30.248999999999999</v>
      </c>
      <c r="M1236">
        <v>3260722</v>
      </c>
      <c r="N1236" t="s">
        <v>167</v>
      </c>
      <c r="P1236">
        <v>16.167000000000002</v>
      </c>
      <c r="V1236" t="s">
        <v>35</v>
      </c>
      <c r="W1236" s="1">
        <v>38858</v>
      </c>
      <c r="X1236">
        <v>20060521</v>
      </c>
      <c r="Y1236">
        <v>0.74963199999999997</v>
      </c>
      <c r="AB1236">
        <v>0.83195446270135698</v>
      </c>
      <c r="AI1236" s="2">
        <f t="shared" si="76"/>
        <v>38858</v>
      </c>
      <c r="AJ1236">
        <f t="shared" si="77"/>
        <v>162.04296667429617</v>
      </c>
      <c r="AK1236">
        <f t="shared" si="78"/>
        <v>162.04296667429617</v>
      </c>
      <c r="AL1236" s="3">
        <f>Sheet2!$Q$35</f>
        <v>195.92057845971607</v>
      </c>
      <c r="AM1236" s="3">
        <f>Sheet2!$Q$37</f>
        <v>179.52321677860004</v>
      </c>
      <c r="AN1236" s="3">
        <f>Sheet2!$Q$39</f>
        <v>47.580823353777703</v>
      </c>
      <c r="AU1236">
        <f t="shared" si="79"/>
        <v>1.1535985866682723</v>
      </c>
      <c r="AV1236">
        <f>VLOOKUP(AI1236,Sheet3!C1268:F4559,4,FALSE)</f>
        <v>308.89079525833932</v>
      </c>
    </row>
    <row r="1237" spans="1:48">
      <c r="A1237">
        <v>60138922</v>
      </c>
      <c r="B1237">
        <v>126</v>
      </c>
      <c r="C1237" t="s">
        <v>164</v>
      </c>
      <c r="D1237">
        <v>0</v>
      </c>
      <c r="E1237" t="s">
        <v>165</v>
      </c>
      <c r="F1237" t="s">
        <v>34</v>
      </c>
      <c r="G1237" t="s">
        <v>166</v>
      </c>
      <c r="H1237">
        <v>1</v>
      </c>
      <c r="I1237">
        <v>111.95</v>
      </c>
      <c r="J1237">
        <v>114.04</v>
      </c>
      <c r="K1237">
        <v>28.158999999999999</v>
      </c>
      <c r="L1237">
        <v>30.248999999999999</v>
      </c>
      <c r="M1237">
        <v>3260722</v>
      </c>
      <c r="N1237" t="s">
        <v>167</v>
      </c>
      <c r="P1237">
        <v>16.167000000000002</v>
      </c>
      <c r="V1237" t="s">
        <v>35</v>
      </c>
      <c r="W1237" s="1">
        <v>38859</v>
      </c>
      <c r="X1237">
        <v>20060522</v>
      </c>
      <c r="Y1237">
        <v>0.750498</v>
      </c>
      <c r="AB1237">
        <v>0.82197589472956401</v>
      </c>
      <c r="AI1237" s="2">
        <f t="shared" si="76"/>
        <v>38859</v>
      </c>
      <c r="AJ1237">
        <f t="shared" si="77"/>
        <v>161.66585340454219</v>
      </c>
      <c r="AK1237">
        <f t="shared" si="78"/>
        <v>161.66585340454219</v>
      </c>
      <c r="AL1237" s="3">
        <f>Sheet2!$Q$35</f>
        <v>195.92057845971607</v>
      </c>
      <c r="AM1237" s="3">
        <f>Sheet2!$Q$37</f>
        <v>179.52321677860004</v>
      </c>
      <c r="AN1237" s="3">
        <f>Sheet2!$Q$39</f>
        <v>47.580823353777703</v>
      </c>
      <c r="AU1237">
        <f t="shared" si="79"/>
        <v>1.1509138830743393</v>
      </c>
      <c r="AV1237">
        <f>VLOOKUP(AI1237,Sheet3!C1269:F4560,4,FALSE)</f>
        <v>304.2149254218599</v>
      </c>
    </row>
    <row r="1238" spans="1:48">
      <c r="A1238">
        <v>60160709</v>
      </c>
      <c r="B1238">
        <v>126</v>
      </c>
      <c r="C1238" t="s">
        <v>164</v>
      </c>
      <c r="D1238">
        <v>0</v>
      </c>
      <c r="E1238" t="s">
        <v>165</v>
      </c>
      <c r="F1238" t="s">
        <v>34</v>
      </c>
      <c r="G1238" t="s">
        <v>166</v>
      </c>
      <c r="H1238">
        <v>1</v>
      </c>
      <c r="I1238">
        <v>111.95</v>
      </c>
      <c r="J1238">
        <v>114.04</v>
      </c>
      <c r="K1238">
        <v>28.158999999999999</v>
      </c>
      <c r="L1238">
        <v>30.248999999999999</v>
      </c>
      <c r="M1238">
        <v>3260722</v>
      </c>
      <c r="N1238" t="s">
        <v>167</v>
      </c>
      <c r="P1238">
        <v>16.167000000000002</v>
      </c>
      <c r="V1238" t="s">
        <v>35</v>
      </c>
      <c r="W1238" s="1">
        <v>38860</v>
      </c>
      <c r="X1238">
        <v>20060523</v>
      </c>
      <c r="Y1238">
        <v>0.76066900000000004</v>
      </c>
      <c r="AB1238">
        <v>0.70477957274214598</v>
      </c>
      <c r="AI1238" s="2">
        <f t="shared" si="76"/>
        <v>38860</v>
      </c>
      <c r="AJ1238">
        <f t="shared" si="77"/>
        <v>157.08798124778662</v>
      </c>
      <c r="AK1238">
        <f t="shared" si="78"/>
        <v>157.08798124778662</v>
      </c>
      <c r="AL1238" s="3">
        <f>Sheet2!$Q$35</f>
        <v>195.92057845971607</v>
      </c>
      <c r="AM1238" s="3">
        <f>Sheet2!$Q$37</f>
        <v>179.52321677860004</v>
      </c>
      <c r="AN1238" s="3">
        <f>Sheet2!$Q$39</f>
        <v>47.580823353777703</v>
      </c>
      <c r="AU1238">
        <f t="shared" si="79"/>
        <v>1.1183235957057054</v>
      </c>
      <c r="AV1238">
        <f>VLOOKUP(AI1238,Sheet3!C1270:F4561,4,FALSE)</f>
        <v>283.81112977176775</v>
      </c>
    </row>
    <row r="1239" spans="1:48">
      <c r="A1239">
        <v>60183081</v>
      </c>
      <c r="B1239">
        <v>126</v>
      </c>
      <c r="C1239" t="s">
        <v>164</v>
      </c>
      <c r="D1239">
        <v>0</v>
      </c>
      <c r="E1239" t="s">
        <v>165</v>
      </c>
      <c r="F1239" t="s">
        <v>34</v>
      </c>
      <c r="G1239" t="s">
        <v>166</v>
      </c>
      <c r="H1239">
        <v>1</v>
      </c>
      <c r="I1239">
        <v>111.95</v>
      </c>
      <c r="J1239">
        <v>114.04</v>
      </c>
      <c r="K1239">
        <v>28.158999999999999</v>
      </c>
      <c r="L1239">
        <v>30.248999999999999</v>
      </c>
      <c r="M1239">
        <v>3260722</v>
      </c>
      <c r="N1239" t="s">
        <v>167</v>
      </c>
      <c r="P1239">
        <v>16.167000000000002</v>
      </c>
      <c r="V1239" t="s">
        <v>35</v>
      </c>
      <c r="W1239" s="1">
        <v>38861</v>
      </c>
      <c r="X1239">
        <v>20060524</v>
      </c>
      <c r="Y1239">
        <v>0.81045599999999995</v>
      </c>
      <c r="AB1239">
        <v>0.13110409513055099</v>
      </c>
      <c r="AI1239" s="2">
        <f t="shared" si="76"/>
        <v>38861</v>
      </c>
      <c r="AJ1239">
        <f t="shared" si="77"/>
        <v>130.72375886307395</v>
      </c>
      <c r="AK1239">
        <f t="shared" si="78"/>
        <v>130.72375886307395</v>
      </c>
      <c r="AL1239" s="3">
        <f>Sheet2!$Q$35</f>
        <v>195.92057845971607</v>
      </c>
      <c r="AM1239" s="3">
        <f>Sheet2!$Q$37</f>
        <v>179.52321677860004</v>
      </c>
      <c r="AN1239" s="3">
        <f>Sheet2!$Q$39</f>
        <v>47.580823353777703</v>
      </c>
      <c r="AU1239">
        <f t="shared" si="79"/>
        <v>0.93063430374930922</v>
      </c>
      <c r="AV1239">
        <f>VLOOKUP(AI1239,Sheet3!C1271:F4562,4,FALSE)</f>
        <v>250.22988276432443</v>
      </c>
    </row>
    <row r="1240" spans="1:48">
      <c r="A1240">
        <v>60205398</v>
      </c>
      <c r="B1240">
        <v>126</v>
      </c>
      <c r="C1240" t="s">
        <v>164</v>
      </c>
      <c r="D1240">
        <v>0</v>
      </c>
      <c r="E1240" t="s">
        <v>165</v>
      </c>
      <c r="F1240" t="s">
        <v>34</v>
      </c>
      <c r="G1240" t="s">
        <v>166</v>
      </c>
      <c r="H1240">
        <v>1</v>
      </c>
      <c r="I1240">
        <v>111.95</v>
      </c>
      <c r="J1240">
        <v>114.04</v>
      </c>
      <c r="K1240">
        <v>28.158999999999999</v>
      </c>
      <c r="L1240">
        <v>30.248999999999999</v>
      </c>
      <c r="M1240">
        <v>3260722</v>
      </c>
      <c r="N1240" t="s">
        <v>167</v>
      </c>
      <c r="P1240">
        <v>16.167000000000002</v>
      </c>
      <c r="V1240" t="s">
        <v>35</v>
      </c>
      <c r="W1240" s="1">
        <v>38862</v>
      </c>
      <c r="X1240">
        <v>20060525</v>
      </c>
      <c r="Y1240">
        <v>0.800705</v>
      </c>
      <c r="AB1240">
        <v>0.24346092687760601</v>
      </c>
      <c r="AI1240" s="2">
        <f t="shared" si="76"/>
        <v>38862</v>
      </c>
      <c r="AJ1240">
        <f t="shared" si="77"/>
        <v>136.40460868659056</v>
      </c>
      <c r="AK1240">
        <f t="shared" si="78"/>
        <v>136.40460868659056</v>
      </c>
      <c r="AL1240" s="3">
        <f>Sheet2!$Q$35</f>
        <v>195.92057845971607</v>
      </c>
      <c r="AM1240" s="3">
        <f>Sheet2!$Q$37</f>
        <v>179.52321677860004</v>
      </c>
      <c r="AN1240" s="3">
        <f>Sheet2!$Q$39</f>
        <v>47.580823353777703</v>
      </c>
      <c r="AU1240">
        <f t="shared" si="79"/>
        <v>0.97107678923314844</v>
      </c>
      <c r="AV1240">
        <f>VLOOKUP(AI1240,Sheet3!C1272:F4563,4,FALSE)</f>
        <v>234.28941741268994</v>
      </c>
    </row>
    <row r="1241" spans="1:48">
      <c r="A1241">
        <v>60227259</v>
      </c>
      <c r="B1241">
        <v>126</v>
      </c>
      <c r="C1241" t="s">
        <v>164</v>
      </c>
      <c r="D1241">
        <v>0</v>
      </c>
      <c r="E1241" t="s">
        <v>165</v>
      </c>
      <c r="F1241" t="s">
        <v>34</v>
      </c>
      <c r="G1241" t="s">
        <v>166</v>
      </c>
      <c r="H1241">
        <v>1</v>
      </c>
      <c r="I1241">
        <v>111.95</v>
      </c>
      <c r="J1241">
        <v>114.04</v>
      </c>
      <c r="K1241">
        <v>28.158999999999999</v>
      </c>
      <c r="L1241">
        <v>30.248999999999999</v>
      </c>
      <c r="M1241">
        <v>3260722</v>
      </c>
      <c r="N1241" t="s">
        <v>167</v>
      </c>
      <c r="P1241">
        <v>16.167000000000002</v>
      </c>
      <c r="V1241" t="s">
        <v>35</v>
      </c>
      <c r="W1241" s="1">
        <v>38863</v>
      </c>
      <c r="X1241">
        <v>20060526</v>
      </c>
      <c r="Y1241">
        <v>0.81603199999999998</v>
      </c>
      <c r="AB1241">
        <v>6.6854100891848595E-2</v>
      </c>
      <c r="AI1241" s="2">
        <f t="shared" si="76"/>
        <v>38863</v>
      </c>
      <c r="AJ1241">
        <f t="shared" si="77"/>
        <v>127.36198213894727</v>
      </c>
      <c r="AK1241">
        <f t="shared" si="78"/>
        <v>127.36198213894727</v>
      </c>
      <c r="AL1241" s="3">
        <f>Sheet2!$Q$35</f>
        <v>195.92057845971607</v>
      </c>
      <c r="AM1241" s="3">
        <f>Sheet2!$Q$37</f>
        <v>179.52321677860004</v>
      </c>
      <c r="AN1241" s="3">
        <f>Sheet2!$Q$39</f>
        <v>47.580823353777703</v>
      </c>
      <c r="AU1241">
        <f t="shared" si="79"/>
        <v>0.90670151013758871</v>
      </c>
      <c r="AV1241">
        <f>VLOOKUP(AI1241,Sheet3!C1273:F4564,4,FALSE)</f>
        <v>235.28126859012499</v>
      </c>
    </row>
    <row r="1242" spans="1:48">
      <c r="A1242">
        <v>60249528</v>
      </c>
      <c r="B1242">
        <v>126</v>
      </c>
      <c r="C1242" t="s">
        <v>164</v>
      </c>
      <c r="D1242">
        <v>0</v>
      </c>
      <c r="E1242" t="s">
        <v>165</v>
      </c>
      <c r="F1242" t="s">
        <v>34</v>
      </c>
      <c r="G1242" t="s">
        <v>166</v>
      </c>
      <c r="H1242">
        <v>1</v>
      </c>
      <c r="I1242">
        <v>111.95</v>
      </c>
      <c r="J1242">
        <v>114.04</v>
      </c>
      <c r="K1242">
        <v>28.158999999999999</v>
      </c>
      <c r="L1242">
        <v>30.248999999999999</v>
      </c>
      <c r="M1242">
        <v>3260722</v>
      </c>
      <c r="N1242" t="s">
        <v>167</v>
      </c>
      <c r="P1242">
        <v>16.167000000000002</v>
      </c>
      <c r="V1242" t="s">
        <v>35</v>
      </c>
      <c r="W1242" s="1">
        <v>38864</v>
      </c>
      <c r="X1242">
        <v>20060527</v>
      </c>
      <c r="Y1242">
        <v>0.83312699999999995</v>
      </c>
      <c r="AB1242">
        <v>-0.13012467448666801</v>
      </c>
      <c r="AI1242" s="2">
        <f t="shared" si="76"/>
        <v>38864</v>
      </c>
      <c r="AJ1242">
        <f t="shared" si="77"/>
        <v>116.54183517256922</v>
      </c>
      <c r="AK1242">
        <f t="shared" si="78"/>
        <v>116.54183517256922</v>
      </c>
      <c r="AL1242" s="3">
        <f>Sheet2!$Q$35</f>
        <v>195.92057845971607</v>
      </c>
      <c r="AM1242" s="3">
        <f>Sheet2!$Q$37</f>
        <v>179.52321677860004</v>
      </c>
      <c r="AN1242" s="3">
        <f>Sheet2!$Q$39</f>
        <v>47.580823353777703</v>
      </c>
      <c r="AU1242">
        <f t="shared" si="79"/>
        <v>0.82967190185446249</v>
      </c>
      <c r="AV1242">
        <f>VLOOKUP(AI1242,Sheet3!C1274:F4565,4,FALSE)</f>
        <v>237.12327791964719</v>
      </c>
    </row>
    <row r="1243" spans="1:48">
      <c r="A1243">
        <v>60271353</v>
      </c>
      <c r="B1243">
        <v>126</v>
      </c>
      <c r="C1243" t="s">
        <v>164</v>
      </c>
      <c r="D1243">
        <v>0</v>
      </c>
      <c r="E1243" t="s">
        <v>165</v>
      </c>
      <c r="F1243" t="s">
        <v>34</v>
      </c>
      <c r="G1243" t="s">
        <v>166</v>
      </c>
      <c r="H1243">
        <v>1</v>
      </c>
      <c r="I1243">
        <v>111.95</v>
      </c>
      <c r="J1243">
        <v>114.04</v>
      </c>
      <c r="K1243">
        <v>28.158999999999999</v>
      </c>
      <c r="L1243">
        <v>30.248999999999999</v>
      </c>
      <c r="M1243">
        <v>3260722</v>
      </c>
      <c r="N1243" t="s">
        <v>167</v>
      </c>
      <c r="P1243">
        <v>16.167000000000002</v>
      </c>
      <c r="V1243" t="s">
        <v>35</v>
      </c>
      <c r="W1243" s="1">
        <v>38865</v>
      </c>
      <c r="X1243">
        <v>20060528</v>
      </c>
      <c r="Y1243">
        <v>0.79170399999999996</v>
      </c>
      <c r="AB1243">
        <v>0.34717581176687501</v>
      </c>
      <c r="AI1243" s="2">
        <f t="shared" si="76"/>
        <v>38865</v>
      </c>
      <c r="AJ1243">
        <f t="shared" si="77"/>
        <v>141.42485758364921</v>
      </c>
      <c r="AK1243">
        <f t="shared" si="78"/>
        <v>141.42485758364921</v>
      </c>
      <c r="AL1243" s="3">
        <f>Sheet2!$Q$35</f>
        <v>195.92057845971607</v>
      </c>
      <c r="AM1243" s="3">
        <f>Sheet2!$Q$37</f>
        <v>179.52321677860004</v>
      </c>
      <c r="AN1243" s="3">
        <f>Sheet2!$Q$39</f>
        <v>47.580823353777703</v>
      </c>
      <c r="AU1243">
        <f t="shared" si="79"/>
        <v>1.0068163967658241</v>
      </c>
      <c r="AV1243">
        <f>VLOOKUP(AI1243,Sheet3!C1275:F4566,4,FALSE)</f>
        <v>241.51576170543092</v>
      </c>
    </row>
    <row r="1244" spans="1:48">
      <c r="A1244">
        <v>60293610</v>
      </c>
      <c r="B1244">
        <v>126</v>
      </c>
      <c r="C1244" t="s">
        <v>164</v>
      </c>
      <c r="D1244">
        <v>0</v>
      </c>
      <c r="E1244" t="s">
        <v>165</v>
      </c>
      <c r="F1244" t="s">
        <v>34</v>
      </c>
      <c r="G1244" t="s">
        <v>166</v>
      </c>
      <c r="H1244">
        <v>1</v>
      </c>
      <c r="I1244">
        <v>111.95</v>
      </c>
      <c r="J1244">
        <v>114.04</v>
      </c>
      <c r="K1244">
        <v>28.158999999999999</v>
      </c>
      <c r="L1244">
        <v>30.248999999999999</v>
      </c>
      <c r="M1244">
        <v>3260722</v>
      </c>
      <c r="N1244" t="s">
        <v>167</v>
      </c>
      <c r="P1244">
        <v>16.167000000000002</v>
      </c>
      <c r="V1244" t="s">
        <v>35</v>
      </c>
      <c r="W1244" s="1">
        <v>38866</v>
      </c>
      <c r="X1244">
        <v>20060529</v>
      </c>
      <c r="Y1244">
        <v>0.77947100000000002</v>
      </c>
      <c r="AB1244">
        <v>0.48813172631530299</v>
      </c>
      <c r="AI1244" s="2">
        <f t="shared" si="76"/>
        <v>38866</v>
      </c>
      <c r="AJ1244">
        <f t="shared" si="77"/>
        <v>147.9035344330357</v>
      </c>
      <c r="AK1244">
        <f t="shared" si="78"/>
        <v>147.9035344330357</v>
      </c>
      <c r="AL1244" s="3">
        <f>Sheet2!$Q$35</f>
        <v>195.92057845971607</v>
      </c>
      <c r="AM1244" s="3">
        <f>Sheet2!$Q$37</f>
        <v>179.52321677860004</v>
      </c>
      <c r="AN1244" s="3">
        <f>Sheet2!$Q$39</f>
        <v>47.580823353777703</v>
      </c>
      <c r="AU1244">
        <f t="shared" si="79"/>
        <v>1.0529386852570917</v>
      </c>
      <c r="AV1244">
        <f>VLOOKUP(AI1244,Sheet3!C1276:F4567,4,FALSE)</f>
        <v>222.953975384861</v>
      </c>
    </row>
    <row r="1245" spans="1:48">
      <c r="A1245">
        <v>60315411</v>
      </c>
      <c r="B1245">
        <v>126</v>
      </c>
      <c r="C1245" t="s">
        <v>164</v>
      </c>
      <c r="D1245">
        <v>0</v>
      </c>
      <c r="E1245" t="s">
        <v>165</v>
      </c>
      <c r="F1245" t="s">
        <v>34</v>
      </c>
      <c r="G1245" t="s">
        <v>166</v>
      </c>
      <c r="H1245">
        <v>1</v>
      </c>
      <c r="I1245">
        <v>111.95</v>
      </c>
      <c r="J1245">
        <v>114.04</v>
      </c>
      <c r="K1245">
        <v>28.158999999999999</v>
      </c>
      <c r="L1245">
        <v>30.248999999999999</v>
      </c>
      <c r="M1245">
        <v>3260722</v>
      </c>
      <c r="N1245" t="s">
        <v>167</v>
      </c>
      <c r="P1245">
        <v>16.167000000000002</v>
      </c>
      <c r="V1245" t="s">
        <v>35</v>
      </c>
      <c r="W1245" s="1">
        <v>38867</v>
      </c>
      <c r="X1245">
        <v>20060530</v>
      </c>
      <c r="Y1245">
        <v>0.77963499999999997</v>
      </c>
      <c r="AB1245">
        <v>0.48624202060240101</v>
      </c>
      <c r="AI1245" s="2">
        <f t="shared" si="76"/>
        <v>38867</v>
      </c>
      <c r="AJ1245">
        <f t="shared" si="77"/>
        <v>147.81930172766931</v>
      </c>
      <c r="AK1245">
        <f t="shared" si="78"/>
        <v>147.81930172766931</v>
      </c>
      <c r="AL1245" s="3">
        <f>Sheet2!$Q$35</f>
        <v>195.92057845971607</v>
      </c>
      <c r="AM1245" s="3">
        <f>Sheet2!$Q$37</f>
        <v>179.52321677860004</v>
      </c>
      <c r="AN1245" s="3">
        <f>Sheet2!$Q$39</f>
        <v>47.580823353777703</v>
      </c>
      <c r="AU1245">
        <f t="shared" si="79"/>
        <v>1.0523390249826827</v>
      </c>
      <c r="AV1245">
        <f>VLOOKUP(AI1245,Sheet3!C1277:F4568,4,FALSE)</f>
        <v>190.01034699148306</v>
      </c>
    </row>
    <row r="1246" spans="1:48">
      <c r="A1246">
        <v>60337737</v>
      </c>
      <c r="B1246">
        <v>126</v>
      </c>
      <c r="C1246" t="s">
        <v>164</v>
      </c>
      <c r="D1246">
        <v>0</v>
      </c>
      <c r="E1246" t="s">
        <v>165</v>
      </c>
      <c r="F1246" t="s">
        <v>34</v>
      </c>
      <c r="G1246" t="s">
        <v>166</v>
      </c>
      <c r="H1246">
        <v>1</v>
      </c>
      <c r="I1246">
        <v>111.95</v>
      </c>
      <c r="J1246">
        <v>114.04</v>
      </c>
      <c r="K1246">
        <v>28.158999999999999</v>
      </c>
      <c r="L1246">
        <v>30.248999999999999</v>
      </c>
      <c r="M1246">
        <v>3260722</v>
      </c>
      <c r="N1246" t="s">
        <v>167</v>
      </c>
      <c r="P1246">
        <v>16.167000000000002</v>
      </c>
      <c r="V1246" t="s">
        <v>35</v>
      </c>
      <c r="W1246" s="1">
        <v>38868</v>
      </c>
      <c r="X1246">
        <v>20060531</v>
      </c>
      <c r="Y1246">
        <v>0.77662100000000001</v>
      </c>
      <c r="AB1246">
        <v>0.52097112437489901</v>
      </c>
      <c r="AI1246" s="2">
        <f t="shared" si="76"/>
        <v>38868</v>
      </c>
      <c r="AJ1246">
        <f t="shared" si="77"/>
        <v>149.35595212271699</v>
      </c>
      <c r="AK1246">
        <f t="shared" si="78"/>
        <v>149.35595212271699</v>
      </c>
      <c r="AL1246" s="3">
        <f>Sheet2!$Q$35</f>
        <v>195.92057845971607</v>
      </c>
      <c r="AM1246" s="3">
        <f>Sheet2!$Q$37</f>
        <v>179.52321677860004</v>
      </c>
      <c r="AN1246" s="3">
        <f>Sheet2!$Q$39</f>
        <v>47.580823353777703</v>
      </c>
      <c r="AU1246">
        <f t="shared" si="79"/>
        <v>1.0632785786104149</v>
      </c>
      <c r="AV1246">
        <f>VLOOKUP(AI1246,Sheet3!C1278:F4569,4,FALSE)</f>
        <v>165.56830011897685</v>
      </c>
    </row>
    <row r="1247" spans="1:48">
      <c r="A1247">
        <v>60359621</v>
      </c>
      <c r="B1247">
        <v>126</v>
      </c>
      <c r="C1247" t="s">
        <v>164</v>
      </c>
      <c r="D1247">
        <v>0</v>
      </c>
      <c r="E1247" t="s">
        <v>165</v>
      </c>
      <c r="F1247" t="s">
        <v>34</v>
      </c>
      <c r="G1247" t="s">
        <v>166</v>
      </c>
      <c r="H1247">
        <v>1</v>
      </c>
      <c r="I1247">
        <v>111.95</v>
      </c>
      <c r="J1247">
        <v>114.04</v>
      </c>
      <c r="K1247">
        <v>28.158999999999999</v>
      </c>
      <c r="L1247">
        <v>30.248999999999999</v>
      </c>
      <c r="M1247">
        <v>3260722</v>
      </c>
      <c r="N1247" t="s">
        <v>167</v>
      </c>
      <c r="P1247">
        <v>16.167000000000002</v>
      </c>
      <c r="V1247" t="s">
        <v>35</v>
      </c>
      <c r="W1247" s="1">
        <v>38869</v>
      </c>
      <c r="X1247">
        <v>20060601</v>
      </c>
      <c r="Y1247">
        <v>0.78256000000000003</v>
      </c>
      <c r="AB1247">
        <v>0.45253842785702703</v>
      </c>
      <c r="AI1247" s="2">
        <f t="shared" si="76"/>
        <v>38869</v>
      </c>
      <c r="AJ1247">
        <f t="shared" si="77"/>
        <v>146.30500801022902</v>
      </c>
      <c r="AK1247">
        <f t="shared" si="78"/>
        <v>146.30500801022902</v>
      </c>
      <c r="AL1247" s="3">
        <f>Sheet2!$Q$35</f>
        <v>195.92057845971607</v>
      </c>
      <c r="AM1247" s="3">
        <f>Sheet2!$Q$37</f>
        <v>179.52321677860004</v>
      </c>
      <c r="AN1247" s="3">
        <f>Sheet2!$Q$39</f>
        <v>47.580823353777703</v>
      </c>
      <c r="AU1247">
        <f t="shared" si="79"/>
        <v>1.0415586305719153</v>
      </c>
      <c r="AV1247">
        <f>VLOOKUP(AI1247,Sheet3!C1279:F4570,4,FALSE)</f>
        <v>149.06106266595091</v>
      </c>
    </row>
    <row r="1248" spans="1:48">
      <c r="A1248">
        <v>60381988</v>
      </c>
      <c r="B1248">
        <v>126</v>
      </c>
      <c r="C1248" t="s">
        <v>164</v>
      </c>
      <c r="D1248">
        <v>0</v>
      </c>
      <c r="E1248" t="s">
        <v>165</v>
      </c>
      <c r="F1248" t="s">
        <v>34</v>
      </c>
      <c r="G1248" t="s">
        <v>166</v>
      </c>
      <c r="H1248">
        <v>1</v>
      </c>
      <c r="I1248">
        <v>111.95</v>
      </c>
      <c r="J1248">
        <v>114.04</v>
      </c>
      <c r="K1248">
        <v>28.158999999999999</v>
      </c>
      <c r="L1248">
        <v>30.248999999999999</v>
      </c>
      <c r="M1248">
        <v>3260722</v>
      </c>
      <c r="N1248" t="s">
        <v>167</v>
      </c>
      <c r="P1248">
        <v>16.167000000000002</v>
      </c>
      <c r="V1248" t="s">
        <v>35</v>
      </c>
      <c r="W1248" s="1">
        <v>38870</v>
      </c>
      <c r="X1248">
        <v>20060602</v>
      </c>
      <c r="Y1248">
        <v>0.81233999999999995</v>
      </c>
      <c r="AB1248">
        <v>0.109395524623787</v>
      </c>
      <c r="AI1248" s="2">
        <f t="shared" si="76"/>
        <v>38870</v>
      </c>
      <c r="AJ1248">
        <f t="shared" si="77"/>
        <v>129.59711007773944</v>
      </c>
      <c r="AK1248">
        <f t="shared" si="78"/>
        <v>129.59711007773944</v>
      </c>
      <c r="AL1248" s="3">
        <f>Sheet2!$Q$35</f>
        <v>195.92057845971607</v>
      </c>
      <c r="AM1248" s="3">
        <f>Sheet2!$Q$37</f>
        <v>179.52321677860004</v>
      </c>
      <c r="AN1248" s="3">
        <f>Sheet2!$Q$39</f>
        <v>47.580823353777703</v>
      </c>
      <c r="AU1248">
        <f t="shared" si="79"/>
        <v>0.92261358879260413</v>
      </c>
      <c r="AV1248">
        <f>VLOOKUP(AI1248,Sheet3!C1280:F4571,4,FALSE)</f>
        <v>149.76952779269021</v>
      </c>
    </row>
    <row r="1249" spans="1:48">
      <c r="A1249">
        <v>60404248</v>
      </c>
      <c r="B1249">
        <v>126</v>
      </c>
      <c r="C1249" t="s">
        <v>164</v>
      </c>
      <c r="D1249">
        <v>0</v>
      </c>
      <c r="E1249" t="s">
        <v>165</v>
      </c>
      <c r="F1249" t="s">
        <v>34</v>
      </c>
      <c r="G1249" t="s">
        <v>166</v>
      </c>
      <c r="H1249">
        <v>1</v>
      </c>
      <c r="I1249">
        <v>111.95</v>
      </c>
      <c r="J1249">
        <v>114.04</v>
      </c>
      <c r="K1249">
        <v>28.158999999999999</v>
      </c>
      <c r="L1249">
        <v>30.248999999999999</v>
      </c>
      <c r="M1249">
        <v>3260722</v>
      </c>
      <c r="N1249" t="s">
        <v>167</v>
      </c>
      <c r="P1249">
        <v>16.167000000000002</v>
      </c>
      <c r="V1249" t="s">
        <v>35</v>
      </c>
      <c r="W1249" s="1">
        <v>38871</v>
      </c>
      <c r="X1249">
        <v>20060603</v>
      </c>
      <c r="Y1249">
        <v>0.85170599999999996</v>
      </c>
      <c r="AB1249">
        <v>-0.34420298204779598</v>
      </c>
      <c r="AI1249" s="2">
        <f t="shared" si="76"/>
        <v>38871</v>
      </c>
      <c r="AJ1249">
        <f t="shared" si="77"/>
        <v>103.90415057534369</v>
      </c>
      <c r="AK1249">
        <f t="shared" si="78"/>
        <v>103.90415057534369</v>
      </c>
      <c r="AL1249" s="3">
        <f>Sheet2!$Q$35</f>
        <v>195.92057845971607</v>
      </c>
      <c r="AM1249" s="3">
        <f>Sheet2!$Q$37</f>
        <v>179.52321677860004</v>
      </c>
      <c r="AN1249" s="3">
        <f>Sheet2!$Q$39</f>
        <v>47.580823353777703</v>
      </c>
      <c r="AU1249">
        <f t="shared" si="79"/>
        <v>0.73970307821880332</v>
      </c>
      <c r="AV1249">
        <f>VLOOKUP(AI1249,Sheet3!C1281:F4572,4,FALSE)</f>
        <v>176.05358399471865</v>
      </c>
    </row>
    <row r="1250" spans="1:48">
      <c r="A1250">
        <v>60426042</v>
      </c>
      <c r="B1250">
        <v>126</v>
      </c>
      <c r="C1250" t="s">
        <v>164</v>
      </c>
      <c r="D1250">
        <v>0</v>
      </c>
      <c r="E1250" t="s">
        <v>165</v>
      </c>
      <c r="F1250" t="s">
        <v>34</v>
      </c>
      <c r="G1250" t="s">
        <v>166</v>
      </c>
      <c r="H1250">
        <v>1</v>
      </c>
      <c r="I1250">
        <v>111.95</v>
      </c>
      <c r="J1250">
        <v>114.04</v>
      </c>
      <c r="K1250">
        <v>28.158999999999999</v>
      </c>
      <c r="L1250">
        <v>30.248999999999999</v>
      </c>
      <c r="M1250">
        <v>3260722</v>
      </c>
      <c r="N1250" t="s">
        <v>167</v>
      </c>
      <c r="P1250">
        <v>16.167000000000002</v>
      </c>
      <c r="V1250" t="s">
        <v>35</v>
      </c>
      <c r="W1250" s="1">
        <v>38872</v>
      </c>
      <c r="X1250">
        <v>20060604</v>
      </c>
      <c r="Y1250">
        <v>0.87563400000000002</v>
      </c>
      <c r="AB1250">
        <v>-0.61991565459866904</v>
      </c>
      <c r="AI1250" s="2">
        <f t="shared" si="76"/>
        <v>38872</v>
      </c>
      <c r="AJ1250">
        <f t="shared" si="77"/>
        <v>86.280247648930981</v>
      </c>
      <c r="AK1250">
        <f t="shared" si="78"/>
        <v>86.280247648930981</v>
      </c>
      <c r="AL1250" s="3">
        <f>Sheet2!$Q$35</f>
        <v>195.92057845971607</v>
      </c>
      <c r="AM1250" s="3">
        <f>Sheet2!$Q$37</f>
        <v>179.52321677860004</v>
      </c>
      <c r="AN1250" s="3">
        <f>Sheet2!$Q$39</f>
        <v>47.580823353777703</v>
      </c>
      <c r="AU1250">
        <f t="shared" si="79"/>
        <v>0.61423691375173728</v>
      </c>
      <c r="AV1250">
        <f>VLOOKUP(AI1250,Sheet3!C1282:F4573,4,FALSE)</f>
        <v>213.31884966120637</v>
      </c>
    </row>
    <row r="1251" spans="1:48">
      <c r="A1251">
        <v>60448306</v>
      </c>
      <c r="B1251">
        <v>126</v>
      </c>
      <c r="C1251" t="s">
        <v>164</v>
      </c>
      <c r="D1251">
        <v>0</v>
      </c>
      <c r="E1251" t="s">
        <v>165</v>
      </c>
      <c r="F1251" t="s">
        <v>34</v>
      </c>
      <c r="G1251" t="s">
        <v>166</v>
      </c>
      <c r="H1251">
        <v>1</v>
      </c>
      <c r="I1251">
        <v>111.95</v>
      </c>
      <c r="J1251">
        <v>114.04</v>
      </c>
      <c r="K1251">
        <v>28.158999999999999</v>
      </c>
      <c r="L1251">
        <v>30.248999999999999</v>
      </c>
      <c r="M1251">
        <v>3260722</v>
      </c>
      <c r="N1251" t="s">
        <v>167</v>
      </c>
      <c r="P1251">
        <v>16.167000000000002</v>
      </c>
      <c r="V1251" t="s">
        <v>35</v>
      </c>
      <c r="W1251" s="1">
        <v>38873</v>
      </c>
      <c r="X1251">
        <v>20060605</v>
      </c>
      <c r="Y1251">
        <v>0.90019300000000002</v>
      </c>
      <c r="AB1251">
        <v>-0.90289908510589301</v>
      </c>
      <c r="AI1251" s="2">
        <f t="shared" si="76"/>
        <v>38873</v>
      </c>
      <c r="AJ1251">
        <f t="shared" si="77"/>
        <v>66.61368422002738</v>
      </c>
      <c r="AK1251">
        <f t="shared" si="78"/>
        <v>66.61368422002738</v>
      </c>
      <c r="AL1251" s="3">
        <f>Sheet2!$Q$35</f>
        <v>195.92057845971607</v>
      </c>
      <c r="AM1251" s="3">
        <f>Sheet2!$Q$37</f>
        <v>179.52321677860004</v>
      </c>
      <c r="AN1251" s="3">
        <f>Sheet2!$Q$39</f>
        <v>47.580823353777703</v>
      </c>
      <c r="AU1251">
        <f t="shared" si="79"/>
        <v>0.47422886377690382</v>
      </c>
      <c r="AV1251">
        <f>VLOOKUP(AI1251,Sheet3!C1283:F4574,4,FALSE)</f>
        <v>234.50195695071176</v>
      </c>
    </row>
    <row r="1252" spans="1:48">
      <c r="A1252">
        <v>60470122</v>
      </c>
      <c r="B1252">
        <v>126</v>
      </c>
      <c r="C1252" t="s">
        <v>164</v>
      </c>
      <c r="D1252">
        <v>0</v>
      </c>
      <c r="E1252" t="s">
        <v>165</v>
      </c>
      <c r="F1252" t="s">
        <v>34</v>
      </c>
      <c r="G1252" t="s">
        <v>166</v>
      </c>
      <c r="H1252">
        <v>1</v>
      </c>
      <c r="I1252">
        <v>111.95</v>
      </c>
      <c r="J1252">
        <v>114.04</v>
      </c>
      <c r="K1252">
        <v>28.158999999999999</v>
      </c>
      <c r="L1252">
        <v>30.248999999999999</v>
      </c>
      <c r="M1252">
        <v>3260722</v>
      </c>
      <c r="N1252" t="s">
        <v>167</v>
      </c>
      <c r="P1252">
        <v>16.167000000000002</v>
      </c>
      <c r="V1252" t="s">
        <v>35</v>
      </c>
      <c r="W1252" s="1">
        <v>38874</v>
      </c>
      <c r="X1252">
        <v>20060606</v>
      </c>
      <c r="Y1252">
        <v>0.88975199999999999</v>
      </c>
      <c r="AB1252">
        <v>-0.78259166224967203</v>
      </c>
      <c r="AI1252" s="2">
        <f t="shared" si="76"/>
        <v>38874</v>
      </c>
      <c r="AJ1252">
        <f t="shared" si="77"/>
        <v>75.170042344222111</v>
      </c>
      <c r="AK1252">
        <f t="shared" si="78"/>
        <v>75.170042344222111</v>
      </c>
      <c r="AL1252" s="3">
        <f>Sheet2!$Q$35</f>
        <v>195.92057845971607</v>
      </c>
      <c r="AM1252" s="3">
        <f>Sheet2!$Q$37</f>
        <v>179.52321677860004</v>
      </c>
      <c r="AN1252" s="3">
        <f>Sheet2!$Q$39</f>
        <v>47.580823353777703</v>
      </c>
      <c r="AU1252">
        <f t="shared" si="79"/>
        <v>0.53514235383252839</v>
      </c>
      <c r="AV1252">
        <f>VLOOKUP(AI1252,Sheet3!C1284:F4575,4,FALSE)</f>
        <v>237.54835699569077</v>
      </c>
    </row>
    <row r="1253" spans="1:48">
      <c r="A1253">
        <v>60491905</v>
      </c>
      <c r="B1253">
        <v>126</v>
      </c>
      <c r="C1253" t="s">
        <v>164</v>
      </c>
      <c r="D1253">
        <v>0</v>
      </c>
      <c r="E1253" t="s">
        <v>165</v>
      </c>
      <c r="F1253" t="s">
        <v>34</v>
      </c>
      <c r="G1253" t="s">
        <v>166</v>
      </c>
      <c r="H1253">
        <v>1</v>
      </c>
      <c r="I1253">
        <v>111.95</v>
      </c>
      <c r="J1253">
        <v>114.04</v>
      </c>
      <c r="K1253">
        <v>28.158999999999999</v>
      </c>
      <c r="L1253">
        <v>30.248999999999999</v>
      </c>
      <c r="M1253">
        <v>3260722</v>
      </c>
      <c r="N1253" t="s">
        <v>167</v>
      </c>
      <c r="P1253">
        <v>16.167000000000002</v>
      </c>
      <c r="V1253" t="s">
        <v>35</v>
      </c>
      <c r="W1253" s="1">
        <v>38875</v>
      </c>
      <c r="X1253">
        <v>20060607</v>
      </c>
      <c r="Y1253">
        <v>0.86307299999999998</v>
      </c>
      <c r="AB1253">
        <v>-0.47518032862443299</v>
      </c>
      <c r="AI1253" s="2">
        <f t="shared" si="76"/>
        <v>38875</v>
      </c>
      <c r="AJ1253">
        <f t="shared" si="77"/>
        <v>95.721110073183922</v>
      </c>
      <c r="AK1253">
        <f t="shared" si="78"/>
        <v>95.721110073183922</v>
      </c>
      <c r="AL1253" s="3">
        <f>Sheet2!$Q$35</f>
        <v>195.92057845971607</v>
      </c>
      <c r="AM1253" s="3">
        <f>Sheet2!$Q$37</f>
        <v>179.52321677860004</v>
      </c>
      <c r="AN1253" s="3">
        <f>Sheet2!$Q$39</f>
        <v>47.580823353777703</v>
      </c>
      <c r="AU1253">
        <f t="shared" si="79"/>
        <v>0.68144727019650952</v>
      </c>
      <c r="AV1253">
        <f>VLOOKUP(AI1253,Sheet3!C1285:F4576,4,FALSE)</f>
        <v>213.6022357119021</v>
      </c>
    </row>
    <row r="1254" spans="1:48">
      <c r="A1254">
        <v>60513773</v>
      </c>
      <c r="B1254">
        <v>126</v>
      </c>
      <c r="C1254" t="s">
        <v>164</v>
      </c>
      <c r="D1254">
        <v>0</v>
      </c>
      <c r="E1254" t="s">
        <v>165</v>
      </c>
      <c r="F1254" t="s">
        <v>34</v>
      </c>
      <c r="G1254" t="s">
        <v>166</v>
      </c>
      <c r="H1254">
        <v>1</v>
      </c>
      <c r="I1254">
        <v>111.95</v>
      </c>
      <c r="J1254">
        <v>114.04</v>
      </c>
      <c r="K1254">
        <v>28.158999999999999</v>
      </c>
      <c r="L1254">
        <v>30.248999999999999</v>
      </c>
      <c r="M1254">
        <v>3260722</v>
      </c>
      <c r="N1254" t="s">
        <v>167</v>
      </c>
      <c r="P1254">
        <v>16.167000000000002</v>
      </c>
      <c r="V1254" t="s">
        <v>35</v>
      </c>
      <c r="W1254" s="1">
        <v>38876</v>
      </c>
      <c r="X1254">
        <v>20060608</v>
      </c>
      <c r="Y1254">
        <v>0.83182100000000003</v>
      </c>
      <c r="AB1254">
        <v>-0.115076164358308</v>
      </c>
      <c r="AI1254" s="2">
        <f t="shared" si="76"/>
        <v>38876</v>
      </c>
      <c r="AJ1254">
        <f t="shared" si="77"/>
        <v>117.39578157901803</v>
      </c>
      <c r="AK1254">
        <f t="shared" si="78"/>
        <v>117.39578157901803</v>
      </c>
      <c r="AL1254" s="3">
        <f>Sheet2!$Q$35</f>
        <v>195.92057845971607</v>
      </c>
      <c r="AM1254" s="3">
        <f>Sheet2!$Q$37</f>
        <v>179.52321677860004</v>
      </c>
      <c r="AN1254" s="3">
        <f>Sheet2!$Q$39</f>
        <v>47.580823353777703</v>
      </c>
      <c r="AU1254">
        <f t="shared" si="79"/>
        <v>0.83575122382559053</v>
      </c>
      <c r="AV1254">
        <f>VLOOKUP(AI1254,Sheet3!C1286:F4577,4,FALSE)</f>
        <v>180.65860731852416</v>
      </c>
    </row>
    <row r="1255" spans="1:48">
      <c r="A1255">
        <v>60536096</v>
      </c>
      <c r="B1255">
        <v>126</v>
      </c>
      <c r="C1255" t="s">
        <v>164</v>
      </c>
      <c r="D1255">
        <v>0</v>
      </c>
      <c r="E1255" t="s">
        <v>165</v>
      </c>
      <c r="F1255" t="s">
        <v>34</v>
      </c>
      <c r="G1255" t="s">
        <v>166</v>
      </c>
      <c r="H1255">
        <v>1</v>
      </c>
      <c r="I1255">
        <v>111.95</v>
      </c>
      <c r="J1255">
        <v>114.04</v>
      </c>
      <c r="K1255">
        <v>28.158999999999999</v>
      </c>
      <c r="L1255">
        <v>30.248999999999999</v>
      </c>
      <c r="M1255">
        <v>3260722</v>
      </c>
      <c r="N1255" t="s">
        <v>167</v>
      </c>
      <c r="P1255">
        <v>16.167000000000002</v>
      </c>
      <c r="V1255" t="s">
        <v>35</v>
      </c>
      <c r="W1255" s="1">
        <v>38877</v>
      </c>
      <c r="X1255">
        <v>20060609</v>
      </c>
      <c r="Y1255">
        <v>0.79402300000000003</v>
      </c>
      <c r="AB1255">
        <v>0.32045491208259302</v>
      </c>
      <c r="AI1255" s="2">
        <f t="shared" si="76"/>
        <v>38877</v>
      </c>
      <c r="AJ1255">
        <f t="shared" si="77"/>
        <v>140.15198347377623</v>
      </c>
      <c r="AK1255">
        <f t="shared" si="78"/>
        <v>140.15198347377623</v>
      </c>
      <c r="AL1255" s="3">
        <f>Sheet2!$Q$35</f>
        <v>195.92057845971607</v>
      </c>
      <c r="AM1255" s="3">
        <f>Sheet2!$Q$37</f>
        <v>179.52321677860004</v>
      </c>
      <c r="AN1255" s="3">
        <f>Sheet2!$Q$39</f>
        <v>47.580823353777703</v>
      </c>
      <c r="AU1255">
        <f t="shared" si="79"/>
        <v>0.99775469045241461</v>
      </c>
      <c r="AV1255">
        <f>VLOOKUP(AI1255,Sheet3!C1287:F4578,4,FALSE)</f>
        <v>159.7588860797145</v>
      </c>
    </row>
    <row r="1256" spans="1:48">
      <c r="A1256">
        <v>60558392</v>
      </c>
      <c r="B1256">
        <v>126</v>
      </c>
      <c r="C1256" t="s">
        <v>164</v>
      </c>
      <c r="D1256">
        <v>0</v>
      </c>
      <c r="E1256" t="s">
        <v>165</v>
      </c>
      <c r="F1256" t="s">
        <v>34</v>
      </c>
      <c r="G1256" t="s">
        <v>166</v>
      </c>
      <c r="H1256">
        <v>1</v>
      </c>
      <c r="I1256">
        <v>111.95</v>
      </c>
      <c r="J1256">
        <v>114.04</v>
      </c>
      <c r="K1256">
        <v>28.158999999999999</v>
      </c>
      <c r="L1256">
        <v>30.248999999999999</v>
      </c>
      <c r="M1256">
        <v>3260722</v>
      </c>
      <c r="N1256" t="s">
        <v>167</v>
      </c>
      <c r="P1256">
        <v>16.167000000000002</v>
      </c>
      <c r="V1256" t="s">
        <v>35</v>
      </c>
      <c r="W1256" s="1">
        <v>38878</v>
      </c>
      <c r="X1256">
        <v>20060610</v>
      </c>
      <c r="Y1256">
        <v>0.75829299999999999</v>
      </c>
      <c r="AB1256">
        <v>0.73215726038761997</v>
      </c>
      <c r="AI1256" s="2">
        <f t="shared" si="76"/>
        <v>38878</v>
      </c>
      <c r="AJ1256">
        <f t="shared" si="77"/>
        <v>158.18193851667468</v>
      </c>
      <c r="AK1256">
        <f t="shared" si="78"/>
        <v>158.18193851667468</v>
      </c>
      <c r="AL1256" s="3">
        <f>Sheet2!$Q$35</f>
        <v>195.92057845971607</v>
      </c>
      <c r="AM1256" s="3">
        <f>Sheet2!$Q$37</f>
        <v>179.52321677860004</v>
      </c>
      <c r="AN1256" s="3">
        <f>Sheet2!$Q$39</f>
        <v>47.580823353777703</v>
      </c>
      <c r="AU1256">
        <f t="shared" si="79"/>
        <v>1.1261115767897676</v>
      </c>
      <c r="AV1256">
        <f>VLOOKUP(AI1256,Sheet3!C1288:F4579,4,FALSE)</f>
        <v>143.67672770273214</v>
      </c>
    </row>
    <row r="1257" spans="1:48">
      <c r="A1257">
        <v>60580249</v>
      </c>
      <c r="B1257">
        <v>126</v>
      </c>
      <c r="C1257" t="s">
        <v>164</v>
      </c>
      <c r="D1257">
        <v>0</v>
      </c>
      <c r="E1257" t="s">
        <v>165</v>
      </c>
      <c r="F1257" t="s">
        <v>34</v>
      </c>
      <c r="G1257" t="s">
        <v>166</v>
      </c>
      <c r="H1257">
        <v>1</v>
      </c>
      <c r="I1257">
        <v>111.95</v>
      </c>
      <c r="J1257">
        <v>114.04</v>
      </c>
      <c r="K1257">
        <v>28.158999999999999</v>
      </c>
      <c r="L1257">
        <v>30.248999999999999</v>
      </c>
      <c r="M1257">
        <v>3260722</v>
      </c>
      <c r="N1257" t="s">
        <v>167</v>
      </c>
      <c r="P1257">
        <v>16.167000000000002</v>
      </c>
      <c r="V1257" t="s">
        <v>35</v>
      </c>
      <c r="W1257" s="1">
        <v>38879</v>
      </c>
      <c r="X1257">
        <v>20060611</v>
      </c>
      <c r="Y1257">
        <v>0.72007600000000005</v>
      </c>
      <c r="AB1257">
        <v>1.17251630447307</v>
      </c>
      <c r="AI1257" s="2">
        <f t="shared" si="76"/>
        <v>38879</v>
      </c>
      <c r="AJ1257">
        <f t="shared" si="77"/>
        <v>173.72213367221536</v>
      </c>
      <c r="AK1257">
        <f t="shared" si="78"/>
        <v>173.72213367221536</v>
      </c>
      <c r="AL1257" s="3">
        <f>Sheet2!$Q$35</f>
        <v>195.92057845971607</v>
      </c>
      <c r="AM1257" s="3">
        <f>Sheet2!$Q$37</f>
        <v>179.52321677860004</v>
      </c>
      <c r="AN1257" s="3">
        <f>Sheet2!$Q$39</f>
        <v>47.580823353777703</v>
      </c>
      <c r="AU1257">
        <f t="shared" si="79"/>
        <v>1.2367436365200375</v>
      </c>
      <c r="AV1257">
        <f>VLOOKUP(AI1257,Sheet3!C1289:F4580,4,FALSE)</f>
        <v>132.1287461368814</v>
      </c>
    </row>
    <row r="1258" spans="1:48">
      <c r="A1258">
        <v>60602488</v>
      </c>
      <c r="B1258">
        <v>126</v>
      </c>
      <c r="C1258" t="s">
        <v>164</v>
      </c>
      <c r="D1258">
        <v>0</v>
      </c>
      <c r="E1258" t="s">
        <v>165</v>
      </c>
      <c r="F1258" t="s">
        <v>34</v>
      </c>
      <c r="G1258" t="s">
        <v>166</v>
      </c>
      <c r="H1258">
        <v>1</v>
      </c>
      <c r="I1258">
        <v>111.95</v>
      </c>
      <c r="J1258">
        <v>114.04</v>
      </c>
      <c r="K1258">
        <v>28.158999999999999</v>
      </c>
      <c r="L1258">
        <v>30.248999999999999</v>
      </c>
      <c r="M1258">
        <v>3260722</v>
      </c>
      <c r="N1258" t="s">
        <v>167</v>
      </c>
      <c r="P1258">
        <v>16.167000000000002</v>
      </c>
      <c r="V1258" t="s">
        <v>35</v>
      </c>
      <c r="W1258" s="1">
        <v>38880</v>
      </c>
      <c r="X1258">
        <v>20060612</v>
      </c>
      <c r="Y1258">
        <v>0.71097999999999995</v>
      </c>
      <c r="AB1258">
        <v>1.27732583596433</v>
      </c>
      <c r="AI1258" s="2">
        <f t="shared" si="76"/>
        <v>38880</v>
      </c>
      <c r="AJ1258">
        <f t="shared" si="77"/>
        <v>176.85058047254756</v>
      </c>
      <c r="AK1258">
        <f t="shared" si="78"/>
        <v>176.85058047254756</v>
      </c>
      <c r="AL1258" s="3">
        <f>Sheet2!$Q$35</f>
        <v>195.92057845971607</v>
      </c>
      <c r="AM1258" s="3">
        <f>Sheet2!$Q$37</f>
        <v>179.52321677860004</v>
      </c>
      <c r="AN1258" s="3">
        <f>Sheet2!$Q$39</f>
        <v>47.580823353777703</v>
      </c>
      <c r="AU1258">
        <f t="shared" si="79"/>
        <v>1.2590153332273937</v>
      </c>
      <c r="AV1258">
        <f>VLOOKUP(AI1258,Sheet3!C1290:F4581,4,FALSE)</f>
        <v>122.70615995124857</v>
      </c>
    </row>
    <row r="1259" spans="1:48">
      <c r="A1259">
        <v>60624402</v>
      </c>
      <c r="B1259">
        <v>126</v>
      </c>
      <c r="C1259" t="s">
        <v>164</v>
      </c>
      <c r="D1259">
        <v>0</v>
      </c>
      <c r="E1259" t="s">
        <v>165</v>
      </c>
      <c r="F1259" t="s">
        <v>34</v>
      </c>
      <c r="G1259" t="s">
        <v>166</v>
      </c>
      <c r="H1259">
        <v>1</v>
      </c>
      <c r="I1259">
        <v>111.95</v>
      </c>
      <c r="J1259">
        <v>114.04</v>
      </c>
      <c r="K1259">
        <v>28.158999999999999</v>
      </c>
      <c r="L1259">
        <v>30.248999999999999</v>
      </c>
      <c r="M1259">
        <v>3260722</v>
      </c>
      <c r="N1259" t="s">
        <v>167</v>
      </c>
      <c r="P1259">
        <v>16.167000000000002</v>
      </c>
      <c r="V1259" t="s">
        <v>35</v>
      </c>
      <c r="W1259" s="1">
        <v>38881</v>
      </c>
      <c r="X1259">
        <v>20060613</v>
      </c>
      <c r="Y1259">
        <v>0.74260800000000005</v>
      </c>
      <c r="AB1259">
        <v>0.91288917567349503</v>
      </c>
      <c r="AI1259" s="2">
        <f t="shared" si="76"/>
        <v>38881</v>
      </c>
      <c r="AJ1259">
        <f t="shared" si="77"/>
        <v>165.02824200979683</v>
      </c>
      <c r="AK1259">
        <f t="shared" si="78"/>
        <v>165.02824200979683</v>
      </c>
      <c r="AL1259" s="3">
        <f>Sheet2!$Q$35</f>
        <v>195.92057845971607</v>
      </c>
      <c r="AM1259" s="3">
        <f>Sheet2!$Q$37</f>
        <v>179.52321677860004</v>
      </c>
      <c r="AN1259" s="3">
        <f>Sheet2!$Q$39</f>
        <v>47.580823353777703</v>
      </c>
      <c r="AU1259">
        <f t="shared" si="79"/>
        <v>1.1748510327233437</v>
      </c>
      <c r="AV1259">
        <f>VLOOKUP(AI1259,Sheet3!C1291:F4582,4,FALSE)</f>
        <v>120.72245759637849</v>
      </c>
    </row>
    <row r="1260" spans="1:48">
      <c r="A1260">
        <v>60646685</v>
      </c>
      <c r="B1260">
        <v>126</v>
      </c>
      <c r="C1260" t="s">
        <v>164</v>
      </c>
      <c r="D1260">
        <v>0</v>
      </c>
      <c r="E1260" t="s">
        <v>165</v>
      </c>
      <c r="F1260" t="s">
        <v>34</v>
      </c>
      <c r="G1260" t="s">
        <v>166</v>
      </c>
      <c r="H1260">
        <v>1</v>
      </c>
      <c r="I1260">
        <v>111.95</v>
      </c>
      <c r="J1260">
        <v>114.04</v>
      </c>
      <c r="K1260">
        <v>28.158999999999999</v>
      </c>
      <c r="L1260">
        <v>30.248999999999999</v>
      </c>
      <c r="M1260">
        <v>3260722</v>
      </c>
      <c r="N1260" t="s">
        <v>167</v>
      </c>
      <c r="P1260">
        <v>16.167000000000002</v>
      </c>
      <c r="V1260" t="s">
        <v>35</v>
      </c>
      <c r="W1260" s="1">
        <v>38882</v>
      </c>
      <c r="X1260">
        <v>20060614</v>
      </c>
      <c r="Y1260">
        <v>0.74998100000000001</v>
      </c>
      <c r="AB1260">
        <v>0.827933076763533</v>
      </c>
      <c r="AI1260" s="2">
        <f t="shared" si="76"/>
        <v>38882</v>
      </c>
      <c r="AJ1260">
        <f t="shared" si="77"/>
        <v>161.8912282452502</v>
      </c>
      <c r="AK1260">
        <f t="shared" si="78"/>
        <v>161.8912282452502</v>
      </c>
      <c r="AL1260" s="3">
        <f>Sheet2!$Q$35</f>
        <v>195.92057845971607</v>
      </c>
      <c r="AM1260" s="3">
        <f>Sheet2!$Q$37</f>
        <v>179.52321677860004</v>
      </c>
      <c r="AN1260" s="3">
        <f>Sheet2!$Q$39</f>
        <v>47.580823353777703</v>
      </c>
      <c r="AU1260">
        <f t="shared" si="79"/>
        <v>1.1525183470202132</v>
      </c>
      <c r="AV1260">
        <f>VLOOKUP(AI1260,Sheet3!C1292:F4583,4,FALSE)</f>
        <v>124.26478323007504</v>
      </c>
    </row>
    <row r="1261" spans="1:48">
      <c r="A1261">
        <v>60730136</v>
      </c>
      <c r="B1261">
        <v>126</v>
      </c>
      <c r="C1261" t="s">
        <v>164</v>
      </c>
      <c r="D1261">
        <v>0</v>
      </c>
      <c r="E1261" t="s">
        <v>165</v>
      </c>
      <c r="F1261" t="s">
        <v>34</v>
      </c>
      <c r="G1261" t="s">
        <v>166</v>
      </c>
      <c r="H1261">
        <v>1</v>
      </c>
      <c r="I1261">
        <v>111.95</v>
      </c>
      <c r="J1261">
        <v>114.04</v>
      </c>
      <c r="K1261">
        <v>28.158999999999999</v>
      </c>
      <c r="L1261">
        <v>30.248999999999999</v>
      </c>
      <c r="M1261">
        <v>3260722</v>
      </c>
      <c r="N1261" t="s">
        <v>167</v>
      </c>
      <c r="P1261">
        <v>16.167000000000002</v>
      </c>
      <c r="V1261" t="s">
        <v>35</v>
      </c>
      <c r="W1261" s="1">
        <v>38883</v>
      </c>
      <c r="X1261">
        <v>20060615</v>
      </c>
      <c r="Y1261">
        <v>0.75526899999999997</v>
      </c>
      <c r="AB1261">
        <v>0.767001590118222</v>
      </c>
      <c r="AI1261" s="2">
        <f t="shared" si="76"/>
        <v>38883</v>
      </c>
      <c r="AJ1261">
        <f t="shared" si="77"/>
        <v>159.55260961160195</v>
      </c>
      <c r="AK1261">
        <f t="shared" si="78"/>
        <v>159.55260961160195</v>
      </c>
      <c r="AL1261" s="3">
        <f>Sheet2!$Q$35</f>
        <v>195.92057845971607</v>
      </c>
      <c r="AM1261" s="3">
        <f>Sheet2!$Q$37</f>
        <v>179.52321677860004</v>
      </c>
      <c r="AN1261" s="3">
        <f>Sheet2!$Q$39</f>
        <v>47.580823353777703</v>
      </c>
      <c r="AU1261">
        <f t="shared" si="79"/>
        <v>1.1358695087157695</v>
      </c>
      <c r="AV1261">
        <f>VLOOKUP(AI1261,Sheet3!C1293:F4584,4,FALSE)</f>
        <v>126.81525768633657</v>
      </c>
    </row>
    <row r="1262" spans="1:48">
      <c r="A1262">
        <v>60789885</v>
      </c>
      <c r="B1262">
        <v>126</v>
      </c>
      <c r="C1262" t="s">
        <v>164</v>
      </c>
      <c r="D1262">
        <v>0</v>
      </c>
      <c r="E1262" t="s">
        <v>165</v>
      </c>
      <c r="F1262" t="s">
        <v>34</v>
      </c>
      <c r="G1262" t="s">
        <v>166</v>
      </c>
      <c r="H1262">
        <v>1</v>
      </c>
      <c r="I1262">
        <v>111.95</v>
      </c>
      <c r="J1262">
        <v>114.04</v>
      </c>
      <c r="K1262">
        <v>28.158999999999999</v>
      </c>
      <c r="L1262">
        <v>30.248999999999999</v>
      </c>
      <c r="M1262">
        <v>3260722</v>
      </c>
      <c r="N1262" t="s">
        <v>167</v>
      </c>
      <c r="P1262">
        <v>16.167000000000002</v>
      </c>
      <c r="V1262" t="s">
        <v>35</v>
      </c>
      <c r="W1262" s="1">
        <v>38884</v>
      </c>
      <c r="X1262">
        <v>20060616</v>
      </c>
      <c r="Y1262">
        <v>0.77342699999999998</v>
      </c>
      <c r="AB1262">
        <v>0.55777429539326595</v>
      </c>
      <c r="AI1262" s="2">
        <f t="shared" si="76"/>
        <v>38884</v>
      </c>
      <c r="AJ1262">
        <f t="shared" si="77"/>
        <v>150.95809896737774</v>
      </c>
      <c r="AK1262">
        <f t="shared" si="78"/>
        <v>150.95809896737774</v>
      </c>
      <c r="AL1262" s="3">
        <f>Sheet2!$Q$35</f>
        <v>195.92057845971607</v>
      </c>
      <c r="AM1262" s="3">
        <f>Sheet2!$Q$37</f>
        <v>179.52321677860004</v>
      </c>
      <c r="AN1262" s="3">
        <f>Sheet2!$Q$39</f>
        <v>47.580823353777703</v>
      </c>
      <c r="AU1262">
        <f t="shared" si="79"/>
        <v>1.0746844074073574</v>
      </c>
      <c r="AV1262">
        <f>VLOOKUP(AI1262,Sheet3!C1294:F4585,4,FALSE)</f>
        <v>126.24848558494512</v>
      </c>
    </row>
    <row r="1263" spans="1:48">
      <c r="A1263">
        <v>60851290</v>
      </c>
      <c r="B1263">
        <v>126</v>
      </c>
      <c r="C1263" t="s">
        <v>164</v>
      </c>
      <c r="D1263">
        <v>0</v>
      </c>
      <c r="E1263" t="s">
        <v>165</v>
      </c>
      <c r="F1263" t="s">
        <v>34</v>
      </c>
      <c r="G1263" t="s">
        <v>166</v>
      </c>
      <c r="H1263">
        <v>1</v>
      </c>
      <c r="I1263">
        <v>111.95</v>
      </c>
      <c r="J1263">
        <v>114.04</v>
      </c>
      <c r="K1263">
        <v>28.158999999999999</v>
      </c>
      <c r="L1263">
        <v>30.248999999999999</v>
      </c>
      <c r="M1263">
        <v>3260722</v>
      </c>
      <c r="N1263" t="s">
        <v>167</v>
      </c>
      <c r="P1263">
        <v>16.167000000000002</v>
      </c>
      <c r="V1263" t="s">
        <v>35</v>
      </c>
      <c r="W1263" s="1">
        <v>38885</v>
      </c>
      <c r="X1263">
        <v>20060617</v>
      </c>
      <c r="Y1263">
        <v>0.74579700000000004</v>
      </c>
      <c r="AB1263">
        <v>0.87614361763418003</v>
      </c>
      <c r="AI1263" s="2">
        <f t="shared" si="76"/>
        <v>38885</v>
      </c>
      <c r="AJ1263">
        <f t="shared" si="77"/>
        <v>163.68908838699849</v>
      </c>
      <c r="AK1263">
        <f t="shared" si="78"/>
        <v>163.68908838699849</v>
      </c>
      <c r="AL1263" s="3">
        <f>Sheet2!$Q$35</f>
        <v>195.92057845971607</v>
      </c>
      <c r="AM1263" s="3">
        <f>Sheet2!$Q$37</f>
        <v>179.52321677860004</v>
      </c>
      <c r="AN1263" s="3">
        <f>Sheet2!$Q$39</f>
        <v>47.580823353777703</v>
      </c>
      <c r="AU1263">
        <f t="shared" si="79"/>
        <v>1.165317476541933</v>
      </c>
      <c r="AV1263">
        <f>VLOOKUP(AI1263,Sheet3!C1295:F4586,4,FALSE)</f>
        <v>117.67605755139945</v>
      </c>
    </row>
    <row r="1264" spans="1:48">
      <c r="A1264">
        <v>60917286</v>
      </c>
      <c r="B1264">
        <v>126</v>
      </c>
      <c r="C1264" t="s">
        <v>164</v>
      </c>
      <c r="D1264">
        <v>0</v>
      </c>
      <c r="E1264" t="s">
        <v>165</v>
      </c>
      <c r="F1264" t="s">
        <v>34</v>
      </c>
      <c r="G1264" t="s">
        <v>166</v>
      </c>
      <c r="H1264">
        <v>1</v>
      </c>
      <c r="I1264">
        <v>111.95</v>
      </c>
      <c r="J1264">
        <v>114.04</v>
      </c>
      <c r="K1264">
        <v>28.158999999999999</v>
      </c>
      <c r="L1264">
        <v>30.248999999999999</v>
      </c>
      <c r="M1264">
        <v>3260722</v>
      </c>
      <c r="N1264" t="s">
        <v>167</v>
      </c>
      <c r="P1264">
        <v>16.167000000000002</v>
      </c>
      <c r="V1264" t="s">
        <v>35</v>
      </c>
      <c r="W1264" s="1">
        <v>38886</v>
      </c>
      <c r="X1264">
        <v>20060618</v>
      </c>
      <c r="Y1264">
        <v>0.72866500000000001</v>
      </c>
      <c r="AB1264">
        <v>1.07354872905768</v>
      </c>
      <c r="AI1264" s="2">
        <f t="shared" si="76"/>
        <v>38886</v>
      </c>
      <c r="AJ1264">
        <f t="shared" si="77"/>
        <v>170.56678652222649</v>
      </c>
      <c r="AK1264">
        <f t="shared" si="78"/>
        <v>170.56678652222649</v>
      </c>
      <c r="AL1264" s="3">
        <f>Sheet2!$Q$35</f>
        <v>195.92057845971607</v>
      </c>
      <c r="AM1264" s="3">
        <f>Sheet2!$Q$37</f>
        <v>179.52321677860004</v>
      </c>
      <c r="AN1264" s="3">
        <f>Sheet2!$Q$39</f>
        <v>47.580823353777703</v>
      </c>
      <c r="AU1264">
        <f t="shared" si="79"/>
        <v>1.2142804337820177</v>
      </c>
      <c r="AV1264">
        <f>VLOOKUP(AI1264,Sheet3!C1296:F4587,4,FALSE)</f>
        <v>104.21522014335257</v>
      </c>
    </row>
    <row r="1265" spans="1:48">
      <c r="A1265">
        <v>60976516</v>
      </c>
      <c r="B1265">
        <v>126</v>
      </c>
      <c r="C1265" t="s">
        <v>164</v>
      </c>
      <c r="D1265">
        <v>0</v>
      </c>
      <c r="E1265" t="s">
        <v>165</v>
      </c>
      <c r="F1265" t="s">
        <v>34</v>
      </c>
      <c r="G1265" t="s">
        <v>166</v>
      </c>
      <c r="H1265">
        <v>1</v>
      </c>
      <c r="I1265">
        <v>111.95</v>
      </c>
      <c r="J1265">
        <v>114.04</v>
      </c>
      <c r="K1265">
        <v>28.158999999999999</v>
      </c>
      <c r="L1265">
        <v>30.248999999999999</v>
      </c>
      <c r="M1265">
        <v>3260722</v>
      </c>
      <c r="N1265" t="s">
        <v>167</v>
      </c>
      <c r="P1265">
        <v>16.167000000000002</v>
      </c>
      <c r="V1265" t="s">
        <v>35</v>
      </c>
      <c r="W1265" s="1">
        <v>38887</v>
      </c>
      <c r="X1265">
        <v>20060619</v>
      </c>
      <c r="Y1265">
        <v>0.73189300000000002</v>
      </c>
      <c r="AB1265">
        <v>1.0363537897817601</v>
      </c>
      <c r="AI1265" s="2">
        <f t="shared" si="76"/>
        <v>38887</v>
      </c>
      <c r="AJ1265">
        <f t="shared" si="77"/>
        <v>169.33036797853481</v>
      </c>
      <c r="AK1265">
        <f t="shared" si="78"/>
        <v>169.33036797853481</v>
      </c>
      <c r="AL1265" s="3">
        <f>Sheet2!$Q$35</f>
        <v>195.92057845971607</v>
      </c>
      <c r="AM1265" s="3">
        <f>Sheet2!$Q$37</f>
        <v>179.52321677860004</v>
      </c>
      <c r="AN1265" s="3">
        <f>Sheet2!$Q$39</f>
        <v>47.580823353777703</v>
      </c>
      <c r="AU1265">
        <f t="shared" si="79"/>
        <v>1.2054782579529359</v>
      </c>
      <c r="AV1265">
        <f>VLOOKUP(AI1265,Sheet3!C1297:F4588,4,FALSE)</f>
        <v>96.49295026189408</v>
      </c>
    </row>
    <row r="1266" spans="1:48">
      <c r="A1266">
        <v>61042198</v>
      </c>
      <c r="B1266">
        <v>126</v>
      </c>
      <c r="C1266" t="s">
        <v>164</v>
      </c>
      <c r="D1266">
        <v>0</v>
      </c>
      <c r="E1266" t="s">
        <v>165</v>
      </c>
      <c r="F1266" t="s">
        <v>34</v>
      </c>
      <c r="G1266" t="s">
        <v>166</v>
      </c>
      <c r="H1266">
        <v>1</v>
      </c>
      <c r="I1266">
        <v>111.95</v>
      </c>
      <c r="J1266">
        <v>114.04</v>
      </c>
      <c r="K1266">
        <v>28.158999999999999</v>
      </c>
      <c r="L1266">
        <v>30.248999999999999</v>
      </c>
      <c r="M1266">
        <v>3260722</v>
      </c>
      <c r="N1266" t="s">
        <v>167</v>
      </c>
      <c r="P1266">
        <v>16.167000000000002</v>
      </c>
      <c r="V1266" t="s">
        <v>35</v>
      </c>
      <c r="W1266" s="1">
        <v>38888</v>
      </c>
      <c r="X1266">
        <v>20060620</v>
      </c>
      <c r="Y1266">
        <v>0.71424200000000004</v>
      </c>
      <c r="AB1266">
        <v>1.2397391284308501</v>
      </c>
      <c r="AI1266" s="2">
        <f t="shared" si="76"/>
        <v>38888</v>
      </c>
      <c r="AJ1266">
        <f t="shared" si="77"/>
        <v>175.75387656447754</v>
      </c>
      <c r="AK1266">
        <f t="shared" si="78"/>
        <v>175.75387656447754</v>
      </c>
      <c r="AL1266" s="3">
        <f>Sheet2!$Q$35</f>
        <v>195.92057845971607</v>
      </c>
      <c r="AM1266" s="3">
        <f>Sheet2!$Q$37</f>
        <v>179.52321677860004</v>
      </c>
      <c r="AN1266" s="3">
        <f>Sheet2!$Q$39</f>
        <v>47.580823353777703</v>
      </c>
      <c r="AU1266">
        <f t="shared" si="79"/>
        <v>1.2512077985697116</v>
      </c>
      <c r="AV1266">
        <f>VLOOKUP(AI1266,Sheet3!C1298:F4589,4,FALSE)</f>
        <v>110.80394582202815</v>
      </c>
    </row>
    <row r="1267" spans="1:48">
      <c r="A1267">
        <v>61110210</v>
      </c>
      <c r="B1267">
        <v>126</v>
      </c>
      <c r="C1267" t="s">
        <v>164</v>
      </c>
      <c r="D1267">
        <v>0</v>
      </c>
      <c r="E1267" t="s">
        <v>165</v>
      </c>
      <c r="F1267" t="s">
        <v>34</v>
      </c>
      <c r="G1267" t="s">
        <v>166</v>
      </c>
      <c r="H1267">
        <v>1</v>
      </c>
      <c r="I1267">
        <v>111.95</v>
      </c>
      <c r="J1267">
        <v>114.04</v>
      </c>
      <c r="K1267">
        <v>28.158999999999999</v>
      </c>
      <c r="L1267">
        <v>30.248999999999999</v>
      </c>
      <c r="M1267">
        <v>3260722</v>
      </c>
      <c r="N1267" t="s">
        <v>167</v>
      </c>
      <c r="P1267">
        <v>16.167000000000002</v>
      </c>
      <c r="V1267" t="s">
        <v>35</v>
      </c>
      <c r="W1267" s="1">
        <v>38889</v>
      </c>
      <c r="X1267">
        <v>20060621</v>
      </c>
      <c r="Y1267">
        <v>0.71115200000000001</v>
      </c>
      <c r="AB1267">
        <v>1.2753439494849399</v>
      </c>
      <c r="AI1267" s="2">
        <f t="shared" si="76"/>
        <v>38889</v>
      </c>
      <c r="AJ1267">
        <f t="shared" si="77"/>
        <v>176.79345730166847</v>
      </c>
      <c r="AK1267">
        <f t="shared" si="78"/>
        <v>176.79345730166847</v>
      </c>
      <c r="AL1267" s="3">
        <f>Sheet2!$Q$35</f>
        <v>195.92057845971607</v>
      </c>
      <c r="AM1267" s="3">
        <f>Sheet2!$Q$37</f>
        <v>179.52321677860004</v>
      </c>
      <c r="AN1267" s="3">
        <f>Sheet2!$Q$39</f>
        <v>47.580823353777703</v>
      </c>
      <c r="AU1267">
        <f t="shared" si="79"/>
        <v>1.2586086681894435</v>
      </c>
      <c r="AV1267">
        <f>VLOOKUP(AI1267,Sheet3!C1299:F4590,4,FALSE)</f>
        <v>142.82656955064499</v>
      </c>
    </row>
    <row r="1268" spans="1:48">
      <c r="A1268">
        <v>61173418</v>
      </c>
      <c r="B1268">
        <v>126</v>
      </c>
      <c r="C1268" t="s">
        <v>164</v>
      </c>
      <c r="D1268">
        <v>0</v>
      </c>
      <c r="E1268" t="s">
        <v>165</v>
      </c>
      <c r="F1268" t="s">
        <v>34</v>
      </c>
      <c r="G1268" t="s">
        <v>166</v>
      </c>
      <c r="H1268">
        <v>1</v>
      </c>
      <c r="I1268">
        <v>111.95</v>
      </c>
      <c r="J1268">
        <v>114.04</v>
      </c>
      <c r="K1268">
        <v>28.158999999999999</v>
      </c>
      <c r="L1268">
        <v>30.248999999999999</v>
      </c>
      <c r="M1268">
        <v>3260722</v>
      </c>
      <c r="N1268" t="s">
        <v>167</v>
      </c>
      <c r="P1268">
        <v>16.167000000000002</v>
      </c>
      <c r="V1268" t="s">
        <v>35</v>
      </c>
      <c r="W1268" s="1">
        <v>38890</v>
      </c>
      <c r="X1268">
        <v>20060622</v>
      </c>
      <c r="Y1268">
        <v>0.72069899999999998</v>
      </c>
      <c r="AB1268">
        <v>1.1653377272832</v>
      </c>
      <c r="AI1268" s="2">
        <f t="shared" si="76"/>
        <v>38890</v>
      </c>
      <c r="AJ1268">
        <f t="shared" si="77"/>
        <v>173.49983788144027</v>
      </c>
      <c r="AK1268">
        <f t="shared" si="78"/>
        <v>173.49983788144027</v>
      </c>
      <c r="AL1268" s="3">
        <f>Sheet2!$Q$35</f>
        <v>195.92057845971607</v>
      </c>
      <c r="AM1268" s="3">
        <f>Sheet2!$Q$37</f>
        <v>179.52321677860004</v>
      </c>
      <c r="AN1268" s="3">
        <f>Sheet2!$Q$39</f>
        <v>47.580823353777703</v>
      </c>
      <c r="AU1268">
        <f t="shared" si="79"/>
        <v>1.2351610926100889</v>
      </c>
      <c r="AV1268">
        <f>VLOOKUP(AI1268,Sheet3!C1300:F4591,4,FALSE)</f>
        <v>169.88993739208664</v>
      </c>
    </row>
    <row r="1269" spans="1:48">
      <c r="A1269">
        <v>61235056</v>
      </c>
      <c r="B1269">
        <v>126</v>
      </c>
      <c r="C1269" t="s">
        <v>164</v>
      </c>
      <c r="D1269">
        <v>0</v>
      </c>
      <c r="E1269" t="s">
        <v>165</v>
      </c>
      <c r="F1269" t="s">
        <v>34</v>
      </c>
      <c r="G1269" t="s">
        <v>166</v>
      </c>
      <c r="H1269">
        <v>1</v>
      </c>
      <c r="I1269">
        <v>111.95</v>
      </c>
      <c r="J1269">
        <v>114.04</v>
      </c>
      <c r="K1269">
        <v>28.158999999999999</v>
      </c>
      <c r="L1269">
        <v>30.248999999999999</v>
      </c>
      <c r="M1269">
        <v>3260722</v>
      </c>
      <c r="N1269" t="s">
        <v>167</v>
      </c>
      <c r="P1269">
        <v>16.167000000000002</v>
      </c>
      <c r="V1269" t="s">
        <v>35</v>
      </c>
      <c r="W1269" s="1">
        <v>38891</v>
      </c>
      <c r="X1269">
        <v>20060623</v>
      </c>
      <c r="Y1269">
        <v>0.72332200000000002</v>
      </c>
      <c r="AB1269">
        <v>1.13511395847256</v>
      </c>
      <c r="AI1269" s="2">
        <f t="shared" si="76"/>
        <v>38891</v>
      </c>
      <c r="AJ1269">
        <f t="shared" si="77"/>
        <v>172.55262980293332</v>
      </c>
      <c r="AK1269">
        <f t="shared" si="78"/>
        <v>172.55262980293332</v>
      </c>
      <c r="AL1269" s="3">
        <f>Sheet2!$Q$35</f>
        <v>195.92057845971607</v>
      </c>
      <c r="AM1269" s="3">
        <f>Sheet2!$Q$37</f>
        <v>179.52321677860004</v>
      </c>
      <c r="AN1269" s="3">
        <f>Sheet2!$Q$39</f>
        <v>47.580823353777703</v>
      </c>
      <c r="AU1269">
        <f t="shared" si="79"/>
        <v>1.2284178323312105</v>
      </c>
      <c r="AV1269">
        <f>VLOOKUP(AI1269,Sheet3!C1301:F4592,4,FALSE)</f>
        <v>199.99970527850732</v>
      </c>
    </row>
    <row r="1270" spans="1:48">
      <c r="A1270">
        <v>61300028</v>
      </c>
      <c r="B1270">
        <v>126</v>
      </c>
      <c r="C1270" t="s">
        <v>164</v>
      </c>
      <c r="D1270">
        <v>0</v>
      </c>
      <c r="E1270" t="s">
        <v>165</v>
      </c>
      <c r="F1270" t="s">
        <v>34</v>
      </c>
      <c r="G1270" t="s">
        <v>166</v>
      </c>
      <c r="H1270">
        <v>1</v>
      </c>
      <c r="I1270">
        <v>111.95</v>
      </c>
      <c r="J1270">
        <v>114.04</v>
      </c>
      <c r="K1270">
        <v>28.158999999999999</v>
      </c>
      <c r="L1270">
        <v>30.248999999999999</v>
      </c>
      <c r="M1270">
        <v>3260722</v>
      </c>
      <c r="N1270" t="s">
        <v>167</v>
      </c>
      <c r="P1270">
        <v>16.167000000000002</v>
      </c>
      <c r="V1270" t="s">
        <v>35</v>
      </c>
      <c r="W1270" s="1">
        <v>38892</v>
      </c>
      <c r="X1270">
        <v>20060624</v>
      </c>
      <c r="Y1270">
        <v>0.75300800000000001</v>
      </c>
      <c r="AB1270">
        <v>0.79305417924550003</v>
      </c>
      <c r="AI1270" s="2">
        <f t="shared" si="76"/>
        <v>38892</v>
      </c>
      <c r="AJ1270">
        <f t="shared" si="77"/>
        <v>160.56160609682354</v>
      </c>
      <c r="AK1270">
        <f t="shared" si="78"/>
        <v>160.56160609682354</v>
      </c>
      <c r="AL1270" s="3">
        <f>Sheet2!$Q$35</f>
        <v>195.92057845971607</v>
      </c>
      <c r="AM1270" s="3">
        <f>Sheet2!$Q$37</f>
        <v>179.52321677860004</v>
      </c>
      <c r="AN1270" s="3">
        <f>Sheet2!$Q$39</f>
        <v>47.580823353777703</v>
      </c>
      <c r="AU1270">
        <f t="shared" si="79"/>
        <v>1.1430526462699249</v>
      </c>
      <c r="AV1270">
        <f>VLOOKUP(AI1270,Sheet3!C1302:F4593,4,FALSE)</f>
        <v>211.05176125564057</v>
      </c>
    </row>
    <row r="1271" spans="1:48">
      <c r="A1271">
        <v>61361452</v>
      </c>
      <c r="B1271">
        <v>126</v>
      </c>
      <c r="C1271" t="s">
        <v>164</v>
      </c>
      <c r="D1271">
        <v>0</v>
      </c>
      <c r="E1271" t="s">
        <v>165</v>
      </c>
      <c r="F1271" t="s">
        <v>34</v>
      </c>
      <c r="G1271" t="s">
        <v>166</v>
      </c>
      <c r="H1271">
        <v>1</v>
      </c>
      <c r="I1271">
        <v>111.95</v>
      </c>
      <c r="J1271">
        <v>114.04</v>
      </c>
      <c r="K1271">
        <v>28.158999999999999</v>
      </c>
      <c r="L1271">
        <v>30.248999999999999</v>
      </c>
      <c r="M1271">
        <v>3260722</v>
      </c>
      <c r="N1271" t="s">
        <v>167</v>
      </c>
      <c r="P1271">
        <v>16.167000000000002</v>
      </c>
      <c r="V1271" t="s">
        <v>35</v>
      </c>
      <c r="W1271" s="1">
        <v>38893</v>
      </c>
      <c r="X1271">
        <v>20060625</v>
      </c>
      <c r="Y1271">
        <v>0.75742399999999999</v>
      </c>
      <c r="AB1271">
        <v>0.74217039614684399</v>
      </c>
      <c r="AI1271" s="2">
        <f t="shared" si="76"/>
        <v>38893</v>
      </c>
      <c r="AJ1271">
        <f t="shared" si="77"/>
        <v>158.57830663636707</v>
      </c>
      <c r="AK1271">
        <f t="shared" si="78"/>
        <v>158.57830663636707</v>
      </c>
      <c r="AL1271" s="3">
        <f>Sheet2!$Q$35</f>
        <v>195.92057845971607</v>
      </c>
      <c r="AM1271" s="3">
        <f>Sheet2!$Q$37</f>
        <v>179.52321677860004</v>
      </c>
      <c r="AN1271" s="3">
        <f>Sheet2!$Q$39</f>
        <v>47.580823353777703</v>
      </c>
      <c r="AU1271">
        <f t="shared" si="79"/>
        <v>1.1289333574079699</v>
      </c>
      <c r="AV1271">
        <f>VLOOKUP(AI1271,Sheet3!C1303:F4594,4,FALSE)</f>
        <v>207.86366818531368</v>
      </c>
    </row>
    <row r="1272" spans="1:48">
      <c r="A1272">
        <v>61429155</v>
      </c>
      <c r="B1272">
        <v>126</v>
      </c>
      <c r="C1272" t="s">
        <v>164</v>
      </c>
      <c r="D1272">
        <v>0</v>
      </c>
      <c r="E1272" t="s">
        <v>165</v>
      </c>
      <c r="F1272" t="s">
        <v>34</v>
      </c>
      <c r="G1272" t="s">
        <v>166</v>
      </c>
      <c r="H1272">
        <v>1</v>
      </c>
      <c r="I1272">
        <v>111.95</v>
      </c>
      <c r="J1272">
        <v>114.04</v>
      </c>
      <c r="K1272">
        <v>28.158999999999999</v>
      </c>
      <c r="L1272">
        <v>30.248999999999999</v>
      </c>
      <c r="M1272">
        <v>3260722</v>
      </c>
      <c r="N1272" t="s">
        <v>167</v>
      </c>
      <c r="P1272">
        <v>16.167000000000002</v>
      </c>
      <c r="V1272" t="s">
        <v>35</v>
      </c>
      <c r="W1272" s="1">
        <v>38894</v>
      </c>
      <c r="X1272">
        <v>20060626</v>
      </c>
      <c r="Y1272">
        <v>0.76681699999999997</v>
      </c>
      <c r="AB1272">
        <v>0.63393865369990499</v>
      </c>
      <c r="AI1272" s="2">
        <f t="shared" si="76"/>
        <v>38894</v>
      </c>
      <c r="AJ1272">
        <f t="shared" si="77"/>
        <v>154.18787880646676</v>
      </c>
      <c r="AK1272">
        <f t="shared" si="78"/>
        <v>154.18787880646676</v>
      </c>
      <c r="AL1272" s="3">
        <f>Sheet2!$Q$35</f>
        <v>195.92057845971607</v>
      </c>
      <c r="AM1272" s="3">
        <f>Sheet2!$Q$37</f>
        <v>179.52321677860004</v>
      </c>
      <c r="AN1272" s="3">
        <f>Sheet2!$Q$39</f>
        <v>47.580823353777703</v>
      </c>
      <c r="AU1272">
        <f t="shared" si="79"/>
        <v>1.0976775032145434</v>
      </c>
      <c r="AV1272">
        <f>VLOOKUP(AI1272,Sheet3!C1304:F4595,4,FALSE)</f>
        <v>203.18779834883424</v>
      </c>
    </row>
    <row r="1273" spans="1:48">
      <c r="A1273">
        <v>61500426</v>
      </c>
      <c r="B1273">
        <v>126</v>
      </c>
      <c r="C1273" t="s">
        <v>164</v>
      </c>
      <c r="D1273">
        <v>0</v>
      </c>
      <c r="E1273" t="s">
        <v>165</v>
      </c>
      <c r="F1273" t="s">
        <v>34</v>
      </c>
      <c r="G1273" t="s">
        <v>166</v>
      </c>
      <c r="H1273">
        <v>1</v>
      </c>
      <c r="I1273">
        <v>111.95</v>
      </c>
      <c r="J1273">
        <v>114.04</v>
      </c>
      <c r="K1273">
        <v>28.158999999999999</v>
      </c>
      <c r="L1273">
        <v>30.248999999999999</v>
      </c>
      <c r="M1273">
        <v>3260722</v>
      </c>
      <c r="N1273" t="s">
        <v>167</v>
      </c>
      <c r="P1273">
        <v>16.167000000000002</v>
      </c>
      <c r="V1273" t="s">
        <v>35</v>
      </c>
      <c r="W1273" s="1">
        <v>38895</v>
      </c>
      <c r="X1273">
        <v>20060627</v>
      </c>
      <c r="Y1273">
        <v>0.76980000000000004</v>
      </c>
      <c r="AB1273">
        <v>0.59956675039752805</v>
      </c>
      <c r="AI1273" s="2">
        <f t="shared" si="76"/>
        <v>38895</v>
      </c>
      <c r="AJ1273">
        <f t="shared" si="77"/>
        <v>152.74466118528517</v>
      </c>
      <c r="AK1273">
        <f t="shared" si="78"/>
        <v>152.74466118528517</v>
      </c>
      <c r="AL1273" s="3">
        <f>Sheet2!$Q$35</f>
        <v>195.92057845971607</v>
      </c>
      <c r="AM1273" s="3">
        <f>Sheet2!$Q$37</f>
        <v>179.52321677860004</v>
      </c>
      <c r="AN1273" s="3">
        <f>Sheet2!$Q$39</f>
        <v>47.580823353777703</v>
      </c>
      <c r="AU1273">
        <f t="shared" si="79"/>
        <v>1.0874031059838618</v>
      </c>
      <c r="AV1273">
        <f>VLOOKUP(AI1273,Sheet3!C1305:F4596,4,FALSE)</f>
        <v>200.63732389257271</v>
      </c>
    </row>
    <row r="1274" spans="1:48">
      <c r="A1274">
        <v>61549982</v>
      </c>
      <c r="B1274">
        <v>126</v>
      </c>
      <c r="C1274" t="s">
        <v>164</v>
      </c>
      <c r="D1274">
        <v>0</v>
      </c>
      <c r="E1274" t="s">
        <v>165</v>
      </c>
      <c r="F1274" t="s">
        <v>34</v>
      </c>
      <c r="G1274" t="s">
        <v>166</v>
      </c>
      <c r="H1274">
        <v>1</v>
      </c>
      <c r="I1274">
        <v>111.95</v>
      </c>
      <c r="J1274">
        <v>114.04</v>
      </c>
      <c r="K1274">
        <v>28.158999999999999</v>
      </c>
      <c r="L1274">
        <v>30.248999999999999</v>
      </c>
      <c r="M1274">
        <v>3260722</v>
      </c>
      <c r="N1274" t="s">
        <v>167</v>
      </c>
      <c r="P1274">
        <v>16.167000000000002</v>
      </c>
      <c r="V1274" t="s">
        <v>35</v>
      </c>
      <c r="W1274" s="1">
        <v>38896</v>
      </c>
      <c r="X1274">
        <v>20060628</v>
      </c>
      <c r="Y1274">
        <v>0.76858300000000002</v>
      </c>
      <c r="AB1274">
        <v>0.61358974949876599</v>
      </c>
      <c r="AI1274" s="2">
        <f t="shared" si="76"/>
        <v>38896</v>
      </c>
      <c r="AJ1274">
        <f t="shared" si="77"/>
        <v>153.33631091882148</v>
      </c>
      <c r="AK1274">
        <f t="shared" si="78"/>
        <v>153.33631091882148</v>
      </c>
      <c r="AL1274" s="3">
        <f>Sheet2!$Q$35</f>
        <v>195.92057845971607</v>
      </c>
      <c r="AM1274" s="3">
        <f>Sheet2!$Q$37</f>
        <v>179.52321677860004</v>
      </c>
      <c r="AN1274" s="3">
        <f>Sheet2!$Q$39</f>
        <v>47.580823353777703</v>
      </c>
      <c r="AU1274">
        <f t="shared" si="79"/>
        <v>1.0916151141346508</v>
      </c>
      <c r="AV1274">
        <f>VLOOKUP(AI1274,Sheet3!C1306:F4597,4,FALSE)</f>
        <v>193.34013308715782</v>
      </c>
    </row>
    <row r="1275" spans="1:48">
      <c r="A1275">
        <v>68041295</v>
      </c>
      <c r="B1275">
        <v>126</v>
      </c>
      <c r="C1275" t="s">
        <v>164</v>
      </c>
      <c r="D1275">
        <v>0</v>
      </c>
      <c r="E1275" t="s">
        <v>165</v>
      </c>
      <c r="F1275" t="s">
        <v>34</v>
      </c>
      <c r="G1275" t="s">
        <v>166</v>
      </c>
      <c r="H1275">
        <v>1</v>
      </c>
      <c r="I1275">
        <v>111.95</v>
      </c>
      <c r="J1275">
        <v>114.04</v>
      </c>
      <c r="K1275">
        <v>28.158999999999999</v>
      </c>
      <c r="L1275">
        <v>30.248999999999999</v>
      </c>
      <c r="M1275">
        <v>3260722</v>
      </c>
      <c r="N1275" t="s">
        <v>167</v>
      </c>
      <c r="P1275">
        <v>16.167000000000002</v>
      </c>
      <c r="V1275" t="s">
        <v>35</v>
      </c>
      <c r="W1275" s="1">
        <v>38897</v>
      </c>
      <c r="X1275">
        <v>20060629</v>
      </c>
      <c r="Y1275">
        <v>0.76910500000000004</v>
      </c>
      <c r="AB1275">
        <v>0.60757495448574605</v>
      </c>
      <c r="AI1275" s="2">
        <f t="shared" si="76"/>
        <v>38897</v>
      </c>
      <c r="AJ1275">
        <f t="shared" si="77"/>
        <v>153.08301912414231</v>
      </c>
      <c r="AK1275">
        <f t="shared" si="78"/>
        <v>153.08301912414231</v>
      </c>
      <c r="AL1275" s="3">
        <f>Sheet2!$Q$35</f>
        <v>195.92057845971607</v>
      </c>
      <c r="AM1275" s="3">
        <f>Sheet2!$Q$37</f>
        <v>179.52321677860004</v>
      </c>
      <c r="AN1275" s="3">
        <f>Sheet2!$Q$39</f>
        <v>47.580823353777703</v>
      </c>
      <c r="AU1275">
        <f t="shared" si="79"/>
        <v>1.0898119068597316</v>
      </c>
      <c r="AV1275">
        <f>VLOOKUP(AI1275,Sheet3!C1307:F4598,4,FALSE)</f>
        <v>180.09183521713271</v>
      </c>
    </row>
    <row r="1276" spans="1:48">
      <c r="A1276">
        <v>68088372</v>
      </c>
      <c r="B1276">
        <v>126</v>
      </c>
      <c r="C1276" t="s">
        <v>164</v>
      </c>
      <c r="D1276">
        <v>0</v>
      </c>
      <c r="E1276" t="s">
        <v>165</v>
      </c>
      <c r="F1276" t="s">
        <v>34</v>
      </c>
      <c r="G1276" t="s">
        <v>166</v>
      </c>
      <c r="H1276">
        <v>1</v>
      </c>
      <c r="I1276">
        <v>111.95</v>
      </c>
      <c r="J1276">
        <v>114.04</v>
      </c>
      <c r="K1276">
        <v>28.158999999999999</v>
      </c>
      <c r="L1276">
        <v>30.248999999999999</v>
      </c>
      <c r="M1276">
        <v>3260722</v>
      </c>
      <c r="N1276" t="s">
        <v>167</v>
      </c>
      <c r="P1276">
        <v>16.167000000000002</v>
      </c>
      <c r="V1276" t="s">
        <v>35</v>
      </c>
      <c r="W1276" s="1">
        <v>38898</v>
      </c>
      <c r="X1276">
        <v>20060630</v>
      </c>
      <c r="Y1276">
        <v>0.76702899999999996</v>
      </c>
      <c r="AB1276">
        <v>0.63149586338810404</v>
      </c>
      <c r="AI1276" s="2">
        <f t="shared" si="76"/>
        <v>38898</v>
      </c>
      <c r="AJ1276">
        <f t="shared" si="77"/>
        <v>154.0860886314066</v>
      </c>
      <c r="AK1276">
        <f t="shared" si="78"/>
        <v>154.0860886314066</v>
      </c>
      <c r="AL1276" s="3">
        <f>Sheet2!$Q$35</f>
        <v>195.92057845971607</v>
      </c>
      <c r="AM1276" s="3">
        <f>Sheet2!$Q$37</f>
        <v>179.52321677860004</v>
      </c>
      <c r="AN1276" s="3">
        <f>Sheet2!$Q$39</f>
        <v>47.580823353777703</v>
      </c>
      <c r="AU1276">
        <f t="shared" si="79"/>
        <v>1.0969528497198804</v>
      </c>
      <c r="AV1276">
        <f>VLOOKUP(AI1276,Sheet3!C1308:F4599,4,FALSE)</f>
        <v>170.45670949347809</v>
      </c>
    </row>
    <row r="1277" spans="1:48">
      <c r="A1277">
        <v>68132601</v>
      </c>
      <c r="B1277">
        <v>126</v>
      </c>
      <c r="C1277" t="s">
        <v>164</v>
      </c>
      <c r="D1277">
        <v>0</v>
      </c>
      <c r="E1277" t="s">
        <v>165</v>
      </c>
      <c r="F1277" t="s">
        <v>34</v>
      </c>
      <c r="G1277" t="s">
        <v>166</v>
      </c>
      <c r="H1277">
        <v>1</v>
      </c>
      <c r="I1277">
        <v>111.95</v>
      </c>
      <c r="J1277">
        <v>114.04</v>
      </c>
      <c r="K1277">
        <v>28.158999999999999</v>
      </c>
      <c r="L1277">
        <v>30.248999999999999</v>
      </c>
      <c r="M1277">
        <v>3260722</v>
      </c>
      <c r="N1277" t="s">
        <v>167</v>
      </c>
      <c r="P1277">
        <v>16.167000000000002</v>
      </c>
      <c r="V1277" t="s">
        <v>35</v>
      </c>
      <c r="W1277" s="1">
        <v>38899</v>
      </c>
      <c r="X1277">
        <v>20060701</v>
      </c>
      <c r="Y1277">
        <v>0.76539000000000001</v>
      </c>
      <c r="AB1277" s="42">
        <v>0.65038139792132299</v>
      </c>
      <c r="AI1277" s="2">
        <f t="shared" si="76"/>
        <v>38899</v>
      </c>
      <c r="AJ1277">
        <f t="shared" si="77"/>
        <v>154.86994273282767</v>
      </c>
      <c r="AK1277">
        <f t="shared" si="78"/>
        <v>154.86994273282767</v>
      </c>
      <c r="AL1277" s="3">
        <f>Sheet2!$Q$35</f>
        <v>195.92057845971607</v>
      </c>
      <c r="AM1277" s="3">
        <f>Sheet2!$Q$37</f>
        <v>179.52321677860004</v>
      </c>
      <c r="AN1277" s="3">
        <f>Sheet2!$Q$39</f>
        <v>47.580823353777703</v>
      </c>
      <c r="AU1277">
        <f t="shared" si="79"/>
        <v>1.1025331782099839</v>
      </c>
      <c r="AV1277">
        <f>VLOOKUP(AI1277,Sheet3!C1309:F4600,4,FALSE)</f>
        <v>149.84037430536415</v>
      </c>
    </row>
    <row r="1278" spans="1:48">
      <c r="A1278">
        <v>61728225</v>
      </c>
      <c r="B1278">
        <v>126</v>
      </c>
      <c r="C1278" t="s">
        <v>164</v>
      </c>
      <c r="D1278">
        <v>0</v>
      </c>
      <c r="E1278" t="s">
        <v>165</v>
      </c>
      <c r="F1278" t="s">
        <v>34</v>
      </c>
      <c r="G1278" t="s">
        <v>166</v>
      </c>
      <c r="H1278">
        <v>1</v>
      </c>
      <c r="I1278">
        <v>111.95</v>
      </c>
      <c r="J1278">
        <v>114.04</v>
      </c>
      <c r="K1278">
        <v>28.158999999999999</v>
      </c>
      <c r="L1278">
        <v>30.248999999999999</v>
      </c>
      <c r="M1278">
        <v>3260722</v>
      </c>
      <c r="N1278" t="s">
        <v>167</v>
      </c>
      <c r="P1278">
        <v>16.167000000000002</v>
      </c>
      <c r="V1278" t="s">
        <v>35</v>
      </c>
      <c r="W1278" s="1">
        <v>38900</v>
      </c>
      <c r="X1278">
        <v>20060702</v>
      </c>
      <c r="Y1278">
        <v>0.74198200000000003</v>
      </c>
      <c r="AB1278">
        <v>0.920102320650795</v>
      </c>
      <c r="AI1278" s="2">
        <f t="shared" si="76"/>
        <v>38900</v>
      </c>
      <c r="AJ1278">
        <f t="shared" si="77"/>
        <v>165.28795301018181</v>
      </c>
      <c r="AK1278">
        <f t="shared" si="78"/>
        <v>165.28795301018181</v>
      </c>
      <c r="AL1278" s="3">
        <f>Sheet2!$Q$35</f>
        <v>195.92057845971607</v>
      </c>
      <c r="AM1278" s="3">
        <f>Sheet2!$Q$37</f>
        <v>179.52321677860004</v>
      </c>
      <c r="AN1278" s="3">
        <f>Sheet2!$Q$39</f>
        <v>47.580823353777703</v>
      </c>
      <c r="AU1278">
        <f t="shared" si="79"/>
        <v>1.1766999389062851</v>
      </c>
      <c r="AV1278">
        <f>VLOOKUP(AI1278,Sheet3!C1310:F4601,4,FALSE)</f>
        <v>131.63282054816386</v>
      </c>
    </row>
    <row r="1279" spans="1:48">
      <c r="A1279">
        <v>61750080</v>
      </c>
      <c r="B1279">
        <v>126</v>
      </c>
      <c r="C1279" t="s">
        <v>164</v>
      </c>
      <c r="D1279">
        <v>0</v>
      </c>
      <c r="E1279" t="s">
        <v>165</v>
      </c>
      <c r="F1279" t="s">
        <v>34</v>
      </c>
      <c r="G1279" t="s">
        <v>166</v>
      </c>
      <c r="H1279">
        <v>1</v>
      </c>
      <c r="I1279">
        <v>111.95</v>
      </c>
      <c r="J1279">
        <v>114.04</v>
      </c>
      <c r="K1279">
        <v>28.158999999999999</v>
      </c>
      <c r="L1279">
        <v>30.248999999999999</v>
      </c>
      <c r="M1279">
        <v>3260722</v>
      </c>
      <c r="N1279" t="s">
        <v>167</v>
      </c>
      <c r="P1279">
        <v>16.167000000000002</v>
      </c>
      <c r="V1279" t="s">
        <v>35</v>
      </c>
      <c r="W1279" s="1">
        <v>38901</v>
      </c>
      <c r="X1279">
        <v>20060703</v>
      </c>
      <c r="Y1279">
        <v>0.74270099999999994</v>
      </c>
      <c r="AB1279">
        <v>0.91181757426313004</v>
      </c>
      <c r="AI1279" s="2">
        <f t="shared" si="76"/>
        <v>38901</v>
      </c>
      <c r="AJ1279">
        <f t="shared" si="77"/>
        <v>164.9895701415046</v>
      </c>
      <c r="AK1279">
        <f t="shared" si="78"/>
        <v>164.9895701415046</v>
      </c>
      <c r="AL1279" s="3">
        <f>Sheet2!$Q$35</f>
        <v>195.92057845971607</v>
      </c>
      <c r="AM1279" s="3">
        <f>Sheet2!$Q$37</f>
        <v>179.52321677860004</v>
      </c>
      <c r="AN1279" s="3">
        <f>Sheet2!$Q$39</f>
        <v>47.580823353777703</v>
      </c>
      <c r="AU1279">
        <f t="shared" si="79"/>
        <v>1.1745757241831376</v>
      </c>
      <c r="AV1279">
        <f>VLOOKUP(AI1279,Sheet3!C1311:F4602,4,FALSE)</f>
        <v>116.25912729792084</v>
      </c>
    </row>
    <row r="1280" spans="1:48">
      <c r="A1280">
        <v>61772512</v>
      </c>
      <c r="B1280">
        <v>126</v>
      </c>
      <c r="C1280" t="s">
        <v>164</v>
      </c>
      <c r="D1280">
        <v>0</v>
      </c>
      <c r="E1280" t="s">
        <v>165</v>
      </c>
      <c r="F1280" t="s">
        <v>34</v>
      </c>
      <c r="G1280" t="s">
        <v>166</v>
      </c>
      <c r="H1280">
        <v>1</v>
      </c>
      <c r="I1280">
        <v>111.95</v>
      </c>
      <c r="J1280">
        <v>114.04</v>
      </c>
      <c r="K1280">
        <v>28.158999999999999</v>
      </c>
      <c r="L1280">
        <v>30.248999999999999</v>
      </c>
      <c r="M1280">
        <v>3260722</v>
      </c>
      <c r="N1280" t="s">
        <v>167</v>
      </c>
      <c r="P1280">
        <v>16.167000000000002</v>
      </c>
      <c r="V1280" t="s">
        <v>35</v>
      </c>
      <c r="W1280" s="1">
        <v>38902</v>
      </c>
      <c r="X1280">
        <v>20060704</v>
      </c>
      <c r="Y1280">
        <v>0.74987800000000004</v>
      </c>
      <c r="AB1280">
        <v>0.82911990413200198</v>
      </c>
      <c r="AI1280" s="2">
        <f t="shared" si="76"/>
        <v>38902</v>
      </c>
      <c r="AJ1280">
        <f t="shared" si="77"/>
        <v>161.93604422202429</v>
      </c>
      <c r="AK1280">
        <f t="shared" si="78"/>
        <v>161.93604422202429</v>
      </c>
      <c r="AL1280" s="3">
        <f>Sheet2!$Q$35</f>
        <v>195.92057845971607</v>
      </c>
      <c r="AM1280" s="3">
        <f>Sheet2!$Q$37</f>
        <v>179.52321677860004</v>
      </c>
      <c r="AN1280" s="3">
        <f>Sheet2!$Q$39</f>
        <v>47.580823353777703</v>
      </c>
      <c r="AU1280">
        <f t="shared" si="79"/>
        <v>1.1528373960263367</v>
      </c>
      <c r="AV1280">
        <f>VLOOKUP(AI1280,Sheet3!C1312:F4603,4,FALSE)</f>
        <v>103.29421547859145</v>
      </c>
    </row>
    <row r="1281" spans="1:48">
      <c r="A1281">
        <v>61810649</v>
      </c>
      <c r="B1281">
        <v>126</v>
      </c>
      <c r="C1281" t="s">
        <v>164</v>
      </c>
      <c r="D1281">
        <v>0</v>
      </c>
      <c r="E1281" t="s">
        <v>165</v>
      </c>
      <c r="F1281" t="s">
        <v>34</v>
      </c>
      <c r="G1281" t="s">
        <v>166</v>
      </c>
      <c r="H1281">
        <v>1</v>
      </c>
      <c r="I1281">
        <v>111.95</v>
      </c>
      <c r="J1281">
        <v>114.04</v>
      </c>
      <c r="K1281">
        <v>28.158999999999999</v>
      </c>
      <c r="L1281">
        <v>30.248999999999999</v>
      </c>
      <c r="M1281">
        <v>3260722</v>
      </c>
      <c r="N1281" t="s">
        <v>167</v>
      </c>
      <c r="P1281">
        <v>16.167000000000002</v>
      </c>
      <c r="V1281" t="s">
        <v>35</v>
      </c>
      <c r="W1281" s="1">
        <v>38903</v>
      </c>
      <c r="X1281">
        <v>20060705</v>
      </c>
      <c r="Y1281">
        <v>0.76217299999999999</v>
      </c>
      <c r="AB1281">
        <v>0.68744958864332895</v>
      </c>
      <c r="AI1281" s="2">
        <f t="shared" si="76"/>
        <v>38903</v>
      </c>
      <c r="AJ1281">
        <f t="shared" si="77"/>
        <v>156.38777740263401</v>
      </c>
      <c r="AK1281">
        <f t="shared" si="78"/>
        <v>156.38777740263401</v>
      </c>
      <c r="AL1281" s="3">
        <f>Sheet2!$Q$35</f>
        <v>195.92057845971607</v>
      </c>
      <c r="AM1281" s="3">
        <f>Sheet2!$Q$37</f>
        <v>179.52321677860004</v>
      </c>
      <c r="AN1281" s="3">
        <f>Sheet2!$Q$39</f>
        <v>47.580823353777703</v>
      </c>
      <c r="AU1281">
        <f t="shared" si="79"/>
        <v>1.1133387809820199</v>
      </c>
      <c r="AV1281">
        <f>VLOOKUP(AI1281,Sheet3!C1313:F4604,4,FALSE)</f>
        <v>93.30485719156718</v>
      </c>
    </row>
    <row r="1282" spans="1:48">
      <c r="A1282">
        <v>61860498</v>
      </c>
      <c r="B1282">
        <v>126</v>
      </c>
      <c r="C1282" t="s">
        <v>164</v>
      </c>
      <c r="D1282">
        <v>0</v>
      </c>
      <c r="E1282" t="s">
        <v>165</v>
      </c>
      <c r="F1282" t="s">
        <v>34</v>
      </c>
      <c r="G1282" t="s">
        <v>166</v>
      </c>
      <c r="H1282">
        <v>1</v>
      </c>
      <c r="I1282">
        <v>111.95</v>
      </c>
      <c r="J1282">
        <v>114.04</v>
      </c>
      <c r="K1282">
        <v>28.158999999999999</v>
      </c>
      <c r="L1282">
        <v>30.248999999999999</v>
      </c>
      <c r="M1282">
        <v>3260722</v>
      </c>
      <c r="N1282" t="s">
        <v>167</v>
      </c>
      <c r="P1282">
        <v>16.167000000000002</v>
      </c>
      <c r="V1282" t="s">
        <v>35</v>
      </c>
      <c r="W1282" s="1">
        <v>38904</v>
      </c>
      <c r="X1282">
        <v>20060706</v>
      </c>
      <c r="Y1282">
        <v>0.77448099999999998</v>
      </c>
      <c r="AB1282">
        <v>0.54562947940912099</v>
      </c>
      <c r="AI1282" s="2">
        <f t="shared" si="76"/>
        <v>38904</v>
      </c>
      <c r="AJ1282">
        <f t="shared" si="77"/>
        <v>150.43238935627164</v>
      </c>
      <c r="AK1282">
        <f t="shared" si="78"/>
        <v>150.43238935627164</v>
      </c>
      <c r="AL1282" s="3">
        <f>Sheet2!$Q$35</f>
        <v>195.92057845971607</v>
      </c>
      <c r="AM1282" s="3">
        <f>Sheet2!$Q$37</f>
        <v>179.52321677860004</v>
      </c>
      <c r="AN1282" s="3">
        <f>Sheet2!$Q$39</f>
        <v>47.580823353777703</v>
      </c>
      <c r="AU1282">
        <f t="shared" si="79"/>
        <v>1.0709418329728317</v>
      </c>
      <c r="AV1282">
        <f>VLOOKUP(AI1282,Sheet3!C1314:F4605,4,FALSE)</f>
        <v>84.803275670695456</v>
      </c>
    </row>
    <row r="1283" spans="1:48">
      <c r="A1283">
        <v>61942421</v>
      </c>
      <c r="B1283">
        <v>126</v>
      </c>
      <c r="C1283" t="s">
        <v>164</v>
      </c>
      <c r="D1283">
        <v>0</v>
      </c>
      <c r="E1283" t="s">
        <v>165</v>
      </c>
      <c r="F1283" t="s">
        <v>34</v>
      </c>
      <c r="G1283" t="s">
        <v>166</v>
      </c>
      <c r="H1283">
        <v>1</v>
      </c>
      <c r="I1283">
        <v>111.95</v>
      </c>
      <c r="J1283">
        <v>114.04</v>
      </c>
      <c r="K1283">
        <v>28.158999999999999</v>
      </c>
      <c r="L1283">
        <v>30.248999999999999</v>
      </c>
      <c r="M1283">
        <v>3260722</v>
      </c>
      <c r="N1283" t="s">
        <v>167</v>
      </c>
      <c r="P1283">
        <v>16.167000000000002</v>
      </c>
      <c r="V1283" t="s">
        <v>35</v>
      </c>
      <c r="W1283" s="1">
        <v>38905</v>
      </c>
      <c r="X1283">
        <v>20060707</v>
      </c>
      <c r="Y1283">
        <v>0.79994500000000002</v>
      </c>
      <c r="AB1283">
        <v>0.25221809969349801</v>
      </c>
      <c r="AI1283" s="2">
        <f t="shared" ref="AI1283:AI1346" si="80">W1283</f>
        <v>38905</v>
      </c>
      <c r="AJ1283">
        <f t="shared" ref="AJ1283:AJ1346" si="81">$AQ$2*(Y1283^2)+($AR$2*Y1283)+$AS$2</f>
        <v>136.83679295525894</v>
      </c>
      <c r="AK1283">
        <f t="shared" ref="AK1283:AK1346" si="82">IF(AJ1283&gt;0,AJ1283,0)</f>
        <v>136.83679295525894</v>
      </c>
      <c r="AL1283" s="3">
        <f>Sheet2!$Q$35</f>
        <v>195.92057845971607</v>
      </c>
      <c r="AM1283" s="3">
        <f>Sheet2!$Q$37</f>
        <v>179.52321677860004</v>
      </c>
      <c r="AN1283" s="3">
        <f>Sheet2!$Q$39</f>
        <v>47.580823353777703</v>
      </c>
      <c r="AU1283">
        <f t="shared" ref="AU1283:AU1346" si="83">0.001*(AK1283*86440)/AT$2</f>
        <v>0.97415354826656109</v>
      </c>
      <c r="AV1283">
        <f>VLOOKUP(AI1283,Sheet3!C1315:F4606,4,FALSE)</f>
        <v>78.356243017367731</v>
      </c>
    </row>
    <row r="1284" spans="1:48">
      <c r="A1284">
        <v>62007881</v>
      </c>
      <c r="B1284">
        <v>126</v>
      </c>
      <c r="C1284" t="s">
        <v>164</v>
      </c>
      <c r="D1284">
        <v>0</v>
      </c>
      <c r="E1284" t="s">
        <v>165</v>
      </c>
      <c r="F1284" t="s">
        <v>34</v>
      </c>
      <c r="G1284" t="s">
        <v>166</v>
      </c>
      <c r="H1284">
        <v>1</v>
      </c>
      <c r="I1284">
        <v>111.95</v>
      </c>
      <c r="J1284">
        <v>114.04</v>
      </c>
      <c r="K1284">
        <v>28.158999999999999</v>
      </c>
      <c r="L1284">
        <v>30.248999999999999</v>
      </c>
      <c r="M1284">
        <v>3260722</v>
      </c>
      <c r="N1284" t="s">
        <v>167</v>
      </c>
      <c r="P1284">
        <v>16.167000000000002</v>
      </c>
      <c r="V1284" t="s">
        <v>35</v>
      </c>
      <c r="W1284" s="1">
        <v>38906</v>
      </c>
      <c r="X1284">
        <v>20060708</v>
      </c>
      <c r="Y1284">
        <v>0.80292600000000003</v>
      </c>
      <c r="AB1284">
        <v>0.21786924158274301</v>
      </c>
      <c r="AI1284" s="2">
        <f t="shared" si="80"/>
        <v>38906</v>
      </c>
      <c r="AJ1284">
        <f t="shared" si="81"/>
        <v>135.13283388405387</v>
      </c>
      <c r="AK1284">
        <f t="shared" si="82"/>
        <v>135.13283388405387</v>
      </c>
      <c r="AL1284" s="3">
        <f>Sheet2!$Q$35</f>
        <v>195.92057845971607</v>
      </c>
      <c r="AM1284" s="3">
        <f>Sheet2!$Q$37</f>
        <v>179.52321677860004</v>
      </c>
      <c r="AN1284" s="3">
        <f>Sheet2!$Q$39</f>
        <v>47.580823353777703</v>
      </c>
      <c r="AU1284">
        <f t="shared" si="83"/>
        <v>0.96202290898843823</v>
      </c>
      <c r="AV1284">
        <f>VLOOKUP(AI1284,Sheet3!C1316:F4607,4,FALSE)</f>
        <v>73.963759231584007</v>
      </c>
    </row>
    <row r="1285" spans="1:48">
      <c r="A1285">
        <v>62072197</v>
      </c>
      <c r="B1285">
        <v>126</v>
      </c>
      <c r="C1285" t="s">
        <v>164</v>
      </c>
      <c r="D1285">
        <v>0</v>
      </c>
      <c r="E1285" t="s">
        <v>165</v>
      </c>
      <c r="F1285" t="s">
        <v>34</v>
      </c>
      <c r="G1285" t="s">
        <v>166</v>
      </c>
      <c r="H1285">
        <v>1</v>
      </c>
      <c r="I1285">
        <v>111.95</v>
      </c>
      <c r="J1285">
        <v>114.04</v>
      </c>
      <c r="K1285">
        <v>28.158999999999999</v>
      </c>
      <c r="L1285">
        <v>30.248999999999999</v>
      </c>
      <c r="M1285">
        <v>3260722</v>
      </c>
      <c r="N1285" t="s">
        <v>167</v>
      </c>
      <c r="P1285">
        <v>16.167000000000002</v>
      </c>
      <c r="V1285" t="s">
        <v>35</v>
      </c>
      <c r="W1285" s="1">
        <v>38907</v>
      </c>
      <c r="X1285">
        <v>20060709</v>
      </c>
      <c r="Y1285">
        <v>0.81167999999999996</v>
      </c>
      <c r="AB1285">
        <v>0.117000437858641</v>
      </c>
      <c r="AI1285" s="2">
        <f t="shared" si="80"/>
        <v>38907</v>
      </c>
      <c r="AJ1285">
        <f t="shared" si="81"/>
        <v>129.99286641701133</v>
      </c>
      <c r="AK1285">
        <f t="shared" si="82"/>
        <v>129.99286641701133</v>
      </c>
      <c r="AL1285" s="3">
        <f>Sheet2!$Q$35</f>
        <v>195.92057845971607</v>
      </c>
      <c r="AM1285" s="3">
        <f>Sheet2!$Q$37</f>
        <v>179.52321677860004</v>
      </c>
      <c r="AN1285" s="3">
        <f>Sheet2!$Q$39</f>
        <v>47.580823353777703</v>
      </c>
      <c r="AU1285">
        <f t="shared" si="83"/>
        <v>0.9254310140904678</v>
      </c>
      <c r="AV1285">
        <f>VLOOKUP(AI1285,Sheet3!C1317:F4608,4,FALSE)</f>
        <v>69.99635452184387</v>
      </c>
    </row>
    <row r="1286" spans="1:48">
      <c r="A1286">
        <v>62129825</v>
      </c>
      <c r="B1286">
        <v>126</v>
      </c>
      <c r="C1286" t="s">
        <v>164</v>
      </c>
      <c r="D1286">
        <v>0</v>
      </c>
      <c r="E1286" t="s">
        <v>165</v>
      </c>
      <c r="F1286" t="s">
        <v>34</v>
      </c>
      <c r="G1286" t="s">
        <v>166</v>
      </c>
      <c r="H1286">
        <v>1</v>
      </c>
      <c r="I1286">
        <v>111.95</v>
      </c>
      <c r="J1286">
        <v>114.04</v>
      </c>
      <c r="K1286">
        <v>28.158999999999999</v>
      </c>
      <c r="L1286">
        <v>30.248999999999999</v>
      </c>
      <c r="M1286">
        <v>3260722</v>
      </c>
      <c r="N1286" t="s">
        <v>167</v>
      </c>
      <c r="P1286">
        <v>16.167000000000002</v>
      </c>
      <c r="V1286" t="s">
        <v>35</v>
      </c>
      <c r="W1286" s="1">
        <v>38908</v>
      </c>
      <c r="X1286">
        <v>20060710</v>
      </c>
      <c r="Y1286">
        <v>0.80299900000000002</v>
      </c>
      <c r="AB1286">
        <v>0.21702809208858501</v>
      </c>
      <c r="AI1286" s="2">
        <f t="shared" si="80"/>
        <v>38908</v>
      </c>
      <c r="AJ1286">
        <f t="shared" si="81"/>
        <v>135.09081118947392</v>
      </c>
      <c r="AK1286">
        <f t="shared" si="82"/>
        <v>135.09081118947392</v>
      </c>
      <c r="AL1286" s="3">
        <f>Sheet2!$Q$35</f>
        <v>195.92057845971607</v>
      </c>
      <c r="AM1286" s="3">
        <f>Sheet2!$Q$37</f>
        <v>179.52321677860004</v>
      </c>
      <c r="AN1286" s="3">
        <f>Sheet2!$Q$39</f>
        <v>47.580823353777703</v>
      </c>
      <c r="AU1286">
        <f t="shared" si="83"/>
        <v>0.96172374561177121</v>
      </c>
      <c r="AV1286">
        <f>VLOOKUP(AI1286,Sheet3!C1318:F4609,4,FALSE)</f>
        <v>66.524875400821244</v>
      </c>
    </row>
    <row r="1287" spans="1:48">
      <c r="A1287">
        <v>62196398</v>
      </c>
      <c r="B1287">
        <v>126</v>
      </c>
      <c r="C1287" t="s">
        <v>164</v>
      </c>
      <c r="D1287">
        <v>0</v>
      </c>
      <c r="E1287" t="s">
        <v>165</v>
      </c>
      <c r="F1287" t="s">
        <v>34</v>
      </c>
      <c r="G1287" t="s">
        <v>166</v>
      </c>
      <c r="H1287">
        <v>1</v>
      </c>
      <c r="I1287">
        <v>111.95</v>
      </c>
      <c r="J1287">
        <v>114.04</v>
      </c>
      <c r="K1287">
        <v>28.158999999999999</v>
      </c>
      <c r="L1287">
        <v>30.248999999999999</v>
      </c>
      <c r="M1287">
        <v>3260722</v>
      </c>
      <c r="N1287" t="s">
        <v>167</v>
      </c>
      <c r="P1287">
        <v>16.167000000000002</v>
      </c>
      <c r="V1287" t="s">
        <v>35</v>
      </c>
      <c r="W1287" s="1">
        <v>38909</v>
      </c>
      <c r="X1287">
        <v>20060711</v>
      </c>
      <c r="Y1287">
        <v>0.775092</v>
      </c>
      <c r="AB1287">
        <v>0.53858917336897605</v>
      </c>
      <c r="AI1287" s="2">
        <f t="shared" si="80"/>
        <v>38909</v>
      </c>
      <c r="AJ1287">
        <f t="shared" si="81"/>
        <v>150.12628935820101</v>
      </c>
      <c r="AK1287">
        <f t="shared" si="82"/>
        <v>150.12628935820101</v>
      </c>
      <c r="AL1287" s="3">
        <f>Sheet2!$Q$35</f>
        <v>195.92057845971607</v>
      </c>
      <c r="AM1287" s="3">
        <f>Sheet2!$Q$37</f>
        <v>179.52321677860004</v>
      </c>
      <c r="AN1287" s="3">
        <f>Sheet2!$Q$39</f>
        <v>47.580823353777703</v>
      </c>
      <c r="AU1287">
        <f t="shared" si="83"/>
        <v>1.0687626793051306</v>
      </c>
      <c r="AV1287">
        <f>VLOOKUP(AI1287,Sheet3!C1319:F4610,4,FALSE)</f>
        <v>62.911703254450764</v>
      </c>
    </row>
    <row r="1288" spans="1:48">
      <c r="A1288">
        <v>62277294</v>
      </c>
      <c r="B1288">
        <v>126</v>
      </c>
      <c r="C1288" t="s">
        <v>164</v>
      </c>
      <c r="D1288">
        <v>0</v>
      </c>
      <c r="E1288" t="s">
        <v>165</v>
      </c>
      <c r="F1288" t="s">
        <v>34</v>
      </c>
      <c r="G1288" t="s">
        <v>166</v>
      </c>
      <c r="H1288">
        <v>1</v>
      </c>
      <c r="I1288">
        <v>111.95</v>
      </c>
      <c r="J1288">
        <v>114.04</v>
      </c>
      <c r="K1288">
        <v>28.158999999999999</v>
      </c>
      <c r="L1288">
        <v>30.248999999999999</v>
      </c>
      <c r="M1288">
        <v>3260722</v>
      </c>
      <c r="N1288" t="s">
        <v>167</v>
      </c>
      <c r="P1288">
        <v>16.167000000000002</v>
      </c>
      <c r="V1288" t="s">
        <v>35</v>
      </c>
      <c r="W1288" s="1">
        <v>38910</v>
      </c>
      <c r="X1288">
        <v>20060712</v>
      </c>
      <c r="Y1288">
        <v>0.76930600000000005</v>
      </c>
      <c r="AB1288">
        <v>0.60525891272785803</v>
      </c>
      <c r="AI1288" s="2">
        <f t="shared" si="80"/>
        <v>38910</v>
      </c>
      <c r="AJ1288">
        <f t="shared" si="81"/>
        <v>152.98529466043317</v>
      </c>
      <c r="AK1288">
        <f t="shared" si="82"/>
        <v>152.98529466043317</v>
      </c>
      <c r="AL1288" s="3">
        <f>Sheet2!$Q$35</f>
        <v>195.92057845971607</v>
      </c>
      <c r="AM1288" s="3">
        <f>Sheet2!$Q$37</f>
        <v>179.52321677860004</v>
      </c>
      <c r="AN1288" s="3">
        <f>Sheet2!$Q$39</f>
        <v>47.580823353777703</v>
      </c>
      <c r="AU1288">
        <f t="shared" si="83"/>
        <v>1.0891161975331776</v>
      </c>
      <c r="AV1288">
        <f>VLOOKUP(AI1288,Sheet3!C1320:F4611,4,FALSE)</f>
        <v>60.432075310863176</v>
      </c>
    </row>
    <row r="1289" spans="1:48">
      <c r="A1289">
        <v>62353129</v>
      </c>
      <c r="B1289">
        <v>126</v>
      </c>
      <c r="C1289" t="s">
        <v>164</v>
      </c>
      <c r="D1289">
        <v>0</v>
      </c>
      <c r="E1289" t="s">
        <v>165</v>
      </c>
      <c r="F1289" t="s">
        <v>34</v>
      </c>
      <c r="G1289" t="s">
        <v>166</v>
      </c>
      <c r="H1289">
        <v>1</v>
      </c>
      <c r="I1289">
        <v>111.95</v>
      </c>
      <c r="J1289">
        <v>114.04</v>
      </c>
      <c r="K1289">
        <v>28.158999999999999</v>
      </c>
      <c r="L1289">
        <v>30.248999999999999</v>
      </c>
      <c r="M1289">
        <v>3260722</v>
      </c>
      <c r="N1289" t="s">
        <v>167</v>
      </c>
      <c r="P1289">
        <v>16.167000000000002</v>
      </c>
      <c r="V1289" t="s">
        <v>35</v>
      </c>
      <c r="W1289" s="1">
        <v>38911</v>
      </c>
      <c r="X1289">
        <v>20060713</v>
      </c>
      <c r="Y1289">
        <v>0.74774700000000005</v>
      </c>
      <c r="AB1289">
        <v>0.85367455580393004</v>
      </c>
      <c r="AI1289" s="2">
        <f t="shared" si="80"/>
        <v>38911</v>
      </c>
      <c r="AJ1289">
        <f t="shared" si="81"/>
        <v>162.85694803871786</v>
      </c>
      <c r="AK1289">
        <f t="shared" si="82"/>
        <v>162.85694803871786</v>
      </c>
      <c r="AL1289" s="3">
        <f>Sheet2!$Q$35</f>
        <v>195.92057845971607</v>
      </c>
      <c r="AM1289" s="3">
        <f>Sheet2!$Q$37</f>
        <v>179.52321677860004</v>
      </c>
      <c r="AN1289" s="3">
        <f>Sheet2!$Q$39</f>
        <v>47.580823353777703</v>
      </c>
      <c r="AU1289">
        <f t="shared" si="83"/>
        <v>1.1593933938780079</v>
      </c>
      <c r="AV1289">
        <f>VLOOKUP(AI1289,Sheet3!C1321:F4612,4,FALSE)</f>
        <v>75.876615073780144</v>
      </c>
    </row>
    <row r="1290" spans="1:48">
      <c r="A1290">
        <v>62392032</v>
      </c>
      <c r="B1290">
        <v>126</v>
      </c>
      <c r="C1290" t="s">
        <v>164</v>
      </c>
      <c r="D1290">
        <v>0</v>
      </c>
      <c r="E1290" t="s">
        <v>165</v>
      </c>
      <c r="F1290" t="s">
        <v>34</v>
      </c>
      <c r="G1290" t="s">
        <v>166</v>
      </c>
      <c r="H1290">
        <v>1</v>
      </c>
      <c r="I1290">
        <v>111.95</v>
      </c>
      <c r="J1290">
        <v>114.04</v>
      </c>
      <c r="K1290">
        <v>28.158999999999999</v>
      </c>
      <c r="L1290">
        <v>30.248999999999999</v>
      </c>
      <c r="M1290">
        <v>3260722</v>
      </c>
      <c r="N1290" t="s">
        <v>167</v>
      </c>
      <c r="P1290">
        <v>16.167000000000002</v>
      </c>
      <c r="V1290" t="s">
        <v>35</v>
      </c>
      <c r="W1290" s="1">
        <v>38912</v>
      </c>
      <c r="X1290">
        <v>20060714</v>
      </c>
      <c r="Y1290">
        <v>0.75466900000000003</v>
      </c>
      <c r="AB1290">
        <v>0.77391514760445101</v>
      </c>
      <c r="AI1290" s="2">
        <f t="shared" si="80"/>
        <v>38912</v>
      </c>
      <c r="AJ1290">
        <f t="shared" si="81"/>
        <v>159.82168689091816</v>
      </c>
      <c r="AK1290">
        <f t="shared" si="82"/>
        <v>159.82168689091816</v>
      </c>
      <c r="AL1290" s="3">
        <f>Sheet2!$Q$35</f>
        <v>195.92057845971607</v>
      </c>
      <c r="AM1290" s="3">
        <f>Sheet2!$Q$37</f>
        <v>179.52321677860004</v>
      </c>
      <c r="AN1290" s="3">
        <f>Sheet2!$Q$39</f>
        <v>47.580823353777703</v>
      </c>
      <c r="AU1290">
        <f t="shared" si="83"/>
        <v>1.1377850942884999</v>
      </c>
      <c r="AV1290">
        <f>VLOOKUP(AI1290,Sheet3!C1322:F4613,4,FALSE)</f>
        <v>90.966922273327455</v>
      </c>
    </row>
    <row r="1291" spans="1:48">
      <c r="A1291">
        <v>62459865</v>
      </c>
      <c r="B1291">
        <v>126</v>
      </c>
      <c r="C1291" t="s">
        <v>164</v>
      </c>
      <c r="D1291">
        <v>0</v>
      </c>
      <c r="E1291" t="s">
        <v>165</v>
      </c>
      <c r="F1291" t="s">
        <v>34</v>
      </c>
      <c r="G1291" t="s">
        <v>166</v>
      </c>
      <c r="H1291">
        <v>1</v>
      </c>
      <c r="I1291">
        <v>111.95</v>
      </c>
      <c r="J1291">
        <v>114.04</v>
      </c>
      <c r="K1291">
        <v>28.158999999999999</v>
      </c>
      <c r="L1291">
        <v>30.248999999999999</v>
      </c>
      <c r="M1291">
        <v>3260722</v>
      </c>
      <c r="N1291" t="s">
        <v>167</v>
      </c>
      <c r="P1291">
        <v>16.167000000000002</v>
      </c>
      <c r="V1291" t="s">
        <v>35</v>
      </c>
      <c r="W1291" s="1">
        <v>38913</v>
      </c>
      <c r="X1291">
        <v>20060715</v>
      </c>
      <c r="Y1291">
        <v>0.76992799999999995</v>
      </c>
      <c r="AB1291">
        <v>0.59809185813380095</v>
      </c>
      <c r="AI1291" s="2">
        <f t="shared" si="80"/>
        <v>38913</v>
      </c>
      <c r="AJ1291">
        <f t="shared" si="81"/>
        <v>152.68220531295458</v>
      </c>
      <c r="AK1291">
        <f t="shared" si="82"/>
        <v>152.68220531295458</v>
      </c>
      <c r="AL1291" s="3">
        <f>Sheet2!$Q$35</f>
        <v>195.92057845971607</v>
      </c>
      <c r="AM1291" s="3">
        <f>Sheet2!$Q$37</f>
        <v>179.52321677860004</v>
      </c>
      <c r="AN1291" s="3">
        <f>Sheet2!$Q$39</f>
        <v>47.580823353777703</v>
      </c>
      <c r="AU1291">
        <f t="shared" si="83"/>
        <v>1.086958476960286</v>
      </c>
      <c r="AV1291">
        <f>VLOOKUP(AI1291,Sheet3!C1323:F4614,4,FALSE)</f>
        <v>102.30236430115642</v>
      </c>
    </row>
    <row r="1292" spans="1:48">
      <c r="A1292">
        <v>62533785</v>
      </c>
      <c r="B1292">
        <v>126</v>
      </c>
      <c r="C1292" t="s">
        <v>164</v>
      </c>
      <c r="D1292">
        <v>0</v>
      </c>
      <c r="E1292" t="s">
        <v>165</v>
      </c>
      <c r="F1292" t="s">
        <v>34</v>
      </c>
      <c r="G1292" t="s">
        <v>166</v>
      </c>
      <c r="H1292">
        <v>1</v>
      </c>
      <c r="I1292">
        <v>111.95</v>
      </c>
      <c r="J1292">
        <v>114.04</v>
      </c>
      <c r="K1292">
        <v>28.158999999999999</v>
      </c>
      <c r="L1292">
        <v>30.248999999999999</v>
      </c>
      <c r="M1292">
        <v>3260722</v>
      </c>
      <c r="N1292" t="s">
        <v>167</v>
      </c>
      <c r="P1292">
        <v>16.167000000000002</v>
      </c>
      <c r="V1292" t="s">
        <v>35</v>
      </c>
      <c r="W1292" s="1">
        <v>38914</v>
      </c>
      <c r="X1292">
        <v>20060716</v>
      </c>
      <c r="Y1292">
        <v>0.77675000000000005</v>
      </c>
      <c r="AB1292">
        <v>0.51948470951535897</v>
      </c>
      <c r="AI1292" s="2">
        <f t="shared" si="80"/>
        <v>38914</v>
      </c>
      <c r="AJ1292">
        <f t="shared" si="81"/>
        <v>149.29067622930017</v>
      </c>
      <c r="AK1292">
        <f t="shared" si="82"/>
        <v>149.29067622930017</v>
      </c>
      <c r="AL1292" s="3">
        <f>Sheet2!$Q$35</f>
        <v>195.92057845971607</v>
      </c>
      <c r="AM1292" s="3">
        <f>Sheet2!$Q$37</f>
        <v>179.52321677860004</v>
      </c>
      <c r="AN1292" s="3">
        <f>Sheet2!$Q$39</f>
        <v>47.580823353777703</v>
      </c>
      <c r="AU1292">
        <f t="shared" si="83"/>
        <v>1.0628138736007828</v>
      </c>
      <c r="AV1292">
        <f>VLOOKUP(AI1292,Sheet3!C1324:F4615,4,FALSE)</f>
        <v>109.38701556854953</v>
      </c>
    </row>
    <row r="1293" spans="1:48">
      <c r="A1293">
        <v>62600662</v>
      </c>
      <c r="B1293">
        <v>126</v>
      </c>
      <c r="C1293" t="s">
        <v>164</v>
      </c>
      <c r="D1293">
        <v>0</v>
      </c>
      <c r="E1293" t="s">
        <v>165</v>
      </c>
      <c r="F1293" t="s">
        <v>34</v>
      </c>
      <c r="G1293" t="s">
        <v>166</v>
      </c>
      <c r="H1293">
        <v>1</v>
      </c>
      <c r="I1293">
        <v>111.95</v>
      </c>
      <c r="J1293">
        <v>114.04</v>
      </c>
      <c r="K1293">
        <v>28.158999999999999</v>
      </c>
      <c r="L1293">
        <v>30.248999999999999</v>
      </c>
      <c r="M1293">
        <v>3260722</v>
      </c>
      <c r="N1293" t="s">
        <v>167</v>
      </c>
      <c r="P1293">
        <v>16.167000000000002</v>
      </c>
      <c r="V1293" t="s">
        <v>35</v>
      </c>
      <c r="W1293" s="1">
        <v>38915</v>
      </c>
      <c r="X1293">
        <v>20060717</v>
      </c>
      <c r="Y1293">
        <v>0.778505</v>
      </c>
      <c r="AB1293">
        <v>0.49926255386813501</v>
      </c>
      <c r="AI1293" s="2">
        <f t="shared" si="80"/>
        <v>38915</v>
      </c>
      <c r="AJ1293">
        <f t="shared" si="81"/>
        <v>148.39823917268723</v>
      </c>
      <c r="AK1293">
        <f t="shared" si="82"/>
        <v>148.39823917268723</v>
      </c>
      <c r="AL1293" s="3">
        <f>Sheet2!$Q$35</f>
        <v>195.92057845971607</v>
      </c>
      <c r="AM1293" s="3">
        <f>Sheet2!$Q$37</f>
        <v>179.52321677860004</v>
      </c>
      <c r="AN1293" s="3">
        <f>Sheet2!$Q$39</f>
        <v>47.580823353777703</v>
      </c>
      <c r="AU1293">
        <f t="shared" si="83"/>
        <v>1.0564605331977501</v>
      </c>
      <c r="AV1293">
        <f>VLOOKUP(AI1293,Sheet3!C1325:F4616,4,FALSE)</f>
        <v>96.209564211198355</v>
      </c>
    </row>
    <row r="1294" spans="1:48">
      <c r="A1294">
        <v>62668839</v>
      </c>
      <c r="B1294">
        <v>126</v>
      </c>
      <c r="C1294" t="s">
        <v>164</v>
      </c>
      <c r="D1294">
        <v>0</v>
      </c>
      <c r="E1294" t="s">
        <v>165</v>
      </c>
      <c r="F1294" t="s">
        <v>34</v>
      </c>
      <c r="G1294" t="s">
        <v>166</v>
      </c>
      <c r="H1294">
        <v>1</v>
      </c>
      <c r="I1294">
        <v>111.95</v>
      </c>
      <c r="J1294">
        <v>114.04</v>
      </c>
      <c r="K1294">
        <v>28.158999999999999</v>
      </c>
      <c r="L1294">
        <v>30.248999999999999</v>
      </c>
      <c r="M1294">
        <v>3260722</v>
      </c>
      <c r="N1294" t="s">
        <v>167</v>
      </c>
      <c r="P1294">
        <v>16.167000000000002</v>
      </c>
      <c r="V1294" t="s">
        <v>35</v>
      </c>
      <c r="W1294" s="1">
        <v>38916</v>
      </c>
      <c r="X1294">
        <v>20060718</v>
      </c>
      <c r="Y1294">
        <v>0.76897000000000004</v>
      </c>
      <c r="AB1294">
        <v>0.60913050492014698</v>
      </c>
      <c r="AI1294" s="2">
        <f t="shared" si="80"/>
        <v>38916</v>
      </c>
      <c r="AJ1294">
        <f t="shared" si="81"/>
        <v>153.14859485198679</v>
      </c>
      <c r="AK1294">
        <f t="shared" si="82"/>
        <v>153.14859485198679</v>
      </c>
      <c r="AL1294" s="3">
        <f>Sheet2!$Q$35</f>
        <v>195.92057845971607</v>
      </c>
      <c r="AM1294" s="3">
        <f>Sheet2!$Q$37</f>
        <v>179.52321677860004</v>
      </c>
      <c r="AN1294" s="3">
        <f>Sheet2!$Q$39</f>
        <v>47.580823353777703</v>
      </c>
      <c r="AU1294">
        <f t="shared" si="83"/>
        <v>1.0902787464178667</v>
      </c>
      <c r="AV1294">
        <f>VLOOKUP(AI1294,Sheet3!C1326:F4617,4,FALSE)</f>
        <v>82.536187265129669</v>
      </c>
    </row>
    <row r="1295" spans="1:48">
      <c r="A1295">
        <v>62735106</v>
      </c>
      <c r="B1295">
        <v>126</v>
      </c>
      <c r="C1295" t="s">
        <v>164</v>
      </c>
      <c r="D1295">
        <v>0</v>
      </c>
      <c r="E1295" t="s">
        <v>165</v>
      </c>
      <c r="F1295" t="s">
        <v>34</v>
      </c>
      <c r="G1295" t="s">
        <v>166</v>
      </c>
      <c r="H1295">
        <v>1</v>
      </c>
      <c r="I1295">
        <v>111.95</v>
      </c>
      <c r="J1295">
        <v>114.04</v>
      </c>
      <c r="K1295">
        <v>28.158999999999999</v>
      </c>
      <c r="L1295">
        <v>30.248999999999999</v>
      </c>
      <c r="M1295">
        <v>3260722</v>
      </c>
      <c r="N1295" t="s">
        <v>167</v>
      </c>
      <c r="P1295">
        <v>16.167000000000002</v>
      </c>
      <c r="V1295" t="s">
        <v>35</v>
      </c>
      <c r="W1295" s="1">
        <v>38917</v>
      </c>
      <c r="X1295">
        <v>20060719</v>
      </c>
      <c r="Y1295">
        <v>0.75018700000000005</v>
      </c>
      <c r="AB1295">
        <v>0.82555942202659305</v>
      </c>
      <c r="AI1295" s="2">
        <f t="shared" si="80"/>
        <v>38917</v>
      </c>
      <c r="AJ1295">
        <f t="shared" si="81"/>
        <v>161.80151194455243</v>
      </c>
      <c r="AK1295">
        <f t="shared" si="82"/>
        <v>161.80151194455243</v>
      </c>
      <c r="AL1295" s="3">
        <f>Sheet2!$Q$35</f>
        <v>195.92057845971607</v>
      </c>
      <c r="AM1295" s="3">
        <f>Sheet2!$Q$37</f>
        <v>179.52321677860004</v>
      </c>
      <c r="AN1295" s="3">
        <f>Sheet2!$Q$39</f>
        <v>47.580823353777703</v>
      </c>
      <c r="AU1295">
        <f t="shared" si="83"/>
        <v>1.1518796485329528</v>
      </c>
      <c r="AV1295">
        <f>VLOOKUP(AI1295,Sheet3!C1327:F4618,4,FALSE)</f>
        <v>71.838363851366069</v>
      </c>
    </row>
    <row r="1296" spans="1:48">
      <c r="A1296">
        <v>62832174</v>
      </c>
      <c r="B1296">
        <v>126</v>
      </c>
      <c r="C1296" t="s">
        <v>164</v>
      </c>
      <c r="D1296">
        <v>0</v>
      </c>
      <c r="E1296" t="s">
        <v>165</v>
      </c>
      <c r="F1296" t="s">
        <v>34</v>
      </c>
      <c r="G1296" t="s">
        <v>166</v>
      </c>
      <c r="H1296">
        <v>1</v>
      </c>
      <c r="I1296">
        <v>111.95</v>
      </c>
      <c r="J1296">
        <v>114.04</v>
      </c>
      <c r="K1296">
        <v>28.158999999999999</v>
      </c>
      <c r="L1296">
        <v>30.248999999999999</v>
      </c>
      <c r="M1296">
        <v>3260722</v>
      </c>
      <c r="N1296" t="s">
        <v>167</v>
      </c>
      <c r="P1296">
        <v>16.167000000000002</v>
      </c>
      <c r="V1296" t="s">
        <v>35</v>
      </c>
      <c r="W1296" s="1">
        <v>38918</v>
      </c>
      <c r="X1296">
        <v>20060720</v>
      </c>
      <c r="Y1296">
        <v>0.72884499999999997</v>
      </c>
      <c r="AB1296">
        <v>1.0714746618118101</v>
      </c>
      <c r="AI1296" s="2">
        <f t="shared" si="80"/>
        <v>38918</v>
      </c>
      <c r="AJ1296">
        <f t="shared" si="81"/>
        <v>170.49856824653307</v>
      </c>
      <c r="AK1296">
        <f t="shared" si="82"/>
        <v>170.49856824653307</v>
      </c>
      <c r="AL1296" s="3">
        <f>Sheet2!$Q$35</f>
        <v>195.92057845971607</v>
      </c>
      <c r="AM1296" s="3">
        <f>Sheet2!$Q$37</f>
        <v>179.52321677860004</v>
      </c>
      <c r="AN1296" s="3">
        <f>Sheet2!$Q$39</f>
        <v>47.580823353777703</v>
      </c>
      <c r="AU1296">
        <f t="shared" si="83"/>
        <v>1.2137947816859098</v>
      </c>
      <c r="AV1296">
        <f>VLOOKUP(AI1296,Sheet3!C1328:F4619,4,FALSE)</f>
        <v>63.761861406537939</v>
      </c>
    </row>
    <row r="1297" spans="1:48">
      <c r="A1297">
        <v>62901265</v>
      </c>
      <c r="B1297">
        <v>126</v>
      </c>
      <c r="C1297" t="s">
        <v>164</v>
      </c>
      <c r="D1297">
        <v>0</v>
      </c>
      <c r="E1297" t="s">
        <v>165</v>
      </c>
      <c r="F1297" t="s">
        <v>34</v>
      </c>
      <c r="G1297" t="s">
        <v>166</v>
      </c>
      <c r="H1297">
        <v>1</v>
      </c>
      <c r="I1297">
        <v>111.95</v>
      </c>
      <c r="J1297">
        <v>114.04</v>
      </c>
      <c r="K1297">
        <v>28.158999999999999</v>
      </c>
      <c r="L1297">
        <v>30.248999999999999</v>
      </c>
      <c r="M1297">
        <v>3260722</v>
      </c>
      <c r="N1297" t="s">
        <v>167</v>
      </c>
      <c r="P1297">
        <v>16.167000000000002</v>
      </c>
      <c r="V1297" t="s">
        <v>35</v>
      </c>
      <c r="W1297" s="1">
        <v>38919</v>
      </c>
      <c r="X1297">
        <v>20060721</v>
      </c>
      <c r="Y1297">
        <v>0.727935</v>
      </c>
      <c r="AB1297">
        <v>1.0819602239992601</v>
      </c>
      <c r="AI1297" s="2">
        <f t="shared" si="80"/>
        <v>38919</v>
      </c>
      <c r="AJ1297">
        <f t="shared" si="81"/>
        <v>170.84256927327283</v>
      </c>
      <c r="AK1297">
        <f t="shared" si="82"/>
        <v>170.84256927327283</v>
      </c>
      <c r="AL1297" s="3">
        <f>Sheet2!$Q$35</f>
        <v>195.92057845971607</v>
      </c>
      <c r="AM1297" s="3">
        <f>Sheet2!$Q$37</f>
        <v>179.52321677860004</v>
      </c>
      <c r="AN1297" s="3">
        <f>Sheet2!$Q$39</f>
        <v>47.580823353777703</v>
      </c>
      <c r="AU1297">
        <f t="shared" si="83"/>
        <v>1.2162437562165791</v>
      </c>
      <c r="AV1297">
        <f>VLOOKUP(AI1297,Sheet3!C1329:F4620,4,FALSE)</f>
        <v>59.936149722145657</v>
      </c>
    </row>
    <row r="1298" spans="1:48">
      <c r="A1298">
        <v>62961889</v>
      </c>
      <c r="B1298">
        <v>126</v>
      </c>
      <c r="C1298" t="s">
        <v>164</v>
      </c>
      <c r="D1298">
        <v>0</v>
      </c>
      <c r="E1298" t="s">
        <v>165</v>
      </c>
      <c r="F1298" t="s">
        <v>34</v>
      </c>
      <c r="G1298" t="s">
        <v>166</v>
      </c>
      <c r="H1298">
        <v>1</v>
      </c>
      <c r="I1298">
        <v>111.95</v>
      </c>
      <c r="J1298">
        <v>114.04</v>
      </c>
      <c r="K1298">
        <v>28.158999999999999</v>
      </c>
      <c r="L1298">
        <v>30.248999999999999</v>
      </c>
      <c r="M1298">
        <v>3260722</v>
      </c>
      <c r="N1298" t="s">
        <v>167</v>
      </c>
      <c r="P1298">
        <v>16.167000000000002</v>
      </c>
      <c r="V1298" t="s">
        <v>35</v>
      </c>
      <c r="W1298" s="1">
        <v>38920</v>
      </c>
      <c r="X1298">
        <v>20060722</v>
      </c>
      <c r="Y1298">
        <v>0.71783600000000003</v>
      </c>
      <c r="AB1298">
        <v>1.1983269190883299</v>
      </c>
      <c r="AI1298" s="2">
        <f t="shared" si="80"/>
        <v>38920</v>
      </c>
      <c r="AJ1298">
        <f t="shared" si="81"/>
        <v>174.51290148868861</v>
      </c>
      <c r="AK1298">
        <f t="shared" si="82"/>
        <v>174.51290148868861</v>
      </c>
      <c r="AL1298" s="3">
        <f>Sheet2!$Q$35</f>
        <v>195.92057845971607</v>
      </c>
      <c r="AM1298" s="3">
        <f>Sheet2!$Q$37</f>
        <v>179.52321677860004</v>
      </c>
      <c r="AN1298" s="3">
        <f>Sheet2!$Q$39</f>
        <v>47.580823353777703</v>
      </c>
      <c r="AU1298">
        <f t="shared" si="83"/>
        <v>1.242373184375082</v>
      </c>
      <c r="AV1298">
        <f>VLOOKUP(AI1298,Sheet3!C1330:F4621,4,FALSE)</f>
        <v>71.484131287996419</v>
      </c>
    </row>
    <row r="1299" spans="1:48">
      <c r="A1299">
        <v>63027601</v>
      </c>
      <c r="B1299">
        <v>126</v>
      </c>
      <c r="C1299" t="s">
        <v>164</v>
      </c>
      <c r="D1299">
        <v>0</v>
      </c>
      <c r="E1299" t="s">
        <v>165</v>
      </c>
      <c r="F1299" t="s">
        <v>34</v>
      </c>
      <c r="G1299" t="s">
        <v>166</v>
      </c>
      <c r="H1299">
        <v>1</v>
      </c>
      <c r="I1299">
        <v>111.95</v>
      </c>
      <c r="J1299">
        <v>114.04</v>
      </c>
      <c r="K1299">
        <v>28.158999999999999</v>
      </c>
      <c r="L1299">
        <v>30.248999999999999</v>
      </c>
      <c r="M1299">
        <v>3260722</v>
      </c>
      <c r="N1299" t="s">
        <v>167</v>
      </c>
      <c r="P1299">
        <v>16.167000000000002</v>
      </c>
      <c r="V1299" t="s">
        <v>35</v>
      </c>
      <c r="W1299" s="1">
        <v>38921</v>
      </c>
      <c r="X1299">
        <v>20060723</v>
      </c>
      <c r="Y1299">
        <v>0.72897500000000004</v>
      </c>
      <c r="AB1299">
        <v>1.06997672435646</v>
      </c>
      <c r="AI1299" s="2">
        <f t="shared" si="80"/>
        <v>38921</v>
      </c>
      <c r="AJ1299">
        <f t="shared" si="81"/>
        <v>170.44924609082045</v>
      </c>
      <c r="AK1299">
        <f t="shared" si="82"/>
        <v>170.44924609082045</v>
      </c>
      <c r="AL1299" s="3">
        <f>Sheet2!$Q$35</f>
        <v>195.92057845971607</v>
      </c>
      <c r="AM1299" s="3">
        <f>Sheet2!$Q$37</f>
        <v>179.52321677860004</v>
      </c>
      <c r="AN1299" s="3">
        <f>Sheet2!$Q$39</f>
        <v>47.580823353777703</v>
      </c>
      <c r="AU1299">
        <f t="shared" si="83"/>
        <v>1.2134436527829451</v>
      </c>
      <c r="AV1299">
        <f>VLOOKUP(AI1299,Sheet3!C1331:F4622,4,FALSE)</f>
        <v>92.73808509017573</v>
      </c>
    </row>
    <row r="1300" spans="1:48">
      <c r="A1300">
        <v>63079262</v>
      </c>
      <c r="B1300">
        <v>126</v>
      </c>
      <c r="C1300" t="s">
        <v>164</v>
      </c>
      <c r="D1300">
        <v>0</v>
      </c>
      <c r="E1300" t="s">
        <v>165</v>
      </c>
      <c r="F1300" t="s">
        <v>34</v>
      </c>
      <c r="G1300" t="s">
        <v>166</v>
      </c>
      <c r="H1300">
        <v>1</v>
      </c>
      <c r="I1300">
        <v>111.95</v>
      </c>
      <c r="J1300">
        <v>114.04</v>
      </c>
      <c r="K1300">
        <v>28.158999999999999</v>
      </c>
      <c r="L1300">
        <v>30.248999999999999</v>
      </c>
      <c r="M1300">
        <v>3260722</v>
      </c>
      <c r="N1300" t="s">
        <v>167</v>
      </c>
      <c r="P1300">
        <v>16.167000000000002</v>
      </c>
      <c r="V1300" t="s">
        <v>35</v>
      </c>
      <c r="W1300" s="1">
        <v>38922</v>
      </c>
      <c r="X1300">
        <v>20060724</v>
      </c>
      <c r="Y1300">
        <v>0.73706899999999997</v>
      </c>
      <c r="AB1300">
        <v>0.97671283386721297</v>
      </c>
      <c r="AI1300" s="2">
        <f t="shared" si="80"/>
        <v>38922</v>
      </c>
      <c r="AJ1300">
        <f t="shared" si="81"/>
        <v>167.29016824152552</v>
      </c>
      <c r="AK1300">
        <f t="shared" si="82"/>
        <v>167.29016824152552</v>
      </c>
      <c r="AL1300" s="3">
        <f>Sheet2!$Q$35</f>
        <v>195.92057845971607</v>
      </c>
      <c r="AM1300" s="3">
        <f>Sheet2!$Q$37</f>
        <v>179.52321677860004</v>
      </c>
      <c r="AN1300" s="3">
        <f>Sheet2!$Q$39</f>
        <v>47.580823353777703</v>
      </c>
      <c r="AU1300">
        <f t="shared" si="83"/>
        <v>1.1909538908579695</v>
      </c>
      <c r="AV1300">
        <f>VLOOKUP(AI1300,Sheet3!C1332:F4623,4,FALSE)</f>
        <v>113.00018771492002</v>
      </c>
    </row>
    <row r="1301" spans="1:48">
      <c r="A1301">
        <v>63151044</v>
      </c>
      <c r="B1301">
        <v>126</v>
      </c>
      <c r="C1301" t="s">
        <v>164</v>
      </c>
      <c r="D1301">
        <v>0</v>
      </c>
      <c r="E1301" t="s">
        <v>165</v>
      </c>
      <c r="F1301" t="s">
        <v>34</v>
      </c>
      <c r="G1301" t="s">
        <v>166</v>
      </c>
      <c r="H1301">
        <v>1</v>
      </c>
      <c r="I1301">
        <v>111.95</v>
      </c>
      <c r="J1301">
        <v>114.04</v>
      </c>
      <c r="K1301">
        <v>28.158999999999999</v>
      </c>
      <c r="L1301">
        <v>30.248999999999999</v>
      </c>
      <c r="M1301">
        <v>3260722</v>
      </c>
      <c r="N1301" t="s">
        <v>167</v>
      </c>
      <c r="P1301">
        <v>16.167000000000002</v>
      </c>
      <c r="V1301" t="s">
        <v>35</v>
      </c>
      <c r="W1301" s="1">
        <v>38923</v>
      </c>
      <c r="X1301">
        <v>20060725</v>
      </c>
      <c r="Y1301">
        <v>0.73407199999999995</v>
      </c>
      <c r="AB1301">
        <v>1.01124605351094</v>
      </c>
      <c r="AI1301" s="2">
        <f t="shared" si="80"/>
        <v>38923</v>
      </c>
      <c r="AJ1301">
        <f t="shared" si="81"/>
        <v>168.48013516703315</v>
      </c>
      <c r="AK1301">
        <f t="shared" si="82"/>
        <v>168.48013516703315</v>
      </c>
      <c r="AL1301" s="3">
        <f>Sheet2!$Q$35</f>
        <v>195.92057845971607</v>
      </c>
      <c r="AM1301" s="3">
        <f>Sheet2!$Q$37</f>
        <v>179.52321677860004</v>
      </c>
      <c r="AN1301" s="3">
        <f>Sheet2!$Q$39</f>
        <v>47.580823353777703</v>
      </c>
      <c r="AU1301">
        <f t="shared" si="83"/>
        <v>1.1994253734012803</v>
      </c>
      <c r="AV1301">
        <f>VLOOKUP(AI1301,Sheet3!C1333:F4624,4,FALSE)</f>
        <v>121.57261574846567</v>
      </c>
    </row>
    <row r="1302" spans="1:48">
      <c r="A1302">
        <v>68220561</v>
      </c>
      <c r="B1302">
        <v>126</v>
      </c>
      <c r="C1302" t="s">
        <v>164</v>
      </c>
      <c r="D1302">
        <v>0</v>
      </c>
      <c r="E1302" t="s">
        <v>165</v>
      </c>
      <c r="F1302" t="s">
        <v>34</v>
      </c>
      <c r="G1302" t="s">
        <v>166</v>
      </c>
      <c r="H1302">
        <v>1</v>
      </c>
      <c r="I1302">
        <v>111.95</v>
      </c>
      <c r="J1302">
        <v>114.04</v>
      </c>
      <c r="K1302">
        <v>28.158999999999999</v>
      </c>
      <c r="L1302">
        <v>30.248999999999999</v>
      </c>
      <c r="M1302">
        <v>3260722</v>
      </c>
      <c r="N1302" t="s">
        <v>167</v>
      </c>
      <c r="P1302">
        <v>16.167000000000002</v>
      </c>
      <c r="V1302" t="s">
        <v>35</v>
      </c>
      <c r="W1302" s="1">
        <v>38924</v>
      </c>
      <c r="X1302">
        <v>20060726</v>
      </c>
      <c r="Y1302">
        <v>0.75331899999999996</v>
      </c>
      <c r="AB1302">
        <v>0.78947065194847099</v>
      </c>
      <c r="AI1302" s="2">
        <f t="shared" si="80"/>
        <v>38924</v>
      </c>
      <c r="AJ1302">
        <f t="shared" si="81"/>
        <v>160.42362247531946</v>
      </c>
      <c r="AK1302">
        <f t="shared" si="82"/>
        <v>160.42362247531946</v>
      </c>
      <c r="AL1302" s="3">
        <f>Sheet2!$Q$35</f>
        <v>195.92057845971607</v>
      </c>
      <c r="AM1302" s="3">
        <f>Sheet2!$Q$37</f>
        <v>179.52321677860004</v>
      </c>
      <c r="AN1302" s="3">
        <f>Sheet2!$Q$39</f>
        <v>47.580823353777703</v>
      </c>
      <c r="AU1302">
        <f t="shared" si="83"/>
        <v>1.1420703283451337</v>
      </c>
      <c r="AV1302">
        <f>VLOOKUP(AI1302,Sheet3!C1334:F4625,4,FALSE)</f>
        <v>111.58325746144139</v>
      </c>
    </row>
    <row r="1303" spans="1:48">
      <c r="A1303">
        <v>63250506</v>
      </c>
      <c r="B1303">
        <v>126</v>
      </c>
      <c r="C1303" t="s">
        <v>164</v>
      </c>
      <c r="D1303">
        <v>0</v>
      </c>
      <c r="E1303" t="s">
        <v>165</v>
      </c>
      <c r="F1303" t="s">
        <v>34</v>
      </c>
      <c r="G1303" t="s">
        <v>166</v>
      </c>
      <c r="H1303">
        <v>1</v>
      </c>
      <c r="I1303">
        <v>111.95</v>
      </c>
      <c r="J1303">
        <v>114.04</v>
      </c>
      <c r="K1303">
        <v>28.158999999999999</v>
      </c>
      <c r="L1303">
        <v>30.248999999999999</v>
      </c>
      <c r="M1303">
        <v>3260722</v>
      </c>
      <c r="N1303" t="s">
        <v>167</v>
      </c>
      <c r="P1303">
        <v>16.167000000000002</v>
      </c>
      <c r="V1303" t="s">
        <v>35</v>
      </c>
      <c r="W1303" s="1">
        <v>38925</v>
      </c>
      <c r="X1303">
        <v>20060727</v>
      </c>
      <c r="Y1303">
        <v>0.78418399999999999</v>
      </c>
      <c r="AB1303">
        <v>0.43382573226096299</v>
      </c>
      <c r="AI1303" s="2">
        <f t="shared" si="80"/>
        <v>38925</v>
      </c>
      <c r="AJ1303">
        <f t="shared" si="81"/>
        <v>145.45446224198963</v>
      </c>
      <c r="AK1303">
        <f t="shared" si="82"/>
        <v>145.45446224198963</v>
      </c>
      <c r="AL1303" s="3">
        <f>Sheet2!$Q$35</f>
        <v>195.92057845971607</v>
      </c>
      <c r="AM1303" s="3">
        <f>Sheet2!$Q$37</f>
        <v>179.52321677860004</v>
      </c>
      <c r="AN1303" s="3">
        <f>Sheet2!$Q$39</f>
        <v>47.580823353777703</v>
      </c>
      <c r="AU1303">
        <f t="shared" si="83"/>
        <v>1.03550351805284</v>
      </c>
      <c r="AV1303">
        <f>VLOOKUP(AI1303,Sheet3!C1335:F4626,4,FALSE)</f>
        <v>90.329303659262081</v>
      </c>
    </row>
    <row r="1304" spans="1:48">
      <c r="A1304">
        <v>63318049</v>
      </c>
      <c r="B1304">
        <v>126</v>
      </c>
      <c r="C1304" t="s">
        <v>164</v>
      </c>
      <c r="D1304">
        <v>0</v>
      </c>
      <c r="E1304" t="s">
        <v>165</v>
      </c>
      <c r="F1304" t="s">
        <v>34</v>
      </c>
      <c r="G1304" t="s">
        <v>166</v>
      </c>
      <c r="H1304">
        <v>1</v>
      </c>
      <c r="I1304">
        <v>111.95</v>
      </c>
      <c r="J1304">
        <v>114.04</v>
      </c>
      <c r="K1304">
        <v>28.158999999999999</v>
      </c>
      <c r="L1304">
        <v>30.248999999999999</v>
      </c>
      <c r="M1304">
        <v>3260722</v>
      </c>
      <c r="N1304" t="s">
        <v>167</v>
      </c>
      <c r="P1304">
        <v>16.167000000000002</v>
      </c>
      <c r="V1304" t="s">
        <v>35</v>
      </c>
      <c r="W1304" s="1">
        <v>38926</v>
      </c>
      <c r="X1304">
        <v>20060728</v>
      </c>
      <c r="Y1304">
        <v>0.80219499999999999</v>
      </c>
      <c r="AB1304">
        <v>0.22629225912013401</v>
      </c>
      <c r="AI1304" s="2">
        <f t="shared" si="80"/>
        <v>38926</v>
      </c>
      <c r="AJ1304">
        <f t="shared" si="81"/>
        <v>135.55285769720285</v>
      </c>
      <c r="AK1304">
        <f t="shared" si="82"/>
        <v>135.55285769720285</v>
      </c>
      <c r="AL1304" s="3">
        <f>Sheet2!$Q$35</f>
        <v>195.92057845971607</v>
      </c>
      <c r="AM1304" s="3">
        <f>Sheet2!$Q$37</f>
        <v>179.52321677860004</v>
      </c>
      <c r="AN1304" s="3">
        <f>Sheet2!$Q$39</f>
        <v>47.580823353777703</v>
      </c>
      <c r="AU1304">
        <f t="shared" si="83"/>
        <v>0.96501309663533319</v>
      </c>
      <c r="AV1304">
        <f>VLOOKUP(AI1304,Sheet3!C1336:F4627,4,FALSE)</f>
        <v>69.783814983822069</v>
      </c>
    </row>
    <row r="1305" spans="1:48">
      <c r="A1305">
        <v>63388548</v>
      </c>
      <c r="B1305">
        <v>126</v>
      </c>
      <c r="C1305" t="s">
        <v>164</v>
      </c>
      <c r="D1305">
        <v>0</v>
      </c>
      <c r="E1305" t="s">
        <v>165</v>
      </c>
      <c r="F1305" t="s">
        <v>34</v>
      </c>
      <c r="G1305" t="s">
        <v>166</v>
      </c>
      <c r="H1305">
        <v>1</v>
      </c>
      <c r="I1305">
        <v>111.95</v>
      </c>
      <c r="J1305">
        <v>114.04</v>
      </c>
      <c r="K1305">
        <v>28.158999999999999</v>
      </c>
      <c r="L1305">
        <v>30.248999999999999</v>
      </c>
      <c r="M1305">
        <v>3260722</v>
      </c>
      <c r="N1305" t="s">
        <v>167</v>
      </c>
      <c r="P1305">
        <v>16.167000000000002</v>
      </c>
      <c r="V1305" t="s">
        <v>35</v>
      </c>
      <c r="W1305" s="1">
        <v>38927</v>
      </c>
      <c r="X1305">
        <v>20060729</v>
      </c>
      <c r="Y1305">
        <v>0.80330699999999999</v>
      </c>
      <c r="AB1305">
        <v>0.21347913257898701</v>
      </c>
      <c r="AI1305" s="2">
        <f t="shared" si="80"/>
        <v>38927</v>
      </c>
      <c r="AJ1305">
        <f t="shared" si="81"/>
        <v>134.91335446112691</v>
      </c>
      <c r="AK1305">
        <f t="shared" si="82"/>
        <v>134.91335446112691</v>
      </c>
      <c r="AL1305" s="3">
        <f>Sheet2!$Q$35</f>
        <v>195.92057845971607</v>
      </c>
      <c r="AM1305" s="3">
        <f>Sheet2!$Q$37</f>
        <v>179.52321677860004</v>
      </c>
      <c r="AN1305" s="3">
        <f>Sheet2!$Q$39</f>
        <v>47.580823353777703</v>
      </c>
      <c r="AU1305">
        <f t="shared" si="83"/>
        <v>0.96046041505681201</v>
      </c>
      <c r="AV1305">
        <f>VLOOKUP(AI1305,Sheet3!C1337:F4628,4,FALSE)</f>
        <v>60.006996234819589</v>
      </c>
    </row>
    <row r="1306" spans="1:48">
      <c r="A1306">
        <v>63429278</v>
      </c>
      <c r="B1306">
        <v>126</v>
      </c>
      <c r="C1306" t="s">
        <v>164</v>
      </c>
      <c r="D1306">
        <v>0</v>
      </c>
      <c r="E1306" t="s">
        <v>165</v>
      </c>
      <c r="F1306" t="s">
        <v>34</v>
      </c>
      <c r="G1306" t="s">
        <v>166</v>
      </c>
      <c r="H1306">
        <v>1</v>
      </c>
      <c r="I1306">
        <v>111.95</v>
      </c>
      <c r="J1306">
        <v>114.04</v>
      </c>
      <c r="K1306">
        <v>28.158999999999999</v>
      </c>
      <c r="L1306">
        <v>30.248999999999999</v>
      </c>
      <c r="M1306">
        <v>3260722</v>
      </c>
      <c r="N1306" t="s">
        <v>167</v>
      </c>
      <c r="P1306">
        <v>16.167000000000002</v>
      </c>
      <c r="V1306" t="s">
        <v>35</v>
      </c>
      <c r="W1306" s="1">
        <v>38928</v>
      </c>
      <c r="X1306">
        <v>20060730</v>
      </c>
      <c r="Y1306">
        <v>0.78711900000000001</v>
      </c>
      <c r="AB1306">
        <v>0.40000691355748602</v>
      </c>
      <c r="AI1306" s="2">
        <f t="shared" si="80"/>
        <v>38928</v>
      </c>
      <c r="AJ1306">
        <f t="shared" si="81"/>
        <v>143.89956922711144</v>
      </c>
      <c r="AK1306">
        <f t="shared" si="82"/>
        <v>143.89956922711144</v>
      </c>
      <c r="AL1306" s="3">
        <f>Sheet2!$Q$35</f>
        <v>195.92057845971607</v>
      </c>
      <c r="AM1306" s="3">
        <f>Sheet2!$Q$37</f>
        <v>179.52321677860004</v>
      </c>
      <c r="AN1306" s="3">
        <f>Sheet2!$Q$39</f>
        <v>47.580823353777703</v>
      </c>
      <c r="AU1306">
        <f t="shared" si="83"/>
        <v>1.0244340935588463</v>
      </c>
      <c r="AV1306">
        <f>VLOOKUP(AI1306,Sheet3!C1338:F4629,4,FALSE)</f>
        <v>60.857154386906764</v>
      </c>
    </row>
    <row r="1307" spans="1:48">
      <c r="A1307">
        <v>63502000</v>
      </c>
      <c r="B1307">
        <v>126</v>
      </c>
      <c r="C1307" t="s">
        <v>164</v>
      </c>
      <c r="D1307">
        <v>0</v>
      </c>
      <c r="E1307" t="s">
        <v>165</v>
      </c>
      <c r="F1307" t="s">
        <v>34</v>
      </c>
      <c r="G1307" t="s">
        <v>166</v>
      </c>
      <c r="H1307">
        <v>1</v>
      </c>
      <c r="I1307">
        <v>111.95</v>
      </c>
      <c r="J1307">
        <v>114.04</v>
      </c>
      <c r="K1307">
        <v>28.158999999999999</v>
      </c>
      <c r="L1307">
        <v>30.248999999999999</v>
      </c>
      <c r="M1307">
        <v>3260722</v>
      </c>
      <c r="N1307" t="s">
        <v>167</v>
      </c>
      <c r="P1307">
        <v>16.167000000000002</v>
      </c>
      <c r="V1307" t="s">
        <v>35</v>
      </c>
      <c r="W1307" s="1">
        <v>38929</v>
      </c>
      <c r="X1307">
        <v>20060731</v>
      </c>
      <c r="Y1307">
        <v>0.74078100000000002</v>
      </c>
      <c r="AB1307">
        <v>0.93394095821906697</v>
      </c>
      <c r="AI1307" s="2">
        <f t="shared" si="80"/>
        <v>38929</v>
      </c>
      <c r="AJ1307">
        <f t="shared" si="81"/>
        <v>165.78330890323878</v>
      </c>
      <c r="AK1307">
        <f t="shared" si="82"/>
        <v>165.78330890323878</v>
      </c>
      <c r="AL1307" s="3">
        <f>Sheet2!$Q$35</f>
        <v>195.92057845971607</v>
      </c>
      <c r="AM1307" s="3">
        <f>Sheet2!$Q$37</f>
        <v>179.52321677860004</v>
      </c>
      <c r="AN1307" s="3">
        <f>Sheet2!$Q$39</f>
        <v>47.580823353777703</v>
      </c>
      <c r="AU1307">
        <f t="shared" si="83"/>
        <v>1.1802264224671355</v>
      </c>
      <c r="AV1307">
        <f>VLOOKUP(AI1307,Sheet3!C1339:F4630,4,FALSE)</f>
        <v>66.028949812103733</v>
      </c>
    </row>
    <row r="1308" spans="1:48">
      <c r="A1308">
        <v>63548229</v>
      </c>
      <c r="B1308">
        <v>126</v>
      </c>
      <c r="C1308" t="s">
        <v>164</v>
      </c>
      <c r="D1308">
        <v>0</v>
      </c>
      <c r="E1308" t="s">
        <v>165</v>
      </c>
      <c r="F1308" t="s">
        <v>34</v>
      </c>
      <c r="G1308" t="s">
        <v>166</v>
      </c>
      <c r="H1308">
        <v>1</v>
      </c>
      <c r="I1308">
        <v>111.95</v>
      </c>
      <c r="J1308">
        <v>114.04</v>
      </c>
      <c r="K1308">
        <v>28.158999999999999</v>
      </c>
      <c r="L1308">
        <v>30.248999999999999</v>
      </c>
      <c r="M1308">
        <v>3260722</v>
      </c>
      <c r="N1308" t="s">
        <v>167</v>
      </c>
      <c r="P1308">
        <v>16.167000000000002</v>
      </c>
      <c r="V1308" t="s">
        <v>35</v>
      </c>
      <c r="W1308" s="1">
        <v>38930</v>
      </c>
      <c r="X1308">
        <v>20060801</v>
      </c>
      <c r="Y1308">
        <v>0.72459099999999999</v>
      </c>
      <c r="AB1308">
        <v>1.1204917843891899</v>
      </c>
      <c r="AI1308" s="2">
        <f t="shared" si="80"/>
        <v>38930</v>
      </c>
      <c r="AJ1308">
        <f t="shared" si="81"/>
        <v>172.08782866627246</v>
      </c>
      <c r="AK1308">
        <f t="shared" si="82"/>
        <v>172.08782866627246</v>
      </c>
      <c r="AL1308" s="3">
        <f>Sheet2!$Q$35</f>
        <v>195.92057845971607</v>
      </c>
      <c r="AM1308" s="3">
        <f>Sheet2!$Q$37</f>
        <v>179.52321677860004</v>
      </c>
      <c r="AN1308" s="3">
        <f>Sheet2!$Q$39</f>
        <v>47.580823353777703</v>
      </c>
      <c r="AU1308">
        <f t="shared" si="83"/>
        <v>1.2251088708542737</v>
      </c>
      <c r="AV1308">
        <f>VLOOKUP(AI1308,Sheet3!C1340:F4631,4,FALSE)</f>
        <v>70.067201034517794</v>
      </c>
    </row>
    <row r="1309" spans="1:48">
      <c r="A1309">
        <v>63622582</v>
      </c>
      <c r="B1309">
        <v>126</v>
      </c>
      <c r="C1309" t="s">
        <v>164</v>
      </c>
      <c r="D1309">
        <v>0</v>
      </c>
      <c r="E1309" t="s">
        <v>165</v>
      </c>
      <c r="F1309" t="s">
        <v>34</v>
      </c>
      <c r="G1309" t="s">
        <v>166</v>
      </c>
      <c r="H1309">
        <v>1</v>
      </c>
      <c r="I1309">
        <v>111.95</v>
      </c>
      <c r="J1309">
        <v>114.04</v>
      </c>
      <c r="K1309">
        <v>28.158999999999999</v>
      </c>
      <c r="L1309">
        <v>30.248999999999999</v>
      </c>
      <c r="M1309">
        <v>3260722</v>
      </c>
      <c r="N1309" t="s">
        <v>167</v>
      </c>
      <c r="P1309">
        <v>16.167000000000002</v>
      </c>
      <c r="V1309" t="s">
        <v>35</v>
      </c>
      <c r="W1309" s="1">
        <v>38931</v>
      </c>
      <c r="X1309">
        <v>20060802</v>
      </c>
      <c r="Y1309">
        <v>0.72298099999999998</v>
      </c>
      <c r="AB1309">
        <v>1.13904316364391</v>
      </c>
      <c r="AI1309" s="2">
        <f t="shared" si="80"/>
        <v>38931</v>
      </c>
      <c r="AJ1309">
        <f t="shared" si="81"/>
        <v>172.67680159740098</v>
      </c>
      <c r="AK1309">
        <f t="shared" si="82"/>
        <v>172.67680159740098</v>
      </c>
      <c r="AL1309" s="3">
        <f>Sheet2!$Q$35</f>
        <v>195.92057845971607</v>
      </c>
      <c r="AM1309" s="3">
        <f>Sheet2!$Q$37</f>
        <v>179.52321677860004</v>
      </c>
      <c r="AN1309" s="3">
        <f>Sheet2!$Q$39</f>
        <v>47.580823353777703</v>
      </c>
      <c r="AU1309">
        <f t="shared" si="83"/>
        <v>1.2293018226057768</v>
      </c>
      <c r="AV1309">
        <f>VLOOKUP(AI1309,Sheet3!C1341:F4632,4,FALSE)</f>
        <v>71.413284775322495</v>
      </c>
    </row>
    <row r="1310" spans="1:48">
      <c r="A1310">
        <v>63691644</v>
      </c>
      <c r="B1310">
        <v>126</v>
      </c>
      <c r="C1310" t="s">
        <v>164</v>
      </c>
      <c r="D1310">
        <v>0</v>
      </c>
      <c r="E1310" t="s">
        <v>165</v>
      </c>
      <c r="F1310" t="s">
        <v>34</v>
      </c>
      <c r="G1310" t="s">
        <v>166</v>
      </c>
      <c r="H1310">
        <v>1</v>
      </c>
      <c r="I1310">
        <v>111.95</v>
      </c>
      <c r="J1310">
        <v>114.04</v>
      </c>
      <c r="K1310">
        <v>28.158999999999999</v>
      </c>
      <c r="L1310">
        <v>30.248999999999999</v>
      </c>
      <c r="M1310">
        <v>3260722</v>
      </c>
      <c r="N1310" t="s">
        <v>167</v>
      </c>
      <c r="P1310">
        <v>16.167000000000002</v>
      </c>
      <c r="V1310" t="s">
        <v>35</v>
      </c>
      <c r="W1310" s="1">
        <v>38932</v>
      </c>
      <c r="X1310">
        <v>20060803</v>
      </c>
      <c r="Y1310">
        <v>0.72909100000000004</v>
      </c>
      <c r="AB1310">
        <v>1.0686401032424599</v>
      </c>
      <c r="AI1310" s="2">
        <f t="shared" si="80"/>
        <v>38932</v>
      </c>
      <c r="AJ1310">
        <f t="shared" si="81"/>
        <v>170.40519773916697</v>
      </c>
      <c r="AK1310">
        <f t="shared" si="82"/>
        <v>170.40519773916697</v>
      </c>
      <c r="AL1310" s="3">
        <f>Sheet2!$Q$35</f>
        <v>195.92057845971607</v>
      </c>
      <c r="AM1310" s="3">
        <f>Sheet2!$Q$37</f>
        <v>179.52321677860004</v>
      </c>
      <c r="AN1310" s="3">
        <f>Sheet2!$Q$39</f>
        <v>47.580823353777703</v>
      </c>
      <c r="AU1310">
        <f t="shared" si="83"/>
        <v>1.2131300685697244</v>
      </c>
      <c r="AV1310">
        <f>VLOOKUP(AI1310,Sheet3!C1342:F4633,4,FALSE)</f>
        <v>65.674717248734069</v>
      </c>
    </row>
    <row r="1311" spans="1:48">
      <c r="A1311">
        <v>63758705</v>
      </c>
      <c r="B1311">
        <v>126</v>
      </c>
      <c r="C1311" t="s">
        <v>164</v>
      </c>
      <c r="D1311">
        <v>0</v>
      </c>
      <c r="E1311" t="s">
        <v>165</v>
      </c>
      <c r="F1311" t="s">
        <v>34</v>
      </c>
      <c r="G1311" t="s">
        <v>166</v>
      </c>
      <c r="H1311">
        <v>1</v>
      </c>
      <c r="I1311">
        <v>111.95</v>
      </c>
      <c r="J1311">
        <v>114.04</v>
      </c>
      <c r="K1311">
        <v>28.158999999999999</v>
      </c>
      <c r="L1311">
        <v>30.248999999999999</v>
      </c>
      <c r="M1311">
        <v>3260722</v>
      </c>
      <c r="N1311" t="s">
        <v>167</v>
      </c>
      <c r="P1311">
        <v>16.167000000000002</v>
      </c>
      <c r="V1311" t="s">
        <v>35</v>
      </c>
      <c r="W1311" s="1">
        <v>38933</v>
      </c>
      <c r="X1311">
        <v>20060804</v>
      </c>
      <c r="Y1311">
        <v>0.74255800000000005</v>
      </c>
      <c r="AB1311">
        <v>0.91346530546401405</v>
      </c>
      <c r="AI1311" s="2">
        <f t="shared" si="80"/>
        <v>38933</v>
      </c>
      <c r="AJ1311">
        <f t="shared" si="81"/>
        <v>165.04902386245669</v>
      </c>
      <c r="AK1311">
        <f t="shared" si="82"/>
        <v>165.04902386245669</v>
      </c>
      <c r="AL1311" s="3">
        <f>Sheet2!$Q$35</f>
        <v>195.92057845971607</v>
      </c>
      <c r="AM1311" s="3">
        <f>Sheet2!$Q$37</f>
        <v>179.52321677860004</v>
      </c>
      <c r="AN1311" s="3">
        <f>Sheet2!$Q$39</f>
        <v>47.580823353777703</v>
      </c>
      <c r="AU1311">
        <f t="shared" si="83"/>
        <v>1.1749989806185765</v>
      </c>
      <c r="AV1311">
        <f>VLOOKUP(AI1311,Sheet3!C1343:F4634,4,FALSE)</f>
        <v>57.527368291232008</v>
      </c>
    </row>
    <row r="1312" spans="1:48">
      <c r="A1312">
        <v>63825862</v>
      </c>
      <c r="B1312">
        <v>126</v>
      </c>
      <c r="C1312" t="s">
        <v>164</v>
      </c>
      <c r="D1312">
        <v>0</v>
      </c>
      <c r="E1312" t="s">
        <v>165</v>
      </c>
      <c r="F1312" t="s">
        <v>34</v>
      </c>
      <c r="G1312" t="s">
        <v>166</v>
      </c>
      <c r="H1312">
        <v>1</v>
      </c>
      <c r="I1312">
        <v>111.95</v>
      </c>
      <c r="J1312">
        <v>114.04</v>
      </c>
      <c r="K1312">
        <v>28.158999999999999</v>
      </c>
      <c r="L1312">
        <v>30.248999999999999</v>
      </c>
      <c r="M1312">
        <v>3260722</v>
      </c>
      <c r="N1312" t="s">
        <v>167</v>
      </c>
      <c r="P1312">
        <v>16.167000000000002</v>
      </c>
      <c r="V1312" t="s">
        <v>35</v>
      </c>
      <c r="W1312" s="1">
        <v>38934</v>
      </c>
      <c r="X1312">
        <v>20060805</v>
      </c>
      <c r="Y1312">
        <v>0.75286299999999995</v>
      </c>
      <c r="AB1312">
        <v>0.79472495563800605</v>
      </c>
      <c r="AI1312" s="2">
        <f t="shared" si="80"/>
        <v>38934</v>
      </c>
      <c r="AJ1312">
        <f t="shared" si="81"/>
        <v>160.62585168174382</v>
      </c>
      <c r="AK1312">
        <f t="shared" si="82"/>
        <v>160.62585168174382</v>
      </c>
      <c r="AL1312" s="3">
        <f>Sheet2!$Q$35</f>
        <v>195.92057845971607</v>
      </c>
      <c r="AM1312" s="3">
        <f>Sheet2!$Q$37</f>
        <v>179.52321677860004</v>
      </c>
      <c r="AN1312" s="3">
        <f>Sheet2!$Q$39</f>
        <v>47.580823353777703</v>
      </c>
      <c r="AU1312">
        <f t="shared" si="83"/>
        <v>1.1435100164198597</v>
      </c>
      <c r="AV1312">
        <f>VLOOKUP(AI1312,Sheet3!C1344:F4635,4,FALSE)</f>
        <v>51.505414713947864</v>
      </c>
    </row>
    <row r="1313" spans="1:48">
      <c r="A1313">
        <v>63890879</v>
      </c>
      <c r="B1313">
        <v>126</v>
      </c>
      <c r="C1313" t="s">
        <v>164</v>
      </c>
      <c r="D1313">
        <v>0</v>
      </c>
      <c r="E1313" t="s">
        <v>165</v>
      </c>
      <c r="F1313" t="s">
        <v>34</v>
      </c>
      <c r="G1313" t="s">
        <v>166</v>
      </c>
      <c r="H1313">
        <v>1</v>
      </c>
      <c r="I1313">
        <v>111.95</v>
      </c>
      <c r="J1313">
        <v>114.04</v>
      </c>
      <c r="K1313">
        <v>28.158999999999999</v>
      </c>
      <c r="L1313">
        <v>30.248999999999999</v>
      </c>
      <c r="M1313">
        <v>3260722</v>
      </c>
      <c r="N1313" t="s">
        <v>167</v>
      </c>
      <c r="P1313">
        <v>16.167000000000002</v>
      </c>
      <c r="V1313" t="s">
        <v>35</v>
      </c>
      <c r="W1313" s="1">
        <v>38935</v>
      </c>
      <c r="X1313">
        <v>20060806</v>
      </c>
      <c r="Y1313">
        <v>0.76541099999999995</v>
      </c>
      <c r="AB1313">
        <v>0.65013942340930597</v>
      </c>
      <c r="AI1313" s="2">
        <f t="shared" si="80"/>
        <v>38935</v>
      </c>
      <c r="AJ1313">
        <f t="shared" si="81"/>
        <v>154.85994447653843</v>
      </c>
      <c r="AK1313">
        <f t="shared" si="82"/>
        <v>154.85994447653843</v>
      </c>
      <c r="AL1313" s="3">
        <f>Sheet2!$Q$35</f>
        <v>195.92057845971607</v>
      </c>
      <c r="AM1313" s="3">
        <f>Sheet2!$Q$37</f>
        <v>179.52321677860004</v>
      </c>
      <c r="AN1313" s="3">
        <f>Sheet2!$Q$39</f>
        <v>47.580823353777703</v>
      </c>
      <c r="AU1313">
        <f t="shared" si="83"/>
        <v>1.1024619997160254</v>
      </c>
      <c r="AV1313">
        <f>VLOOKUP(AI1313,Sheet3!C1345:F4636,4,FALSE)</f>
        <v>49.309172821056002</v>
      </c>
    </row>
    <row r="1314" spans="1:48">
      <c r="A1314">
        <v>63960482</v>
      </c>
      <c r="B1314">
        <v>126</v>
      </c>
      <c r="C1314" t="s">
        <v>164</v>
      </c>
      <c r="D1314">
        <v>0</v>
      </c>
      <c r="E1314" t="s">
        <v>165</v>
      </c>
      <c r="F1314" t="s">
        <v>34</v>
      </c>
      <c r="G1314" t="s">
        <v>166</v>
      </c>
      <c r="H1314">
        <v>1</v>
      </c>
      <c r="I1314">
        <v>111.95</v>
      </c>
      <c r="J1314">
        <v>114.04</v>
      </c>
      <c r="K1314">
        <v>28.158999999999999</v>
      </c>
      <c r="L1314">
        <v>30.248999999999999</v>
      </c>
      <c r="M1314">
        <v>3260722</v>
      </c>
      <c r="N1314" t="s">
        <v>167</v>
      </c>
      <c r="P1314">
        <v>16.167000000000002</v>
      </c>
      <c r="V1314" t="s">
        <v>35</v>
      </c>
      <c r="W1314" s="1">
        <v>38936</v>
      </c>
      <c r="X1314">
        <v>20060807</v>
      </c>
      <c r="Y1314">
        <v>0.777752</v>
      </c>
      <c r="AB1314">
        <v>0.50793906851335402</v>
      </c>
      <c r="AI1314" s="2">
        <f t="shared" si="80"/>
        <v>38936</v>
      </c>
      <c r="AJ1314">
        <f t="shared" si="81"/>
        <v>148.78214785046214</v>
      </c>
      <c r="AK1314">
        <f t="shared" si="82"/>
        <v>148.78214785046214</v>
      </c>
      <c r="AL1314" s="3">
        <f>Sheet2!$Q$35</f>
        <v>195.92057845971607</v>
      </c>
      <c r="AM1314" s="3">
        <f>Sheet2!$Q$37</f>
        <v>179.52321677860004</v>
      </c>
      <c r="AN1314" s="3">
        <f>Sheet2!$Q$39</f>
        <v>47.580823353777703</v>
      </c>
      <c r="AU1314">
        <f t="shared" si="83"/>
        <v>1.059193613918131</v>
      </c>
      <c r="AV1314">
        <f>VLOOKUP(AI1314,Sheet3!C1346:F4637,4,FALSE)</f>
        <v>48.388168156294903</v>
      </c>
    </row>
    <row r="1315" spans="1:48">
      <c r="A1315">
        <v>64014681</v>
      </c>
      <c r="B1315">
        <v>126</v>
      </c>
      <c r="C1315" t="s">
        <v>164</v>
      </c>
      <c r="D1315">
        <v>0</v>
      </c>
      <c r="E1315" t="s">
        <v>165</v>
      </c>
      <c r="F1315" t="s">
        <v>34</v>
      </c>
      <c r="G1315" t="s">
        <v>166</v>
      </c>
      <c r="H1315">
        <v>1</v>
      </c>
      <c r="I1315">
        <v>111.95</v>
      </c>
      <c r="J1315">
        <v>114.04</v>
      </c>
      <c r="K1315">
        <v>28.158999999999999</v>
      </c>
      <c r="L1315">
        <v>30.248999999999999</v>
      </c>
      <c r="M1315">
        <v>3260722</v>
      </c>
      <c r="N1315" t="s">
        <v>167</v>
      </c>
      <c r="P1315">
        <v>16.167000000000002</v>
      </c>
      <c r="V1315" t="s">
        <v>35</v>
      </c>
      <c r="W1315" s="1">
        <v>38937</v>
      </c>
      <c r="X1315">
        <v>20060808</v>
      </c>
      <c r="Y1315">
        <v>0.78604799999999997</v>
      </c>
      <c r="AB1315">
        <v>0.41234761367040701</v>
      </c>
      <c r="AI1315" s="2">
        <f t="shared" si="80"/>
        <v>38937</v>
      </c>
      <c r="AJ1315">
        <f t="shared" si="81"/>
        <v>144.46960482050201</v>
      </c>
      <c r="AK1315">
        <f t="shared" si="82"/>
        <v>144.46960482050201</v>
      </c>
      <c r="AL1315" s="3">
        <f>Sheet2!$Q$35</f>
        <v>195.92057845971607</v>
      </c>
      <c r="AM1315" s="3">
        <f>Sheet2!$Q$37</f>
        <v>179.52321677860004</v>
      </c>
      <c r="AN1315" s="3">
        <f>Sheet2!$Q$39</f>
        <v>47.580823353777703</v>
      </c>
      <c r="AU1315">
        <f t="shared" si="83"/>
        <v>1.0284922286842526</v>
      </c>
      <c r="AV1315">
        <f>VLOOKUP(AI1315,Sheet3!C1347:F4638,4,FALSE)</f>
        <v>47.67970302955559</v>
      </c>
    </row>
    <row r="1316" spans="1:48">
      <c r="A1316">
        <v>64080123</v>
      </c>
      <c r="B1316">
        <v>126</v>
      </c>
      <c r="C1316" t="s">
        <v>164</v>
      </c>
      <c r="D1316">
        <v>0</v>
      </c>
      <c r="E1316" t="s">
        <v>165</v>
      </c>
      <c r="F1316" t="s">
        <v>34</v>
      </c>
      <c r="G1316" t="s">
        <v>166</v>
      </c>
      <c r="H1316">
        <v>1</v>
      </c>
      <c r="I1316">
        <v>111.95</v>
      </c>
      <c r="J1316">
        <v>114.04</v>
      </c>
      <c r="K1316">
        <v>28.158999999999999</v>
      </c>
      <c r="L1316">
        <v>30.248999999999999</v>
      </c>
      <c r="M1316">
        <v>3260722</v>
      </c>
      <c r="N1316" t="s">
        <v>167</v>
      </c>
      <c r="P1316">
        <v>16.167000000000002</v>
      </c>
      <c r="V1316" t="s">
        <v>35</v>
      </c>
      <c r="W1316" s="1">
        <v>38938</v>
      </c>
      <c r="X1316">
        <v>20060809</v>
      </c>
      <c r="Y1316">
        <v>0.78399700000000005</v>
      </c>
      <c r="AB1316">
        <v>0.43598045767750399</v>
      </c>
      <c r="AI1316" s="2">
        <f t="shared" si="80"/>
        <v>38938</v>
      </c>
      <c r="AJ1316">
        <f t="shared" si="81"/>
        <v>145.5527567780681</v>
      </c>
      <c r="AK1316">
        <f t="shared" si="82"/>
        <v>145.5527567780681</v>
      </c>
      <c r="AL1316" s="3">
        <f>Sheet2!$Q$35</f>
        <v>195.92057845971607</v>
      </c>
      <c r="AM1316" s="3">
        <f>Sheet2!$Q$37</f>
        <v>179.52321677860004</v>
      </c>
      <c r="AN1316" s="3">
        <f>Sheet2!$Q$39</f>
        <v>47.580823353777703</v>
      </c>
      <c r="AU1316">
        <f t="shared" si="83"/>
        <v>1.0362032857763306</v>
      </c>
      <c r="AV1316">
        <f>VLOOKUP(AI1316,Sheet3!C1348:F4639,4,FALSE)</f>
        <v>46.404465801424834</v>
      </c>
    </row>
    <row r="1317" spans="1:48">
      <c r="A1317">
        <v>91093825</v>
      </c>
      <c r="B1317">
        <v>126</v>
      </c>
      <c r="C1317" t="s">
        <v>164</v>
      </c>
      <c r="D1317">
        <v>0</v>
      </c>
      <c r="E1317" t="s">
        <v>165</v>
      </c>
      <c r="F1317" t="s">
        <v>34</v>
      </c>
      <c r="G1317" t="s">
        <v>166</v>
      </c>
      <c r="H1317">
        <v>1</v>
      </c>
      <c r="I1317">
        <v>111.95</v>
      </c>
      <c r="J1317">
        <v>114.04</v>
      </c>
      <c r="K1317">
        <v>28.158999999999999</v>
      </c>
      <c r="L1317">
        <v>30.248999999999999</v>
      </c>
      <c r="M1317">
        <v>3260722</v>
      </c>
      <c r="N1317" t="s">
        <v>167</v>
      </c>
      <c r="P1317">
        <v>16.167000000000002</v>
      </c>
      <c r="V1317" t="s">
        <v>35</v>
      </c>
      <c r="W1317" s="1">
        <v>38939</v>
      </c>
      <c r="X1317">
        <v>20060810</v>
      </c>
      <c r="Y1317">
        <v>0.78176699999999999</v>
      </c>
      <c r="AB1317">
        <v>0.46167584633466202</v>
      </c>
      <c r="AI1317" s="2">
        <f t="shared" si="80"/>
        <v>38939</v>
      </c>
      <c r="AJ1317">
        <f t="shared" si="81"/>
        <v>146.71779015692812</v>
      </c>
      <c r="AK1317">
        <f t="shared" si="82"/>
        <v>146.71779015692812</v>
      </c>
      <c r="AL1317" s="3">
        <f>Sheet2!$Q$35</f>
        <v>195.92057845971607</v>
      </c>
      <c r="AM1317" s="3">
        <f>Sheet2!$Q$37</f>
        <v>179.52321677860004</v>
      </c>
      <c r="AN1317" s="3">
        <f>Sheet2!$Q$39</f>
        <v>47.580823353777703</v>
      </c>
      <c r="AU1317">
        <f t="shared" si="83"/>
        <v>1.0444972641381047</v>
      </c>
      <c r="AV1317">
        <f>VLOOKUP(AI1317,Sheet3!C1349:F4640,4,FALSE)</f>
        <v>43.499758781793659</v>
      </c>
    </row>
    <row r="1318" spans="1:48">
      <c r="A1318">
        <v>64143744</v>
      </c>
      <c r="B1318">
        <v>126</v>
      </c>
      <c r="C1318" t="s">
        <v>164</v>
      </c>
      <c r="D1318">
        <v>0</v>
      </c>
      <c r="E1318" t="s">
        <v>165</v>
      </c>
      <c r="F1318" t="s">
        <v>34</v>
      </c>
      <c r="G1318" t="s">
        <v>166</v>
      </c>
      <c r="H1318">
        <v>1</v>
      </c>
      <c r="I1318">
        <v>111.95</v>
      </c>
      <c r="J1318">
        <v>114.04</v>
      </c>
      <c r="K1318">
        <v>28.158999999999999</v>
      </c>
      <c r="L1318">
        <v>30.248999999999999</v>
      </c>
      <c r="M1318">
        <v>3260722</v>
      </c>
      <c r="N1318" t="s">
        <v>167</v>
      </c>
      <c r="P1318">
        <v>16.167000000000002</v>
      </c>
      <c r="V1318" t="s">
        <v>35</v>
      </c>
      <c r="W1318" s="1">
        <v>38940</v>
      </c>
      <c r="X1318">
        <v>20060811</v>
      </c>
      <c r="Y1318">
        <v>0.79954999999999998</v>
      </c>
      <c r="AB1318">
        <v>0.25676952503860001</v>
      </c>
      <c r="AI1318" s="2">
        <f t="shared" si="80"/>
        <v>38940</v>
      </c>
      <c r="AJ1318">
        <f t="shared" si="81"/>
        <v>137.06081050400883</v>
      </c>
      <c r="AK1318">
        <f t="shared" si="82"/>
        <v>137.06081050400883</v>
      </c>
      <c r="AL1318" s="3">
        <f>Sheet2!$Q$35</f>
        <v>195.92057845971607</v>
      </c>
      <c r="AM1318" s="3">
        <f>Sheet2!$Q$37</f>
        <v>179.52321677860004</v>
      </c>
      <c r="AN1318" s="3">
        <f>Sheet2!$Q$39</f>
        <v>47.580823353777703</v>
      </c>
      <c r="AU1318">
        <f t="shared" si="83"/>
        <v>0.9757483495277981</v>
      </c>
      <c r="AV1318">
        <f>VLOOKUP(AI1318,Sheet3!C1350:F4641,4,FALSE)</f>
        <v>40.878437812858209</v>
      </c>
    </row>
    <row r="1319" spans="1:48">
      <c r="A1319">
        <v>64208678</v>
      </c>
      <c r="B1319">
        <v>126</v>
      </c>
      <c r="C1319" t="s">
        <v>164</v>
      </c>
      <c r="D1319">
        <v>0</v>
      </c>
      <c r="E1319" t="s">
        <v>165</v>
      </c>
      <c r="F1319" t="s">
        <v>34</v>
      </c>
      <c r="G1319" t="s">
        <v>166</v>
      </c>
      <c r="H1319">
        <v>1</v>
      </c>
      <c r="I1319">
        <v>111.95</v>
      </c>
      <c r="J1319">
        <v>114.04</v>
      </c>
      <c r="K1319">
        <v>28.158999999999999</v>
      </c>
      <c r="L1319">
        <v>30.248999999999999</v>
      </c>
      <c r="M1319">
        <v>3260722</v>
      </c>
      <c r="N1319" t="s">
        <v>167</v>
      </c>
      <c r="P1319">
        <v>16.167000000000002</v>
      </c>
      <c r="V1319" t="s">
        <v>35</v>
      </c>
      <c r="W1319" s="1">
        <v>38941</v>
      </c>
      <c r="X1319">
        <v>20060812</v>
      </c>
      <c r="Y1319">
        <v>0.81177699999999997</v>
      </c>
      <c r="AB1319">
        <v>0.115882746065033</v>
      </c>
      <c r="AI1319" s="2">
        <f t="shared" si="80"/>
        <v>38941</v>
      </c>
      <c r="AJ1319">
        <f t="shared" si="81"/>
        <v>129.93477459213341</v>
      </c>
      <c r="AK1319">
        <f t="shared" si="82"/>
        <v>129.93477459213341</v>
      </c>
      <c r="AL1319" s="3">
        <f>Sheet2!$Q$35</f>
        <v>195.92057845971607</v>
      </c>
      <c r="AM1319" s="3">
        <f>Sheet2!$Q$37</f>
        <v>179.52321677860004</v>
      </c>
      <c r="AN1319" s="3">
        <f>Sheet2!$Q$39</f>
        <v>47.580823353777703</v>
      </c>
      <c r="AU1319">
        <f t="shared" si="83"/>
        <v>0.92501745311678574</v>
      </c>
      <c r="AV1319">
        <f>VLOOKUP(AI1319,Sheet3!C1351:F4642,4,FALSE)</f>
        <v>40.028279660771041</v>
      </c>
    </row>
    <row r="1320" spans="1:48">
      <c r="A1320">
        <v>64288082</v>
      </c>
      <c r="B1320">
        <v>126</v>
      </c>
      <c r="C1320" t="s">
        <v>164</v>
      </c>
      <c r="D1320">
        <v>0</v>
      </c>
      <c r="E1320" t="s">
        <v>165</v>
      </c>
      <c r="F1320" t="s">
        <v>34</v>
      </c>
      <c r="G1320" t="s">
        <v>166</v>
      </c>
      <c r="H1320">
        <v>1</v>
      </c>
      <c r="I1320">
        <v>111.95</v>
      </c>
      <c r="J1320">
        <v>114.04</v>
      </c>
      <c r="K1320">
        <v>28.158999999999999</v>
      </c>
      <c r="L1320">
        <v>30.248999999999999</v>
      </c>
      <c r="M1320">
        <v>3260722</v>
      </c>
      <c r="N1320" t="s">
        <v>167</v>
      </c>
      <c r="P1320">
        <v>16.167000000000002</v>
      </c>
      <c r="V1320" t="s">
        <v>35</v>
      </c>
      <c r="W1320" s="1">
        <v>38942</v>
      </c>
      <c r="X1320">
        <v>20060813</v>
      </c>
      <c r="Y1320">
        <v>0.815778</v>
      </c>
      <c r="AB1320">
        <v>6.9780840227685895E-2</v>
      </c>
      <c r="AI1320" s="2">
        <f t="shared" si="80"/>
        <v>38942</v>
      </c>
      <c r="AJ1320">
        <f t="shared" si="81"/>
        <v>127.51691026503238</v>
      </c>
      <c r="AK1320">
        <f t="shared" si="82"/>
        <v>127.51691026503238</v>
      </c>
      <c r="AL1320" s="3">
        <f>Sheet2!$Q$35</f>
        <v>195.92057845971607</v>
      </c>
      <c r="AM1320" s="3">
        <f>Sheet2!$Q$37</f>
        <v>179.52321677860004</v>
      </c>
      <c r="AN1320" s="3">
        <f>Sheet2!$Q$39</f>
        <v>47.580823353777703</v>
      </c>
      <c r="AU1320">
        <f t="shared" si="83"/>
        <v>0.90780445752836436</v>
      </c>
      <c r="AV1320">
        <f>VLOOKUP(AI1320,Sheet3!C1352:F4643,4,FALSE)</f>
        <v>43.428912269119728</v>
      </c>
    </row>
    <row r="1321" spans="1:48">
      <c r="A1321">
        <v>64348976</v>
      </c>
      <c r="B1321">
        <v>126</v>
      </c>
      <c r="C1321" t="s">
        <v>164</v>
      </c>
      <c r="D1321">
        <v>0</v>
      </c>
      <c r="E1321" t="s">
        <v>165</v>
      </c>
      <c r="F1321" t="s">
        <v>34</v>
      </c>
      <c r="G1321" t="s">
        <v>166</v>
      </c>
      <c r="H1321">
        <v>1</v>
      </c>
      <c r="I1321">
        <v>111.95</v>
      </c>
      <c r="J1321">
        <v>114.04</v>
      </c>
      <c r="K1321">
        <v>28.158999999999999</v>
      </c>
      <c r="L1321">
        <v>30.248999999999999</v>
      </c>
      <c r="M1321">
        <v>3260722</v>
      </c>
      <c r="N1321" t="s">
        <v>167</v>
      </c>
      <c r="P1321">
        <v>16.167000000000002</v>
      </c>
      <c r="V1321" t="s">
        <v>35</v>
      </c>
      <c r="W1321" s="1">
        <v>38943</v>
      </c>
      <c r="X1321">
        <v>20060814</v>
      </c>
      <c r="Y1321">
        <v>0.82734600000000003</v>
      </c>
      <c r="AB1321">
        <v>-6.3512548106838304E-2</v>
      </c>
      <c r="AI1321" s="2">
        <f t="shared" si="80"/>
        <v>38943</v>
      </c>
      <c r="AJ1321">
        <f t="shared" si="81"/>
        <v>120.28754306348844</v>
      </c>
      <c r="AK1321">
        <f t="shared" si="82"/>
        <v>120.28754306348844</v>
      </c>
      <c r="AL1321" s="3">
        <f>Sheet2!$Q$35</f>
        <v>195.92057845971607</v>
      </c>
      <c r="AM1321" s="3">
        <f>Sheet2!$Q$37</f>
        <v>179.52321677860004</v>
      </c>
      <c r="AN1321" s="3">
        <f>Sheet2!$Q$39</f>
        <v>47.580823353777703</v>
      </c>
      <c r="AU1321">
        <f t="shared" si="83"/>
        <v>0.85633793628792132</v>
      </c>
      <c r="AV1321">
        <f>VLOOKUP(AI1321,Sheet3!C1353:F4644,4,FALSE)</f>
        <v>48.81324723233849</v>
      </c>
    </row>
    <row r="1322" spans="1:48">
      <c r="A1322">
        <v>64417076</v>
      </c>
      <c r="B1322">
        <v>126</v>
      </c>
      <c r="C1322" t="s">
        <v>164</v>
      </c>
      <c r="D1322">
        <v>0</v>
      </c>
      <c r="E1322" t="s">
        <v>165</v>
      </c>
      <c r="F1322" t="s">
        <v>34</v>
      </c>
      <c r="G1322" t="s">
        <v>166</v>
      </c>
      <c r="H1322">
        <v>1</v>
      </c>
      <c r="I1322">
        <v>111.95</v>
      </c>
      <c r="J1322">
        <v>114.04</v>
      </c>
      <c r="K1322">
        <v>28.158999999999999</v>
      </c>
      <c r="L1322">
        <v>30.248999999999999</v>
      </c>
      <c r="M1322">
        <v>3260722</v>
      </c>
      <c r="N1322" t="s">
        <v>167</v>
      </c>
      <c r="P1322">
        <v>16.167000000000002</v>
      </c>
      <c r="V1322" t="s">
        <v>35</v>
      </c>
      <c r="W1322" s="1">
        <v>38944</v>
      </c>
      <c r="X1322">
        <v>20060815</v>
      </c>
      <c r="Y1322">
        <v>0.82103499999999996</v>
      </c>
      <c r="AB1322">
        <v>9.2065540524968806E-3</v>
      </c>
      <c r="AI1322" s="2">
        <f t="shared" si="80"/>
        <v>38944</v>
      </c>
      <c r="AJ1322">
        <f t="shared" si="81"/>
        <v>124.27553518263085</v>
      </c>
      <c r="AK1322">
        <f t="shared" si="82"/>
        <v>124.27553518263085</v>
      </c>
      <c r="AL1322" s="3">
        <f>Sheet2!$Q$35</f>
        <v>195.92057845971607</v>
      </c>
      <c r="AM1322" s="3">
        <f>Sheet2!$Q$37</f>
        <v>179.52321677860004</v>
      </c>
      <c r="AN1322" s="3">
        <f>Sheet2!$Q$39</f>
        <v>47.580823353777703</v>
      </c>
      <c r="AU1322">
        <f t="shared" si="83"/>
        <v>0.88472881413165971</v>
      </c>
      <c r="AV1322">
        <f>VLOOKUP(AI1322,Sheet3!C1354:F4645,4,FALSE)</f>
        <v>53.489117068817933</v>
      </c>
    </row>
    <row r="1323" spans="1:48">
      <c r="A1323">
        <v>64481560</v>
      </c>
      <c r="B1323">
        <v>126</v>
      </c>
      <c r="C1323" t="s">
        <v>164</v>
      </c>
      <c r="D1323">
        <v>0</v>
      </c>
      <c r="E1323" t="s">
        <v>165</v>
      </c>
      <c r="F1323" t="s">
        <v>34</v>
      </c>
      <c r="G1323" t="s">
        <v>166</v>
      </c>
      <c r="H1323">
        <v>1</v>
      </c>
      <c r="I1323">
        <v>111.95</v>
      </c>
      <c r="J1323">
        <v>114.04</v>
      </c>
      <c r="K1323">
        <v>28.158999999999999</v>
      </c>
      <c r="L1323">
        <v>30.248999999999999</v>
      </c>
      <c r="M1323">
        <v>3260722</v>
      </c>
      <c r="N1323" t="s">
        <v>167</v>
      </c>
      <c r="P1323">
        <v>16.167000000000002</v>
      </c>
      <c r="V1323" t="s">
        <v>35</v>
      </c>
      <c r="W1323" s="1">
        <v>38945</v>
      </c>
      <c r="X1323">
        <v>20060816</v>
      </c>
      <c r="Y1323">
        <v>0.81727799999999995</v>
      </c>
      <c r="AB1323">
        <v>5.2496946512110301E-2</v>
      </c>
      <c r="AI1323" s="2">
        <f t="shared" si="80"/>
        <v>38945</v>
      </c>
      <c r="AJ1323">
        <f t="shared" si="81"/>
        <v>126.59950379717668</v>
      </c>
      <c r="AK1323">
        <f t="shared" si="82"/>
        <v>126.59950379717668</v>
      </c>
      <c r="AL1323" s="3">
        <f>Sheet2!$Q$35</f>
        <v>195.92057845971607</v>
      </c>
      <c r="AM1323" s="3">
        <f>Sheet2!$Q$37</f>
        <v>179.52321677860004</v>
      </c>
      <c r="AN1323" s="3">
        <f>Sheet2!$Q$39</f>
        <v>47.580823353777703</v>
      </c>
      <c r="AU1323">
        <f t="shared" si="83"/>
        <v>0.90127335762048677</v>
      </c>
      <c r="AV1323">
        <f>VLOOKUP(AI1323,Sheet3!C1355:F4646,4,FALSE)</f>
        <v>56.393824088449108</v>
      </c>
    </row>
    <row r="1324" spans="1:48">
      <c r="A1324">
        <v>64546832</v>
      </c>
      <c r="B1324">
        <v>126</v>
      </c>
      <c r="C1324" t="s">
        <v>164</v>
      </c>
      <c r="D1324">
        <v>0</v>
      </c>
      <c r="E1324" t="s">
        <v>165</v>
      </c>
      <c r="F1324" t="s">
        <v>34</v>
      </c>
      <c r="G1324" t="s">
        <v>166</v>
      </c>
      <c r="H1324">
        <v>1</v>
      </c>
      <c r="I1324">
        <v>111.95</v>
      </c>
      <c r="J1324">
        <v>114.04</v>
      </c>
      <c r="K1324">
        <v>28.158999999999999</v>
      </c>
      <c r="L1324">
        <v>30.248999999999999</v>
      </c>
      <c r="M1324">
        <v>3260722</v>
      </c>
      <c r="N1324" t="s">
        <v>167</v>
      </c>
      <c r="P1324">
        <v>16.167000000000002</v>
      </c>
      <c r="V1324" t="s">
        <v>35</v>
      </c>
      <c r="W1324" s="1">
        <v>38946</v>
      </c>
      <c r="X1324">
        <v>20060817</v>
      </c>
      <c r="Y1324">
        <v>0.83146399999999998</v>
      </c>
      <c r="AB1324">
        <v>-0.110962597654</v>
      </c>
      <c r="AI1324" s="2">
        <f t="shared" si="80"/>
        <v>38946</v>
      </c>
      <c r="AJ1324">
        <f t="shared" si="81"/>
        <v>117.62842434035724</v>
      </c>
      <c r="AK1324">
        <f t="shared" si="82"/>
        <v>117.62842434035724</v>
      </c>
      <c r="AL1324" s="3">
        <f>Sheet2!$Q$35</f>
        <v>195.92057845971607</v>
      </c>
      <c r="AM1324" s="3">
        <f>Sheet2!$Q$37</f>
        <v>179.52321677860004</v>
      </c>
      <c r="AN1324" s="3">
        <f>Sheet2!$Q$39</f>
        <v>47.580823353777703</v>
      </c>
      <c r="AU1324">
        <f t="shared" si="83"/>
        <v>0.83740742875806951</v>
      </c>
      <c r="AV1324">
        <f>VLOOKUP(AI1324,Sheet3!C1356:F4647,4,FALSE)</f>
        <v>55.401972911014077</v>
      </c>
    </row>
    <row r="1325" spans="1:48">
      <c r="A1325">
        <v>64602612</v>
      </c>
      <c r="B1325">
        <v>126</v>
      </c>
      <c r="C1325" t="s">
        <v>164</v>
      </c>
      <c r="D1325">
        <v>0</v>
      </c>
      <c r="E1325" t="s">
        <v>165</v>
      </c>
      <c r="F1325" t="s">
        <v>34</v>
      </c>
      <c r="G1325" t="s">
        <v>166</v>
      </c>
      <c r="H1325">
        <v>1</v>
      </c>
      <c r="I1325">
        <v>111.95</v>
      </c>
      <c r="J1325">
        <v>114.04</v>
      </c>
      <c r="K1325">
        <v>28.158999999999999</v>
      </c>
      <c r="L1325">
        <v>30.248999999999999</v>
      </c>
      <c r="M1325">
        <v>3260722</v>
      </c>
      <c r="N1325" t="s">
        <v>167</v>
      </c>
      <c r="P1325">
        <v>16.167000000000002</v>
      </c>
      <c r="V1325" t="s">
        <v>35</v>
      </c>
      <c r="W1325" s="1">
        <v>38947</v>
      </c>
      <c r="X1325">
        <v>20060818</v>
      </c>
      <c r="Y1325">
        <v>0.83394100000000004</v>
      </c>
      <c r="AB1325">
        <v>-0.13950406747632199</v>
      </c>
      <c r="AI1325" s="2">
        <f t="shared" si="80"/>
        <v>38947</v>
      </c>
      <c r="AJ1325">
        <f t="shared" si="81"/>
        <v>116.00730318478304</v>
      </c>
      <c r="AK1325">
        <f t="shared" si="82"/>
        <v>116.00730318478304</v>
      </c>
      <c r="AL1325" s="3">
        <f>Sheet2!$Q$35</f>
        <v>195.92057845971607</v>
      </c>
      <c r="AM1325" s="3">
        <f>Sheet2!$Q$37</f>
        <v>179.52321677860004</v>
      </c>
      <c r="AN1325" s="3">
        <f>Sheet2!$Q$39</f>
        <v>47.580823353777703</v>
      </c>
      <c r="AU1325">
        <f t="shared" si="83"/>
        <v>0.82586652011963824</v>
      </c>
      <c r="AV1325">
        <f>VLOOKUP(AI1325,Sheet3!C1357:F4648,4,FALSE)</f>
        <v>51.151182150578208</v>
      </c>
    </row>
    <row r="1326" spans="1:48">
      <c r="A1326">
        <v>64674837</v>
      </c>
      <c r="B1326">
        <v>126</v>
      </c>
      <c r="C1326" t="s">
        <v>164</v>
      </c>
      <c r="D1326">
        <v>0</v>
      </c>
      <c r="E1326" t="s">
        <v>165</v>
      </c>
      <c r="F1326" t="s">
        <v>34</v>
      </c>
      <c r="G1326" t="s">
        <v>166</v>
      </c>
      <c r="H1326">
        <v>1</v>
      </c>
      <c r="I1326">
        <v>111.95</v>
      </c>
      <c r="J1326">
        <v>114.04</v>
      </c>
      <c r="K1326">
        <v>28.158999999999999</v>
      </c>
      <c r="L1326">
        <v>30.248999999999999</v>
      </c>
      <c r="M1326">
        <v>3260722</v>
      </c>
      <c r="N1326" t="s">
        <v>167</v>
      </c>
      <c r="P1326">
        <v>16.167000000000002</v>
      </c>
      <c r="V1326" t="s">
        <v>35</v>
      </c>
      <c r="W1326" s="1">
        <v>38948</v>
      </c>
      <c r="X1326">
        <v>20060819</v>
      </c>
      <c r="Y1326">
        <v>0.83465500000000004</v>
      </c>
      <c r="AB1326">
        <v>-0.14773120088493599</v>
      </c>
      <c r="AI1326" s="2">
        <f t="shared" si="80"/>
        <v>38948</v>
      </c>
      <c r="AJ1326">
        <f t="shared" si="81"/>
        <v>115.53699285699793</v>
      </c>
      <c r="AK1326">
        <f t="shared" si="82"/>
        <v>115.53699285699793</v>
      </c>
      <c r="AL1326" s="3">
        <f>Sheet2!$Q$35</f>
        <v>195.92057845971607</v>
      </c>
      <c r="AM1326" s="3">
        <f>Sheet2!$Q$37</f>
        <v>179.52321677860004</v>
      </c>
      <c r="AN1326" s="3">
        <f>Sheet2!$Q$39</f>
        <v>47.580823353777703</v>
      </c>
      <c r="AU1326">
        <f t="shared" si="83"/>
        <v>0.82251833821107734</v>
      </c>
      <c r="AV1326">
        <f>VLOOKUP(AI1326,Sheet3!C1358:F4649,4,FALSE)</f>
        <v>46.758698364794483</v>
      </c>
    </row>
    <row r="1327" spans="1:48">
      <c r="A1327">
        <v>64742923</v>
      </c>
      <c r="B1327">
        <v>126</v>
      </c>
      <c r="C1327" t="s">
        <v>164</v>
      </c>
      <c r="D1327">
        <v>0</v>
      </c>
      <c r="E1327" t="s">
        <v>165</v>
      </c>
      <c r="F1327" t="s">
        <v>34</v>
      </c>
      <c r="G1327" t="s">
        <v>166</v>
      </c>
      <c r="H1327">
        <v>1</v>
      </c>
      <c r="I1327">
        <v>111.95</v>
      </c>
      <c r="J1327">
        <v>114.04</v>
      </c>
      <c r="K1327">
        <v>28.158999999999999</v>
      </c>
      <c r="L1327">
        <v>30.248999999999999</v>
      </c>
      <c r="M1327">
        <v>3260722</v>
      </c>
      <c r="N1327" t="s">
        <v>167</v>
      </c>
      <c r="P1327">
        <v>16.167000000000002</v>
      </c>
      <c r="V1327" t="s">
        <v>35</v>
      </c>
      <c r="W1327" s="1">
        <v>38949</v>
      </c>
      <c r="X1327">
        <v>20060820</v>
      </c>
      <c r="Y1327">
        <v>0.83693700000000004</v>
      </c>
      <c r="AB1327">
        <v>-0.17402576452423299</v>
      </c>
      <c r="AI1327" s="2">
        <f t="shared" si="80"/>
        <v>38949</v>
      </c>
      <c r="AJ1327">
        <f t="shared" si="81"/>
        <v>114.0247847055266</v>
      </c>
      <c r="AK1327">
        <f t="shared" si="82"/>
        <v>114.0247847055266</v>
      </c>
      <c r="AL1327" s="3">
        <f>Sheet2!$Q$35</f>
        <v>195.92057845971607</v>
      </c>
      <c r="AM1327" s="3">
        <f>Sheet2!$Q$37</f>
        <v>179.52321677860004</v>
      </c>
      <c r="AN1327" s="3">
        <f>Sheet2!$Q$39</f>
        <v>47.580823353777703</v>
      </c>
      <c r="AU1327">
        <f t="shared" si="83"/>
        <v>0.81175279113372756</v>
      </c>
      <c r="AV1327">
        <f>VLOOKUP(AI1327,Sheet3!C1359:F4650,4,FALSE)</f>
        <v>42.649600629706484</v>
      </c>
    </row>
    <row r="1328" spans="1:48">
      <c r="A1328">
        <v>64811345</v>
      </c>
      <c r="B1328">
        <v>126</v>
      </c>
      <c r="C1328" t="s">
        <v>164</v>
      </c>
      <c r="D1328">
        <v>0</v>
      </c>
      <c r="E1328" t="s">
        <v>165</v>
      </c>
      <c r="F1328" t="s">
        <v>34</v>
      </c>
      <c r="G1328" t="s">
        <v>166</v>
      </c>
      <c r="H1328">
        <v>1</v>
      </c>
      <c r="I1328">
        <v>111.95</v>
      </c>
      <c r="J1328">
        <v>114.04</v>
      </c>
      <c r="K1328">
        <v>28.158999999999999</v>
      </c>
      <c r="L1328">
        <v>30.248999999999999</v>
      </c>
      <c r="M1328">
        <v>3260722</v>
      </c>
      <c r="N1328" t="s">
        <v>167</v>
      </c>
      <c r="P1328">
        <v>16.167000000000002</v>
      </c>
      <c r="V1328" t="s">
        <v>35</v>
      </c>
      <c r="W1328" s="1">
        <v>38950</v>
      </c>
      <c r="X1328">
        <v>20060821</v>
      </c>
      <c r="Y1328">
        <v>0.84086799999999995</v>
      </c>
      <c r="AB1328">
        <v>-0.219321088654852</v>
      </c>
      <c r="AI1328" s="2">
        <f t="shared" si="80"/>
        <v>38950</v>
      </c>
      <c r="AJ1328">
        <f t="shared" si="81"/>
        <v>111.38747415950377</v>
      </c>
      <c r="AK1328">
        <f t="shared" si="82"/>
        <v>111.38747415950377</v>
      </c>
      <c r="AL1328" s="3">
        <f>Sheet2!$Q$35</f>
        <v>195.92057845971607</v>
      </c>
      <c r="AM1328" s="3">
        <f>Sheet2!$Q$37</f>
        <v>179.52321677860004</v>
      </c>
      <c r="AN1328" s="3">
        <f>Sheet2!$Q$39</f>
        <v>47.580823353777703</v>
      </c>
      <c r="AU1328">
        <f t="shared" si="83"/>
        <v>0.79297753799600601</v>
      </c>
      <c r="AV1328">
        <f>VLOOKUP(AI1328,Sheet3!C1360:F4651,4,FALSE)</f>
        <v>38.682195919966347</v>
      </c>
    </row>
    <row r="1329" spans="1:48">
      <c r="A1329">
        <v>64875771</v>
      </c>
      <c r="B1329">
        <v>126</v>
      </c>
      <c r="C1329" t="s">
        <v>164</v>
      </c>
      <c r="D1329">
        <v>0</v>
      </c>
      <c r="E1329" t="s">
        <v>165</v>
      </c>
      <c r="F1329" t="s">
        <v>34</v>
      </c>
      <c r="G1329" t="s">
        <v>166</v>
      </c>
      <c r="H1329">
        <v>1</v>
      </c>
      <c r="I1329">
        <v>111.95</v>
      </c>
      <c r="J1329">
        <v>114.04</v>
      </c>
      <c r="K1329">
        <v>28.158999999999999</v>
      </c>
      <c r="L1329">
        <v>30.248999999999999</v>
      </c>
      <c r="M1329">
        <v>3260722</v>
      </c>
      <c r="N1329" t="s">
        <v>167</v>
      </c>
      <c r="P1329">
        <v>16.167000000000002</v>
      </c>
      <c r="V1329" t="s">
        <v>35</v>
      </c>
      <c r="W1329" s="1">
        <v>38951</v>
      </c>
      <c r="X1329">
        <v>20060822</v>
      </c>
      <c r="Y1329">
        <v>0.85562099999999996</v>
      </c>
      <c r="AB1329">
        <v>-0.38931394464544999</v>
      </c>
      <c r="AI1329" s="2">
        <f t="shared" si="80"/>
        <v>38951</v>
      </c>
      <c r="AJ1329">
        <f t="shared" si="81"/>
        <v>101.12442258880901</v>
      </c>
      <c r="AK1329">
        <f t="shared" si="82"/>
        <v>101.12442258880901</v>
      </c>
      <c r="AL1329" s="3">
        <f>Sheet2!$Q$35</f>
        <v>195.92057845971607</v>
      </c>
      <c r="AM1329" s="3">
        <f>Sheet2!$Q$37</f>
        <v>179.52321677860004</v>
      </c>
      <c r="AN1329" s="3">
        <f>Sheet2!$Q$39</f>
        <v>47.580823353777703</v>
      </c>
      <c r="AU1329">
        <f t="shared" si="83"/>
        <v>0.71991394239636397</v>
      </c>
      <c r="AV1329">
        <f>VLOOKUP(AI1329,Sheet3!C1361:F4652,4,FALSE)</f>
        <v>36.131721463704828</v>
      </c>
    </row>
    <row r="1330" spans="1:48">
      <c r="A1330">
        <v>64936676</v>
      </c>
      <c r="B1330">
        <v>126</v>
      </c>
      <c r="C1330" t="s">
        <v>164</v>
      </c>
      <c r="D1330">
        <v>0</v>
      </c>
      <c r="E1330" t="s">
        <v>165</v>
      </c>
      <c r="F1330" t="s">
        <v>34</v>
      </c>
      <c r="G1330" t="s">
        <v>166</v>
      </c>
      <c r="H1330">
        <v>1</v>
      </c>
      <c r="I1330">
        <v>111.95</v>
      </c>
      <c r="J1330">
        <v>114.04</v>
      </c>
      <c r="K1330">
        <v>28.158999999999999</v>
      </c>
      <c r="L1330">
        <v>30.248999999999999</v>
      </c>
      <c r="M1330">
        <v>3260722</v>
      </c>
      <c r="N1330" t="s">
        <v>167</v>
      </c>
      <c r="P1330">
        <v>16.167000000000002</v>
      </c>
      <c r="V1330" t="s">
        <v>35</v>
      </c>
      <c r="W1330" s="1">
        <v>38952</v>
      </c>
      <c r="X1330">
        <v>20060823</v>
      </c>
      <c r="Y1330">
        <v>0.86662700000000004</v>
      </c>
      <c r="AB1330">
        <v>-0.516131634134539</v>
      </c>
      <c r="AI1330" s="2">
        <f t="shared" si="80"/>
        <v>38952</v>
      </c>
      <c r="AJ1330">
        <f t="shared" si="81"/>
        <v>93.092336707912978</v>
      </c>
      <c r="AK1330">
        <f t="shared" si="82"/>
        <v>93.092336707912978</v>
      </c>
      <c r="AL1330" s="3">
        <f>Sheet2!$Q$35</f>
        <v>195.92057845971607</v>
      </c>
      <c r="AM1330" s="3">
        <f>Sheet2!$Q$37</f>
        <v>179.52321677860004</v>
      </c>
      <c r="AN1330" s="3">
        <f>Sheet2!$Q$39</f>
        <v>47.580823353777703</v>
      </c>
      <c r="AU1330">
        <f t="shared" si="83"/>
        <v>0.66273279402338969</v>
      </c>
      <c r="AV1330">
        <f>VLOOKUP(AI1330,Sheet3!C1362:F4653,4,FALSE)</f>
        <v>34.289712134182622</v>
      </c>
    </row>
    <row r="1331" spans="1:48">
      <c r="A1331">
        <v>64990770</v>
      </c>
      <c r="B1331">
        <v>126</v>
      </c>
      <c r="C1331" t="s">
        <v>164</v>
      </c>
      <c r="D1331">
        <v>0</v>
      </c>
      <c r="E1331" t="s">
        <v>165</v>
      </c>
      <c r="F1331" t="s">
        <v>34</v>
      </c>
      <c r="G1331" t="s">
        <v>166</v>
      </c>
      <c r="H1331">
        <v>1</v>
      </c>
      <c r="I1331">
        <v>111.95</v>
      </c>
      <c r="J1331">
        <v>114.04</v>
      </c>
      <c r="K1331">
        <v>28.158999999999999</v>
      </c>
      <c r="L1331">
        <v>30.248999999999999</v>
      </c>
      <c r="M1331">
        <v>3260722</v>
      </c>
      <c r="N1331" t="s">
        <v>167</v>
      </c>
      <c r="P1331">
        <v>16.167000000000002</v>
      </c>
      <c r="V1331" t="s">
        <v>35</v>
      </c>
      <c r="W1331" s="1">
        <v>38953</v>
      </c>
      <c r="X1331">
        <v>20060824</v>
      </c>
      <c r="Y1331">
        <v>0.88034199999999996</v>
      </c>
      <c r="AB1331">
        <v>-0.674164035673957</v>
      </c>
      <c r="AI1331" s="2">
        <f t="shared" si="80"/>
        <v>38953</v>
      </c>
      <c r="AJ1331">
        <f t="shared" si="81"/>
        <v>82.633976392209661</v>
      </c>
      <c r="AK1331">
        <f t="shared" si="82"/>
        <v>82.633976392209661</v>
      </c>
      <c r="AL1331" s="3">
        <f>Sheet2!$Q$35</f>
        <v>195.92057845971607</v>
      </c>
      <c r="AM1331" s="3">
        <f>Sheet2!$Q$37</f>
        <v>179.52321677860004</v>
      </c>
      <c r="AN1331" s="3">
        <f>Sheet2!$Q$39</f>
        <v>47.580823353777703</v>
      </c>
      <c r="AU1331">
        <f t="shared" si="83"/>
        <v>0.58827877774193738</v>
      </c>
      <c r="AV1331">
        <f>VLOOKUP(AI1331,Sheet3!C1363:F4654,4,FALSE)</f>
        <v>32.801935368030072</v>
      </c>
    </row>
    <row r="1332" spans="1:48">
      <c r="A1332">
        <v>65037282</v>
      </c>
      <c r="B1332">
        <v>126</v>
      </c>
      <c r="C1332" t="s">
        <v>164</v>
      </c>
      <c r="D1332">
        <v>0</v>
      </c>
      <c r="E1332" t="s">
        <v>165</v>
      </c>
      <c r="F1332" t="s">
        <v>34</v>
      </c>
      <c r="G1332" t="s">
        <v>166</v>
      </c>
      <c r="H1332">
        <v>1</v>
      </c>
      <c r="I1332">
        <v>111.95</v>
      </c>
      <c r="J1332">
        <v>114.04</v>
      </c>
      <c r="K1332">
        <v>28.158999999999999</v>
      </c>
      <c r="L1332">
        <v>30.248999999999999</v>
      </c>
      <c r="M1332">
        <v>3260722</v>
      </c>
      <c r="N1332" t="s">
        <v>167</v>
      </c>
      <c r="P1332">
        <v>16.167000000000002</v>
      </c>
      <c r="V1332" t="s">
        <v>35</v>
      </c>
      <c r="W1332" s="1">
        <v>38954</v>
      </c>
      <c r="X1332">
        <v>20060825</v>
      </c>
      <c r="Y1332">
        <v>0.88251599999999997</v>
      </c>
      <c r="AB1332">
        <v>-0.69921415896573202</v>
      </c>
      <c r="AI1332" s="2">
        <f t="shared" si="80"/>
        <v>38954</v>
      </c>
      <c r="AJ1332">
        <f t="shared" si="81"/>
        <v>80.930422645063572</v>
      </c>
      <c r="AK1332">
        <f t="shared" si="82"/>
        <v>80.930422645063572</v>
      </c>
      <c r="AL1332" s="3">
        <f>Sheet2!$Q$35</f>
        <v>195.92057845971607</v>
      </c>
      <c r="AM1332" s="3">
        <f>Sheet2!$Q$37</f>
        <v>179.52321677860004</v>
      </c>
      <c r="AN1332" s="3">
        <f>Sheet2!$Q$39</f>
        <v>47.580823353777703</v>
      </c>
      <c r="AU1332">
        <f t="shared" si="83"/>
        <v>0.57615102400257745</v>
      </c>
      <c r="AV1332">
        <f>VLOOKUP(AI1332,Sheet3!C1364:F4655,4,FALSE)</f>
        <v>31.455851627225382</v>
      </c>
    </row>
    <row r="1333" spans="1:48">
      <c r="A1333">
        <v>65078366</v>
      </c>
      <c r="B1333">
        <v>126</v>
      </c>
      <c r="C1333" t="s">
        <v>164</v>
      </c>
      <c r="D1333">
        <v>0</v>
      </c>
      <c r="E1333" t="s">
        <v>165</v>
      </c>
      <c r="F1333" t="s">
        <v>34</v>
      </c>
      <c r="G1333" t="s">
        <v>166</v>
      </c>
      <c r="H1333">
        <v>1</v>
      </c>
      <c r="I1333">
        <v>111.95</v>
      </c>
      <c r="J1333">
        <v>114.04</v>
      </c>
      <c r="K1333">
        <v>28.158999999999999</v>
      </c>
      <c r="L1333">
        <v>30.248999999999999</v>
      </c>
      <c r="M1333">
        <v>3260722</v>
      </c>
      <c r="N1333" t="s">
        <v>167</v>
      </c>
      <c r="P1333">
        <v>16.167000000000002</v>
      </c>
      <c r="V1333" t="s">
        <v>35</v>
      </c>
      <c r="W1333" s="1">
        <v>38955</v>
      </c>
      <c r="X1333">
        <v>20060826</v>
      </c>
      <c r="Y1333">
        <v>0.88162600000000002</v>
      </c>
      <c r="AB1333">
        <v>-0.68895904869449098</v>
      </c>
      <c r="AI1333" s="2">
        <f t="shared" si="80"/>
        <v>38955</v>
      </c>
      <c r="AJ1333">
        <f t="shared" si="81"/>
        <v>81.62934391038425</v>
      </c>
      <c r="AK1333">
        <f t="shared" si="82"/>
        <v>81.62934391038425</v>
      </c>
      <c r="AL1333" s="3">
        <f>Sheet2!$Q$35</f>
        <v>195.92057845971607</v>
      </c>
      <c r="AM1333" s="3">
        <f>Sheet2!$Q$37</f>
        <v>179.52321677860004</v>
      </c>
      <c r="AN1333" s="3">
        <f>Sheet2!$Q$39</f>
        <v>47.580823353777703</v>
      </c>
      <c r="AU1333">
        <f t="shared" si="83"/>
        <v>0.58112670792403343</v>
      </c>
      <c r="AV1333">
        <f>VLOOKUP(AI1333,Sheet3!C1365:F4656,4,FALSE)</f>
        <v>30.180614399094623</v>
      </c>
    </row>
    <row r="1334" spans="1:48">
      <c r="A1334">
        <v>65121932</v>
      </c>
      <c r="B1334">
        <v>126</v>
      </c>
      <c r="C1334" t="s">
        <v>164</v>
      </c>
      <c r="D1334">
        <v>0</v>
      </c>
      <c r="E1334" t="s">
        <v>165</v>
      </c>
      <c r="F1334" t="s">
        <v>34</v>
      </c>
      <c r="G1334" t="s">
        <v>166</v>
      </c>
      <c r="H1334">
        <v>1</v>
      </c>
      <c r="I1334">
        <v>111.95</v>
      </c>
      <c r="J1334">
        <v>114.04</v>
      </c>
      <c r="K1334">
        <v>28.158999999999999</v>
      </c>
      <c r="L1334">
        <v>30.248999999999999</v>
      </c>
      <c r="M1334">
        <v>3260722</v>
      </c>
      <c r="N1334" t="s">
        <v>167</v>
      </c>
      <c r="P1334">
        <v>16.167000000000002</v>
      </c>
      <c r="V1334" t="s">
        <v>35</v>
      </c>
      <c r="W1334" s="1">
        <v>38956</v>
      </c>
      <c r="X1334">
        <v>20060827</v>
      </c>
      <c r="Y1334">
        <v>0.87805100000000003</v>
      </c>
      <c r="AB1334">
        <v>-0.64776576867236701</v>
      </c>
      <c r="AI1334" s="2">
        <f t="shared" si="80"/>
        <v>38956</v>
      </c>
      <c r="AJ1334">
        <f t="shared" si="81"/>
        <v>84.415656992597292</v>
      </c>
      <c r="AK1334">
        <f t="shared" si="82"/>
        <v>84.415656992597292</v>
      </c>
      <c r="AL1334" s="3">
        <f>Sheet2!$Q$35</f>
        <v>195.92057845971607</v>
      </c>
      <c r="AM1334" s="3">
        <f>Sheet2!$Q$37</f>
        <v>179.52321677860004</v>
      </c>
      <c r="AN1334" s="3">
        <f>Sheet2!$Q$39</f>
        <v>47.580823353777703</v>
      </c>
      <c r="AU1334">
        <f t="shared" si="83"/>
        <v>0.60096272364026604</v>
      </c>
      <c r="AV1334">
        <f>VLOOKUP(AI1334,Sheet3!C1366:F4657,4,FALSE)</f>
        <v>37.548651717183454</v>
      </c>
    </row>
    <row r="1335" spans="1:48">
      <c r="A1335">
        <v>65167839</v>
      </c>
      <c r="B1335">
        <v>126</v>
      </c>
      <c r="C1335" t="s">
        <v>164</v>
      </c>
      <c r="D1335">
        <v>0</v>
      </c>
      <c r="E1335" t="s">
        <v>165</v>
      </c>
      <c r="F1335" t="s">
        <v>34</v>
      </c>
      <c r="G1335" t="s">
        <v>166</v>
      </c>
      <c r="H1335">
        <v>1</v>
      </c>
      <c r="I1335">
        <v>111.95</v>
      </c>
      <c r="J1335">
        <v>114.04</v>
      </c>
      <c r="K1335">
        <v>28.158999999999999</v>
      </c>
      <c r="L1335">
        <v>30.248999999999999</v>
      </c>
      <c r="M1335">
        <v>3260722</v>
      </c>
      <c r="N1335" t="s">
        <v>167</v>
      </c>
      <c r="P1335">
        <v>16.167000000000002</v>
      </c>
      <c r="V1335" t="s">
        <v>35</v>
      </c>
      <c r="W1335" s="1">
        <v>38957</v>
      </c>
      <c r="X1335">
        <v>20060828</v>
      </c>
      <c r="Y1335">
        <v>0.87604199999999999</v>
      </c>
      <c r="AB1335">
        <v>-0.62461687368930496</v>
      </c>
      <c r="AI1335" s="2">
        <f t="shared" si="80"/>
        <v>38957</v>
      </c>
      <c r="AJ1335">
        <f t="shared" si="81"/>
        <v>85.96658286057891</v>
      </c>
      <c r="AK1335">
        <f t="shared" si="82"/>
        <v>85.96658286057891</v>
      </c>
      <c r="AL1335" s="3">
        <f>Sheet2!$Q$35</f>
        <v>195.92057845971607</v>
      </c>
      <c r="AM1335" s="3">
        <f>Sheet2!$Q$37</f>
        <v>179.52321677860004</v>
      </c>
      <c r="AN1335" s="3">
        <f>Sheet2!$Q$39</f>
        <v>47.580823353777703</v>
      </c>
      <c r="AU1335">
        <f t="shared" si="83"/>
        <v>0.61200390565544727</v>
      </c>
      <c r="AV1335">
        <f>VLOOKUP(AI1335,Sheet3!C1367:F4658,4,FALSE)</f>
        <v>42.366214579010766</v>
      </c>
    </row>
    <row r="1336" spans="1:48">
      <c r="A1336">
        <v>65212762</v>
      </c>
      <c r="B1336">
        <v>126</v>
      </c>
      <c r="C1336" t="s">
        <v>164</v>
      </c>
      <c r="D1336">
        <v>0</v>
      </c>
      <c r="E1336" t="s">
        <v>165</v>
      </c>
      <c r="F1336" t="s">
        <v>34</v>
      </c>
      <c r="G1336" t="s">
        <v>166</v>
      </c>
      <c r="H1336">
        <v>1</v>
      </c>
      <c r="I1336">
        <v>111.95</v>
      </c>
      <c r="J1336">
        <v>114.04</v>
      </c>
      <c r="K1336">
        <v>28.158999999999999</v>
      </c>
      <c r="L1336">
        <v>30.248999999999999</v>
      </c>
      <c r="M1336">
        <v>3260722</v>
      </c>
      <c r="N1336" t="s">
        <v>167</v>
      </c>
      <c r="P1336">
        <v>16.167000000000002</v>
      </c>
      <c r="V1336" t="s">
        <v>35</v>
      </c>
      <c r="W1336" s="1">
        <v>38958</v>
      </c>
      <c r="X1336">
        <v>20060829</v>
      </c>
      <c r="Y1336">
        <v>0.87621199999999999</v>
      </c>
      <c r="AB1336">
        <v>-0.62657571497706999</v>
      </c>
      <c r="AI1336" s="2">
        <f t="shared" si="80"/>
        <v>38958</v>
      </c>
      <c r="AJ1336">
        <f t="shared" si="81"/>
        <v>85.835758995622541</v>
      </c>
      <c r="AK1336">
        <f t="shared" si="82"/>
        <v>85.835758995622541</v>
      </c>
      <c r="AL1336" s="3">
        <f>Sheet2!$Q$35</f>
        <v>195.92057845971607</v>
      </c>
      <c r="AM1336" s="3">
        <f>Sheet2!$Q$37</f>
        <v>179.52321677860004</v>
      </c>
      <c r="AN1336" s="3">
        <f>Sheet2!$Q$39</f>
        <v>47.580823353777703</v>
      </c>
      <c r="AU1336">
        <f t="shared" si="83"/>
        <v>0.61107255868733423</v>
      </c>
      <c r="AV1336">
        <f>VLOOKUP(AI1336,Sheet3!C1368:F4659,4,FALSE)</f>
        <v>48.81324723233849</v>
      </c>
    </row>
    <row r="1337" spans="1:48">
      <c r="A1337">
        <v>65255622</v>
      </c>
      <c r="B1337">
        <v>126</v>
      </c>
      <c r="C1337" t="s">
        <v>164</v>
      </c>
      <c r="D1337">
        <v>0</v>
      </c>
      <c r="E1337" t="s">
        <v>165</v>
      </c>
      <c r="F1337" t="s">
        <v>34</v>
      </c>
      <c r="G1337" t="s">
        <v>166</v>
      </c>
      <c r="H1337">
        <v>1</v>
      </c>
      <c r="I1337">
        <v>111.95</v>
      </c>
      <c r="J1337">
        <v>114.04</v>
      </c>
      <c r="K1337">
        <v>28.158999999999999</v>
      </c>
      <c r="L1337">
        <v>30.248999999999999</v>
      </c>
      <c r="M1337">
        <v>3260722</v>
      </c>
      <c r="N1337" t="s">
        <v>167</v>
      </c>
      <c r="P1337">
        <v>16.167000000000002</v>
      </c>
      <c r="V1337" t="s">
        <v>35</v>
      </c>
      <c r="W1337" s="1">
        <v>38959</v>
      </c>
      <c r="X1337">
        <v>20060830</v>
      </c>
      <c r="Y1337">
        <v>0.88310500000000003</v>
      </c>
      <c r="AB1337">
        <v>-0.706000967898049</v>
      </c>
      <c r="AI1337" s="2">
        <f t="shared" si="80"/>
        <v>38959</v>
      </c>
      <c r="AJ1337">
        <f t="shared" si="81"/>
        <v>80.466723797082295</v>
      </c>
      <c r="AK1337">
        <f t="shared" si="82"/>
        <v>80.466723797082295</v>
      </c>
      <c r="AL1337" s="3">
        <f>Sheet2!$Q$35</f>
        <v>195.92057845971607</v>
      </c>
      <c r="AM1337" s="3">
        <f>Sheet2!$Q$37</f>
        <v>179.52321677860004</v>
      </c>
      <c r="AN1337" s="3">
        <f>Sheet2!$Q$39</f>
        <v>47.580823353777703</v>
      </c>
      <c r="AU1337">
        <f t="shared" si="83"/>
        <v>0.5728499098187938</v>
      </c>
      <c r="AV1337">
        <f>VLOOKUP(AI1337,Sheet3!C1369:F4660,4,FALSE)</f>
        <v>56.818903164492696</v>
      </c>
    </row>
    <row r="1338" spans="1:48">
      <c r="A1338">
        <v>65298114</v>
      </c>
      <c r="B1338">
        <v>126</v>
      </c>
      <c r="C1338" t="s">
        <v>164</v>
      </c>
      <c r="D1338">
        <v>0</v>
      </c>
      <c r="E1338" t="s">
        <v>165</v>
      </c>
      <c r="F1338" t="s">
        <v>34</v>
      </c>
      <c r="G1338" t="s">
        <v>166</v>
      </c>
      <c r="H1338">
        <v>1</v>
      </c>
      <c r="I1338">
        <v>111.95</v>
      </c>
      <c r="J1338">
        <v>114.04</v>
      </c>
      <c r="K1338">
        <v>28.158999999999999</v>
      </c>
      <c r="L1338">
        <v>30.248999999999999</v>
      </c>
      <c r="M1338">
        <v>3260722</v>
      </c>
      <c r="N1338" t="s">
        <v>167</v>
      </c>
      <c r="P1338">
        <v>16.167000000000002</v>
      </c>
      <c r="V1338" t="s">
        <v>35</v>
      </c>
      <c r="W1338" s="1">
        <v>38960</v>
      </c>
      <c r="X1338">
        <v>20060831</v>
      </c>
      <c r="Y1338">
        <v>0.89302800000000004</v>
      </c>
      <c r="AB1338">
        <v>-0.82033968612449104</v>
      </c>
      <c r="AI1338" s="2">
        <f t="shared" si="80"/>
        <v>38960</v>
      </c>
      <c r="AJ1338">
        <f t="shared" si="81"/>
        <v>72.516476506613344</v>
      </c>
      <c r="AK1338">
        <f t="shared" si="82"/>
        <v>72.516476506613344</v>
      </c>
      <c r="AL1338" s="3">
        <f>Sheet2!$Q$35</f>
        <v>195.92057845971607</v>
      </c>
      <c r="AM1338" s="3">
        <f>Sheet2!$Q$37</f>
        <v>179.52321677860004</v>
      </c>
      <c r="AN1338" s="3">
        <f>Sheet2!$Q$39</f>
        <v>47.580823353777703</v>
      </c>
      <c r="AU1338">
        <f t="shared" si="83"/>
        <v>0.51625137779868702</v>
      </c>
      <c r="AV1338">
        <f>VLOOKUP(AI1338,Sheet3!C1370:F4661,4,FALSE)</f>
        <v>59.015145057384558</v>
      </c>
    </row>
    <row r="1339" spans="1:48">
      <c r="A1339">
        <v>65339506</v>
      </c>
      <c r="B1339">
        <v>126</v>
      </c>
      <c r="C1339" t="s">
        <v>164</v>
      </c>
      <c r="D1339">
        <v>0</v>
      </c>
      <c r="E1339" t="s">
        <v>165</v>
      </c>
      <c r="F1339" t="s">
        <v>34</v>
      </c>
      <c r="G1339" t="s">
        <v>166</v>
      </c>
      <c r="H1339">
        <v>1</v>
      </c>
      <c r="I1339">
        <v>111.95</v>
      </c>
      <c r="J1339">
        <v>114.04</v>
      </c>
      <c r="K1339">
        <v>28.158999999999999</v>
      </c>
      <c r="L1339">
        <v>30.248999999999999</v>
      </c>
      <c r="M1339">
        <v>3260722</v>
      </c>
      <c r="N1339" t="s">
        <v>167</v>
      </c>
      <c r="P1339">
        <v>16.167000000000002</v>
      </c>
      <c r="V1339" t="s">
        <v>35</v>
      </c>
      <c r="W1339" s="1">
        <v>38961</v>
      </c>
      <c r="X1339">
        <v>20060901</v>
      </c>
      <c r="Y1339">
        <v>0.89496399999999998</v>
      </c>
      <c r="AB1339">
        <v>-0.84264743161339395</v>
      </c>
      <c r="AI1339" s="2">
        <f t="shared" si="80"/>
        <v>38961</v>
      </c>
      <c r="AJ1339">
        <f t="shared" si="81"/>
        <v>70.934942346818616</v>
      </c>
      <c r="AK1339">
        <f t="shared" si="82"/>
        <v>70.934942346818616</v>
      </c>
      <c r="AL1339" s="3">
        <f>Sheet2!$Q$35</f>
        <v>195.92057845971607</v>
      </c>
      <c r="AM1339" s="3">
        <f>Sheet2!$Q$37</f>
        <v>179.52321677860004</v>
      </c>
      <c r="AN1339" s="3">
        <f>Sheet2!$Q$39</f>
        <v>47.580823353777703</v>
      </c>
      <c r="AU1339">
        <f t="shared" si="83"/>
        <v>0.50499229257609968</v>
      </c>
      <c r="AV1339">
        <f>VLOOKUP(AI1339,Sheet3!C1371:F4662,4,FALSE)</f>
        <v>63.620168381190076</v>
      </c>
    </row>
    <row r="1340" spans="1:48">
      <c r="A1340">
        <v>65381114</v>
      </c>
      <c r="B1340">
        <v>126</v>
      </c>
      <c r="C1340" t="s">
        <v>164</v>
      </c>
      <c r="D1340">
        <v>0</v>
      </c>
      <c r="E1340" t="s">
        <v>165</v>
      </c>
      <c r="F1340" t="s">
        <v>34</v>
      </c>
      <c r="G1340" t="s">
        <v>166</v>
      </c>
      <c r="H1340">
        <v>1</v>
      </c>
      <c r="I1340">
        <v>111.95</v>
      </c>
      <c r="J1340">
        <v>114.04</v>
      </c>
      <c r="K1340">
        <v>28.158999999999999</v>
      </c>
      <c r="L1340">
        <v>30.248999999999999</v>
      </c>
      <c r="M1340">
        <v>3260722</v>
      </c>
      <c r="N1340" t="s">
        <v>167</v>
      </c>
      <c r="P1340">
        <v>16.167000000000002</v>
      </c>
      <c r="V1340" t="s">
        <v>35</v>
      </c>
      <c r="W1340" s="1">
        <v>38962</v>
      </c>
      <c r="X1340">
        <v>20060902</v>
      </c>
      <c r="Y1340">
        <v>0.90300400000000003</v>
      </c>
      <c r="AB1340">
        <v>-0.93528910192888304</v>
      </c>
      <c r="AI1340" s="2">
        <f t="shared" si="80"/>
        <v>38962</v>
      </c>
      <c r="AJ1340">
        <f t="shared" si="81"/>
        <v>64.260719514908487</v>
      </c>
      <c r="AK1340">
        <f t="shared" si="82"/>
        <v>64.260719514908487</v>
      </c>
      <c r="AL1340" s="3">
        <f>Sheet2!$Q$35</f>
        <v>195.92057845971607</v>
      </c>
      <c r="AM1340" s="3">
        <f>Sheet2!$Q$37</f>
        <v>179.52321677860004</v>
      </c>
      <c r="AN1340" s="3">
        <f>Sheet2!$Q$39</f>
        <v>47.580823353777703</v>
      </c>
      <c r="AU1340">
        <f t="shared" si="83"/>
        <v>0.45747789448762066</v>
      </c>
      <c r="AV1340">
        <f>VLOOKUP(AI1340,Sheet3!C1372:F4663,4,FALSE)</f>
        <v>64.257786995255458</v>
      </c>
    </row>
    <row r="1341" spans="1:48">
      <c r="A1341">
        <v>65406453</v>
      </c>
      <c r="B1341">
        <v>126</v>
      </c>
      <c r="C1341" t="s">
        <v>164</v>
      </c>
      <c r="D1341">
        <v>0</v>
      </c>
      <c r="E1341" t="s">
        <v>165</v>
      </c>
      <c r="F1341" t="s">
        <v>34</v>
      </c>
      <c r="G1341" t="s">
        <v>166</v>
      </c>
      <c r="H1341">
        <v>1</v>
      </c>
      <c r="I1341">
        <v>111.95</v>
      </c>
      <c r="J1341">
        <v>114.04</v>
      </c>
      <c r="K1341">
        <v>28.158999999999999</v>
      </c>
      <c r="L1341">
        <v>30.248999999999999</v>
      </c>
      <c r="M1341">
        <v>3260722</v>
      </c>
      <c r="N1341" t="s">
        <v>167</v>
      </c>
      <c r="P1341">
        <v>16.167000000000002</v>
      </c>
      <c r="V1341" t="s">
        <v>35</v>
      </c>
      <c r="W1341" s="1">
        <v>38963</v>
      </c>
      <c r="X1341">
        <v>20060903</v>
      </c>
      <c r="Y1341">
        <v>0.89966699999999999</v>
      </c>
      <c r="AB1341">
        <v>-0.89683819970963097</v>
      </c>
      <c r="AI1341" s="2">
        <f t="shared" si="80"/>
        <v>38963</v>
      </c>
      <c r="AJ1341">
        <f t="shared" si="81"/>
        <v>67.051649853581694</v>
      </c>
      <c r="AK1341">
        <f t="shared" si="82"/>
        <v>67.051649853581694</v>
      </c>
      <c r="AL1341" s="3">
        <f>Sheet2!$Q$35</f>
        <v>195.92057845971607</v>
      </c>
      <c r="AM1341" s="3">
        <f>Sheet2!$Q$37</f>
        <v>179.52321677860004</v>
      </c>
      <c r="AN1341" s="3">
        <f>Sheet2!$Q$39</f>
        <v>47.580823353777703</v>
      </c>
      <c r="AU1341">
        <f t="shared" si="83"/>
        <v>0.47734678087165228</v>
      </c>
      <c r="AV1341">
        <f>VLOOKUP(AI1341,Sheet3!C1373:F4664,4,FALSE)</f>
        <v>61.990698589689657</v>
      </c>
    </row>
    <row r="1342" spans="1:48">
      <c r="A1342">
        <v>65428748</v>
      </c>
      <c r="B1342">
        <v>126</v>
      </c>
      <c r="C1342" t="s">
        <v>164</v>
      </c>
      <c r="D1342">
        <v>0</v>
      </c>
      <c r="E1342" t="s">
        <v>165</v>
      </c>
      <c r="F1342" t="s">
        <v>34</v>
      </c>
      <c r="G1342" t="s">
        <v>166</v>
      </c>
      <c r="H1342">
        <v>1</v>
      </c>
      <c r="I1342">
        <v>111.95</v>
      </c>
      <c r="J1342">
        <v>114.04</v>
      </c>
      <c r="K1342">
        <v>28.158999999999999</v>
      </c>
      <c r="L1342">
        <v>30.248999999999999</v>
      </c>
      <c r="M1342">
        <v>3260722</v>
      </c>
      <c r="N1342" t="s">
        <v>167</v>
      </c>
      <c r="P1342">
        <v>16.167000000000002</v>
      </c>
      <c r="V1342" t="s">
        <v>35</v>
      </c>
      <c r="W1342" s="1">
        <v>38964</v>
      </c>
      <c r="X1342">
        <v>20060904</v>
      </c>
      <c r="Y1342">
        <v>0.89855099999999999</v>
      </c>
      <c r="AB1342">
        <v>-0.88397898278524201</v>
      </c>
      <c r="AI1342" s="2">
        <f t="shared" si="80"/>
        <v>38964</v>
      </c>
      <c r="AJ1342">
        <f t="shared" si="81"/>
        <v>67.978441528298617</v>
      </c>
      <c r="AK1342">
        <f t="shared" si="82"/>
        <v>67.978441528298617</v>
      </c>
      <c r="AL1342" s="3">
        <f>Sheet2!$Q$35</f>
        <v>195.92057845971607</v>
      </c>
      <c r="AM1342" s="3">
        <f>Sheet2!$Q$37</f>
        <v>179.52321677860004</v>
      </c>
      <c r="AN1342" s="3">
        <f>Sheet2!$Q$39</f>
        <v>47.580823353777703</v>
      </c>
      <c r="AU1342">
        <f t="shared" si="83"/>
        <v>0.48394469491896991</v>
      </c>
      <c r="AV1342">
        <f>VLOOKUP(AI1342,Sheet3!C1374:F4665,4,FALSE)</f>
        <v>56.039591525079452</v>
      </c>
    </row>
    <row r="1343" spans="1:48">
      <c r="A1343">
        <v>65450363</v>
      </c>
      <c r="B1343">
        <v>126</v>
      </c>
      <c r="C1343" t="s">
        <v>164</v>
      </c>
      <c r="D1343">
        <v>0</v>
      </c>
      <c r="E1343" t="s">
        <v>165</v>
      </c>
      <c r="F1343" t="s">
        <v>34</v>
      </c>
      <c r="G1343" t="s">
        <v>166</v>
      </c>
      <c r="H1343">
        <v>1</v>
      </c>
      <c r="I1343">
        <v>111.95</v>
      </c>
      <c r="J1343">
        <v>114.04</v>
      </c>
      <c r="K1343">
        <v>28.158999999999999</v>
      </c>
      <c r="L1343">
        <v>30.248999999999999</v>
      </c>
      <c r="M1343">
        <v>3260722</v>
      </c>
      <c r="N1343" t="s">
        <v>167</v>
      </c>
      <c r="P1343">
        <v>16.167000000000002</v>
      </c>
      <c r="V1343" t="s">
        <v>35</v>
      </c>
      <c r="W1343" s="1">
        <v>38965</v>
      </c>
      <c r="X1343">
        <v>20060905</v>
      </c>
      <c r="Y1343">
        <v>0.89732500000000004</v>
      </c>
      <c r="AB1343">
        <v>-0.86985228032171202</v>
      </c>
      <c r="AI1343" s="2">
        <f t="shared" si="80"/>
        <v>38965</v>
      </c>
      <c r="AJ1343">
        <f t="shared" si="81"/>
        <v>68.992778922438902</v>
      </c>
      <c r="AK1343">
        <f t="shared" si="82"/>
        <v>68.992778922438902</v>
      </c>
      <c r="AL1343" s="3">
        <f>Sheet2!$Q$35</f>
        <v>195.92057845971607</v>
      </c>
      <c r="AM1343" s="3">
        <f>Sheet2!$Q$37</f>
        <v>179.52321677860004</v>
      </c>
      <c r="AN1343" s="3">
        <f>Sheet2!$Q$39</f>
        <v>47.580823353777703</v>
      </c>
      <c r="AU1343">
        <f t="shared" si="83"/>
        <v>0.49116585488845488</v>
      </c>
      <c r="AV1343">
        <f>VLOOKUP(AI1343,Sheet3!C1375:F4666,4,FALSE)</f>
        <v>49.73425189709959</v>
      </c>
    </row>
    <row r="1344" spans="1:48">
      <c r="A1344">
        <v>65471966</v>
      </c>
      <c r="B1344">
        <v>126</v>
      </c>
      <c r="C1344" t="s">
        <v>164</v>
      </c>
      <c r="D1344">
        <v>0</v>
      </c>
      <c r="E1344" t="s">
        <v>165</v>
      </c>
      <c r="F1344" t="s">
        <v>34</v>
      </c>
      <c r="G1344" t="s">
        <v>166</v>
      </c>
      <c r="H1344">
        <v>1</v>
      </c>
      <c r="I1344">
        <v>111.95</v>
      </c>
      <c r="J1344">
        <v>114.04</v>
      </c>
      <c r="K1344">
        <v>28.158999999999999</v>
      </c>
      <c r="L1344">
        <v>30.248999999999999</v>
      </c>
      <c r="M1344">
        <v>3260722</v>
      </c>
      <c r="N1344" t="s">
        <v>167</v>
      </c>
      <c r="P1344">
        <v>16.167000000000002</v>
      </c>
      <c r="V1344" t="s">
        <v>35</v>
      </c>
      <c r="W1344" s="1">
        <v>38966</v>
      </c>
      <c r="X1344">
        <v>20060906</v>
      </c>
      <c r="Y1344">
        <v>0.88812999999999998</v>
      </c>
      <c r="AB1344">
        <v>-0.76390201184522899</v>
      </c>
      <c r="AI1344" s="2">
        <f t="shared" si="80"/>
        <v>38966</v>
      </c>
      <c r="AJ1344">
        <f t="shared" si="81"/>
        <v>76.473337998996385</v>
      </c>
      <c r="AK1344">
        <f t="shared" si="82"/>
        <v>76.473337998996385</v>
      </c>
      <c r="AL1344" s="3">
        <f>Sheet2!$Q$35</f>
        <v>195.92057845971607</v>
      </c>
      <c r="AM1344" s="3">
        <f>Sheet2!$Q$37</f>
        <v>179.52321677860004</v>
      </c>
      <c r="AN1344" s="3">
        <f>Sheet2!$Q$39</f>
        <v>47.580823353777703</v>
      </c>
      <c r="AU1344">
        <f t="shared" si="83"/>
        <v>0.54442063388512985</v>
      </c>
      <c r="AV1344">
        <f>VLOOKUP(AI1344,Sheet3!C1376:F4667,4,FALSE)</f>
        <v>45.200075085968002</v>
      </c>
    </row>
    <row r="1345" spans="1:48">
      <c r="A1345">
        <v>65494216</v>
      </c>
      <c r="B1345">
        <v>126</v>
      </c>
      <c r="C1345" t="s">
        <v>164</v>
      </c>
      <c r="D1345">
        <v>0</v>
      </c>
      <c r="E1345" t="s">
        <v>165</v>
      </c>
      <c r="F1345" t="s">
        <v>34</v>
      </c>
      <c r="G1345" t="s">
        <v>166</v>
      </c>
      <c r="H1345">
        <v>1</v>
      </c>
      <c r="I1345">
        <v>111.95</v>
      </c>
      <c r="J1345">
        <v>114.04</v>
      </c>
      <c r="K1345">
        <v>28.158999999999999</v>
      </c>
      <c r="L1345">
        <v>30.248999999999999</v>
      </c>
      <c r="M1345">
        <v>3260722</v>
      </c>
      <c r="N1345" t="s">
        <v>167</v>
      </c>
      <c r="P1345">
        <v>16.167000000000002</v>
      </c>
      <c r="V1345" t="s">
        <v>35</v>
      </c>
      <c r="W1345" s="1">
        <v>38967</v>
      </c>
      <c r="X1345">
        <v>20060907</v>
      </c>
      <c r="Y1345">
        <v>0.88912100000000005</v>
      </c>
      <c r="AB1345">
        <v>-0.77532090429332001</v>
      </c>
      <c r="AI1345" s="2">
        <f t="shared" si="80"/>
        <v>38967</v>
      </c>
      <c r="AJ1345">
        <f t="shared" si="81"/>
        <v>75.677886706741901</v>
      </c>
      <c r="AK1345">
        <f t="shared" si="82"/>
        <v>75.677886706741901</v>
      </c>
      <c r="AL1345" s="3">
        <f>Sheet2!$Q$35</f>
        <v>195.92057845971607</v>
      </c>
      <c r="AM1345" s="3">
        <f>Sheet2!$Q$37</f>
        <v>179.52321677860004</v>
      </c>
      <c r="AN1345" s="3">
        <f>Sheet2!$Q$39</f>
        <v>47.580823353777703</v>
      </c>
      <c r="AU1345">
        <f t="shared" si="83"/>
        <v>0.53875774394092979</v>
      </c>
      <c r="AV1345">
        <f>VLOOKUP(AI1345,Sheet3!C1377:F4668,4,FALSE)</f>
        <v>41.516056426923591</v>
      </c>
    </row>
    <row r="1346" spans="1:48">
      <c r="A1346">
        <v>65515466</v>
      </c>
      <c r="B1346">
        <v>126</v>
      </c>
      <c r="C1346" t="s">
        <v>164</v>
      </c>
      <c r="D1346">
        <v>0</v>
      </c>
      <c r="E1346" t="s">
        <v>165</v>
      </c>
      <c r="F1346" t="s">
        <v>34</v>
      </c>
      <c r="G1346" t="s">
        <v>166</v>
      </c>
      <c r="H1346">
        <v>1</v>
      </c>
      <c r="I1346">
        <v>111.95</v>
      </c>
      <c r="J1346">
        <v>114.04</v>
      </c>
      <c r="K1346">
        <v>28.158999999999999</v>
      </c>
      <c r="L1346">
        <v>30.248999999999999</v>
      </c>
      <c r="M1346">
        <v>3260722</v>
      </c>
      <c r="N1346" t="s">
        <v>167</v>
      </c>
      <c r="P1346">
        <v>16.167000000000002</v>
      </c>
      <c r="V1346" t="s">
        <v>35</v>
      </c>
      <c r="W1346" s="1">
        <v>38968</v>
      </c>
      <c r="X1346">
        <v>20060908</v>
      </c>
      <c r="Y1346">
        <v>0.892988</v>
      </c>
      <c r="AB1346">
        <v>-0.819878782292075</v>
      </c>
      <c r="AI1346" s="2">
        <f t="shared" si="80"/>
        <v>38968</v>
      </c>
      <c r="AJ1346">
        <f t="shared" si="81"/>
        <v>72.549048097276682</v>
      </c>
      <c r="AK1346">
        <f t="shared" si="82"/>
        <v>72.549048097276682</v>
      </c>
      <c r="AL1346" s="3">
        <f>Sheet2!$Q$35</f>
        <v>195.92057845971607</v>
      </c>
      <c r="AM1346" s="3">
        <f>Sheet2!$Q$37</f>
        <v>179.52321677860004</v>
      </c>
      <c r="AN1346" s="3">
        <f>Sheet2!$Q$39</f>
        <v>47.580823353777703</v>
      </c>
      <c r="AU1346">
        <f t="shared" si="83"/>
        <v>0.51648325790879568</v>
      </c>
      <c r="AV1346">
        <f>VLOOKUP(AI1346,Sheet3!C1378:F4669,4,FALSE)</f>
        <v>38.469656381944553</v>
      </c>
    </row>
    <row r="1347" spans="1:48">
      <c r="A1347">
        <v>65537431</v>
      </c>
      <c r="B1347">
        <v>126</v>
      </c>
      <c r="C1347" t="s">
        <v>164</v>
      </c>
      <c r="D1347">
        <v>0</v>
      </c>
      <c r="E1347" t="s">
        <v>165</v>
      </c>
      <c r="F1347" t="s">
        <v>34</v>
      </c>
      <c r="G1347" t="s">
        <v>166</v>
      </c>
      <c r="H1347">
        <v>1</v>
      </c>
      <c r="I1347">
        <v>111.95</v>
      </c>
      <c r="J1347">
        <v>114.04</v>
      </c>
      <c r="K1347">
        <v>28.158999999999999</v>
      </c>
      <c r="L1347">
        <v>30.248999999999999</v>
      </c>
      <c r="M1347">
        <v>3260722</v>
      </c>
      <c r="N1347" t="s">
        <v>167</v>
      </c>
      <c r="P1347">
        <v>16.167000000000002</v>
      </c>
      <c r="V1347" t="s">
        <v>35</v>
      </c>
      <c r="W1347" s="1">
        <v>38969</v>
      </c>
      <c r="X1347">
        <v>20060909</v>
      </c>
      <c r="Y1347">
        <v>0.88144299999999998</v>
      </c>
      <c r="AB1347">
        <v>-0.68685041366119004</v>
      </c>
      <c r="AI1347" s="2">
        <f t="shared" ref="AI1347:AI1410" si="84">W1347</f>
        <v>38969</v>
      </c>
      <c r="AJ1347">
        <f t="shared" ref="AJ1347:AJ1410" si="85">$AQ$2*(Y1347^2)+($AR$2*Y1347)+$AS$2</f>
        <v>81.772794494463824</v>
      </c>
      <c r="AK1347">
        <f t="shared" ref="AK1347:AK1410" si="86">IF(AJ1347&gt;0,AJ1347,0)</f>
        <v>81.772794494463824</v>
      </c>
      <c r="AL1347" s="3">
        <f>Sheet2!$Q$35</f>
        <v>195.92057845971607</v>
      </c>
      <c r="AM1347" s="3">
        <f>Sheet2!$Q$37</f>
        <v>179.52321677860004</v>
      </c>
      <c r="AN1347" s="3">
        <f>Sheet2!$Q$39</f>
        <v>47.580823353777703</v>
      </c>
      <c r="AU1347">
        <f t="shared" ref="AU1347:AU1410" si="87">0.001*(AK1347*86440)/AT$2</f>
        <v>0.58214794565157746</v>
      </c>
      <c r="AV1347">
        <f>VLOOKUP(AI1347,Sheet3!C1379:F4670,4,FALSE)</f>
        <v>35.706642387661248</v>
      </c>
    </row>
    <row r="1348" spans="1:48">
      <c r="A1348">
        <v>65558606</v>
      </c>
      <c r="B1348">
        <v>126</v>
      </c>
      <c r="C1348" t="s">
        <v>164</v>
      </c>
      <c r="D1348">
        <v>0</v>
      </c>
      <c r="E1348" t="s">
        <v>165</v>
      </c>
      <c r="F1348" t="s">
        <v>34</v>
      </c>
      <c r="G1348" t="s">
        <v>166</v>
      </c>
      <c r="H1348">
        <v>1</v>
      </c>
      <c r="I1348">
        <v>111.95</v>
      </c>
      <c r="J1348">
        <v>114.04</v>
      </c>
      <c r="K1348">
        <v>28.158999999999999</v>
      </c>
      <c r="L1348">
        <v>30.248999999999999</v>
      </c>
      <c r="M1348">
        <v>3260722</v>
      </c>
      <c r="N1348" t="s">
        <v>167</v>
      </c>
      <c r="P1348">
        <v>16.167000000000002</v>
      </c>
      <c r="V1348" t="s">
        <v>35</v>
      </c>
      <c r="W1348" s="1">
        <v>38970</v>
      </c>
      <c r="X1348">
        <v>20060910</v>
      </c>
      <c r="Y1348">
        <v>0.87785400000000002</v>
      </c>
      <c r="AB1348">
        <v>-0.64549581729772199</v>
      </c>
      <c r="AI1348" s="2">
        <f t="shared" si="84"/>
        <v>38970</v>
      </c>
      <c r="AJ1348">
        <f t="shared" si="85"/>
        <v>84.568211831058647</v>
      </c>
      <c r="AK1348">
        <f t="shared" si="86"/>
        <v>84.568211831058647</v>
      </c>
      <c r="AL1348" s="3">
        <f>Sheet2!$Q$35</f>
        <v>195.92057845971607</v>
      </c>
      <c r="AM1348" s="3">
        <f>Sheet2!$Q$37</f>
        <v>179.52321677860004</v>
      </c>
      <c r="AN1348" s="3">
        <f>Sheet2!$Q$39</f>
        <v>47.580823353777703</v>
      </c>
      <c r="AU1348">
        <f t="shared" si="87"/>
        <v>0.60204877538105006</v>
      </c>
      <c r="AV1348">
        <f>VLOOKUP(AI1348,Sheet3!C1380:F4671,4,FALSE)</f>
        <v>33.297860956747591</v>
      </c>
    </row>
    <row r="1349" spans="1:48">
      <c r="A1349">
        <v>65580923</v>
      </c>
      <c r="B1349">
        <v>126</v>
      </c>
      <c r="C1349" t="s">
        <v>164</v>
      </c>
      <c r="D1349">
        <v>0</v>
      </c>
      <c r="E1349" t="s">
        <v>165</v>
      </c>
      <c r="F1349" t="s">
        <v>34</v>
      </c>
      <c r="G1349" t="s">
        <v>166</v>
      </c>
      <c r="H1349">
        <v>1</v>
      </c>
      <c r="I1349">
        <v>111.95</v>
      </c>
      <c r="J1349">
        <v>114.04</v>
      </c>
      <c r="K1349">
        <v>28.158999999999999</v>
      </c>
      <c r="L1349">
        <v>30.248999999999999</v>
      </c>
      <c r="M1349">
        <v>3260722</v>
      </c>
      <c r="N1349" t="s">
        <v>167</v>
      </c>
      <c r="P1349">
        <v>16.167000000000002</v>
      </c>
      <c r="V1349" t="s">
        <v>35</v>
      </c>
      <c r="W1349" s="1">
        <v>38971</v>
      </c>
      <c r="X1349">
        <v>20060911</v>
      </c>
      <c r="Y1349">
        <v>0.86549799999999999</v>
      </c>
      <c r="AB1349">
        <v>-0.503122623464615</v>
      </c>
      <c r="AI1349" s="2">
        <f t="shared" si="84"/>
        <v>38971</v>
      </c>
      <c r="AJ1349">
        <f t="shared" si="85"/>
        <v>93.931047608334552</v>
      </c>
      <c r="AK1349">
        <f t="shared" si="86"/>
        <v>93.931047608334552</v>
      </c>
      <c r="AL1349" s="3">
        <f>Sheet2!$Q$35</f>
        <v>195.92057845971607</v>
      </c>
      <c r="AM1349" s="3">
        <f>Sheet2!$Q$37</f>
        <v>179.52321677860004</v>
      </c>
      <c r="AN1349" s="3">
        <f>Sheet2!$Q$39</f>
        <v>47.580823353777703</v>
      </c>
      <c r="AU1349">
        <f t="shared" si="87"/>
        <v>0.66870365304434509</v>
      </c>
      <c r="AV1349">
        <f>VLOOKUP(AI1349,Sheet3!C1381:F4672,4,FALSE)</f>
        <v>31.455851627225382</v>
      </c>
    </row>
    <row r="1350" spans="1:48">
      <c r="A1350">
        <v>65602734</v>
      </c>
      <c r="B1350">
        <v>126</v>
      </c>
      <c r="C1350" t="s">
        <v>164</v>
      </c>
      <c r="D1350">
        <v>0</v>
      </c>
      <c r="E1350" t="s">
        <v>165</v>
      </c>
      <c r="F1350" t="s">
        <v>34</v>
      </c>
      <c r="G1350" t="s">
        <v>166</v>
      </c>
      <c r="H1350">
        <v>1</v>
      </c>
      <c r="I1350">
        <v>111.95</v>
      </c>
      <c r="J1350">
        <v>114.04</v>
      </c>
      <c r="K1350">
        <v>28.158999999999999</v>
      </c>
      <c r="L1350">
        <v>30.248999999999999</v>
      </c>
      <c r="M1350">
        <v>3260722</v>
      </c>
      <c r="N1350" t="s">
        <v>167</v>
      </c>
      <c r="P1350">
        <v>16.167000000000002</v>
      </c>
      <c r="V1350" t="s">
        <v>35</v>
      </c>
      <c r="W1350" s="1">
        <v>38972</v>
      </c>
      <c r="X1350">
        <v>20060912</v>
      </c>
      <c r="Y1350">
        <v>0.84512500000000002</v>
      </c>
      <c r="AB1350">
        <v>-0.268372779019658</v>
      </c>
      <c r="AI1350" s="2">
        <f t="shared" si="84"/>
        <v>38972</v>
      </c>
      <c r="AJ1350">
        <f t="shared" si="85"/>
        <v>108.48526230931247</v>
      </c>
      <c r="AK1350">
        <f t="shared" si="86"/>
        <v>108.48526230931247</v>
      </c>
      <c r="AL1350" s="3">
        <f>Sheet2!$Q$35</f>
        <v>195.92057845971607</v>
      </c>
      <c r="AM1350" s="3">
        <f>Sheet2!$Q$37</f>
        <v>179.52321677860004</v>
      </c>
      <c r="AN1350" s="3">
        <f>Sheet2!$Q$39</f>
        <v>47.580823353777703</v>
      </c>
      <c r="AU1350">
        <f t="shared" si="87"/>
        <v>0.77231642843163972</v>
      </c>
      <c r="AV1350">
        <f>VLOOKUP(AI1350,Sheet3!C1382:F4673,4,FALSE)</f>
        <v>33.793786545465103</v>
      </c>
    </row>
    <row r="1351" spans="1:48">
      <c r="A1351">
        <v>65625005</v>
      </c>
      <c r="B1351">
        <v>126</v>
      </c>
      <c r="C1351" t="s">
        <v>164</v>
      </c>
      <c r="D1351">
        <v>0</v>
      </c>
      <c r="E1351" t="s">
        <v>165</v>
      </c>
      <c r="F1351" t="s">
        <v>34</v>
      </c>
      <c r="G1351" t="s">
        <v>166</v>
      </c>
      <c r="H1351">
        <v>1</v>
      </c>
      <c r="I1351">
        <v>111.95</v>
      </c>
      <c r="J1351">
        <v>114.04</v>
      </c>
      <c r="K1351">
        <v>28.158999999999999</v>
      </c>
      <c r="L1351">
        <v>30.248999999999999</v>
      </c>
      <c r="M1351">
        <v>3260722</v>
      </c>
      <c r="N1351" t="s">
        <v>167</v>
      </c>
      <c r="P1351">
        <v>16.167000000000002</v>
      </c>
      <c r="V1351" t="s">
        <v>35</v>
      </c>
      <c r="W1351" s="1">
        <v>38973</v>
      </c>
      <c r="X1351">
        <v>20060913</v>
      </c>
      <c r="Y1351">
        <v>0.84990100000000002</v>
      </c>
      <c r="AB1351">
        <v>-0.323404696610053</v>
      </c>
      <c r="AI1351" s="2">
        <f t="shared" si="84"/>
        <v>38973</v>
      </c>
      <c r="AJ1351">
        <f t="shared" si="85"/>
        <v>105.17205552764847</v>
      </c>
      <c r="AK1351">
        <f t="shared" si="86"/>
        <v>105.17205552764847</v>
      </c>
      <c r="AL1351" s="3">
        <f>Sheet2!$Q$35</f>
        <v>195.92057845971607</v>
      </c>
      <c r="AM1351" s="3">
        <f>Sheet2!$Q$37</f>
        <v>179.52321677860004</v>
      </c>
      <c r="AN1351" s="3">
        <f>Sheet2!$Q$39</f>
        <v>47.580823353777703</v>
      </c>
      <c r="AU1351">
        <f t="shared" si="87"/>
        <v>0.74872940864848747</v>
      </c>
      <c r="AV1351">
        <f>VLOOKUP(AI1351,Sheet3!C1383:F4674,4,FALSE)</f>
        <v>55.189433372992283</v>
      </c>
    </row>
    <row r="1352" spans="1:48">
      <c r="A1352">
        <v>65646331</v>
      </c>
      <c r="B1352">
        <v>126</v>
      </c>
      <c r="C1352" t="s">
        <v>164</v>
      </c>
      <c r="D1352">
        <v>0</v>
      </c>
      <c r="E1352" t="s">
        <v>165</v>
      </c>
      <c r="F1352" t="s">
        <v>34</v>
      </c>
      <c r="G1352" t="s">
        <v>166</v>
      </c>
      <c r="H1352">
        <v>1</v>
      </c>
      <c r="I1352">
        <v>111.95</v>
      </c>
      <c r="J1352">
        <v>114.04</v>
      </c>
      <c r="K1352">
        <v>28.158999999999999</v>
      </c>
      <c r="L1352">
        <v>30.248999999999999</v>
      </c>
      <c r="M1352">
        <v>3260722</v>
      </c>
      <c r="N1352" t="s">
        <v>167</v>
      </c>
      <c r="P1352">
        <v>16.167000000000002</v>
      </c>
      <c r="V1352" t="s">
        <v>35</v>
      </c>
      <c r="W1352" s="1">
        <v>38974</v>
      </c>
      <c r="X1352">
        <v>20060914</v>
      </c>
      <c r="Y1352">
        <v>0.85722299999999996</v>
      </c>
      <c r="AB1352">
        <v>-0.40777314313368501</v>
      </c>
      <c r="AI1352" s="2">
        <f t="shared" si="84"/>
        <v>38974</v>
      </c>
      <c r="AJ1352">
        <f t="shared" si="85"/>
        <v>99.975259239598586</v>
      </c>
      <c r="AK1352">
        <f t="shared" si="86"/>
        <v>99.975259239598586</v>
      </c>
      <c r="AL1352" s="3">
        <f>Sheet2!$Q$35</f>
        <v>195.92057845971607</v>
      </c>
      <c r="AM1352" s="3">
        <f>Sheet2!$Q$37</f>
        <v>179.52321677860004</v>
      </c>
      <c r="AN1352" s="3">
        <f>Sheet2!$Q$39</f>
        <v>47.580823353777703</v>
      </c>
      <c r="AU1352">
        <f t="shared" si="87"/>
        <v>0.71173294421601896</v>
      </c>
      <c r="AV1352">
        <f>VLOOKUP(AI1352,Sheet3!C1384:F4675,4,FALSE)</f>
        <v>84.449043107325807</v>
      </c>
    </row>
    <row r="1353" spans="1:48">
      <c r="A1353">
        <v>65667712</v>
      </c>
      <c r="B1353">
        <v>126</v>
      </c>
      <c r="C1353" t="s">
        <v>164</v>
      </c>
      <c r="D1353">
        <v>0</v>
      </c>
      <c r="E1353" t="s">
        <v>165</v>
      </c>
      <c r="F1353" t="s">
        <v>34</v>
      </c>
      <c r="G1353" t="s">
        <v>166</v>
      </c>
      <c r="H1353">
        <v>1</v>
      </c>
      <c r="I1353">
        <v>111.95</v>
      </c>
      <c r="J1353">
        <v>114.04</v>
      </c>
      <c r="K1353">
        <v>28.158999999999999</v>
      </c>
      <c r="L1353">
        <v>30.248999999999999</v>
      </c>
      <c r="M1353">
        <v>3260722</v>
      </c>
      <c r="N1353" t="s">
        <v>167</v>
      </c>
      <c r="P1353">
        <v>16.167000000000002</v>
      </c>
      <c r="V1353" t="s">
        <v>35</v>
      </c>
      <c r="W1353" s="1">
        <v>38975</v>
      </c>
      <c r="X1353">
        <v>20060915</v>
      </c>
      <c r="Y1353">
        <v>0.84907299999999997</v>
      </c>
      <c r="AB1353">
        <v>-0.31386398727905401</v>
      </c>
      <c r="AI1353" s="2">
        <f t="shared" si="84"/>
        <v>38975</v>
      </c>
      <c r="AJ1353">
        <f t="shared" si="85"/>
        <v>105.75078733668204</v>
      </c>
      <c r="AK1353">
        <f t="shared" si="86"/>
        <v>105.75078733668204</v>
      </c>
      <c r="AL1353" s="3">
        <f>Sheet2!$Q$35</f>
        <v>195.92057845971607</v>
      </c>
      <c r="AM1353" s="3">
        <f>Sheet2!$Q$37</f>
        <v>179.52321677860004</v>
      </c>
      <c r="AN1353" s="3">
        <f>Sheet2!$Q$39</f>
        <v>47.580823353777703</v>
      </c>
      <c r="AU1353">
        <f t="shared" si="87"/>
        <v>0.75284945292231897</v>
      </c>
      <c r="AV1353">
        <f>VLOOKUP(AI1353,Sheet3!C1385:F4676,4,FALSE)</f>
        <v>109.81209464459312</v>
      </c>
    </row>
    <row r="1354" spans="1:48">
      <c r="A1354">
        <v>65689661</v>
      </c>
      <c r="B1354">
        <v>126</v>
      </c>
      <c r="C1354" t="s">
        <v>164</v>
      </c>
      <c r="D1354">
        <v>0</v>
      </c>
      <c r="E1354" t="s">
        <v>165</v>
      </c>
      <c r="F1354" t="s">
        <v>34</v>
      </c>
      <c r="G1354" t="s">
        <v>166</v>
      </c>
      <c r="H1354">
        <v>1</v>
      </c>
      <c r="I1354">
        <v>111.95</v>
      </c>
      <c r="J1354">
        <v>114.04</v>
      </c>
      <c r="K1354">
        <v>28.158999999999999</v>
      </c>
      <c r="L1354">
        <v>30.248999999999999</v>
      </c>
      <c r="M1354">
        <v>3260722</v>
      </c>
      <c r="N1354" t="s">
        <v>167</v>
      </c>
      <c r="P1354">
        <v>16.167000000000002</v>
      </c>
      <c r="V1354" t="s">
        <v>35</v>
      </c>
      <c r="W1354" s="1">
        <v>38976</v>
      </c>
      <c r="X1354">
        <v>20060916</v>
      </c>
      <c r="Y1354">
        <v>0.84685500000000002</v>
      </c>
      <c r="AB1354">
        <v>-0.28830686977162301</v>
      </c>
      <c r="AI1354" s="2">
        <f t="shared" si="84"/>
        <v>38976</v>
      </c>
      <c r="AJ1354">
        <f t="shared" si="85"/>
        <v>107.29210934399907</v>
      </c>
      <c r="AK1354">
        <f t="shared" si="86"/>
        <v>107.29210934399907</v>
      </c>
      <c r="AL1354" s="3">
        <f>Sheet2!$Q$35</f>
        <v>195.92057845971607</v>
      </c>
      <c r="AM1354" s="3">
        <f>Sheet2!$Q$37</f>
        <v>179.52321677860004</v>
      </c>
      <c r="AN1354" s="3">
        <f>Sheet2!$Q$39</f>
        <v>47.580823353777703</v>
      </c>
      <c r="AU1354">
        <f t="shared" si="87"/>
        <v>0.763822264181789</v>
      </c>
      <c r="AV1354">
        <f>VLOOKUP(AI1354,Sheet3!C1386:F4677,4,FALSE)</f>
        <v>126.10679255959725</v>
      </c>
    </row>
    <row r="1355" spans="1:48">
      <c r="A1355">
        <v>65711544</v>
      </c>
      <c r="B1355">
        <v>126</v>
      </c>
      <c r="C1355" t="s">
        <v>164</v>
      </c>
      <c r="D1355">
        <v>0</v>
      </c>
      <c r="E1355" t="s">
        <v>165</v>
      </c>
      <c r="F1355" t="s">
        <v>34</v>
      </c>
      <c r="G1355" t="s">
        <v>166</v>
      </c>
      <c r="H1355">
        <v>1</v>
      </c>
      <c r="I1355">
        <v>111.95</v>
      </c>
      <c r="J1355">
        <v>114.04</v>
      </c>
      <c r="K1355">
        <v>28.158999999999999</v>
      </c>
      <c r="L1355">
        <v>30.248999999999999</v>
      </c>
      <c r="M1355">
        <v>3260722</v>
      </c>
      <c r="N1355" t="s">
        <v>167</v>
      </c>
      <c r="P1355">
        <v>16.167000000000002</v>
      </c>
      <c r="V1355" t="s">
        <v>35</v>
      </c>
      <c r="W1355" s="1">
        <v>38977</v>
      </c>
      <c r="X1355">
        <v>20060917</v>
      </c>
      <c r="Y1355">
        <v>0.83833800000000003</v>
      </c>
      <c r="AB1355">
        <v>-0.19016892125458101</v>
      </c>
      <c r="AI1355" s="2">
        <f t="shared" si="84"/>
        <v>38977</v>
      </c>
      <c r="AJ1355">
        <f t="shared" si="85"/>
        <v>113.08954967652357</v>
      </c>
      <c r="AK1355">
        <f t="shared" si="86"/>
        <v>113.08954967652357</v>
      </c>
      <c r="AL1355" s="3">
        <f>Sheet2!$Q$35</f>
        <v>195.92057845971607</v>
      </c>
      <c r="AM1355" s="3">
        <f>Sheet2!$Q$37</f>
        <v>179.52321677860004</v>
      </c>
      <c r="AN1355" s="3">
        <f>Sheet2!$Q$39</f>
        <v>47.580823353777703</v>
      </c>
      <c r="AU1355">
        <f t="shared" si="87"/>
        <v>0.80509476808093372</v>
      </c>
      <c r="AV1355">
        <f>VLOOKUP(AI1355,Sheet3!C1387:F4678,4,FALSE)</f>
        <v>118.52621570348663</v>
      </c>
    </row>
    <row r="1356" spans="1:48">
      <c r="A1356">
        <v>65733846</v>
      </c>
      <c r="B1356">
        <v>126</v>
      </c>
      <c r="C1356" t="s">
        <v>164</v>
      </c>
      <c r="D1356">
        <v>0</v>
      </c>
      <c r="E1356" t="s">
        <v>165</v>
      </c>
      <c r="F1356" t="s">
        <v>34</v>
      </c>
      <c r="G1356" t="s">
        <v>166</v>
      </c>
      <c r="H1356">
        <v>1</v>
      </c>
      <c r="I1356">
        <v>111.95</v>
      </c>
      <c r="J1356">
        <v>114.04</v>
      </c>
      <c r="K1356">
        <v>28.158999999999999</v>
      </c>
      <c r="L1356">
        <v>30.248999999999999</v>
      </c>
      <c r="M1356">
        <v>3260722</v>
      </c>
      <c r="N1356" t="s">
        <v>167</v>
      </c>
      <c r="P1356">
        <v>16.167000000000002</v>
      </c>
      <c r="V1356" t="s">
        <v>35</v>
      </c>
      <c r="W1356" s="1">
        <v>38978</v>
      </c>
      <c r="X1356">
        <v>20060918</v>
      </c>
      <c r="Y1356">
        <v>0.82791199999999998</v>
      </c>
      <c r="AB1356">
        <v>-7.0034337335515298E-2</v>
      </c>
      <c r="AI1356" s="2">
        <f t="shared" si="84"/>
        <v>38978</v>
      </c>
      <c r="AJ1356">
        <f t="shared" si="85"/>
        <v>119.92472352769062</v>
      </c>
      <c r="AK1356">
        <f t="shared" si="86"/>
        <v>119.92472352769062</v>
      </c>
      <c r="AL1356" s="3">
        <f>Sheet2!$Q$35</f>
        <v>195.92057845971607</v>
      </c>
      <c r="AM1356" s="3">
        <f>Sheet2!$Q$37</f>
        <v>179.52321677860004</v>
      </c>
      <c r="AN1356" s="3">
        <f>Sheet2!$Q$39</f>
        <v>47.580823353777703</v>
      </c>
      <c r="AU1356">
        <f t="shared" si="87"/>
        <v>0.8537549910833121</v>
      </c>
      <c r="AV1356">
        <f>VLOOKUP(AI1356,Sheet3!C1388:F4679,4,FALSE)</f>
        <v>104.28606665602649</v>
      </c>
    </row>
    <row r="1357" spans="1:48">
      <c r="A1357">
        <v>65755663</v>
      </c>
      <c r="B1357">
        <v>126</v>
      </c>
      <c r="C1357" t="s">
        <v>164</v>
      </c>
      <c r="D1357">
        <v>0</v>
      </c>
      <c r="E1357" t="s">
        <v>165</v>
      </c>
      <c r="F1357" t="s">
        <v>34</v>
      </c>
      <c r="G1357" t="s">
        <v>166</v>
      </c>
      <c r="H1357">
        <v>1</v>
      </c>
      <c r="I1357">
        <v>111.95</v>
      </c>
      <c r="J1357">
        <v>114.04</v>
      </c>
      <c r="K1357">
        <v>28.158999999999999</v>
      </c>
      <c r="L1357">
        <v>30.248999999999999</v>
      </c>
      <c r="M1357">
        <v>3260722</v>
      </c>
      <c r="N1357" t="s">
        <v>167</v>
      </c>
      <c r="P1357">
        <v>16.167000000000002</v>
      </c>
      <c r="V1357" t="s">
        <v>35</v>
      </c>
      <c r="W1357" s="1">
        <v>38979</v>
      </c>
      <c r="X1357">
        <v>20060919</v>
      </c>
      <c r="Y1357">
        <v>0.83910399999999996</v>
      </c>
      <c r="AB1357">
        <v>-0.198995229645335</v>
      </c>
      <c r="AI1357" s="2">
        <f t="shared" si="84"/>
        <v>38979</v>
      </c>
      <c r="AJ1357">
        <f t="shared" si="85"/>
        <v>112.57600821222456</v>
      </c>
      <c r="AK1357">
        <f t="shared" si="86"/>
        <v>112.57600821222456</v>
      </c>
      <c r="AL1357" s="3">
        <f>Sheet2!$Q$35</f>
        <v>195.92057845971607</v>
      </c>
      <c r="AM1357" s="3">
        <f>Sheet2!$Q$37</f>
        <v>179.52321677860004</v>
      </c>
      <c r="AN1357" s="3">
        <f>Sheet2!$Q$39</f>
        <v>47.580823353777703</v>
      </c>
      <c r="AU1357">
        <f t="shared" si="87"/>
        <v>0.80143881978790088</v>
      </c>
      <c r="AV1357">
        <f>VLOOKUP(AI1357,Sheet3!C1389:F4680,4,FALSE)</f>
        <v>99.893582870242767</v>
      </c>
    </row>
    <row r="1358" spans="1:48">
      <c r="A1358">
        <v>65778047</v>
      </c>
      <c r="B1358">
        <v>126</v>
      </c>
      <c r="C1358" t="s">
        <v>164</v>
      </c>
      <c r="D1358">
        <v>0</v>
      </c>
      <c r="E1358" t="s">
        <v>165</v>
      </c>
      <c r="F1358" t="s">
        <v>34</v>
      </c>
      <c r="G1358" t="s">
        <v>166</v>
      </c>
      <c r="H1358">
        <v>1</v>
      </c>
      <c r="I1358">
        <v>111.95</v>
      </c>
      <c r="J1358">
        <v>114.04</v>
      </c>
      <c r="K1358">
        <v>28.158999999999999</v>
      </c>
      <c r="L1358">
        <v>30.248999999999999</v>
      </c>
      <c r="M1358">
        <v>3260722</v>
      </c>
      <c r="N1358" t="s">
        <v>167</v>
      </c>
      <c r="P1358">
        <v>16.167000000000002</v>
      </c>
      <c r="V1358" t="s">
        <v>35</v>
      </c>
      <c r="W1358" s="1">
        <v>38980</v>
      </c>
      <c r="X1358">
        <v>20060920</v>
      </c>
      <c r="Y1358">
        <v>0.84580299999999997</v>
      </c>
      <c r="AB1358">
        <v>-0.27618509897909799</v>
      </c>
      <c r="AI1358" s="2">
        <f t="shared" si="84"/>
        <v>38980</v>
      </c>
      <c r="AJ1358">
        <f t="shared" si="85"/>
        <v>108.01860182325629</v>
      </c>
      <c r="AK1358">
        <f t="shared" si="86"/>
        <v>108.01860182325629</v>
      </c>
      <c r="AL1358" s="3">
        <f>Sheet2!$Q$35</f>
        <v>195.92057845971607</v>
      </c>
      <c r="AM1358" s="3">
        <f>Sheet2!$Q$37</f>
        <v>179.52321677860004</v>
      </c>
      <c r="AN1358" s="3">
        <f>Sheet2!$Q$39</f>
        <v>47.580823353777703</v>
      </c>
      <c r="AU1358">
        <f t="shared" si="87"/>
        <v>0.76899423007760448</v>
      </c>
      <c r="AV1358">
        <f>VLOOKUP(AI1358,Sheet3!C1390:F4681,4,FALSE)</f>
        <v>99.397657281525255</v>
      </c>
    </row>
    <row r="1359" spans="1:48">
      <c r="A1359">
        <v>65799971</v>
      </c>
      <c r="B1359">
        <v>126</v>
      </c>
      <c r="C1359" t="s">
        <v>164</v>
      </c>
      <c r="D1359">
        <v>0</v>
      </c>
      <c r="E1359" t="s">
        <v>165</v>
      </c>
      <c r="F1359" t="s">
        <v>34</v>
      </c>
      <c r="G1359" t="s">
        <v>166</v>
      </c>
      <c r="H1359">
        <v>1</v>
      </c>
      <c r="I1359">
        <v>111.95</v>
      </c>
      <c r="J1359">
        <v>114.04</v>
      </c>
      <c r="K1359">
        <v>28.158999999999999</v>
      </c>
      <c r="L1359">
        <v>30.248999999999999</v>
      </c>
      <c r="M1359">
        <v>3260722</v>
      </c>
      <c r="N1359" t="s">
        <v>167</v>
      </c>
      <c r="P1359">
        <v>16.167000000000002</v>
      </c>
      <c r="V1359" t="s">
        <v>35</v>
      </c>
      <c r="W1359" s="1">
        <v>38981</v>
      </c>
      <c r="X1359">
        <v>20060921</v>
      </c>
      <c r="Y1359">
        <v>0.85240700000000003</v>
      </c>
      <c r="AB1359">
        <v>-0.35228032171087598</v>
      </c>
      <c r="AI1359" s="2">
        <f t="shared" si="84"/>
        <v>38981</v>
      </c>
      <c r="AJ1359">
        <f t="shared" si="85"/>
        <v>103.40941205320098</v>
      </c>
      <c r="AK1359">
        <f t="shared" si="86"/>
        <v>103.40941205320098</v>
      </c>
      <c r="AL1359" s="3">
        <f>Sheet2!$Q$35</f>
        <v>195.92057845971607</v>
      </c>
      <c r="AM1359" s="3">
        <f>Sheet2!$Q$37</f>
        <v>179.52321677860004</v>
      </c>
      <c r="AN1359" s="3">
        <f>Sheet2!$Q$39</f>
        <v>47.580823353777703</v>
      </c>
      <c r="AU1359">
        <f t="shared" si="87"/>
        <v>0.73618098977752378</v>
      </c>
      <c r="AV1359">
        <f>VLOOKUP(AI1359,Sheet3!C1391:F4682,4,FALSE)</f>
        <v>102.44405732650428</v>
      </c>
    </row>
    <row r="1360" spans="1:48">
      <c r="A1360">
        <v>65822358</v>
      </c>
      <c r="B1360">
        <v>126</v>
      </c>
      <c r="C1360" t="s">
        <v>164</v>
      </c>
      <c r="D1360">
        <v>0</v>
      </c>
      <c r="E1360" t="s">
        <v>165</v>
      </c>
      <c r="F1360" t="s">
        <v>34</v>
      </c>
      <c r="G1360" t="s">
        <v>166</v>
      </c>
      <c r="H1360">
        <v>1</v>
      </c>
      <c r="I1360">
        <v>111.95</v>
      </c>
      <c r="J1360">
        <v>114.04</v>
      </c>
      <c r="K1360">
        <v>28.158999999999999</v>
      </c>
      <c r="L1360">
        <v>30.248999999999999</v>
      </c>
      <c r="M1360">
        <v>3260722</v>
      </c>
      <c r="N1360" t="s">
        <v>167</v>
      </c>
      <c r="P1360">
        <v>16.167000000000002</v>
      </c>
      <c r="V1360" t="s">
        <v>35</v>
      </c>
      <c r="W1360" s="1">
        <v>38982</v>
      </c>
      <c r="X1360">
        <v>20060922</v>
      </c>
      <c r="Y1360">
        <v>0.85706800000000005</v>
      </c>
      <c r="AB1360">
        <v>-0.40598714078307702</v>
      </c>
      <c r="AI1360" s="2">
        <f t="shared" si="84"/>
        <v>38982</v>
      </c>
      <c r="AJ1360">
        <f t="shared" si="85"/>
        <v>100.08674265363584</v>
      </c>
      <c r="AK1360">
        <f t="shared" si="86"/>
        <v>100.08674265363584</v>
      </c>
      <c r="AL1360" s="3">
        <f>Sheet2!$Q$35</f>
        <v>195.92057845971607</v>
      </c>
      <c r="AM1360" s="3">
        <f>Sheet2!$Q$37</f>
        <v>179.52321677860004</v>
      </c>
      <c r="AN1360" s="3">
        <f>Sheet2!$Q$39</f>
        <v>47.580823353777703</v>
      </c>
      <c r="AU1360">
        <f t="shared" si="87"/>
        <v>0.7125266047587121</v>
      </c>
      <c r="AV1360">
        <f>VLOOKUP(AI1360,Sheet3!C1392:F4683,4,FALSE)</f>
        <v>102.01897825046071</v>
      </c>
    </row>
    <row r="1361" spans="1:48">
      <c r="A1361">
        <v>65844631</v>
      </c>
      <c r="B1361">
        <v>126</v>
      </c>
      <c r="C1361" t="s">
        <v>164</v>
      </c>
      <c r="D1361">
        <v>0</v>
      </c>
      <c r="E1361" t="s">
        <v>165</v>
      </c>
      <c r="F1361" t="s">
        <v>34</v>
      </c>
      <c r="G1361" t="s">
        <v>166</v>
      </c>
      <c r="H1361">
        <v>1</v>
      </c>
      <c r="I1361">
        <v>111.95</v>
      </c>
      <c r="J1361">
        <v>114.04</v>
      </c>
      <c r="K1361">
        <v>28.158999999999999</v>
      </c>
      <c r="L1361">
        <v>30.248999999999999</v>
      </c>
      <c r="M1361">
        <v>3260722</v>
      </c>
      <c r="N1361" t="s">
        <v>167</v>
      </c>
      <c r="P1361">
        <v>16.167000000000002</v>
      </c>
      <c r="V1361" t="s">
        <v>35</v>
      </c>
      <c r="W1361" s="1">
        <v>38983</v>
      </c>
      <c r="X1361">
        <v>20060923</v>
      </c>
      <c r="Y1361">
        <v>0.85670299999999999</v>
      </c>
      <c r="AB1361">
        <v>-0.40178139331228602</v>
      </c>
      <c r="AI1361" s="2">
        <f t="shared" si="84"/>
        <v>38983</v>
      </c>
      <c r="AJ1361">
        <f t="shared" si="85"/>
        <v>100.34901661080323</v>
      </c>
      <c r="AK1361">
        <f t="shared" si="86"/>
        <v>100.34901661080323</v>
      </c>
      <c r="AL1361" s="3">
        <f>Sheet2!$Q$35</f>
        <v>195.92057845971607</v>
      </c>
      <c r="AM1361" s="3">
        <f>Sheet2!$Q$37</f>
        <v>179.52321677860004</v>
      </c>
      <c r="AN1361" s="3">
        <f>Sheet2!$Q$39</f>
        <v>47.580823353777703</v>
      </c>
      <c r="AU1361">
        <f t="shared" si="87"/>
        <v>0.71439375686360007</v>
      </c>
      <c r="AV1361">
        <f>VLOOKUP(AI1361,Sheet3!C1393:F4684,4,FALSE)</f>
        <v>95.997024673176554</v>
      </c>
    </row>
    <row r="1362" spans="1:48">
      <c r="A1362">
        <v>65866580</v>
      </c>
      <c r="B1362">
        <v>126</v>
      </c>
      <c r="C1362" t="s">
        <v>164</v>
      </c>
      <c r="D1362">
        <v>0</v>
      </c>
      <c r="E1362" t="s">
        <v>165</v>
      </c>
      <c r="F1362" t="s">
        <v>34</v>
      </c>
      <c r="G1362" t="s">
        <v>166</v>
      </c>
      <c r="H1362">
        <v>1</v>
      </c>
      <c r="I1362">
        <v>111.95</v>
      </c>
      <c r="J1362">
        <v>114.04</v>
      </c>
      <c r="K1362">
        <v>28.158999999999999</v>
      </c>
      <c r="L1362">
        <v>30.248999999999999</v>
      </c>
      <c r="M1362">
        <v>3260722</v>
      </c>
      <c r="N1362" t="s">
        <v>167</v>
      </c>
      <c r="P1362">
        <v>16.167000000000002</v>
      </c>
      <c r="V1362" t="s">
        <v>35</v>
      </c>
      <c r="W1362" s="1">
        <v>38984</v>
      </c>
      <c r="X1362">
        <v>20060924</v>
      </c>
      <c r="Y1362">
        <v>0.86395299999999997</v>
      </c>
      <c r="AB1362">
        <v>-0.48532021293757099</v>
      </c>
      <c r="AI1362" s="2">
        <f t="shared" si="84"/>
        <v>38984</v>
      </c>
      <c r="AJ1362">
        <f t="shared" si="85"/>
        <v>95.073321984811173</v>
      </c>
      <c r="AK1362">
        <f t="shared" si="86"/>
        <v>95.073321984811173</v>
      </c>
      <c r="AL1362" s="3">
        <f>Sheet2!$Q$35</f>
        <v>195.92057845971607</v>
      </c>
      <c r="AM1362" s="3">
        <f>Sheet2!$Q$37</f>
        <v>179.52321677860004</v>
      </c>
      <c r="AN1362" s="3">
        <f>Sheet2!$Q$39</f>
        <v>47.580823353777703</v>
      </c>
      <c r="AU1362">
        <f t="shared" si="87"/>
        <v>0.6768356080025596</v>
      </c>
      <c r="AV1362">
        <f>VLOOKUP(AI1362,Sheet3!C1394:F4685,4,FALSE)</f>
        <v>104.07352711800471</v>
      </c>
    </row>
    <row r="1363" spans="1:48">
      <c r="A1363">
        <v>65888899</v>
      </c>
      <c r="B1363">
        <v>126</v>
      </c>
      <c r="C1363" t="s">
        <v>164</v>
      </c>
      <c r="D1363">
        <v>0</v>
      </c>
      <c r="E1363" t="s">
        <v>165</v>
      </c>
      <c r="F1363" t="s">
        <v>34</v>
      </c>
      <c r="G1363" t="s">
        <v>166</v>
      </c>
      <c r="H1363">
        <v>1</v>
      </c>
      <c r="I1363">
        <v>111.95</v>
      </c>
      <c r="J1363">
        <v>114.04</v>
      </c>
      <c r="K1363">
        <v>28.158999999999999</v>
      </c>
      <c r="L1363">
        <v>30.248999999999999</v>
      </c>
      <c r="M1363">
        <v>3260722</v>
      </c>
      <c r="N1363" t="s">
        <v>167</v>
      </c>
      <c r="P1363">
        <v>16.167000000000002</v>
      </c>
      <c r="V1363" t="s">
        <v>35</v>
      </c>
      <c r="W1363" s="1">
        <v>38985</v>
      </c>
      <c r="X1363">
        <v>20060925</v>
      </c>
      <c r="Y1363">
        <v>0.86723300000000003</v>
      </c>
      <c r="AB1363">
        <v>-0.523114327195632</v>
      </c>
      <c r="AI1363" s="2">
        <f t="shared" si="84"/>
        <v>38985</v>
      </c>
      <c r="AJ1363">
        <f t="shared" si="85"/>
        <v>92.6407585497426</v>
      </c>
      <c r="AK1363">
        <f t="shared" si="86"/>
        <v>92.6407585497426</v>
      </c>
      <c r="AL1363" s="3">
        <f>Sheet2!$Q$35</f>
        <v>195.92057845971607</v>
      </c>
      <c r="AM1363" s="3">
        <f>Sheet2!$Q$37</f>
        <v>179.52321677860004</v>
      </c>
      <c r="AN1363" s="3">
        <f>Sheet2!$Q$39</f>
        <v>47.580823353777703</v>
      </c>
      <c r="AU1363">
        <f t="shared" si="87"/>
        <v>0.65951796813043573</v>
      </c>
      <c r="AV1363">
        <f>VLOOKUP(AI1363,Sheet3!C1395:F4686,4,FALSE)</f>
        <v>113.07103422759394</v>
      </c>
    </row>
    <row r="1364" spans="1:48">
      <c r="A1364">
        <v>65910712</v>
      </c>
      <c r="B1364">
        <v>126</v>
      </c>
      <c r="C1364" t="s">
        <v>164</v>
      </c>
      <c r="D1364">
        <v>0</v>
      </c>
      <c r="E1364" t="s">
        <v>165</v>
      </c>
      <c r="F1364" t="s">
        <v>34</v>
      </c>
      <c r="G1364" t="s">
        <v>166</v>
      </c>
      <c r="H1364">
        <v>1</v>
      </c>
      <c r="I1364">
        <v>111.95</v>
      </c>
      <c r="J1364">
        <v>114.04</v>
      </c>
      <c r="K1364">
        <v>28.158999999999999</v>
      </c>
      <c r="L1364">
        <v>30.248999999999999</v>
      </c>
      <c r="M1364">
        <v>3260722</v>
      </c>
      <c r="N1364" t="s">
        <v>167</v>
      </c>
      <c r="P1364">
        <v>16.167000000000002</v>
      </c>
      <c r="V1364" t="s">
        <v>35</v>
      </c>
      <c r="W1364" s="1">
        <v>38986</v>
      </c>
      <c r="X1364">
        <v>20060926</v>
      </c>
      <c r="Y1364">
        <v>0.87305999999999995</v>
      </c>
      <c r="AB1364">
        <v>-0.59025649298273897</v>
      </c>
      <c r="AI1364" s="2">
        <f t="shared" si="84"/>
        <v>38986</v>
      </c>
      <c r="AJ1364">
        <f t="shared" si="85"/>
        <v>88.248932510766167</v>
      </c>
      <c r="AK1364">
        <f t="shared" si="86"/>
        <v>88.248932510766167</v>
      </c>
      <c r="AL1364" s="3">
        <f>Sheet2!$Q$35</f>
        <v>195.92057845971607</v>
      </c>
      <c r="AM1364" s="3">
        <f>Sheet2!$Q$37</f>
        <v>179.52321677860004</v>
      </c>
      <c r="AN1364" s="3">
        <f>Sheet2!$Q$39</f>
        <v>47.580823353777703</v>
      </c>
      <c r="AU1364">
        <f t="shared" si="87"/>
        <v>0.62825215995969597</v>
      </c>
      <c r="AV1364">
        <f>VLOOKUP(AI1364,Sheet3!C1396:F4687,4,FALSE)</f>
        <v>120.58076457103063</v>
      </c>
    </row>
    <row r="1365" spans="1:48">
      <c r="A1365">
        <v>65933088</v>
      </c>
      <c r="B1365">
        <v>126</v>
      </c>
      <c r="C1365" t="s">
        <v>164</v>
      </c>
      <c r="D1365">
        <v>0</v>
      </c>
      <c r="E1365" t="s">
        <v>165</v>
      </c>
      <c r="F1365" t="s">
        <v>34</v>
      </c>
      <c r="G1365" t="s">
        <v>166</v>
      </c>
      <c r="H1365">
        <v>1</v>
      </c>
      <c r="I1365">
        <v>111.95</v>
      </c>
      <c r="J1365">
        <v>114.04</v>
      </c>
      <c r="K1365">
        <v>28.158999999999999</v>
      </c>
      <c r="L1365">
        <v>30.248999999999999</v>
      </c>
      <c r="M1365">
        <v>3260722</v>
      </c>
      <c r="N1365" t="s">
        <v>167</v>
      </c>
      <c r="P1365">
        <v>16.167000000000002</v>
      </c>
      <c r="V1365" t="s">
        <v>35</v>
      </c>
      <c r="W1365" s="1">
        <v>38987</v>
      </c>
      <c r="X1365">
        <v>20060927</v>
      </c>
      <c r="Y1365">
        <v>0.88188</v>
      </c>
      <c r="AB1365">
        <v>-0.69188578803032796</v>
      </c>
      <c r="AI1365" s="2">
        <f t="shared" si="84"/>
        <v>38987</v>
      </c>
      <c r="AJ1365">
        <f t="shared" si="85"/>
        <v>81.430090553100172</v>
      </c>
      <c r="AK1365">
        <f t="shared" si="86"/>
        <v>81.430090553100172</v>
      </c>
      <c r="AL1365" s="3">
        <f>Sheet2!$Q$35</f>
        <v>195.92057845971607</v>
      </c>
      <c r="AM1365" s="3">
        <f>Sheet2!$Q$37</f>
        <v>179.52321677860004</v>
      </c>
      <c r="AN1365" s="3">
        <f>Sheet2!$Q$39</f>
        <v>47.580823353777703</v>
      </c>
      <c r="AU1365">
        <f t="shared" si="87"/>
        <v>0.57970820518942345</v>
      </c>
      <c r="AV1365">
        <f>VLOOKUP(AI1365,Sheet3!C1397:F4688,4,FALSE)</f>
        <v>124.4064762554229</v>
      </c>
    </row>
    <row r="1366" spans="1:48">
      <c r="A1366">
        <v>65954952</v>
      </c>
      <c r="B1366">
        <v>126</v>
      </c>
      <c r="C1366" t="s">
        <v>164</v>
      </c>
      <c r="D1366">
        <v>0</v>
      </c>
      <c r="E1366" t="s">
        <v>165</v>
      </c>
      <c r="F1366" t="s">
        <v>34</v>
      </c>
      <c r="G1366" t="s">
        <v>166</v>
      </c>
      <c r="H1366">
        <v>1</v>
      </c>
      <c r="I1366">
        <v>111.95</v>
      </c>
      <c r="J1366">
        <v>114.04</v>
      </c>
      <c r="K1366">
        <v>28.158999999999999</v>
      </c>
      <c r="L1366">
        <v>30.248999999999999</v>
      </c>
      <c r="M1366">
        <v>3260722</v>
      </c>
      <c r="N1366" t="s">
        <v>167</v>
      </c>
      <c r="P1366">
        <v>16.167000000000002</v>
      </c>
      <c r="V1366" t="s">
        <v>35</v>
      </c>
      <c r="W1366" s="1">
        <v>38988</v>
      </c>
      <c r="X1366">
        <v>20060928</v>
      </c>
      <c r="Y1366">
        <v>0.88621899999999998</v>
      </c>
      <c r="AB1366">
        <v>-0.74188233125158498</v>
      </c>
      <c r="AI1366" s="2">
        <f t="shared" si="84"/>
        <v>38988</v>
      </c>
      <c r="AJ1366">
        <f t="shared" si="85"/>
        <v>77.999902062730371</v>
      </c>
      <c r="AK1366">
        <f t="shared" si="86"/>
        <v>77.999902062730371</v>
      </c>
      <c r="AL1366" s="3">
        <f>Sheet2!$Q$35</f>
        <v>195.92057845971607</v>
      </c>
      <c r="AM1366" s="3">
        <f>Sheet2!$Q$37</f>
        <v>179.52321677860004</v>
      </c>
      <c r="AN1366" s="3">
        <f>Sheet2!$Q$39</f>
        <v>47.580823353777703</v>
      </c>
      <c r="AU1366">
        <f t="shared" si="87"/>
        <v>0.5552883820048109</v>
      </c>
      <c r="AV1366">
        <f>VLOOKUP(AI1366,Sheet3!C1398:F4689,4,FALSE)</f>
        <v>112.00833653748498</v>
      </c>
    </row>
    <row r="1367" spans="1:48">
      <c r="A1367">
        <v>65977286</v>
      </c>
      <c r="B1367">
        <v>126</v>
      </c>
      <c r="C1367" t="s">
        <v>164</v>
      </c>
      <c r="D1367">
        <v>0</v>
      </c>
      <c r="E1367" t="s">
        <v>165</v>
      </c>
      <c r="F1367" t="s">
        <v>34</v>
      </c>
      <c r="G1367" t="s">
        <v>166</v>
      </c>
      <c r="H1367">
        <v>1</v>
      </c>
      <c r="I1367">
        <v>111.95</v>
      </c>
      <c r="J1367">
        <v>114.04</v>
      </c>
      <c r="K1367">
        <v>28.158999999999999</v>
      </c>
      <c r="L1367">
        <v>30.248999999999999</v>
      </c>
      <c r="M1367">
        <v>3260722</v>
      </c>
      <c r="N1367" t="s">
        <v>167</v>
      </c>
      <c r="P1367">
        <v>16.167000000000002</v>
      </c>
      <c r="V1367" t="s">
        <v>35</v>
      </c>
      <c r="W1367" s="1">
        <v>38989</v>
      </c>
      <c r="X1367">
        <v>20060929</v>
      </c>
      <c r="Y1367">
        <v>0.89921200000000001</v>
      </c>
      <c r="AB1367">
        <v>-0.89159541861590597</v>
      </c>
      <c r="AI1367" s="2">
        <f t="shared" si="84"/>
        <v>38989</v>
      </c>
      <c r="AJ1367">
        <f t="shared" si="85"/>
        <v>67.429906993311533</v>
      </c>
      <c r="AK1367">
        <f t="shared" si="86"/>
        <v>67.429906993311533</v>
      </c>
      <c r="AL1367" s="3">
        <f>Sheet2!$Q$35</f>
        <v>195.92057845971607</v>
      </c>
      <c r="AM1367" s="3">
        <f>Sheet2!$Q$37</f>
        <v>179.52321677860004</v>
      </c>
      <c r="AN1367" s="3">
        <f>Sheet2!$Q$39</f>
        <v>47.580823353777703</v>
      </c>
      <c r="AU1367">
        <f t="shared" si="87"/>
        <v>0.48003962777976028</v>
      </c>
      <c r="AV1367">
        <f>VLOOKUP(AI1367,Sheet3!C1399:F4690,4,FALSE)</f>
        <v>95.997024673176554</v>
      </c>
    </row>
    <row r="1368" spans="1:48">
      <c r="A1368">
        <v>65999563</v>
      </c>
      <c r="B1368">
        <v>126</v>
      </c>
      <c r="C1368" t="s">
        <v>164</v>
      </c>
      <c r="D1368">
        <v>0</v>
      </c>
      <c r="E1368" t="s">
        <v>165</v>
      </c>
      <c r="F1368" t="s">
        <v>34</v>
      </c>
      <c r="G1368" t="s">
        <v>166</v>
      </c>
      <c r="H1368">
        <v>1</v>
      </c>
      <c r="I1368">
        <v>111.95</v>
      </c>
      <c r="J1368">
        <v>114.04</v>
      </c>
      <c r="K1368">
        <v>28.158999999999999</v>
      </c>
      <c r="L1368">
        <v>30.248999999999999</v>
      </c>
      <c r="M1368">
        <v>3260722</v>
      </c>
      <c r="N1368" t="s">
        <v>167</v>
      </c>
      <c r="P1368">
        <v>16.167000000000002</v>
      </c>
      <c r="V1368" t="s">
        <v>35</v>
      </c>
      <c r="W1368" s="1">
        <v>38990</v>
      </c>
      <c r="X1368">
        <v>20060930</v>
      </c>
      <c r="Y1368">
        <v>0.90804099999999999</v>
      </c>
      <c r="AB1368">
        <v>-0.993328417025788</v>
      </c>
      <c r="AI1368" s="2">
        <f t="shared" si="84"/>
        <v>38990</v>
      </c>
      <c r="AJ1368">
        <f t="shared" si="85"/>
        <v>59.992086699466654</v>
      </c>
      <c r="AK1368">
        <f t="shared" si="86"/>
        <v>59.992086699466654</v>
      </c>
      <c r="AL1368" s="3">
        <f>Sheet2!$Q$35</f>
        <v>195.92057845971607</v>
      </c>
      <c r="AM1368" s="3">
        <f>Sheet2!$Q$37</f>
        <v>179.52321677860004</v>
      </c>
      <c r="AN1368" s="3">
        <f>Sheet2!$Q$39</f>
        <v>47.580823353777703</v>
      </c>
      <c r="AU1368">
        <f t="shared" si="87"/>
        <v>0.42708911005616029</v>
      </c>
      <c r="AV1368">
        <f>VLOOKUP(AI1368,Sheet3!C1400:F4691,4,FALSE)</f>
        <v>83.102959366521105</v>
      </c>
    </row>
    <row r="1369" spans="1:48">
      <c r="A1369">
        <v>66021483</v>
      </c>
      <c r="B1369">
        <v>126</v>
      </c>
      <c r="C1369" t="s">
        <v>164</v>
      </c>
      <c r="D1369">
        <v>0</v>
      </c>
      <c r="E1369" t="s">
        <v>165</v>
      </c>
      <c r="F1369" t="s">
        <v>34</v>
      </c>
      <c r="G1369" t="s">
        <v>166</v>
      </c>
      <c r="H1369">
        <v>1</v>
      </c>
      <c r="I1369">
        <v>111.95</v>
      </c>
      <c r="J1369">
        <v>114.04</v>
      </c>
      <c r="K1369">
        <v>28.158999999999999</v>
      </c>
      <c r="L1369">
        <v>30.248999999999999</v>
      </c>
      <c r="M1369">
        <v>3260722</v>
      </c>
      <c r="N1369" t="s">
        <v>167</v>
      </c>
      <c r="P1369">
        <v>16.167000000000002</v>
      </c>
      <c r="V1369" t="s">
        <v>35</v>
      </c>
      <c r="W1369" s="1">
        <v>38991</v>
      </c>
      <c r="X1369">
        <v>20061001</v>
      </c>
      <c r="Y1369">
        <v>0.91227800000000003</v>
      </c>
      <c r="AB1369">
        <v>-1.0421496554743901</v>
      </c>
      <c r="AI1369" s="2">
        <f t="shared" si="84"/>
        <v>38991</v>
      </c>
      <c r="AJ1369">
        <f t="shared" si="85"/>
        <v>56.349350274343124</v>
      </c>
      <c r="AK1369">
        <f t="shared" si="86"/>
        <v>56.349350274343124</v>
      </c>
      <c r="AL1369" s="3">
        <f>Sheet2!$Q$35</f>
        <v>195.92057845971607</v>
      </c>
      <c r="AM1369" s="3">
        <f>Sheet2!$Q$37</f>
        <v>179.52321677860004</v>
      </c>
      <c r="AN1369" s="3">
        <f>Sheet2!$Q$39</f>
        <v>47.580823353777703</v>
      </c>
      <c r="AU1369">
        <f t="shared" si="87"/>
        <v>0.40115613883332396</v>
      </c>
      <c r="AV1369">
        <f>VLOOKUP(AI1369,Sheet3!C1401:F4692,4,FALSE)</f>
        <v>71.838363851366069</v>
      </c>
    </row>
    <row r="1370" spans="1:48">
      <c r="A1370">
        <v>66043787</v>
      </c>
      <c r="B1370">
        <v>126</v>
      </c>
      <c r="C1370" t="s">
        <v>164</v>
      </c>
      <c r="D1370">
        <v>0</v>
      </c>
      <c r="E1370" t="s">
        <v>165</v>
      </c>
      <c r="F1370" t="s">
        <v>34</v>
      </c>
      <c r="G1370" t="s">
        <v>166</v>
      </c>
      <c r="H1370">
        <v>1</v>
      </c>
      <c r="I1370">
        <v>111.95</v>
      </c>
      <c r="J1370">
        <v>114.04</v>
      </c>
      <c r="K1370">
        <v>28.158999999999999</v>
      </c>
      <c r="L1370">
        <v>30.248999999999999</v>
      </c>
      <c r="M1370">
        <v>3260722</v>
      </c>
      <c r="N1370" t="s">
        <v>167</v>
      </c>
      <c r="P1370">
        <v>16.167000000000002</v>
      </c>
      <c r="V1370" t="s">
        <v>35</v>
      </c>
      <c r="W1370" s="1">
        <v>38992</v>
      </c>
      <c r="X1370">
        <v>20061002</v>
      </c>
      <c r="Y1370">
        <v>0.91295400000000004</v>
      </c>
      <c r="AB1370">
        <v>-1.04993893024221</v>
      </c>
      <c r="AI1370" s="2">
        <f t="shared" si="84"/>
        <v>38992</v>
      </c>
      <c r="AJ1370">
        <f t="shared" si="85"/>
        <v>55.763762289062015</v>
      </c>
      <c r="AK1370">
        <f t="shared" si="86"/>
        <v>55.763762289062015</v>
      </c>
      <c r="AL1370" s="3">
        <f>Sheet2!$Q$35</f>
        <v>195.92057845971607</v>
      </c>
      <c r="AM1370" s="3">
        <f>Sheet2!$Q$37</f>
        <v>179.52321677860004</v>
      </c>
      <c r="AN1370" s="3">
        <f>Sheet2!$Q$39</f>
        <v>47.580823353777703</v>
      </c>
      <c r="AU1370">
        <f t="shared" si="87"/>
        <v>0.39698728481852419</v>
      </c>
      <c r="AV1370">
        <f>VLOOKUP(AI1370,Sheet3!C1402:F4693,4,FALSE)</f>
        <v>62.69916371642897</v>
      </c>
    </row>
    <row r="1371" spans="1:48">
      <c r="A1371">
        <v>66065601</v>
      </c>
      <c r="B1371">
        <v>126</v>
      </c>
      <c r="C1371" t="s">
        <v>164</v>
      </c>
      <c r="D1371">
        <v>0</v>
      </c>
      <c r="E1371" t="s">
        <v>165</v>
      </c>
      <c r="F1371" t="s">
        <v>34</v>
      </c>
      <c r="G1371" t="s">
        <v>166</v>
      </c>
      <c r="H1371">
        <v>1</v>
      </c>
      <c r="I1371">
        <v>111.95</v>
      </c>
      <c r="J1371">
        <v>114.04</v>
      </c>
      <c r="K1371">
        <v>28.158999999999999</v>
      </c>
      <c r="L1371">
        <v>30.248999999999999</v>
      </c>
      <c r="M1371">
        <v>3260722</v>
      </c>
      <c r="N1371" t="s">
        <v>167</v>
      </c>
      <c r="P1371">
        <v>16.167000000000002</v>
      </c>
      <c r="V1371" t="s">
        <v>35</v>
      </c>
      <c r="W1371" s="1">
        <v>38993</v>
      </c>
      <c r="X1371">
        <v>20061003</v>
      </c>
      <c r="Y1371">
        <v>0.90271100000000004</v>
      </c>
      <c r="AB1371">
        <v>-0.93191298135644096</v>
      </c>
      <c r="AI1371" s="2">
        <f t="shared" si="84"/>
        <v>38993</v>
      </c>
      <c r="AJ1371">
        <f t="shared" si="85"/>
        <v>64.506954568490528</v>
      </c>
      <c r="AK1371">
        <f t="shared" si="86"/>
        <v>64.506954568490528</v>
      </c>
      <c r="AL1371" s="3">
        <f>Sheet2!$Q$35</f>
        <v>195.92057845971607</v>
      </c>
      <c r="AM1371" s="3">
        <f>Sheet2!$Q$37</f>
        <v>179.52321677860004</v>
      </c>
      <c r="AN1371" s="3">
        <f>Sheet2!$Q$39</f>
        <v>47.580823353777703</v>
      </c>
      <c r="AU1371">
        <f t="shared" si="87"/>
        <v>0.45923086418220405</v>
      </c>
      <c r="AV1371">
        <f>VLOOKUP(AI1371,Sheet3!C1403:F4694,4,FALSE)</f>
        <v>57.102289215188421</v>
      </c>
    </row>
    <row r="1372" spans="1:48">
      <c r="A1372">
        <v>66087949</v>
      </c>
      <c r="B1372">
        <v>126</v>
      </c>
      <c r="C1372" t="s">
        <v>164</v>
      </c>
      <c r="D1372">
        <v>0</v>
      </c>
      <c r="E1372" t="s">
        <v>165</v>
      </c>
      <c r="F1372" t="s">
        <v>34</v>
      </c>
      <c r="G1372" t="s">
        <v>166</v>
      </c>
      <c r="H1372">
        <v>1</v>
      </c>
      <c r="I1372">
        <v>111.95</v>
      </c>
      <c r="J1372">
        <v>114.04</v>
      </c>
      <c r="K1372">
        <v>28.158999999999999</v>
      </c>
      <c r="L1372">
        <v>30.248999999999999</v>
      </c>
      <c r="M1372">
        <v>3260722</v>
      </c>
      <c r="N1372" t="s">
        <v>167</v>
      </c>
      <c r="P1372">
        <v>16.167000000000002</v>
      </c>
      <c r="V1372" t="s">
        <v>35</v>
      </c>
      <c r="W1372" s="1">
        <v>38994</v>
      </c>
      <c r="X1372">
        <v>20061004</v>
      </c>
      <c r="Y1372">
        <v>0.89853899999999998</v>
      </c>
      <c r="AB1372">
        <v>-0.88384071163551703</v>
      </c>
      <c r="AI1372" s="2">
        <f t="shared" si="84"/>
        <v>38994</v>
      </c>
      <c r="AJ1372">
        <f t="shared" si="85"/>
        <v>67.988389093786509</v>
      </c>
      <c r="AK1372">
        <f t="shared" si="86"/>
        <v>67.988389093786509</v>
      </c>
      <c r="AL1372" s="3">
        <f>Sheet2!$Q$35</f>
        <v>195.92057845971607</v>
      </c>
      <c r="AM1372" s="3">
        <f>Sheet2!$Q$37</f>
        <v>179.52321677860004</v>
      </c>
      <c r="AN1372" s="3">
        <f>Sheet2!$Q$39</f>
        <v>47.580823353777703</v>
      </c>
      <c r="AU1372">
        <f t="shared" si="87"/>
        <v>0.48401551254051278</v>
      </c>
      <c r="AV1372">
        <f>VLOOKUP(AI1372,Sheet3!C1404:F4695,4,FALSE)</f>
        <v>53.134884505448284</v>
      </c>
    </row>
    <row r="1373" spans="1:48">
      <c r="A1373">
        <v>66109823</v>
      </c>
      <c r="B1373">
        <v>126</v>
      </c>
      <c r="C1373" t="s">
        <v>164</v>
      </c>
      <c r="D1373">
        <v>0</v>
      </c>
      <c r="E1373" t="s">
        <v>165</v>
      </c>
      <c r="F1373" t="s">
        <v>34</v>
      </c>
      <c r="G1373" t="s">
        <v>166</v>
      </c>
      <c r="H1373">
        <v>1</v>
      </c>
      <c r="I1373">
        <v>111.95</v>
      </c>
      <c r="J1373">
        <v>114.04</v>
      </c>
      <c r="K1373">
        <v>28.158999999999999</v>
      </c>
      <c r="L1373">
        <v>30.248999999999999</v>
      </c>
      <c r="M1373">
        <v>3260722</v>
      </c>
      <c r="N1373" t="s">
        <v>167</v>
      </c>
      <c r="P1373">
        <v>16.167000000000002</v>
      </c>
      <c r="V1373" t="s">
        <v>35</v>
      </c>
      <c r="W1373" s="1">
        <v>38995</v>
      </c>
      <c r="X1373">
        <v>20061005</v>
      </c>
      <c r="Y1373">
        <v>0.89810100000000004</v>
      </c>
      <c r="AB1373">
        <v>-0.87879381467057005</v>
      </c>
      <c r="AI1373" s="2">
        <f t="shared" si="84"/>
        <v>38995</v>
      </c>
      <c r="AJ1373">
        <f t="shared" si="85"/>
        <v>68.351214059262247</v>
      </c>
      <c r="AK1373">
        <f t="shared" si="86"/>
        <v>68.351214059262247</v>
      </c>
      <c r="AL1373" s="3">
        <f>Sheet2!$Q$35</f>
        <v>195.92057845971607</v>
      </c>
      <c r="AM1373" s="3">
        <f>Sheet2!$Q$37</f>
        <v>179.52321677860004</v>
      </c>
      <c r="AN1373" s="3">
        <f>Sheet2!$Q$39</f>
        <v>47.580823353777703</v>
      </c>
      <c r="AU1373">
        <f t="shared" si="87"/>
        <v>0.48659849639949171</v>
      </c>
      <c r="AV1373">
        <f>VLOOKUP(AI1373,Sheet3!C1405:F4696,4,FALSE)</f>
        <v>53.276577530796139</v>
      </c>
    </row>
    <row r="1374" spans="1:48">
      <c r="A1374">
        <v>66132133</v>
      </c>
      <c r="B1374">
        <v>126</v>
      </c>
      <c r="C1374" t="s">
        <v>164</v>
      </c>
      <c r="D1374">
        <v>0</v>
      </c>
      <c r="E1374" t="s">
        <v>165</v>
      </c>
      <c r="F1374" t="s">
        <v>34</v>
      </c>
      <c r="G1374" t="s">
        <v>166</v>
      </c>
      <c r="H1374">
        <v>1</v>
      </c>
      <c r="I1374">
        <v>111.95</v>
      </c>
      <c r="J1374">
        <v>114.04</v>
      </c>
      <c r="K1374">
        <v>28.158999999999999</v>
      </c>
      <c r="L1374">
        <v>30.248999999999999</v>
      </c>
      <c r="M1374">
        <v>3260722</v>
      </c>
      <c r="N1374" t="s">
        <v>167</v>
      </c>
      <c r="P1374">
        <v>16.167000000000002</v>
      </c>
      <c r="V1374" t="s">
        <v>35</v>
      </c>
      <c r="W1374" s="1">
        <v>38996</v>
      </c>
      <c r="X1374">
        <v>20061006</v>
      </c>
      <c r="Y1374">
        <v>0.90642699999999998</v>
      </c>
      <c r="AB1374">
        <v>-0.97473094738782795</v>
      </c>
      <c r="AI1374" s="2">
        <f t="shared" si="84"/>
        <v>38996</v>
      </c>
      <c r="AJ1374">
        <f t="shared" si="85"/>
        <v>61.367200446672996</v>
      </c>
      <c r="AK1374">
        <f t="shared" si="86"/>
        <v>61.367200446672996</v>
      </c>
      <c r="AL1374" s="3">
        <f>Sheet2!$Q$35</f>
        <v>195.92057845971607</v>
      </c>
      <c r="AM1374" s="3">
        <f>Sheet2!$Q$37</f>
        <v>179.52321677860004</v>
      </c>
      <c r="AN1374" s="3">
        <f>Sheet2!$Q$39</f>
        <v>47.580823353777703</v>
      </c>
      <c r="AU1374">
        <f t="shared" si="87"/>
        <v>0.43687866962694893</v>
      </c>
      <c r="AV1374">
        <f>VLOOKUP(AI1374,Sheet3!C1406:F4697,4,FALSE)</f>
        <v>57.102289215188421</v>
      </c>
    </row>
    <row r="1375" spans="1:48">
      <c r="A1375">
        <v>66154011</v>
      </c>
      <c r="B1375">
        <v>126</v>
      </c>
      <c r="C1375" t="s">
        <v>164</v>
      </c>
      <c r="D1375">
        <v>0</v>
      </c>
      <c r="E1375" t="s">
        <v>165</v>
      </c>
      <c r="F1375" t="s">
        <v>34</v>
      </c>
      <c r="G1375" t="s">
        <v>166</v>
      </c>
      <c r="H1375">
        <v>1</v>
      </c>
      <c r="I1375">
        <v>111.95</v>
      </c>
      <c r="J1375">
        <v>114.04</v>
      </c>
      <c r="K1375">
        <v>28.158999999999999</v>
      </c>
      <c r="L1375">
        <v>30.248999999999999</v>
      </c>
      <c r="M1375">
        <v>3260722</v>
      </c>
      <c r="N1375" t="s">
        <v>167</v>
      </c>
      <c r="P1375">
        <v>16.167000000000002</v>
      </c>
      <c r="V1375" t="s">
        <v>35</v>
      </c>
      <c r="W1375" s="1">
        <v>38997</v>
      </c>
      <c r="X1375">
        <v>20061007</v>
      </c>
      <c r="Y1375">
        <v>0.91295199999999999</v>
      </c>
      <c r="AB1375">
        <v>-1.0499158850505801</v>
      </c>
      <c r="AI1375" s="2">
        <f t="shared" si="84"/>
        <v>38997</v>
      </c>
      <c r="AJ1375">
        <f t="shared" si="85"/>
        <v>55.765496584112952</v>
      </c>
      <c r="AK1375">
        <f t="shared" si="86"/>
        <v>55.765496584112952</v>
      </c>
      <c r="AL1375" s="3">
        <f>Sheet2!$Q$35</f>
        <v>195.92057845971607</v>
      </c>
      <c r="AM1375" s="3">
        <f>Sheet2!$Q$37</f>
        <v>179.52321677860004</v>
      </c>
      <c r="AN1375" s="3">
        <f>Sheet2!$Q$39</f>
        <v>47.580823353777703</v>
      </c>
      <c r="AU1375">
        <f t="shared" si="87"/>
        <v>0.39699963142239525</v>
      </c>
      <c r="AV1375">
        <f>VLOOKUP(AI1375,Sheet3!C1407:F4698,4,FALSE)</f>
        <v>61.919852077015733</v>
      </c>
    </row>
    <row r="1376" spans="1:48">
      <c r="A1376">
        <v>66176372</v>
      </c>
      <c r="B1376">
        <v>126</v>
      </c>
      <c r="C1376" t="s">
        <v>164</v>
      </c>
      <c r="D1376">
        <v>0</v>
      </c>
      <c r="E1376" t="s">
        <v>165</v>
      </c>
      <c r="F1376" t="s">
        <v>34</v>
      </c>
      <c r="G1376" t="s">
        <v>166</v>
      </c>
      <c r="H1376">
        <v>1</v>
      </c>
      <c r="I1376">
        <v>111.95</v>
      </c>
      <c r="J1376">
        <v>114.04</v>
      </c>
      <c r="K1376">
        <v>28.158999999999999</v>
      </c>
      <c r="L1376">
        <v>30.248999999999999</v>
      </c>
      <c r="M1376">
        <v>3260722</v>
      </c>
      <c r="N1376" t="s">
        <v>167</v>
      </c>
      <c r="P1376">
        <v>16.167000000000002</v>
      </c>
      <c r="V1376" t="s">
        <v>35</v>
      </c>
      <c r="W1376" s="1">
        <v>38998</v>
      </c>
      <c r="X1376">
        <v>20061008</v>
      </c>
      <c r="Y1376">
        <v>0.90961599999999998</v>
      </c>
      <c r="AB1376">
        <v>-1.01147650542714</v>
      </c>
      <c r="AI1376" s="2">
        <f t="shared" si="84"/>
        <v>38998</v>
      </c>
      <c r="AJ1376">
        <f t="shared" si="85"/>
        <v>58.643545121682109</v>
      </c>
      <c r="AK1376">
        <f t="shared" si="86"/>
        <v>58.643545121682109</v>
      </c>
      <c r="AL1376" s="3">
        <f>Sheet2!$Q$35</f>
        <v>195.92057845971607</v>
      </c>
      <c r="AM1376" s="3">
        <f>Sheet2!$Q$37</f>
        <v>179.52321677860004</v>
      </c>
      <c r="AN1376" s="3">
        <f>Sheet2!$Q$39</f>
        <v>47.580823353777703</v>
      </c>
      <c r="AU1376">
        <f t="shared" si="87"/>
        <v>0.41748872017115807</v>
      </c>
      <c r="AV1376">
        <f>VLOOKUP(AI1376,Sheet3!C1408:F4699,4,FALSE)</f>
        <v>64.966252121994771</v>
      </c>
    </row>
    <row r="1377" spans="1:48">
      <c r="A1377">
        <v>66198563</v>
      </c>
      <c r="B1377">
        <v>126</v>
      </c>
      <c r="C1377" t="s">
        <v>164</v>
      </c>
      <c r="D1377">
        <v>0</v>
      </c>
      <c r="E1377" t="s">
        <v>165</v>
      </c>
      <c r="F1377" t="s">
        <v>34</v>
      </c>
      <c r="G1377" t="s">
        <v>166</v>
      </c>
      <c r="H1377">
        <v>1</v>
      </c>
      <c r="I1377">
        <v>111.95</v>
      </c>
      <c r="J1377">
        <v>114.04</v>
      </c>
      <c r="K1377">
        <v>28.158999999999999</v>
      </c>
      <c r="L1377">
        <v>30.248999999999999</v>
      </c>
      <c r="M1377">
        <v>3260722</v>
      </c>
      <c r="N1377" t="s">
        <v>167</v>
      </c>
      <c r="P1377">
        <v>16.167000000000002</v>
      </c>
      <c r="V1377" t="s">
        <v>35</v>
      </c>
      <c r="W1377" s="1">
        <v>38999</v>
      </c>
      <c r="X1377">
        <v>20061009</v>
      </c>
      <c r="Y1377">
        <v>0.90641300000000002</v>
      </c>
      <c r="AB1377">
        <v>-0.97456963104648298</v>
      </c>
      <c r="AI1377" s="2">
        <f t="shared" si="84"/>
        <v>38999</v>
      </c>
      <c r="AJ1377">
        <f t="shared" si="85"/>
        <v>61.379098121637981</v>
      </c>
      <c r="AK1377">
        <f t="shared" si="86"/>
        <v>61.379098121637981</v>
      </c>
      <c r="AL1377" s="3">
        <f>Sheet2!$Q$35</f>
        <v>195.92057845971607</v>
      </c>
      <c r="AM1377" s="3">
        <f>Sheet2!$Q$37</f>
        <v>179.52321677860004</v>
      </c>
      <c r="AN1377" s="3">
        <f>Sheet2!$Q$39</f>
        <v>47.580823353777703</v>
      </c>
      <c r="AU1377">
        <f t="shared" si="87"/>
        <v>0.43696337025484983</v>
      </c>
      <c r="AV1377">
        <f>VLOOKUP(AI1377,Sheet3!C1409:F4700,4,FALSE)</f>
        <v>65.958103299429794</v>
      </c>
    </row>
    <row r="1378" spans="1:48">
      <c r="A1378">
        <v>66217881</v>
      </c>
      <c r="B1378">
        <v>126</v>
      </c>
      <c r="C1378" t="s">
        <v>164</v>
      </c>
      <c r="D1378">
        <v>0</v>
      </c>
      <c r="E1378" t="s">
        <v>165</v>
      </c>
      <c r="F1378" t="s">
        <v>34</v>
      </c>
      <c r="G1378" t="s">
        <v>166</v>
      </c>
      <c r="H1378">
        <v>1</v>
      </c>
      <c r="I1378">
        <v>111.95</v>
      </c>
      <c r="J1378">
        <v>114.04</v>
      </c>
      <c r="K1378">
        <v>28.158999999999999</v>
      </c>
      <c r="L1378">
        <v>30.248999999999999</v>
      </c>
      <c r="M1378">
        <v>3260722</v>
      </c>
      <c r="N1378" t="s">
        <v>167</v>
      </c>
      <c r="P1378">
        <v>16.167000000000002</v>
      </c>
      <c r="V1378" t="s">
        <v>35</v>
      </c>
      <c r="W1378" s="1">
        <v>39000</v>
      </c>
      <c r="X1378">
        <v>20061010</v>
      </c>
      <c r="Y1378">
        <v>0.89737800000000001</v>
      </c>
      <c r="AB1378">
        <v>-0.87046297789966198</v>
      </c>
      <c r="AI1378" s="2">
        <f t="shared" si="84"/>
        <v>39000</v>
      </c>
      <c r="AJ1378">
        <f t="shared" si="85"/>
        <v>68.949011479736555</v>
      </c>
      <c r="AK1378">
        <f t="shared" si="86"/>
        <v>68.949011479736555</v>
      </c>
      <c r="AL1378" s="3">
        <f>Sheet2!$Q$35</f>
        <v>195.92057845971607</v>
      </c>
      <c r="AM1378" s="3">
        <f>Sheet2!$Q$37</f>
        <v>179.52321677860004</v>
      </c>
      <c r="AN1378" s="3">
        <f>Sheet2!$Q$39</f>
        <v>47.580823353777703</v>
      </c>
      <c r="AU1378">
        <f t="shared" si="87"/>
        <v>0.49085427049155234</v>
      </c>
      <c r="AV1378">
        <f>VLOOKUP(AI1378,Sheet3!C1410:F4701,4,FALSE)</f>
        <v>63.691014893864008</v>
      </c>
    </row>
    <row r="1379" spans="1:48">
      <c r="A1379">
        <v>66237156</v>
      </c>
      <c r="B1379">
        <v>126</v>
      </c>
      <c r="C1379" t="s">
        <v>164</v>
      </c>
      <c r="D1379">
        <v>0</v>
      </c>
      <c r="E1379" t="s">
        <v>165</v>
      </c>
      <c r="F1379" t="s">
        <v>34</v>
      </c>
      <c r="G1379" t="s">
        <v>166</v>
      </c>
      <c r="H1379">
        <v>1</v>
      </c>
      <c r="I1379">
        <v>111.95</v>
      </c>
      <c r="J1379">
        <v>114.04</v>
      </c>
      <c r="K1379">
        <v>28.158999999999999</v>
      </c>
      <c r="L1379">
        <v>30.248999999999999</v>
      </c>
      <c r="M1379">
        <v>3260722</v>
      </c>
      <c r="N1379" t="s">
        <v>167</v>
      </c>
      <c r="P1379">
        <v>16.167000000000002</v>
      </c>
      <c r="V1379" t="s">
        <v>35</v>
      </c>
      <c r="W1379" s="1">
        <v>39001</v>
      </c>
      <c r="X1379">
        <v>20061011</v>
      </c>
      <c r="Y1379">
        <v>0.89658800000000005</v>
      </c>
      <c r="AB1379">
        <v>-0.86136012720945898</v>
      </c>
      <c r="AI1379" s="2">
        <f t="shared" si="84"/>
        <v>39001</v>
      </c>
      <c r="AJ1379">
        <f t="shared" si="85"/>
        <v>69.600622610277924</v>
      </c>
      <c r="AK1379">
        <f t="shared" si="86"/>
        <v>69.600622610277924</v>
      </c>
      <c r="AL1379" s="3">
        <f>Sheet2!$Q$35</f>
        <v>195.92057845971607</v>
      </c>
      <c r="AM1379" s="3">
        <f>Sheet2!$Q$37</f>
        <v>179.52321677860004</v>
      </c>
      <c r="AN1379" s="3">
        <f>Sheet2!$Q$39</f>
        <v>47.580823353777703</v>
      </c>
      <c r="AU1379">
        <f t="shared" si="87"/>
        <v>0.49549314926967741</v>
      </c>
      <c r="AV1379">
        <f>VLOOKUP(AI1379,Sheet3!C1411:F4702,4,FALSE)</f>
        <v>59.865303209471726</v>
      </c>
    </row>
    <row r="1380" spans="1:48">
      <c r="A1380">
        <v>66259052</v>
      </c>
      <c r="B1380">
        <v>126</v>
      </c>
      <c r="C1380" t="s">
        <v>164</v>
      </c>
      <c r="D1380">
        <v>0</v>
      </c>
      <c r="E1380" t="s">
        <v>165</v>
      </c>
      <c r="F1380" t="s">
        <v>34</v>
      </c>
      <c r="G1380" t="s">
        <v>166</v>
      </c>
      <c r="H1380">
        <v>1</v>
      </c>
      <c r="I1380">
        <v>111.95</v>
      </c>
      <c r="J1380">
        <v>114.04</v>
      </c>
      <c r="K1380">
        <v>28.158999999999999</v>
      </c>
      <c r="L1380">
        <v>30.248999999999999</v>
      </c>
      <c r="M1380">
        <v>3260722</v>
      </c>
      <c r="N1380" t="s">
        <v>167</v>
      </c>
      <c r="P1380">
        <v>16.167000000000002</v>
      </c>
      <c r="V1380" t="s">
        <v>35</v>
      </c>
      <c r="W1380" s="1">
        <v>39002</v>
      </c>
      <c r="X1380">
        <v>20061012</v>
      </c>
      <c r="Y1380">
        <v>0.89924099999999996</v>
      </c>
      <c r="AB1380">
        <v>-0.89192957389440697</v>
      </c>
      <c r="AI1380" s="2">
        <f t="shared" si="84"/>
        <v>39002</v>
      </c>
      <c r="AJ1380">
        <f t="shared" si="85"/>
        <v>67.405814666630249</v>
      </c>
      <c r="AK1380">
        <f t="shared" si="86"/>
        <v>67.405814666630249</v>
      </c>
      <c r="AL1380" s="3">
        <f>Sheet2!$Q$35</f>
        <v>195.92057845971607</v>
      </c>
      <c r="AM1380" s="3">
        <f>Sheet2!$Q$37</f>
        <v>179.52321677860004</v>
      </c>
      <c r="AN1380" s="3">
        <f>Sheet2!$Q$39</f>
        <v>47.580823353777703</v>
      </c>
      <c r="AU1380">
        <f t="shared" si="87"/>
        <v>0.47986811231951237</v>
      </c>
      <c r="AV1380">
        <f>VLOOKUP(AI1380,Sheet3!C1412:F4703,4,FALSE)</f>
        <v>56.181284550427314</v>
      </c>
    </row>
    <row r="1381" spans="1:48">
      <c r="A1381">
        <v>66281262</v>
      </c>
      <c r="B1381">
        <v>126</v>
      </c>
      <c r="C1381" t="s">
        <v>164</v>
      </c>
      <c r="D1381">
        <v>0</v>
      </c>
      <c r="E1381" t="s">
        <v>165</v>
      </c>
      <c r="F1381" t="s">
        <v>34</v>
      </c>
      <c r="G1381" t="s">
        <v>166</v>
      </c>
      <c r="H1381">
        <v>1</v>
      </c>
      <c r="I1381">
        <v>111.95</v>
      </c>
      <c r="J1381">
        <v>114.04</v>
      </c>
      <c r="K1381">
        <v>28.158999999999999</v>
      </c>
      <c r="L1381">
        <v>30.248999999999999</v>
      </c>
      <c r="M1381">
        <v>3260722</v>
      </c>
      <c r="N1381" t="s">
        <v>167</v>
      </c>
      <c r="P1381">
        <v>16.167000000000002</v>
      </c>
      <c r="V1381" t="s">
        <v>35</v>
      </c>
      <c r="W1381" s="1">
        <v>39003</v>
      </c>
      <c r="X1381">
        <v>20061013</v>
      </c>
      <c r="Y1381">
        <v>0.90000899999999995</v>
      </c>
      <c r="AB1381">
        <v>-0.90077892747678201</v>
      </c>
      <c r="AI1381" s="2">
        <f t="shared" si="84"/>
        <v>39003</v>
      </c>
      <c r="AJ1381">
        <f t="shared" si="85"/>
        <v>66.766972313478391</v>
      </c>
      <c r="AK1381">
        <f t="shared" si="86"/>
        <v>66.766972313478391</v>
      </c>
      <c r="AL1381" s="3">
        <f>Sheet2!$Q$35</f>
        <v>195.92057845971607</v>
      </c>
      <c r="AM1381" s="3">
        <f>Sheet2!$Q$37</f>
        <v>179.52321677860004</v>
      </c>
      <c r="AN1381" s="3">
        <f>Sheet2!$Q$39</f>
        <v>47.580823353777703</v>
      </c>
      <c r="AU1381">
        <f t="shared" si="87"/>
        <v>0.47532013562650904</v>
      </c>
      <c r="AV1381">
        <f>VLOOKUP(AI1381,Sheet3!C1413:F4704,4,FALSE)</f>
        <v>51.576261226621796</v>
      </c>
    </row>
    <row r="1382" spans="1:48">
      <c r="A1382">
        <v>66303141</v>
      </c>
      <c r="B1382">
        <v>126</v>
      </c>
      <c r="C1382" t="s">
        <v>164</v>
      </c>
      <c r="D1382">
        <v>0</v>
      </c>
      <c r="E1382" t="s">
        <v>165</v>
      </c>
      <c r="F1382" t="s">
        <v>34</v>
      </c>
      <c r="G1382" t="s">
        <v>166</v>
      </c>
      <c r="H1382">
        <v>1</v>
      </c>
      <c r="I1382">
        <v>111.95</v>
      </c>
      <c r="J1382">
        <v>114.04</v>
      </c>
      <c r="K1382">
        <v>28.158999999999999</v>
      </c>
      <c r="L1382">
        <v>30.248999999999999</v>
      </c>
      <c r="M1382">
        <v>3260722</v>
      </c>
      <c r="N1382" t="s">
        <v>167</v>
      </c>
      <c r="P1382">
        <v>16.167000000000002</v>
      </c>
      <c r="V1382" t="s">
        <v>35</v>
      </c>
      <c r="W1382" s="1">
        <v>39004</v>
      </c>
      <c r="X1382">
        <v>20061014</v>
      </c>
      <c r="Y1382">
        <v>0.89244599999999996</v>
      </c>
      <c r="AB1382">
        <v>-0.81363353536284699</v>
      </c>
      <c r="AI1382" s="2">
        <f t="shared" si="84"/>
        <v>39004</v>
      </c>
      <c r="AJ1382">
        <f t="shared" si="85"/>
        <v>72.989975159714277</v>
      </c>
      <c r="AK1382">
        <f t="shared" si="86"/>
        <v>72.989975159714277</v>
      </c>
      <c r="AL1382" s="3">
        <f>Sheet2!$Q$35</f>
        <v>195.92057845971607</v>
      </c>
      <c r="AM1382" s="3">
        <f>Sheet2!$Q$37</f>
        <v>179.52321677860004</v>
      </c>
      <c r="AN1382" s="3">
        <f>Sheet2!$Q$39</f>
        <v>47.580823353777703</v>
      </c>
      <c r="AU1382">
        <f t="shared" si="87"/>
        <v>0.5196222576845414</v>
      </c>
      <c r="AV1382">
        <f>VLOOKUP(AI1382,Sheet3!C1414:F4705,4,FALSE)</f>
        <v>48.033935592925246</v>
      </c>
    </row>
    <row r="1383" spans="1:48">
      <c r="A1383">
        <v>66325477</v>
      </c>
      <c r="B1383">
        <v>126</v>
      </c>
      <c r="C1383" t="s">
        <v>164</v>
      </c>
      <c r="D1383">
        <v>0</v>
      </c>
      <c r="E1383" t="s">
        <v>165</v>
      </c>
      <c r="F1383" t="s">
        <v>34</v>
      </c>
      <c r="G1383" t="s">
        <v>166</v>
      </c>
      <c r="H1383">
        <v>1</v>
      </c>
      <c r="I1383">
        <v>111.95</v>
      </c>
      <c r="J1383">
        <v>114.04</v>
      </c>
      <c r="K1383">
        <v>28.158999999999999</v>
      </c>
      <c r="L1383">
        <v>30.248999999999999</v>
      </c>
      <c r="M1383">
        <v>3260722</v>
      </c>
      <c r="N1383" t="s">
        <v>167</v>
      </c>
      <c r="P1383">
        <v>16.167000000000002</v>
      </c>
      <c r="V1383" t="s">
        <v>35</v>
      </c>
      <c r="W1383" s="1">
        <v>39005</v>
      </c>
      <c r="X1383">
        <v>20061015</v>
      </c>
      <c r="Y1383">
        <v>0.88898500000000003</v>
      </c>
      <c r="AB1383">
        <v>-0.77375383126310804</v>
      </c>
      <c r="AI1383" s="2">
        <f t="shared" si="84"/>
        <v>39005</v>
      </c>
      <c r="AJ1383">
        <f t="shared" si="85"/>
        <v>75.787204638370213</v>
      </c>
      <c r="AK1383">
        <f t="shared" si="86"/>
        <v>75.787204638370213</v>
      </c>
      <c r="AL1383" s="3">
        <f>Sheet2!$Q$35</f>
        <v>195.92057845971607</v>
      </c>
      <c r="AM1383" s="3">
        <f>Sheet2!$Q$37</f>
        <v>179.52321677860004</v>
      </c>
      <c r="AN1383" s="3">
        <f>Sheet2!$Q$39</f>
        <v>47.580823353777703</v>
      </c>
      <c r="AU1383">
        <f t="shared" si="87"/>
        <v>0.5395359882178159</v>
      </c>
      <c r="AV1383">
        <f>VLOOKUP(AI1383,Sheet3!C1415:F4706,4,FALSE)</f>
        <v>45.270921598641934</v>
      </c>
    </row>
    <row r="1384" spans="1:48">
      <c r="A1384">
        <v>66347714</v>
      </c>
      <c r="B1384">
        <v>126</v>
      </c>
      <c r="C1384" t="s">
        <v>164</v>
      </c>
      <c r="D1384">
        <v>0</v>
      </c>
      <c r="E1384" t="s">
        <v>165</v>
      </c>
      <c r="F1384" t="s">
        <v>34</v>
      </c>
      <c r="G1384" t="s">
        <v>166</v>
      </c>
      <c r="H1384">
        <v>1</v>
      </c>
      <c r="I1384">
        <v>111.95</v>
      </c>
      <c r="J1384">
        <v>114.04</v>
      </c>
      <c r="K1384">
        <v>28.158999999999999</v>
      </c>
      <c r="L1384">
        <v>30.248999999999999</v>
      </c>
      <c r="M1384">
        <v>3260722</v>
      </c>
      <c r="N1384" t="s">
        <v>167</v>
      </c>
      <c r="P1384">
        <v>16.167000000000002</v>
      </c>
      <c r="V1384" t="s">
        <v>35</v>
      </c>
      <c r="W1384" s="1">
        <v>39006</v>
      </c>
      <c r="X1384">
        <v>20061016</v>
      </c>
      <c r="Y1384">
        <v>0.898231</v>
      </c>
      <c r="AB1384">
        <v>-0.88029175212591904</v>
      </c>
      <c r="AI1384" s="2">
        <f t="shared" si="84"/>
        <v>39006</v>
      </c>
      <c r="AJ1384">
        <f t="shared" si="85"/>
        <v>68.243579340643237</v>
      </c>
      <c r="AK1384">
        <f t="shared" si="86"/>
        <v>68.243579340643237</v>
      </c>
      <c r="AL1384" s="3">
        <f>Sheet2!$Q$35</f>
        <v>195.92057845971607</v>
      </c>
      <c r="AM1384" s="3">
        <f>Sheet2!$Q$37</f>
        <v>179.52321677860004</v>
      </c>
      <c r="AN1384" s="3">
        <f>Sheet2!$Q$39</f>
        <v>47.580823353777703</v>
      </c>
      <c r="AU1384">
        <f t="shared" si="87"/>
        <v>0.48583223506878614</v>
      </c>
      <c r="AV1384">
        <f>VLOOKUP(AI1384,Sheet3!C1416:F4707,4,FALSE)</f>
        <v>43.145526218424003</v>
      </c>
    </row>
    <row r="1385" spans="1:48">
      <c r="A1385">
        <v>66369659</v>
      </c>
      <c r="B1385">
        <v>126</v>
      </c>
      <c r="C1385" t="s">
        <v>164</v>
      </c>
      <c r="D1385">
        <v>0</v>
      </c>
      <c r="E1385" t="s">
        <v>165</v>
      </c>
      <c r="F1385" t="s">
        <v>34</v>
      </c>
      <c r="G1385" t="s">
        <v>166</v>
      </c>
      <c r="H1385">
        <v>1</v>
      </c>
      <c r="I1385">
        <v>111.95</v>
      </c>
      <c r="J1385">
        <v>114.04</v>
      </c>
      <c r="K1385">
        <v>28.158999999999999</v>
      </c>
      <c r="L1385">
        <v>30.248999999999999</v>
      </c>
      <c r="M1385">
        <v>3260722</v>
      </c>
      <c r="N1385" t="s">
        <v>167</v>
      </c>
      <c r="P1385">
        <v>16.167000000000002</v>
      </c>
      <c r="V1385" t="s">
        <v>35</v>
      </c>
      <c r="W1385" s="1">
        <v>39007</v>
      </c>
      <c r="X1385">
        <v>20061017</v>
      </c>
      <c r="Y1385">
        <v>0.89496399999999998</v>
      </c>
      <c r="AB1385">
        <v>-0.84264743161339395</v>
      </c>
      <c r="AI1385" s="2">
        <f t="shared" si="84"/>
        <v>39007</v>
      </c>
      <c r="AJ1385">
        <f t="shared" si="85"/>
        <v>70.934942346818616</v>
      </c>
      <c r="AK1385">
        <f t="shared" si="86"/>
        <v>70.934942346818616</v>
      </c>
      <c r="AL1385" s="3">
        <f>Sheet2!$Q$35</f>
        <v>195.92057845971607</v>
      </c>
      <c r="AM1385" s="3">
        <f>Sheet2!$Q$37</f>
        <v>179.52321677860004</v>
      </c>
      <c r="AN1385" s="3">
        <f>Sheet2!$Q$39</f>
        <v>47.580823353777703</v>
      </c>
      <c r="AU1385">
        <f t="shared" si="87"/>
        <v>0.50499229257609968</v>
      </c>
      <c r="AV1385">
        <f>VLOOKUP(AI1385,Sheet3!C1417:F4708,4,FALSE)</f>
        <v>64.470326533277245</v>
      </c>
    </row>
    <row r="1386" spans="1:48">
      <c r="A1386">
        <v>66391926</v>
      </c>
      <c r="B1386">
        <v>126</v>
      </c>
      <c r="C1386" t="s">
        <v>164</v>
      </c>
      <c r="D1386">
        <v>0</v>
      </c>
      <c r="E1386" t="s">
        <v>165</v>
      </c>
      <c r="F1386" t="s">
        <v>34</v>
      </c>
      <c r="G1386" t="s">
        <v>166</v>
      </c>
      <c r="H1386">
        <v>1</v>
      </c>
      <c r="I1386">
        <v>111.95</v>
      </c>
      <c r="J1386">
        <v>114.04</v>
      </c>
      <c r="K1386">
        <v>28.158999999999999</v>
      </c>
      <c r="L1386">
        <v>30.248999999999999</v>
      </c>
      <c r="M1386">
        <v>3260722</v>
      </c>
      <c r="N1386" t="s">
        <v>167</v>
      </c>
      <c r="P1386">
        <v>16.167000000000002</v>
      </c>
      <c r="V1386" t="s">
        <v>35</v>
      </c>
      <c r="W1386" s="1">
        <v>39008</v>
      </c>
      <c r="X1386">
        <v>20061018</v>
      </c>
      <c r="Y1386">
        <v>0.90732400000000002</v>
      </c>
      <c r="AB1386">
        <v>-0.98506671582974303</v>
      </c>
      <c r="AI1386" s="2">
        <f t="shared" si="84"/>
        <v>39008</v>
      </c>
      <c r="AJ1386">
        <f t="shared" si="85"/>
        <v>60.603816596832985</v>
      </c>
      <c r="AK1386">
        <f t="shared" si="86"/>
        <v>60.603816596832985</v>
      </c>
      <c r="AL1386" s="3">
        <f>Sheet2!$Q$35</f>
        <v>195.92057845971607</v>
      </c>
      <c r="AM1386" s="3">
        <f>Sheet2!$Q$37</f>
        <v>179.52321677860004</v>
      </c>
      <c r="AN1386" s="3">
        <f>Sheet2!$Q$39</f>
        <v>47.580823353777703</v>
      </c>
      <c r="AU1386">
        <f t="shared" si="87"/>
        <v>0.43144407071571761</v>
      </c>
      <c r="AV1386">
        <f>VLOOKUP(AI1386,Sheet3!C1418:F4709,4,FALSE)</f>
        <v>117.81775057674731</v>
      </c>
    </row>
    <row r="1387" spans="1:48">
      <c r="A1387">
        <v>66413708</v>
      </c>
      <c r="B1387">
        <v>126</v>
      </c>
      <c r="C1387" t="s">
        <v>164</v>
      </c>
      <c r="D1387">
        <v>0</v>
      </c>
      <c r="E1387" t="s">
        <v>165</v>
      </c>
      <c r="F1387" t="s">
        <v>34</v>
      </c>
      <c r="G1387" t="s">
        <v>166</v>
      </c>
      <c r="H1387">
        <v>1</v>
      </c>
      <c r="I1387">
        <v>111.95</v>
      </c>
      <c r="J1387">
        <v>114.04</v>
      </c>
      <c r="K1387">
        <v>28.158999999999999</v>
      </c>
      <c r="L1387">
        <v>30.248999999999999</v>
      </c>
      <c r="M1387">
        <v>3260722</v>
      </c>
      <c r="N1387" t="s">
        <v>167</v>
      </c>
      <c r="P1387">
        <v>16.167000000000002</v>
      </c>
      <c r="V1387" t="s">
        <v>35</v>
      </c>
      <c r="W1387" s="1">
        <v>39009</v>
      </c>
      <c r="X1387">
        <v>20061019</v>
      </c>
      <c r="Y1387">
        <v>0.91171199999999997</v>
      </c>
      <c r="AB1387">
        <v>-1.0356278662457099</v>
      </c>
      <c r="AI1387" s="2">
        <f t="shared" si="84"/>
        <v>39009</v>
      </c>
      <c r="AJ1387">
        <f t="shared" si="85"/>
        <v>56.838718774118661</v>
      </c>
      <c r="AK1387">
        <f t="shared" si="86"/>
        <v>56.838718774118661</v>
      </c>
      <c r="AL1387" s="3">
        <f>Sheet2!$Q$35</f>
        <v>195.92057845971607</v>
      </c>
      <c r="AM1387" s="3">
        <f>Sheet2!$Q$37</f>
        <v>179.52321677860004</v>
      </c>
      <c r="AN1387" s="3">
        <f>Sheet2!$Q$39</f>
        <v>47.580823353777703</v>
      </c>
      <c r="AU1387">
        <f t="shared" si="87"/>
        <v>0.4046399975979918</v>
      </c>
      <c r="AV1387">
        <f>VLOOKUP(AI1387,Sheet3!C1419:F4710,4,FALSE)</f>
        <v>190.22288652950485</v>
      </c>
    </row>
    <row r="1388" spans="1:48">
      <c r="A1388">
        <v>66435984</v>
      </c>
      <c r="B1388">
        <v>126</v>
      </c>
      <c r="C1388" t="s">
        <v>164</v>
      </c>
      <c r="D1388">
        <v>0</v>
      </c>
      <c r="E1388" t="s">
        <v>165</v>
      </c>
      <c r="F1388" t="s">
        <v>34</v>
      </c>
      <c r="G1388" t="s">
        <v>166</v>
      </c>
      <c r="H1388">
        <v>1</v>
      </c>
      <c r="I1388">
        <v>111.95</v>
      </c>
      <c r="J1388">
        <v>114.04</v>
      </c>
      <c r="K1388">
        <v>28.158999999999999</v>
      </c>
      <c r="L1388">
        <v>30.248999999999999</v>
      </c>
      <c r="M1388">
        <v>3260722</v>
      </c>
      <c r="N1388" t="s">
        <v>167</v>
      </c>
      <c r="P1388">
        <v>16.167000000000002</v>
      </c>
      <c r="V1388" t="s">
        <v>35</v>
      </c>
      <c r="W1388" s="1">
        <v>39010</v>
      </c>
      <c r="X1388">
        <v>20061020</v>
      </c>
      <c r="Y1388">
        <v>0.90199099999999999</v>
      </c>
      <c r="AB1388">
        <v>-0.92361671237296405</v>
      </c>
      <c r="AI1388" s="2">
        <f t="shared" si="84"/>
        <v>39010</v>
      </c>
      <c r="AJ1388">
        <f t="shared" si="85"/>
        <v>65.111070827859976</v>
      </c>
      <c r="AK1388">
        <f t="shared" si="86"/>
        <v>65.111070827859976</v>
      </c>
      <c r="AL1388" s="3">
        <f>Sheet2!$Q$35</f>
        <v>195.92057845971607</v>
      </c>
      <c r="AM1388" s="3">
        <f>Sheet2!$Q$37</f>
        <v>179.52321677860004</v>
      </c>
      <c r="AN1388" s="3">
        <f>Sheet2!$Q$39</f>
        <v>47.580823353777703</v>
      </c>
      <c r="AU1388">
        <f t="shared" si="87"/>
        <v>0.46353162266185277</v>
      </c>
      <c r="AV1388">
        <f>VLOOKUP(AI1388,Sheet3!C1420:F4711,4,FALSE)</f>
        <v>263.12394807097991</v>
      </c>
    </row>
    <row r="1389" spans="1:48">
      <c r="A1389">
        <v>66457862</v>
      </c>
      <c r="B1389">
        <v>126</v>
      </c>
      <c r="C1389" t="s">
        <v>164</v>
      </c>
      <c r="D1389">
        <v>0</v>
      </c>
      <c r="E1389" t="s">
        <v>165</v>
      </c>
      <c r="F1389" t="s">
        <v>34</v>
      </c>
      <c r="G1389" t="s">
        <v>166</v>
      </c>
      <c r="H1389">
        <v>1</v>
      </c>
      <c r="I1389">
        <v>111.95</v>
      </c>
      <c r="J1389">
        <v>114.04</v>
      </c>
      <c r="K1389">
        <v>28.158999999999999</v>
      </c>
      <c r="L1389">
        <v>30.248999999999999</v>
      </c>
      <c r="M1389">
        <v>3260722</v>
      </c>
      <c r="N1389" t="s">
        <v>167</v>
      </c>
      <c r="P1389">
        <v>16.167000000000002</v>
      </c>
      <c r="V1389" t="s">
        <v>35</v>
      </c>
      <c r="W1389" s="1">
        <v>39011</v>
      </c>
      <c r="X1389">
        <v>20061021</v>
      </c>
      <c r="Y1389">
        <v>0.90748099999999998</v>
      </c>
      <c r="AB1389">
        <v>-0.98687576337197302</v>
      </c>
      <c r="AI1389" s="2">
        <f t="shared" si="84"/>
        <v>39011</v>
      </c>
      <c r="AJ1389">
        <f t="shared" si="85"/>
        <v>60.46998387417807</v>
      </c>
      <c r="AK1389">
        <f t="shared" si="86"/>
        <v>60.46998387417807</v>
      </c>
      <c r="AL1389" s="3">
        <f>Sheet2!$Q$35</f>
        <v>195.92057845971607</v>
      </c>
      <c r="AM1389" s="3">
        <f>Sheet2!$Q$37</f>
        <v>179.52321677860004</v>
      </c>
      <c r="AN1389" s="3">
        <f>Sheet2!$Q$39</f>
        <v>47.580823353777703</v>
      </c>
      <c r="AU1389">
        <f t="shared" si="87"/>
        <v>0.43049130341656666</v>
      </c>
      <c r="AV1389">
        <f>VLOOKUP(AI1389,Sheet3!C1421:F4712,4,FALSE)</f>
        <v>307.6155580302086</v>
      </c>
    </row>
    <row r="1390" spans="1:48">
      <c r="A1390">
        <v>66480153</v>
      </c>
      <c r="B1390">
        <v>126</v>
      </c>
      <c r="C1390" t="s">
        <v>164</v>
      </c>
      <c r="D1390">
        <v>0</v>
      </c>
      <c r="E1390" t="s">
        <v>165</v>
      </c>
      <c r="F1390" t="s">
        <v>34</v>
      </c>
      <c r="G1390" t="s">
        <v>166</v>
      </c>
      <c r="H1390">
        <v>1</v>
      </c>
      <c r="I1390">
        <v>111.95</v>
      </c>
      <c r="J1390">
        <v>114.04</v>
      </c>
      <c r="K1390">
        <v>28.158999999999999</v>
      </c>
      <c r="L1390">
        <v>30.248999999999999</v>
      </c>
      <c r="M1390">
        <v>3260722</v>
      </c>
      <c r="N1390" t="s">
        <v>167</v>
      </c>
      <c r="P1390">
        <v>16.167000000000002</v>
      </c>
      <c r="V1390" t="s">
        <v>35</v>
      </c>
      <c r="W1390" s="1">
        <v>39012</v>
      </c>
      <c r="X1390">
        <v>20061022</v>
      </c>
      <c r="Y1390">
        <v>0.901918</v>
      </c>
      <c r="AB1390">
        <v>-0.92277556287880602</v>
      </c>
      <c r="AI1390" s="2">
        <f t="shared" si="84"/>
        <v>39012</v>
      </c>
      <c r="AJ1390">
        <f t="shared" si="85"/>
        <v>65.172244796140376</v>
      </c>
      <c r="AK1390">
        <f t="shared" si="86"/>
        <v>65.172244796140376</v>
      </c>
      <c r="AL1390" s="3">
        <f>Sheet2!$Q$35</f>
        <v>195.92057845971607</v>
      </c>
      <c r="AM1390" s="3">
        <f>Sheet2!$Q$37</f>
        <v>179.52321677860004</v>
      </c>
      <c r="AN1390" s="3">
        <f>Sheet2!$Q$39</f>
        <v>47.580823353777703</v>
      </c>
      <c r="AU1390">
        <f t="shared" si="87"/>
        <v>0.46396712569415044</v>
      </c>
      <c r="AV1390">
        <f>VLOOKUP(AI1390,Sheet3!C1422:F4713,4,FALSE)</f>
        <v>305.98608823870819</v>
      </c>
    </row>
    <row r="1391" spans="1:48">
      <c r="A1391">
        <v>66502047</v>
      </c>
      <c r="B1391">
        <v>126</v>
      </c>
      <c r="C1391" t="s">
        <v>164</v>
      </c>
      <c r="D1391">
        <v>0</v>
      </c>
      <c r="E1391" t="s">
        <v>165</v>
      </c>
      <c r="F1391" t="s">
        <v>34</v>
      </c>
      <c r="G1391" t="s">
        <v>166</v>
      </c>
      <c r="H1391">
        <v>1</v>
      </c>
      <c r="I1391">
        <v>111.95</v>
      </c>
      <c r="J1391">
        <v>114.04</v>
      </c>
      <c r="K1391">
        <v>28.158999999999999</v>
      </c>
      <c r="L1391">
        <v>30.248999999999999</v>
      </c>
      <c r="M1391">
        <v>3260722</v>
      </c>
      <c r="N1391" t="s">
        <v>167</v>
      </c>
      <c r="P1391">
        <v>16.167000000000002</v>
      </c>
      <c r="V1391" t="s">
        <v>35</v>
      </c>
      <c r="W1391" s="1">
        <v>39013</v>
      </c>
      <c r="X1391">
        <v>20061023</v>
      </c>
      <c r="Y1391">
        <v>0.90565600000000002</v>
      </c>
      <c r="AB1391">
        <v>-0.96584702601802197</v>
      </c>
      <c r="AI1391" s="2">
        <f t="shared" si="84"/>
        <v>39013</v>
      </c>
      <c r="AJ1391">
        <f t="shared" si="85"/>
        <v>62.02164902005984</v>
      </c>
      <c r="AK1391">
        <f t="shared" si="86"/>
        <v>62.02164902005984</v>
      </c>
      <c r="AL1391" s="3">
        <f>Sheet2!$Q$35</f>
        <v>195.92057845971607</v>
      </c>
      <c r="AM1391" s="3">
        <f>Sheet2!$Q$37</f>
        <v>179.52321677860004</v>
      </c>
      <c r="AN1391" s="3">
        <f>Sheet2!$Q$39</f>
        <v>47.580823353777703</v>
      </c>
      <c r="AU1391">
        <f t="shared" si="87"/>
        <v>0.44153774841821553</v>
      </c>
      <c r="AV1391">
        <f>VLOOKUP(AI1391,Sheet3!C1423:F4714,4,FALSE)</f>
        <v>270.91706446511228</v>
      </c>
    </row>
    <row r="1392" spans="1:48">
      <c r="A1392">
        <v>66524436</v>
      </c>
      <c r="B1392">
        <v>126</v>
      </c>
      <c r="C1392" t="s">
        <v>164</v>
      </c>
      <c r="D1392">
        <v>0</v>
      </c>
      <c r="E1392" t="s">
        <v>165</v>
      </c>
      <c r="F1392" t="s">
        <v>34</v>
      </c>
      <c r="G1392" t="s">
        <v>166</v>
      </c>
      <c r="H1392">
        <v>1</v>
      </c>
      <c r="I1392">
        <v>111.95</v>
      </c>
      <c r="J1392">
        <v>114.04</v>
      </c>
      <c r="K1392">
        <v>28.158999999999999</v>
      </c>
      <c r="L1392">
        <v>30.248999999999999</v>
      </c>
      <c r="M1392">
        <v>3260722</v>
      </c>
      <c r="N1392" t="s">
        <v>167</v>
      </c>
      <c r="P1392">
        <v>16.167000000000002</v>
      </c>
      <c r="V1392" t="s">
        <v>35</v>
      </c>
      <c r="W1392" s="1">
        <v>39014</v>
      </c>
      <c r="X1392">
        <v>20061024</v>
      </c>
      <c r="Y1392">
        <v>0.89958800000000005</v>
      </c>
      <c r="AB1392">
        <v>-0.89592791464061095</v>
      </c>
      <c r="AI1392" s="2">
        <f t="shared" si="84"/>
        <v>39014</v>
      </c>
      <c r="AJ1392">
        <f t="shared" si="85"/>
        <v>67.117364629463964</v>
      </c>
      <c r="AK1392">
        <f t="shared" si="86"/>
        <v>67.117364629463964</v>
      </c>
      <c r="AL1392" s="3">
        <f>Sheet2!$Q$35</f>
        <v>195.92057845971607</v>
      </c>
      <c r="AM1392" s="3">
        <f>Sheet2!$Q$37</f>
        <v>179.52321677860004</v>
      </c>
      <c r="AN1392" s="3">
        <f>Sheet2!$Q$39</f>
        <v>47.580823353777703</v>
      </c>
      <c r="AU1392">
        <f t="shared" si="87"/>
        <v>0.47781461032538836</v>
      </c>
      <c r="AV1392">
        <f>VLOOKUP(AI1392,Sheet3!C1424:F4715,4,FALSE)</f>
        <v>229.75524060155837</v>
      </c>
    </row>
    <row r="1393" spans="1:48">
      <c r="A1393">
        <v>66546747</v>
      </c>
      <c r="B1393">
        <v>126</v>
      </c>
      <c r="C1393" t="s">
        <v>164</v>
      </c>
      <c r="D1393">
        <v>0</v>
      </c>
      <c r="E1393" t="s">
        <v>165</v>
      </c>
      <c r="F1393" t="s">
        <v>34</v>
      </c>
      <c r="G1393" t="s">
        <v>166</v>
      </c>
      <c r="H1393">
        <v>1</v>
      </c>
      <c r="I1393">
        <v>111.95</v>
      </c>
      <c r="J1393">
        <v>114.04</v>
      </c>
      <c r="K1393">
        <v>28.158999999999999</v>
      </c>
      <c r="L1393">
        <v>30.248999999999999</v>
      </c>
      <c r="M1393">
        <v>3260722</v>
      </c>
      <c r="N1393" t="s">
        <v>167</v>
      </c>
      <c r="P1393">
        <v>16.167000000000002</v>
      </c>
      <c r="V1393" t="s">
        <v>35</v>
      </c>
      <c r="W1393" s="1">
        <v>39015</v>
      </c>
      <c r="X1393">
        <v>20061025</v>
      </c>
      <c r="Y1393">
        <v>0.90497399999999995</v>
      </c>
      <c r="AB1393">
        <v>-0.95798861567533899</v>
      </c>
      <c r="AI1393" s="2">
        <f t="shared" si="84"/>
        <v>39015</v>
      </c>
      <c r="AJ1393">
        <f t="shared" si="85"/>
        <v>62.599238558561865</v>
      </c>
      <c r="AK1393">
        <f t="shared" si="86"/>
        <v>62.599238558561865</v>
      </c>
      <c r="AL1393" s="3">
        <f>Sheet2!$Q$35</f>
        <v>195.92057845971607</v>
      </c>
      <c r="AM1393" s="3">
        <f>Sheet2!$Q$37</f>
        <v>179.52321677860004</v>
      </c>
      <c r="AN1393" s="3">
        <f>Sheet2!$Q$39</f>
        <v>47.580823353777703</v>
      </c>
      <c r="AU1393">
        <f t="shared" si="87"/>
        <v>0.44564966076446122</v>
      </c>
      <c r="AV1393">
        <f>VLOOKUP(AI1393,Sheet3!C1425:F4716,4,FALSE)</f>
        <v>187.53071904789547</v>
      </c>
    </row>
    <row r="1394" spans="1:48">
      <c r="A1394">
        <v>66568576</v>
      </c>
      <c r="B1394">
        <v>126</v>
      </c>
      <c r="C1394" t="s">
        <v>164</v>
      </c>
      <c r="D1394">
        <v>0</v>
      </c>
      <c r="E1394" t="s">
        <v>165</v>
      </c>
      <c r="F1394" t="s">
        <v>34</v>
      </c>
      <c r="G1394" t="s">
        <v>166</v>
      </c>
      <c r="H1394">
        <v>1</v>
      </c>
      <c r="I1394">
        <v>111.95</v>
      </c>
      <c r="J1394">
        <v>114.04</v>
      </c>
      <c r="K1394">
        <v>28.158999999999999</v>
      </c>
      <c r="L1394">
        <v>30.248999999999999</v>
      </c>
      <c r="M1394">
        <v>3260722</v>
      </c>
      <c r="N1394" t="s">
        <v>167</v>
      </c>
      <c r="P1394">
        <v>16.167000000000002</v>
      </c>
      <c r="V1394" t="s">
        <v>35</v>
      </c>
      <c r="W1394" s="1">
        <v>39016</v>
      </c>
      <c r="X1394">
        <v>20061026</v>
      </c>
      <c r="Y1394">
        <v>0.89888900000000005</v>
      </c>
      <c r="AB1394">
        <v>-0.88787362016915305</v>
      </c>
      <c r="AI1394" s="2">
        <f t="shared" si="84"/>
        <v>39016</v>
      </c>
      <c r="AJ1394">
        <f t="shared" si="85"/>
        <v>67.698095009146527</v>
      </c>
      <c r="AK1394">
        <f t="shared" si="86"/>
        <v>67.698095009146527</v>
      </c>
      <c r="AL1394" s="3">
        <f>Sheet2!$Q$35</f>
        <v>195.92057845971607</v>
      </c>
      <c r="AM1394" s="3">
        <f>Sheet2!$Q$37</f>
        <v>179.52321677860004</v>
      </c>
      <c r="AN1394" s="3">
        <f>Sheet2!$Q$39</f>
        <v>47.580823353777703</v>
      </c>
      <c r="AU1394">
        <f t="shared" si="87"/>
        <v>0.48194888260505897</v>
      </c>
      <c r="AV1394">
        <f>VLOOKUP(AI1394,Sheet3!C1426:F4717,4,FALSE)</f>
        <v>155.29555578125684</v>
      </c>
    </row>
    <row r="1395" spans="1:48">
      <c r="A1395">
        <v>66590844</v>
      </c>
      <c r="B1395">
        <v>126</v>
      </c>
      <c r="C1395" t="s">
        <v>164</v>
      </c>
      <c r="D1395">
        <v>0</v>
      </c>
      <c r="E1395" t="s">
        <v>165</v>
      </c>
      <c r="F1395" t="s">
        <v>34</v>
      </c>
      <c r="G1395" t="s">
        <v>166</v>
      </c>
      <c r="H1395">
        <v>1</v>
      </c>
      <c r="I1395">
        <v>111.95</v>
      </c>
      <c r="J1395">
        <v>114.04</v>
      </c>
      <c r="K1395">
        <v>28.158999999999999</v>
      </c>
      <c r="L1395">
        <v>30.248999999999999</v>
      </c>
      <c r="M1395">
        <v>3260722</v>
      </c>
      <c r="N1395" t="s">
        <v>167</v>
      </c>
      <c r="P1395">
        <v>16.167000000000002</v>
      </c>
      <c r="V1395" t="s">
        <v>35</v>
      </c>
      <c r="W1395" s="1">
        <v>39017</v>
      </c>
      <c r="X1395">
        <v>20061027</v>
      </c>
      <c r="Y1395">
        <v>0.88970300000000002</v>
      </c>
      <c r="AB1395">
        <v>-0.78202705505496395</v>
      </c>
      <c r="AI1395" s="2">
        <f t="shared" si="84"/>
        <v>39017</v>
      </c>
      <c r="AJ1395">
        <f t="shared" si="85"/>
        <v>75.20951654158057</v>
      </c>
      <c r="AK1395">
        <f t="shared" si="86"/>
        <v>75.20951654158057</v>
      </c>
      <c r="AL1395" s="3">
        <f>Sheet2!$Q$35</f>
        <v>195.92057845971607</v>
      </c>
      <c r="AM1395" s="3">
        <f>Sheet2!$Q$37</f>
        <v>179.52321677860004</v>
      </c>
      <c r="AN1395" s="3">
        <f>Sheet2!$Q$39</f>
        <v>47.580823353777703</v>
      </c>
      <c r="AU1395">
        <f t="shared" si="87"/>
        <v>0.53542337422617559</v>
      </c>
      <c r="AV1395">
        <f>VLOOKUP(AI1395,Sheet3!C1427:F4718,4,FALSE)</f>
        <v>143.67672770273214</v>
      </c>
    </row>
    <row r="1396" spans="1:48">
      <c r="A1396">
        <v>66612738</v>
      </c>
      <c r="B1396">
        <v>126</v>
      </c>
      <c r="C1396" t="s">
        <v>164</v>
      </c>
      <c r="D1396">
        <v>0</v>
      </c>
      <c r="E1396" t="s">
        <v>165</v>
      </c>
      <c r="F1396" t="s">
        <v>34</v>
      </c>
      <c r="G1396" t="s">
        <v>166</v>
      </c>
      <c r="H1396">
        <v>1</v>
      </c>
      <c r="I1396">
        <v>111.95</v>
      </c>
      <c r="J1396">
        <v>114.04</v>
      </c>
      <c r="K1396">
        <v>28.158999999999999</v>
      </c>
      <c r="L1396">
        <v>30.248999999999999</v>
      </c>
      <c r="M1396">
        <v>3260722</v>
      </c>
      <c r="N1396" t="s">
        <v>167</v>
      </c>
      <c r="P1396">
        <v>16.167000000000002</v>
      </c>
      <c r="V1396" t="s">
        <v>35</v>
      </c>
      <c r="W1396" s="1">
        <v>39018</v>
      </c>
      <c r="X1396">
        <v>20061028</v>
      </c>
      <c r="Y1396">
        <v>0.89160099999999998</v>
      </c>
      <c r="AB1396">
        <v>-0.80389694190307204</v>
      </c>
      <c r="AI1396" s="2">
        <f t="shared" si="84"/>
        <v>39018</v>
      </c>
      <c r="AJ1396">
        <f t="shared" si="85"/>
        <v>73.675845324495185</v>
      </c>
      <c r="AK1396">
        <f t="shared" si="86"/>
        <v>73.675845324495185</v>
      </c>
      <c r="AL1396" s="3">
        <f>Sheet2!$Q$35</f>
        <v>195.92057845971607</v>
      </c>
      <c r="AM1396" s="3">
        <f>Sheet2!$Q$37</f>
        <v>179.52321677860004</v>
      </c>
      <c r="AN1396" s="3">
        <f>Sheet2!$Q$39</f>
        <v>47.580823353777703</v>
      </c>
      <c r="AU1396">
        <f t="shared" si="87"/>
        <v>0.5245050296367455</v>
      </c>
      <c r="AV1396">
        <f>VLOOKUP(AI1396,Sheet3!C1428:F4719,4,FALSE)</f>
        <v>184.13008643954677</v>
      </c>
    </row>
    <row r="1397" spans="1:48">
      <c r="A1397">
        <v>66635061</v>
      </c>
      <c r="B1397">
        <v>126</v>
      </c>
      <c r="C1397" t="s">
        <v>164</v>
      </c>
      <c r="D1397">
        <v>0</v>
      </c>
      <c r="E1397" t="s">
        <v>165</v>
      </c>
      <c r="F1397" t="s">
        <v>34</v>
      </c>
      <c r="G1397" t="s">
        <v>166</v>
      </c>
      <c r="H1397">
        <v>1</v>
      </c>
      <c r="I1397">
        <v>111.95</v>
      </c>
      <c r="J1397">
        <v>114.04</v>
      </c>
      <c r="K1397">
        <v>28.158999999999999</v>
      </c>
      <c r="L1397">
        <v>30.248999999999999</v>
      </c>
      <c r="M1397">
        <v>3260722</v>
      </c>
      <c r="N1397" t="s">
        <v>167</v>
      </c>
      <c r="P1397">
        <v>16.167000000000002</v>
      </c>
      <c r="V1397" t="s">
        <v>35</v>
      </c>
      <c r="W1397" s="1">
        <v>39019</v>
      </c>
      <c r="X1397">
        <v>20061029</v>
      </c>
      <c r="Y1397">
        <v>0.87704300000000002</v>
      </c>
      <c r="AB1397">
        <v>-0.63615099209549997</v>
      </c>
      <c r="AI1397" s="2">
        <f t="shared" si="84"/>
        <v>39019</v>
      </c>
      <c r="AJ1397">
        <f t="shared" si="85"/>
        <v>85.195158912385068</v>
      </c>
      <c r="AK1397">
        <f t="shared" si="86"/>
        <v>85.195158912385068</v>
      </c>
      <c r="AL1397" s="3">
        <f>Sheet2!$Q$35</f>
        <v>195.92057845971607</v>
      </c>
      <c r="AM1397" s="3">
        <f>Sheet2!$Q$37</f>
        <v>179.52321677860004</v>
      </c>
      <c r="AN1397" s="3">
        <f>Sheet2!$Q$39</f>
        <v>47.580823353777703</v>
      </c>
      <c r="AU1397">
        <f t="shared" si="87"/>
        <v>0.60651206855432094</v>
      </c>
      <c r="AV1397">
        <f>VLOOKUP(AI1397,Sheet3!C1429:F4720,4,FALSE)</f>
        <v>254.69321306278209</v>
      </c>
    </row>
    <row r="1398" spans="1:48">
      <c r="A1398">
        <v>66656867</v>
      </c>
      <c r="B1398">
        <v>126</v>
      </c>
      <c r="C1398" t="s">
        <v>164</v>
      </c>
      <c r="D1398">
        <v>0</v>
      </c>
      <c r="E1398" t="s">
        <v>165</v>
      </c>
      <c r="F1398" t="s">
        <v>34</v>
      </c>
      <c r="G1398" t="s">
        <v>166</v>
      </c>
      <c r="H1398">
        <v>1</v>
      </c>
      <c r="I1398">
        <v>111.95</v>
      </c>
      <c r="J1398">
        <v>114.04</v>
      </c>
      <c r="K1398">
        <v>28.158999999999999</v>
      </c>
      <c r="L1398">
        <v>30.248999999999999</v>
      </c>
      <c r="M1398">
        <v>3260722</v>
      </c>
      <c r="N1398" t="s">
        <v>167</v>
      </c>
      <c r="P1398">
        <v>16.167000000000002</v>
      </c>
      <c r="V1398" t="s">
        <v>35</v>
      </c>
      <c r="W1398" s="1">
        <v>39020</v>
      </c>
      <c r="X1398">
        <v>20061030</v>
      </c>
      <c r="Y1398">
        <v>0.87366699999999997</v>
      </c>
      <c r="AB1398">
        <v>-0.59725070863964302</v>
      </c>
      <c r="AI1398" s="2">
        <f t="shared" si="84"/>
        <v>39020</v>
      </c>
      <c r="AJ1398">
        <f t="shared" si="85"/>
        <v>87.786259880684952</v>
      </c>
      <c r="AK1398">
        <f t="shared" si="86"/>
        <v>87.786259880684952</v>
      </c>
      <c r="AL1398" s="3">
        <f>Sheet2!$Q$35</f>
        <v>195.92057845971607</v>
      </c>
      <c r="AM1398" s="3">
        <f>Sheet2!$Q$37</f>
        <v>179.52321677860004</v>
      </c>
      <c r="AN1398" s="3">
        <f>Sheet2!$Q$39</f>
        <v>47.580823353777703</v>
      </c>
      <c r="AU1398">
        <f t="shared" si="87"/>
        <v>0.6249583515142817</v>
      </c>
      <c r="AV1398">
        <f>VLOOKUP(AI1398,Sheet3!C1430:F4721,4,FALSE)</f>
        <v>342.25950272776083</v>
      </c>
    </row>
    <row r="1399" spans="1:48">
      <c r="A1399">
        <v>66679258</v>
      </c>
      <c r="B1399">
        <v>126</v>
      </c>
      <c r="C1399" t="s">
        <v>164</v>
      </c>
      <c r="D1399">
        <v>0</v>
      </c>
      <c r="E1399" t="s">
        <v>165</v>
      </c>
      <c r="F1399" t="s">
        <v>34</v>
      </c>
      <c r="G1399" t="s">
        <v>166</v>
      </c>
      <c r="H1399">
        <v>1</v>
      </c>
      <c r="I1399">
        <v>111.95</v>
      </c>
      <c r="J1399">
        <v>114.04</v>
      </c>
      <c r="K1399">
        <v>28.158999999999999</v>
      </c>
      <c r="L1399">
        <v>30.248999999999999</v>
      </c>
      <c r="M1399">
        <v>3260722</v>
      </c>
      <c r="N1399" t="s">
        <v>167</v>
      </c>
      <c r="P1399">
        <v>16.167000000000002</v>
      </c>
      <c r="V1399" t="s">
        <v>35</v>
      </c>
      <c r="W1399" s="1">
        <v>39021</v>
      </c>
      <c r="X1399">
        <v>20061031</v>
      </c>
      <c r="Y1399">
        <v>0.87092499999999995</v>
      </c>
      <c r="AB1399">
        <v>-0.56565575092756903</v>
      </c>
      <c r="AI1399" s="2">
        <f t="shared" si="84"/>
        <v>39021</v>
      </c>
      <c r="AJ1399">
        <f t="shared" si="85"/>
        <v>89.868532823905525</v>
      </c>
      <c r="AK1399">
        <f t="shared" si="86"/>
        <v>89.868532823905525</v>
      </c>
      <c r="AL1399" s="3">
        <f>Sheet2!$Q$35</f>
        <v>195.92057845971607</v>
      </c>
      <c r="AM1399" s="3">
        <f>Sheet2!$Q$37</f>
        <v>179.52321677860004</v>
      </c>
      <c r="AN1399" s="3">
        <f>Sheet2!$Q$39</f>
        <v>47.580823353777703</v>
      </c>
      <c r="AU1399">
        <f t="shared" si="87"/>
        <v>0.63978224158280295</v>
      </c>
      <c r="AV1399">
        <f>VLOOKUP(AI1399,Sheet3!C1431:F4722,4,FALSE)</f>
        <v>415.86902939597519</v>
      </c>
    </row>
    <row r="1400" spans="1:48">
      <c r="A1400">
        <v>66698303</v>
      </c>
      <c r="B1400">
        <v>126</v>
      </c>
      <c r="C1400" t="s">
        <v>164</v>
      </c>
      <c r="D1400">
        <v>0</v>
      </c>
      <c r="E1400" t="s">
        <v>165</v>
      </c>
      <c r="F1400" t="s">
        <v>34</v>
      </c>
      <c r="G1400" t="s">
        <v>166</v>
      </c>
      <c r="H1400">
        <v>1</v>
      </c>
      <c r="I1400">
        <v>111.95</v>
      </c>
      <c r="J1400">
        <v>114.04</v>
      </c>
      <c r="K1400">
        <v>28.158999999999999</v>
      </c>
      <c r="L1400">
        <v>30.248999999999999</v>
      </c>
      <c r="M1400">
        <v>3260722</v>
      </c>
      <c r="N1400" t="s">
        <v>167</v>
      </c>
      <c r="P1400">
        <v>16.167000000000002</v>
      </c>
      <c r="V1400" t="s">
        <v>35</v>
      </c>
      <c r="W1400" s="1">
        <v>39022</v>
      </c>
      <c r="X1400">
        <v>20061101</v>
      </c>
      <c r="Y1400">
        <v>0.87041900000000005</v>
      </c>
      <c r="AB1400">
        <v>-0.55982531744751596</v>
      </c>
      <c r="AI1400" s="2">
        <f t="shared" si="84"/>
        <v>39022</v>
      </c>
      <c r="AJ1400">
        <f t="shared" si="85"/>
        <v>90.250611115096603</v>
      </c>
      <c r="AK1400">
        <f t="shared" si="86"/>
        <v>90.250611115096603</v>
      </c>
      <c r="AL1400" s="3">
        <f>Sheet2!$Q$35</f>
        <v>195.92057845971607</v>
      </c>
      <c r="AM1400" s="3">
        <f>Sheet2!$Q$37</f>
        <v>179.52321677860004</v>
      </c>
      <c r="AN1400" s="3">
        <f>Sheet2!$Q$39</f>
        <v>47.580823353777703</v>
      </c>
      <c r="AU1400">
        <f t="shared" si="87"/>
        <v>0.64250229161496875</v>
      </c>
      <c r="AV1400">
        <f>VLOOKUP(AI1400,Sheet3!C1432:F4723,4,FALSE)</f>
        <v>415.86902939597519</v>
      </c>
    </row>
    <row r="1401" spans="1:48">
      <c r="A1401">
        <v>66717493</v>
      </c>
      <c r="B1401">
        <v>126</v>
      </c>
      <c r="C1401" t="s">
        <v>164</v>
      </c>
      <c r="D1401">
        <v>0</v>
      </c>
      <c r="E1401" t="s">
        <v>165</v>
      </c>
      <c r="F1401" t="s">
        <v>34</v>
      </c>
      <c r="G1401" t="s">
        <v>166</v>
      </c>
      <c r="H1401">
        <v>1</v>
      </c>
      <c r="I1401">
        <v>111.95</v>
      </c>
      <c r="J1401">
        <v>114.04</v>
      </c>
      <c r="K1401">
        <v>28.158999999999999</v>
      </c>
      <c r="L1401">
        <v>30.248999999999999</v>
      </c>
      <c r="M1401">
        <v>3260722</v>
      </c>
      <c r="N1401" t="s">
        <v>167</v>
      </c>
      <c r="P1401">
        <v>16.167000000000002</v>
      </c>
      <c r="V1401" t="s">
        <v>35</v>
      </c>
      <c r="W1401" s="1">
        <v>39023</v>
      </c>
      <c r="X1401">
        <v>20061102</v>
      </c>
      <c r="Y1401">
        <v>0.86742300000000006</v>
      </c>
      <c r="AB1401">
        <v>-0.52530362039960499</v>
      </c>
      <c r="AI1401" s="2">
        <f t="shared" si="84"/>
        <v>39023</v>
      </c>
      <c r="AJ1401">
        <f t="shared" si="85"/>
        <v>92.498974232461705</v>
      </c>
      <c r="AK1401">
        <f t="shared" si="86"/>
        <v>92.498974232461705</v>
      </c>
      <c r="AL1401" s="3">
        <f>Sheet2!$Q$35</f>
        <v>195.92057845971607</v>
      </c>
      <c r="AM1401" s="3">
        <f>Sheet2!$Q$37</f>
        <v>179.52321677860004</v>
      </c>
      <c r="AN1401" s="3">
        <f>Sheet2!$Q$39</f>
        <v>47.580823353777703</v>
      </c>
      <c r="AU1401">
        <f t="shared" si="87"/>
        <v>0.65850859270746087</v>
      </c>
      <c r="AV1401">
        <f>VLOOKUP(AI1401,Sheet3!C1433:F4724,4,FALSE)</f>
        <v>365.92223796085381</v>
      </c>
    </row>
    <row r="1402" spans="1:48">
      <c r="A1402">
        <v>66739787</v>
      </c>
      <c r="B1402">
        <v>126</v>
      </c>
      <c r="C1402" t="s">
        <v>164</v>
      </c>
      <c r="D1402">
        <v>0</v>
      </c>
      <c r="E1402" t="s">
        <v>165</v>
      </c>
      <c r="F1402" t="s">
        <v>34</v>
      </c>
      <c r="G1402" t="s">
        <v>166</v>
      </c>
      <c r="H1402">
        <v>1</v>
      </c>
      <c r="I1402">
        <v>111.95</v>
      </c>
      <c r="J1402">
        <v>114.04</v>
      </c>
      <c r="K1402">
        <v>28.158999999999999</v>
      </c>
      <c r="L1402">
        <v>30.248999999999999</v>
      </c>
      <c r="M1402">
        <v>3260722</v>
      </c>
      <c r="N1402" t="s">
        <v>167</v>
      </c>
      <c r="P1402">
        <v>16.167000000000002</v>
      </c>
      <c r="V1402" t="s">
        <v>35</v>
      </c>
      <c r="W1402" s="1">
        <v>39024</v>
      </c>
      <c r="X1402">
        <v>20061103</v>
      </c>
      <c r="Y1402">
        <v>0.869869</v>
      </c>
      <c r="AB1402">
        <v>-0.55348788975180396</v>
      </c>
      <c r="AI1402" s="2">
        <f t="shared" si="84"/>
        <v>39024</v>
      </c>
      <c r="AJ1402">
        <f t="shared" si="85"/>
        <v>90.66514399443372</v>
      </c>
      <c r="AK1402">
        <f t="shared" si="86"/>
        <v>90.66514399443372</v>
      </c>
      <c r="AL1402" s="3">
        <f>Sheet2!$Q$35</f>
        <v>195.92057845971607</v>
      </c>
      <c r="AM1402" s="3">
        <f>Sheet2!$Q$37</f>
        <v>179.52321677860004</v>
      </c>
      <c r="AN1402" s="3">
        <f>Sheet2!$Q$39</f>
        <v>47.580823353777703</v>
      </c>
      <c r="AU1402">
        <f t="shared" si="87"/>
        <v>0.64545338880570347</v>
      </c>
      <c r="AV1402">
        <f>VLOOKUP(AI1402,Sheet3!C1434:F4725,4,FALSE)</f>
        <v>293.02117641937878</v>
      </c>
    </row>
    <row r="1403" spans="1:48">
      <c r="A1403">
        <v>66761647</v>
      </c>
      <c r="B1403">
        <v>126</v>
      </c>
      <c r="C1403" t="s">
        <v>164</v>
      </c>
      <c r="D1403">
        <v>0</v>
      </c>
      <c r="E1403" t="s">
        <v>165</v>
      </c>
      <c r="F1403" t="s">
        <v>34</v>
      </c>
      <c r="G1403" t="s">
        <v>166</v>
      </c>
      <c r="H1403">
        <v>1</v>
      </c>
      <c r="I1403">
        <v>111.95</v>
      </c>
      <c r="J1403">
        <v>114.04</v>
      </c>
      <c r="K1403">
        <v>28.158999999999999</v>
      </c>
      <c r="L1403">
        <v>30.248999999999999</v>
      </c>
      <c r="M1403">
        <v>3260722</v>
      </c>
      <c r="N1403" t="s">
        <v>167</v>
      </c>
      <c r="P1403">
        <v>16.167000000000002</v>
      </c>
      <c r="V1403" t="s">
        <v>35</v>
      </c>
      <c r="W1403" s="1">
        <v>39025</v>
      </c>
      <c r="X1403">
        <v>20061104</v>
      </c>
      <c r="Y1403">
        <v>0.87001399999999995</v>
      </c>
      <c r="AB1403">
        <v>-0.55515866614430898</v>
      </c>
      <c r="AI1403" s="2">
        <f t="shared" si="84"/>
        <v>39025</v>
      </c>
      <c r="AJ1403">
        <f t="shared" si="85"/>
        <v>90.555935869308087</v>
      </c>
      <c r="AK1403">
        <f t="shared" si="86"/>
        <v>90.555935869308087</v>
      </c>
      <c r="AL1403" s="3">
        <f>Sheet2!$Q$35</f>
        <v>195.92057845971607</v>
      </c>
      <c r="AM1403" s="3">
        <f>Sheet2!$Q$37</f>
        <v>179.52321677860004</v>
      </c>
      <c r="AN1403" s="3">
        <f>Sheet2!$Q$39</f>
        <v>47.580823353777703</v>
      </c>
      <c r="AU1403">
        <f t="shared" si="87"/>
        <v>0.64467592625127579</v>
      </c>
      <c r="AV1403">
        <f>VLOOKUP(AI1403,Sheet3!C1435:F4726,4,FALSE)</f>
        <v>225.07937076507892</v>
      </c>
    </row>
    <row r="1404" spans="1:48">
      <c r="A1404">
        <v>66783957</v>
      </c>
      <c r="B1404">
        <v>126</v>
      </c>
      <c r="C1404" t="s">
        <v>164</v>
      </c>
      <c r="D1404">
        <v>0</v>
      </c>
      <c r="E1404" t="s">
        <v>165</v>
      </c>
      <c r="F1404" t="s">
        <v>34</v>
      </c>
      <c r="G1404" t="s">
        <v>166</v>
      </c>
      <c r="H1404">
        <v>1</v>
      </c>
      <c r="I1404">
        <v>111.95</v>
      </c>
      <c r="J1404">
        <v>114.04</v>
      </c>
      <c r="K1404">
        <v>28.158999999999999</v>
      </c>
      <c r="L1404">
        <v>30.248999999999999</v>
      </c>
      <c r="M1404">
        <v>3260722</v>
      </c>
      <c r="N1404" t="s">
        <v>167</v>
      </c>
      <c r="P1404">
        <v>16.167000000000002</v>
      </c>
      <c r="V1404" t="s">
        <v>35</v>
      </c>
      <c r="W1404" s="1">
        <v>39026</v>
      </c>
      <c r="X1404">
        <v>20061105</v>
      </c>
      <c r="Y1404">
        <v>0.87257200000000001</v>
      </c>
      <c r="AB1404">
        <v>-0.58463346622727197</v>
      </c>
      <c r="AI1404" s="2">
        <f t="shared" si="84"/>
        <v>39026</v>
      </c>
      <c r="AJ1404">
        <f t="shared" si="85"/>
        <v>88.620191888953514</v>
      </c>
      <c r="AK1404">
        <f t="shared" si="86"/>
        <v>88.620191888953514</v>
      </c>
      <c r="AL1404" s="3">
        <f>Sheet2!$Q$35</f>
        <v>195.92057845971607</v>
      </c>
      <c r="AM1404" s="3">
        <f>Sheet2!$Q$37</f>
        <v>179.52321677860004</v>
      </c>
      <c r="AN1404" s="3">
        <f>Sheet2!$Q$39</f>
        <v>47.580823353777703</v>
      </c>
      <c r="AU1404">
        <f t="shared" si="87"/>
        <v>0.6308951891682707</v>
      </c>
      <c r="AV1404">
        <f>VLOOKUP(AI1404,Sheet3!C1436:F4727,4,FALSE)</f>
        <v>180.80030034387201</v>
      </c>
    </row>
    <row r="1405" spans="1:48">
      <c r="A1405">
        <v>66805734</v>
      </c>
      <c r="B1405">
        <v>126</v>
      </c>
      <c r="C1405" t="s">
        <v>164</v>
      </c>
      <c r="D1405">
        <v>0</v>
      </c>
      <c r="E1405" t="s">
        <v>165</v>
      </c>
      <c r="F1405" t="s">
        <v>34</v>
      </c>
      <c r="G1405" t="s">
        <v>166</v>
      </c>
      <c r="H1405">
        <v>1</v>
      </c>
      <c r="I1405">
        <v>111.95</v>
      </c>
      <c r="J1405">
        <v>114.04</v>
      </c>
      <c r="K1405">
        <v>28.158999999999999</v>
      </c>
      <c r="L1405">
        <v>30.248999999999999</v>
      </c>
      <c r="M1405">
        <v>3260722</v>
      </c>
      <c r="N1405" t="s">
        <v>167</v>
      </c>
      <c r="P1405">
        <v>16.167000000000002</v>
      </c>
      <c r="V1405" t="s">
        <v>35</v>
      </c>
      <c r="W1405" s="1">
        <v>39027</v>
      </c>
      <c r="X1405">
        <v>20061106</v>
      </c>
      <c r="Y1405">
        <v>0.87441100000000005</v>
      </c>
      <c r="AB1405">
        <v>-0.605823519922569</v>
      </c>
      <c r="AI1405" s="2">
        <f t="shared" si="84"/>
        <v>39027</v>
      </c>
      <c r="AJ1405">
        <f t="shared" si="85"/>
        <v>87.217830057556853</v>
      </c>
      <c r="AK1405">
        <f t="shared" si="86"/>
        <v>87.217830057556853</v>
      </c>
      <c r="AL1405" s="3">
        <f>Sheet2!$Q$35</f>
        <v>195.92057845971607</v>
      </c>
      <c r="AM1405" s="3">
        <f>Sheet2!$Q$37</f>
        <v>179.52321677860004</v>
      </c>
      <c r="AN1405" s="3">
        <f>Sheet2!$Q$39</f>
        <v>47.580823353777703</v>
      </c>
      <c r="AU1405">
        <f t="shared" si="87"/>
        <v>0.62091164801311272</v>
      </c>
      <c r="AV1405">
        <f>VLOOKUP(AI1405,Sheet3!C1437:F4728,4,FALSE)</f>
        <v>159.3338070036709</v>
      </c>
    </row>
    <row r="1406" spans="1:48">
      <c r="A1406">
        <v>66828097</v>
      </c>
      <c r="B1406">
        <v>126</v>
      </c>
      <c r="C1406" t="s">
        <v>164</v>
      </c>
      <c r="D1406">
        <v>0</v>
      </c>
      <c r="E1406" t="s">
        <v>165</v>
      </c>
      <c r="F1406" t="s">
        <v>34</v>
      </c>
      <c r="G1406" t="s">
        <v>166</v>
      </c>
      <c r="H1406">
        <v>1</v>
      </c>
      <c r="I1406">
        <v>111.95</v>
      </c>
      <c r="J1406">
        <v>114.04</v>
      </c>
      <c r="K1406">
        <v>28.158999999999999</v>
      </c>
      <c r="L1406">
        <v>30.248999999999999</v>
      </c>
      <c r="M1406">
        <v>3260722</v>
      </c>
      <c r="N1406" t="s">
        <v>167</v>
      </c>
      <c r="P1406">
        <v>16.167000000000002</v>
      </c>
      <c r="V1406" t="s">
        <v>35</v>
      </c>
      <c r="W1406" s="1">
        <v>39028</v>
      </c>
      <c r="X1406">
        <v>20061107</v>
      </c>
      <c r="Y1406">
        <v>0.87404800000000005</v>
      </c>
      <c r="AB1406">
        <v>-0.60164081764340005</v>
      </c>
      <c r="AI1406" s="2">
        <f t="shared" si="84"/>
        <v>39028</v>
      </c>
      <c r="AJ1406">
        <f t="shared" si="85"/>
        <v>87.495352065545944</v>
      </c>
      <c r="AK1406">
        <f t="shared" si="86"/>
        <v>87.495352065545944</v>
      </c>
      <c r="AL1406" s="3">
        <f>Sheet2!$Q$35</f>
        <v>195.92057845971607</v>
      </c>
      <c r="AM1406" s="3">
        <f>Sheet2!$Q$37</f>
        <v>179.52321677860004</v>
      </c>
      <c r="AN1406" s="3">
        <f>Sheet2!$Q$39</f>
        <v>47.580823353777703</v>
      </c>
      <c r="AU1406">
        <f t="shared" si="87"/>
        <v>0.62288735237570347</v>
      </c>
      <c r="AV1406">
        <f>VLOOKUP(AI1406,Sheet3!C1438:F4729,4,FALSE)</f>
        <v>153.24100691371285</v>
      </c>
    </row>
    <row r="1407" spans="1:48">
      <c r="A1407">
        <v>66850026</v>
      </c>
      <c r="B1407">
        <v>126</v>
      </c>
      <c r="C1407" t="s">
        <v>164</v>
      </c>
      <c r="D1407">
        <v>0</v>
      </c>
      <c r="E1407" t="s">
        <v>165</v>
      </c>
      <c r="F1407" t="s">
        <v>34</v>
      </c>
      <c r="G1407" t="s">
        <v>166</v>
      </c>
      <c r="H1407">
        <v>1</v>
      </c>
      <c r="I1407">
        <v>111.95</v>
      </c>
      <c r="J1407">
        <v>114.04</v>
      </c>
      <c r="K1407">
        <v>28.158999999999999</v>
      </c>
      <c r="L1407">
        <v>30.248999999999999</v>
      </c>
      <c r="M1407">
        <v>3260722</v>
      </c>
      <c r="N1407" t="s">
        <v>167</v>
      </c>
      <c r="P1407">
        <v>16.167000000000002</v>
      </c>
      <c r="V1407" t="s">
        <v>35</v>
      </c>
      <c r="W1407" s="1">
        <v>39029</v>
      </c>
      <c r="X1407">
        <v>20061108</v>
      </c>
      <c r="Y1407">
        <v>0.87656599999999996</v>
      </c>
      <c r="AB1407">
        <v>-0.63065471389394601</v>
      </c>
      <c r="AI1407" s="2">
        <f t="shared" si="84"/>
        <v>39029</v>
      </c>
      <c r="AJ1407">
        <f t="shared" si="85"/>
        <v>85.563091737137711</v>
      </c>
      <c r="AK1407">
        <f t="shared" si="86"/>
        <v>85.563091737137711</v>
      </c>
      <c r="AL1407" s="3">
        <f>Sheet2!$Q$35</f>
        <v>195.92057845971607</v>
      </c>
      <c r="AM1407" s="3">
        <f>Sheet2!$Q$37</f>
        <v>179.52321677860004</v>
      </c>
      <c r="AN1407" s="3">
        <f>Sheet2!$Q$39</f>
        <v>47.580823353777703</v>
      </c>
      <c r="AU1407">
        <f t="shared" si="87"/>
        <v>0.60913141572707818</v>
      </c>
      <c r="AV1407">
        <f>VLOOKUP(AI1407,Sheet3!C1439:F4730,4,FALSE)</f>
        <v>161.88428145993242</v>
      </c>
    </row>
    <row r="1408" spans="1:48">
      <c r="A1408">
        <v>66872281</v>
      </c>
      <c r="B1408">
        <v>126</v>
      </c>
      <c r="C1408" t="s">
        <v>164</v>
      </c>
      <c r="D1408">
        <v>0</v>
      </c>
      <c r="E1408" t="s">
        <v>165</v>
      </c>
      <c r="F1408" t="s">
        <v>34</v>
      </c>
      <c r="G1408" t="s">
        <v>166</v>
      </c>
      <c r="H1408">
        <v>1</v>
      </c>
      <c r="I1408">
        <v>111.95</v>
      </c>
      <c r="J1408">
        <v>114.04</v>
      </c>
      <c r="K1408">
        <v>28.158999999999999</v>
      </c>
      <c r="L1408">
        <v>30.248999999999999</v>
      </c>
      <c r="M1408">
        <v>3260722</v>
      </c>
      <c r="N1408" t="s">
        <v>167</v>
      </c>
      <c r="P1408">
        <v>16.167000000000002</v>
      </c>
      <c r="V1408" t="s">
        <v>35</v>
      </c>
      <c r="W1408" s="1">
        <v>39030</v>
      </c>
      <c r="X1408">
        <v>20061109</v>
      </c>
      <c r="Y1408">
        <v>0.87656400000000001</v>
      </c>
      <c r="AB1408">
        <v>-0.63063166870232601</v>
      </c>
      <c r="AI1408" s="2">
        <f t="shared" si="84"/>
        <v>39030</v>
      </c>
      <c r="AJ1408">
        <f t="shared" si="85"/>
        <v>85.564633162985729</v>
      </c>
      <c r="AK1408">
        <f t="shared" si="86"/>
        <v>85.564633162985729</v>
      </c>
      <c r="AL1408" s="3">
        <f>Sheet2!$Q$35</f>
        <v>195.92057845971607</v>
      </c>
      <c r="AM1408" s="3">
        <f>Sheet2!$Q$37</f>
        <v>179.52321677860004</v>
      </c>
      <c r="AN1408" s="3">
        <f>Sheet2!$Q$39</f>
        <v>47.580823353777703</v>
      </c>
      <c r="AU1408">
        <f t="shared" si="87"/>
        <v>0.60914238927758912</v>
      </c>
      <c r="AV1408">
        <f>VLOOKUP(AI1408,Sheet3!C1440:F4731,4,FALSE)</f>
        <v>174.06988163984857</v>
      </c>
    </row>
    <row r="1409" spans="1:48">
      <c r="A1409">
        <v>66894520</v>
      </c>
      <c r="B1409">
        <v>126</v>
      </c>
      <c r="C1409" t="s">
        <v>164</v>
      </c>
      <c r="D1409">
        <v>0</v>
      </c>
      <c r="E1409" t="s">
        <v>165</v>
      </c>
      <c r="F1409" t="s">
        <v>34</v>
      </c>
      <c r="G1409" t="s">
        <v>166</v>
      </c>
      <c r="H1409">
        <v>1</v>
      </c>
      <c r="I1409">
        <v>111.95</v>
      </c>
      <c r="J1409">
        <v>114.04</v>
      </c>
      <c r="K1409">
        <v>28.158999999999999</v>
      </c>
      <c r="L1409">
        <v>30.248999999999999</v>
      </c>
      <c r="M1409">
        <v>3260722</v>
      </c>
      <c r="N1409" t="s">
        <v>167</v>
      </c>
      <c r="P1409">
        <v>16.167000000000002</v>
      </c>
      <c r="V1409" t="s">
        <v>35</v>
      </c>
      <c r="W1409" s="1">
        <v>39031</v>
      </c>
      <c r="X1409">
        <v>20061110</v>
      </c>
      <c r="Y1409">
        <v>0.88236700000000001</v>
      </c>
      <c r="AB1409">
        <v>-0.69749729218998502</v>
      </c>
      <c r="AI1409" s="2">
        <f t="shared" si="84"/>
        <v>39031</v>
      </c>
      <c r="AJ1409">
        <f t="shared" si="85"/>
        <v>81.047579360782038</v>
      </c>
      <c r="AK1409">
        <f t="shared" si="86"/>
        <v>81.047579360782038</v>
      </c>
      <c r="AL1409" s="3">
        <f>Sheet2!$Q$35</f>
        <v>195.92057845971607</v>
      </c>
      <c r="AM1409" s="3">
        <f>Sheet2!$Q$37</f>
        <v>179.52321677860004</v>
      </c>
      <c r="AN1409" s="3">
        <f>Sheet2!$Q$39</f>
        <v>47.580823353777703</v>
      </c>
      <c r="AU1409">
        <f t="shared" si="87"/>
        <v>0.57698507329484428</v>
      </c>
      <c r="AV1409">
        <f>VLOOKUP(AI1409,Sheet3!C1441:F4732,4,FALSE)</f>
        <v>186.11378879441685</v>
      </c>
    </row>
    <row r="1410" spans="1:48">
      <c r="A1410">
        <v>66916428</v>
      </c>
      <c r="B1410">
        <v>126</v>
      </c>
      <c r="C1410" t="s">
        <v>164</v>
      </c>
      <c r="D1410">
        <v>0</v>
      </c>
      <c r="E1410" t="s">
        <v>165</v>
      </c>
      <c r="F1410" t="s">
        <v>34</v>
      </c>
      <c r="G1410" t="s">
        <v>166</v>
      </c>
      <c r="H1410">
        <v>1</v>
      </c>
      <c r="I1410">
        <v>111.95</v>
      </c>
      <c r="J1410">
        <v>114.04</v>
      </c>
      <c r="K1410">
        <v>28.158999999999999</v>
      </c>
      <c r="L1410">
        <v>30.248999999999999</v>
      </c>
      <c r="M1410">
        <v>3260722</v>
      </c>
      <c r="N1410" t="s">
        <v>167</v>
      </c>
      <c r="P1410">
        <v>16.167000000000002</v>
      </c>
      <c r="V1410" t="s">
        <v>35</v>
      </c>
      <c r="W1410" s="1">
        <v>39032</v>
      </c>
      <c r="X1410">
        <v>20061111</v>
      </c>
      <c r="Y1410">
        <v>0.87956699999999999</v>
      </c>
      <c r="AB1410">
        <v>-0.66523402392090902</v>
      </c>
      <c r="AI1410" s="2">
        <f t="shared" si="84"/>
        <v>39032</v>
      </c>
      <c r="AJ1410">
        <f t="shared" si="85"/>
        <v>83.238240555952643</v>
      </c>
      <c r="AK1410">
        <f t="shared" si="86"/>
        <v>83.238240555952643</v>
      </c>
      <c r="AL1410" s="3">
        <f>Sheet2!$Q$35</f>
        <v>195.92057845971607</v>
      </c>
      <c r="AM1410" s="3">
        <f>Sheet2!$Q$37</f>
        <v>179.52321677860004</v>
      </c>
      <c r="AN1410" s="3">
        <f>Sheet2!$Q$39</f>
        <v>47.580823353777703</v>
      </c>
      <c r="AU1410">
        <f t="shared" si="87"/>
        <v>0.59258058916624501</v>
      </c>
      <c r="AV1410">
        <f>VLOOKUP(AI1410,Sheet3!C1442:F4733,4,FALSE)</f>
        <v>198.5827750250287</v>
      </c>
    </row>
    <row r="1411" spans="1:48">
      <c r="A1411">
        <v>66938731</v>
      </c>
      <c r="B1411">
        <v>126</v>
      </c>
      <c r="C1411" t="s">
        <v>164</v>
      </c>
      <c r="D1411">
        <v>0</v>
      </c>
      <c r="E1411" t="s">
        <v>165</v>
      </c>
      <c r="F1411" t="s">
        <v>34</v>
      </c>
      <c r="G1411" t="s">
        <v>166</v>
      </c>
      <c r="H1411">
        <v>1</v>
      </c>
      <c r="I1411">
        <v>111.95</v>
      </c>
      <c r="J1411">
        <v>114.04</v>
      </c>
      <c r="K1411">
        <v>28.158999999999999</v>
      </c>
      <c r="L1411">
        <v>30.248999999999999</v>
      </c>
      <c r="M1411">
        <v>3260722</v>
      </c>
      <c r="N1411" t="s">
        <v>167</v>
      </c>
      <c r="P1411">
        <v>16.167000000000002</v>
      </c>
      <c r="V1411" t="s">
        <v>35</v>
      </c>
      <c r="W1411" s="1">
        <v>39033</v>
      </c>
      <c r="X1411">
        <v>20061112</v>
      </c>
      <c r="Y1411">
        <v>0.877525</v>
      </c>
      <c r="AB1411">
        <v>-0.64170488327610498</v>
      </c>
      <c r="AI1411" s="2">
        <f t="shared" ref="AI1411:AI1474" si="88">W1411</f>
        <v>39033</v>
      </c>
      <c r="AJ1411">
        <f t="shared" ref="AJ1411:AJ1474" si="89">$AQ$2*(Y1411^2)+($AR$2*Y1411)+$AS$2</f>
        <v>84.822756843418006</v>
      </c>
      <c r="AK1411">
        <f t="shared" ref="AK1411:AK1474" si="90">IF(AJ1411&gt;0,AJ1411,0)</f>
        <v>84.822756843418006</v>
      </c>
      <c r="AL1411" s="3">
        <f>Sheet2!$Q$35</f>
        <v>195.92057845971607</v>
      </c>
      <c r="AM1411" s="3">
        <f>Sheet2!$Q$37</f>
        <v>179.52321677860004</v>
      </c>
      <c r="AN1411" s="3">
        <f>Sheet2!$Q$39</f>
        <v>47.580823353777703</v>
      </c>
      <c r="AU1411">
        <f t="shared" ref="AU1411:AU1474" si="91">0.001*(AK1411*86440)/AT$2</f>
        <v>0.60386090442637563</v>
      </c>
      <c r="AV1411">
        <f>VLOOKUP(AI1411,Sheet3!C1443:F4734,4,FALSE)</f>
        <v>213.6022357119021</v>
      </c>
    </row>
    <row r="1412" spans="1:48">
      <c r="A1412">
        <v>66960568</v>
      </c>
      <c r="B1412">
        <v>126</v>
      </c>
      <c r="C1412" t="s">
        <v>164</v>
      </c>
      <c r="D1412">
        <v>0</v>
      </c>
      <c r="E1412" t="s">
        <v>165</v>
      </c>
      <c r="F1412" t="s">
        <v>34</v>
      </c>
      <c r="G1412" t="s">
        <v>166</v>
      </c>
      <c r="H1412">
        <v>1</v>
      </c>
      <c r="I1412">
        <v>111.95</v>
      </c>
      <c r="J1412">
        <v>114.04</v>
      </c>
      <c r="K1412">
        <v>28.158999999999999</v>
      </c>
      <c r="L1412">
        <v>30.248999999999999</v>
      </c>
      <c r="M1412">
        <v>3260722</v>
      </c>
      <c r="N1412" t="s">
        <v>167</v>
      </c>
      <c r="P1412">
        <v>16.167000000000002</v>
      </c>
      <c r="V1412" t="s">
        <v>35</v>
      </c>
      <c r="W1412" s="1">
        <v>39034</v>
      </c>
      <c r="X1412">
        <v>20061113</v>
      </c>
      <c r="Y1412">
        <v>0.88201499999999999</v>
      </c>
      <c r="AB1412">
        <v>-0.69344133846472999</v>
      </c>
      <c r="AI1412" s="2">
        <f t="shared" si="88"/>
        <v>39034</v>
      </c>
      <c r="AJ1412">
        <f t="shared" si="89"/>
        <v>81.324118591171555</v>
      </c>
      <c r="AK1412">
        <f t="shared" si="90"/>
        <v>81.324118591171555</v>
      </c>
      <c r="AL1412" s="3">
        <f>Sheet2!$Q$35</f>
        <v>195.92057845971607</v>
      </c>
      <c r="AM1412" s="3">
        <f>Sheet2!$Q$37</f>
        <v>179.52321677860004</v>
      </c>
      <c r="AN1412" s="3">
        <f>Sheet2!$Q$39</f>
        <v>47.580823353777703</v>
      </c>
      <c r="AU1412">
        <f t="shared" si="91"/>
        <v>0.57895378117450746</v>
      </c>
      <c r="AV1412">
        <f>VLOOKUP(AI1412,Sheet3!C1444:F4735,4,FALSE)</f>
        <v>229.40100803818871</v>
      </c>
    </row>
    <row r="1413" spans="1:48">
      <c r="A1413">
        <v>66982920</v>
      </c>
      <c r="B1413">
        <v>126</v>
      </c>
      <c r="C1413" t="s">
        <v>164</v>
      </c>
      <c r="D1413">
        <v>0</v>
      </c>
      <c r="E1413" t="s">
        <v>165</v>
      </c>
      <c r="F1413" t="s">
        <v>34</v>
      </c>
      <c r="G1413" t="s">
        <v>166</v>
      </c>
      <c r="H1413">
        <v>1</v>
      </c>
      <c r="I1413">
        <v>111.95</v>
      </c>
      <c r="J1413">
        <v>114.04</v>
      </c>
      <c r="K1413">
        <v>28.158999999999999</v>
      </c>
      <c r="L1413">
        <v>30.248999999999999</v>
      </c>
      <c r="M1413">
        <v>3260722</v>
      </c>
      <c r="N1413" t="s">
        <v>167</v>
      </c>
      <c r="P1413">
        <v>16.167000000000002</v>
      </c>
      <c r="V1413" t="s">
        <v>35</v>
      </c>
      <c r="W1413" s="1">
        <v>39035</v>
      </c>
      <c r="X1413">
        <v>20061114</v>
      </c>
      <c r="Y1413">
        <v>0.88882499999999998</v>
      </c>
      <c r="AB1413">
        <v>-0.771910215933446</v>
      </c>
      <c r="AI1413" s="2">
        <f t="shared" si="88"/>
        <v>39035</v>
      </c>
      <c r="AJ1413">
        <f t="shared" si="89"/>
        <v>75.915751213532076</v>
      </c>
      <c r="AK1413">
        <f t="shared" si="90"/>
        <v>75.915751213532076</v>
      </c>
      <c r="AL1413" s="3">
        <f>Sheet2!$Q$35</f>
        <v>195.92057845971607</v>
      </c>
      <c r="AM1413" s="3">
        <f>Sheet2!$Q$37</f>
        <v>179.52321677860004</v>
      </c>
      <c r="AN1413" s="3">
        <f>Sheet2!$Q$39</f>
        <v>47.580823353777703</v>
      </c>
      <c r="AU1413">
        <f t="shared" si="91"/>
        <v>0.54045112295319664</v>
      </c>
      <c r="AV1413">
        <f>VLOOKUP(AI1413,Sheet3!C1445:F4736,4,FALSE)</f>
        <v>236.27311976756002</v>
      </c>
    </row>
    <row r="1414" spans="1:48">
      <c r="A1414">
        <v>67004766</v>
      </c>
      <c r="B1414">
        <v>126</v>
      </c>
      <c r="C1414" t="s">
        <v>164</v>
      </c>
      <c r="D1414">
        <v>0</v>
      </c>
      <c r="E1414" t="s">
        <v>165</v>
      </c>
      <c r="F1414" t="s">
        <v>34</v>
      </c>
      <c r="G1414" t="s">
        <v>166</v>
      </c>
      <c r="H1414">
        <v>1</v>
      </c>
      <c r="I1414">
        <v>111.95</v>
      </c>
      <c r="J1414">
        <v>114.04</v>
      </c>
      <c r="K1414">
        <v>28.158999999999999</v>
      </c>
      <c r="L1414">
        <v>30.248999999999999</v>
      </c>
      <c r="M1414">
        <v>3260722</v>
      </c>
      <c r="N1414" t="s">
        <v>167</v>
      </c>
      <c r="P1414">
        <v>16.167000000000002</v>
      </c>
      <c r="V1414" t="s">
        <v>35</v>
      </c>
      <c r="W1414" s="1">
        <v>39036</v>
      </c>
      <c r="X1414">
        <v>20061115</v>
      </c>
      <c r="Y1414">
        <v>0.90690000000000004</v>
      </c>
      <c r="AB1414">
        <v>-0.98018113520614003</v>
      </c>
      <c r="AI1414" s="2">
        <f t="shared" si="88"/>
        <v>39036</v>
      </c>
      <c r="AJ1414">
        <f t="shared" si="89"/>
        <v>60.964923764304331</v>
      </c>
      <c r="AK1414">
        <f t="shared" si="90"/>
        <v>60.964923764304331</v>
      </c>
      <c r="AL1414" s="3">
        <f>Sheet2!$Q$35</f>
        <v>195.92057845971607</v>
      </c>
      <c r="AM1414" s="3">
        <f>Sheet2!$Q$37</f>
        <v>179.52321677860004</v>
      </c>
      <c r="AN1414" s="3">
        <f>Sheet2!$Q$39</f>
        <v>47.580823353777703</v>
      </c>
      <c r="AU1414">
        <f t="shared" si="91"/>
        <v>0.43401482541479708</v>
      </c>
      <c r="AV1414">
        <f>VLOOKUP(AI1414,Sheet3!C1446:F4737,4,FALSE)</f>
        <v>234.64364997605961</v>
      </c>
    </row>
    <row r="1415" spans="1:48">
      <c r="A1415">
        <v>67026396</v>
      </c>
      <c r="B1415">
        <v>126</v>
      </c>
      <c r="C1415" t="s">
        <v>164</v>
      </c>
      <c r="D1415">
        <v>0</v>
      </c>
      <c r="E1415" t="s">
        <v>165</v>
      </c>
      <c r="F1415" t="s">
        <v>34</v>
      </c>
      <c r="G1415" t="s">
        <v>166</v>
      </c>
      <c r="H1415">
        <v>1</v>
      </c>
      <c r="I1415">
        <v>111.95</v>
      </c>
      <c r="J1415">
        <v>114.04</v>
      </c>
      <c r="K1415">
        <v>28.158999999999999</v>
      </c>
      <c r="L1415">
        <v>30.248999999999999</v>
      </c>
      <c r="M1415">
        <v>3260722</v>
      </c>
      <c r="N1415" t="s">
        <v>167</v>
      </c>
      <c r="P1415">
        <v>16.167000000000002</v>
      </c>
      <c r="V1415" t="s">
        <v>35</v>
      </c>
      <c r="W1415" s="1">
        <v>39037</v>
      </c>
      <c r="X1415">
        <v>20061116</v>
      </c>
      <c r="Y1415">
        <v>0.907891</v>
      </c>
      <c r="AB1415">
        <v>-0.99160002765423105</v>
      </c>
      <c r="AI1415" s="2">
        <f t="shared" si="88"/>
        <v>39037</v>
      </c>
      <c r="AJ1415">
        <f t="shared" si="89"/>
        <v>60.120176364174085</v>
      </c>
      <c r="AK1415">
        <f t="shared" si="90"/>
        <v>60.120176364174085</v>
      </c>
      <c r="AL1415" s="3">
        <f>Sheet2!$Q$35</f>
        <v>195.92057845971607</v>
      </c>
      <c r="AM1415" s="3">
        <f>Sheet2!$Q$37</f>
        <v>179.52321677860004</v>
      </c>
      <c r="AN1415" s="3">
        <f>Sheet2!$Q$39</f>
        <v>47.580823353777703</v>
      </c>
      <c r="AU1415">
        <f t="shared" si="91"/>
        <v>0.42800099200454689</v>
      </c>
      <c r="AV1415">
        <f>VLOOKUP(AI1415,Sheet3!C1447:F4738,4,FALSE)</f>
        <v>261.21109222878374</v>
      </c>
    </row>
    <row r="1416" spans="1:48">
      <c r="A1416">
        <v>67044206</v>
      </c>
      <c r="B1416">
        <v>126</v>
      </c>
      <c r="C1416" t="s">
        <v>164</v>
      </c>
      <c r="D1416">
        <v>0</v>
      </c>
      <c r="E1416" t="s">
        <v>165</v>
      </c>
      <c r="F1416" t="s">
        <v>34</v>
      </c>
      <c r="G1416" t="s">
        <v>166</v>
      </c>
      <c r="H1416">
        <v>1</v>
      </c>
      <c r="I1416">
        <v>111.95</v>
      </c>
      <c r="J1416">
        <v>114.04</v>
      </c>
      <c r="K1416">
        <v>28.158999999999999</v>
      </c>
      <c r="L1416">
        <v>30.248999999999999</v>
      </c>
      <c r="M1416">
        <v>3260722</v>
      </c>
      <c r="N1416" t="s">
        <v>167</v>
      </c>
      <c r="P1416">
        <v>16.167000000000002</v>
      </c>
      <c r="V1416" t="s">
        <v>35</v>
      </c>
      <c r="W1416" s="1">
        <v>39038</v>
      </c>
      <c r="X1416">
        <v>20061117</v>
      </c>
      <c r="Y1416">
        <v>0.91306399999999999</v>
      </c>
      <c r="AB1416">
        <v>-1.0512064157813501</v>
      </c>
      <c r="AI1416" s="2">
        <f t="shared" si="88"/>
        <v>39038</v>
      </c>
      <c r="AJ1416">
        <f t="shared" si="89"/>
        <v>55.668359736186176</v>
      </c>
      <c r="AK1416">
        <f t="shared" si="90"/>
        <v>55.668359736186176</v>
      </c>
      <c r="AL1416" s="3">
        <f>Sheet2!$Q$35</f>
        <v>195.92057845971607</v>
      </c>
      <c r="AM1416" s="3">
        <f>Sheet2!$Q$37</f>
        <v>179.52321677860004</v>
      </c>
      <c r="AN1416" s="3">
        <f>Sheet2!$Q$39</f>
        <v>47.580823353777703</v>
      </c>
      <c r="AU1416">
        <f t="shared" si="91"/>
        <v>0.39630810538592764</v>
      </c>
      <c r="AV1416">
        <f>VLOOKUP(AI1416,Sheet3!C1448:F4739,4,FALSE)</f>
        <v>319.30523262140719</v>
      </c>
    </row>
    <row r="1417" spans="1:48">
      <c r="A1417">
        <v>67061103</v>
      </c>
      <c r="B1417">
        <v>126</v>
      </c>
      <c r="C1417" t="s">
        <v>164</v>
      </c>
      <c r="D1417">
        <v>0</v>
      </c>
      <c r="E1417" t="s">
        <v>165</v>
      </c>
      <c r="F1417" t="s">
        <v>34</v>
      </c>
      <c r="G1417" t="s">
        <v>166</v>
      </c>
      <c r="H1417">
        <v>1</v>
      </c>
      <c r="I1417">
        <v>111.95</v>
      </c>
      <c r="J1417">
        <v>114.04</v>
      </c>
      <c r="K1417">
        <v>28.158999999999999</v>
      </c>
      <c r="L1417">
        <v>30.248999999999999</v>
      </c>
      <c r="M1417">
        <v>3260722</v>
      </c>
      <c r="N1417" t="s">
        <v>167</v>
      </c>
      <c r="P1417">
        <v>16.167000000000002</v>
      </c>
      <c r="V1417" t="s">
        <v>35</v>
      </c>
      <c r="W1417" s="1">
        <v>39039</v>
      </c>
      <c r="X1417">
        <v>20061118</v>
      </c>
      <c r="Y1417">
        <v>0.90396299999999996</v>
      </c>
      <c r="AB1417">
        <v>-0.94633927131104101</v>
      </c>
      <c r="AI1417" s="2">
        <f t="shared" si="88"/>
        <v>39039</v>
      </c>
      <c r="AJ1417">
        <f t="shared" si="89"/>
        <v>63.453191949501843</v>
      </c>
      <c r="AK1417">
        <f t="shared" si="90"/>
        <v>63.453191949501843</v>
      </c>
      <c r="AL1417" s="3">
        <f>Sheet2!$Q$35</f>
        <v>195.92057845971607</v>
      </c>
      <c r="AM1417" s="3">
        <f>Sheet2!$Q$37</f>
        <v>179.52321677860004</v>
      </c>
      <c r="AN1417" s="3">
        <f>Sheet2!$Q$39</f>
        <v>47.580823353777703</v>
      </c>
      <c r="AU1417">
        <f t="shared" si="91"/>
        <v>0.45172903245881563</v>
      </c>
      <c r="AV1417">
        <f>VLOOKUP(AI1417,Sheet3!C1449:F4740,4,FALSE)</f>
        <v>398.01570820214459</v>
      </c>
    </row>
    <row r="1418" spans="1:48">
      <c r="A1418">
        <v>67080621</v>
      </c>
      <c r="B1418">
        <v>126</v>
      </c>
      <c r="C1418" t="s">
        <v>164</v>
      </c>
      <c r="D1418">
        <v>0</v>
      </c>
      <c r="E1418" t="s">
        <v>165</v>
      </c>
      <c r="F1418" t="s">
        <v>34</v>
      </c>
      <c r="G1418" t="s">
        <v>166</v>
      </c>
      <c r="H1418">
        <v>1</v>
      </c>
      <c r="I1418">
        <v>111.95</v>
      </c>
      <c r="J1418">
        <v>114.04</v>
      </c>
      <c r="K1418">
        <v>28.158999999999999</v>
      </c>
      <c r="L1418">
        <v>30.248999999999999</v>
      </c>
      <c r="M1418">
        <v>3260722</v>
      </c>
      <c r="N1418" t="s">
        <v>167</v>
      </c>
      <c r="P1418">
        <v>16.167000000000002</v>
      </c>
      <c r="V1418" t="s">
        <v>35</v>
      </c>
      <c r="W1418" s="1">
        <v>39040</v>
      </c>
      <c r="X1418">
        <v>20061119</v>
      </c>
      <c r="Y1418">
        <v>0.89768999999999999</v>
      </c>
      <c r="AB1418">
        <v>-0.87405802779250197</v>
      </c>
      <c r="AI1418" s="2">
        <f t="shared" si="88"/>
        <v>39040</v>
      </c>
      <c r="AJ1418">
        <f t="shared" si="89"/>
        <v>68.691210727339922</v>
      </c>
      <c r="AK1418">
        <f t="shared" si="90"/>
        <v>68.691210727339922</v>
      </c>
      <c r="AL1418" s="3">
        <f>Sheet2!$Q$35</f>
        <v>195.92057845971607</v>
      </c>
      <c r="AM1418" s="3">
        <f>Sheet2!$Q$37</f>
        <v>179.52321677860004</v>
      </c>
      <c r="AN1418" s="3">
        <f>Sheet2!$Q$39</f>
        <v>47.580823353777703</v>
      </c>
      <c r="AU1418">
        <f t="shared" si="91"/>
        <v>0.48901896353741253</v>
      </c>
      <c r="AV1418">
        <f>VLOOKUP(AI1418,Sheet3!C1450:F4741,4,FALSE)</f>
        <v>487.42400719664556</v>
      </c>
    </row>
    <row r="1419" spans="1:48">
      <c r="A1419">
        <v>67102371</v>
      </c>
      <c r="B1419">
        <v>126</v>
      </c>
      <c r="C1419" t="s">
        <v>164</v>
      </c>
      <c r="D1419">
        <v>0</v>
      </c>
      <c r="E1419" t="s">
        <v>165</v>
      </c>
      <c r="F1419" t="s">
        <v>34</v>
      </c>
      <c r="G1419" t="s">
        <v>166</v>
      </c>
      <c r="H1419">
        <v>1</v>
      </c>
      <c r="I1419">
        <v>111.95</v>
      </c>
      <c r="J1419">
        <v>114.04</v>
      </c>
      <c r="K1419">
        <v>28.158999999999999</v>
      </c>
      <c r="L1419">
        <v>30.248999999999999</v>
      </c>
      <c r="M1419">
        <v>3260722</v>
      </c>
      <c r="N1419" t="s">
        <v>167</v>
      </c>
      <c r="P1419">
        <v>16.167000000000002</v>
      </c>
      <c r="V1419" t="s">
        <v>35</v>
      </c>
      <c r="W1419" s="1">
        <v>39041</v>
      </c>
      <c r="X1419">
        <v>20061120</v>
      </c>
      <c r="Y1419">
        <v>0.899725</v>
      </c>
      <c r="AB1419">
        <v>-0.89750651026663297</v>
      </c>
      <c r="AI1419" s="2">
        <f t="shared" si="88"/>
        <v>39041</v>
      </c>
      <c r="AJ1419">
        <f t="shared" si="89"/>
        <v>67.003393033278599</v>
      </c>
      <c r="AK1419">
        <f t="shared" si="90"/>
        <v>67.003393033278599</v>
      </c>
      <c r="AL1419" s="3">
        <f>Sheet2!$Q$35</f>
        <v>195.92057845971607</v>
      </c>
      <c r="AM1419" s="3">
        <f>Sheet2!$Q$37</f>
        <v>179.52321677860004</v>
      </c>
      <c r="AN1419" s="3">
        <f>Sheet2!$Q$39</f>
        <v>47.580823353777703</v>
      </c>
      <c r="AU1419">
        <f t="shared" si="91"/>
        <v>0.47700323618815699</v>
      </c>
      <c r="AV1419">
        <f>VLOOKUP(AI1419,Sheet3!C1451:F4742,4,FALSE)</f>
        <v>531.34884505448281</v>
      </c>
    </row>
    <row r="1420" spans="1:48">
      <c r="A1420">
        <v>67124607</v>
      </c>
      <c r="B1420">
        <v>126</v>
      </c>
      <c r="C1420" t="s">
        <v>164</v>
      </c>
      <c r="D1420">
        <v>0</v>
      </c>
      <c r="E1420" t="s">
        <v>165</v>
      </c>
      <c r="F1420" t="s">
        <v>34</v>
      </c>
      <c r="G1420" t="s">
        <v>166</v>
      </c>
      <c r="H1420">
        <v>1</v>
      </c>
      <c r="I1420">
        <v>111.95</v>
      </c>
      <c r="J1420">
        <v>114.04</v>
      </c>
      <c r="K1420">
        <v>28.158999999999999</v>
      </c>
      <c r="L1420">
        <v>30.248999999999999</v>
      </c>
      <c r="M1420">
        <v>3260722</v>
      </c>
      <c r="N1420" t="s">
        <v>167</v>
      </c>
      <c r="P1420">
        <v>16.167000000000002</v>
      </c>
      <c r="V1420" t="s">
        <v>35</v>
      </c>
      <c r="W1420" s="1">
        <v>39042</v>
      </c>
      <c r="X1420">
        <v>20061121</v>
      </c>
      <c r="Y1420">
        <v>0.89924099999999996</v>
      </c>
      <c r="AB1420">
        <v>-0.89192957389440697</v>
      </c>
      <c r="AI1420" s="2">
        <f t="shared" si="88"/>
        <v>39042</v>
      </c>
      <c r="AJ1420">
        <f t="shared" si="89"/>
        <v>67.405814666630249</v>
      </c>
      <c r="AK1420">
        <f t="shared" si="90"/>
        <v>67.405814666630249</v>
      </c>
      <c r="AL1420" s="3">
        <f>Sheet2!$Q$35</f>
        <v>195.92057845971607</v>
      </c>
      <c r="AM1420" s="3">
        <f>Sheet2!$Q$37</f>
        <v>179.52321677860004</v>
      </c>
      <c r="AN1420" s="3">
        <f>Sheet2!$Q$39</f>
        <v>47.580823353777703</v>
      </c>
      <c r="AU1420">
        <f t="shared" si="91"/>
        <v>0.47986811231951237</v>
      </c>
      <c r="AV1420">
        <f>VLOOKUP(AI1420,Sheet3!C1452:F4743,4,FALSE)</f>
        <v>511.51182150578211</v>
      </c>
    </row>
    <row r="1421" spans="1:48">
      <c r="A1421">
        <v>67146461</v>
      </c>
      <c r="B1421">
        <v>126</v>
      </c>
      <c r="C1421" t="s">
        <v>164</v>
      </c>
      <c r="D1421">
        <v>0</v>
      </c>
      <c r="E1421" t="s">
        <v>165</v>
      </c>
      <c r="F1421" t="s">
        <v>34</v>
      </c>
      <c r="G1421" t="s">
        <v>166</v>
      </c>
      <c r="H1421">
        <v>1</v>
      </c>
      <c r="I1421">
        <v>111.95</v>
      </c>
      <c r="J1421">
        <v>114.04</v>
      </c>
      <c r="K1421">
        <v>28.158999999999999</v>
      </c>
      <c r="L1421">
        <v>30.248999999999999</v>
      </c>
      <c r="M1421">
        <v>3260722</v>
      </c>
      <c r="N1421" t="s">
        <v>167</v>
      </c>
      <c r="P1421">
        <v>16.167000000000002</v>
      </c>
      <c r="V1421" t="s">
        <v>35</v>
      </c>
      <c r="W1421" s="1">
        <v>39043</v>
      </c>
      <c r="X1421">
        <v>20061122</v>
      </c>
      <c r="Y1421">
        <v>0.89465799999999995</v>
      </c>
      <c r="AB1421">
        <v>-0.83912151729541595</v>
      </c>
      <c r="AI1421" s="2">
        <f t="shared" si="88"/>
        <v>39043</v>
      </c>
      <c r="AJ1421">
        <f t="shared" si="89"/>
        <v>71.185577165151699</v>
      </c>
      <c r="AK1421">
        <f t="shared" si="90"/>
        <v>71.185577165151699</v>
      </c>
      <c r="AL1421" s="3">
        <f>Sheet2!$Q$35</f>
        <v>195.92057845971607</v>
      </c>
      <c r="AM1421" s="3">
        <f>Sheet2!$Q$37</f>
        <v>179.52321677860004</v>
      </c>
      <c r="AN1421" s="3">
        <f>Sheet2!$Q$39</f>
        <v>47.580823353777703</v>
      </c>
      <c r="AU1421">
        <f t="shared" si="91"/>
        <v>0.50677658459526542</v>
      </c>
      <c r="AV1421">
        <f>VLOOKUP(AI1421,Sheet3!C1453:F4744,4,FALSE)</f>
        <v>447.04149497250489</v>
      </c>
    </row>
    <row r="1422" spans="1:48">
      <c r="A1422">
        <v>67168741</v>
      </c>
      <c r="B1422">
        <v>126</v>
      </c>
      <c r="C1422" t="s">
        <v>164</v>
      </c>
      <c r="D1422">
        <v>0</v>
      </c>
      <c r="E1422" t="s">
        <v>165</v>
      </c>
      <c r="F1422" t="s">
        <v>34</v>
      </c>
      <c r="G1422" t="s">
        <v>166</v>
      </c>
      <c r="H1422">
        <v>1</v>
      </c>
      <c r="I1422">
        <v>111.95</v>
      </c>
      <c r="J1422">
        <v>114.04</v>
      </c>
      <c r="K1422">
        <v>28.158999999999999</v>
      </c>
      <c r="L1422">
        <v>30.248999999999999</v>
      </c>
      <c r="M1422">
        <v>3260722</v>
      </c>
      <c r="N1422" t="s">
        <v>167</v>
      </c>
      <c r="P1422">
        <v>16.167000000000002</v>
      </c>
      <c r="V1422" t="s">
        <v>35</v>
      </c>
      <c r="W1422" s="1">
        <v>39044</v>
      </c>
      <c r="X1422">
        <v>20061123</v>
      </c>
      <c r="Y1422">
        <v>0.90360099999999999</v>
      </c>
      <c r="AB1422">
        <v>-0.942168091627682</v>
      </c>
      <c r="AI1422" s="2">
        <f t="shared" si="88"/>
        <v>39044</v>
      </c>
      <c r="AJ1422">
        <f t="shared" si="89"/>
        <v>63.758301029339918</v>
      </c>
      <c r="AK1422">
        <f t="shared" si="90"/>
        <v>63.758301029339918</v>
      </c>
      <c r="AL1422" s="3">
        <f>Sheet2!$Q$35</f>
        <v>195.92057845971607</v>
      </c>
      <c r="AM1422" s="3">
        <f>Sheet2!$Q$37</f>
        <v>179.52321677860004</v>
      </c>
      <c r="AN1422" s="3">
        <f>Sheet2!$Q$39</f>
        <v>47.580823353777703</v>
      </c>
      <c r="AU1422">
        <f t="shared" si="91"/>
        <v>0.45390113168968393</v>
      </c>
      <c r="AV1422">
        <f>VLOOKUP(AI1422,Sheet3!C1454:F4745,4,FALSE)</f>
        <v>362.45075883983122</v>
      </c>
    </row>
    <row r="1423" spans="1:48">
      <c r="A1423">
        <v>67189660</v>
      </c>
      <c r="B1423">
        <v>126</v>
      </c>
      <c r="C1423" t="s">
        <v>164</v>
      </c>
      <c r="D1423">
        <v>0</v>
      </c>
      <c r="E1423" t="s">
        <v>165</v>
      </c>
      <c r="F1423" t="s">
        <v>34</v>
      </c>
      <c r="G1423" t="s">
        <v>166</v>
      </c>
      <c r="H1423">
        <v>1</v>
      </c>
      <c r="I1423">
        <v>111.95</v>
      </c>
      <c r="J1423">
        <v>114.04</v>
      </c>
      <c r="K1423">
        <v>28.158999999999999</v>
      </c>
      <c r="L1423">
        <v>30.248999999999999</v>
      </c>
      <c r="M1423">
        <v>3260722</v>
      </c>
      <c r="N1423" t="s">
        <v>167</v>
      </c>
      <c r="P1423">
        <v>16.167000000000002</v>
      </c>
      <c r="V1423" t="s">
        <v>35</v>
      </c>
      <c r="W1423" s="1">
        <v>39045</v>
      </c>
      <c r="X1423">
        <v>20061124</v>
      </c>
      <c r="Y1423">
        <v>0.91147299999999998</v>
      </c>
      <c r="AB1423">
        <v>-1.0328739658470301</v>
      </c>
      <c r="AI1423" s="2">
        <f t="shared" si="88"/>
        <v>39045</v>
      </c>
      <c r="AJ1423">
        <f t="shared" si="89"/>
        <v>57.04510530280686</v>
      </c>
      <c r="AK1423">
        <f t="shared" si="90"/>
        <v>57.04510530280686</v>
      </c>
      <c r="AL1423" s="3">
        <f>Sheet2!$Q$35</f>
        <v>195.92057845971607</v>
      </c>
      <c r="AM1423" s="3">
        <f>Sheet2!$Q$37</f>
        <v>179.52321677860004</v>
      </c>
      <c r="AN1423" s="3">
        <f>Sheet2!$Q$39</f>
        <v>47.580823353777703</v>
      </c>
      <c r="AU1423">
        <f t="shared" si="91"/>
        <v>0.4061092820272299</v>
      </c>
      <c r="AV1423">
        <f>VLOOKUP(AI1423,Sheet3!C1455:F4746,4,FALSE)</f>
        <v>276.37224594100496</v>
      </c>
    </row>
    <row r="1424" spans="1:48">
      <c r="A1424">
        <v>67212012</v>
      </c>
      <c r="B1424">
        <v>126</v>
      </c>
      <c r="C1424" t="s">
        <v>164</v>
      </c>
      <c r="D1424">
        <v>0</v>
      </c>
      <c r="E1424" t="s">
        <v>165</v>
      </c>
      <c r="F1424" t="s">
        <v>34</v>
      </c>
      <c r="G1424" t="s">
        <v>166</v>
      </c>
      <c r="H1424">
        <v>1</v>
      </c>
      <c r="I1424">
        <v>111.95</v>
      </c>
      <c r="J1424">
        <v>114.04</v>
      </c>
      <c r="K1424">
        <v>28.158999999999999</v>
      </c>
      <c r="L1424">
        <v>30.248999999999999</v>
      </c>
      <c r="M1424">
        <v>3260722</v>
      </c>
      <c r="N1424" t="s">
        <v>167</v>
      </c>
      <c r="P1424">
        <v>16.167000000000002</v>
      </c>
      <c r="V1424" t="s">
        <v>35</v>
      </c>
      <c r="W1424" s="1">
        <v>39046</v>
      </c>
      <c r="X1424">
        <v>20061125</v>
      </c>
      <c r="Y1424">
        <v>0.90906500000000001</v>
      </c>
      <c r="AB1424">
        <v>-1.00512755513562</v>
      </c>
      <c r="AI1424" s="2">
        <f t="shared" si="88"/>
        <v>39046</v>
      </c>
      <c r="AJ1424">
        <f t="shared" si="89"/>
        <v>59.116068266118191</v>
      </c>
      <c r="AK1424">
        <f t="shared" si="90"/>
        <v>59.116068266118191</v>
      </c>
      <c r="AL1424" s="3">
        <f>Sheet2!$Q$35</f>
        <v>195.92057845971607</v>
      </c>
      <c r="AM1424" s="3">
        <f>Sheet2!$Q$37</f>
        <v>179.52321677860004</v>
      </c>
      <c r="AN1424" s="3">
        <f>Sheet2!$Q$39</f>
        <v>47.580823353777703</v>
      </c>
      <c r="AU1424">
        <f t="shared" si="91"/>
        <v>0.42085265532229099</v>
      </c>
      <c r="AV1424">
        <f>VLOOKUP(AI1424,Sheet3!C1456:F4747,4,FALSE)</f>
        <v>217.56964042164222</v>
      </c>
    </row>
    <row r="1425" spans="1:48">
      <c r="A1425">
        <v>67234213</v>
      </c>
      <c r="B1425">
        <v>126</v>
      </c>
      <c r="C1425" t="s">
        <v>164</v>
      </c>
      <c r="D1425">
        <v>0</v>
      </c>
      <c r="E1425" t="s">
        <v>165</v>
      </c>
      <c r="F1425" t="s">
        <v>34</v>
      </c>
      <c r="G1425" t="s">
        <v>166</v>
      </c>
      <c r="H1425">
        <v>1</v>
      </c>
      <c r="I1425">
        <v>111.95</v>
      </c>
      <c r="J1425">
        <v>114.04</v>
      </c>
      <c r="K1425">
        <v>28.158999999999999</v>
      </c>
      <c r="L1425">
        <v>30.248999999999999</v>
      </c>
      <c r="M1425">
        <v>3260722</v>
      </c>
      <c r="N1425" t="s">
        <v>167</v>
      </c>
      <c r="P1425">
        <v>16.167000000000002</v>
      </c>
      <c r="V1425" t="s">
        <v>35</v>
      </c>
      <c r="W1425" s="1">
        <v>39047</v>
      </c>
      <c r="X1425">
        <v>20061126</v>
      </c>
      <c r="Y1425">
        <v>0.90820599999999996</v>
      </c>
      <c r="AB1425">
        <v>-0.99522964533450098</v>
      </c>
      <c r="AI1425" s="2">
        <f t="shared" si="88"/>
        <v>39047</v>
      </c>
      <c r="AJ1425">
        <f t="shared" si="89"/>
        <v>59.851119196841637</v>
      </c>
      <c r="AK1425">
        <f t="shared" si="90"/>
        <v>59.851119196841637</v>
      </c>
      <c r="AL1425" s="3">
        <f>Sheet2!$Q$35</f>
        <v>195.92057845971607</v>
      </c>
      <c r="AM1425" s="3">
        <f>Sheet2!$Q$37</f>
        <v>179.52321677860004</v>
      </c>
      <c r="AN1425" s="3">
        <f>Sheet2!$Q$39</f>
        <v>47.580823353777703</v>
      </c>
      <c r="AU1425">
        <f t="shared" si="91"/>
        <v>0.42608554961085415</v>
      </c>
      <c r="AV1425">
        <f>VLOOKUP(AI1425,Sheet3!C1457:F4748,4,FALSE)</f>
        <v>191.9232028336792</v>
      </c>
    </row>
    <row r="1426" spans="1:48">
      <c r="A1426">
        <v>67254975</v>
      </c>
      <c r="B1426">
        <v>126</v>
      </c>
      <c r="C1426" t="s">
        <v>164</v>
      </c>
      <c r="D1426">
        <v>0</v>
      </c>
      <c r="E1426" t="s">
        <v>165</v>
      </c>
      <c r="F1426" t="s">
        <v>34</v>
      </c>
      <c r="G1426" t="s">
        <v>166</v>
      </c>
      <c r="H1426">
        <v>1</v>
      </c>
      <c r="I1426">
        <v>111.95</v>
      </c>
      <c r="J1426">
        <v>114.04</v>
      </c>
      <c r="K1426">
        <v>28.158999999999999</v>
      </c>
      <c r="L1426">
        <v>30.248999999999999</v>
      </c>
      <c r="M1426">
        <v>3260722</v>
      </c>
      <c r="N1426" t="s">
        <v>167</v>
      </c>
      <c r="P1426">
        <v>16.167000000000002</v>
      </c>
      <c r="V1426" t="s">
        <v>35</v>
      </c>
      <c r="W1426" s="1">
        <v>39048</v>
      </c>
      <c r="X1426">
        <v>20061127</v>
      </c>
      <c r="Y1426">
        <v>0.89148799999999995</v>
      </c>
      <c r="AB1426">
        <v>-0.80259488857649797</v>
      </c>
      <c r="AI1426" s="2">
        <f t="shared" si="88"/>
        <v>39048</v>
      </c>
      <c r="AJ1426">
        <f t="shared" si="89"/>
        <v>73.767421793949779</v>
      </c>
      <c r="AK1426">
        <f t="shared" si="90"/>
        <v>73.767421793949779</v>
      </c>
      <c r="AL1426" s="3">
        <f>Sheet2!$Q$35</f>
        <v>195.92057845971607</v>
      </c>
      <c r="AM1426" s="3">
        <f>Sheet2!$Q$37</f>
        <v>179.52321677860004</v>
      </c>
      <c r="AN1426" s="3">
        <f>Sheet2!$Q$39</f>
        <v>47.580823353777703</v>
      </c>
      <c r="AU1426">
        <f t="shared" si="91"/>
        <v>0.52515697083421342</v>
      </c>
      <c r="AV1426">
        <f>VLOOKUP(AI1426,Sheet3!C1458:F4749,4,FALSE)</f>
        <v>175.84104445669684</v>
      </c>
    </row>
    <row r="1427" spans="1:48">
      <c r="A1427">
        <v>67277254</v>
      </c>
      <c r="B1427">
        <v>126</v>
      </c>
      <c r="C1427" t="s">
        <v>164</v>
      </c>
      <c r="D1427">
        <v>0</v>
      </c>
      <c r="E1427" t="s">
        <v>165</v>
      </c>
      <c r="F1427" t="s">
        <v>34</v>
      </c>
      <c r="G1427" t="s">
        <v>166</v>
      </c>
      <c r="H1427">
        <v>1</v>
      </c>
      <c r="I1427">
        <v>111.95</v>
      </c>
      <c r="J1427">
        <v>114.04</v>
      </c>
      <c r="K1427">
        <v>28.158999999999999</v>
      </c>
      <c r="L1427">
        <v>30.248999999999999</v>
      </c>
      <c r="M1427">
        <v>3260722</v>
      </c>
      <c r="N1427" t="s">
        <v>167</v>
      </c>
      <c r="P1427">
        <v>16.167000000000002</v>
      </c>
      <c r="V1427" t="s">
        <v>35</v>
      </c>
      <c r="W1427" s="1">
        <v>39049</v>
      </c>
      <c r="X1427">
        <v>20061128</v>
      </c>
      <c r="Y1427">
        <v>0.88869699999999996</v>
      </c>
      <c r="AB1427">
        <v>-0.77043532366971601</v>
      </c>
      <c r="AI1427" s="2">
        <f t="shared" si="88"/>
        <v>39049</v>
      </c>
      <c r="AJ1427">
        <f t="shared" si="89"/>
        <v>76.018539625618814</v>
      </c>
      <c r="AK1427">
        <f t="shared" si="90"/>
        <v>76.018539625618814</v>
      </c>
      <c r="AL1427" s="3">
        <f>Sheet2!$Q$35</f>
        <v>195.92057845971607</v>
      </c>
      <c r="AM1427" s="3">
        <f>Sheet2!$Q$37</f>
        <v>179.52321677860004</v>
      </c>
      <c r="AN1427" s="3">
        <f>Sheet2!$Q$39</f>
        <v>47.580823353777703</v>
      </c>
      <c r="AU1427">
        <f t="shared" si="91"/>
        <v>0.54118288298785133</v>
      </c>
      <c r="AV1427">
        <f>VLOOKUP(AI1427,Sheet3!C1459:F4750,4,FALSE)</f>
        <v>162.7344396120196</v>
      </c>
    </row>
    <row r="1428" spans="1:48">
      <c r="A1428">
        <v>67299145</v>
      </c>
      <c r="B1428">
        <v>126</v>
      </c>
      <c r="C1428" t="s">
        <v>164</v>
      </c>
      <c r="D1428">
        <v>0</v>
      </c>
      <c r="E1428" t="s">
        <v>165</v>
      </c>
      <c r="F1428" t="s">
        <v>34</v>
      </c>
      <c r="G1428" t="s">
        <v>166</v>
      </c>
      <c r="H1428">
        <v>1</v>
      </c>
      <c r="I1428">
        <v>111.95</v>
      </c>
      <c r="J1428">
        <v>114.04</v>
      </c>
      <c r="K1428">
        <v>28.158999999999999</v>
      </c>
      <c r="L1428">
        <v>30.248999999999999</v>
      </c>
      <c r="M1428">
        <v>3260722</v>
      </c>
      <c r="N1428" t="s">
        <v>167</v>
      </c>
      <c r="P1428">
        <v>16.167000000000002</v>
      </c>
      <c r="V1428" t="s">
        <v>35</v>
      </c>
      <c r="W1428" s="1">
        <v>39050</v>
      </c>
      <c r="X1428">
        <v>20061129</v>
      </c>
      <c r="Y1428">
        <v>0.87048199999999998</v>
      </c>
      <c r="AB1428">
        <v>-0.56055124098356901</v>
      </c>
      <c r="AI1428" s="2">
        <f t="shared" si="88"/>
        <v>39050</v>
      </c>
      <c r="AJ1428">
        <f t="shared" si="89"/>
        <v>90.203077084437041</v>
      </c>
      <c r="AK1428">
        <f t="shared" si="90"/>
        <v>90.203077084437041</v>
      </c>
      <c r="AL1428" s="3">
        <f>Sheet2!$Q$35</f>
        <v>195.92057845971607</v>
      </c>
      <c r="AM1428" s="3">
        <f>Sheet2!$Q$37</f>
        <v>179.52321677860004</v>
      </c>
      <c r="AN1428" s="3">
        <f>Sheet2!$Q$39</f>
        <v>47.580823353777703</v>
      </c>
      <c r="AU1428">
        <f t="shared" si="91"/>
        <v>0.64216389253654571</v>
      </c>
      <c r="AV1428">
        <f>VLOOKUP(AI1428,Sheet3!C1460:F4751,4,FALSE)</f>
        <v>152.10746271092995</v>
      </c>
    </row>
    <row r="1429" spans="1:48">
      <c r="A1429">
        <v>67321414</v>
      </c>
      <c r="B1429">
        <v>126</v>
      </c>
      <c r="C1429" t="s">
        <v>164</v>
      </c>
      <c r="D1429">
        <v>0</v>
      </c>
      <c r="E1429" t="s">
        <v>165</v>
      </c>
      <c r="F1429" t="s">
        <v>34</v>
      </c>
      <c r="G1429" t="s">
        <v>166</v>
      </c>
      <c r="H1429">
        <v>1</v>
      </c>
      <c r="I1429">
        <v>111.95</v>
      </c>
      <c r="J1429">
        <v>114.04</v>
      </c>
      <c r="K1429">
        <v>28.158999999999999</v>
      </c>
      <c r="L1429">
        <v>30.248999999999999</v>
      </c>
      <c r="M1429">
        <v>3260722</v>
      </c>
      <c r="N1429" t="s">
        <v>167</v>
      </c>
      <c r="P1429">
        <v>16.167000000000002</v>
      </c>
      <c r="V1429" t="s">
        <v>35</v>
      </c>
      <c r="W1429" s="1">
        <v>39051</v>
      </c>
      <c r="X1429">
        <v>20061130</v>
      </c>
      <c r="Y1429">
        <v>0.87241299999999999</v>
      </c>
      <c r="AB1429">
        <v>-0.58280137349342098</v>
      </c>
      <c r="AI1429" s="2">
        <f t="shared" si="88"/>
        <v>39051</v>
      </c>
      <c r="AJ1429">
        <f t="shared" si="89"/>
        <v>88.74101918205622</v>
      </c>
      <c r="AK1429">
        <f t="shared" si="90"/>
        <v>88.74101918205622</v>
      </c>
      <c r="AL1429" s="3">
        <f>Sheet2!$Q$35</f>
        <v>195.92057845971607</v>
      </c>
      <c r="AM1429" s="3">
        <f>Sheet2!$Q$37</f>
        <v>179.52321677860004</v>
      </c>
      <c r="AN1429" s="3">
        <f>Sheet2!$Q$39</f>
        <v>47.580823353777703</v>
      </c>
      <c r="AU1429">
        <f t="shared" si="91"/>
        <v>0.63175536963407508</v>
      </c>
      <c r="AV1429">
        <f>VLOOKUP(AI1429,Sheet3!C1461:F4752,4,FALSE)</f>
        <v>150.61968594477739</v>
      </c>
    </row>
    <row r="1430" spans="1:48">
      <c r="A1430">
        <v>67343258</v>
      </c>
      <c r="B1430">
        <v>126</v>
      </c>
      <c r="C1430" t="s">
        <v>164</v>
      </c>
      <c r="D1430">
        <v>0</v>
      </c>
      <c r="E1430" t="s">
        <v>165</v>
      </c>
      <c r="F1430" t="s">
        <v>34</v>
      </c>
      <c r="G1430" t="s">
        <v>166</v>
      </c>
      <c r="H1430">
        <v>1</v>
      </c>
      <c r="I1430">
        <v>111.95</v>
      </c>
      <c r="J1430">
        <v>114.04</v>
      </c>
      <c r="K1430">
        <v>28.158999999999999</v>
      </c>
      <c r="L1430">
        <v>30.248999999999999</v>
      </c>
      <c r="M1430">
        <v>3260722</v>
      </c>
      <c r="N1430" t="s">
        <v>167</v>
      </c>
      <c r="P1430">
        <v>16.167000000000002</v>
      </c>
      <c r="V1430" t="s">
        <v>35</v>
      </c>
      <c r="W1430" s="1">
        <v>39052</v>
      </c>
      <c r="X1430">
        <v>20061201</v>
      </c>
      <c r="Y1430">
        <v>0.87077199999999999</v>
      </c>
      <c r="AB1430">
        <v>-0.56389279376858104</v>
      </c>
      <c r="AI1430" s="2">
        <f t="shared" si="88"/>
        <v>39052</v>
      </c>
      <c r="AJ1430">
        <f t="shared" si="89"/>
        <v>89.984133992463057</v>
      </c>
      <c r="AK1430">
        <f t="shared" si="90"/>
        <v>89.984133992463057</v>
      </c>
      <c r="AL1430" s="3">
        <f>Sheet2!$Q$35</f>
        <v>195.92057845971607</v>
      </c>
      <c r="AM1430" s="3">
        <f>Sheet2!$Q$37</f>
        <v>179.52321677860004</v>
      </c>
      <c r="AN1430" s="3">
        <f>Sheet2!$Q$39</f>
        <v>47.580823353777703</v>
      </c>
      <c r="AU1430">
        <f t="shared" si="91"/>
        <v>0.64060521679365068</v>
      </c>
      <c r="AV1430">
        <f>VLOOKUP(AI1430,Sheet3!C1462:F4753,4,FALSE)</f>
        <v>228.62169639877547</v>
      </c>
    </row>
    <row r="1431" spans="1:48">
      <c r="A1431">
        <v>67365177</v>
      </c>
      <c r="B1431">
        <v>126</v>
      </c>
      <c r="C1431" t="s">
        <v>164</v>
      </c>
      <c r="D1431">
        <v>0</v>
      </c>
      <c r="E1431" t="s">
        <v>165</v>
      </c>
      <c r="F1431" t="s">
        <v>34</v>
      </c>
      <c r="G1431" t="s">
        <v>166</v>
      </c>
      <c r="H1431">
        <v>1</v>
      </c>
      <c r="I1431">
        <v>111.95</v>
      </c>
      <c r="J1431">
        <v>114.04</v>
      </c>
      <c r="K1431">
        <v>28.158999999999999</v>
      </c>
      <c r="L1431">
        <v>30.248999999999999</v>
      </c>
      <c r="M1431">
        <v>3260722</v>
      </c>
      <c r="N1431" t="s">
        <v>167</v>
      </c>
      <c r="P1431">
        <v>16.167000000000002</v>
      </c>
      <c r="V1431" t="s">
        <v>35</v>
      </c>
      <c r="W1431" s="1">
        <v>39053</v>
      </c>
      <c r="X1431">
        <v>20061202</v>
      </c>
      <c r="Y1431">
        <v>0.86397400000000002</v>
      </c>
      <c r="AB1431">
        <v>-0.48556218744958901</v>
      </c>
      <c r="AI1431" s="2">
        <f t="shared" si="88"/>
        <v>39053</v>
      </c>
      <c r="AJ1431">
        <f t="shared" si="89"/>
        <v>95.057838333440031</v>
      </c>
      <c r="AK1431">
        <f t="shared" si="90"/>
        <v>95.057838333440031</v>
      </c>
      <c r="AL1431" s="3">
        <f>Sheet2!$Q$35</f>
        <v>195.92057845971607</v>
      </c>
      <c r="AM1431" s="3">
        <f>Sheet2!$Q$37</f>
        <v>179.52321677860004</v>
      </c>
      <c r="AN1431" s="3">
        <f>Sheet2!$Q$39</f>
        <v>47.580823353777703</v>
      </c>
      <c r="AU1431">
        <f t="shared" si="91"/>
        <v>0.67672537848316217</v>
      </c>
      <c r="AV1431">
        <f>VLOOKUP(AI1431,Sheet3!C1463:F4754,4,FALSE)</f>
        <v>347.64383769097964</v>
      </c>
    </row>
    <row r="1432" spans="1:48">
      <c r="A1432">
        <v>67387454</v>
      </c>
      <c r="B1432">
        <v>126</v>
      </c>
      <c r="C1432" t="s">
        <v>164</v>
      </c>
      <c r="D1432">
        <v>0</v>
      </c>
      <c r="E1432" t="s">
        <v>165</v>
      </c>
      <c r="F1432" t="s">
        <v>34</v>
      </c>
      <c r="G1432" t="s">
        <v>166</v>
      </c>
      <c r="H1432">
        <v>1</v>
      </c>
      <c r="I1432">
        <v>111.95</v>
      </c>
      <c r="J1432">
        <v>114.04</v>
      </c>
      <c r="K1432">
        <v>28.158999999999999</v>
      </c>
      <c r="L1432">
        <v>30.248999999999999</v>
      </c>
      <c r="M1432">
        <v>3260722</v>
      </c>
      <c r="N1432" t="s">
        <v>167</v>
      </c>
      <c r="P1432">
        <v>16.167000000000002</v>
      </c>
      <c r="V1432" t="s">
        <v>35</v>
      </c>
      <c r="W1432" s="1">
        <v>39054</v>
      </c>
      <c r="X1432">
        <v>20061203</v>
      </c>
      <c r="Y1432">
        <v>0.87106899999999998</v>
      </c>
      <c r="AB1432">
        <v>-0.56731500472426499</v>
      </c>
      <c r="AI1432" s="2">
        <f t="shared" si="88"/>
        <v>39054</v>
      </c>
      <c r="AJ1432">
        <f t="shared" si="89"/>
        <v>89.75967505272456</v>
      </c>
      <c r="AK1432">
        <f t="shared" si="90"/>
        <v>89.75967505272456</v>
      </c>
      <c r="AL1432" s="3">
        <f>Sheet2!$Q$35</f>
        <v>195.92057845971607</v>
      </c>
      <c r="AM1432" s="3">
        <f>Sheet2!$Q$37</f>
        <v>179.52321677860004</v>
      </c>
      <c r="AN1432" s="3">
        <f>Sheet2!$Q$39</f>
        <v>47.580823353777703</v>
      </c>
      <c r="AU1432">
        <f t="shared" si="91"/>
        <v>0.63900727322990536</v>
      </c>
      <c r="AV1432">
        <f>VLOOKUP(AI1432,Sheet3!C1464:F4755,4,FALSE)</f>
        <v>480.83528151796997</v>
      </c>
    </row>
    <row r="1433" spans="1:48">
      <c r="A1433">
        <v>67408677</v>
      </c>
      <c r="B1433">
        <v>126</v>
      </c>
      <c r="C1433" t="s">
        <v>164</v>
      </c>
      <c r="D1433">
        <v>0</v>
      </c>
      <c r="E1433" t="s">
        <v>165</v>
      </c>
      <c r="F1433" t="s">
        <v>34</v>
      </c>
      <c r="G1433" t="s">
        <v>166</v>
      </c>
      <c r="H1433">
        <v>1</v>
      </c>
      <c r="I1433">
        <v>111.95</v>
      </c>
      <c r="J1433">
        <v>114.04</v>
      </c>
      <c r="K1433">
        <v>28.158999999999999</v>
      </c>
      <c r="L1433">
        <v>30.248999999999999</v>
      </c>
      <c r="M1433">
        <v>3260722</v>
      </c>
      <c r="N1433" t="s">
        <v>167</v>
      </c>
      <c r="P1433">
        <v>16.167000000000002</v>
      </c>
      <c r="V1433" t="s">
        <v>35</v>
      </c>
      <c r="W1433" s="1">
        <v>39055</v>
      </c>
      <c r="X1433">
        <v>20061204</v>
      </c>
      <c r="Y1433">
        <v>0.87836199999999998</v>
      </c>
      <c r="AB1433">
        <v>-0.65134929596939595</v>
      </c>
      <c r="AI1433" s="2">
        <f t="shared" si="88"/>
        <v>39055</v>
      </c>
      <c r="AJ1433">
        <f t="shared" si="89"/>
        <v>84.174612341242323</v>
      </c>
      <c r="AK1433">
        <f t="shared" si="90"/>
        <v>84.174612341242323</v>
      </c>
      <c r="AL1433" s="3">
        <f>Sheet2!$Q$35</f>
        <v>195.92057845971607</v>
      </c>
      <c r="AM1433" s="3">
        <f>Sheet2!$Q$37</f>
        <v>179.52321677860004</v>
      </c>
      <c r="AN1433" s="3">
        <f>Sheet2!$Q$39</f>
        <v>47.580823353777703</v>
      </c>
      <c r="AU1433">
        <f t="shared" si="91"/>
        <v>0.5992467048902147</v>
      </c>
      <c r="AV1433">
        <f>VLOOKUP(AI1433,Sheet3!C1465:F4756,4,FALSE)</f>
        <v>624.15777665733242</v>
      </c>
    </row>
    <row r="1434" spans="1:48">
      <c r="A1434">
        <v>67430939</v>
      </c>
      <c r="B1434">
        <v>126</v>
      </c>
      <c r="C1434" t="s">
        <v>164</v>
      </c>
      <c r="D1434">
        <v>0</v>
      </c>
      <c r="E1434" t="s">
        <v>165</v>
      </c>
      <c r="F1434" t="s">
        <v>34</v>
      </c>
      <c r="G1434" t="s">
        <v>166</v>
      </c>
      <c r="H1434">
        <v>1</v>
      </c>
      <c r="I1434">
        <v>111.95</v>
      </c>
      <c r="J1434">
        <v>114.04</v>
      </c>
      <c r="K1434">
        <v>28.158999999999999</v>
      </c>
      <c r="L1434">
        <v>30.248999999999999</v>
      </c>
      <c r="M1434">
        <v>3260722</v>
      </c>
      <c r="N1434" t="s">
        <v>167</v>
      </c>
      <c r="P1434">
        <v>16.167000000000002</v>
      </c>
      <c r="V1434" t="s">
        <v>35</v>
      </c>
      <c r="W1434" s="1">
        <v>39056</v>
      </c>
      <c r="X1434">
        <v>20061205</v>
      </c>
      <c r="Y1434">
        <v>0.88966199999999995</v>
      </c>
      <c r="AB1434">
        <v>-0.78155462862673697</v>
      </c>
      <c r="AI1434" s="2">
        <f t="shared" si="88"/>
        <v>39056</v>
      </c>
      <c r="AJ1434">
        <f t="shared" si="89"/>
        <v>75.242541082448952</v>
      </c>
      <c r="AK1434">
        <f t="shared" si="90"/>
        <v>75.242541082448952</v>
      </c>
      <c r="AL1434" s="3">
        <f>Sheet2!$Q$35</f>
        <v>195.92057845971607</v>
      </c>
      <c r="AM1434" s="3">
        <f>Sheet2!$Q$37</f>
        <v>179.52321677860004</v>
      </c>
      <c r="AN1434" s="3">
        <f>Sheet2!$Q$39</f>
        <v>47.580823353777703</v>
      </c>
      <c r="AU1434">
        <f t="shared" si="91"/>
        <v>0.53565847892990337</v>
      </c>
      <c r="AV1434">
        <f>VLOOKUP(AI1434,Sheet3!C1466:F4757,4,FALSE)</f>
        <v>695.71275445800279</v>
      </c>
    </row>
    <row r="1435" spans="1:48">
      <c r="A1435">
        <v>67452723</v>
      </c>
      <c r="B1435">
        <v>126</v>
      </c>
      <c r="C1435" t="s">
        <v>164</v>
      </c>
      <c r="D1435">
        <v>0</v>
      </c>
      <c r="E1435" t="s">
        <v>165</v>
      </c>
      <c r="F1435" t="s">
        <v>34</v>
      </c>
      <c r="G1435" t="s">
        <v>166</v>
      </c>
      <c r="H1435">
        <v>1</v>
      </c>
      <c r="I1435">
        <v>111.95</v>
      </c>
      <c r="J1435">
        <v>114.04</v>
      </c>
      <c r="K1435">
        <v>28.158999999999999</v>
      </c>
      <c r="L1435">
        <v>30.248999999999999</v>
      </c>
      <c r="M1435">
        <v>3260722</v>
      </c>
      <c r="N1435" t="s">
        <v>167</v>
      </c>
      <c r="P1435">
        <v>16.167000000000002</v>
      </c>
      <c r="V1435" t="s">
        <v>35</v>
      </c>
      <c r="W1435" s="1">
        <v>39057</v>
      </c>
      <c r="X1435">
        <v>20061206</v>
      </c>
      <c r="Y1435">
        <v>0.89700100000000005</v>
      </c>
      <c r="AB1435">
        <v>-0.86611895927914795</v>
      </c>
      <c r="AI1435" s="2">
        <f t="shared" si="88"/>
        <v>39057</v>
      </c>
      <c r="AJ1435">
        <f t="shared" si="89"/>
        <v>69.260176526642226</v>
      </c>
      <c r="AK1435">
        <f t="shared" si="90"/>
        <v>69.260176526642226</v>
      </c>
      <c r="AL1435" s="3">
        <f>Sheet2!$Q$35</f>
        <v>195.92057845971607</v>
      </c>
      <c r="AM1435" s="3">
        <f>Sheet2!$Q$37</f>
        <v>179.52321677860004</v>
      </c>
      <c r="AN1435" s="3">
        <f>Sheet2!$Q$39</f>
        <v>47.580823353777703</v>
      </c>
      <c r="AU1435">
        <f t="shared" si="91"/>
        <v>0.49306948270161044</v>
      </c>
      <c r="AV1435">
        <f>VLOOKUP(AI1435,Sheet3!C1467:F4758,4,FALSE)</f>
        <v>718.3836385136608</v>
      </c>
    </row>
    <row r="1436" spans="1:48">
      <c r="A1436">
        <v>67475006</v>
      </c>
      <c r="B1436">
        <v>126</v>
      </c>
      <c r="C1436" t="s">
        <v>164</v>
      </c>
      <c r="D1436">
        <v>0</v>
      </c>
      <c r="E1436" t="s">
        <v>165</v>
      </c>
      <c r="F1436" t="s">
        <v>34</v>
      </c>
      <c r="G1436" t="s">
        <v>166</v>
      </c>
      <c r="H1436">
        <v>1</v>
      </c>
      <c r="I1436">
        <v>111.95</v>
      </c>
      <c r="J1436">
        <v>114.04</v>
      </c>
      <c r="K1436">
        <v>28.158999999999999</v>
      </c>
      <c r="L1436">
        <v>30.248999999999999</v>
      </c>
      <c r="M1436">
        <v>3260722</v>
      </c>
      <c r="N1436" t="s">
        <v>167</v>
      </c>
      <c r="P1436">
        <v>16.167000000000002</v>
      </c>
      <c r="V1436" t="s">
        <v>35</v>
      </c>
      <c r="W1436" s="1">
        <v>39058</v>
      </c>
      <c r="X1436">
        <v>20061207</v>
      </c>
      <c r="Y1436">
        <v>0.91168300000000002</v>
      </c>
      <c r="AB1436">
        <v>-1.03529371096721</v>
      </c>
      <c r="AI1436" s="2">
        <f t="shared" si="88"/>
        <v>39058</v>
      </c>
      <c r="AJ1436">
        <f t="shared" si="89"/>
        <v>56.863769560774472</v>
      </c>
      <c r="AK1436">
        <f t="shared" si="90"/>
        <v>56.863769560774472</v>
      </c>
      <c r="AL1436" s="3">
        <f>Sheet2!$Q$35</f>
        <v>195.92057845971607</v>
      </c>
      <c r="AM1436" s="3">
        <f>Sheet2!$Q$37</f>
        <v>179.52321677860004</v>
      </c>
      <c r="AN1436" s="3">
        <f>Sheet2!$Q$39</f>
        <v>47.580823353777703</v>
      </c>
      <c r="AU1436">
        <f t="shared" si="91"/>
        <v>0.40481833642178766</v>
      </c>
      <c r="AV1436">
        <f>VLOOKUP(AI1436,Sheet3!C1468:F4759,4,FALSE)</f>
        <v>703.50587085213522</v>
      </c>
    </row>
    <row r="1437" spans="1:48">
      <c r="A1437">
        <v>67496925</v>
      </c>
      <c r="B1437">
        <v>126</v>
      </c>
      <c r="C1437" t="s">
        <v>164</v>
      </c>
      <c r="D1437">
        <v>0</v>
      </c>
      <c r="E1437" t="s">
        <v>165</v>
      </c>
      <c r="F1437" t="s">
        <v>34</v>
      </c>
      <c r="G1437" t="s">
        <v>166</v>
      </c>
      <c r="H1437">
        <v>1</v>
      </c>
      <c r="I1437">
        <v>111.95</v>
      </c>
      <c r="J1437">
        <v>114.04</v>
      </c>
      <c r="K1437">
        <v>28.158999999999999</v>
      </c>
      <c r="L1437">
        <v>30.248999999999999</v>
      </c>
      <c r="M1437">
        <v>3260722</v>
      </c>
      <c r="N1437" t="s">
        <v>167</v>
      </c>
      <c r="P1437">
        <v>16.167000000000002</v>
      </c>
      <c r="V1437" t="s">
        <v>35</v>
      </c>
      <c r="W1437" s="1">
        <v>39059</v>
      </c>
      <c r="X1437">
        <v>20061208</v>
      </c>
      <c r="Y1437">
        <v>0.90539099999999995</v>
      </c>
      <c r="AB1437">
        <v>-0.96279353812826896</v>
      </c>
      <c r="AI1437" s="2">
        <f t="shared" si="88"/>
        <v>39059</v>
      </c>
      <c r="AJ1437">
        <f t="shared" si="89"/>
        <v>62.246225401548827</v>
      </c>
      <c r="AK1437">
        <f t="shared" si="90"/>
        <v>62.246225401548827</v>
      </c>
      <c r="AL1437" s="3">
        <f>Sheet2!$Q$35</f>
        <v>195.92057845971607</v>
      </c>
      <c r="AM1437" s="3">
        <f>Sheet2!$Q$37</f>
        <v>179.52321677860004</v>
      </c>
      <c r="AN1437" s="3">
        <f>Sheet2!$Q$39</f>
        <v>47.580823353777703</v>
      </c>
      <c r="AU1437">
        <f t="shared" si="91"/>
        <v>0.44313652806044151</v>
      </c>
      <c r="AV1437">
        <f>VLOOKUP(AI1437,Sheet3!C1469:F4760,4,FALSE)</f>
        <v>601.48689260167453</v>
      </c>
    </row>
    <row r="1438" spans="1:48">
      <c r="A1438">
        <v>67519215</v>
      </c>
      <c r="B1438">
        <v>126</v>
      </c>
      <c r="C1438" t="s">
        <v>164</v>
      </c>
      <c r="D1438">
        <v>0</v>
      </c>
      <c r="E1438" t="s">
        <v>165</v>
      </c>
      <c r="F1438" t="s">
        <v>34</v>
      </c>
      <c r="G1438" t="s">
        <v>166</v>
      </c>
      <c r="H1438">
        <v>1</v>
      </c>
      <c r="I1438">
        <v>111.95</v>
      </c>
      <c r="J1438">
        <v>114.04</v>
      </c>
      <c r="K1438">
        <v>28.158999999999999</v>
      </c>
      <c r="L1438">
        <v>30.248999999999999</v>
      </c>
      <c r="M1438">
        <v>3260722</v>
      </c>
      <c r="N1438" t="s">
        <v>167</v>
      </c>
      <c r="P1438">
        <v>16.167000000000002</v>
      </c>
      <c r="V1438" t="s">
        <v>35</v>
      </c>
      <c r="W1438" s="1">
        <v>39060</v>
      </c>
      <c r="X1438">
        <v>20061209</v>
      </c>
      <c r="Y1438">
        <v>0.90203699999999998</v>
      </c>
      <c r="AB1438">
        <v>-0.92414675178024097</v>
      </c>
      <c r="AI1438" s="2">
        <f t="shared" si="88"/>
        <v>39060</v>
      </c>
      <c r="AJ1438">
        <f t="shared" si="89"/>
        <v>65.072515594316428</v>
      </c>
      <c r="AK1438">
        <f t="shared" si="90"/>
        <v>65.072515594316428</v>
      </c>
      <c r="AL1438" s="3">
        <f>Sheet2!$Q$35</f>
        <v>195.92057845971607</v>
      </c>
      <c r="AM1438" s="3">
        <f>Sheet2!$Q$37</f>
        <v>179.52321677860004</v>
      </c>
      <c r="AN1438" s="3">
        <f>Sheet2!$Q$39</f>
        <v>47.580823353777703</v>
      </c>
      <c r="AU1438">
        <f t="shared" si="91"/>
        <v>0.46325714445500843</v>
      </c>
      <c r="AV1438">
        <f>VLOOKUP(AI1438,Sheet3!C1470:F4761,4,FALSE)</f>
        <v>470.84592323094569</v>
      </c>
    </row>
    <row r="1439" spans="1:48">
      <c r="A1439">
        <v>67540509</v>
      </c>
      <c r="B1439">
        <v>126</v>
      </c>
      <c r="C1439" t="s">
        <v>164</v>
      </c>
      <c r="D1439">
        <v>0</v>
      </c>
      <c r="E1439" t="s">
        <v>165</v>
      </c>
      <c r="F1439" t="s">
        <v>34</v>
      </c>
      <c r="G1439" t="s">
        <v>166</v>
      </c>
      <c r="H1439">
        <v>1</v>
      </c>
      <c r="I1439">
        <v>111.95</v>
      </c>
      <c r="J1439">
        <v>114.04</v>
      </c>
      <c r="K1439">
        <v>28.158999999999999</v>
      </c>
      <c r="L1439">
        <v>30.248999999999999</v>
      </c>
      <c r="M1439">
        <v>3260722</v>
      </c>
      <c r="N1439" t="s">
        <v>167</v>
      </c>
      <c r="P1439">
        <v>16.167000000000002</v>
      </c>
      <c r="V1439" t="s">
        <v>35</v>
      </c>
      <c r="W1439" s="1">
        <v>39061</v>
      </c>
      <c r="X1439">
        <v>20061210</v>
      </c>
      <c r="Y1439">
        <v>0.90805499999999995</v>
      </c>
      <c r="AB1439">
        <v>-0.99348973336713298</v>
      </c>
      <c r="AI1439" s="2">
        <f t="shared" si="88"/>
        <v>39061</v>
      </c>
      <c r="AJ1439">
        <f t="shared" si="89"/>
        <v>59.980128621692074</v>
      </c>
      <c r="AK1439">
        <f t="shared" si="90"/>
        <v>59.980128621692074</v>
      </c>
      <c r="AL1439" s="3">
        <f>Sheet2!$Q$35</f>
        <v>195.92057845971607</v>
      </c>
      <c r="AM1439" s="3">
        <f>Sheet2!$Q$37</f>
        <v>179.52321677860004</v>
      </c>
      <c r="AN1439" s="3">
        <f>Sheet2!$Q$39</f>
        <v>47.580823353777703</v>
      </c>
      <c r="AU1439">
        <f t="shared" si="91"/>
        <v>0.42700397941517565</v>
      </c>
      <c r="AV1439">
        <f>VLOOKUP(AI1439,Sheet3!C1471:F4762,4,FALSE)</f>
        <v>344.03066554460912</v>
      </c>
    </row>
    <row r="1440" spans="1:48">
      <c r="A1440">
        <v>67562867</v>
      </c>
      <c r="B1440">
        <v>126</v>
      </c>
      <c r="C1440" t="s">
        <v>164</v>
      </c>
      <c r="D1440">
        <v>0</v>
      </c>
      <c r="E1440" t="s">
        <v>165</v>
      </c>
      <c r="F1440" t="s">
        <v>34</v>
      </c>
      <c r="G1440" t="s">
        <v>166</v>
      </c>
      <c r="H1440">
        <v>1</v>
      </c>
      <c r="I1440">
        <v>111.95</v>
      </c>
      <c r="J1440">
        <v>114.04</v>
      </c>
      <c r="K1440">
        <v>28.158999999999999</v>
      </c>
      <c r="L1440">
        <v>30.248999999999999</v>
      </c>
      <c r="M1440">
        <v>3260722</v>
      </c>
      <c r="N1440" t="s">
        <v>167</v>
      </c>
      <c r="P1440">
        <v>16.167000000000002</v>
      </c>
      <c r="V1440" t="s">
        <v>35</v>
      </c>
      <c r="W1440" s="1">
        <v>39062</v>
      </c>
      <c r="X1440">
        <v>20061211</v>
      </c>
      <c r="Y1440">
        <v>0.889316</v>
      </c>
      <c r="AB1440">
        <v>-0.77756781047634504</v>
      </c>
      <c r="AI1440" s="2">
        <f t="shared" si="88"/>
        <v>39062</v>
      </c>
      <c r="AJ1440">
        <f t="shared" si="89"/>
        <v>75.521058556383878</v>
      </c>
      <c r="AK1440">
        <f t="shared" si="90"/>
        <v>75.521058556383878</v>
      </c>
      <c r="AL1440" s="3">
        <f>Sheet2!$Q$35</f>
        <v>195.92057845971607</v>
      </c>
      <c r="AM1440" s="3">
        <f>Sheet2!$Q$37</f>
        <v>179.52321677860004</v>
      </c>
      <c r="AN1440" s="3">
        <f>Sheet2!$Q$39</f>
        <v>47.580823353777703</v>
      </c>
      <c r="AU1440">
        <f t="shared" si="91"/>
        <v>0.53764127010491047</v>
      </c>
      <c r="AV1440">
        <f>VLOOKUP(AI1440,Sheet3!C1472:F4763,4,FALSE)</f>
        <v>238.39851514777794</v>
      </c>
    </row>
    <row r="1441" spans="1:48">
      <c r="A1441">
        <v>67584750</v>
      </c>
      <c r="B1441">
        <v>126</v>
      </c>
      <c r="C1441" t="s">
        <v>164</v>
      </c>
      <c r="D1441">
        <v>0</v>
      </c>
      <c r="E1441" t="s">
        <v>165</v>
      </c>
      <c r="F1441" t="s">
        <v>34</v>
      </c>
      <c r="G1441" t="s">
        <v>166</v>
      </c>
      <c r="H1441">
        <v>1</v>
      </c>
      <c r="I1441">
        <v>111.95</v>
      </c>
      <c r="J1441">
        <v>114.04</v>
      </c>
      <c r="K1441">
        <v>28.158999999999999</v>
      </c>
      <c r="L1441">
        <v>30.248999999999999</v>
      </c>
      <c r="M1441">
        <v>3260722</v>
      </c>
      <c r="N1441" t="s">
        <v>167</v>
      </c>
      <c r="P1441">
        <v>16.167000000000002</v>
      </c>
      <c r="V1441" t="s">
        <v>35</v>
      </c>
      <c r="W1441" s="1">
        <v>39063</v>
      </c>
      <c r="X1441">
        <v>20061212</v>
      </c>
      <c r="Y1441">
        <v>0.90227400000000002</v>
      </c>
      <c r="AB1441">
        <v>-0.92687760698730304</v>
      </c>
      <c r="AI1441" s="2">
        <f t="shared" si="88"/>
        <v>39063</v>
      </c>
      <c r="AJ1441">
        <f t="shared" si="89"/>
        <v>64.873783450866767</v>
      </c>
      <c r="AK1441">
        <f t="shared" si="90"/>
        <v>64.873783450866767</v>
      </c>
      <c r="AL1441" s="3">
        <f>Sheet2!$Q$35</f>
        <v>195.92057845971607</v>
      </c>
      <c r="AM1441" s="3">
        <f>Sheet2!$Q$37</f>
        <v>179.52321677860004</v>
      </c>
      <c r="AN1441" s="3">
        <f>Sheet2!$Q$39</f>
        <v>47.580823353777703</v>
      </c>
      <c r="AU1441">
        <f t="shared" si="91"/>
        <v>0.46184235228899051</v>
      </c>
      <c r="AV1441">
        <f>VLOOKUP(AI1441,Sheet3!C1473:F4764,4,FALSE)</f>
        <v>203.68372393755175</v>
      </c>
    </row>
    <row r="1442" spans="1:48">
      <c r="A1442">
        <v>67606540</v>
      </c>
      <c r="B1442">
        <v>126</v>
      </c>
      <c r="C1442" t="s">
        <v>164</v>
      </c>
      <c r="D1442">
        <v>0</v>
      </c>
      <c r="E1442" t="s">
        <v>165</v>
      </c>
      <c r="F1442" t="s">
        <v>34</v>
      </c>
      <c r="G1442" t="s">
        <v>166</v>
      </c>
      <c r="H1442">
        <v>1</v>
      </c>
      <c r="I1442">
        <v>111.95</v>
      </c>
      <c r="J1442">
        <v>114.04</v>
      </c>
      <c r="K1442">
        <v>28.158999999999999</v>
      </c>
      <c r="L1442">
        <v>30.248999999999999</v>
      </c>
      <c r="M1442">
        <v>3260722</v>
      </c>
      <c r="N1442" t="s">
        <v>167</v>
      </c>
      <c r="P1442">
        <v>16.167000000000002</v>
      </c>
      <c r="V1442" t="s">
        <v>35</v>
      </c>
      <c r="W1442" s="1">
        <v>39064</v>
      </c>
      <c r="X1442">
        <v>20061213</v>
      </c>
      <c r="Y1442">
        <v>0.89585599999999999</v>
      </c>
      <c r="AB1442">
        <v>-0.85292558707625699</v>
      </c>
      <c r="AI1442" s="2">
        <f t="shared" si="88"/>
        <v>39064</v>
      </c>
      <c r="AJ1442">
        <f t="shared" si="89"/>
        <v>70.202917650499785</v>
      </c>
      <c r="AK1442">
        <f t="shared" si="90"/>
        <v>70.202917650499785</v>
      </c>
      <c r="AL1442" s="3">
        <f>Sheet2!$Q$35</f>
        <v>195.92057845971607</v>
      </c>
      <c r="AM1442" s="3">
        <f>Sheet2!$Q$37</f>
        <v>179.52321677860004</v>
      </c>
      <c r="AN1442" s="3">
        <f>Sheet2!$Q$39</f>
        <v>47.580823353777703</v>
      </c>
      <c r="AU1442">
        <f t="shared" si="91"/>
        <v>0.49978094232492193</v>
      </c>
      <c r="AV1442">
        <f>VLOOKUP(AI1442,Sheet3!C1474:F4765,4,FALSE)</f>
        <v>226.63799404390539</v>
      </c>
    </row>
    <row r="1443" spans="1:48">
      <c r="A1443">
        <v>67628849</v>
      </c>
      <c r="B1443">
        <v>126</v>
      </c>
      <c r="C1443" t="s">
        <v>164</v>
      </c>
      <c r="D1443">
        <v>0</v>
      </c>
      <c r="E1443" t="s">
        <v>165</v>
      </c>
      <c r="F1443" t="s">
        <v>34</v>
      </c>
      <c r="G1443" t="s">
        <v>166</v>
      </c>
      <c r="H1443">
        <v>1</v>
      </c>
      <c r="I1443">
        <v>111.95</v>
      </c>
      <c r="J1443">
        <v>114.04</v>
      </c>
      <c r="K1443">
        <v>28.158999999999999</v>
      </c>
      <c r="L1443">
        <v>30.248999999999999</v>
      </c>
      <c r="M1443">
        <v>3260722</v>
      </c>
      <c r="N1443" t="s">
        <v>167</v>
      </c>
      <c r="P1443">
        <v>16.167000000000002</v>
      </c>
      <c r="V1443" t="s">
        <v>35</v>
      </c>
      <c r="W1443" s="1">
        <v>39065</v>
      </c>
      <c r="X1443">
        <v>20061214</v>
      </c>
      <c r="Y1443">
        <v>0.87683800000000001</v>
      </c>
      <c r="AB1443">
        <v>-0.63378885995437095</v>
      </c>
      <c r="AI1443" s="2">
        <f t="shared" si="88"/>
        <v>39065</v>
      </c>
      <c r="AJ1443">
        <f t="shared" si="89"/>
        <v>85.353359065692871</v>
      </c>
      <c r="AK1443">
        <f t="shared" si="90"/>
        <v>85.353359065692871</v>
      </c>
      <c r="AL1443" s="3">
        <f>Sheet2!$Q$35</f>
        <v>195.92057845971607</v>
      </c>
      <c r="AM1443" s="3">
        <f>Sheet2!$Q$37</f>
        <v>179.52321677860004</v>
      </c>
      <c r="AN1443" s="3">
        <f>Sheet2!$Q$39</f>
        <v>47.580823353777703</v>
      </c>
      <c r="AU1443">
        <f t="shared" si="91"/>
        <v>0.60763830980386191</v>
      </c>
      <c r="AV1443">
        <f>VLOOKUP(AI1443,Sheet3!C1475:F4766,4,FALSE)</f>
        <v>263.47818063434954</v>
      </c>
    </row>
    <row r="1444" spans="1:48">
      <c r="A1444">
        <v>67650703</v>
      </c>
      <c r="B1444">
        <v>126</v>
      </c>
      <c r="C1444" t="s">
        <v>164</v>
      </c>
      <c r="D1444">
        <v>0</v>
      </c>
      <c r="E1444" t="s">
        <v>165</v>
      </c>
      <c r="F1444" t="s">
        <v>34</v>
      </c>
      <c r="G1444" t="s">
        <v>166</v>
      </c>
      <c r="H1444">
        <v>1</v>
      </c>
      <c r="I1444">
        <v>111.95</v>
      </c>
      <c r="J1444">
        <v>114.04</v>
      </c>
      <c r="K1444">
        <v>28.158999999999999</v>
      </c>
      <c r="L1444">
        <v>30.248999999999999</v>
      </c>
      <c r="M1444">
        <v>3260722</v>
      </c>
      <c r="N1444" t="s">
        <v>167</v>
      </c>
      <c r="P1444">
        <v>16.167000000000002</v>
      </c>
      <c r="V1444" t="s">
        <v>35</v>
      </c>
      <c r="W1444" s="1">
        <v>39066</v>
      </c>
      <c r="X1444">
        <v>20061215</v>
      </c>
      <c r="Y1444">
        <v>0.878853</v>
      </c>
      <c r="AB1444">
        <v>-0.65700689051229499</v>
      </c>
      <c r="AI1444" s="2">
        <f t="shared" si="88"/>
        <v>39066</v>
      </c>
      <c r="AJ1444">
        <f t="shared" si="89"/>
        <v>83.79353452032467</v>
      </c>
      <c r="AK1444">
        <f t="shared" si="90"/>
        <v>83.79353452032467</v>
      </c>
      <c r="AL1444" s="3">
        <f>Sheet2!$Q$35</f>
        <v>195.92057845971607</v>
      </c>
      <c r="AM1444" s="3">
        <f>Sheet2!$Q$37</f>
        <v>179.52321677860004</v>
      </c>
      <c r="AN1444" s="3">
        <f>Sheet2!$Q$39</f>
        <v>47.580823353777703</v>
      </c>
      <c r="AU1444">
        <f t="shared" si="91"/>
        <v>0.59653377729672752</v>
      </c>
      <c r="AV1444">
        <f>VLOOKUP(AI1444,Sheet3!C1476:F4767,4,FALSE)</f>
        <v>304.64000449790348</v>
      </c>
    </row>
    <row r="1445" spans="1:48">
      <c r="A1445">
        <v>67673048</v>
      </c>
      <c r="B1445">
        <v>126</v>
      </c>
      <c r="C1445" t="s">
        <v>164</v>
      </c>
      <c r="D1445">
        <v>0</v>
      </c>
      <c r="E1445" t="s">
        <v>165</v>
      </c>
      <c r="F1445" t="s">
        <v>34</v>
      </c>
      <c r="G1445" t="s">
        <v>166</v>
      </c>
      <c r="H1445">
        <v>1</v>
      </c>
      <c r="I1445">
        <v>111.95</v>
      </c>
      <c r="J1445">
        <v>114.04</v>
      </c>
      <c r="K1445">
        <v>28.158999999999999</v>
      </c>
      <c r="L1445">
        <v>30.248999999999999</v>
      </c>
      <c r="M1445">
        <v>3260722</v>
      </c>
      <c r="N1445" t="s">
        <v>167</v>
      </c>
      <c r="P1445">
        <v>16.167000000000002</v>
      </c>
      <c r="V1445" t="s">
        <v>35</v>
      </c>
      <c r="W1445" s="1">
        <v>39067</v>
      </c>
      <c r="X1445">
        <v>20061216</v>
      </c>
      <c r="Y1445">
        <v>0.863626</v>
      </c>
      <c r="AB1445">
        <v>-0.48155232410757598</v>
      </c>
      <c r="AI1445" s="2">
        <f t="shared" si="88"/>
        <v>39067</v>
      </c>
      <c r="AJ1445">
        <f t="shared" si="89"/>
        <v>95.314273766449105</v>
      </c>
      <c r="AK1445">
        <f t="shared" si="90"/>
        <v>95.314273766449105</v>
      </c>
      <c r="AL1445" s="3">
        <f>Sheet2!$Q$35</f>
        <v>195.92057845971607</v>
      </c>
      <c r="AM1445" s="3">
        <f>Sheet2!$Q$37</f>
        <v>179.52321677860004</v>
      </c>
      <c r="AN1445" s="3">
        <f>Sheet2!$Q$39</f>
        <v>47.580823353777703</v>
      </c>
      <c r="AU1445">
        <f t="shared" si="91"/>
        <v>0.67855096560466643</v>
      </c>
      <c r="AV1445">
        <f>VLOOKUP(AI1445,Sheet3!C1477:F4768,4,FALSE)</f>
        <v>342.89712134182622</v>
      </c>
    </row>
    <row r="1446" spans="1:48">
      <c r="A1446">
        <v>67694852</v>
      </c>
      <c r="B1446">
        <v>126</v>
      </c>
      <c r="C1446" t="s">
        <v>164</v>
      </c>
      <c r="D1446">
        <v>0</v>
      </c>
      <c r="E1446" t="s">
        <v>165</v>
      </c>
      <c r="F1446" t="s">
        <v>34</v>
      </c>
      <c r="G1446" t="s">
        <v>166</v>
      </c>
      <c r="H1446">
        <v>1</v>
      </c>
      <c r="I1446">
        <v>111.95</v>
      </c>
      <c r="J1446">
        <v>114.04</v>
      </c>
      <c r="K1446">
        <v>28.158999999999999</v>
      </c>
      <c r="L1446">
        <v>30.248999999999999</v>
      </c>
      <c r="M1446">
        <v>3260722</v>
      </c>
      <c r="N1446" t="s">
        <v>167</v>
      </c>
      <c r="P1446">
        <v>16.167000000000002</v>
      </c>
      <c r="V1446" t="s">
        <v>35</v>
      </c>
      <c r="W1446" s="1">
        <v>39068</v>
      </c>
      <c r="X1446">
        <v>20061217</v>
      </c>
      <c r="Y1446">
        <v>0.85765199999999997</v>
      </c>
      <c r="AB1446">
        <v>-0.41271633673634001</v>
      </c>
      <c r="AI1446" s="2">
        <f t="shared" si="88"/>
        <v>39068</v>
      </c>
      <c r="AJ1446">
        <f t="shared" si="89"/>
        <v>99.666369937218292</v>
      </c>
      <c r="AK1446">
        <f t="shared" si="90"/>
        <v>99.666369937218292</v>
      </c>
      <c r="AL1446" s="3">
        <f>Sheet2!$Q$35</f>
        <v>195.92057845971607</v>
      </c>
      <c r="AM1446" s="3">
        <f>Sheet2!$Q$37</f>
        <v>179.52321677860004</v>
      </c>
      <c r="AN1446" s="3">
        <f>Sheet2!$Q$39</f>
        <v>47.580823353777703</v>
      </c>
      <c r="AU1446">
        <f t="shared" si="91"/>
        <v>0.70953393323778191</v>
      </c>
      <c r="AV1446">
        <f>VLOOKUP(AI1446,Sheet3!C1478:F4769,4,FALSE)</f>
        <v>340.06326083486897</v>
      </c>
    </row>
    <row r="1447" spans="1:48">
      <c r="A1447">
        <v>67715466</v>
      </c>
      <c r="B1447">
        <v>126</v>
      </c>
      <c r="C1447" t="s">
        <v>164</v>
      </c>
      <c r="D1447">
        <v>0</v>
      </c>
      <c r="E1447" t="s">
        <v>165</v>
      </c>
      <c r="F1447" t="s">
        <v>34</v>
      </c>
      <c r="G1447" t="s">
        <v>166</v>
      </c>
      <c r="H1447">
        <v>1</v>
      </c>
      <c r="I1447">
        <v>111.95</v>
      </c>
      <c r="J1447">
        <v>114.04</v>
      </c>
      <c r="K1447">
        <v>28.158999999999999</v>
      </c>
      <c r="L1447">
        <v>30.248999999999999</v>
      </c>
      <c r="M1447">
        <v>3260722</v>
      </c>
      <c r="N1447" t="s">
        <v>167</v>
      </c>
      <c r="P1447">
        <v>16.167000000000002</v>
      </c>
      <c r="V1447" t="s">
        <v>35</v>
      </c>
      <c r="W1447" s="1">
        <v>39069</v>
      </c>
      <c r="X1447">
        <v>20061218</v>
      </c>
      <c r="Y1447">
        <v>0.85876200000000003</v>
      </c>
      <c r="AB1447">
        <v>-0.42550641808586698</v>
      </c>
      <c r="AI1447" s="2">
        <f t="shared" si="88"/>
        <v>39069</v>
      </c>
      <c r="AJ1447">
        <f t="shared" si="89"/>
        <v>98.864882233608569</v>
      </c>
      <c r="AK1447">
        <f t="shared" si="90"/>
        <v>98.864882233608569</v>
      </c>
      <c r="AL1447" s="3">
        <f>Sheet2!$Q$35</f>
        <v>195.92057845971607</v>
      </c>
      <c r="AM1447" s="3">
        <f>Sheet2!$Q$37</f>
        <v>179.52321677860004</v>
      </c>
      <c r="AN1447" s="3">
        <f>Sheet2!$Q$39</f>
        <v>47.580823353777703</v>
      </c>
      <c r="AU1447">
        <f t="shared" si="91"/>
        <v>0.70382806953328336</v>
      </c>
      <c r="AV1447">
        <f>VLOOKUP(AI1447,Sheet3!C1479:F4770,4,FALSE)</f>
        <v>315.26698139899315</v>
      </c>
    </row>
    <row r="1448" spans="1:48">
      <c r="A1448">
        <v>67735295</v>
      </c>
      <c r="B1448">
        <v>126</v>
      </c>
      <c r="C1448" t="s">
        <v>164</v>
      </c>
      <c r="D1448">
        <v>0</v>
      </c>
      <c r="E1448" t="s">
        <v>165</v>
      </c>
      <c r="F1448" t="s">
        <v>34</v>
      </c>
      <c r="G1448" t="s">
        <v>166</v>
      </c>
      <c r="H1448">
        <v>1</v>
      </c>
      <c r="I1448">
        <v>111.95</v>
      </c>
      <c r="J1448">
        <v>114.04</v>
      </c>
      <c r="K1448">
        <v>28.158999999999999</v>
      </c>
      <c r="L1448">
        <v>30.248999999999999</v>
      </c>
      <c r="M1448">
        <v>3260722</v>
      </c>
      <c r="N1448" t="s">
        <v>167</v>
      </c>
      <c r="P1448">
        <v>16.167000000000002</v>
      </c>
      <c r="V1448" t="s">
        <v>35</v>
      </c>
      <c r="W1448" s="1">
        <v>39070</v>
      </c>
      <c r="X1448">
        <v>20061219</v>
      </c>
      <c r="Y1448">
        <v>0.85629</v>
      </c>
      <c r="AB1448">
        <v>-0.39702256124259699</v>
      </c>
      <c r="AI1448" s="2">
        <f t="shared" si="88"/>
        <v>39070</v>
      </c>
      <c r="AJ1448">
        <f t="shared" si="89"/>
        <v>100.64535562042147</v>
      </c>
      <c r="AK1448">
        <f t="shared" si="90"/>
        <v>100.64535562042147</v>
      </c>
      <c r="AL1448" s="3">
        <f>Sheet2!$Q$35</f>
        <v>195.92057845971607</v>
      </c>
      <c r="AM1448" s="3">
        <f>Sheet2!$Q$37</f>
        <v>179.52321677860004</v>
      </c>
      <c r="AN1448" s="3">
        <f>Sheet2!$Q$39</f>
        <v>47.580823353777703</v>
      </c>
      <c r="AU1448">
        <f t="shared" si="91"/>
        <v>0.71650342116860744</v>
      </c>
      <c r="AV1448">
        <f>VLOOKUP(AI1448,Sheet3!C1480:F4771,4,FALSE)</f>
        <v>278.426794808549</v>
      </c>
    </row>
    <row r="1449" spans="1:48">
      <c r="A1449">
        <v>67757145</v>
      </c>
      <c r="B1449">
        <v>126</v>
      </c>
      <c r="C1449" t="s">
        <v>164</v>
      </c>
      <c r="D1449">
        <v>0</v>
      </c>
      <c r="E1449" t="s">
        <v>165</v>
      </c>
      <c r="F1449" t="s">
        <v>34</v>
      </c>
      <c r="G1449" t="s">
        <v>166</v>
      </c>
      <c r="H1449">
        <v>1</v>
      </c>
      <c r="I1449">
        <v>111.95</v>
      </c>
      <c r="J1449">
        <v>114.04</v>
      </c>
      <c r="K1449">
        <v>28.158999999999999</v>
      </c>
      <c r="L1449">
        <v>30.248999999999999</v>
      </c>
      <c r="M1449">
        <v>3260722</v>
      </c>
      <c r="N1449" t="s">
        <v>167</v>
      </c>
      <c r="P1449">
        <v>16.167000000000002</v>
      </c>
      <c r="V1449" t="s">
        <v>35</v>
      </c>
      <c r="W1449" s="1">
        <v>39071</v>
      </c>
      <c r="X1449">
        <v>20061220</v>
      </c>
      <c r="Y1449">
        <v>0.86265899999999995</v>
      </c>
      <c r="AB1449">
        <v>-0.47040997395893303</v>
      </c>
      <c r="AI1449" s="2">
        <f t="shared" si="88"/>
        <v>39071</v>
      </c>
      <c r="AJ1449">
        <f t="shared" si="89"/>
        <v>96.025155053027561</v>
      </c>
      <c r="AK1449">
        <f t="shared" si="90"/>
        <v>96.025155053027561</v>
      </c>
      <c r="AL1449" s="3">
        <f>Sheet2!$Q$35</f>
        <v>195.92057845971607</v>
      </c>
      <c r="AM1449" s="3">
        <f>Sheet2!$Q$37</f>
        <v>179.52321677860004</v>
      </c>
      <c r="AN1449" s="3">
        <f>Sheet2!$Q$39</f>
        <v>47.580823353777703</v>
      </c>
      <c r="AU1449">
        <f t="shared" si="91"/>
        <v>0.68361179400294048</v>
      </c>
      <c r="AV1449">
        <f>VLOOKUP(AI1449,Sheet3!C1481:F4772,4,FALSE)</f>
        <v>242.01168729414843</v>
      </c>
    </row>
    <row r="1450" spans="1:48">
      <c r="A1450">
        <v>67779478</v>
      </c>
      <c r="B1450">
        <v>126</v>
      </c>
      <c r="C1450" t="s">
        <v>164</v>
      </c>
      <c r="D1450">
        <v>0</v>
      </c>
      <c r="E1450" t="s">
        <v>165</v>
      </c>
      <c r="F1450" t="s">
        <v>34</v>
      </c>
      <c r="G1450" t="s">
        <v>166</v>
      </c>
      <c r="H1450">
        <v>1</v>
      </c>
      <c r="I1450">
        <v>111.95</v>
      </c>
      <c r="J1450">
        <v>114.04</v>
      </c>
      <c r="K1450">
        <v>28.158999999999999</v>
      </c>
      <c r="L1450">
        <v>30.248999999999999</v>
      </c>
      <c r="M1450">
        <v>3260722</v>
      </c>
      <c r="N1450" t="s">
        <v>167</v>
      </c>
      <c r="P1450">
        <v>16.167000000000002</v>
      </c>
      <c r="V1450" t="s">
        <v>35</v>
      </c>
      <c r="W1450" s="1">
        <v>39072</v>
      </c>
      <c r="X1450">
        <v>20061221</v>
      </c>
      <c r="Y1450">
        <v>0.86822100000000002</v>
      </c>
      <c r="AB1450">
        <v>-0.53449865185629097</v>
      </c>
      <c r="AI1450" s="2">
        <f t="shared" si="88"/>
        <v>39072</v>
      </c>
      <c r="AJ1450">
        <f t="shared" si="89"/>
        <v>91.902435368730607</v>
      </c>
      <c r="AK1450">
        <f t="shared" si="90"/>
        <v>91.902435368730607</v>
      </c>
      <c r="AL1450" s="3">
        <f>Sheet2!$Q$35</f>
        <v>195.92057845971607</v>
      </c>
      <c r="AM1450" s="3">
        <f>Sheet2!$Q$37</f>
        <v>179.52321677860004</v>
      </c>
      <c r="AN1450" s="3">
        <f>Sheet2!$Q$39</f>
        <v>47.580823353777703</v>
      </c>
      <c r="AU1450">
        <f t="shared" si="91"/>
        <v>0.65426177839508093</v>
      </c>
      <c r="AV1450">
        <f>VLOOKUP(AI1450,Sheet3!C1482:F4773,4,FALSE)</f>
        <v>213.31884966120637</v>
      </c>
    </row>
    <row r="1451" spans="1:48">
      <c r="A1451">
        <v>67801305</v>
      </c>
      <c r="B1451">
        <v>126</v>
      </c>
      <c r="C1451" t="s">
        <v>164</v>
      </c>
      <c r="D1451">
        <v>0</v>
      </c>
      <c r="E1451" t="s">
        <v>165</v>
      </c>
      <c r="F1451" t="s">
        <v>34</v>
      </c>
      <c r="G1451" t="s">
        <v>166</v>
      </c>
      <c r="H1451">
        <v>1</v>
      </c>
      <c r="I1451">
        <v>111.95</v>
      </c>
      <c r="J1451">
        <v>114.04</v>
      </c>
      <c r="K1451">
        <v>28.158999999999999</v>
      </c>
      <c r="L1451">
        <v>30.248999999999999</v>
      </c>
      <c r="M1451">
        <v>3260722</v>
      </c>
      <c r="N1451" t="s">
        <v>167</v>
      </c>
      <c r="P1451">
        <v>16.167000000000002</v>
      </c>
      <c r="V1451" t="s">
        <v>35</v>
      </c>
      <c r="W1451" s="1">
        <v>39073</v>
      </c>
      <c r="X1451">
        <v>20061222</v>
      </c>
      <c r="Y1451">
        <v>0.86446299999999998</v>
      </c>
      <c r="AB1451">
        <v>-0.49119673680086701</v>
      </c>
      <c r="AI1451" s="2">
        <f t="shared" si="88"/>
        <v>39073</v>
      </c>
      <c r="AJ1451">
        <f t="shared" si="89"/>
        <v>94.696959987829814</v>
      </c>
      <c r="AK1451">
        <f t="shared" si="90"/>
        <v>94.696959987829814</v>
      </c>
      <c r="AL1451" s="3">
        <f>Sheet2!$Q$35</f>
        <v>195.92057845971607</v>
      </c>
      <c r="AM1451" s="3">
        <f>Sheet2!$Q$37</f>
        <v>179.52321677860004</v>
      </c>
      <c r="AN1451" s="3">
        <f>Sheet2!$Q$39</f>
        <v>47.580823353777703</v>
      </c>
      <c r="AU1451">
        <f t="shared" si="91"/>
        <v>0.67415625278767988</v>
      </c>
      <c r="AV1451">
        <f>VLOOKUP(AI1451,Sheet3!C1483:F4774,4,FALSE)</f>
        <v>244.49131523773602</v>
      </c>
    </row>
    <row r="1452" spans="1:48">
      <c r="A1452">
        <v>67823602</v>
      </c>
      <c r="B1452">
        <v>126</v>
      </c>
      <c r="C1452" t="s">
        <v>164</v>
      </c>
      <c r="D1452">
        <v>0</v>
      </c>
      <c r="E1452" t="s">
        <v>165</v>
      </c>
      <c r="F1452" t="s">
        <v>34</v>
      </c>
      <c r="G1452" t="s">
        <v>166</v>
      </c>
      <c r="H1452">
        <v>1</v>
      </c>
      <c r="I1452">
        <v>111.95</v>
      </c>
      <c r="J1452">
        <v>114.04</v>
      </c>
      <c r="K1452">
        <v>28.158999999999999</v>
      </c>
      <c r="L1452">
        <v>30.248999999999999</v>
      </c>
      <c r="M1452">
        <v>3260722</v>
      </c>
      <c r="N1452" t="s">
        <v>167</v>
      </c>
      <c r="P1452">
        <v>16.167000000000002</v>
      </c>
      <c r="V1452" t="s">
        <v>35</v>
      </c>
      <c r="W1452" s="1">
        <v>39074</v>
      </c>
      <c r="X1452">
        <v>20061223</v>
      </c>
      <c r="Y1452">
        <v>0.87406899999999998</v>
      </c>
      <c r="AB1452">
        <v>-0.60188279215541696</v>
      </c>
      <c r="AI1452" s="2">
        <f t="shared" si="88"/>
        <v>39074</v>
      </c>
      <c r="AJ1452">
        <f t="shared" si="89"/>
        <v>87.479306590130022</v>
      </c>
      <c r="AK1452">
        <f t="shared" si="90"/>
        <v>87.479306590130022</v>
      </c>
      <c r="AL1452" s="3">
        <f>Sheet2!$Q$35</f>
        <v>195.92057845971607</v>
      </c>
      <c r="AM1452" s="3">
        <f>Sheet2!$Q$37</f>
        <v>179.52321677860004</v>
      </c>
      <c r="AN1452" s="3">
        <f>Sheet2!$Q$39</f>
        <v>47.580823353777703</v>
      </c>
      <c r="AU1452">
        <f t="shared" si="91"/>
        <v>0.6227731231799406</v>
      </c>
      <c r="AV1452">
        <f>VLOOKUP(AI1452,Sheet3!C1484:F4775,4,FALSE)</f>
        <v>321.00554892558154</v>
      </c>
    </row>
    <row r="1453" spans="1:48">
      <c r="A1453">
        <v>67845401</v>
      </c>
      <c r="B1453">
        <v>126</v>
      </c>
      <c r="C1453" t="s">
        <v>164</v>
      </c>
      <c r="D1453">
        <v>0</v>
      </c>
      <c r="E1453" t="s">
        <v>165</v>
      </c>
      <c r="F1453" t="s">
        <v>34</v>
      </c>
      <c r="G1453" t="s">
        <v>166</v>
      </c>
      <c r="H1453">
        <v>1</v>
      </c>
      <c r="I1453">
        <v>111.95</v>
      </c>
      <c r="J1453">
        <v>114.04</v>
      </c>
      <c r="K1453">
        <v>28.158999999999999</v>
      </c>
      <c r="L1453">
        <v>30.248999999999999</v>
      </c>
      <c r="M1453">
        <v>3260722</v>
      </c>
      <c r="N1453" t="s">
        <v>167</v>
      </c>
      <c r="P1453">
        <v>16.167000000000002</v>
      </c>
      <c r="V1453" t="s">
        <v>35</v>
      </c>
      <c r="W1453" s="1">
        <v>39075</v>
      </c>
      <c r="X1453">
        <v>20061224</v>
      </c>
      <c r="Y1453">
        <v>0.87426199999999998</v>
      </c>
      <c r="AB1453">
        <v>-0.60410665314682099</v>
      </c>
      <c r="AI1453" s="2">
        <f t="shared" si="88"/>
        <v>39075</v>
      </c>
      <c r="AJ1453">
        <f t="shared" si="89"/>
        <v>87.331786301571583</v>
      </c>
      <c r="AK1453">
        <f t="shared" si="90"/>
        <v>87.331786301571583</v>
      </c>
      <c r="AL1453" s="3">
        <f>Sheet2!$Q$35</f>
        <v>195.92057845971607</v>
      </c>
      <c r="AM1453" s="3">
        <f>Sheet2!$Q$37</f>
        <v>179.52321677860004</v>
      </c>
      <c r="AN1453" s="3">
        <f>Sheet2!$Q$39</f>
        <v>47.580823353777703</v>
      </c>
      <c r="AU1453">
        <f t="shared" si="91"/>
        <v>0.62172291285684789</v>
      </c>
      <c r="AV1453">
        <f>VLOOKUP(AI1453,Sheet3!C1485:F4776,4,FALSE)</f>
        <v>412.6809363256483</v>
      </c>
    </row>
    <row r="1454" spans="1:48">
      <c r="A1454">
        <v>67867701</v>
      </c>
      <c r="B1454">
        <v>126</v>
      </c>
      <c r="C1454" t="s">
        <v>164</v>
      </c>
      <c r="D1454">
        <v>0</v>
      </c>
      <c r="E1454" t="s">
        <v>165</v>
      </c>
      <c r="F1454" t="s">
        <v>34</v>
      </c>
      <c r="G1454" t="s">
        <v>166</v>
      </c>
      <c r="H1454">
        <v>1</v>
      </c>
      <c r="I1454">
        <v>111.95</v>
      </c>
      <c r="J1454">
        <v>114.04</v>
      </c>
      <c r="K1454">
        <v>28.158999999999999</v>
      </c>
      <c r="L1454">
        <v>30.248999999999999</v>
      </c>
      <c r="M1454">
        <v>3260722</v>
      </c>
      <c r="N1454" t="s">
        <v>167</v>
      </c>
      <c r="P1454">
        <v>16.167000000000002</v>
      </c>
      <c r="V1454" t="s">
        <v>35</v>
      </c>
      <c r="W1454" s="1">
        <v>39076</v>
      </c>
      <c r="X1454">
        <v>20061225</v>
      </c>
      <c r="Y1454">
        <v>0.875745</v>
      </c>
      <c r="AB1454">
        <v>-0.62119466273362101</v>
      </c>
      <c r="AI1454" s="2">
        <f t="shared" si="88"/>
        <v>39076</v>
      </c>
      <c r="AJ1454">
        <f t="shared" si="89"/>
        <v>86.194956059804213</v>
      </c>
      <c r="AK1454">
        <f t="shared" si="90"/>
        <v>86.194956059804213</v>
      </c>
      <c r="AL1454" s="3">
        <f>Sheet2!$Q$35</f>
        <v>195.92057845971607</v>
      </c>
      <c r="AM1454" s="3">
        <f>Sheet2!$Q$37</f>
        <v>179.52321677860004</v>
      </c>
      <c r="AN1454" s="3">
        <f>Sheet2!$Q$39</f>
        <v>47.580823353777703</v>
      </c>
      <c r="AU1454">
        <f t="shared" si="91"/>
        <v>0.61362971518773479</v>
      </c>
      <c r="AV1454">
        <f>VLOOKUP(AI1454,Sheet3!C1486:F4777,4,FALSE)</f>
        <v>509.38642612556418</v>
      </c>
    </row>
    <row r="1455" spans="1:48">
      <c r="A1455">
        <v>67889577</v>
      </c>
      <c r="B1455">
        <v>126</v>
      </c>
      <c r="C1455" t="s">
        <v>164</v>
      </c>
      <c r="D1455">
        <v>0</v>
      </c>
      <c r="E1455" t="s">
        <v>165</v>
      </c>
      <c r="F1455" t="s">
        <v>34</v>
      </c>
      <c r="G1455" t="s">
        <v>166</v>
      </c>
      <c r="H1455">
        <v>1</v>
      </c>
      <c r="I1455">
        <v>111.95</v>
      </c>
      <c r="J1455">
        <v>114.04</v>
      </c>
      <c r="K1455">
        <v>28.158999999999999</v>
      </c>
      <c r="L1455">
        <v>30.248999999999999</v>
      </c>
      <c r="M1455">
        <v>3260722</v>
      </c>
      <c r="N1455" t="s">
        <v>167</v>
      </c>
      <c r="P1455">
        <v>16.167000000000002</v>
      </c>
      <c r="V1455" t="s">
        <v>35</v>
      </c>
      <c r="W1455" s="1">
        <v>39077</v>
      </c>
      <c r="X1455">
        <v>20061226</v>
      </c>
      <c r="Y1455">
        <v>0.88425900000000002</v>
      </c>
      <c r="AB1455">
        <v>-0.71929804346323201</v>
      </c>
      <c r="AI1455" s="2">
        <f t="shared" si="88"/>
        <v>39077</v>
      </c>
      <c r="AJ1455">
        <f t="shared" si="89"/>
        <v>79.555555140382921</v>
      </c>
      <c r="AK1455">
        <f t="shared" si="90"/>
        <v>79.555555140382921</v>
      </c>
      <c r="AL1455" s="3">
        <f>Sheet2!$Q$35</f>
        <v>195.92057845971607</v>
      </c>
      <c r="AM1455" s="3">
        <f>Sheet2!$Q$37</f>
        <v>179.52321677860004</v>
      </c>
      <c r="AN1455" s="3">
        <f>Sheet2!$Q$39</f>
        <v>47.580823353777703</v>
      </c>
      <c r="AU1455">
        <f t="shared" si="91"/>
        <v>0.56636321745467799</v>
      </c>
      <c r="AV1455">
        <f>VLOOKUP(AI1455,Sheet3!C1487:F4778,4,FALSE)</f>
        <v>563.22977575775178</v>
      </c>
    </row>
    <row r="1456" spans="1:48">
      <c r="A1456">
        <v>67911921</v>
      </c>
      <c r="B1456">
        <v>126</v>
      </c>
      <c r="C1456" t="s">
        <v>164</v>
      </c>
      <c r="D1456">
        <v>0</v>
      </c>
      <c r="E1456" t="s">
        <v>165</v>
      </c>
      <c r="F1456" t="s">
        <v>34</v>
      </c>
      <c r="G1456" t="s">
        <v>166</v>
      </c>
      <c r="H1456">
        <v>1</v>
      </c>
      <c r="I1456">
        <v>111.95</v>
      </c>
      <c r="J1456">
        <v>114.04</v>
      </c>
      <c r="K1456">
        <v>28.158999999999999</v>
      </c>
      <c r="L1456">
        <v>30.248999999999999</v>
      </c>
      <c r="M1456">
        <v>3260722</v>
      </c>
      <c r="N1456" t="s">
        <v>167</v>
      </c>
      <c r="P1456">
        <v>16.167000000000002</v>
      </c>
      <c r="V1456" t="s">
        <v>35</v>
      </c>
      <c r="W1456" s="1">
        <v>39078</v>
      </c>
      <c r="X1456">
        <v>20061227</v>
      </c>
      <c r="Y1456">
        <v>0.88747500000000001</v>
      </c>
      <c r="AB1456">
        <v>-0.75635471158942802</v>
      </c>
      <c r="AI1456" s="2">
        <f t="shared" si="88"/>
        <v>39078</v>
      </c>
      <c r="AJ1456">
        <f t="shared" si="89"/>
        <v>76.997661749647932</v>
      </c>
      <c r="AK1456">
        <f t="shared" si="90"/>
        <v>76.997661749647932</v>
      </c>
      <c r="AL1456" s="3">
        <f>Sheet2!$Q$35</f>
        <v>195.92057845971607</v>
      </c>
      <c r="AM1456" s="3">
        <f>Sheet2!$Q$37</f>
        <v>179.52321677860004</v>
      </c>
      <c r="AN1456" s="3">
        <f>Sheet2!$Q$39</f>
        <v>47.580823353777703</v>
      </c>
      <c r="AU1456">
        <f t="shared" si="91"/>
        <v>0.54815334225329992</v>
      </c>
      <c r="AV1456">
        <f>VLOOKUP(AI1456,Sheet3!C1488:F4779,4,FALSE)</f>
        <v>578.81600854601663</v>
      </c>
    </row>
    <row r="1457" spans="1:48">
      <c r="A1457">
        <v>67934178</v>
      </c>
      <c r="B1457">
        <v>126</v>
      </c>
      <c r="C1457" t="s">
        <v>164</v>
      </c>
      <c r="D1457">
        <v>0</v>
      </c>
      <c r="E1457" t="s">
        <v>165</v>
      </c>
      <c r="F1457" t="s">
        <v>34</v>
      </c>
      <c r="G1457" t="s">
        <v>166</v>
      </c>
      <c r="H1457">
        <v>1</v>
      </c>
      <c r="I1457">
        <v>111.95</v>
      </c>
      <c r="J1457">
        <v>114.04</v>
      </c>
      <c r="K1457">
        <v>28.158999999999999</v>
      </c>
      <c r="L1457">
        <v>30.248999999999999</v>
      </c>
      <c r="M1457">
        <v>3260722</v>
      </c>
      <c r="N1457" t="s">
        <v>167</v>
      </c>
      <c r="P1457">
        <v>16.167000000000002</v>
      </c>
      <c r="V1457" t="s">
        <v>35</v>
      </c>
      <c r="W1457" s="1">
        <v>39079</v>
      </c>
      <c r="X1457">
        <v>20061228</v>
      </c>
      <c r="Y1457">
        <v>0.88943700000000003</v>
      </c>
      <c r="AB1457">
        <v>-0.77896204456940199</v>
      </c>
      <c r="AI1457" s="2">
        <f t="shared" si="88"/>
        <v>39079</v>
      </c>
      <c r="AJ1457">
        <f t="shared" si="89"/>
        <v>75.423694012406031</v>
      </c>
      <c r="AK1457">
        <f t="shared" si="90"/>
        <v>75.423694012406031</v>
      </c>
      <c r="AL1457" s="3">
        <f>Sheet2!$Q$35</f>
        <v>195.92057845971607</v>
      </c>
      <c r="AM1457" s="3">
        <f>Sheet2!$Q$37</f>
        <v>179.52321677860004</v>
      </c>
      <c r="AN1457" s="3">
        <f>Sheet2!$Q$39</f>
        <v>47.580823353777703</v>
      </c>
      <c r="AU1457">
        <f t="shared" si="91"/>
        <v>0.53694812307958961</v>
      </c>
      <c r="AV1457">
        <f>VLOOKUP(AI1457,Sheet3!C1489:F4780,4,FALSE)</f>
        <v>578.10754341927725</v>
      </c>
    </row>
    <row r="1458" spans="1:48">
      <c r="A1458">
        <v>67956071</v>
      </c>
      <c r="B1458">
        <v>126</v>
      </c>
      <c r="C1458" t="s">
        <v>164</v>
      </c>
      <c r="D1458">
        <v>0</v>
      </c>
      <c r="E1458" t="s">
        <v>165</v>
      </c>
      <c r="F1458" t="s">
        <v>34</v>
      </c>
      <c r="G1458" t="s">
        <v>166</v>
      </c>
      <c r="H1458">
        <v>1</v>
      </c>
      <c r="I1458">
        <v>111.95</v>
      </c>
      <c r="J1458">
        <v>114.04</v>
      </c>
      <c r="K1458">
        <v>28.158999999999999</v>
      </c>
      <c r="L1458">
        <v>30.248999999999999</v>
      </c>
      <c r="M1458">
        <v>3260722</v>
      </c>
      <c r="N1458" t="s">
        <v>167</v>
      </c>
      <c r="P1458">
        <v>16.167000000000002</v>
      </c>
      <c r="V1458" t="s">
        <v>35</v>
      </c>
      <c r="W1458" s="1">
        <v>39080</v>
      </c>
      <c r="X1458">
        <v>20061229</v>
      </c>
      <c r="Y1458">
        <v>0.89339000000000002</v>
      </c>
      <c r="AB1458">
        <v>-0.82451086580785005</v>
      </c>
      <c r="AI1458" s="2">
        <f t="shared" si="88"/>
        <v>39080</v>
      </c>
      <c r="AJ1458">
        <f t="shared" si="89"/>
        <v>72.221510779011851</v>
      </c>
      <c r="AK1458">
        <f t="shared" si="90"/>
        <v>72.221510779011851</v>
      </c>
      <c r="AL1458" s="3">
        <f>Sheet2!$Q$35</f>
        <v>195.92057845971607</v>
      </c>
      <c r="AM1458" s="3">
        <f>Sheet2!$Q$37</f>
        <v>179.52321677860004</v>
      </c>
      <c r="AN1458" s="3">
        <f>Sheet2!$Q$39</f>
        <v>47.580823353777703</v>
      </c>
      <c r="AU1458">
        <f t="shared" si="91"/>
        <v>0.51415149001299498</v>
      </c>
      <c r="AV1458">
        <f>VLOOKUP(AI1458,Sheet3!C1490:F4781,4,FALSE)</f>
        <v>563.93824088449105</v>
      </c>
    </row>
    <row r="1459" spans="1:48">
      <c r="A1459">
        <v>67978389</v>
      </c>
      <c r="B1459">
        <v>126</v>
      </c>
      <c r="C1459" t="s">
        <v>164</v>
      </c>
      <c r="D1459">
        <v>0</v>
      </c>
      <c r="E1459" t="s">
        <v>165</v>
      </c>
      <c r="F1459" t="s">
        <v>34</v>
      </c>
      <c r="G1459" t="s">
        <v>166</v>
      </c>
      <c r="H1459">
        <v>1</v>
      </c>
      <c r="I1459">
        <v>111.95</v>
      </c>
      <c r="J1459">
        <v>114.04</v>
      </c>
      <c r="K1459">
        <v>28.158999999999999</v>
      </c>
      <c r="L1459">
        <v>30.248999999999999</v>
      </c>
      <c r="M1459">
        <v>3260722</v>
      </c>
      <c r="N1459" t="s">
        <v>167</v>
      </c>
      <c r="P1459">
        <v>16.167000000000002</v>
      </c>
      <c r="V1459" t="s">
        <v>35</v>
      </c>
      <c r="W1459" s="1">
        <v>39081</v>
      </c>
      <c r="X1459">
        <v>20061230</v>
      </c>
      <c r="Y1459">
        <v>0.90266800000000003</v>
      </c>
      <c r="AB1459">
        <v>-0.93141750973659398</v>
      </c>
      <c r="AI1459" s="2">
        <f t="shared" si="88"/>
        <v>39081</v>
      </c>
      <c r="AJ1459">
        <f t="shared" si="89"/>
        <v>64.543072308616274</v>
      </c>
      <c r="AK1459">
        <f t="shared" si="90"/>
        <v>64.543072308616274</v>
      </c>
      <c r="AL1459" s="3">
        <f>Sheet2!$Q$35</f>
        <v>195.92057845971607</v>
      </c>
      <c r="AM1459" s="3">
        <f>Sheet2!$Q$37</f>
        <v>179.52321677860004</v>
      </c>
      <c r="AN1459" s="3">
        <f>Sheet2!$Q$39</f>
        <v>47.580823353777703</v>
      </c>
      <c r="AU1459">
        <f t="shared" si="91"/>
        <v>0.45948798965218174</v>
      </c>
      <c r="AV1459">
        <f>VLOOKUP(AI1459,Sheet3!C1491:F4782,4,FALSE)</f>
        <v>525.68112404056831</v>
      </c>
    </row>
    <row r="1460" spans="1:48">
      <c r="A1460">
        <v>68000219</v>
      </c>
      <c r="B1460">
        <v>126</v>
      </c>
      <c r="C1460" t="s">
        <v>164</v>
      </c>
      <c r="D1460">
        <v>0</v>
      </c>
      <c r="E1460" t="s">
        <v>165</v>
      </c>
      <c r="F1460" t="s">
        <v>34</v>
      </c>
      <c r="G1460" t="s">
        <v>166</v>
      </c>
      <c r="H1460">
        <v>1</v>
      </c>
      <c r="I1460">
        <v>111.95</v>
      </c>
      <c r="J1460">
        <v>114.04</v>
      </c>
      <c r="K1460">
        <v>28.158999999999999</v>
      </c>
      <c r="L1460">
        <v>30.248999999999999</v>
      </c>
      <c r="M1460">
        <v>3260722</v>
      </c>
      <c r="N1460" t="s">
        <v>167</v>
      </c>
      <c r="P1460">
        <v>16.167000000000002</v>
      </c>
      <c r="V1460" t="s">
        <v>35</v>
      </c>
      <c r="W1460" s="1">
        <v>39082</v>
      </c>
      <c r="X1460">
        <v>20061231</v>
      </c>
      <c r="Y1460">
        <v>0.90603500000000003</v>
      </c>
      <c r="AB1460">
        <v>-0.970214089830158</v>
      </c>
      <c r="AI1460" s="2">
        <f t="shared" si="88"/>
        <v>39082</v>
      </c>
      <c r="AJ1460">
        <f t="shared" si="89"/>
        <v>61.700138999459114</v>
      </c>
      <c r="AK1460">
        <f t="shared" si="90"/>
        <v>61.700138999459114</v>
      </c>
      <c r="AL1460" s="3">
        <f>Sheet2!$Q$35</f>
        <v>195.92057845971607</v>
      </c>
      <c r="AM1460" s="3">
        <f>Sheet2!$Q$37</f>
        <v>179.52321677860004</v>
      </c>
      <c r="AN1460" s="3">
        <f>Sheet2!$Q$39</f>
        <v>47.580823353777703</v>
      </c>
      <c r="AU1460">
        <f t="shared" si="91"/>
        <v>0.43924888940151918</v>
      </c>
      <c r="AV1460">
        <f>VLOOKUP(AI1460,Sheet3!C1492:F4783,4,FALSE)</f>
        <v>478.21396054903454</v>
      </c>
    </row>
    <row r="1461" spans="1:48">
      <c r="A1461">
        <v>4819118</v>
      </c>
      <c r="B1461">
        <v>126</v>
      </c>
      <c r="C1461" t="s">
        <v>164</v>
      </c>
      <c r="D1461">
        <v>0</v>
      </c>
      <c r="E1461" t="s">
        <v>165</v>
      </c>
      <c r="F1461" t="s">
        <v>34</v>
      </c>
      <c r="G1461" t="s">
        <v>166</v>
      </c>
      <c r="H1461">
        <v>1</v>
      </c>
      <c r="I1461">
        <v>111.95</v>
      </c>
      <c r="J1461">
        <v>114.04</v>
      </c>
      <c r="K1461">
        <v>28.158999999999999</v>
      </c>
      <c r="L1461">
        <v>30.248999999999999</v>
      </c>
      <c r="M1461">
        <v>3260722</v>
      </c>
      <c r="N1461" t="s">
        <v>167</v>
      </c>
      <c r="P1461">
        <v>16.167000000000002</v>
      </c>
      <c r="V1461" t="s">
        <v>35</v>
      </c>
      <c r="W1461" s="1">
        <v>39083</v>
      </c>
      <c r="X1461">
        <v>20070101</v>
      </c>
      <c r="Y1461">
        <v>0.91347900000000004</v>
      </c>
      <c r="AB1461">
        <v>-1.0559882930426601</v>
      </c>
      <c r="AI1461" s="2">
        <f t="shared" si="88"/>
        <v>39083</v>
      </c>
      <c r="AJ1461">
        <f t="shared" si="89"/>
        <v>55.308143219524254</v>
      </c>
      <c r="AK1461">
        <f t="shared" si="90"/>
        <v>55.308143219524254</v>
      </c>
      <c r="AL1461" s="3">
        <f>Sheet2!$Q$35</f>
        <v>195.92057845971607</v>
      </c>
      <c r="AM1461" s="3">
        <f>Sheet2!$Q$37</f>
        <v>179.52321677860004</v>
      </c>
      <c r="AN1461" s="3">
        <f>Sheet2!$Q$39</f>
        <v>47.580823353777703</v>
      </c>
      <c r="AU1461">
        <f t="shared" si="91"/>
        <v>0.39374369131079529</v>
      </c>
      <c r="AV1461">
        <f>VLOOKUP(AI1461,Sheet3!C1493:F4784,4,FALSE)</f>
        <v>455.54307649337659</v>
      </c>
    </row>
    <row r="1462" spans="1:48">
      <c r="A1462">
        <v>190121</v>
      </c>
      <c r="B1462">
        <v>126</v>
      </c>
      <c r="C1462" t="s">
        <v>164</v>
      </c>
      <c r="D1462">
        <v>0</v>
      </c>
      <c r="E1462" t="s">
        <v>165</v>
      </c>
      <c r="F1462" t="s">
        <v>34</v>
      </c>
      <c r="G1462" t="s">
        <v>166</v>
      </c>
      <c r="H1462">
        <v>1</v>
      </c>
      <c r="I1462">
        <v>111.95</v>
      </c>
      <c r="J1462">
        <v>114.04</v>
      </c>
      <c r="K1462">
        <v>28.158999999999999</v>
      </c>
      <c r="L1462">
        <v>30.248999999999999</v>
      </c>
      <c r="M1462">
        <v>3260722</v>
      </c>
      <c r="N1462" t="s">
        <v>167</v>
      </c>
      <c r="P1462">
        <v>16.167000000000002</v>
      </c>
      <c r="V1462" t="s">
        <v>35</v>
      </c>
      <c r="W1462" s="1">
        <v>39084</v>
      </c>
      <c r="X1462">
        <v>20070102</v>
      </c>
      <c r="Y1462">
        <v>0.92094799999999999</v>
      </c>
      <c r="AB1462">
        <v>-1.1420505611504199</v>
      </c>
      <c r="AI1462" s="2">
        <f t="shared" si="88"/>
        <v>39084</v>
      </c>
      <c r="AJ1462">
        <f t="shared" si="89"/>
        <v>48.747085316817447</v>
      </c>
      <c r="AK1462">
        <f t="shared" si="90"/>
        <v>48.747085316817447</v>
      </c>
      <c r="AL1462" s="3">
        <f>Sheet2!$Q$35</f>
        <v>195.92057845971607</v>
      </c>
      <c r="AM1462" s="3">
        <f>Sheet2!$Q$37</f>
        <v>179.52321677860004</v>
      </c>
      <c r="AN1462" s="3">
        <f>Sheet2!$Q$39</f>
        <v>47.580823353777703</v>
      </c>
      <c r="AU1462">
        <f t="shared" si="91"/>
        <v>0.34703492462408997</v>
      </c>
      <c r="AV1462">
        <f>VLOOKUP(AI1462,Sheet3!C1494:F4785,4,FALSE)</f>
        <v>450.58382060620141</v>
      </c>
    </row>
    <row r="1463" spans="1:48">
      <c r="A1463">
        <v>235669</v>
      </c>
      <c r="B1463">
        <v>126</v>
      </c>
      <c r="C1463" t="s">
        <v>164</v>
      </c>
      <c r="D1463">
        <v>0</v>
      </c>
      <c r="E1463" t="s">
        <v>165</v>
      </c>
      <c r="F1463" t="s">
        <v>34</v>
      </c>
      <c r="G1463" t="s">
        <v>166</v>
      </c>
      <c r="H1463">
        <v>1</v>
      </c>
      <c r="I1463">
        <v>111.95</v>
      </c>
      <c r="J1463">
        <v>114.04</v>
      </c>
      <c r="K1463">
        <v>28.158999999999999</v>
      </c>
      <c r="L1463">
        <v>30.248999999999999</v>
      </c>
      <c r="M1463">
        <v>3260722</v>
      </c>
      <c r="N1463" t="s">
        <v>167</v>
      </c>
      <c r="P1463">
        <v>16.167000000000002</v>
      </c>
      <c r="V1463" t="s">
        <v>35</v>
      </c>
      <c r="W1463" s="1">
        <v>39085</v>
      </c>
      <c r="X1463">
        <v>20070103</v>
      </c>
      <c r="Y1463">
        <v>0.92138600000000004</v>
      </c>
      <c r="AB1463">
        <v>-1.1470974581153699</v>
      </c>
      <c r="AI1463" s="2">
        <f t="shared" si="88"/>
        <v>39085</v>
      </c>
      <c r="AJ1463">
        <f t="shared" si="89"/>
        <v>48.357740077972039</v>
      </c>
      <c r="AK1463">
        <f t="shared" si="90"/>
        <v>48.357740077972039</v>
      </c>
      <c r="AL1463" s="3">
        <f>Sheet2!$Q$35</f>
        <v>195.92057845971607</v>
      </c>
      <c r="AM1463" s="3">
        <f>Sheet2!$Q$37</f>
        <v>179.52321677860004</v>
      </c>
      <c r="AN1463" s="3">
        <f>Sheet2!$Q$39</f>
        <v>47.580823353777703</v>
      </c>
      <c r="AU1463">
        <f t="shared" si="91"/>
        <v>0.34426314053202955</v>
      </c>
      <c r="AV1463">
        <f>VLOOKUP(AI1463,Sheet3!C1495:F4786,4,FALSE)</f>
        <v>475.38010004207729</v>
      </c>
    </row>
    <row r="1464" spans="1:48">
      <c r="A1464">
        <v>281036</v>
      </c>
      <c r="B1464">
        <v>126</v>
      </c>
      <c r="C1464" t="s">
        <v>164</v>
      </c>
      <c r="D1464">
        <v>0</v>
      </c>
      <c r="E1464" t="s">
        <v>165</v>
      </c>
      <c r="F1464" t="s">
        <v>34</v>
      </c>
      <c r="G1464" t="s">
        <v>166</v>
      </c>
      <c r="H1464">
        <v>1</v>
      </c>
      <c r="I1464">
        <v>111.95</v>
      </c>
      <c r="J1464">
        <v>114.04</v>
      </c>
      <c r="K1464">
        <v>28.158999999999999</v>
      </c>
      <c r="L1464">
        <v>30.248999999999999</v>
      </c>
      <c r="M1464">
        <v>3260722</v>
      </c>
      <c r="N1464" t="s">
        <v>167</v>
      </c>
      <c r="P1464">
        <v>16.167000000000002</v>
      </c>
      <c r="V1464" t="s">
        <v>35</v>
      </c>
      <c r="W1464" s="1">
        <v>39086</v>
      </c>
      <c r="X1464">
        <v>20070104</v>
      </c>
      <c r="Y1464">
        <v>0.91092399999999996</v>
      </c>
      <c r="AB1464">
        <v>-1.02654806074713</v>
      </c>
      <c r="AI1464" s="2">
        <f t="shared" si="88"/>
        <v>39086</v>
      </c>
      <c r="AJ1464">
        <f t="shared" si="89"/>
        <v>57.518616590463353</v>
      </c>
      <c r="AK1464">
        <f t="shared" si="90"/>
        <v>57.518616590463353</v>
      </c>
      <c r="AL1464" s="3">
        <f>Sheet2!$Q$35</f>
        <v>195.92057845971607</v>
      </c>
      <c r="AM1464" s="3">
        <f>Sheet2!$Q$37</f>
        <v>179.52321677860004</v>
      </c>
      <c r="AN1464" s="3">
        <f>Sheet2!$Q$39</f>
        <v>47.580823353777703</v>
      </c>
      <c r="AU1464">
        <f t="shared" si="91"/>
        <v>0.40948025185963205</v>
      </c>
      <c r="AV1464">
        <f>VLOOKUP(AI1464,Sheet3!C1496:F4787,4,FALSE)</f>
        <v>514.3456820127393</v>
      </c>
    </row>
    <row r="1465" spans="1:48">
      <c r="A1465">
        <v>326059</v>
      </c>
      <c r="B1465">
        <v>126</v>
      </c>
      <c r="C1465" t="s">
        <v>164</v>
      </c>
      <c r="D1465">
        <v>0</v>
      </c>
      <c r="E1465" t="s">
        <v>165</v>
      </c>
      <c r="F1465" t="s">
        <v>34</v>
      </c>
      <c r="G1465" t="s">
        <v>166</v>
      </c>
      <c r="H1465">
        <v>1</v>
      </c>
      <c r="I1465">
        <v>111.95</v>
      </c>
      <c r="J1465">
        <v>114.04</v>
      </c>
      <c r="K1465">
        <v>28.158999999999999</v>
      </c>
      <c r="L1465">
        <v>30.248999999999999</v>
      </c>
      <c r="M1465">
        <v>3260722</v>
      </c>
      <c r="N1465" t="s">
        <v>167</v>
      </c>
      <c r="P1465">
        <v>16.167000000000002</v>
      </c>
      <c r="V1465" t="s">
        <v>35</v>
      </c>
      <c r="W1465" s="1">
        <v>39087</v>
      </c>
      <c r="X1465">
        <v>20070105</v>
      </c>
      <c r="Y1465">
        <v>0.89803500000000003</v>
      </c>
      <c r="AB1465">
        <v>-0.87803332334708495</v>
      </c>
      <c r="AI1465" s="2">
        <f t="shared" si="88"/>
        <v>39087</v>
      </c>
      <c r="AJ1465">
        <f t="shared" si="89"/>
        <v>68.405842236607896</v>
      </c>
      <c r="AK1465">
        <f t="shared" si="90"/>
        <v>68.405842236607896</v>
      </c>
      <c r="AL1465" s="3">
        <f>Sheet2!$Q$35</f>
        <v>195.92057845971607</v>
      </c>
      <c r="AM1465" s="3">
        <f>Sheet2!$Q$37</f>
        <v>179.52321677860004</v>
      </c>
      <c r="AN1465" s="3">
        <f>Sheet2!$Q$39</f>
        <v>47.580823353777703</v>
      </c>
      <c r="AU1465">
        <f t="shared" si="91"/>
        <v>0.48698739935203317</v>
      </c>
      <c r="AV1465">
        <f>VLOOKUP(AI1465,Sheet3!C1497:F4788,4,FALSE)</f>
        <v>532.05731018122208</v>
      </c>
    </row>
    <row r="1466" spans="1:48">
      <c r="A1466">
        <v>371365</v>
      </c>
      <c r="B1466">
        <v>126</v>
      </c>
      <c r="C1466" t="s">
        <v>164</v>
      </c>
      <c r="D1466">
        <v>0</v>
      </c>
      <c r="E1466" t="s">
        <v>165</v>
      </c>
      <c r="F1466" t="s">
        <v>34</v>
      </c>
      <c r="G1466" t="s">
        <v>166</v>
      </c>
      <c r="H1466">
        <v>1</v>
      </c>
      <c r="I1466">
        <v>111.95</v>
      </c>
      <c r="J1466">
        <v>114.04</v>
      </c>
      <c r="K1466">
        <v>28.158999999999999</v>
      </c>
      <c r="L1466">
        <v>30.248999999999999</v>
      </c>
      <c r="M1466">
        <v>3260722</v>
      </c>
      <c r="N1466" t="s">
        <v>167</v>
      </c>
      <c r="P1466">
        <v>16.167000000000002</v>
      </c>
      <c r="V1466" t="s">
        <v>35</v>
      </c>
      <c r="W1466" s="1">
        <v>39088</v>
      </c>
      <c r="X1466">
        <v>20070106</v>
      </c>
      <c r="Y1466">
        <v>0.887571</v>
      </c>
      <c r="AB1466">
        <v>-0.75746088078722396</v>
      </c>
      <c r="AI1466" s="2">
        <f t="shared" si="88"/>
        <v>39088</v>
      </c>
      <c r="AJ1466">
        <f t="shared" si="89"/>
        <v>76.92088540869122</v>
      </c>
      <c r="AK1466">
        <f t="shared" si="90"/>
        <v>76.92088540869122</v>
      </c>
      <c r="AL1466" s="3">
        <f>Sheet2!$Q$35</f>
        <v>195.92057845971607</v>
      </c>
      <c r="AM1466" s="3">
        <f>Sheet2!$Q$37</f>
        <v>179.52321677860004</v>
      </c>
      <c r="AN1466" s="3">
        <f>Sheet2!$Q$39</f>
        <v>47.580823353777703</v>
      </c>
      <c r="AU1466">
        <f t="shared" si="91"/>
        <v>0.54760676451385837</v>
      </c>
      <c r="AV1466">
        <f>VLOOKUP(AI1466,Sheet3!C1498:F4789,4,FALSE)</f>
        <v>549.06047322296558</v>
      </c>
    </row>
    <row r="1467" spans="1:48">
      <c r="A1467">
        <v>416367</v>
      </c>
      <c r="B1467">
        <v>126</v>
      </c>
      <c r="C1467" t="s">
        <v>164</v>
      </c>
      <c r="D1467">
        <v>0</v>
      </c>
      <c r="E1467" t="s">
        <v>165</v>
      </c>
      <c r="F1467" t="s">
        <v>34</v>
      </c>
      <c r="G1467" t="s">
        <v>166</v>
      </c>
      <c r="H1467">
        <v>1</v>
      </c>
      <c r="I1467">
        <v>111.95</v>
      </c>
      <c r="J1467">
        <v>114.04</v>
      </c>
      <c r="K1467">
        <v>28.158999999999999</v>
      </c>
      <c r="L1467">
        <v>30.248999999999999</v>
      </c>
      <c r="M1467">
        <v>3260722</v>
      </c>
      <c r="N1467" t="s">
        <v>167</v>
      </c>
      <c r="P1467">
        <v>16.167000000000002</v>
      </c>
      <c r="V1467" t="s">
        <v>35</v>
      </c>
      <c r="W1467" s="1">
        <v>39089</v>
      </c>
      <c r="X1467">
        <v>20070107</v>
      </c>
      <c r="Y1467">
        <v>0.87209099999999995</v>
      </c>
      <c r="AB1467">
        <v>-0.57909109764247702</v>
      </c>
      <c r="AI1467" s="2">
        <f t="shared" si="88"/>
        <v>39089</v>
      </c>
      <c r="AJ1467">
        <f t="shared" si="89"/>
        <v>88.985508216317385</v>
      </c>
      <c r="AK1467">
        <f t="shared" si="90"/>
        <v>88.985508216317385</v>
      </c>
      <c r="AL1467" s="3">
        <f>Sheet2!$Q$35</f>
        <v>195.92057845971607</v>
      </c>
      <c r="AM1467" s="3">
        <f>Sheet2!$Q$37</f>
        <v>179.52321677860004</v>
      </c>
      <c r="AN1467" s="3">
        <f>Sheet2!$Q$39</f>
        <v>47.580823353777703</v>
      </c>
      <c r="AU1467">
        <f t="shared" si="91"/>
        <v>0.63349590925864552</v>
      </c>
      <c r="AV1467">
        <f>VLOOKUP(AI1467,Sheet3!C1499:F4790,4,FALSE)</f>
        <v>556.85358961709801</v>
      </c>
    </row>
    <row r="1468" spans="1:48">
      <c r="A1468">
        <v>461723</v>
      </c>
      <c r="B1468">
        <v>126</v>
      </c>
      <c r="C1468" t="s">
        <v>164</v>
      </c>
      <c r="D1468">
        <v>0</v>
      </c>
      <c r="E1468" t="s">
        <v>165</v>
      </c>
      <c r="F1468" t="s">
        <v>34</v>
      </c>
      <c r="G1468" t="s">
        <v>166</v>
      </c>
      <c r="H1468">
        <v>1</v>
      </c>
      <c r="I1468">
        <v>111.95</v>
      </c>
      <c r="J1468">
        <v>114.04</v>
      </c>
      <c r="K1468">
        <v>28.158999999999999</v>
      </c>
      <c r="L1468">
        <v>30.248999999999999</v>
      </c>
      <c r="M1468">
        <v>3260722</v>
      </c>
      <c r="N1468" t="s">
        <v>167</v>
      </c>
      <c r="P1468">
        <v>16.167000000000002</v>
      </c>
      <c r="V1468" t="s">
        <v>35</v>
      </c>
      <c r="W1468" s="1">
        <v>39090</v>
      </c>
      <c r="X1468">
        <v>20070108</v>
      </c>
      <c r="Y1468">
        <v>0.87302599999999997</v>
      </c>
      <c r="AB1468">
        <v>-0.58986472472518603</v>
      </c>
      <c r="AI1468" s="2">
        <f t="shared" si="88"/>
        <v>39090</v>
      </c>
      <c r="AJ1468">
        <f t="shared" si="89"/>
        <v>88.274819396910857</v>
      </c>
      <c r="AK1468">
        <f t="shared" si="90"/>
        <v>88.274819396910857</v>
      </c>
      <c r="AL1468" s="3">
        <f>Sheet2!$Q$35</f>
        <v>195.92057845971607</v>
      </c>
      <c r="AM1468" s="3">
        <f>Sheet2!$Q$37</f>
        <v>179.52321677860004</v>
      </c>
      <c r="AN1468" s="3">
        <f>Sheet2!$Q$39</f>
        <v>47.580823353777703</v>
      </c>
      <c r="AU1468">
        <f t="shared" si="91"/>
        <v>0.62843645105163692</v>
      </c>
      <c r="AV1468">
        <f>VLOOKUP(AI1468,Sheet3!C1500:F4791,4,FALSE)</f>
        <v>572.43982240536286</v>
      </c>
    </row>
    <row r="1469" spans="1:48">
      <c r="A1469">
        <v>506626</v>
      </c>
      <c r="B1469">
        <v>126</v>
      </c>
      <c r="C1469" t="s">
        <v>164</v>
      </c>
      <c r="D1469">
        <v>0</v>
      </c>
      <c r="E1469" t="s">
        <v>165</v>
      </c>
      <c r="F1469" t="s">
        <v>34</v>
      </c>
      <c r="G1469" t="s">
        <v>166</v>
      </c>
      <c r="H1469">
        <v>1</v>
      </c>
      <c r="I1469">
        <v>111.95</v>
      </c>
      <c r="J1469">
        <v>114.04</v>
      </c>
      <c r="K1469">
        <v>28.158999999999999</v>
      </c>
      <c r="L1469">
        <v>30.248999999999999</v>
      </c>
      <c r="M1469">
        <v>3260722</v>
      </c>
      <c r="N1469" t="s">
        <v>167</v>
      </c>
      <c r="P1469">
        <v>16.167000000000002</v>
      </c>
      <c r="V1469" t="s">
        <v>35</v>
      </c>
      <c r="W1469" s="1">
        <v>39091</v>
      </c>
      <c r="X1469">
        <v>20070109</v>
      </c>
      <c r="Y1469">
        <v>0.875587</v>
      </c>
      <c r="AB1469">
        <v>-0.61937409259558096</v>
      </c>
      <c r="AI1469" s="2">
        <f t="shared" si="88"/>
        <v>39091</v>
      </c>
      <c r="AJ1469">
        <f t="shared" si="89"/>
        <v>86.316352265485079</v>
      </c>
      <c r="AK1469">
        <f t="shared" si="90"/>
        <v>86.316352265485079</v>
      </c>
      <c r="AL1469" s="3">
        <f>Sheet2!$Q$35</f>
        <v>195.92057845971607</v>
      </c>
      <c r="AM1469" s="3">
        <f>Sheet2!$Q$37</f>
        <v>179.52321677860004</v>
      </c>
      <c r="AN1469" s="3">
        <f>Sheet2!$Q$39</f>
        <v>47.580823353777703</v>
      </c>
      <c r="AU1469">
        <f t="shared" si="91"/>
        <v>0.61449394579381744</v>
      </c>
      <c r="AV1469">
        <f>VLOOKUP(AI1469,Sheet3!C1501:F4792,4,FALSE)</f>
        <v>590.15145057384552</v>
      </c>
    </row>
    <row r="1470" spans="1:48">
      <c r="A1470">
        <v>552027</v>
      </c>
      <c r="B1470">
        <v>126</v>
      </c>
      <c r="C1470" t="s">
        <v>164</v>
      </c>
      <c r="D1470">
        <v>0</v>
      </c>
      <c r="E1470" t="s">
        <v>165</v>
      </c>
      <c r="F1470" t="s">
        <v>34</v>
      </c>
      <c r="G1470" t="s">
        <v>166</v>
      </c>
      <c r="H1470">
        <v>1</v>
      </c>
      <c r="I1470">
        <v>111.95</v>
      </c>
      <c r="J1470">
        <v>114.04</v>
      </c>
      <c r="K1470">
        <v>28.158999999999999</v>
      </c>
      <c r="L1470">
        <v>30.248999999999999</v>
      </c>
      <c r="M1470">
        <v>3260722</v>
      </c>
      <c r="N1470" t="s">
        <v>167</v>
      </c>
      <c r="P1470">
        <v>16.167000000000002</v>
      </c>
      <c r="V1470" t="s">
        <v>35</v>
      </c>
      <c r="W1470" s="1">
        <v>39092</v>
      </c>
      <c r="X1470">
        <v>20070110</v>
      </c>
      <c r="Y1470">
        <v>0.88407899999999995</v>
      </c>
      <c r="AB1470">
        <v>-0.717223976217362</v>
      </c>
      <c r="AI1470" s="2">
        <f t="shared" si="88"/>
        <v>39092</v>
      </c>
      <c r="AJ1470">
        <f t="shared" si="89"/>
        <v>79.697910815468276</v>
      </c>
      <c r="AK1470">
        <f t="shared" si="90"/>
        <v>79.697910815468276</v>
      </c>
      <c r="AL1470" s="3">
        <f>Sheet2!$Q$35</f>
        <v>195.92057845971607</v>
      </c>
      <c r="AM1470" s="3">
        <f>Sheet2!$Q$37</f>
        <v>179.52321677860004</v>
      </c>
      <c r="AN1470" s="3">
        <f>Sheet2!$Q$39</f>
        <v>47.580823353777703</v>
      </c>
      <c r="AU1470">
        <f t="shared" si="91"/>
        <v>0.56737666042571888</v>
      </c>
      <c r="AV1470">
        <f>VLOOKUP(AI1470,Sheet3!C1502:F4793,4,FALSE)</f>
        <v>594.40224133428148</v>
      </c>
    </row>
    <row r="1471" spans="1:48">
      <c r="A1471">
        <v>597049</v>
      </c>
      <c r="B1471">
        <v>126</v>
      </c>
      <c r="C1471" t="s">
        <v>164</v>
      </c>
      <c r="D1471">
        <v>0</v>
      </c>
      <c r="E1471" t="s">
        <v>165</v>
      </c>
      <c r="F1471" t="s">
        <v>34</v>
      </c>
      <c r="G1471" t="s">
        <v>166</v>
      </c>
      <c r="H1471">
        <v>1</v>
      </c>
      <c r="I1471">
        <v>111.95</v>
      </c>
      <c r="J1471">
        <v>114.04</v>
      </c>
      <c r="K1471">
        <v>28.158999999999999</v>
      </c>
      <c r="L1471">
        <v>30.248999999999999</v>
      </c>
      <c r="M1471">
        <v>3260722</v>
      </c>
      <c r="N1471" t="s">
        <v>167</v>
      </c>
      <c r="P1471">
        <v>16.167000000000002</v>
      </c>
      <c r="V1471" t="s">
        <v>35</v>
      </c>
      <c r="W1471" s="1">
        <v>39093</v>
      </c>
      <c r="X1471">
        <v>20070111</v>
      </c>
      <c r="Y1471">
        <v>0.89781200000000005</v>
      </c>
      <c r="AB1471">
        <v>-0.87546378448136897</v>
      </c>
      <c r="AI1471" s="2">
        <f t="shared" si="88"/>
        <v>39093</v>
      </c>
      <c r="AJ1471">
        <f t="shared" si="89"/>
        <v>68.590333862119905</v>
      </c>
      <c r="AK1471">
        <f t="shared" si="90"/>
        <v>68.590333862119905</v>
      </c>
      <c r="AL1471" s="3">
        <f>Sheet2!$Q$35</f>
        <v>195.92057845971607</v>
      </c>
      <c r="AM1471" s="3">
        <f>Sheet2!$Q$37</f>
        <v>179.52321677860004</v>
      </c>
      <c r="AN1471" s="3">
        <f>Sheet2!$Q$39</f>
        <v>47.580823353777703</v>
      </c>
      <c r="AU1471">
        <f t="shared" si="91"/>
        <v>0.48830081197839276</v>
      </c>
      <c r="AV1471">
        <f>VLOOKUP(AI1471,Sheet3!C1503:F4794,4,FALSE)</f>
        <v>579.5244736727559</v>
      </c>
    </row>
    <row r="1472" spans="1:48">
      <c r="A1472">
        <v>657934</v>
      </c>
      <c r="B1472">
        <v>126</v>
      </c>
      <c r="C1472" t="s">
        <v>164</v>
      </c>
      <c r="D1472">
        <v>0</v>
      </c>
      <c r="E1472" t="s">
        <v>165</v>
      </c>
      <c r="F1472" t="s">
        <v>34</v>
      </c>
      <c r="G1472" t="s">
        <v>166</v>
      </c>
      <c r="H1472">
        <v>1</v>
      </c>
      <c r="I1472">
        <v>111.95</v>
      </c>
      <c r="J1472">
        <v>114.04</v>
      </c>
      <c r="K1472">
        <v>28.158999999999999</v>
      </c>
      <c r="L1472">
        <v>30.248999999999999</v>
      </c>
      <c r="M1472">
        <v>3260722</v>
      </c>
      <c r="N1472" t="s">
        <v>167</v>
      </c>
      <c r="P1472">
        <v>16.167000000000002</v>
      </c>
      <c r="V1472" t="s">
        <v>35</v>
      </c>
      <c r="W1472" s="1">
        <v>39094</v>
      </c>
      <c r="X1472">
        <v>20070112</v>
      </c>
      <c r="Y1472">
        <v>0.90594200000000003</v>
      </c>
      <c r="AB1472">
        <v>-0.969142488419792</v>
      </c>
      <c r="AI1472" s="2">
        <f t="shared" si="88"/>
        <v>39094</v>
      </c>
      <c r="AJ1472">
        <f t="shared" si="89"/>
        <v>61.779067204348848</v>
      </c>
      <c r="AK1472">
        <f t="shared" si="90"/>
        <v>61.779067204348848</v>
      </c>
      <c r="AL1472" s="3">
        <f>Sheet2!$Q$35</f>
        <v>195.92057845971607</v>
      </c>
      <c r="AM1472" s="3">
        <f>Sheet2!$Q$37</f>
        <v>179.52321677860004</v>
      </c>
      <c r="AN1472" s="3">
        <f>Sheet2!$Q$39</f>
        <v>47.580823353777703</v>
      </c>
      <c r="AU1472">
        <f t="shared" si="91"/>
        <v>0.43981078645560157</v>
      </c>
      <c r="AV1472">
        <f>VLOOKUP(AI1472,Sheet3!C1504:F4795,4,FALSE)</f>
        <v>514.3456820127393</v>
      </c>
    </row>
    <row r="1473" spans="1:48">
      <c r="A1473">
        <v>711166</v>
      </c>
      <c r="B1473">
        <v>126</v>
      </c>
      <c r="C1473" t="s">
        <v>164</v>
      </c>
      <c r="D1473">
        <v>0</v>
      </c>
      <c r="E1473" t="s">
        <v>165</v>
      </c>
      <c r="F1473" t="s">
        <v>34</v>
      </c>
      <c r="G1473" t="s">
        <v>166</v>
      </c>
      <c r="H1473">
        <v>1</v>
      </c>
      <c r="I1473">
        <v>111.95</v>
      </c>
      <c r="J1473">
        <v>114.04</v>
      </c>
      <c r="K1473">
        <v>28.158999999999999</v>
      </c>
      <c r="L1473">
        <v>30.248999999999999</v>
      </c>
      <c r="M1473">
        <v>3260722</v>
      </c>
      <c r="N1473" t="s">
        <v>167</v>
      </c>
      <c r="P1473">
        <v>16.167000000000002</v>
      </c>
      <c r="V1473" t="s">
        <v>35</v>
      </c>
      <c r="W1473" s="1">
        <v>39095</v>
      </c>
      <c r="X1473">
        <v>20070113</v>
      </c>
      <c r="Y1473">
        <v>0.91909200000000002</v>
      </c>
      <c r="AB1473">
        <v>-1.12066462332634</v>
      </c>
      <c r="AI1473" s="2">
        <f t="shared" si="88"/>
        <v>39095</v>
      </c>
      <c r="AJ1473">
        <f t="shared" si="89"/>
        <v>50.391271764209932</v>
      </c>
      <c r="AK1473">
        <f t="shared" si="90"/>
        <v>50.391271764209932</v>
      </c>
      <c r="AL1473" s="3">
        <f>Sheet2!$Q$35</f>
        <v>195.92057845971607</v>
      </c>
      <c r="AM1473" s="3">
        <f>Sheet2!$Q$37</f>
        <v>179.52321677860004</v>
      </c>
      <c r="AN1473" s="3">
        <f>Sheet2!$Q$39</f>
        <v>47.580823353777703</v>
      </c>
      <c r="AU1473">
        <f t="shared" si="91"/>
        <v>0.35874003716836655</v>
      </c>
      <c r="AV1473">
        <f>VLOOKUP(AI1473,Sheet3!C1505:F4796,4,FALSE)</f>
        <v>475.38010004207729</v>
      </c>
    </row>
    <row r="1474" spans="1:48">
      <c r="A1474">
        <v>756037</v>
      </c>
      <c r="B1474">
        <v>126</v>
      </c>
      <c r="C1474" t="s">
        <v>164</v>
      </c>
      <c r="D1474">
        <v>0</v>
      </c>
      <c r="E1474" t="s">
        <v>165</v>
      </c>
      <c r="F1474" t="s">
        <v>34</v>
      </c>
      <c r="G1474" t="s">
        <v>166</v>
      </c>
      <c r="H1474">
        <v>1</v>
      </c>
      <c r="I1474">
        <v>111.95</v>
      </c>
      <c r="J1474">
        <v>114.04</v>
      </c>
      <c r="K1474">
        <v>28.158999999999999</v>
      </c>
      <c r="L1474">
        <v>30.248999999999999</v>
      </c>
      <c r="M1474">
        <v>3260722</v>
      </c>
      <c r="N1474" t="s">
        <v>167</v>
      </c>
      <c r="P1474">
        <v>16.167000000000002</v>
      </c>
      <c r="V1474" t="s">
        <v>35</v>
      </c>
      <c r="W1474" s="1">
        <v>39096</v>
      </c>
      <c r="X1474">
        <v>20070114</v>
      </c>
      <c r="Y1474">
        <v>0.92575799999999997</v>
      </c>
      <c r="AB1474">
        <v>-1.1974742469983599</v>
      </c>
      <c r="AI1474" s="2">
        <f t="shared" si="88"/>
        <v>39096</v>
      </c>
      <c r="AJ1474">
        <f t="shared" si="89"/>
        <v>44.443533319300741</v>
      </c>
      <c r="AK1474">
        <f t="shared" si="90"/>
        <v>44.443533319300741</v>
      </c>
      <c r="AL1474" s="3">
        <f>Sheet2!$Q$35</f>
        <v>195.92057845971607</v>
      </c>
      <c r="AM1474" s="3">
        <f>Sheet2!$Q$37</f>
        <v>179.52321677860004</v>
      </c>
      <c r="AN1474" s="3">
        <f>Sheet2!$Q$39</f>
        <v>47.580823353777703</v>
      </c>
      <c r="AU1474">
        <f t="shared" si="91"/>
        <v>0.31639754736619635</v>
      </c>
      <c r="AV1474">
        <f>VLOOKUP(AI1474,Sheet3!C1506:F4797,4,FALSE)</f>
        <v>493.09172821056006</v>
      </c>
    </row>
    <row r="1475" spans="1:48">
      <c r="A1475">
        <v>801654</v>
      </c>
      <c r="B1475">
        <v>126</v>
      </c>
      <c r="C1475" t="s">
        <v>164</v>
      </c>
      <c r="D1475">
        <v>0</v>
      </c>
      <c r="E1475" t="s">
        <v>165</v>
      </c>
      <c r="F1475" t="s">
        <v>34</v>
      </c>
      <c r="G1475" t="s">
        <v>166</v>
      </c>
      <c r="H1475">
        <v>1</v>
      </c>
      <c r="I1475">
        <v>111.95</v>
      </c>
      <c r="J1475">
        <v>114.04</v>
      </c>
      <c r="K1475">
        <v>28.158999999999999</v>
      </c>
      <c r="L1475">
        <v>30.248999999999999</v>
      </c>
      <c r="M1475">
        <v>3260722</v>
      </c>
      <c r="N1475" t="s">
        <v>167</v>
      </c>
      <c r="P1475">
        <v>16.167000000000002</v>
      </c>
      <c r="V1475" t="s">
        <v>35</v>
      </c>
      <c r="W1475" s="1">
        <v>39097</v>
      </c>
      <c r="X1475">
        <v>20070115</v>
      </c>
      <c r="Y1475">
        <v>0.92775799999999997</v>
      </c>
      <c r="AB1475">
        <v>-1.22051943861913</v>
      </c>
      <c r="AI1475" s="2">
        <f t="shared" ref="AI1475:AI1538" si="92">W1475</f>
        <v>39097</v>
      </c>
      <c r="AJ1475">
        <f t="shared" ref="AJ1475:AJ1538" si="93">$AQ$2*(Y1475^2)+($AR$2*Y1475)+$AS$2</f>
        <v>42.636066911271655</v>
      </c>
      <c r="AK1475">
        <f t="shared" ref="AK1475:AK1538" si="94">IF(AJ1475&gt;0,AJ1475,0)</f>
        <v>42.636066911271655</v>
      </c>
      <c r="AL1475" s="3">
        <f>Sheet2!$Q$35</f>
        <v>195.92057845971607</v>
      </c>
      <c r="AM1475" s="3">
        <f>Sheet2!$Q$37</f>
        <v>179.52321677860004</v>
      </c>
      <c r="AN1475" s="3">
        <f>Sheet2!$Q$39</f>
        <v>47.580823353777703</v>
      </c>
      <c r="AU1475">
        <f t="shared" ref="AU1475:AU1538" si="95">0.001*(AK1475*86440)/AT$2</f>
        <v>0.30353002996296508</v>
      </c>
      <c r="AV1475">
        <f>VLOOKUP(AI1475,Sheet3!C1507:F4798,4,FALSE)</f>
        <v>583.06679930645248</v>
      </c>
    </row>
    <row r="1476" spans="1:48">
      <c r="A1476">
        <v>846372</v>
      </c>
      <c r="B1476">
        <v>126</v>
      </c>
      <c r="C1476" t="s">
        <v>164</v>
      </c>
      <c r="D1476">
        <v>0</v>
      </c>
      <c r="E1476" t="s">
        <v>165</v>
      </c>
      <c r="F1476" t="s">
        <v>34</v>
      </c>
      <c r="G1476" t="s">
        <v>166</v>
      </c>
      <c r="H1476">
        <v>1</v>
      </c>
      <c r="I1476">
        <v>111.95</v>
      </c>
      <c r="J1476">
        <v>114.04</v>
      </c>
      <c r="K1476">
        <v>28.158999999999999</v>
      </c>
      <c r="L1476">
        <v>30.248999999999999</v>
      </c>
      <c r="M1476">
        <v>3260722</v>
      </c>
      <c r="N1476" t="s">
        <v>167</v>
      </c>
      <c r="P1476">
        <v>16.167000000000002</v>
      </c>
      <c r="V1476" t="s">
        <v>35</v>
      </c>
      <c r="W1476" s="1">
        <v>39098</v>
      </c>
      <c r="X1476">
        <v>20070116</v>
      </c>
      <c r="Y1476">
        <v>0.91948799999999997</v>
      </c>
      <c r="AB1476">
        <v>-1.1252275712672599</v>
      </c>
      <c r="AI1476" s="2">
        <f t="shared" si="92"/>
        <v>39098</v>
      </c>
      <c r="AJ1476">
        <f t="shared" si="93"/>
        <v>50.041230854885271</v>
      </c>
      <c r="AK1476">
        <f t="shared" si="94"/>
        <v>50.041230854885271</v>
      </c>
      <c r="AL1476" s="3">
        <f>Sheet2!$Q$35</f>
        <v>195.92057845971607</v>
      </c>
      <c r="AM1476" s="3">
        <f>Sheet2!$Q$37</f>
        <v>179.52321677860004</v>
      </c>
      <c r="AN1476" s="3">
        <f>Sheet2!$Q$39</f>
        <v>47.580823353777703</v>
      </c>
      <c r="AU1476">
        <f t="shared" si="95"/>
        <v>0.35624806416539972</v>
      </c>
      <c r="AV1476">
        <f>VLOOKUP(AI1476,Sheet3!C1508:F4799,4,FALSE)</f>
        <v>775.76931377954486</v>
      </c>
    </row>
    <row r="1477" spans="1:48">
      <c r="A1477">
        <v>891996</v>
      </c>
      <c r="B1477">
        <v>126</v>
      </c>
      <c r="C1477" t="s">
        <v>164</v>
      </c>
      <c r="D1477">
        <v>0</v>
      </c>
      <c r="E1477" t="s">
        <v>165</v>
      </c>
      <c r="F1477" t="s">
        <v>34</v>
      </c>
      <c r="G1477" t="s">
        <v>166</v>
      </c>
      <c r="H1477">
        <v>1</v>
      </c>
      <c r="I1477">
        <v>111.95</v>
      </c>
      <c r="J1477">
        <v>114.04</v>
      </c>
      <c r="K1477">
        <v>28.158999999999999</v>
      </c>
      <c r="L1477">
        <v>30.248999999999999</v>
      </c>
      <c r="M1477">
        <v>3260722</v>
      </c>
      <c r="N1477" t="s">
        <v>167</v>
      </c>
      <c r="P1477">
        <v>16.167000000000002</v>
      </c>
      <c r="V1477" t="s">
        <v>35</v>
      </c>
      <c r="W1477" s="1">
        <v>39099</v>
      </c>
      <c r="X1477">
        <v>20070117</v>
      </c>
      <c r="Y1477">
        <v>0.89839800000000003</v>
      </c>
      <c r="AB1477">
        <v>-0.88221602562625401</v>
      </c>
      <c r="AI1477" s="2">
        <f t="shared" si="92"/>
        <v>39099</v>
      </c>
      <c r="AJ1477">
        <f t="shared" si="93"/>
        <v>68.105244402148173</v>
      </c>
      <c r="AK1477">
        <f t="shared" si="94"/>
        <v>68.105244402148173</v>
      </c>
      <c r="AL1477" s="3">
        <f>Sheet2!$Q$35</f>
        <v>195.92057845971607</v>
      </c>
      <c r="AM1477" s="3">
        <f>Sheet2!$Q$37</f>
        <v>179.52321677860004</v>
      </c>
      <c r="AN1477" s="3">
        <f>Sheet2!$Q$39</f>
        <v>47.580823353777703</v>
      </c>
      <c r="AU1477">
        <f t="shared" si="95"/>
        <v>0.48484741608645099</v>
      </c>
      <c r="AV1477">
        <f>VLOOKUP(AI1477,Sheet3!C1509:F4800,4,FALSE)</f>
        <v>962.80410723872285</v>
      </c>
    </row>
    <row r="1478" spans="1:48">
      <c r="A1478">
        <v>937136</v>
      </c>
      <c r="B1478">
        <v>126</v>
      </c>
      <c r="C1478" t="s">
        <v>164</v>
      </c>
      <c r="D1478">
        <v>0</v>
      </c>
      <c r="E1478" t="s">
        <v>165</v>
      </c>
      <c r="F1478" t="s">
        <v>34</v>
      </c>
      <c r="G1478" t="s">
        <v>166</v>
      </c>
      <c r="H1478">
        <v>1</v>
      </c>
      <c r="I1478">
        <v>111.95</v>
      </c>
      <c r="J1478">
        <v>114.04</v>
      </c>
      <c r="K1478">
        <v>28.158999999999999</v>
      </c>
      <c r="L1478">
        <v>30.248999999999999</v>
      </c>
      <c r="M1478">
        <v>3260722</v>
      </c>
      <c r="N1478" t="s">
        <v>167</v>
      </c>
      <c r="P1478">
        <v>16.167000000000002</v>
      </c>
      <c r="V1478" t="s">
        <v>35</v>
      </c>
      <c r="W1478" s="1">
        <v>39100</v>
      </c>
      <c r="X1478">
        <v>20070118</v>
      </c>
      <c r="Y1478">
        <v>0.88619199999999998</v>
      </c>
      <c r="AB1478">
        <v>-0.74157122116470398</v>
      </c>
      <c r="AI1478" s="2">
        <f t="shared" si="92"/>
        <v>39100</v>
      </c>
      <c r="AJ1478">
        <f t="shared" si="93"/>
        <v>78.021401135241149</v>
      </c>
      <c r="AK1478">
        <f t="shared" si="94"/>
        <v>78.021401135241149</v>
      </c>
      <c r="AL1478" s="3">
        <f>Sheet2!$Q$35</f>
        <v>195.92057845971607</v>
      </c>
      <c r="AM1478" s="3">
        <f>Sheet2!$Q$37</f>
        <v>179.52321677860004</v>
      </c>
      <c r="AN1478" s="3">
        <f>Sheet2!$Q$39</f>
        <v>47.580823353777703</v>
      </c>
      <c r="AU1478">
        <f t="shared" si="95"/>
        <v>0.55544143585325689</v>
      </c>
      <c r="AV1478">
        <f>VLOOKUP(AI1478,Sheet3!C1510:F4801,4,FALSE)</f>
        <v>1121.5002956283283</v>
      </c>
    </row>
    <row r="1479" spans="1:48">
      <c r="A1479">
        <v>982531</v>
      </c>
      <c r="B1479">
        <v>126</v>
      </c>
      <c r="C1479" t="s">
        <v>164</v>
      </c>
      <c r="D1479">
        <v>0</v>
      </c>
      <c r="E1479" t="s">
        <v>165</v>
      </c>
      <c r="F1479" t="s">
        <v>34</v>
      </c>
      <c r="G1479" t="s">
        <v>166</v>
      </c>
      <c r="H1479">
        <v>1</v>
      </c>
      <c r="I1479">
        <v>111.95</v>
      </c>
      <c r="J1479">
        <v>114.04</v>
      </c>
      <c r="K1479">
        <v>28.158999999999999</v>
      </c>
      <c r="L1479">
        <v>30.248999999999999</v>
      </c>
      <c r="M1479">
        <v>3260722</v>
      </c>
      <c r="N1479" t="s">
        <v>167</v>
      </c>
      <c r="P1479">
        <v>16.167000000000002</v>
      </c>
      <c r="V1479" t="s">
        <v>35</v>
      </c>
      <c r="W1479" s="1">
        <v>39101</v>
      </c>
      <c r="X1479">
        <v>20070119</v>
      </c>
      <c r="Y1479">
        <v>0.87557300000000005</v>
      </c>
      <c r="AB1479">
        <v>-0.61921277625423599</v>
      </c>
      <c r="AI1479" s="2">
        <f t="shared" si="92"/>
        <v>39101</v>
      </c>
      <c r="AJ1479">
        <f t="shared" si="93"/>
        <v>86.327105700493235</v>
      </c>
      <c r="AK1479">
        <f t="shared" si="94"/>
        <v>86.327105700493235</v>
      </c>
      <c r="AL1479" s="3">
        <f>Sheet2!$Q$35</f>
        <v>195.92057845971607</v>
      </c>
      <c r="AM1479" s="3">
        <f>Sheet2!$Q$37</f>
        <v>179.52321677860004</v>
      </c>
      <c r="AN1479" s="3">
        <f>Sheet2!$Q$39</f>
        <v>47.580823353777703</v>
      </c>
      <c r="AU1479">
        <f t="shared" si="95"/>
        <v>0.61457050047361517</v>
      </c>
      <c r="AV1479">
        <f>VLOOKUP(AI1479,Sheet3!C1511:F4802,4,FALSE)</f>
        <v>1209.3499713440028</v>
      </c>
    </row>
    <row r="1480" spans="1:48">
      <c r="A1480">
        <v>1028110</v>
      </c>
      <c r="B1480">
        <v>126</v>
      </c>
      <c r="C1480" t="s">
        <v>164</v>
      </c>
      <c r="D1480">
        <v>0</v>
      </c>
      <c r="E1480" t="s">
        <v>165</v>
      </c>
      <c r="F1480" t="s">
        <v>34</v>
      </c>
      <c r="G1480" t="s">
        <v>166</v>
      </c>
      <c r="H1480">
        <v>1</v>
      </c>
      <c r="I1480">
        <v>111.95</v>
      </c>
      <c r="J1480">
        <v>114.04</v>
      </c>
      <c r="K1480">
        <v>28.158999999999999</v>
      </c>
      <c r="L1480">
        <v>30.248999999999999</v>
      </c>
      <c r="M1480">
        <v>3260722</v>
      </c>
      <c r="N1480" t="s">
        <v>167</v>
      </c>
      <c r="P1480">
        <v>16.167000000000002</v>
      </c>
      <c r="V1480" t="s">
        <v>35</v>
      </c>
      <c r="W1480" s="1">
        <v>39102</v>
      </c>
      <c r="X1480">
        <v>20070120</v>
      </c>
      <c r="Y1480">
        <v>0.87841599999999997</v>
      </c>
      <c r="AB1480">
        <v>-0.65197151614315696</v>
      </c>
      <c r="AI1480" s="2">
        <f t="shared" si="92"/>
        <v>39102</v>
      </c>
      <c r="AJ1480">
        <f t="shared" si="93"/>
        <v>84.13273281162617</v>
      </c>
      <c r="AK1480">
        <f t="shared" si="94"/>
        <v>84.13273281162617</v>
      </c>
      <c r="AL1480" s="3">
        <f>Sheet2!$Q$35</f>
        <v>195.92057845971607</v>
      </c>
      <c r="AM1480" s="3">
        <f>Sheet2!$Q$37</f>
        <v>179.52321677860004</v>
      </c>
      <c r="AN1480" s="3">
        <f>Sheet2!$Q$39</f>
        <v>47.580823353777703</v>
      </c>
      <c r="AU1480">
        <f t="shared" si="95"/>
        <v>0.59894856071791858</v>
      </c>
      <c r="AV1480">
        <f>VLOOKUP(AI1480,Sheet3!C1512:F4803,4,FALSE)</f>
        <v>1187.3875524150842</v>
      </c>
    </row>
    <row r="1481" spans="1:48">
      <c r="A1481">
        <v>1080871</v>
      </c>
      <c r="B1481">
        <v>126</v>
      </c>
      <c r="C1481" t="s">
        <v>164</v>
      </c>
      <c r="D1481">
        <v>0</v>
      </c>
      <c r="E1481" t="s">
        <v>165</v>
      </c>
      <c r="F1481" t="s">
        <v>34</v>
      </c>
      <c r="G1481" t="s">
        <v>166</v>
      </c>
      <c r="H1481">
        <v>1</v>
      </c>
      <c r="I1481">
        <v>111.95</v>
      </c>
      <c r="J1481">
        <v>114.04</v>
      </c>
      <c r="K1481">
        <v>28.158999999999999</v>
      </c>
      <c r="L1481">
        <v>30.248999999999999</v>
      </c>
      <c r="M1481">
        <v>3260722</v>
      </c>
      <c r="N1481" t="s">
        <v>167</v>
      </c>
      <c r="P1481">
        <v>16.167000000000002</v>
      </c>
      <c r="V1481" t="s">
        <v>35</v>
      </c>
      <c r="W1481" s="1">
        <v>39103</v>
      </c>
      <c r="X1481">
        <v>20070121</v>
      </c>
      <c r="Y1481">
        <v>0.89212400000000003</v>
      </c>
      <c r="AB1481">
        <v>-0.80992325951190403</v>
      </c>
      <c r="AI1481" s="2">
        <f t="shared" si="92"/>
        <v>39103</v>
      </c>
      <c r="AJ1481">
        <f t="shared" si="93"/>
        <v>73.251559487695658</v>
      </c>
      <c r="AK1481">
        <f t="shared" si="94"/>
        <v>73.251559487695658</v>
      </c>
      <c r="AL1481" s="3">
        <f>Sheet2!$Q$35</f>
        <v>195.92057845971607</v>
      </c>
      <c r="AM1481" s="3">
        <f>Sheet2!$Q$37</f>
        <v>179.52321677860004</v>
      </c>
      <c r="AN1481" s="3">
        <f>Sheet2!$Q$39</f>
        <v>47.580823353777703</v>
      </c>
      <c r="AU1481">
        <f t="shared" si="95"/>
        <v>0.52148450025666382</v>
      </c>
      <c r="AV1481">
        <f>VLOOKUP(AI1481,Sheet3!C1513:F4804,4,FALSE)</f>
        <v>1087.4939695448415</v>
      </c>
    </row>
    <row r="1482" spans="1:48">
      <c r="A1482">
        <v>1141839</v>
      </c>
      <c r="B1482">
        <v>126</v>
      </c>
      <c r="C1482" t="s">
        <v>164</v>
      </c>
      <c r="D1482">
        <v>0</v>
      </c>
      <c r="E1482" t="s">
        <v>165</v>
      </c>
      <c r="F1482" t="s">
        <v>34</v>
      </c>
      <c r="G1482" t="s">
        <v>166</v>
      </c>
      <c r="H1482">
        <v>1</v>
      </c>
      <c r="I1482">
        <v>111.95</v>
      </c>
      <c r="J1482">
        <v>114.04</v>
      </c>
      <c r="K1482">
        <v>28.158999999999999</v>
      </c>
      <c r="L1482">
        <v>30.248999999999999</v>
      </c>
      <c r="M1482">
        <v>3260722</v>
      </c>
      <c r="N1482" t="s">
        <v>167</v>
      </c>
      <c r="P1482">
        <v>16.167000000000002</v>
      </c>
      <c r="V1482" t="s">
        <v>35</v>
      </c>
      <c r="W1482" s="1">
        <v>39104</v>
      </c>
      <c r="X1482">
        <v>20070122</v>
      </c>
      <c r="Y1482">
        <v>0.89870399999999995</v>
      </c>
      <c r="AB1482">
        <v>-0.885741939944231</v>
      </c>
      <c r="AI1482" s="2">
        <f t="shared" si="92"/>
        <v>39104</v>
      </c>
      <c r="AJ1482">
        <f t="shared" si="93"/>
        <v>67.85157661648077</v>
      </c>
      <c r="AK1482">
        <f t="shared" si="94"/>
        <v>67.85157661648077</v>
      </c>
      <c r="AL1482" s="3">
        <f>Sheet2!$Q$35</f>
        <v>195.92057845971607</v>
      </c>
      <c r="AM1482" s="3">
        <f>Sheet2!$Q$37</f>
        <v>179.52321677860004</v>
      </c>
      <c r="AN1482" s="3">
        <f>Sheet2!$Q$39</f>
        <v>47.580823353777703</v>
      </c>
      <c r="AU1482">
        <f t="shared" si="95"/>
        <v>0.48304153209756195</v>
      </c>
      <c r="AV1482">
        <f>VLOOKUP(AI1482,Sheet3!C1514:F4805,4,FALSE)</f>
        <v>891.95759456479175</v>
      </c>
    </row>
    <row r="1483" spans="1:48">
      <c r="A1483">
        <v>1186871</v>
      </c>
      <c r="B1483">
        <v>126</v>
      </c>
      <c r="C1483" t="s">
        <v>164</v>
      </c>
      <c r="D1483">
        <v>0</v>
      </c>
      <c r="E1483" t="s">
        <v>165</v>
      </c>
      <c r="F1483" t="s">
        <v>34</v>
      </c>
      <c r="G1483" t="s">
        <v>166</v>
      </c>
      <c r="H1483">
        <v>1</v>
      </c>
      <c r="I1483">
        <v>111.95</v>
      </c>
      <c r="J1483">
        <v>114.04</v>
      </c>
      <c r="K1483">
        <v>28.158999999999999</v>
      </c>
      <c r="L1483">
        <v>30.248999999999999</v>
      </c>
      <c r="M1483">
        <v>3260722</v>
      </c>
      <c r="N1483" t="s">
        <v>167</v>
      </c>
      <c r="P1483">
        <v>16.167000000000002</v>
      </c>
      <c r="V1483" t="s">
        <v>35</v>
      </c>
      <c r="W1483" s="1">
        <v>39105</v>
      </c>
      <c r="X1483">
        <v>20070123</v>
      </c>
      <c r="Y1483">
        <v>0.89208500000000002</v>
      </c>
      <c r="AB1483">
        <v>-0.80947387827529904</v>
      </c>
      <c r="AI1483" s="2">
        <f t="shared" si="92"/>
        <v>39105</v>
      </c>
      <c r="AJ1483">
        <f t="shared" si="93"/>
        <v>73.283223405668423</v>
      </c>
      <c r="AK1483">
        <f t="shared" si="94"/>
        <v>73.283223405668423</v>
      </c>
      <c r="AL1483" s="3">
        <f>Sheet2!$Q$35</f>
        <v>195.92057845971607</v>
      </c>
      <c r="AM1483" s="3">
        <f>Sheet2!$Q$37</f>
        <v>179.52321677860004</v>
      </c>
      <c r="AN1483" s="3">
        <f>Sheet2!$Q$39</f>
        <v>47.580823353777703</v>
      </c>
      <c r="AU1483">
        <f t="shared" si="95"/>
        <v>0.52170991856250859</v>
      </c>
      <c r="AV1483">
        <f>VLOOKUP(AI1483,Sheet3!C1515:F4806,4,FALSE)</f>
        <v>673.0418704023449</v>
      </c>
    </row>
    <row r="1484" spans="1:48">
      <c r="A1484">
        <v>1229551</v>
      </c>
      <c r="B1484">
        <v>126</v>
      </c>
      <c r="C1484" t="s">
        <v>164</v>
      </c>
      <c r="D1484">
        <v>0</v>
      </c>
      <c r="E1484" t="s">
        <v>165</v>
      </c>
      <c r="F1484" t="s">
        <v>34</v>
      </c>
      <c r="G1484" t="s">
        <v>166</v>
      </c>
      <c r="H1484">
        <v>1</v>
      </c>
      <c r="I1484">
        <v>111.95</v>
      </c>
      <c r="J1484">
        <v>114.04</v>
      </c>
      <c r="K1484">
        <v>28.158999999999999</v>
      </c>
      <c r="L1484">
        <v>30.248999999999999</v>
      </c>
      <c r="M1484">
        <v>3260722</v>
      </c>
      <c r="N1484" t="s">
        <v>167</v>
      </c>
      <c r="P1484">
        <v>16.167000000000002</v>
      </c>
      <c r="V1484" t="s">
        <v>35</v>
      </c>
      <c r="W1484" s="1">
        <v>39106</v>
      </c>
      <c r="X1484">
        <v>20070124</v>
      </c>
      <c r="Y1484">
        <v>0.878081</v>
      </c>
      <c r="AB1484">
        <v>-0.64811144654667896</v>
      </c>
      <c r="AI1484" s="2">
        <f t="shared" si="92"/>
        <v>39106</v>
      </c>
      <c r="AJ1484">
        <f t="shared" si="93"/>
        <v>84.392416267459566</v>
      </c>
      <c r="AK1484">
        <f t="shared" si="94"/>
        <v>84.392416267459566</v>
      </c>
      <c r="AL1484" s="3">
        <f>Sheet2!$Q$35</f>
        <v>195.92057845971607</v>
      </c>
      <c r="AM1484" s="3">
        <f>Sheet2!$Q$37</f>
        <v>179.52321677860004</v>
      </c>
      <c r="AN1484" s="3">
        <f>Sheet2!$Q$39</f>
        <v>47.580823353777703</v>
      </c>
      <c r="AU1484">
        <f t="shared" si="95"/>
        <v>0.60079727080869749</v>
      </c>
      <c r="AV1484">
        <f>VLOOKUP(AI1484,Sheet3!C1516:F4807,4,FALSE)</f>
        <v>490.96633283034214</v>
      </c>
    </row>
    <row r="1485" spans="1:48">
      <c r="A1485">
        <v>1273503</v>
      </c>
      <c r="B1485">
        <v>126</v>
      </c>
      <c r="C1485" t="s">
        <v>164</v>
      </c>
      <c r="D1485">
        <v>0</v>
      </c>
      <c r="E1485" t="s">
        <v>165</v>
      </c>
      <c r="F1485" t="s">
        <v>34</v>
      </c>
      <c r="G1485" t="s">
        <v>166</v>
      </c>
      <c r="H1485">
        <v>1</v>
      </c>
      <c r="I1485">
        <v>111.95</v>
      </c>
      <c r="J1485">
        <v>114.04</v>
      </c>
      <c r="K1485">
        <v>28.158999999999999</v>
      </c>
      <c r="L1485">
        <v>30.248999999999999</v>
      </c>
      <c r="M1485">
        <v>3260722</v>
      </c>
      <c r="N1485" t="s">
        <v>167</v>
      </c>
      <c r="P1485">
        <v>16.167000000000002</v>
      </c>
      <c r="V1485" t="s">
        <v>35</v>
      </c>
      <c r="W1485" s="1">
        <v>39107</v>
      </c>
      <c r="X1485">
        <v>20070125</v>
      </c>
      <c r="Y1485">
        <v>0.86357200000000001</v>
      </c>
      <c r="AB1485">
        <v>-0.48093010393381502</v>
      </c>
      <c r="AI1485" s="2">
        <f t="shared" si="92"/>
        <v>39107</v>
      </c>
      <c r="AJ1485">
        <f t="shared" si="93"/>
        <v>95.354036706561715</v>
      </c>
      <c r="AK1485">
        <f t="shared" si="94"/>
        <v>95.354036706561715</v>
      </c>
      <c r="AL1485" s="3">
        <f>Sheet2!$Q$35</f>
        <v>195.92057845971607</v>
      </c>
      <c r="AM1485" s="3">
        <f>Sheet2!$Q$37</f>
        <v>179.52321677860004</v>
      </c>
      <c r="AN1485" s="3">
        <f>Sheet2!$Q$39</f>
        <v>47.580823353777703</v>
      </c>
      <c r="AU1485">
        <f t="shared" si="95"/>
        <v>0.6788340415841867</v>
      </c>
      <c r="AV1485">
        <f>VLOOKUP(AI1485,Sheet3!C1517:F4808,4,FALSE)</f>
        <v>357.98742854137356</v>
      </c>
    </row>
    <row r="1486" spans="1:48">
      <c r="A1486">
        <v>1318623</v>
      </c>
      <c r="B1486">
        <v>126</v>
      </c>
      <c r="C1486" t="s">
        <v>164</v>
      </c>
      <c r="D1486">
        <v>0</v>
      </c>
      <c r="E1486" t="s">
        <v>165</v>
      </c>
      <c r="F1486" t="s">
        <v>34</v>
      </c>
      <c r="G1486" t="s">
        <v>166</v>
      </c>
      <c r="H1486">
        <v>1</v>
      </c>
      <c r="I1486">
        <v>111.95</v>
      </c>
      <c r="J1486">
        <v>114.04</v>
      </c>
      <c r="K1486">
        <v>28.158999999999999</v>
      </c>
      <c r="L1486">
        <v>30.248999999999999</v>
      </c>
      <c r="M1486">
        <v>3260722</v>
      </c>
      <c r="N1486" t="s">
        <v>167</v>
      </c>
      <c r="P1486">
        <v>16.167000000000002</v>
      </c>
      <c r="V1486" t="s">
        <v>35</v>
      </c>
      <c r="W1486" s="1">
        <v>39108</v>
      </c>
      <c r="X1486">
        <v>20070126</v>
      </c>
      <c r="Y1486">
        <v>0.84954499999999999</v>
      </c>
      <c r="AB1486">
        <v>-0.31930265250155598</v>
      </c>
      <c r="AI1486" s="2">
        <f t="shared" si="92"/>
        <v>39108</v>
      </c>
      <c r="AJ1486">
        <f t="shared" si="93"/>
        <v>105.42110490465495</v>
      </c>
      <c r="AK1486">
        <f t="shared" si="94"/>
        <v>105.42110490465495</v>
      </c>
      <c r="AL1486" s="3">
        <f>Sheet2!$Q$35</f>
        <v>195.92057845971607</v>
      </c>
      <c r="AM1486" s="3">
        <f>Sheet2!$Q$37</f>
        <v>179.52321677860004</v>
      </c>
      <c r="AN1486" s="3">
        <f>Sheet2!$Q$39</f>
        <v>47.580823353777703</v>
      </c>
      <c r="AU1486">
        <f t="shared" si="95"/>
        <v>0.75050241376695548</v>
      </c>
      <c r="AV1486">
        <f>VLOOKUP(AI1486,Sheet3!C1518:F4809,4,FALSE)</f>
        <v>291.25001360253049</v>
      </c>
    </row>
    <row r="1487" spans="1:48">
      <c r="A1487">
        <v>1362923</v>
      </c>
      <c r="B1487">
        <v>126</v>
      </c>
      <c r="C1487" t="s">
        <v>164</v>
      </c>
      <c r="D1487">
        <v>0</v>
      </c>
      <c r="E1487" t="s">
        <v>165</v>
      </c>
      <c r="F1487" t="s">
        <v>34</v>
      </c>
      <c r="G1487" t="s">
        <v>166</v>
      </c>
      <c r="H1487">
        <v>1</v>
      </c>
      <c r="I1487">
        <v>111.95</v>
      </c>
      <c r="J1487">
        <v>114.04</v>
      </c>
      <c r="K1487">
        <v>28.158999999999999</v>
      </c>
      <c r="L1487">
        <v>30.248999999999999</v>
      </c>
      <c r="M1487">
        <v>3260722</v>
      </c>
      <c r="N1487" t="s">
        <v>167</v>
      </c>
      <c r="P1487">
        <v>16.167000000000002</v>
      </c>
      <c r="V1487" t="s">
        <v>35</v>
      </c>
      <c r="W1487" s="1">
        <v>39109</v>
      </c>
      <c r="X1487">
        <v>20070127</v>
      </c>
      <c r="Y1487">
        <v>0.85593600000000003</v>
      </c>
      <c r="AB1487">
        <v>-0.39294356232572197</v>
      </c>
      <c r="AI1487" s="2">
        <f t="shared" si="92"/>
        <v>39109</v>
      </c>
      <c r="AJ1487">
        <f t="shared" si="93"/>
        <v>100.89900070057536</v>
      </c>
      <c r="AK1487">
        <f t="shared" si="94"/>
        <v>100.89900070057536</v>
      </c>
      <c r="AL1487" s="3">
        <f>Sheet2!$Q$35</f>
        <v>195.92057845971607</v>
      </c>
      <c r="AM1487" s="3">
        <f>Sheet2!$Q$37</f>
        <v>179.52321677860004</v>
      </c>
      <c r="AN1487" s="3">
        <f>Sheet2!$Q$39</f>
        <v>47.580823353777703</v>
      </c>
      <c r="AU1487">
        <f t="shared" si="95"/>
        <v>0.71830914351488506</v>
      </c>
      <c r="AV1487">
        <f>VLOOKUP(AI1487,Sheet3!C1519:F4810,4,FALSE)</f>
        <v>262.55717596958846</v>
      </c>
    </row>
    <row r="1488" spans="1:48">
      <c r="A1488">
        <v>1408655</v>
      </c>
      <c r="B1488">
        <v>126</v>
      </c>
      <c r="C1488" t="s">
        <v>164</v>
      </c>
      <c r="D1488">
        <v>0</v>
      </c>
      <c r="E1488" t="s">
        <v>165</v>
      </c>
      <c r="F1488" t="s">
        <v>34</v>
      </c>
      <c r="G1488" t="s">
        <v>166</v>
      </c>
      <c r="H1488">
        <v>1</v>
      </c>
      <c r="I1488">
        <v>111.95</v>
      </c>
      <c r="J1488">
        <v>114.04</v>
      </c>
      <c r="K1488">
        <v>28.158999999999999</v>
      </c>
      <c r="L1488">
        <v>30.248999999999999</v>
      </c>
      <c r="M1488">
        <v>3260722</v>
      </c>
      <c r="N1488" t="s">
        <v>167</v>
      </c>
      <c r="P1488">
        <v>16.167000000000002</v>
      </c>
      <c r="V1488" t="s">
        <v>35</v>
      </c>
      <c r="W1488" s="1">
        <v>39110</v>
      </c>
      <c r="X1488">
        <v>20070128</v>
      </c>
      <c r="Y1488">
        <v>0.85731999999999997</v>
      </c>
      <c r="AB1488">
        <v>-0.408890834927293</v>
      </c>
      <c r="AI1488" s="2">
        <f t="shared" si="92"/>
        <v>39110</v>
      </c>
      <c r="AJ1488">
        <f t="shared" si="93"/>
        <v>99.90545980939612</v>
      </c>
      <c r="AK1488">
        <f t="shared" si="94"/>
        <v>99.90545980939612</v>
      </c>
      <c r="AL1488" s="3">
        <f>Sheet2!$Q$35</f>
        <v>195.92057845971607</v>
      </c>
      <c r="AM1488" s="3">
        <f>Sheet2!$Q$37</f>
        <v>179.52321677860004</v>
      </c>
      <c r="AN1488" s="3">
        <f>Sheet2!$Q$39</f>
        <v>47.580823353777703</v>
      </c>
      <c r="AU1488">
        <f t="shared" si="95"/>
        <v>0.71123603573745675</v>
      </c>
      <c r="AV1488">
        <f>VLOOKUP(AI1488,Sheet3!C1520:F4811,4,FALSE)</f>
        <v>247.32517574469327</v>
      </c>
    </row>
    <row r="1489" spans="1:48">
      <c r="A1489">
        <v>1454274</v>
      </c>
      <c r="B1489">
        <v>126</v>
      </c>
      <c r="C1489" t="s">
        <v>164</v>
      </c>
      <c r="D1489">
        <v>0</v>
      </c>
      <c r="E1489" t="s">
        <v>165</v>
      </c>
      <c r="F1489" t="s">
        <v>34</v>
      </c>
      <c r="G1489" t="s">
        <v>166</v>
      </c>
      <c r="H1489">
        <v>1</v>
      </c>
      <c r="I1489">
        <v>111.95</v>
      </c>
      <c r="J1489">
        <v>114.04</v>
      </c>
      <c r="K1489">
        <v>28.158999999999999</v>
      </c>
      <c r="L1489">
        <v>30.248999999999999</v>
      </c>
      <c r="M1489">
        <v>3260722</v>
      </c>
      <c r="N1489" t="s">
        <v>167</v>
      </c>
      <c r="P1489">
        <v>16.167000000000002</v>
      </c>
      <c r="V1489" t="s">
        <v>35</v>
      </c>
      <c r="W1489" s="1">
        <v>39111</v>
      </c>
      <c r="X1489">
        <v>20070129</v>
      </c>
      <c r="Y1489">
        <v>0.86235399999999995</v>
      </c>
      <c r="AB1489">
        <v>-0.46689558223676603</v>
      </c>
      <c r="AI1489" s="2">
        <f t="shared" si="92"/>
        <v>39111</v>
      </c>
      <c r="AJ1489">
        <f t="shared" si="93"/>
        <v>96.248858957844618</v>
      </c>
      <c r="AK1489">
        <f t="shared" si="94"/>
        <v>96.248858957844618</v>
      </c>
      <c r="AL1489" s="3">
        <f>Sheet2!$Q$35</f>
        <v>195.92057845971607</v>
      </c>
      <c r="AM1489" s="3">
        <f>Sheet2!$Q$37</f>
        <v>179.52321677860004</v>
      </c>
      <c r="AN1489" s="3">
        <f>Sheet2!$Q$39</f>
        <v>47.580823353777703</v>
      </c>
      <c r="AU1489">
        <f t="shared" si="95"/>
        <v>0.68520436240455351</v>
      </c>
      <c r="AV1489">
        <f>VLOOKUP(AI1489,Sheet3!C1521:F4812,4,FALSE)</f>
        <v>236.48565930558181</v>
      </c>
    </row>
    <row r="1490" spans="1:48">
      <c r="A1490">
        <v>1501131</v>
      </c>
      <c r="B1490">
        <v>126</v>
      </c>
      <c r="C1490" t="s">
        <v>164</v>
      </c>
      <c r="D1490">
        <v>0</v>
      </c>
      <c r="E1490" t="s">
        <v>165</v>
      </c>
      <c r="F1490" t="s">
        <v>34</v>
      </c>
      <c r="G1490" t="s">
        <v>166</v>
      </c>
      <c r="H1490">
        <v>1</v>
      </c>
      <c r="I1490">
        <v>111.95</v>
      </c>
      <c r="J1490">
        <v>114.04</v>
      </c>
      <c r="K1490">
        <v>28.158999999999999</v>
      </c>
      <c r="L1490">
        <v>30.248999999999999</v>
      </c>
      <c r="M1490">
        <v>3260722</v>
      </c>
      <c r="N1490" t="s">
        <v>167</v>
      </c>
      <c r="P1490">
        <v>16.167000000000002</v>
      </c>
      <c r="V1490" t="s">
        <v>35</v>
      </c>
      <c r="W1490" s="1">
        <v>39112</v>
      </c>
      <c r="X1490">
        <v>20070130</v>
      </c>
      <c r="Y1490">
        <v>0.86039699999999997</v>
      </c>
      <c r="AB1490">
        <v>-0.44434586223584499</v>
      </c>
      <c r="AI1490" s="2">
        <f t="shared" si="92"/>
        <v>39112</v>
      </c>
      <c r="AJ1490">
        <f t="shared" si="93"/>
        <v>97.678365413865436</v>
      </c>
      <c r="AK1490">
        <f t="shared" si="94"/>
        <v>97.678365413865436</v>
      </c>
      <c r="AL1490" s="3">
        <f>Sheet2!$Q$35</f>
        <v>195.92057845971607</v>
      </c>
      <c r="AM1490" s="3">
        <f>Sheet2!$Q$37</f>
        <v>179.52321677860004</v>
      </c>
      <c r="AN1490" s="3">
        <f>Sheet2!$Q$39</f>
        <v>47.580823353777703</v>
      </c>
      <c r="AU1490">
        <f t="shared" si="95"/>
        <v>0.69538114860603928</v>
      </c>
      <c r="AV1490">
        <f>VLOOKUP(AI1490,Sheet3!C1522:F4813,4,FALSE)</f>
        <v>228.40915686075368</v>
      </c>
    </row>
    <row r="1491" spans="1:48">
      <c r="A1491">
        <v>1556529</v>
      </c>
      <c r="B1491">
        <v>126</v>
      </c>
      <c r="C1491" t="s">
        <v>164</v>
      </c>
      <c r="D1491">
        <v>0</v>
      </c>
      <c r="E1491" t="s">
        <v>165</v>
      </c>
      <c r="F1491" t="s">
        <v>34</v>
      </c>
      <c r="G1491" t="s">
        <v>166</v>
      </c>
      <c r="H1491">
        <v>1</v>
      </c>
      <c r="I1491">
        <v>111.95</v>
      </c>
      <c r="J1491">
        <v>114.04</v>
      </c>
      <c r="K1491">
        <v>28.158999999999999</v>
      </c>
      <c r="L1491">
        <v>30.248999999999999</v>
      </c>
      <c r="M1491">
        <v>3260722</v>
      </c>
      <c r="N1491" t="s">
        <v>167</v>
      </c>
      <c r="P1491">
        <v>16.167000000000002</v>
      </c>
      <c r="V1491" t="s">
        <v>35</v>
      </c>
      <c r="W1491" s="1">
        <v>39113</v>
      </c>
      <c r="X1491">
        <v>20070131</v>
      </c>
      <c r="Y1491">
        <v>0.85029299999999997</v>
      </c>
      <c r="AB1491">
        <v>-0.32792155416772301</v>
      </c>
      <c r="AI1491" s="2">
        <f t="shared" si="92"/>
        <v>39113</v>
      </c>
      <c r="AJ1491">
        <f t="shared" si="93"/>
        <v>104.89743284518886</v>
      </c>
      <c r="AK1491">
        <f t="shared" si="94"/>
        <v>104.89743284518886</v>
      </c>
      <c r="AL1491" s="3">
        <f>Sheet2!$Q$35</f>
        <v>195.92057845971607</v>
      </c>
      <c r="AM1491" s="3">
        <f>Sheet2!$Q$37</f>
        <v>179.52321677860004</v>
      </c>
      <c r="AN1491" s="3">
        <f>Sheet2!$Q$39</f>
        <v>47.580823353777703</v>
      </c>
      <c r="AU1491">
        <f t="shared" si="95"/>
        <v>0.74677434484748184</v>
      </c>
      <c r="AV1491">
        <f>VLOOKUP(AI1491,Sheet3!C1523:F4814,4,FALSE)</f>
        <v>220.04926836522981</v>
      </c>
    </row>
    <row r="1492" spans="1:48">
      <c r="A1492">
        <v>1612623</v>
      </c>
      <c r="B1492">
        <v>126</v>
      </c>
      <c r="C1492" t="s">
        <v>164</v>
      </c>
      <c r="D1492">
        <v>0</v>
      </c>
      <c r="E1492" t="s">
        <v>165</v>
      </c>
      <c r="F1492" t="s">
        <v>34</v>
      </c>
      <c r="G1492" t="s">
        <v>166</v>
      </c>
      <c r="H1492">
        <v>1</v>
      </c>
      <c r="I1492">
        <v>111.95</v>
      </c>
      <c r="J1492">
        <v>114.04</v>
      </c>
      <c r="K1492">
        <v>28.158999999999999</v>
      </c>
      <c r="L1492">
        <v>30.248999999999999</v>
      </c>
      <c r="M1492">
        <v>3260722</v>
      </c>
      <c r="N1492" t="s">
        <v>167</v>
      </c>
      <c r="P1492">
        <v>16.167000000000002</v>
      </c>
      <c r="V1492" t="s">
        <v>35</v>
      </c>
      <c r="W1492" s="1">
        <v>39114</v>
      </c>
      <c r="X1492">
        <v>20070201</v>
      </c>
      <c r="Y1492">
        <v>0.85256600000000005</v>
      </c>
      <c r="AB1492">
        <v>-0.35411241444472702</v>
      </c>
      <c r="AI1492" s="2">
        <f t="shared" si="92"/>
        <v>39114</v>
      </c>
      <c r="AJ1492">
        <f t="shared" si="93"/>
        <v>103.29701484780458</v>
      </c>
      <c r="AK1492">
        <f t="shared" si="94"/>
        <v>103.29701484780458</v>
      </c>
      <c r="AL1492" s="3">
        <f>Sheet2!$Q$35</f>
        <v>195.92057845971607</v>
      </c>
      <c r="AM1492" s="3">
        <f>Sheet2!$Q$37</f>
        <v>179.52321677860004</v>
      </c>
      <c r="AN1492" s="3">
        <f>Sheet2!$Q$39</f>
        <v>47.580823353777703</v>
      </c>
      <c r="AU1492">
        <f t="shared" si="95"/>
        <v>0.73538082387120962</v>
      </c>
      <c r="AV1492">
        <f>VLOOKUP(AI1492,Sheet3!C1524:F4815,4,FALSE)</f>
        <v>208.14705423600941</v>
      </c>
    </row>
    <row r="1493" spans="1:48">
      <c r="A1493">
        <v>1658220</v>
      </c>
      <c r="B1493">
        <v>126</v>
      </c>
      <c r="C1493" t="s">
        <v>164</v>
      </c>
      <c r="D1493">
        <v>0</v>
      </c>
      <c r="E1493" t="s">
        <v>165</v>
      </c>
      <c r="F1493" t="s">
        <v>34</v>
      </c>
      <c r="G1493" t="s">
        <v>166</v>
      </c>
      <c r="H1493">
        <v>1</v>
      </c>
      <c r="I1493">
        <v>111.95</v>
      </c>
      <c r="J1493">
        <v>114.04</v>
      </c>
      <c r="K1493">
        <v>28.158999999999999</v>
      </c>
      <c r="L1493">
        <v>30.248999999999999</v>
      </c>
      <c r="M1493">
        <v>3260722</v>
      </c>
      <c r="N1493" t="s">
        <v>167</v>
      </c>
      <c r="P1493">
        <v>16.167000000000002</v>
      </c>
      <c r="V1493" t="s">
        <v>35</v>
      </c>
      <c r="W1493" s="1">
        <v>39115</v>
      </c>
      <c r="X1493">
        <v>20070202</v>
      </c>
      <c r="Y1493">
        <v>0.85151600000000005</v>
      </c>
      <c r="AB1493">
        <v>-0.34201368884382399</v>
      </c>
      <c r="AI1493" s="2">
        <f t="shared" si="92"/>
        <v>39115</v>
      </c>
      <c r="AJ1493">
        <f t="shared" si="93"/>
        <v>104.03802085777477</v>
      </c>
      <c r="AK1493">
        <f t="shared" si="94"/>
        <v>104.03802085777477</v>
      </c>
      <c r="AL1493" s="3">
        <f>Sheet2!$Q$35</f>
        <v>195.92057845971607</v>
      </c>
      <c r="AM1493" s="3">
        <f>Sheet2!$Q$37</f>
        <v>179.52321677860004</v>
      </c>
      <c r="AN1493" s="3">
        <f>Sheet2!$Q$39</f>
        <v>47.580823353777703</v>
      </c>
      <c r="AU1493">
        <f t="shared" si="95"/>
        <v>0.74065611290940958</v>
      </c>
      <c r="AV1493">
        <f>VLOOKUP(AI1493,Sheet3!C1525:F4816,4,FALSE)</f>
        <v>196.81161220818043</v>
      </c>
    </row>
    <row r="1494" spans="1:48">
      <c r="A1494">
        <v>1703194</v>
      </c>
      <c r="B1494">
        <v>126</v>
      </c>
      <c r="C1494" t="s">
        <v>164</v>
      </c>
      <c r="D1494">
        <v>0</v>
      </c>
      <c r="E1494" t="s">
        <v>165</v>
      </c>
      <c r="F1494" t="s">
        <v>34</v>
      </c>
      <c r="G1494" t="s">
        <v>166</v>
      </c>
      <c r="H1494">
        <v>1</v>
      </c>
      <c r="I1494">
        <v>111.95</v>
      </c>
      <c r="J1494">
        <v>114.04</v>
      </c>
      <c r="K1494">
        <v>28.158999999999999</v>
      </c>
      <c r="L1494">
        <v>30.248999999999999</v>
      </c>
      <c r="M1494">
        <v>3260722</v>
      </c>
      <c r="N1494" t="s">
        <v>167</v>
      </c>
      <c r="P1494">
        <v>16.167000000000002</v>
      </c>
      <c r="V1494" t="s">
        <v>35</v>
      </c>
      <c r="W1494" s="1">
        <v>39116</v>
      </c>
      <c r="X1494">
        <v>20070203</v>
      </c>
      <c r="Y1494">
        <v>0.85719100000000004</v>
      </c>
      <c r="AB1494">
        <v>-0.40740442006775401</v>
      </c>
      <c r="AI1494" s="2">
        <f t="shared" si="92"/>
        <v>39116</v>
      </c>
      <c r="AJ1494">
        <f t="shared" si="93"/>
        <v>99.99828038578471</v>
      </c>
      <c r="AK1494">
        <f t="shared" si="94"/>
        <v>99.99828038578471</v>
      </c>
      <c r="AL1494" s="3">
        <f>Sheet2!$Q$35</f>
        <v>195.92057845971607</v>
      </c>
      <c r="AM1494" s="3">
        <f>Sheet2!$Q$37</f>
        <v>179.52321677860004</v>
      </c>
      <c r="AN1494" s="3">
        <f>Sheet2!$Q$39</f>
        <v>47.580823353777703</v>
      </c>
      <c r="AU1494">
        <f t="shared" si="95"/>
        <v>0.71189683384510227</v>
      </c>
      <c r="AV1494">
        <f>VLOOKUP(AI1494,Sheet3!C1526:F4817,4,FALSE)</f>
        <v>185.47617018035146</v>
      </c>
    </row>
    <row r="1495" spans="1:48">
      <c r="A1495">
        <v>1748851</v>
      </c>
      <c r="B1495">
        <v>126</v>
      </c>
      <c r="C1495" t="s">
        <v>164</v>
      </c>
      <c r="D1495">
        <v>0</v>
      </c>
      <c r="E1495" t="s">
        <v>165</v>
      </c>
      <c r="F1495" t="s">
        <v>34</v>
      </c>
      <c r="G1495" t="s">
        <v>166</v>
      </c>
      <c r="H1495">
        <v>1</v>
      </c>
      <c r="I1495">
        <v>111.95</v>
      </c>
      <c r="J1495">
        <v>114.04</v>
      </c>
      <c r="K1495">
        <v>28.158999999999999</v>
      </c>
      <c r="L1495">
        <v>30.248999999999999</v>
      </c>
      <c r="M1495">
        <v>3260722</v>
      </c>
      <c r="N1495" t="s">
        <v>167</v>
      </c>
      <c r="P1495">
        <v>16.167000000000002</v>
      </c>
      <c r="V1495" t="s">
        <v>35</v>
      </c>
      <c r="W1495" s="1">
        <v>39117</v>
      </c>
      <c r="X1495">
        <v>20070204</v>
      </c>
      <c r="Y1495">
        <v>0.86579899999999999</v>
      </c>
      <c r="AB1495">
        <v>-0.50659092480353995</v>
      </c>
      <c r="AI1495" s="2">
        <f t="shared" si="92"/>
        <v>39117</v>
      </c>
      <c r="AJ1495">
        <f t="shared" si="93"/>
        <v>93.70777114254156</v>
      </c>
      <c r="AK1495">
        <f t="shared" si="94"/>
        <v>93.70777114254156</v>
      </c>
      <c r="AL1495" s="3">
        <f>Sheet2!$Q$35</f>
        <v>195.92057845971607</v>
      </c>
      <c r="AM1495" s="3">
        <f>Sheet2!$Q$37</f>
        <v>179.52321677860004</v>
      </c>
      <c r="AN1495" s="3">
        <f>Sheet2!$Q$39</f>
        <v>47.580823353777703</v>
      </c>
      <c r="AU1495">
        <f t="shared" si="95"/>
        <v>0.66711412761993838</v>
      </c>
      <c r="AV1495">
        <f>VLOOKUP(AI1495,Sheet3!C1527:F4818,4,FALSE)</f>
        <v>175.4868118933272</v>
      </c>
    </row>
    <row r="1496" spans="1:48">
      <c r="A1496">
        <v>1794024</v>
      </c>
      <c r="B1496">
        <v>126</v>
      </c>
      <c r="C1496" t="s">
        <v>164</v>
      </c>
      <c r="D1496">
        <v>0</v>
      </c>
      <c r="E1496" t="s">
        <v>165</v>
      </c>
      <c r="F1496" t="s">
        <v>34</v>
      </c>
      <c r="G1496" t="s">
        <v>166</v>
      </c>
      <c r="H1496">
        <v>1</v>
      </c>
      <c r="I1496">
        <v>111.95</v>
      </c>
      <c r="J1496">
        <v>114.04</v>
      </c>
      <c r="K1496">
        <v>28.158999999999999</v>
      </c>
      <c r="L1496">
        <v>30.248999999999999</v>
      </c>
      <c r="M1496">
        <v>3260722</v>
      </c>
      <c r="N1496" t="s">
        <v>167</v>
      </c>
      <c r="P1496">
        <v>16.167000000000002</v>
      </c>
      <c r="V1496" t="s">
        <v>35</v>
      </c>
      <c r="W1496" s="1">
        <v>39118</v>
      </c>
      <c r="X1496">
        <v>20070205</v>
      </c>
      <c r="Y1496">
        <v>0.86986300000000005</v>
      </c>
      <c r="AB1496">
        <v>-0.55341875417694197</v>
      </c>
      <c r="AI1496" s="2">
        <f t="shared" si="92"/>
        <v>39118</v>
      </c>
      <c r="AJ1496">
        <f t="shared" si="93"/>
        <v>90.669661750805744</v>
      </c>
      <c r="AK1496">
        <f t="shared" si="94"/>
        <v>90.669661750805744</v>
      </c>
      <c r="AL1496" s="3">
        <f>Sheet2!$Q$35</f>
        <v>195.92057845971607</v>
      </c>
      <c r="AM1496" s="3">
        <f>Sheet2!$Q$37</f>
        <v>179.52321677860004</v>
      </c>
      <c r="AN1496" s="3">
        <f>Sheet2!$Q$39</f>
        <v>47.580823353777703</v>
      </c>
      <c r="AU1496">
        <f t="shared" si="95"/>
        <v>0.64548555112334449</v>
      </c>
      <c r="AV1496">
        <f>VLOOKUP(AI1496,Sheet3!C1528:F4819,4,FALSE)</f>
        <v>166.06422570769436</v>
      </c>
    </row>
    <row r="1497" spans="1:48">
      <c r="A1497">
        <v>1841393</v>
      </c>
      <c r="B1497">
        <v>126</v>
      </c>
      <c r="C1497" t="s">
        <v>164</v>
      </c>
      <c r="D1497">
        <v>0</v>
      </c>
      <c r="E1497" t="s">
        <v>165</v>
      </c>
      <c r="F1497" t="s">
        <v>34</v>
      </c>
      <c r="G1497" t="s">
        <v>166</v>
      </c>
      <c r="H1497">
        <v>1</v>
      </c>
      <c r="I1497">
        <v>111.95</v>
      </c>
      <c r="J1497">
        <v>114.04</v>
      </c>
      <c r="K1497">
        <v>28.158999999999999</v>
      </c>
      <c r="L1497">
        <v>30.248999999999999</v>
      </c>
      <c r="M1497">
        <v>3260722</v>
      </c>
      <c r="N1497" t="s">
        <v>167</v>
      </c>
      <c r="P1497">
        <v>16.167000000000002</v>
      </c>
      <c r="V1497" t="s">
        <v>35</v>
      </c>
      <c r="W1497" s="1">
        <v>39119</v>
      </c>
      <c r="X1497">
        <v>20070206</v>
      </c>
      <c r="Y1497">
        <v>0.88146800000000003</v>
      </c>
      <c r="AB1497">
        <v>-0.68713847855645005</v>
      </c>
      <c r="AI1497" s="2">
        <f t="shared" si="92"/>
        <v>39119</v>
      </c>
      <c r="AJ1497">
        <f t="shared" si="93"/>
        <v>81.753202654233519</v>
      </c>
      <c r="AK1497">
        <f t="shared" si="94"/>
        <v>81.753202654233519</v>
      </c>
      <c r="AL1497" s="3">
        <f>Sheet2!$Q$35</f>
        <v>195.92057845971607</v>
      </c>
      <c r="AM1497" s="3">
        <f>Sheet2!$Q$37</f>
        <v>179.52321677860004</v>
      </c>
      <c r="AN1497" s="3">
        <f>Sheet2!$Q$39</f>
        <v>47.580823353777703</v>
      </c>
      <c r="AU1497">
        <f t="shared" si="95"/>
        <v>0.58200846956283525</v>
      </c>
      <c r="AV1497">
        <f>VLOOKUP(AI1497,Sheet3!C1529:F4820,4,FALSE)</f>
        <v>156.85417906008331</v>
      </c>
    </row>
    <row r="1498" spans="1:48">
      <c r="A1498">
        <v>1896391</v>
      </c>
      <c r="B1498">
        <v>126</v>
      </c>
      <c r="C1498" t="s">
        <v>164</v>
      </c>
      <c r="D1498">
        <v>0</v>
      </c>
      <c r="E1498" t="s">
        <v>165</v>
      </c>
      <c r="F1498" t="s">
        <v>34</v>
      </c>
      <c r="G1498" t="s">
        <v>166</v>
      </c>
      <c r="H1498">
        <v>1</v>
      </c>
      <c r="I1498">
        <v>111.95</v>
      </c>
      <c r="J1498">
        <v>114.04</v>
      </c>
      <c r="K1498">
        <v>28.158999999999999</v>
      </c>
      <c r="L1498">
        <v>30.248999999999999</v>
      </c>
      <c r="M1498">
        <v>3260722</v>
      </c>
      <c r="N1498" t="s">
        <v>167</v>
      </c>
      <c r="P1498">
        <v>16.167000000000002</v>
      </c>
      <c r="V1498" t="s">
        <v>35</v>
      </c>
      <c r="W1498" s="1">
        <v>39120</v>
      </c>
      <c r="X1498">
        <v>20070207</v>
      </c>
      <c r="Y1498">
        <v>0.88017500000000004</v>
      </c>
      <c r="AB1498">
        <v>-0.67223976217362302</v>
      </c>
      <c r="AI1498" s="2">
        <f t="shared" si="92"/>
        <v>39120</v>
      </c>
      <c r="AJ1498">
        <f t="shared" si="93"/>
        <v>82.764320117431453</v>
      </c>
      <c r="AK1498">
        <f t="shared" si="94"/>
        <v>82.764320117431453</v>
      </c>
      <c r="AL1498" s="3">
        <f>Sheet2!$Q$35</f>
        <v>195.92057845971607</v>
      </c>
      <c r="AM1498" s="3">
        <f>Sheet2!$Q$37</f>
        <v>179.52321677860004</v>
      </c>
      <c r="AN1498" s="3">
        <f>Sheet2!$Q$39</f>
        <v>47.580823353777703</v>
      </c>
      <c r="AU1498">
        <f t="shared" si="95"/>
        <v>0.58920670655170282</v>
      </c>
      <c r="AV1498">
        <f>VLOOKUP(AI1498,Sheet3!C1530:F4821,4,FALSE)</f>
        <v>148.77767661525519</v>
      </c>
    </row>
    <row r="1499" spans="1:48">
      <c r="A1499">
        <v>1941215</v>
      </c>
      <c r="B1499">
        <v>126</v>
      </c>
      <c r="C1499" t="s">
        <v>164</v>
      </c>
      <c r="D1499">
        <v>0</v>
      </c>
      <c r="E1499" t="s">
        <v>165</v>
      </c>
      <c r="F1499" t="s">
        <v>34</v>
      </c>
      <c r="G1499" t="s">
        <v>166</v>
      </c>
      <c r="H1499">
        <v>1</v>
      </c>
      <c r="I1499">
        <v>111.95</v>
      </c>
      <c r="J1499">
        <v>114.04</v>
      </c>
      <c r="K1499">
        <v>28.158999999999999</v>
      </c>
      <c r="L1499">
        <v>30.248999999999999</v>
      </c>
      <c r="M1499">
        <v>3260722</v>
      </c>
      <c r="N1499" t="s">
        <v>167</v>
      </c>
      <c r="P1499">
        <v>16.167000000000002</v>
      </c>
      <c r="V1499" t="s">
        <v>35</v>
      </c>
      <c r="W1499" s="1">
        <v>39121</v>
      </c>
      <c r="X1499">
        <v>20070208</v>
      </c>
      <c r="Y1499">
        <v>0.893432</v>
      </c>
      <c r="AB1499">
        <v>-0.82499481483188597</v>
      </c>
      <c r="AI1499" s="2">
        <f t="shared" si="92"/>
        <v>39121</v>
      </c>
      <c r="AJ1499">
        <f t="shared" si="93"/>
        <v>72.187265751938185</v>
      </c>
      <c r="AK1499">
        <f t="shared" si="94"/>
        <v>72.187265751938185</v>
      </c>
      <c r="AL1499" s="3">
        <f>Sheet2!$Q$35</f>
        <v>195.92057845971607</v>
      </c>
      <c r="AM1499" s="3">
        <f>Sheet2!$Q$37</f>
        <v>179.52321677860004</v>
      </c>
      <c r="AN1499" s="3">
        <f>Sheet2!$Q$39</f>
        <v>47.580823353777703</v>
      </c>
      <c r="AU1499">
        <f t="shared" si="95"/>
        <v>0.51390769655720114</v>
      </c>
      <c r="AV1499">
        <f>VLOOKUP(AI1499,Sheet3!C1531:F4822,4,FALSE)</f>
        <v>142.25979744925354</v>
      </c>
    </row>
    <row r="1500" spans="1:48">
      <c r="A1500">
        <v>1986634</v>
      </c>
      <c r="B1500">
        <v>126</v>
      </c>
      <c r="C1500" t="s">
        <v>164</v>
      </c>
      <c r="D1500">
        <v>0</v>
      </c>
      <c r="E1500" t="s">
        <v>165</v>
      </c>
      <c r="F1500" t="s">
        <v>34</v>
      </c>
      <c r="G1500" t="s">
        <v>166</v>
      </c>
      <c r="H1500">
        <v>1</v>
      </c>
      <c r="I1500">
        <v>111.95</v>
      </c>
      <c r="J1500">
        <v>114.04</v>
      </c>
      <c r="K1500">
        <v>28.158999999999999</v>
      </c>
      <c r="L1500">
        <v>30.248999999999999</v>
      </c>
      <c r="M1500">
        <v>3260722</v>
      </c>
      <c r="N1500" t="s">
        <v>167</v>
      </c>
      <c r="P1500">
        <v>16.167000000000002</v>
      </c>
      <c r="V1500" t="s">
        <v>35</v>
      </c>
      <c r="W1500" s="1">
        <v>39122</v>
      </c>
      <c r="X1500">
        <v>20070209</v>
      </c>
      <c r="Y1500">
        <v>0.89521799999999996</v>
      </c>
      <c r="AB1500">
        <v>-0.84557417094923104</v>
      </c>
      <c r="AI1500" s="2">
        <f t="shared" si="92"/>
        <v>39122</v>
      </c>
      <c r="AJ1500">
        <f t="shared" si="93"/>
        <v>70.726710585729734</v>
      </c>
      <c r="AK1500">
        <f t="shared" si="94"/>
        <v>70.726710585729734</v>
      </c>
      <c r="AL1500" s="3">
        <f>Sheet2!$Q$35</f>
        <v>195.92057845971607</v>
      </c>
      <c r="AM1500" s="3">
        <f>Sheet2!$Q$37</f>
        <v>179.52321677860004</v>
      </c>
      <c r="AN1500" s="3">
        <f>Sheet2!$Q$39</f>
        <v>47.580823353777703</v>
      </c>
      <c r="AU1500">
        <f t="shared" si="95"/>
        <v>0.50350987176992901</v>
      </c>
      <c r="AV1500">
        <f>VLOOKUP(AI1500,Sheet3!C1532:F4823,4,FALSE)</f>
        <v>137.22969504940443</v>
      </c>
    </row>
    <row r="1501" spans="1:48">
      <c r="A1501">
        <v>2043006</v>
      </c>
      <c r="B1501">
        <v>126</v>
      </c>
      <c r="C1501" t="s">
        <v>164</v>
      </c>
      <c r="D1501">
        <v>0</v>
      </c>
      <c r="E1501" t="s">
        <v>165</v>
      </c>
      <c r="F1501" t="s">
        <v>34</v>
      </c>
      <c r="G1501" t="s">
        <v>166</v>
      </c>
      <c r="H1501">
        <v>1</v>
      </c>
      <c r="I1501">
        <v>111.95</v>
      </c>
      <c r="J1501">
        <v>114.04</v>
      </c>
      <c r="K1501">
        <v>28.158999999999999</v>
      </c>
      <c r="L1501">
        <v>30.248999999999999</v>
      </c>
      <c r="M1501">
        <v>3260722</v>
      </c>
      <c r="N1501" t="s">
        <v>167</v>
      </c>
      <c r="P1501">
        <v>16.167000000000002</v>
      </c>
      <c r="V1501" t="s">
        <v>35</v>
      </c>
      <c r="W1501" s="1">
        <v>39123</v>
      </c>
      <c r="X1501">
        <v>20070210</v>
      </c>
      <c r="Y1501">
        <v>0.88398200000000005</v>
      </c>
      <c r="AB1501">
        <v>-0.71610628442375601</v>
      </c>
      <c r="AI1501" s="2">
        <f t="shared" si="92"/>
        <v>39123</v>
      </c>
      <c r="AJ1501">
        <f t="shared" si="93"/>
        <v>79.774589103253447</v>
      </c>
      <c r="AK1501">
        <f t="shared" si="94"/>
        <v>79.774589103253447</v>
      </c>
      <c r="AL1501" s="3">
        <f>Sheet2!$Q$35</f>
        <v>195.92057845971607</v>
      </c>
      <c r="AM1501" s="3">
        <f>Sheet2!$Q$37</f>
        <v>179.52321677860004</v>
      </c>
      <c r="AN1501" s="3">
        <f>Sheet2!$Q$39</f>
        <v>47.580823353777703</v>
      </c>
      <c r="AU1501">
        <f t="shared" si="95"/>
        <v>0.56792254011573284</v>
      </c>
      <c r="AV1501">
        <f>VLOOKUP(AI1501,Sheet3!C1533:F4824,4,FALSE)</f>
        <v>133.82906244105573</v>
      </c>
    </row>
    <row r="1502" spans="1:48">
      <c r="A1502">
        <v>2087960</v>
      </c>
      <c r="B1502">
        <v>126</v>
      </c>
      <c r="C1502" t="s">
        <v>164</v>
      </c>
      <c r="D1502">
        <v>0</v>
      </c>
      <c r="E1502" t="s">
        <v>165</v>
      </c>
      <c r="F1502" t="s">
        <v>34</v>
      </c>
      <c r="G1502" t="s">
        <v>166</v>
      </c>
      <c r="H1502">
        <v>1</v>
      </c>
      <c r="I1502">
        <v>111.95</v>
      </c>
      <c r="J1502">
        <v>114.04</v>
      </c>
      <c r="K1502">
        <v>28.158999999999999</v>
      </c>
      <c r="L1502">
        <v>30.248999999999999</v>
      </c>
      <c r="M1502">
        <v>3260722</v>
      </c>
      <c r="N1502" t="s">
        <v>167</v>
      </c>
      <c r="P1502">
        <v>16.167000000000002</v>
      </c>
      <c r="V1502" t="s">
        <v>35</v>
      </c>
      <c r="W1502" s="1">
        <v>39124</v>
      </c>
      <c r="X1502">
        <v>20070211</v>
      </c>
      <c r="Y1502">
        <v>0.88410500000000003</v>
      </c>
      <c r="AB1502">
        <v>-0.71752356370843295</v>
      </c>
      <c r="AI1502" s="2">
        <f t="shared" si="92"/>
        <v>39124</v>
      </c>
      <c r="AJ1502">
        <f t="shared" si="93"/>
        <v>79.677353634719111</v>
      </c>
      <c r="AK1502">
        <f t="shared" si="94"/>
        <v>79.677353634719111</v>
      </c>
      <c r="AL1502" s="3">
        <f>Sheet2!$Q$35</f>
        <v>195.92057845971607</v>
      </c>
      <c r="AM1502" s="3">
        <f>Sheet2!$Q$37</f>
        <v>179.52321677860004</v>
      </c>
      <c r="AN1502" s="3">
        <f>Sheet2!$Q$39</f>
        <v>47.580823353777703</v>
      </c>
      <c r="AU1502">
        <f t="shared" si="95"/>
        <v>0.56723031199020912</v>
      </c>
      <c r="AV1502">
        <f>VLOOKUP(AI1502,Sheet3!C1534:F4825,4,FALSE)</f>
        <v>131.49112752281602</v>
      </c>
    </row>
    <row r="1503" spans="1:48">
      <c r="A1503">
        <v>2143294</v>
      </c>
      <c r="B1503">
        <v>126</v>
      </c>
      <c r="C1503" t="s">
        <v>164</v>
      </c>
      <c r="D1503">
        <v>0</v>
      </c>
      <c r="E1503" t="s">
        <v>165</v>
      </c>
      <c r="F1503" t="s">
        <v>34</v>
      </c>
      <c r="G1503" t="s">
        <v>166</v>
      </c>
      <c r="H1503">
        <v>1</v>
      </c>
      <c r="I1503">
        <v>111.95</v>
      </c>
      <c r="J1503">
        <v>114.04</v>
      </c>
      <c r="K1503">
        <v>28.158999999999999</v>
      </c>
      <c r="L1503">
        <v>30.248999999999999</v>
      </c>
      <c r="M1503">
        <v>3260722</v>
      </c>
      <c r="N1503" t="s">
        <v>167</v>
      </c>
      <c r="P1503">
        <v>16.167000000000002</v>
      </c>
      <c r="V1503" t="s">
        <v>35</v>
      </c>
      <c r="W1503" s="1">
        <v>39125</v>
      </c>
      <c r="X1503">
        <v>20070212</v>
      </c>
      <c r="Y1503">
        <v>0.86979099999999998</v>
      </c>
      <c r="AB1503">
        <v>-0.55258912727859399</v>
      </c>
      <c r="AI1503" s="2">
        <f t="shared" si="92"/>
        <v>39125</v>
      </c>
      <c r="AJ1503">
        <f t="shared" si="93"/>
        <v>90.723867385576227</v>
      </c>
      <c r="AK1503">
        <f t="shared" si="94"/>
        <v>90.723867385576227</v>
      </c>
      <c r="AL1503" s="3">
        <f>Sheet2!$Q$35</f>
        <v>195.92057845971607</v>
      </c>
      <c r="AM1503" s="3">
        <f>Sheet2!$Q$37</f>
        <v>179.52321677860004</v>
      </c>
      <c r="AN1503" s="3">
        <f>Sheet2!$Q$39</f>
        <v>47.580823353777703</v>
      </c>
      <c r="AU1503">
        <f t="shared" si="95"/>
        <v>0.64587144595694357</v>
      </c>
      <c r="AV1503">
        <f>VLOOKUP(AI1503,Sheet3!C1535:F4826,4,FALSE)</f>
        <v>129.71996470596773</v>
      </c>
    </row>
    <row r="1504" spans="1:48">
      <c r="A1504">
        <v>2190213</v>
      </c>
      <c r="B1504">
        <v>126</v>
      </c>
      <c r="C1504" t="s">
        <v>164</v>
      </c>
      <c r="D1504">
        <v>0</v>
      </c>
      <c r="E1504" t="s">
        <v>165</v>
      </c>
      <c r="F1504" t="s">
        <v>34</v>
      </c>
      <c r="G1504" t="s">
        <v>166</v>
      </c>
      <c r="H1504">
        <v>1</v>
      </c>
      <c r="I1504">
        <v>111.95</v>
      </c>
      <c r="J1504">
        <v>114.04</v>
      </c>
      <c r="K1504">
        <v>28.158999999999999</v>
      </c>
      <c r="L1504">
        <v>30.248999999999999</v>
      </c>
      <c r="M1504">
        <v>3260722</v>
      </c>
      <c r="N1504" t="s">
        <v>167</v>
      </c>
      <c r="P1504">
        <v>16.167000000000002</v>
      </c>
      <c r="V1504" t="s">
        <v>35</v>
      </c>
      <c r="W1504" s="1">
        <v>39126</v>
      </c>
      <c r="X1504">
        <v>20070213</v>
      </c>
      <c r="Y1504">
        <v>0.87864600000000004</v>
      </c>
      <c r="AB1504">
        <v>-0.65462171317954598</v>
      </c>
      <c r="AI1504" s="2">
        <f t="shared" si="92"/>
        <v>39126</v>
      </c>
      <c r="AJ1504">
        <f t="shared" si="93"/>
        <v>83.954270482589436</v>
      </c>
      <c r="AK1504">
        <f t="shared" si="94"/>
        <v>83.954270482589436</v>
      </c>
      <c r="AL1504" s="3">
        <f>Sheet2!$Q$35</f>
        <v>195.92057845971607</v>
      </c>
      <c r="AM1504" s="3">
        <f>Sheet2!$Q$37</f>
        <v>179.52321677860004</v>
      </c>
      <c r="AN1504" s="3">
        <f>Sheet2!$Q$39</f>
        <v>47.580823353777703</v>
      </c>
      <c r="AU1504">
        <f t="shared" si="95"/>
        <v>0.59767807120038141</v>
      </c>
      <c r="AV1504">
        <f>VLOOKUP(AI1504,Sheet3!C1536:F4827,4,FALSE)</f>
        <v>140.06355555636168</v>
      </c>
    </row>
    <row r="1505" spans="1:48">
      <c r="A1505">
        <v>2235528</v>
      </c>
      <c r="B1505">
        <v>126</v>
      </c>
      <c r="C1505" t="s">
        <v>164</v>
      </c>
      <c r="D1505">
        <v>0</v>
      </c>
      <c r="E1505" t="s">
        <v>165</v>
      </c>
      <c r="F1505" t="s">
        <v>34</v>
      </c>
      <c r="G1505" t="s">
        <v>166</v>
      </c>
      <c r="H1505">
        <v>1</v>
      </c>
      <c r="I1505">
        <v>111.95</v>
      </c>
      <c r="J1505">
        <v>114.04</v>
      </c>
      <c r="K1505">
        <v>28.158999999999999</v>
      </c>
      <c r="L1505">
        <v>30.248999999999999</v>
      </c>
      <c r="M1505">
        <v>3260722</v>
      </c>
      <c r="N1505" t="s">
        <v>167</v>
      </c>
      <c r="P1505">
        <v>16.167000000000002</v>
      </c>
      <c r="V1505" t="s">
        <v>35</v>
      </c>
      <c r="W1505" s="1">
        <v>39127</v>
      </c>
      <c r="X1505">
        <v>20070214</v>
      </c>
      <c r="Y1505">
        <v>0.87407000000000001</v>
      </c>
      <c r="AB1505">
        <v>-0.60189431475122801</v>
      </c>
      <c r="AI1505" s="2">
        <f t="shared" si="92"/>
        <v>39127</v>
      </c>
      <c r="AJ1505">
        <f t="shared" si="93"/>
        <v>87.478542490719974</v>
      </c>
      <c r="AK1505">
        <f t="shared" si="94"/>
        <v>87.478542490719974</v>
      </c>
      <c r="AL1505" s="3">
        <f>Sheet2!$Q$35</f>
        <v>195.92057845971607</v>
      </c>
      <c r="AM1505" s="3">
        <f>Sheet2!$Q$37</f>
        <v>179.52321677860004</v>
      </c>
      <c r="AN1505" s="3">
        <f>Sheet2!$Q$39</f>
        <v>47.580823353777703</v>
      </c>
      <c r="AU1505">
        <f t="shared" si="95"/>
        <v>0.62276768348689138</v>
      </c>
      <c r="AV1505">
        <f>VLOOKUP(AI1505,Sheet3!C1537:F4828,4,FALSE)</f>
        <v>159.97142561773629</v>
      </c>
    </row>
    <row r="1506" spans="1:48">
      <c r="A1506">
        <v>2291930</v>
      </c>
      <c r="B1506">
        <v>126</v>
      </c>
      <c r="C1506" t="s">
        <v>164</v>
      </c>
      <c r="D1506">
        <v>0</v>
      </c>
      <c r="E1506" t="s">
        <v>165</v>
      </c>
      <c r="F1506" t="s">
        <v>34</v>
      </c>
      <c r="G1506" t="s">
        <v>166</v>
      </c>
      <c r="H1506">
        <v>1</v>
      </c>
      <c r="I1506">
        <v>111.95</v>
      </c>
      <c r="J1506">
        <v>114.04</v>
      </c>
      <c r="K1506">
        <v>28.158999999999999</v>
      </c>
      <c r="L1506">
        <v>30.248999999999999</v>
      </c>
      <c r="M1506">
        <v>3260722</v>
      </c>
      <c r="N1506" t="s">
        <v>167</v>
      </c>
      <c r="P1506">
        <v>16.167000000000002</v>
      </c>
      <c r="V1506" t="s">
        <v>35</v>
      </c>
      <c r="W1506" s="1">
        <v>39128</v>
      </c>
      <c r="X1506">
        <v>20070215</v>
      </c>
      <c r="Y1506">
        <v>0.88972300000000004</v>
      </c>
      <c r="AB1506">
        <v>-0.78225750697117102</v>
      </c>
      <c r="AI1506" s="2">
        <f t="shared" si="92"/>
        <v>39128</v>
      </c>
      <c r="AJ1506">
        <f t="shared" si="93"/>
        <v>75.193405392842578</v>
      </c>
      <c r="AK1506">
        <f t="shared" si="94"/>
        <v>75.193405392842578</v>
      </c>
      <c r="AL1506" s="3">
        <f>Sheet2!$Q$35</f>
        <v>195.92057845971607</v>
      </c>
      <c r="AM1506" s="3">
        <f>Sheet2!$Q$37</f>
        <v>179.52321677860004</v>
      </c>
      <c r="AN1506" s="3">
        <f>Sheet2!$Q$39</f>
        <v>47.580823353777703</v>
      </c>
      <c r="AU1506">
        <f t="shared" si="95"/>
        <v>0.53530867749607258</v>
      </c>
      <c r="AV1506">
        <f>VLOOKUP(AI1506,Sheet3!C1538:F4829,4,FALSE)</f>
        <v>167.12692339780332</v>
      </c>
    </row>
    <row r="1507" spans="1:48">
      <c r="A1507">
        <v>2337322</v>
      </c>
      <c r="B1507">
        <v>126</v>
      </c>
      <c r="C1507" t="s">
        <v>164</v>
      </c>
      <c r="D1507">
        <v>0</v>
      </c>
      <c r="E1507" t="s">
        <v>165</v>
      </c>
      <c r="F1507" t="s">
        <v>34</v>
      </c>
      <c r="G1507" t="s">
        <v>166</v>
      </c>
      <c r="H1507">
        <v>1</v>
      </c>
      <c r="I1507">
        <v>111.95</v>
      </c>
      <c r="J1507">
        <v>114.04</v>
      </c>
      <c r="K1507">
        <v>28.158999999999999</v>
      </c>
      <c r="L1507">
        <v>30.248999999999999</v>
      </c>
      <c r="M1507">
        <v>3260722</v>
      </c>
      <c r="N1507" t="s">
        <v>167</v>
      </c>
      <c r="P1507">
        <v>16.167000000000002</v>
      </c>
      <c r="V1507" t="s">
        <v>35</v>
      </c>
      <c r="W1507" s="1">
        <v>39129</v>
      </c>
      <c r="X1507">
        <v>20070216</v>
      </c>
      <c r="Y1507">
        <v>0.89698800000000001</v>
      </c>
      <c r="AB1507">
        <v>-0.86596916553361203</v>
      </c>
      <c r="AI1507" s="2">
        <f t="shared" si="92"/>
        <v>39129</v>
      </c>
      <c r="AJ1507">
        <f t="shared" si="93"/>
        <v>69.270899637650018</v>
      </c>
      <c r="AK1507">
        <f t="shared" si="94"/>
        <v>69.270899637650018</v>
      </c>
      <c r="AL1507" s="3">
        <f>Sheet2!$Q$35</f>
        <v>195.92057845971607</v>
      </c>
      <c r="AM1507" s="3">
        <f>Sheet2!$Q$37</f>
        <v>179.52321677860004</v>
      </c>
      <c r="AN1507" s="3">
        <f>Sheet2!$Q$39</f>
        <v>47.580823353777703</v>
      </c>
      <c r="AU1507">
        <f t="shared" si="95"/>
        <v>0.49314582150209751</v>
      </c>
      <c r="AV1507">
        <f>VLOOKUP(AI1507,Sheet3!C1539:F4830,4,FALSE)</f>
        <v>170.38586298080415</v>
      </c>
    </row>
    <row r="1508" spans="1:48">
      <c r="A1508">
        <v>2382288</v>
      </c>
      <c r="B1508">
        <v>126</v>
      </c>
      <c r="C1508" t="s">
        <v>164</v>
      </c>
      <c r="D1508">
        <v>0</v>
      </c>
      <c r="E1508" t="s">
        <v>165</v>
      </c>
      <c r="F1508" t="s">
        <v>34</v>
      </c>
      <c r="G1508" t="s">
        <v>166</v>
      </c>
      <c r="H1508">
        <v>1</v>
      </c>
      <c r="I1508">
        <v>111.95</v>
      </c>
      <c r="J1508">
        <v>114.04</v>
      </c>
      <c r="K1508">
        <v>28.158999999999999</v>
      </c>
      <c r="L1508">
        <v>30.248999999999999</v>
      </c>
      <c r="M1508">
        <v>3260722</v>
      </c>
      <c r="N1508" t="s">
        <v>167</v>
      </c>
      <c r="P1508">
        <v>16.167000000000002</v>
      </c>
      <c r="V1508" t="s">
        <v>35</v>
      </c>
      <c r="W1508" s="1">
        <v>39130</v>
      </c>
      <c r="X1508">
        <v>20070217</v>
      </c>
      <c r="Y1508">
        <v>0.89069100000000001</v>
      </c>
      <c r="AB1508">
        <v>-0.79341137971562303</v>
      </c>
      <c r="AI1508" s="2">
        <f t="shared" si="92"/>
        <v>39130</v>
      </c>
      <c r="AJ1508">
        <f t="shared" si="93"/>
        <v>74.412358500990877</v>
      </c>
      <c r="AK1508">
        <f t="shared" si="94"/>
        <v>74.412358500990877</v>
      </c>
      <c r="AL1508" s="3">
        <f>Sheet2!$Q$35</f>
        <v>195.92057845971607</v>
      </c>
      <c r="AM1508" s="3">
        <f>Sheet2!$Q$37</f>
        <v>179.52321677860004</v>
      </c>
      <c r="AN1508" s="3">
        <f>Sheet2!$Q$39</f>
        <v>47.580823353777703</v>
      </c>
      <c r="AU1508">
        <f t="shared" si="95"/>
        <v>0.52974833378567387</v>
      </c>
      <c r="AV1508">
        <f>VLOOKUP(AI1508,Sheet3!C1540:F4831,4,FALSE)</f>
        <v>160.53819771912774</v>
      </c>
    </row>
    <row r="1509" spans="1:48">
      <c r="A1509">
        <v>2439367</v>
      </c>
      <c r="B1509">
        <v>126</v>
      </c>
      <c r="C1509" t="s">
        <v>164</v>
      </c>
      <c r="D1509">
        <v>0</v>
      </c>
      <c r="E1509" t="s">
        <v>165</v>
      </c>
      <c r="F1509" t="s">
        <v>34</v>
      </c>
      <c r="G1509" t="s">
        <v>166</v>
      </c>
      <c r="H1509">
        <v>1</v>
      </c>
      <c r="I1509">
        <v>111.95</v>
      </c>
      <c r="J1509">
        <v>114.04</v>
      </c>
      <c r="K1509">
        <v>28.158999999999999</v>
      </c>
      <c r="L1509">
        <v>30.248999999999999</v>
      </c>
      <c r="M1509">
        <v>3260722</v>
      </c>
      <c r="N1509" t="s">
        <v>167</v>
      </c>
      <c r="P1509">
        <v>16.167000000000002</v>
      </c>
      <c r="V1509" t="s">
        <v>35</v>
      </c>
      <c r="W1509" s="1">
        <v>39131</v>
      </c>
      <c r="X1509">
        <v>20070218</v>
      </c>
      <c r="Y1509">
        <v>0.89122199999999996</v>
      </c>
      <c r="AB1509">
        <v>-0.79952987809093601</v>
      </c>
      <c r="AI1509" s="2">
        <f t="shared" si="92"/>
        <v>39131</v>
      </c>
      <c r="AJ1509">
        <f t="shared" si="93"/>
        <v>73.982857594805864</v>
      </c>
      <c r="AK1509">
        <f t="shared" si="94"/>
        <v>73.982857594805864</v>
      </c>
      <c r="AL1509" s="3">
        <f>Sheet2!$Q$35</f>
        <v>195.92057845971607</v>
      </c>
      <c r="AM1509" s="3">
        <f>Sheet2!$Q$37</f>
        <v>179.52321677860004</v>
      </c>
      <c r="AN1509" s="3">
        <f>Sheet2!$Q$39</f>
        <v>47.580823353777703</v>
      </c>
      <c r="AU1509">
        <f t="shared" si="95"/>
        <v>0.52669067785332069</v>
      </c>
      <c r="AV1509">
        <f>VLOOKUP(AI1509,Sheet3!C1541:F4832,4,FALSE)</f>
        <v>139.9218625310138</v>
      </c>
    </row>
    <row r="1510" spans="1:48">
      <c r="A1510">
        <v>2483533</v>
      </c>
      <c r="B1510">
        <v>126</v>
      </c>
      <c r="C1510" t="s">
        <v>164</v>
      </c>
      <c r="D1510">
        <v>0</v>
      </c>
      <c r="E1510" t="s">
        <v>165</v>
      </c>
      <c r="F1510" t="s">
        <v>34</v>
      </c>
      <c r="G1510" t="s">
        <v>166</v>
      </c>
      <c r="H1510">
        <v>1</v>
      </c>
      <c r="I1510">
        <v>111.95</v>
      </c>
      <c r="J1510">
        <v>114.04</v>
      </c>
      <c r="K1510">
        <v>28.158999999999999</v>
      </c>
      <c r="L1510">
        <v>30.248999999999999</v>
      </c>
      <c r="M1510">
        <v>3260722</v>
      </c>
      <c r="N1510" t="s">
        <v>167</v>
      </c>
      <c r="P1510">
        <v>16.167000000000002</v>
      </c>
      <c r="V1510" t="s">
        <v>35</v>
      </c>
      <c r="W1510" s="1">
        <v>39132</v>
      </c>
      <c r="X1510">
        <v>20070219</v>
      </c>
      <c r="Y1510">
        <v>0.87340700000000004</v>
      </c>
      <c r="AB1510">
        <v>-0.59425483372894405</v>
      </c>
      <c r="AI1510" s="2">
        <f t="shared" si="92"/>
        <v>39132</v>
      </c>
      <c r="AJ1510">
        <f t="shared" si="93"/>
        <v>87.984558810386261</v>
      </c>
      <c r="AK1510">
        <f t="shared" si="94"/>
        <v>87.984558810386261</v>
      </c>
      <c r="AL1510" s="3">
        <f>Sheet2!$Q$35</f>
        <v>195.92057845971607</v>
      </c>
      <c r="AM1510" s="3">
        <f>Sheet2!$Q$37</f>
        <v>179.52321677860004</v>
      </c>
      <c r="AN1510" s="3">
        <f>Sheet2!$Q$39</f>
        <v>47.580823353777703</v>
      </c>
      <c r="AU1510">
        <f t="shared" si="95"/>
        <v>0.62637005959230674</v>
      </c>
      <c r="AV1510">
        <f>VLOOKUP(AI1510,Sheet3!C1542:F4833,4,FALSE)</f>
        <v>132.05789962420747</v>
      </c>
    </row>
    <row r="1511" spans="1:48">
      <c r="A1511">
        <v>2532582</v>
      </c>
      <c r="B1511">
        <v>126</v>
      </c>
      <c r="C1511" t="s">
        <v>164</v>
      </c>
      <c r="D1511">
        <v>0</v>
      </c>
      <c r="E1511" t="s">
        <v>165</v>
      </c>
      <c r="F1511" t="s">
        <v>34</v>
      </c>
      <c r="G1511" t="s">
        <v>166</v>
      </c>
      <c r="H1511">
        <v>1</v>
      </c>
      <c r="I1511">
        <v>111.95</v>
      </c>
      <c r="J1511">
        <v>114.04</v>
      </c>
      <c r="K1511">
        <v>28.158999999999999</v>
      </c>
      <c r="L1511">
        <v>30.248999999999999</v>
      </c>
      <c r="M1511">
        <v>3260722</v>
      </c>
      <c r="N1511" t="s">
        <v>167</v>
      </c>
      <c r="P1511">
        <v>16.167000000000002</v>
      </c>
      <c r="V1511" t="s">
        <v>35</v>
      </c>
      <c r="W1511" s="1">
        <v>39133</v>
      </c>
      <c r="X1511">
        <v>20070220</v>
      </c>
      <c r="Y1511">
        <v>0.86807699999999999</v>
      </c>
      <c r="AB1511">
        <v>-0.53283939805959502</v>
      </c>
      <c r="AI1511" s="2">
        <f t="shared" si="92"/>
        <v>39133</v>
      </c>
      <c r="AJ1511">
        <f t="shared" si="93"/>
        <v>92.010206270962954</v>
      </c>
      <c r="AK1511">
        <f t="shared" si="94"/>
        <v>92.010206270962954</v>
      </c>
      <c r="AL1511" s="3">
        <f>Sheet2!$Q$35</f>
        <v>195.92057845971607</v>
      </c>
      <c r="AM1511" s="3">
        <f>Sheet2!$Q$37</f>
        <v>179.52321677860004</v>
      </c>
      <c r="AN1511" s="3">
        <f>Sheet2!$Q$39</f>
        <v>47.580823353777703</v>
      </c>
      <c r="AU1511">
        <f t="shared" si="95"/>
        <v>0.65502900922928997</v>
      </c>
      <c r="AV1511">
        <f>VLOOKUP(AI1511,Sheet3!C1543:F4834,4,FALSE)</f>
        <v>135.31683920720829</v>
      </c>
    </row>
    <row r="1512" spans="1:48">
      <c r="A1512">
        <v>2572556</v>
      </c>
      <c r="B1512">
        <v>126</v>
      </c>
      <c r="C1512" t="s">
        <v>164</v>
      </c>
      <c r="D1512">
        <v>0</v>
      </c>
      <c r="E1512" t="s">
        <v>165</v>
      </c>
      <c r="F1512" t="s">
        <v>34</v>
      </c>
      <c r="G1512" t="s">
        <v>166</v>
      </c>
      <c r="H1512">
        <v>1</v>
      </c>
      <c r="I1512">
        <v>111.95</v>
      </c>
      <c r="J1512">
        <v>114.04</v>
      </c>
      <c r="K1512">
        <v>28.158999999999999</v>
      </c>
      <c r="L1512">
        <v>30.248999999999999</v>
      </c>
      <c r="M1512">
        <v>3260722</v>
      </c>
      <c r="N1512" t="s">
        <v>167</v>
      </c>
      <c r="P1512">
        <v>16.167000000000002</v>
      </c>
      <c r="V1512" t="s">
        <v>35</v>
      </c>
      <c r="W1512" s="1">
        <v>39134</v>
      </c>
      <c r="X1512">
        <v>20070221</v>
      </c>
      <c r="Y1512">
        <v>0.86083699999999996</v>
      </c>
      <c r="AB1512">
        <v>-0.44941580439241402</v>
      </c>
      <c r="AI1512" s="2">
        <f t="shared" si="92"/>
        <v>39134</v>
      </c>
      <c r="AJ1512">
        <f t="shared" si="93"/>
        <v>97.357848329848593</v>
      </c>
      <c r="AK1512">
        <f t="shared" si="94"/>
        <v>97.357848329848593</v>
      </c>
      <c r="AL1512" s="3">
        <f>Sheet2!$Q$35</f>
        <v>195.92057845971607</v>
      </c>
      <c r="AM1512" s="3">
        <f>Sheet2!$Q$37</f>
        <v>179.52321677860004</v>
      </c>
      <c r="AN1512" s="3">
        <f>Sheet2!$Q$39</f>
        <v>47.580823353777703</v>
      </c>
      <c r="AU1512">
        <f t="shared" si="95"/>
        <v>0.69309935839500192</v>
      </c>
      <c r="AV1512">
        <f>VLOOKUP(AI1512,Sheet3!C1544:F4835,4,FALSE)</f>
        <v>165.07237453025934</v>
      </c>
    </row>
    <row r="1513" spans="1:48">
      <c r="A1513">
        <v>2609834</v>
      </c>
      <c r="B1513">
        <v>126</v>
      </c>
      <c r="C1513" t="s">
        <v>164</v>
      </c>
      <c r="D1513">
        <v>0</v>
      </c>
      <c r="E1513" t="s">
        <v>165</v>
      </c>
      <c r="F1513" t="s">
        <v>34</v>
      </c>
      <c r="G1513" t="s">
        <v>166</v>
      </c>
      <c r="H1513">
        <v>1</v>
      </c>
      <c r="I1513">
        <v>111.95</v>
      </c>
      <c r="J1513">
        <v>114.04</v>
      </c>
      <c r="K1513">
        <v>28.158999999999999</v>
      </c>
      <c r="L1513">
        <v>30.248999999999999</v>
      </c>
      <c r="M1513">
        <v>3260722</v>
      </c>
      <c r="N1513" t="s">
        <v>167</v>
      </c>
      <c r="P1513">
        <v>16.167000000000002</v>
      </c>
      <c r="V1513" t="s">
        <v>35</v>
      </c>
      <c r="W1513" s="1">
        <v>39135</v>
      </c>
      <c r="X1513">
        <v>20070222</v>
      </c>
      <c r="Y1513">
        <v>0.86345099999999997</v>
      </c>
      <c r="AB1513">
        <v>-0.47953586984075802</v>
      </c>
      <c r="AI1513" s="2">
        <f t="shared" si="92"/>
        <v>39135</v>
      </c>
      <c r="AJ1513">
        <f t="shared" si="93"/>
        <v>95.443107087706153</v>
      </c>
      <c r="AK1513">
        <f t="shared" si="94"/>
        <v>95.443107087706153</v>
      </c>
      <c r="AL1513" s="3">
        <f>Sheet2!$Q$35</f>
        <v>195.92057845971607</v>
      </c>
      <c r="AM1513" s="3">
        <f>Sheet2!$Q$37</f>
        <v>179.52321677860004</v>
      </c>
      <c r="AN1513" s="3">
        <f>Sheet2!$Q$39</f>
        <v>47.580823353777703</v>
      </c>
      <c r="AU1513">
        <f t="shared" si="95"/>
        <v>0.67946814171152359</v>
      </c>
      <c r="AV1513">
        <f>VLOOKUP(AI1513,Sheet3!C1545:F4836,4,FALSE)</f>
        <v>204.60472860231283</v>
      </c>
    </row>
    <row r="1514" spans="1:48">
      <c r="A1514">
        <v>2645154</v>
      </c>
      <c r="B1514">
        <v>126</v>
      </c>
      <c r="C1514" t="s">
        <v>164</v>
      </c>
      <c r="D1514">
        <v>0</v>
      </c>
      <c r="E1514" t="s">
        <v>165</v>
      </c>
      <c r="F1514" t="s">
        <v>34</v>
      </c>
      <c r="G1514" t="s">
        <v>166</v>
      </c>
      <c r="H1514">
        <v>1</v>
      </c>
      <c r="I1514">
        <v>111.95</v>
      </c>
      <c r="J1514">
        <v>114.04</v>
      </c>
      <c r="K1514">
        <v>28.158999999999999</v>
      </c>
      <c r="L1514">
        <v>30.248999999999999</v>
      </c>
      <c r="M1514">
        <v>3260722</v>
      </c>
      <c r="N1514" t="s">
        <v>167</v>
      </c>
      <c r="P1514">
        <v>16.167000000000002</v>
      </c>
      <c r="V1514" t="s">
        <v>35</v>
      </c>
      <c r="W1514" s="1">
        <v>39136</v>
      </c>
      <c r="X1514">
        <v>20070223</v>
      </c>
      <c r="Y1514">
        <v>0.868699</v>
      </c>
      <c r="AB1514">
        <v>-0.54000645265365399</v>
      </c>
      <c r="AI1514" s="2">
        <f t="shared" si="92"/>
        <v>39136</v>
      </c>
      <c r="AJ1514">
        <f t="shared" si="93"/>
        <v>91.544301876190048</v>
      </c>
      <c r="AK1514">
        <f t="shared" si="94"/>
        <v>91.544301876190048</v>
      </c>
      <c r="AL1514" s="3">
        <f>Sheet2!$Q$35</f>
        <v>195.92057845971607</v>
      </c>
      <c r="AM1514" s="3">
        <f>Sheet2!$Q$37</f>
        <v>179.52321677860004</v>
      </c>
      <c r="AN1514" s="3">
        <f>Sheet2!$Q$39</f>
        <v>47.580823353777703</v>
      </c>
      <c r="AU1514">
        <f t="shared" si="95"/>
        <v>0.65171219355772259</v>
      </c>
      <c r="AV1514">
        <f>VLOOKUP(AI1514,Sheet3!C1546:F4837,4,FALSE)</f>
        <v>250.15903625165049</v>
      </c>
    </row>
    <row r="1515" spans="1:48">
      <c r="A1515">
        <v>2679394</v>
      </c>
      <c r="B1515">
        <v>126</v>
      </c>
      <c r="C1515" t="s">
        <v>164</v>
      </c>
      <c r="D1515">
        <v>0</v>
      </c>
      <c r="E1515" t="s">
        <v>165</v>
      </c>
      <c r="F1515" t="s">
        <v>34</v>
      </c>
      <c r="G1515" t="s">
        <v>166</v>
      </c>
      <c r="H1515">
        <v>1</v>
      </c>
      <c r="I1515">
        <v>111.95</v>
      </c>
      <c r="J1515">
        <v>114.04</v>
      </c>
      <c r="K1515">
        <v>28.158999999999999</v>
      </c>
      <c r="L1515">
        <v>30.248999999999999</v>
      </c>
      <c r="M1515">
        <v>3260722</v>
      </c>
      <c r="N1515" t="s">
        <v>167</v>
      </c>
      <c r="P1515">
        <v>16.167000000000002</v>
      </c>
      <c r="V1515" t="s">
        <v>35</v>
      </c>
      <c r="W1515" s="1">
        <v>39137</v>
      </c>
      <c r="X1515">
        <v>20070224</v>
      </c>
      <c r="Y1515">
        <v>0.86782599999999999</v>
      </c>
      <c r="AB1515">
        <v>-0.52994722651118897</v>
      </c>
      <c r="AI1515" s="2">
        <f t="shared" si="92"/>
        <v>39137</v>
      </c>
      <c r="AJ1515">
        <f t="shared" si="93"/>
        <v>92.197925564980551</v>
      </c>
      <c r="AK1515">
        <f t="shared" si="94"/>
        <v>92.197925564980551</v>
      </c>
      <c r="AL1515" s="3">
        <f>Sheet2!$Q$35</f>
        <v>195.92057845971607</v>
      </c>
      <c r="AM1515" s="3">
        <f>Sheet2!$Q$37</f>
        <v>179.52321677860004</v>
      </c>
      <c r="AN1515" s="3">
        <f>Sheet2!$Q$39</f>
        <v>47.580823353777703</v>
      </c>
      <c r="AU1515">
        <f t="shared" si="95"/>
        <v>0.65636539992068177</v>
      </c>
      <c r="AV1515">
        <f>VLOOKUP(AI1515,Sheet3!C1547:F4838,4,FALSE)</f>
        <v>288.34530658289935</v>
      </c>
    </row>
    <row r="1516" spans="1:48">
      <c r="A1516">
        <v>2720319</v>
      </c>
      <c r="B1516">
        <v>126</v>
      </c>
      <c r="C1516" t="s">
        <v>164</v>
      </c>
      <c r="D1516">
        <v>0</v>
      </c>
      <c r="E1516" t="s">
        <v>165</v>
      </c>
      <c r="F1516" t="s">
        <v>34</v>
      </c>
      <c r="G1516" t="s">
        <v>166</v>
      </c>
      <c r="H1516">
        <v>1</v>
      </c>
      <c r="I1516">
        <v>111.95</v>
      </c>
      <c r="J1516">
        <v>114.04</v>
      </c>
      <c r="K1516">
        <v>28.158999999999999</v>
      </c>
      <c r="L1516">
        <v>30.248999999999999</v>
      </c>
      <c r="M1516">
        <v>3260722</v>
      </c>
      <c r="N1516" t="s">
        <v>167</v>
      </c>
      <c r="P1516">
        <v>16.167000000000002</v>
      </c>
      <c r="V1516" t="s">
        <v>35</v>
      </c>
      <c r="W1516" s="1">
        <v>39138</v>
      </c>
      <c r="X1516">
        <v>20070225</v>
      </c>
      <c r="Y1516">
        <v>0.87390299999999999</v>
      </c>
      <c r="AB1516">
        <v>-0.59997004125089304</v>
      </c>
      <c r="AI1516" s="2">
        <f t="shared" si="92"/>
        <v>39138</v>
      </c>
      <c r="AJ1516">
        <f t="shared" si="93"/>
        <v>87.606110358074829</v>
      </c>
      <c r="AK1516">
        <f t="shared" si="94"/>
        <v>87.606110358074829</v>
      </c>
      <c r="AL1516" s="3">
        <f>Sheet2!$Q$35</f>
        <v>195.92057845971607</v>
      </c>
      <c r="AM1516" s="3">
        <f>Sheet2!$Q$37</f>
        <v>179.52321677860004</v>
      </c>
      <c r="AN1516" s="3">
        <f>Sheet2!$Q$39</f>
        <v>47.580823353777703</v>
      </c>
      <c r="AU1516">
        <f t="shared" si="95"/>
        <v>0.62367585071256693</v>
      </c>
      <c r="AV1516">
        <f>VLOOKUP(AI1516,Sheet3!C1548:F4839,4,FALSE)</f>
        <v>336.52093520117245</v>
      </c>
    </row>
    <row r="1517" spans="1:48">
      <c r="A1517">
        <v>2764701</v>
      </c>
      <c r="B1517">
        <v>126</v>
      </c>
      <c r="C1517" t="s">
        <v>164</v>
      </c>
      <c r="D1517">
        <v>0</v>
      </c>
      <c r="E1517" t="s">
        <v>165</v>
      </c>
      <c r="F1517" t="s">
        <v>34</v>
      </c>
      <c r="G1517" t="s">
        <v>166</v>
      </c>
      <c r="H1517">
        <v>1</v>
      </c>
      <c r="I1517">
        <v>111.95</v>
      </c>
      <c r="J1517">
        <v>114.04</v>
      </c>
      <c r="K1517">
        <v>28.158999999999999</v>
      </c>
      <c r="L1517">
        <v>30.248999999999999</v>
      </c>
      <c r="M1517">
        <v>3260722</v>
      </c>
      <c r="N1517" t="s">
        <v>167</v>
      </c>
      <c r="P1517">
        <v>16.167000000000002</v>
      </c>
      <c r="V1517" t="s">
        <v>35</v>
      </c>
      <c r="W1517" s="1">
        <v>39139</v>
      </c>
      <c r="X1517">
        <v>20070226</v>
      </c>
      <c r="Y1517">
        <v>0.875004</v>
      </c>
      <c r="AB1517">
        <v>-0.61265641923812697</v>
      </c>
      <c r="AI1517" s="2">
        <f t="shared" si="92"/>
        <v>39139</v>
      </c>
      <c r="AJ1517">
        <f t="shared" si="93"/>
        <v>86.763716455864255</v>
      </c>
      <c r="AK1517">
        <f t="shared" si="94"/>
        <v>86.763716455864255</v>
      </c>
      <c r="AL1517" s="3">
        <f>Sheet2!$Q$35</f>
        <v>195.92057845971607</v>
      </c>
      <c r="AM1517" s="3">
        <f>Sheet2!$Q$37</f>
        <v>179.52321677860004</v>
      </c>
      <c r="AN1517" s="3">
        <f>Sheet2!$Q$39</f>
        <v>47.580823353777703</v>
      </c>
      <c r="AU1517">
        <f t="shared" si="95"/>
        <v>0.61767877206760879</v>
      </c>
      <c r="AV1517">
        <f>VLOOKUP(AI1517,Sheet3!C1549:F4840,4,FALSE)</f>
        <v>391.78121508683864</v>
      </c>
    </row>
    <row r="1518" spans="1:48">
      <c r="A1518">
        <v>2810091</v>
      </c>
      <c r="B1518">
        <v>126</v>
      </c>
      <c r="C1518" t="s">
        <v>164</v>
      </c>
      <c r="D1518">
        <v>0</v>
      </c>
      <c r="E1518" t="s">
        <v>165</v>
      </c>
      <c r="F1518" t="s">
        <v>34</v>
      </c>
      <c r="G1518" t="s">
        <v>166</v>
      </c>
      <c r="H1518">
        <v>1</v>
      </c>
      <c r="I1518">
        <v>111.95</v>
      </c>
      <c r="J1518">
        <v>114.04</v>
      </c>
      <c r="K1518">
        <v>28.158999999999999</v>
      </c>
      <c r="L1518">
        <v>30.248999999999999</v>
      </c>
      <c r="M1518">
        <v>3260722</v>
      </c>
      <c r="N1518" t="s">
        <v>167</v>
      </c>
      <c r="P1518">
        <v>16.167000000000002</v>
      </c>
      <c r="V1518" t="s">
        <v>35</v>
      </c>
      <c r="W1518" s="1">
        <v>39140</v>
      </c>
      <c r="X1518">
        <v>20070227</v>
      </c>
      <c r="Y1518">
        <v>0.88757299999999995</v>
      </c>
      <c r="AB1518">
        <v>-0.75748392597884395</v>
      </c>
      <c r="AI1518" s="2">
        <f t="shared" si="92"/>
        <v>39140</v>
      </c>
      <c r="AJ1518">
        <f t="shared" si="93"/>
        <v>76.919285641870829</v>
      </c>
      <c r="AK1518">
        <f t="shared" si="94"/>
        <v>76.919285641870829</v>
      </c>
      <c r="AL1518" s="3">
        <f>Sheet2!$Q$35</f>
        <v>195.92057845971607</v>
      </c>
      <c r="AM1518" s="3">
        <f>Sheet2!$Q$37</f>
        <v>179.52321677860004</v>
      </c>
      <c r="AN1518" s="3">
        <f>Sheet2!$Q$39</f>
        <v>47.580823353777703</v>
      </c>
      <c r="AU1518">
        <f t="shared" si="95"/>
        <v>0.54759537562867033</v>
      </c>
      <c r="AV1518">
        <f>VLOOKUP(AI1518,Sheet3!C1550:F4841,4,FALSE)</f>
        <v>452.70921598641934</v>
      </c>
    </row>
    <row r="1519" spans="1:48">
      <c r="A1519">
        <v>2866789</v>
      </c>
      <c r="B1519">
        <v>126</v>
      </c>
      <c r="C1519" t="s">
        <v>164</v>
      </c>
      <c r="D1519">
        <v>0</v>
      </c>
      <c r="E1519" t="s">
        <v>165</v>
      </c>
      <c r="F1519" t="s">
        <v>34</v>
      </c>
      <c r="G1519" t="s">
        <v>166</v>
      </c>
      <c r="H1519">
        <v>1</v>
      </c>
      <c r="I1519">
        <v>111.95</v>
      </c>
      <c r="J1519">
        <v>114.04</v>
      </c>
      <c r="K1519">
        <v>28.158999999999999</v>
      </c>
      <c r="L1519">
        <v>30.248999999999999</v>
      </c>
      <c r="M1519">
        <v>3260722</v>
      </c>
      <c r="N1519" t="s">
        <v>167</v>
      </c>
      <c r="P1519">
        <v>16.167000000000002</v>
      </c>
      <c r="V1519" t="s">
        <v>35</v>
      </c>
      <c r="W1519" s="1">
        <v>39141</v>
      </c>
      <c r="X1519">
        <v>20070228</v>
      </c>
      <c r="Y1519">
        <v>0.89526700000000003</v>
      </c>
      <c r="AB1519">
        <v>-0.84613877814394101</v>
      </c>
      <c r="AI1519" s="2">
        <f t="shared" si="92"/>
        <v>39141</v>
      </c>
      <c r="AJ1519">
        <f t="shared" si="93"/>
        <v>70.686520218080432</v>
      </c>
      <c r="AK1519">
        <f t="shared" si="94"/>
        <v>70.686520218080432</v>
      </c>
      <c r="AL1519" s="3">
        <f>Sheet2!$Q$35</f>
        <v>195.92057845971607</v>
      </c>
      <c r="AM1519" s="3">
        <f>Sheet2!$Q$37</f>
        <v>179.52321677860004</v>
      </c>
      <c r="AN1519" s="3">
        <f>Sheet2!$Q$39</f>
        <v>47.580823353777703</v>
      </c>
      <c r="AU1519">
        <f t="shared" si="95"/>
        <v>0.50322375289498211</v>
      </c>
      <c r="AV1519">
        <f>VLOOKUP(AI1519,Sheet3!C1551:F4842,4,FALSE)</f>
        <v>519.30493789991453</v>
      </c>
    </row>
    <row r="1520" spans="1:48">
      <c r="A1520">
        <v>2912488</v>
      </c>
      <c r="B1520">
        <v>126</v>
      </c>
      <c r="C1520" t="s">
        <v>164</v>
      </c>
      <c r="D1520">
        <v>0</v>
      </c>
      <c r="E1520" t="s">
        <v>165</v>
      </c>
      <c r="F1520" t="s">
        <v>34</v>
      </c>
      <c r="G1520" t="s">
        <v>166</v>
      </c>
      <c r="H1520">
        <v>1</v>
      </c>
      <c r="I1520">
        <v>111.95</v>
      </c>
      <c r="J1520">
        <v>114.04</v>
      </c>
      <c r="K1520">
        <v>28.158999999999999</v>
      </c>
      <c r="L1520">
        <v>30.248999999999999</v>
      </c>
      <c r="M1520">
        <v>3260722</v>
      </c>
      <c r="N1520" t="s">
        <v>167</v>
      </c>
      <c r="P1520">
        <v>16.167000000000002</v>
      </c>
      <c r="V1520" t="s">
        <v>35</v>
      </c>
      <c r="W1520" s="1">
        <v>39142</v>
      </c>
      <c r="X1520">
        <v>20070301</v>
      </c>
      <c r="Y1520">
        <v>0.90472600000000003</v>
      </c>
      <c r="AB1520">
        <v>-0.955131011914365</v>
      </c>
      <c r="AI1520" s="2">
        <f t="shared" si="92"/>
        <v>39142</v>
      </c>
      <c r="AJ1520">
        <f t="shared" si="93"/>
        <v>62.808965499729538</v>
      </c>
      <c r="AK1520">
        <f t="shared" si="94"/>
        <v>62.808965499729538</v>
      </c>
      <c r="AL1520" s="3">
        <f>Sheet2!$Q$35</f>
        <v>195.92057845971607</v>
      </c>
      <c r="AM1520" s="3">
        <f>Sheet2!$Q$37</f>
        <v>179.52321677860004</v>
      </c>
      <c r="AN1520" s="3">
        <f>Sheet2!$Q$39</f>
        <v>47.580823353777703</v>
      </c>
      <c r="AU1520">
        <f t="shared" si="95"/>
        <v>0.44714272589331427</v>
      </c>
      <c r="AV1520">
        <f>VLOOKUP(AI1520,Sheet3!C1552:F4843,4,FALSE)</f>
        <v>541.26735682883316</v>
      </c>
    </row>
    <row r="1521" spans="1:48">
      <c r="A1521">
        <v>2957902</v>
      </c>
      <c r="B1521">
        <v>126</v>
      </c>
      <c r="C1521" t="s">
        <v>164</v>
      </c>
      <c r="D1521">
        <v>0</v>
      </c>
      <c r="E1521" t="s">
        <v>165</v>
      </c>
      <c r="F1521" t="s">
        <v>34</v>
      </c>
      <c r="G1521" t="s">
        <v>166</v>
      </c>
      <c r="H1521">
        <v>1</v>
      </c>
      <c r="I1521">
        <v>111.95</v>
      </c>
      <c r="J1521">
        <v>114.04</v>
      </c>
      <c r="K1521">
        <v>28.158999999999999</v>
      </c>
      <c r="L1521">
        <v>30.248999999999999</v>
      </c>
      <c r="M1521">
        <v>3260722</v>
      </c>
      <c r="N1521" t="s">
        <v>167</v>
      </c>
      <c r="P1521">
        <v>16.167000000000002</v>
      </c>
      <c r="V1521" t="s">
        <v>35</v>
      </c>
      <c r="W1521" s="1">
        <v>39143</v>
      </c>
      <c r="X1521">
        <v>20070302</v>
      </c>
      <c r="Y1521">
        <v>0.91363300000000003</v>
      </c>
      <c r="AB1521">
        <v>-1.0577627727974599</v>
      </c>
      <c r="AI1521" s="2">
        <f t="shared" si="92"/>
        <v>39143</v>
      </c>
      <c r="AJ1521">
        <f t="shared" si="93"/>
        <v>55.174356399978478</v>
      </c>
      <c r="AK1521">
        <f t="shared" si="94"/>
        <v>55.174356399978478</v>
      </c>
      <c r="AL1521" s="3">
        <f>Sheet2!$Q$35</f>
        <v>195.92057845971607</v>
      </c>
      <c r="AM1521" s="3">
        <f>Sheet2!$Q$37</f>
        <v>179.52321677860004</v>
      </c>
      <c r="AN1521" s="3">
        <f>Sheet2!$Q$39</f>
        <v>47.580823353777703</v>
      </c>
      <c r="AU1521">
        <f t="shared" si="95"/>
        <v>0.39279125080004446</v>
      </c>
      <c r="AV1521">
        <f>VLOOKUP(AI1521,Sheet3!C1553:F4844,4,FALSE)</f>
        <v>538.43349632187596</v>
      </c>
    </row>
    <row r="1522" spans="1:48">
      <c r="A1522">
        <v>3003163</v>
      </c>
      <c r="B1522">
        <v>126</v>
      </c>
      <c r="C1522" t="s">
        <v>164</v>
      </c>
      <c r="D1522">
        <v>0</v>
      </c>
      <c r="E1522" t="s">
        <v>165</v>
      </c>
      <c r="F1522" t="s">
        <v>34</v>
      </c>
      <c r="G1522" t="s">
        <v>166</v>
      </c>
      <c r="H1522">
        <v>1</v>
      </c>
      <c r="I1522">
        <v>111.95</v>
      </c>
      <c r="J1522">
        <v>114.04</v>
      </c>
      <c r="K1522">
        <v>28.158999999999999</v>
      </c>
      <c r="L1522">
        <v>30.248999999999999</v>
      </c>
      <c r="M1522">
        <v>3260722</v>
      </c>
      <c r="N1522" t="s">
        <v>167</v>
      </c>
      <c r="P1522">
        <v>16.167000000000002</v>
      </c>
      <c r="V1522" t="s">
        <v>35</v>
      </c>
      <c r="W1522" s="1">
        <v>39144</v>
      </c>
      <c r="X1522">
        <v>20070303</v>
      </c>
      <c r="Y1522">
        <v>0.915358</v>
      </c>
      <c r="AB1522">
        <v>-1.07763925057037</v>
      </c>
      <c r="AI1522" s="2">
        <f t="shared" si="92"/>
        <v>39144</v>
      </c>
      <c r="AJ1522">
        <f t="shared" si="93"/>
        <v>53.671475297467623</v>
      </c>
      <c r="AK1522">
        <f t="shared" si="94"/>
        <v>53.671475297467623</v>
      </c>
      <c r="AL1522" s="3">
        <f>Sheet2!$Q$35</f>
        <v>195.92057845971607</v>
      </c>
      <c r="AM1522" s="3">
        <f>Sheet2!$Q$37</f>
        <v>179.52321677860004</v>
      </c>
      <c r="AN1522" s="3">
        <f>Sheet2!$Q$39</f>
        <v>47.580823353777703</v>
      </c>
      <c r="AU1522">
        <f t="shared" si="95"/>
        <v>0.38209210383076114</v>
      </c>
      <c r="AV1522">
        <f>VLOOKUP(AI1522,Sheet3!C1554:F4845,4,FALSE)</f>
        <v>532.05731018122208</v>
      </c>
    </row>
    <row r="1523" spans="1:48">
      <c r="A1523">
        <v>3048500</v>
      </c>
      <c r="B1523">
        <v>126</v>
      </c>
      <c r="C1523" t="s">
        <v>164</v>
      </c>
      <c r="D1523">
        <v>0</v>
      </c>
      <c r="E1523" t="s">
        <v>165</v>
      </c>
      <c r="F1523" t="s">
        <v>34</v>
      </c>
      <c r="G1523" t="s">
        <v>166</v>
      </c>
      <c r="H1523">
        <v>1</v>
      </c>
      <c r="I1523">
        <v>111.95</v>
      </c>
      <c r="J1523">
        <v>114.04</v>
      </c>
      <c r="K1523">
        <v>28.158999999999999</v>
      </c>
      <c r="L1523">
        <v>30.248999999999999</v>
      </c>
      <c r="M1523">
        <v>3260722</v>
      </c>
      <c r="N1523" t="s">
        <v>167</v>
      </c>
      <c r="P1523">
        <v>16.167000000000002</v>
      </c>
      <c r="V1523" t="s">
        <v>35</v>
      </c>
      <c r="W1523" s="1">
        <v>39145</v>
      </c>
      <c r="X1523">
        <v>20070304</v>
      </c>
      <c r="Y1523">
        <v>0.90991999999999995</v>
      </c>
      <c r="AB1523">
        <v>-1.0149793745535001</v>
      </c>
      <c r="AI1523" s="2">
        <f t="shared" si="92"/>
        <v>39145</v>
      </c>
      <c r="AJ1523">
        <f t="shared" si="93"/>
        <v>58.38249828030257</v>
      </c>
      <c r="AK1523">
        <f t="shared" si="94"/>
        <v>58.38249828030257</v>
      </c>
      <c r="AL1523" s="3">
        <f>Sheet2!$Q$35</f>
        <v>195.92057845971607</v>
      </c>
      <c r="AM1523" s="3">
        <f>Sheet2!$Q$37</f>
        <v>179.52321677860004</v>
      </c>
      <c r="AN1523" s="3">
        <f>Sheet2!$Q$39</f>
        <v>47.580823353777703</v>
      </c>
      <c r="AU1523">
        <f t="shared" si="95"/>
        <v>0.41563030401493617</v>
      </c>
      <c r="AV1523">
        <f>VLOOKUP(AI1523,Sheet3!C1555:F4846,4,FALSE)</f>
        <v>535.59963581491866</v>
      </c>
    </row>
    <row r="1524" spans="1:48">
      <c r="A1524">
        <v>3103901</v>
      </c>
      <c r="B1524">
        <v>126</v>
      </c>
      <c r="C1524" t="s">
        <v>164</v>
      </c>
      <c r="D1524">
        <v>0</v>
      </c>
      <c r="E1524" t="s">
        <v>165</v>
      </c>
      <c r="F1524" t="s">
        <v>34</v>
      </c>
      <c r="G1524" t="s">
        <v>166</v>
      </c>
      <c r="H1524">
        <v>1</v>
      </c>
      <c r="I1524">
        <v>111.95</v>
      </c>
      <c r="J1524">
        <v>114.04</v>
      </c>
      <c r="K1524">
        <v>28.158999999999999</v>
      </c>
      <c r="L1524">
        <v>30.248999999999999</v>
      </c>
      <c r="M1524">
        <v>3260722</v>
      </c>
      <c r="N1524" t="s">
        <v>167</v>
      </c>
      <c r="P1524">
        <v>16.167000000000002</v>
      </c>
      <c r="V1524" t="s">
        <v>35</v>
      </c>
      <c r="W1524" s="1">
        <v>39146</v>
      </c>
      <c r="X1524">
        <v>20070305</v>
      </c>
      <c r="Y1524">
        <v>0.90129099999999995</v>
      </c>
      <c r="AB1524">
        <v>-0.915550895305694</v>
      </c>
      <c r="AI1524" s="2">
        <f t="shared" si="92"/>
        <v>39146</v>
      </c>
      <c r="AJ1524">
        <f t="shared" si="93"/>
        <v>65.697088942590653</v>
      </c>
      <c r="AK1524">
        <f t="shared" si="94"/>
        <v>65.697088942590653</v>
      </c>
      <c r="AL1524" s="3">
        <f>Sheet2!$Q$35</f>
        <v>195.92057845971607</v>
      </c>
      <c r="AM1524" s="3">
        <f>Sheet2!$Q$37</f>
        <v>179.52321677860004</v>
      </c>
      <c r="AN1524" s="3">
        <f>Sheet2!$Q$39</f>
        <v>47.580823353777703</v>
      </c>
      <c r="AU1524">
        <f t="shared" si="95"/>
        <v>0.46770353880724236</v>
      </c>
      <c r="AV1524">
        <f>VLOOKUP(AI1524,Sheet3!C1556:F4847,4,FALSE)</f>
        <v>556.14512449035863</v>
      </c>
    </row>
    <row r="1525" spans="1:48">
      <c r="A1525">
        <v>3150414</v>
      </c>
      <c r="B1525">
        <v>126</v>
      </c>
      <c r="C1525" t="s">
        <v>164</v>
      </c>
      <c r="D1525">
        <v>0</v>
      </c>
      <c r="E1525" t="s">
        <v>165</v>
      </c>
      <c r="F1525" t="s">
        <v>34</v>
      </c>
      <c r="G1525" t="s">
        <v>166</v>
      </c>
      <c r="H1525">
        <v>1</v>
      </c>
      <c r="I1525">
        <v>111.95</v>
      </c>
      <c r="J1525">
        <v>114.04</v>
      </c>
      <c r="K1525">
        <v>28.158999999999999</v>
      </c>
      <c r="L1525">
        <v>30.248999999999999</v>
      </c>
      <c r="M1525">
        <v>3260722</v>
      </c>
      <c r="N1525" t="s">
        <v>167</v>
      </c>
      <c r="P1525">
        <v>16.167000000000002</v>
      </c>
      <c r="V1525" t="s">
        <v>35</v>
      </c>
      <c r="W1525" s="1">
        <v>39147</v>
      </c>
      <c r="X1525">
        <v>20070306</v>
      </c>
      <c r="Y1525">
        <v>0.89517400000000003</v>
      </c>
      <c r="AB1525">
        <v>-0.84506717673357501</v>
      </c>
      <c r="AI1525" s="2">
        <f t="shared" si="92"/>
        <v>39147</v>
      </c>
      <c r="AJ1525">
        <f t="shared" si="93"/>
        <v>70.762794473195527</v>
      </c>
      <c r="AK1525">
        <f t="shared" si="94"/>
        <v>70.762794473195527</v>
      </c>
      <c r="AL1525" s="3">
        <f>Sheet2!$Q$35</f>
        <v>195.92057845971607</v>
      </c>
      <c r="AM1525" s="3">
        <f>Sheet2!$Q$37</f>
        <v>179.52321677860004</v>
      </c>
      <c r="AN1525" s="3">
        <f>Sheet2!$Q$39</f>
        <v>47.580823353777703</v>
      </c>
      <c r="AU1525">
        <f t="shared" si="95"/>
        <v>0.50376675623974809</v>
      </c>
      <c r="AV1525">
        <f>VLOOKUP(AI1525,Sheet3!C1557:F4848,4,FALSE)</f>
        <v>587.31759006688833</v>
      </c>
    </row>
    <row r="1526" spans="1:48">
      <c r="A1526">
        <v>3207211</v>
      </c>
      <c r="B1526">
        <v>126</v>
      </c>
      <c r="C1526" t="s">
        <v>164</v>
      </c>
      <c r="D1526">
        <v>0</v>
      </c>
      <c r="E1526" t="s">
        <v>165</v>
      </c>
      <c r="F1526" t="s">
        <v>34</v>
      </c>
      <c r="G1526" t="s">
        <v>166</v>
      </c>
      <c r="H1526">
        <v>1</v>
      </c>
      <c r="I1526">
        <v>111.95</v>
      </c>
      <c r="J1526">
        <v>114.04</v>
      </c>
      <c r="K1526">
        <v>28.158999999999999</v>
      </c>
      <c r="L1526">
        <v>30.248999999999999</v>
      </c>
      <c r="M1526">
        <v>3260722</v>
      </c>
      <c r="N1526" t="s">
        <v>167</v>
      </c>
      <c r="P1526">
        <v>16.167000000000002</v>
      </c>
      <c r="V1526" t="s">
        <v>35</v>
      </c>
      <c r="W1526" s="1">
        <v>39148</v>
      </c>
      <c r="X1526">
        <v>20070307</v>
      </c>
      <c r="Y1526">
        <v>0.87858599999999998</v>
      </c>
      <c r="AB1526">
        <v>-0.65393035743092198</v>
      </c>
      <c r="AI1526" s="2">
        <f t="shared" si="92"/>
        <v>39148</v>
      </c>
      <c r="AJ1526">
        <f t="shared" si="93"/>
        <v>84.000839388670215</v>
      </c>
      <c r="AK1526">
        <f t="shared" si="94"/>
        <v>84.000839388670215</v>
      </c>
      <c r="AL1526" s="3">
        <f>Sheet2!$Q$35</f>
        <v>195.92057845971607</v>
      </c>
      <c r="AM1526" s="3">
        <f>Sheet2!$Q$37</f>
        <v>179.52321677860004</v>
      </c>
      <c r="AN1526" s="3">
        <f>Sheet2!$Q$39</f>
        <v>47.580823353777703</v>
      </c>
      <c r="AU1526">
        <f t="shared" si="95"/>
        <v>0.59800959946933407</v>
      </c>
      <c r="AV1526">
        <f>VLOOKUP(AI1526,Sheet3!C1558:F4849,4,FALSE)</f>
        <v>612.11386950276415</v>
      </c>
    </row>
    <row r="1527" spans="1:48">
      <c r="A1527">
        <v>3252602</v>
      </c>
      <c r="B1527">
        <v>126</v>
      </c>
      <c r="C1527" t="s">
        <v>164</v>
      </c>
      <c r="D1527">
        <v>0</v>
      </c>
      <c r="E1527" t="s">
        <v>165</v>
      </c>
      <c r="F1527" t="s">
        <v>34</v>
      </c>
      <c r="G1527" t="s">
        <v>166</v>
      </c>
      <c r="H1527">
        <v>1</v>
      </c>
      <c r="I1527">
        <v>111.95</v>
      </c>
      <c r="J1527">
        <v>114.04</v>
      </c>
      <c r="K1527">
        <v>28.158999999999999</v>
      </c>
      <c r="L1527">
        <v>30.248999999999999</v>
      </c>
      <c r="M1527">
        <v>3260722</v>
      </c>
      <c r="N1527" t="s">
        <v>167</v>
      </c>
      <c r="P1527">
        <v>16.167000000000002</v>
      </c>
      <c r="V1527" t="s">
        <v>35</v>
      </c>
      <c r="W1527" s="1">
        <v>39149</v>
      </c>
      <c r="X1527">
        <v>20070308</v>
      </c>
      <c r="Y1527">
        <v>0.87291099999999999</v>
      </c>
      <c r="AB1527">
        <v>-0.58853962620699196</v>
      </c>
      <c r="AI1527" s="2">
        <f t="shared" si="92"/>
        <v>39149</v>
      </c>
      <c r="AJ1527">
        <f t="shared" si="93"/>
        <v>88.362355277017855</v>
      </c>
      <c r="AK1527">
        <f t="shared" si="94"/>
        <v>88.362355277017855</v>
      </c>
      <c r="AL1527" s="3">
        <f>Sheet2!$Q$35</f>
        <v>195.92057845971607</v>
      </c>
      <c r="AM1527" s="3">
        <f>Sheet2!$Q$37</f>
        <v>179.52321677860004</v>
      </c>
      <c r="AN1527" s="3">
        <f>Sheet2!$Q$39</f>
        <v>47.580823353777703</v>
      </c>
      <c r="AU1527">
        <f t="shared" si="95"/>
        <v>0.62905962692681794</v>
      </c>
      <c r="AV1527">
        <f>VLOOKUP(AI1527,Sheet3!C1559:F4850,4,FALSE)</f>
        <v>588.73452032036698</v>
      </c>
    </row>
    <row r="1528" spans="1:48">
      <c r="A1528">
        <v>3298104</v>
      </c>
      <c r="B1528">
        <v>126</v>
      </c>
      <c r="C1528" t="s">
        <v>164</v>
      </c>
      <c r="D1528">
        <v>0</v>
      </c>
      <c r="E1528" t="s">
        <v>165</v>
      </c>
      <c r="F1528" t="s">
        <v>34</v>
      </c>
      <c r="G1528" t="s">
        <v>166</v>
      </c>
      <c r="H1528">
        <v>1</v>
      </c>
      <c r="I1528">
        <v>111.95</v>
      </c>
      <c r="J1528">
        <v>114.04</v>
      </c>
      <c r="K1528">
        <v>28.158999999999999</v>
      </c>
      <c r="L1528">
        <v>30.248999999999999</v>
      </c>
      <c r="M1528">
        <v>3260722</v>
      </c>
      <c r="N1528" t="s">
        <v>167</v>
      </c>
      <c r="P1528">
        <v>16.167000000000002</v>
      </c>
      <c r="V1528" t="s">
        <v>35</v>
      </c>
      <c r="W1528" s="1">
        <v>39150</v>
      </c>
      <c r="X1528">
        <v>20070309</v>
      </c>
      <c r="Y1528">
        <v>0.86169099999999998</v>
      </c>
      <c r="AB1528">
        <v>-0.45925610121448202</v>
      </c>
      <c r="AI1528" s="2">
        <f t="shared" si="92"/>
        <v>39150</v>
      </c>
      <c r="AJ1528">
        <f t="shared" si="93"/>
        <v>96.734289484783631</v>
      </c>
      <c r="AK1528">
        <f t="shared" si="94"/>
        <v>96.734289484783631</v>
      </c>
      <c r="AL1528" s="3">
        <f>Sheet2!$Q$35</f>
        <v>195.92057845971607</v>
      </c>
      <c r="AM1528" s="3">
        <f>Sheet2!$Q$37</f>
        <v>179.52321677860004</v>
      </c>
      <c r="AN1528" s="3">
        <f>Sheet2!$Q$39</f>
        <v>47.580823353777703</v>
      </c>
      <c r="AU1528">
        <f t="shared" si="95"/>
        <v>0.68866018638319038</v>
      </c>
      <c r="AV1528">
        <f>VLOOKUP(AI1528,Sheet3!C1560:F4851,4,FALSE)</f>
        <v>506.55256561860693</v>
      </c>
    </row>
    <row r="1529" spans="1:48">
      <c r="A1529">
        <v>3343296</v>
      </c>
      <c r="B1529">
        <v>126</v>
      </c>
      <c r="C1529" t="s">
        <v>164</v>
      </c>
      <c r="D1529">
        <v>0</v>
      </c>
      <c r="E1529" t="s">
        <v>165</v>
      </c>
      <c r="F1529" t="s">
        <v>34</v>
      </c>
      <c r="G1529" t="s">
        <v>166</v>
      </c>
      <c r="H1529">
        <v>1</v>
      </c>
      <c r="I1529">
        <v>111.95</v>
      </c>
      <c r="J1529">
        <v>114.04</v>
      </c>
      <c r="K1529">
        <v>28.158999999999999</v>
      </c>
      <c r="L1529">
        <v>30.248999999999999</v>
      </c>
      <c r="M1529">
        <v>3260722</v>
      </c>
      <c r="N1529" t="s">
        <v>167</v>
      </c>
      <c r="P1529">
        <v>16.167000000000002</v>
      </c>
      <c r="V1529" t="s">
        <v>35</v>
      </c>
      <c r="W1529" s="1">
        <v>39151</v>
      </c>
      <c r="X1529">
        <v>20070310</v>
      </c>
      <c r="Y1529">
        <v>0.86206199999999999</v>
      </c>
      <c r="AB1529">
        <v>-0.463530984260135</v>
      </c>
      <c r="AI1529" s="2">
        <f t="shared" si="92"/>
        <v>39151</v>
      </c>
      <c r="AJ1529">
        <f t="shared" si="93"/>
        <v>96.462796947494326</v>
      </c>
      <c r="AK1529">
        <f t="shared" si="94"/>
        <v>96.462796947494326</v>
      </c>
      <c r="AL1529" s="3">
        <f>Sheet2!$Q$35</f>
        <v>195.92057845971607</v>
      </c>
      <c r="AM1529" s="3">
        <f>Sheet2!$Q$37</f>
        <v>179.52321677860004</v>
      </c>
      <c r="AN1529" s="3">
        <f>Sheet2!$Q$39</f>
        <v>47.580823353777703</v>
      </c>
      <c r="AU1529">
        <f t="shared" si="95"/>
        <v>0.68672740636974217</v>
      </c>
      <c r="AV1529">
        <f>VLOOKUP(AI1529,Sheet3!C1561:F4852,4,FALSE)</f>
        <v>412.46839678762655</v>
      </c>
    </row>
    <row r="1530" spans="1:48">
      <c r="A1530">
        <v>3388918</v>
      </c>
      <c r="B1530">
        <v>126</v>
      </c>
      <c r="C1530" t="s">
        <v>164</v>
      </c>
      <c r="D1530">
        <v>0</v>
      </c>
      <c r="E1530" t="s">
        <v>165</v>
      </c>
      <c r="F1530" t="s">
        <v>34</v>
      </c>
      <c r="G1530" t="s">
        <v>166</v>
      </c>
      <c r="H1530">
        <v>1</v>
      </c>
      <c r="I1530">
        <v>111.95</v>
      </c>
      <c r="J1530">
        <v>114.04</v>
      </c>
      <c r="K1530">
        <v>28.158999999999999</v>
      </c>
      <c r="L1530">
        <v>30.248999999999999</v>
      </c>
      <c r="M1530">
        <v>3260722</v>
      </c>
      <c r="N1530" t="s">
        <v>167</v>
      </c>
      <c r="P1530">
        <v>16.167000000000002</v>
      </c>
      <c r="V1530" t="s">
        <v>35</v>
      </c>
      <c r="W1530" s="1">
        <v>39152</v>
      </c>
      <c r="X1530">
        <v>20070311</v>
      </c>
      <c r="Y1530">
        <v>0.86355099999999996</v>
      </c>
      <c r="AB1530">
        <v>-0.48068812942179601</v>
      </c>
      <c r="AI1530" s="2">
        <f t="shared" si="92"/>
        <v>39152</v>
      </c>
      <c r="AJ1530">
        <f t="shared" si="93"/>
        <v>95.369497985147746</v>
      </c>
      <c r="AK1530">
        <f t="shared" si="94"/>
        <v>95.369497985147746</v>
      </c>
      <c r="AL1530" s="3">
        <f>Sheet2!$Q$35</f>
        <v>195.92057845971607</v>
      </c>
      <c r="AM1530" s="3">
        <f>Sheet2!$Q$37</f>
        <v>179.52321677860004</v>
      </c>
      <c r="AN1530" s="3">
        <f>Sheet2!$Q$39</f>
        <v>47.580823353777703</v>
      </c>
      <c r="AU1530">
        <f t="shared" si="95"/>
        <v>0.67894411182969627</v>
      </c>
      <c r="AV1530">
        <f>VLOOKUP(AI1530,Sheet3!C1562:F4853,4,FALSE)</f>
        <v>313.8500511455145</v>
      </c>
    </row>
    <row r="1531" spans="1:48">
      <c r="A1531">
        <v>3447756</v>
      </c>
      <c r="B1531">
        <v>126</v>
      </c>
      <c r="C1531" t="s">
        <v>164</v>
      </c>
      <c r="D1531">
        <v>0</v>
      </c>
      <c r="E1531" t="s">
        <v>165</v>
      </c>
      <c r="F1531" t="s">
        <v>34</v>
      </c>
      <c r="G1531" t="s">
        <v>166</v>
      </c>
      <c r="H1531">
        <v>1</v>
      </c>
      <c r="I1531">
        <v>111.95</v>
      </c>
      <c r="J1531">
        <v>114.04</v>
      </c>
      <c r="K1531">
        <v>28.158999999999999</v>
      </c>
      <c r="L1531">
        <v>30.248999999999999</v>
      </c>
      <c r="M1531">
        <v>3260722</v>
      </c>
      <c r="N1531" t="s">
        <v>167</v>
      </c>
      <c r="P1531">
        <v>16.167000000000002</v>
      </c>
      <c r="V1531" t="s">
        <v>35</v>
      </c>
      <c r="W1531" s="1">
        <v>39153</v>
      </c>
      <c r="X1531">
        <v>20070312</v>
      </c>
      <c r="Y1531">
        <v>0.86835899999999999</v>
      </c>
      <c r="AB1531">
        <v>-0.53608877007812406</v>
      </c>
      <c r="AI1531" s="2">
        <f t="shared" si="92"/>
        <v>39153</v>
      </c>
      <c r="AJ1531">
        <f t="shared" si="93"/>
        <v>91.799103353634678</v>
      </c>
      <c r="AK1531">
        <f t="shared" si="94"/>
        <v>91.799103353634678</v>
      </c>
      <c r="AL1531" s="3">
        <f>Sheet2!$Q$35</f>
        <v>195.92057845971607</v>
      </c>
      <c r="AM1531" s="3">
        <f>Sheet2!$Q$37</f>
        <v>179.52321677860004</v>
      </c>
      <c r="AN1531" s="3">
        <f>Sheet2!$Q$39</f>
        <v>47.580823353777703</v>
      </c>
      <c r="AU1531">
        <f t="shared" si="95"/>
        <v>0.65352614840126677</v>
      </c>
      <c r="AV1531">
        <f>VLOOKUP(AI1531,Sheet3!C1563:F4854,4,FALSE)</f>
        <v>247.60856179538899</v>
      </c>
    </row>
    <row r="1532" spans="1:48">
      <c r="A1532">
        <v>3502468</v>
      </c>
      <c r="B1532">
        <v>126</v>
      </c>
      <c r="C1532" t="s">
        <v>164</v>
      </c>
      <c r="D1532">
        <v>0</v>
      </c>
      <c r="E1532" t="s">
        <v>165</v>
      </c>
      <c r="F1532" t="s">
        <v>34</v>
      </c>
      <c r="G1532" t="s">
        <v>166</v>
      </c>
      <c r="H1532">
        <v>1</v>
      </c>
      <c r="I1532">
        <v>111.95</v>
      </c>
      <c r="J1532">
        <v>114.04</v>
      </c>
      <c r="K1532">
        <v>28.158999999999999</v>
      </c>
      <c r="L1532">
        <v>30.248999999999999</v>
      </c>
      <c r="M1532">
        <v>3260722</v>
      </c>
      <c r="N1532" t="s">
        <v>167</v>
      </c>
      <c r="P1532">
        <v>16.167000000000002</v>
      </c>
      <c r="V1532" t="s">
        <v>35</v>
      </c>
      <c r="W1532" s="1">
        <v>39154</v>
      </c>
      <c r="X1532">
        <v>20070313</v>
      </c>
      <c r="Y1532">
        <v>0.891378</v>
      </c>
      <c r="AB1532">
        <v>-0.80132740303735694</v>
      </c>
      <c r="AI1532" s="2">
        <f t="shared" si="92"/>
        <v>39154</v>
      </c>
      <c r="AJ1532">
        <f t="shared" si="93"/>
        <v>73.856534525294592</v>
      </c>
      <c r="AK1532">
        <f t="shared" si="94"/>
        <v>73.856534525294592</v>
      </c>
      <c r="AL1532" s="3">
        <f>Sheet2!$Q$35</f>
        <v>195.92057845971607</v>
      </c>
      <c r="AM1532" s="3">
        <f>Sheet2!$Q$37</f>
        <v>179.52321677860004</v>
      </c>
      <c r="AN1532" s="3">
        <f>Sheet2!$Q$39</f>
        <v>47.580823353777703</v>
      </c>
      <c r="AU1532">
        <f t="shared" si="95"/>
        <v>0.52579137245647056</v>
      </c>
      <c r="AV1532">
        <f>VLOOKUP(AI1532,Sheet3!C1564:F4855,4,FALSE)</f>
        <v>233.29756623525492</v>
      </c>
    </row>
    <row r="1533" spans="1:48">
      <c r="A1533">
        <v>3547542</v>
      </c>
      <c r="B1533">
        <v>126</v>
      </c>
      <c r="C1533" t="s">
        <v>164</v>
      </c>
      <c r="D1533">
        <v>0</v>
      </c>
      <c r="E1533" t="s">
        <v>165</v>
      </c>
      <c r="F1533" t="s">
        <v>34</v>
      </c>
      <c r="G1533" t="s">
        <v>166</v>
      </c>
      <c r="H1533">
        <v>1</v>
      </c>
      <c r="I1533">
        <v>111.95</v>
      </c>
      <c r="J1533">
        <v>114.04</v>
      </c>
      <c r="K1533">
        <v>28.158999999999999</v>
      </c>
      <c r="L1533">
        <v>30.248999999999999</v>
      </c>
      <c r="M1533">
        <v>3260722</v>
      </c>
      <c r="N1533" t="s">
        <v>167</v>
      </c>
      <c r="P1533">
        <v>16.167000000000002</v>
      </c>
      <c r="V1533" t="s">
        <v>35</v>
      </c>
      <c r="W1533" s="1">
        <v>39155</v>
      </c>
      <c r="X1533">
        <v>20070314</v>
      </c>
      <c r="Y1533">
        <v>0.90302400000000005</v>
      </c>
      <c r="AB1533">
        <v>-0.935519553845091</v>
      </c>
      <c r="AI1533" s="2">
        <f t="shared" si="92"/>
        <v>39155</v>
      </c>
      <c r="AJ1533">
        <f t="shared" si="93"/>
        <v>64.243903366370887</v>
      </c>
      <c r="AK1533">
        <f t="shared" si="94"/>
        <v>64.243903366370887</v>
      </c>
      <c r="AL1533" s="3">
        <f>Sheet2!$Q$35</f>
        <v>195.92057845971607</v>
      </c>
      <c r="AM1533" s="3">
        <f>Sheet2!$Q$37</f>
        <v>179.52321677860004</v>
      </c>
      <c r="AN1533" s="3">
        <f>Sheet2!$Q$39</f>
        <v>47.580823353777703</v>
      </c>
      <c r="AU1533">
        <f t="shared" si="95"/>
        <v>0.45735817879995871</v>
      </c>
      <c r="AV1533">
        <f>VLOOKUP(AI1533,Sheet3!C1565:F4856,4,FALSE)</f>
        <v>227.77153824668829</v>
      </c>
    </row>
    <row r="1534" spans="1:48">
      <c r="A1534">
        <v>3604365</v>
      </c>
      <c r="B1534">
        <v>126</v>
      </c>
      <c r="C1534" t="s">
        <v>164</v>
      </c>
      <c r="D1534">
        <v>0</v>
      </c>
      <c r="E1534" t="s">
        <v>165</v>
      </c>
      <c r="F1534" t="s">
        <v>34</v>
      </c>
      <c r="G1534" t="s">
        <v>166</v>
      </c>
      <c r="H1534">
        <v>1</v>
      </c>
      <c r="I1534">
        <v>111.95</v>
      </c>
      <c r="J1534">
        <v>114.04</v>
      </c>
      <c r="K1534">
        <v>28.158999999999999</v>
      </c>
      <c r="L1534">
        <v>30.248999999999999</v>
      </c>
      <c r="M1534">
        <v>3260722</v>
      </c>
      <c r="N1534" t="s">
        <v>167</v>
      </c>
      <c r="P1534">
        <v>16.167000000000002</v>
      </c>
      <c r="V1534" t="s">
        <v>35</v>
      </c>
      <c r="W1534" s="1">
        <v>39156</v>
      </c>
      <c r="X1534">
        <v>20070315</v>
      </c>
      <c r="Y1534">
        <v>0.91147900000000004</v>
      </c>
      <c r="AB1534">
        <v>-1.0329431014218899</v>
      </c>
      <c r="AI1534" s="2">
        <f t="shared" si="92"/>
        <v>39156</v>
      </c>
      <c r="AJ1534">
        <f t="shared" si="93"/>
        <v>57.039925903513449</v>
      </c>
      <c r="AK1534">
        <f t="shared" si="94"/>
        <v>57.039925903513449</v>
      </c>
      <c r="AL1534" s="3">
        <f>Sheet2!$Q$35</f>
        <v>195.92057845971607</v>
      </c>
      <c r="AM1534" s="3">
        <f>Sheet2!$Q$37</f>
        <v>179.52321677860004</v>
      </c>
      <c r="AN1534" s="3">
        <f>Sheet2!$Q$39</f>
        <v>47.580823353777703</v>
      </c>
      <c r="AU1534">
        <f t="shared" si="95"/>
        <v>0.40607240941358114</v>
      </c>
      <c r="AV1534">
        <f>VLOOKUP(AI1534,Sheet3!C1566:F4857,4,FALSE)</f>
        <v>240.66560355334374</v>
      </c>
    </row>
    <row r="1535" spans="1:48">
      <c r="A1535">
        <v>3661239</v>
      </c>
      <c r="B1535">
        <v>126</v>
      </c>
      <c r="C1535" t="s">
        <v>164</v>
      </c>
      <c r="D1535">
        <v>0</v>
      </c>
      <c r="E1535" t="s">
        <v>165</v>
      </c>
      <c r="F1535" t="s">
        <v>34</v>
      </c>
      <c r="G1535" t="s">
        <v>166</v>
      </c>
      <c r="H1535">
        <v>1</v>
      </c>
      <c r="I1535">
        <v>111.95</v>
      </c>
      <c r="J1535">
        <v>114.04</v>
      </c>
      <c r="K1535">
        <v>28.158999999999999</v>
      </c>
      <c r="L1535">
        <v>30.248999999999999</v>
      </c>
      <c r="M1535">
        <v>3260722</v>
      </c>
      <c r="N1535" t="s">
        <v>167</v>
      </c>
      <c r="P1535">
        <v>16.167000000000002</v>
      </c>
      <c r="V1535" t="s">
        <v>35</v>
      </c>
      <c r="W1535" s="1">
        <v>39157</v>
      </c>
      <c r="X1535">
        <v>20070316</v>
      </c>
      <c r="Y1535">
        <v>0.91474699999999998</v>
      </c>
      <c r="AB1535">
        <v>-1.07059894453022</v>
      </c>
      <c r="AI1535" s="2">
        <f t="shared" si="92"/>
        <v>39157</v>
      </c>
      <c r="AJ1535">
        <f t="shared" si="93"/>
        <v>54.204702066575919</v>
      </c>
      <c r="AK1535">
        <f t="shared" si="94"/>
        <v>54.204702066575919</v>
      </c>
      <c r="AL1535" s="3">
        <f>Sheet2!$Q$35</f>
        <v>195.92057845971607</v>
      </c>
      <c r="AM1535" s="3">
        <f>Sheet2!$Q$37</f>
        <v>179.52321677860004</v>
      </c>
      <c r="AN1535" s="3">
        <f>Sheet2!$Q$39</f>
        <v>47.580823353777703</v>
      </c>
      <c r="AU1535">
        <f t="shared" si="95"/>
        <v>0.38588819359535681</v>
      </c>
      <c r="AV1535">
        <f>VLOOKUP(AI1535,Sheet3!C1567:F4858,4,FALSE)</f>
        <v>293.44625549542235</v>
      </c>
    </row>
    <row r="1536" spans="1:48">
      <c r="A1536">
        <v>3706983</v>
      </c>
      <c r="B1536">
        <v>126</v>
      </c>
      <c r="C1536" t="s">
        <v>164</v>
      </c>
      <c r="D1536">
        <v>0</v>
      </c>
      <c r="E1536" t="s">
        <v>165</v>
      </c>
      <c r="F1536" t="s">
        <v>34</v>
      </c>
      <c r="G1536" t="s">
        <v>166</v>
      </c>
      <c r="H1536">
        <v>1</v>
      </c>
      <c r="I1536">
        <v>111.95</v>
      </c>
      <c r="J1536">
        <v>114.04</v>
      </c>
      <c r="K1536">
        <v>28.158999999999999</v>
      </c>
      <c r="L1536">
        <v>30.248999999999999</v>
      </c>
      <c r="M1536">
        <v>3260722</v>
      </c>
      <c r="N1536" t="s">
        <v>167</v>
      </c>
      <c r="P1536">
        <v>16.167000000000002</v>
      </c>
      <c r="V1536" t="s">
        <v>35</v>
      </c>
      <c r="W1536" s="1">
        <v>39158</v>
      </c>
      <c r="X1536">
        <v>20070317</v>
      </c>
      <c r="Y1536">
        <v>0.92016799999999999</v>
      </c>
      <c r="AB1536">
        <v>-1.13306293641832</v>
      </c>
      <c r="AI1536" s="2">
        <f t="shared" si="92"/>
        <v>39158</v>
      </c>
      <c r="AJ1536">
        <f t="shared" si="93"/>
        <v>49.439180965179958</v>
      </c>
      <c r="AK1536">
        <f t="shared" si="94"/>
        <v>49.439180965179958</v>
      </c>
      <c r="AL1536" s="3">
        <f>Sheet2!$Q$35</f>
        <v>195.92057845971607</v>
      </c>
      <c r="AM1536" s="3">
        <f>Sheet2!$Q$37</f>
        <v>179.52321677860004</v>
      </c>
      <c r="AN1536" s="3">
        <f>Sheet2!$Q$39</f>
        <v>47.580823353777703</v>
      </c>
      <c r="AU1536">
        <f t="shared" si="95"/>
        <v>0.35196201635893226</v>
      </c>
      <c r="AV1536">
        <f>VLOOKUP(AI1536,Sheet3!C1568:F4859,4,FALSE)</f>
        <v>371.51911246209437</v>
      </c>
    </row>
    <row r="1537" spans="1:48">
      <c r="A1537">
        <v>3763605</v>
      </c>
      <c r="B1537">
        <v>126</v>
      </c>
      <c r="C1537" t="s">
        <v>164</v>
      </c>
      <c r="D1537">
        <v>0</v>
      </c>
      <c r="E1537" t="s">
        <v>165</v>
      </c>
      <c r="F1537" t="s">
        <v>34</v>
      </c>
      <c r="G1537" t="s">
        <v>166</v>
      </c>
      <c r="H1537">
        <v>1</v>
      </c>
      <c r="I1537">
        <v>111.95</v>
      </c>
      <c r="J1537">
        <v>114.04</v>
      </c>
      <c r="K1537">
        <v>28.158999999999999</v>
      </c>
      <c r="L1537">
        <v>30.248999999999999</v>
      </c>
      <c r="M1537">
        <v>3260722</v>
      </c>
      <c r="N1537" t="s">
        <v>167</v>
      </c>
      <c r="P1537">
        <v>16.167000000000002</v>
      </c>
      <c r="V1537" t="s">
        <v>35</v>
      </c>
      <c r="W1537" s="1">
        <v>39159</v>
      </c>
      <c r="X1537">
        <v>20070318</v>
      </c>
      <c r="Y1537">
        <v>0.918767</v>
      </c>
      <c r="AB1537">
        <v>-1.11691977968797</v>
      </c>
      <c r="AI1537" s="2">
        <f t="shared" si="92"/>
        <v>39159</v>
      </c>
      <c r="AJ1537">
        <f t="shared" si="93"/>
        <v>50.678242312292468</v>
      </c>
      <c r="AK1537">
        <f t="shared" si="94"/>
        <v>50.678242312292468</v>
      </c>
      <c r="AL1537" s="3">
        <f>Sheet2!$Q$35</f>
        <v>195.92057845971607</v>
      </c>
      <c r="AM1537" s="3">
        <f>Sheet2!$Q$37</f>
        <v>179.52321677860004</v>
      </c>
      <c r="AN1537" s="3">
        <f>Sheet2!$Q$39</f>
        <v>47.580823353777703</v>
      </c>
      <c r="AU1537">
        <f t="shared" si="95"/>
        <v>0.36078300654542583</v>
      </c>
      <c r="AV1537">
        <f>VLOOKUP(AI1537,Sheet3!C1569:F4860,4,FALSE)</f>
        <v>481.75628618273106</v>
      </c>
    </row>
    <row r="1538" spans="1:48">
      <c r="A1538">
        <v>3820471</v>
      </c>
      <c r="B1538">
        <v>126</v>
      </c>
      <c r="C1538" t="s">
        <v>164</v>
      </c>
      <c r="D1538">
        <v>0</v>
      </c>
      <c r="E1538" t="s">
        <v>165</v>
      </c>
      <c r="F1538" t="s">
        <v>34</v>
      </c>
      <c r="G1538" t="s">
        <v>166</v>
      </c>
      <c r="H1538">
        <v>1</v>
      </c>
      <c r="I1538">
        <v>111.95</v>
      </c>
      <c r="J1538">
        <v>114.04</v>
      </c>
      <c r="K1538">
        <v>28.158999999999999</v>
      </c>
      <c r="L1538">
        <v>30.248999999999999</v>
      </c>
      <c r="M1538">
        <v>3260722</v>
      </c>
      <c r="N1538" t="s">
        <v>167</v>
      </c>
      <c r="P1538">
        <v>16.167000000000002</v>
      </c>
      <c r="V1538" t="s">
        <v>35</v>
      </c>
      <c r="W1538" s="1">
        <v>39160</v>
      </c>
      <c r="X1538">
        <v>20070319</v>
      </c>
      <c r="Y1538">
        <v>0.91145200000000004</v>
      </c>
      <c r="AB1538">
        <v>-1.0326319913350099</v>
      </c>
      <c r="AI1538" s="2">
        <f t="shared" si="92"/>
        <v>39160</v>
      </c>
      <c r="AJ1538">
        <f t="shared" si="93"/>
        <v>57.063232449008183</v>
      </c>
      <c r="AK1538">
        <f t="shared" si="94"/>
        <v>57.063232449008183</v>
      </c>
      <c r="AL1538" s="3">
        <f>Sheet2!$Q$35</f>
        <v>195.92057845971607</v>
      </c>
      <c r="AM1538" s="3">
        <f>Sheet2!$Q$37</f>
        <v>179.52321677860004</v>
      </c>
      <c r="AN1538" s="3">
        <f>Sheet2!$Q$39</f>
        <v>47.580823353777703</v>
      </c>
      <c r="AU1538">
        <f t="shared" si="95"/>
        <v>0.40623833082624505</v>
      </c>
      <c r="AV1538">
        <f>VLOOKUP(AI1538,Sheet3!C1570:F4861,4,FALSE)</f>
        <v>590.85991570058491</v>
      </c>
    </row>
    <row r="1539" spans="1:48">
      <c r="A1539">
        <v>3868050</v>
      </c>
      <c r="B1539">
        <v>126</v>
      </c>
      <c r="C1539" t="s">
        <v>164</v>
      </c>
      <c r="D1539">
        <v>0</v>
      </c>
      <c r="E1539" t="s">
        <v>165</v>
      </c>
      <c r="F1539" t="s">
        <v>34</v>
      </c>
      <c r="G1539" t="s">
        <v>166</v>
      </c>
      <c r="H1539">
        <v>1</v>
      </c>
      <c r="I1539">
        <v>111.95</v>
      </c>
      <c r="J1539">
        <v>114.04</v>
      </c>
      <c r="K1539">
        <v>28.158999999999999</v>
      </c>
      <c r="L1539">
        <v>30.248999999999999</v>
      </c>
      <c r="M1539">
        <v>3260722</v>
      </c>
      <c r="N1539" t="s">
        <v>167</v>
      </c>
      <c r="P1539">
        <v>16.167000000000002</v>
      </c>
      <c r="V1539" t="s">
        <v>35</v>
      </c>
      <c r="W1539" s="1">
        <v>39161</v>
      </c>
      <c r="X1539">
        <v>20070320</v>
      </c>
      <c r="Y1539">
        <v>0.90246899999999997</v>
      </c>
      <c r="AB1539">
        <v>-0.92912451317032696</v>
      </c>
      <c r="AI1539" s="2">
        <f t="shared" ref="AI1539:AI1602" si="96">W1539</f>
        <v>39161</v>
      </c>
      <c r="AJ1539">
        <f t="shared" ref="AJ1539:AJ1602" si="97">$AQ$2*(Y1539^2)+($AR$2*Y1539)+$AS$2</f>
        <v>64.71015803654268</v>
      </c>
      <c r="AK1539">
        <f t="shared" ref="AK1539:AK1602" si="98">IF(AJ1539&gt;0,AJ1539,0)</f>
        <v>64.71015803654268</v>
      </c>
      <c r="AL1539" s="3">
        <f>Sheet2!$Q$35</f>
        <v>195.92057845971607</v>
      </c>
      <c r="AM1539" s="3">
        <f>Sheet2!$Q$37</f>
        <v>179.52321677860004</v>
      </c>
      <c r="AN1539" s="3">
        <f>Sheet2!$Q$39</f>
        <v>47.580823353777703</v>
      </c>
      <c r="AU1539">
        <f t="shared" ref="AU1539:AU1602" si="99">0.001*(AK1539*86440)/AT$2</f>
        <v>0.46067748811388148</v>
      </c>
      <c r="AV1539">
        <f>VLOOKUP(AI1539,Sheet3!C1571:F4862,4,FALSE)</f>
        <v>644.7032653327725</v>
      </c>
    </row>
    <row r="1540" spans="1:48">
      <c r="A1540">
        <v>3921911</v>
      </c>
      <c r="B1540">
        <v>126</v>
      </c>
      <c r="C1540" t="s">
        <v>164</v>
      </c>
      <c r="D1540">
        <v>0</v>
      </c>
      <c r="E1540" t="s">
        <v>165</v>
      </c>
      <c r="F1540" t="s">
        <v>34</v>
      </c>
      <c r="G1540" t="s">
        <v>166</v>
      </c>
      <c r="H1540">
        <v>1</v>
      </c>
      <c r="I1540">
        <v>111.95</v>
      </c>
      <c r="J1540">
        <v>114.04</v>
      </c>
      <c r="K1540">
        <v>28.158999999999999</v>
      </c>
      <c r="L1540">
        <v>30.248999999999999</v>
      </c>
      <c r="M1540">
        <v>3260722</v>
      </c>
      <c r="N1540" t="s">
        <v>167</v>
      </c>
      <c r="P1540">
        <v>16.167000000000002</v>
      </c>
      <c r="V1540" t="s">
        <v>35</v>
      </c>
      <c r="W1540" s="1">
        <v>39162</v>
      </c>
      <c r="X1540">
        <v>20070321</v>
      </c>
      <c r="Y1540">
        <v>0.88368500000000005</v>
      </c>
      <c r="AB1540">
        <v>-0.71268407346807205</v>
      </c>
      <c r="AI1540" s="2">
        <f t="shared" si="96"/>
        <v>39162</v>
      </c>
      <c r="AJ1540">
        <f t="shared" si="97"/>
        <v>80.00921189433916</v>
      </c>
      <c r="AK1540">
        <f t="shared" si="98"/>
        <v>80.00921189433916</v>
      </c>
      <c r="AL1540" s="3">
        <f>Sheet2!$Q$35</f>
        <v>195.92057845971607</v>
      </c>
      <c r="AM1540" s="3">
        <f>Sheet2!$Q$37</f>
        <v>179.52321677860004</v>
      </c>
      <c r="AN1540" s="3">
        <f>Sheet2!$Q$39</f>
        <v>47.580823353777703</v>
      </c>
      <c r="AU1540">
        <f t="shared" si="99"/>
        <v>0.56959284105968355</v>
      </c>
      <c r="AV1540">
        <f>VLOOKUP(AI1540,Sheet3!C1572:F4863,4,FALSE)</f>
        <v>627.700102291029</v>
      </c>
    </row>
    <row r="1541" spans="1:48">
      <c r="A1541">
        <v>3979156</v>
      </c>
      <c r="B1541">
        <v>126</v>
      </c>
      <c r="C1541" t="s">
        <v>164</v>
      </c>
      <c r="D1541">
        <v>0</v>
      </c>
      <c r="E1541" t="s">
        <v>165</v>
      </c>
      <c r="F1541" t="s">
        <v>34</v>
      </c>
      <c r="G1541" t="s">
        <v>166</v>
      </c>
      <c r="H1541">
        <v>1</v>
      </c>
      <c r="I1541">
        <v>111.95</v>
      </c>
      <c r="J1541">
        <v>114.04</v>
      </c>
      <c r="K1541">
        <v>28.158999999999999</v>
      </c>
      <c r="L1541">
        <v>30.248999999999999</v>
      </c>
      <c r="M1541">
        <v>3260722</v>
      </c>
      <c r="N1541" t="s">
        <v>167</v>
      </c>
      <c r="P1541">
        <v>16.167000000000002</v>
      </c>
      <c r="V1541" t="s">
        <v>35</v>
      </c>
      <c r="W1541" s="1">
        <v>39163</v>
      </c>
      <c r="X1541">
        <v>20070322</v>
      </c>
      <c r="Y1541">
        <v>0.87167300000000003</v>
      </c>
      <c r="AB1541">
        <v>-0.574274652593737</v>
      </c>
      <c r="AI1541" s="2">
        <f t="shared" si="96"/>
        <v>39163</v>
      </c>
      <c r="AJ1541">
        <f t="shared" si="97"/>
        <v>89.302478515019402</v>
      </c>
      <c r="AK1541">
        <f t="shared" si="98"/>
        <v>89.302478515019402</v>
      </c>
      <c r="AL1541" s="3">
        <f>Sheet2!$Q$35</f>
        <v>195.92057845971607</v>
      </c>
      <c r="AM1541" s="3">
        <f>Sheet2!$Q$37</f>
        <v>179.52321677860004</v>
      </c>
      <c r="AN1541" s="3">
        <f>Sheet2!$Q$39</f>
        <v>47.580823353777703</v>
      </c>
      <c r="AU1541">
        <f t="shared" si="99"/>
        <v>0.63575244958312283</v>
      </c>
      <c r="AV1541">
        <f>VLOOKUP(AI1541,Sheet3!C1573:F4864,4,FALSE)</f>
        <v>556.85358961709801</v>
      </c>
    </row>
    <row r="1542" spans="1:48">
      <c r="A1542">
        <v>4035300</v>
      </c>
      <c r="B1542">
        <v>126</v>
      </c>
      <c r="C1542" t="s">
        <v>164</v>
      </c>
      <c r="D1542">
        <v>0</v>
      </c>
      <c r="E1542" t="s">
        <v>165</v>
      </c>
      <c r="F1542" t="s">
        <v>34</v>
      </c>
      <c r="G1542" t="s">
        <v>166</v>
      </c>
      <c r="H1542">
        <v>1</v>
      </c>
      <c r="I1542">
        <v>111.95</v>
      </c>
      <c r="J1542">
        <v>114.04</v>
      </c>
      <c r="K1542">
        <v>28.158999999999999</v>
      </c>
      <c r="L1542">
        <v>30.248999999999999</v>
      </c>
      <c r="M1542">
        <v>3260722</v>
      </c>
      <c r="N1542" t="s">
        <v>167</v>
      </c>
      <c r="P1542">
        <v>16.167000000000002</v>
      </c>
      <c r="V1542" t="s">
        <v>35</v>
      </c>
      <c r="W1542" s="1">
        <v>39164</v>
      </c>
      <c r="X1542">
        <v>20070323</v>
      </c>
      <c r="Y1542">
        <v>0.87243599999999999</v>
      </c>
      <c r="AB1542">
        <v>-0.58306639319706</v>
      </c>
      <c r="AI1542" s="2">
        <f t="shared" si="96"/>
        <v>39164</v>
      </c>
      <c r="AJ1542">
        <f t="shared" si="97"/>
        <v>88.72354516503583</v>
      </c>
      <c r="AK1542">
        <f t="shared" si="98"/>
        <v>88.72354516503583</v>
      </c>
      <c r="AL1542" s="3">
        <f>Sheet2!$Q$35</f>
        <v>195.92057845971607</v>
      </c>
      <c r="AM1542" s="3">
        <f>Sheet2!$Q$37</f>
        <v>179.52321677860004</v>
      </c>
      <c r="AN1542" s="3">
        <f>Sheet2!$Q$39</f>
        <v>47.580823353777703</v>
      </c>
      <c r="AU1542">
        <f t="shared" si="99"/>
        <v>0.6316309705209765</v>
      </c>
      <c r="AV1542">
        <f>VLOOKUP(AI1542,Sheet3!C1574:F4865,4,FALSE)</f>
        <v>471.12930928164144</v>
      </c>
    </row>
    <row r="1543" spans="1:48">
      <c r="A1543">
        <v>4080702</v>
      </c>
      <c r="B1543">
        <v>126</v>
      </c>
      <c r="C1543" t="s">
        <v>164</v>
      </c>
      <c r="D1543">
        <v>0</v>
      </c>
      <c r="E1543" t="s">
        <v>165</v>
      </c>
      <c r="F1543" t="s">
        <v>34</v>
      </c>
      <c r="G1543" t="s">
        <v>166</v>
      </c>
      <c r="H1543">
        <v>1</v>
      </c>
      <c r="I1543">
        <v>111.95</v>
      </c>
      <c r="J1543">
        <v>114.04</v>
      </c>
      <c r="K1543">
        <v>28.158999999999999</v>
      </c>
      <c r="L1543">
        <v>30.248999999999999</v>
      </c>
      <c r="M1543">
        <v>3260722</v>
      </c>
      <c r="N1543" t="s">
        <v>167</v>
      </c>
      <c r="P1543">
        <v>16.167000000000002</v>
      </c>
      <c r="V1543" t="s">
        <v>35</v>
      </c>
      <c r="W1543" s="1">
        <v>39165</v>
      </c>
      <c r="X1543">
        <v>20070324</v>
      </c>
      <c r="Y1543">
        <v>0.87544999999999995</v>
      </c>
      <c r="AB1543">
        <v>-0.61779549696955705</v>
      </c>
      <c r="AI1543" s="2">
        <f t="shared" si="96"/>
        <v>39165</v>
      </c>
      <c r="AJ1543">
        <f t="shared" si="97"/>
        <v>86.421559979006133</v>
      </c>
      <c r="AK1543">
        <f t="shared" si="98"/>
        <v>86.421559979006133</v>
      </c>
      <c r="AL1543" s="3">
        <f>Sheet2!$Q$35</f>
        <v>195.92057845971607</v>
      </c>
      <c r="AM1543" s="3">
        <f>Sheet2!$Q$37</f>
        <v>179.52321677860004</v>
      </c>
      <c r="AN1543" s="3">
        <f>Sheet2!$Q$39</f>
        <v>47.580823353777703</v>
      </c>
      <c r="AU1543">
        <f t="shared" si="99"/>
        <v>0.61524292905495714</v>
      </c>
      <c r="AV1543">
        <f>VLOOKUP(AI1543,Sheet3!C1575:F4866,4,FALSE)</f>
        <v>400.99126173444967</v>
      </c>
    </row>
    <row r="1544" spans="1:48">
      <c r="A1544">
        <v>4126012</v>
      </c>
      <c r="B1544">
        <v>126</v>
      </c>
      <c r="C1544" t="s">
        <v>164</v>
      </c>
      <c r="D1544">
        <v>0</v>
      </c>
      <c r="E1544" t="s">
        <v>165</v>
      </c>
      <c r="F1544" t="s">
        <v>34</v>
      </c>
      <c r="G1544" t="s">
        <v>166</v>
      </c>
      <c r="H1544">
        <v>1</v>
      </c>
      <c r="I1544">
        <v>111.95</v>
      </c>
      <c r="J1544">
        <v>114.04</v>
      </c>
      <c r="K1544">
        <v>28.158999999999999</v>
      </c>
      <c r="L1544">
        <v>30.248999999999999</v>
      </c>
      <c r="M1544">
        <v>3260722</v>
      </c>
      <c r="N1544" t="s">
        <v>167</v>
      </c>
      <c r="P1544">
        <v>16.167000000000002</v>
      </c>
      <c r="V1544" t="s">
        <v>35</v>
      </c>
      <c r="W1544" s="1">
        <v>39166</v>
      </c>
      <c r="X1544">
        <v>20070325</v>
      </c>
      <c r="Y1544">
        <v>0.88165499999999997</v>
      </c>
      <c r="AB1544">
        <v>-0.68929320397299099</v>
      </c>
      <c r="AI1544" s="2">
        <f t="shared" si="96"/>
        <v>39166</v>
      </c>
      <c r="AJ1544">
        <f t="shared" si="97"/>
        <v>81.606603157523296</v>
      </c>
      <c r="AK1544">
        <f t="shared" si="98"/>
        <v>81.606603157523296</v>
      </c>
      <c r="AL1544" s="3">
        <f>Sheet2!$Q$35</f>
        <v>195.92057845971607</v>
      </c>
      <c r="AM1544" s="3">
        <f>Sheet2!$Q$37</f>
        <v>179.52321677860004</v>
      </c>
      <c r="AN1544" s="3">
        <f>Sheet2!$Q$39</f>
        <v>47.580823353777703</v>
      </c>
      <c r="AU1544">
        <f t="shared" si="99"/>
        <v>0.58096481444048054</v>
      </c>
      <c r="AV1544">
        <f>VLOOKUP(AI1544,Sheet3!C1576:F4867,4,FALSE)</f>
        <v>398.86586635423174</v>
      </c>
    </row>
    <row r="1545" spans="1:48">
      <c r="A1545">
        <v>4171198</v>
      </c>
      <c r="B1545">
        <v>126</v>
      </c>
      <c r="C1545" t="s">
        <v>164</v>
      </c>
      <c r="D1545">
        <v>0</v>
      </c>
      <c r="E1545" t="s">
        <v>165</v>
      </c>
      <c r="F1545" t="s">
        <v>34</v>
      </c>
      <c r="G1545" t="s">
        <v>166</v>
      </c>
      <c r="H1545">
        <v>1</v>
      </c>
      <c r="I1545">
        <v>111.95</v>
      </c>
      <c r="J1545">
        <v>114.04</v>
      </c>
      <c r="K1545">
        <v>28.158999999999999</v>
      </c>
      <c r="L1545">
        <v>30.248999999999999</v>
      </c>
      <c r="M1545">
        <v>3260722</v>
      </c>
      <c r="N1545" t="s">
        <v>167</v>
      </c>
      <c r="P1545">
        <v>16.167000000000002</v>
      </c>
      <c r="V1545" t="s">
        <v>35</v>
      </c>
      <c r="W1545" s="1">
        <v>39167</v>
      </c>
      <c r="X1545">
        <v>20070326</v>
      </c>
      <c r="Y1545">
        <v>0.89272799999999997</v>
      </c>
      <c r="AB1545">
        <v>-0.81688290738137503</v>
      </c>
      <c r="AI1545" s="2">
        <f t="shared" si="96"/>
        <v>39167</v>
      </c>
      <c r="AJ1545">
        <f t="shared" si="97"/>
        <v>72.76066007972554</v>
      </c>
      <c r="AK1545">
        <f t="shared" si="98"/>
        <v>72.76066007972554</v>
      </c>
      <c r="AL1545" s="3">
        <f>Sheet2!$Q$35</f>
        <v>195.92057845971607</v>
      </c>
      <c r="AM1545" s="3">
        <f>Sheet2!$Q$37</f>
        <v>179.52321677860004</v>
      </c>
      <c r="AN1545" s="3">
        <f>Sheet2!$Q$39</f>
        <v>47.580823353777703</v>
      </c>
      <c r="AU1545">
        <f t="shared" si="99"/>
        <v>0.51798974281761456</v>
      </c>
      <c r="AV1545">
        <f>VLOOKUP(AI1545,Sheet3!C1577:F4868,4,FALSE)</f>
        <v>443.49916933880831</v>
      </c>
    </row>
    <row r="1546" spans="1:48">
      <c r="A1546">
        <v>4216559</v>
      </c>
      <c r="B1546">
        <v>126</v>
      </c>
      <c r="C1546" t="s">
        <v>164</v>
      </c>
      <c r="D1546">
        <v>0</v>
      </c>
      <c r="E1546" t="s">
        <v>165</v>
      </c>
      <c r="F1546" t="s">
        <v>34</v>
      </c>
      <c r="G1546" t="s">
        <v>166</v>
      </c>
      <c r="H1546">
        <v>1</v>
      </c>
      <c r="I1546">
        <v>111.95</v>
      </c>
      <c r="J1546">
        <v>114.04</v>
      </c>
      <c r="K1546">
        <v>28.158999999999999</v>
      </c>
      <c r="L1546">
        <v>30.248999999999999</v>
      </c>
      <c r="M1546">
        <v>3260722</v>
      </c>
      <c r="N1546" t="s">
        <v>167</v>
      </c>
      <c r="P1546">
        <v>16.167000000000002</v>
      </c>
      <c r="V1546" t="s">
        <v>35</v>
      </c>
      <c r="W1546" s="1">
        <v>39168</v>
      </c>
      <c r="X1546">
        <v>20070327</v>
      </c>
      <c r="Y1546">
        <v>0.88740399999999997</v>
      </c>
      <c r="AB1546">
        <v>-0.75553660728688998</v>
      </c>
      <c r="AI1546" s="2">
        <f t="shared" si="96"/>
        <v>39168</v>
      </c>
      <c r="AJ1546">
        <f t="shared" si="97"/>
        <v>77.054428540246136</v>
      </c>
      <c r="AK1546">
        <f t="shared" si="98"/>
        <v>77.054428540246136</v>
      </c>
      <c r="AL1546" s="3">
        <f>Sheet2!$Q$35</f>
        <v>195.92057845971607</v>
      </c>
      <c r="AM1546" s="3">
        <f>Sheet2!$Q$37</f>
        <v>179.52321677860004</v>
      </c>
      <c r="AN1546" s="3">
        <f>Sheet2!$Q$39</f>
        <v>47.580823353777703</v>
      </c>
      <c r="AU1546">
        <f t="shared" si="99"/>
        <v>0.54855747018768541</v>
      </c>
      <c r="AV1546">
        <f>VLOOKUP(AI1546,Sheet3!C1578:F4869,4,FALSE)</f>
        <v>511.51182150578211</v>
      </c>
    </row>
    <row r="1547" spans="1:48">
      <c r="A1547">
        <v>4272120</v>
      </c>
      <c r="B1547">
        <v>126</v>
      </c>
      <c r="C1547" t="s">
        <v>164</v>
      </c>
      <c r="D1547">
        <v>0</v>
      </c>
      <c r="E1547" t="s">
        <v>165</v>
      </c>
      <c r="F1547" t="s">
        <v>34</v>
      </c>
      <c r="G1547" t="s">
        <v>166</v>
      </c>
      <c r="H1547">
        <v>1</v>
      </c>
      <c r="I1547">
        <v>111.95</v>
      </c>
      <c r="J1547">
        <v>114.04</v>
      </c>
      <c r="K1547">
        <v>28.158999999999999</v>
      </c>
      <c r="L1547">
        <v>30.248999999999999</v>
      </c>
      <c r="M1547">
        <v>3260722</v>
      </c>
      <c r="N1547" t="s">
        <v>167</v>
      </c>
      <c r="P1547">
        <v>16.167000000000002</v>
      </c>
      <c r="V1547" t="s">
        <v>35</v>
      </c>
      <c r="W1547" s="1">
        <v>39169</v>
      </c>
      <c r="X1547">
        <v>20070328</v>
      </c>
      <c r="Y1547">
        <v>0.89185099999999995</v>
      </c>
      <c r="AB1547">
        <v>-0.80677759085566803</v>
      </c>
      <c r="AI1547" s="2">
        <f t="shared" si="96"/>
        <v>39169</v>
      </c>
      <c r="AJ1547">
        <f t="shared" si="97"/>
        <v>73.473122264234462</v>
      </c>
      <c r="AK1547">
        <f t="shared" si="98"/>
        <v>73.473122264234462</v>
      </c>
      <c r="AL1547" s="3">
        <f>Sheet2!$Q$35</f>
        <v>195.92057845971607</v>
      </c>
      <c r="AM1547" s="3">
        <f>Sheet2!$Q$37</f>
        <v>179.52321677860004</v>
      </c>
      <c r="AN1547" s="3">
        <f>Sheet2!$Q$39</f>
        <v>47.580823353777703</v>
      </c>
      <c r="AU1547">
        <f t="shared" si="99"/>
        <v>0.52306182577173665</v>
      </c>
      <c r="AV1547">
        <f>VLOOKUP(AI1547,Sheet3!C1579:F4870,4,FALSE)</f>
        <v>608.57154386906768</v>
      </c>
    </row>
    <row r="1548" spans="1:48">
      <c r="A1548">
        <v>4321760</v>
      </c>
      <c r="B1548">
        <v>126</v>
      </c>
      <c r="C1548" t="s">
        <v>164</v>
      </c>
      <c r="D1548">
        <v>0</v>
      </c>
      <c r="E1548" t="s">
        <v>165</v>
      </c>
      <c r="F1548" t="s">
        <v>34</v>
      </c>
      <c r="G1548" t="s">
        <v>166</v>
      </c>
      <c r="H1548">
        <v>1</v>
      </c>
      <c r="I1548">
        <v>111.95</v>
      </c>
      <c r="J1548">
        <v>114.04</v>
      </c>
      <c r="K1548">
        <v>28.158999999999999</v>
      </c>
      <c r="L1548">
        <v>30.248999999999999</v>
      </c>
      <c r="M1548">
        <v>3260722</v>
      </c>
      <c r="N1548" t="s">
        <v>167</v>
      </c>
      <c r="P1548">
        <v>16.167000000000002</v>
      </c>
      <c r="V1548" t="s">
        <v>35</v>
      </c>
      <c r="W1548" s="1">
        <v>39170</v>
      </c>
      <c r="X1548">
        <v>20070329</v>
      </c>
      <c r="Y1548">
        <v>0.89161699999999999</v>
      </c>
      <c r="AB1548">
        <v>-0.80408130343603801</v>
      </c>
      <c r="AI1548" s="2">
        <f t="shared" si="96"/>
        <v>39170</v>
      </c>
      <c r="AJ1548">
        <f t="shared" si="97"/>
        <v>73.662876009767842</v>
      </c>
      <c r="AK1548">
        <f t="shared" si="98"/>
        <v>73.662876009767842</v>
      </c>
      <c r="AL1548" s="3">
        <f>Sheet2!$Q$35</f>
        <v>195.92057845971607</v>
      </c>
      <c r="AM1548" s="3">
        <f>Sheet2!$Q$37</f>
        <v>179.52321677860004</v>
      </c>
      <c r="AN1548" s="3">
        <f>Sheet2!$Q$39</f>
        <v>47.580823353777703</v>
      </c>
      <c r="AU1548">
        <f t="shared" si="99"/>
        <v>0.52441269990811501</v>
      </c>
      <c r="AV1548">
        <f>VLOOKUP(AI1548,Sheet3!C1580:F4871,4,FALSE)</f>
        <v>700.67201034517802</v>
      </c>
    </row>
    <row r="1549" spans="1:48">
      <c r="A1549">
        <v>4374721</v>
      </c>
      <c r="B1549">
        <v>126</v>
      </c>
      <c r="C1549" t="s">
        <v>164</v>
      </c>
      <c r="D1549">
        <v>0</v>
      </c>
      <c r="E1549" t="s">
        <v>165</v>
      </c>
      <c r="F1549" t="s">
        <v>34</v>
      </c>
      <c r="G1549" t="s">
        <v>166</v>
      </c>
      <c r="H1549">
        <v>1</v>
      </c>
      <c r="I1549">
        <v>111.95</v>
      </c>
      <c r="J1549">
        <v>114.04</v>
      </c>
      <c r="K1549">
        <v>28.158999999999999</v>
      </c>
      <c r="L1549">
        <v>30.248999999999999</v>
      </c>
      <c r="M1549">
        <v>3260722</v>
      </c>
      <c r="N1549" t="s">
        <v>167</v>
      </c>
      <c r="P1549">
        <v>16.167000000000002</v>
      </c>
      <c r="V1549" t="s">
        <v>35</v>
      </c>
      <c r="W1549" s="1">
        <v>39171</v>
      </c>
      <c r="X1549">
        <v>20070330</v>
      </c>
      <c r="Y1549">
        <v>0.881664</v>
      </c>
      <c r="AB1549">
        <v>-0.68939690733528503</v>
      </c>
      <c r="AI1549" s="2">
        <f t="shared" si="96"/>
        <v>39171</v>
      </c>
      <c r="AJ1549">
        <f t="shared" si="97"/>
        <v>81.5995452293173</v>
      </c>
      <c r="AK1549">
        <f t="shared" si="98"/>
        <v>81.5995452293173</v>
      </c>
      <c r="AL1549" s="3">
        <f>Sheet2!$Q$35</f>
        <v>195.92057845971607</v>
      </c>
      <c r="AM1549" s="3">
        <f>Sheet2!$Q$37</f>
        <v>179.52321677860004</v>
      </c>
      <c r="AN1549" s="3">
        <f>Sheet2!$Q$39</f>
        <v>47.580823353777703</v>
      </c>
      <c r="AU1549">
        <f t="shared" si="99"/>
        <v>0.58091456840900901</v>
      </c>
      <c r="AV1549">
        <f>VLOOKUP(AI1549,Sheet3!C1581:F4872,4,FALSE)</f>
        <v>741.76298769605796</v>
      </c>
    </row>
    <row r="1550" spans="1:48">
      <c r="A1550">
        <v>4420125</v>
      </c>
      <c r="B1550">
        <v>126</v>
      </c>
      <c r="C1550" t="s">
        <v>164</v>
      </c>
      <c r="D1550">
        <v>0</v>
      </c>
      <c r="E1550" t="s">
        <v>165</v>
      </c>
      <c r="F1550" t="s">
        <v>34</v>
      </c>
      <c r="G1550" t="s">
        <v>166</v>
      </c>
      <c r="H1550">
        <v>1</v>
      </c>
      <c r="I1550">
        <v>111.95</v>
      </c>
      <c r="J1550">
        <v>114.04</v>
      </c>
      <c r="K1550">
        <v>28.158999999999999</v>
      </c>
      <c r="L1550">
        <v>30.248999999999999</v>
      </c>
      <c r="M1550">
        <v>3260722</v>
      </c>
      <c r="N1550" t="s">
        <v>167</v>
      </c>
      <c r="P1550">
        <v>16.167000000000002</v>
      </c>
      <c r="V1550" t="s">
        <v>35</v>
      </c>
      <c r="W1550" s="1">
        <v>39172</v>
      </c>
      <c r="X1550">
        <v>20070331</v>
      </c>
      <c r="Y1550">
        <v>0.88678100000000004</v>
      </c>
      <c r="AB1550">
        <v>-0.74835803009702095</v>
      </c>
      <c r="AI1550" s="2">
        <f t="shared" si="96"/>
        <v>39172</v>
      </c>
      <c r="AJ1550">
        <f t="shared" si="97"/>
        <v>77.551964221755725</v>
      </c>
      <c r="AK1550">
        <f t="shared" si="98"/>
        <v>77.551964221755725</v>
      </c>
      <c r="AL1550" s="3">
        <f>Sheet2!$Q$35</f>
        <v>195.92057845971607</v>
      </c>
      <c r="AM1550" s="3">
        <f>Sheet2!$Q$37</f>
        <v>179.52321677860004</v>
      </c>
      <c r="AN1550" s="3">
        <f>Sheet2!$Q$39</f>
        <v>47.580823353777703</v>
      </c>
      <c r="AU1550">
        <f t="shared" si="99"/>
        <v>0.55209947186036601</v>
      </c>
      <c r="AV1550">
        <f>VLOOKUP(AI1550,Sheet3!C1582:F4873,4,FALSE)</f>
        <v>703.50587085213522</v>
      </c>
    </row>
    <row r="1551" spans="1:48">
      <c r="A1551">
        <v>4465276</v>
      </c>
      <c r="B1551">
        <v>126</v>
      </c>
      <c r="C1551" t="s">
        <v>164</v>
      </c>
      <c r="D1551">
        <v>0</v>
      </c>
      <c r="E1551" t="s">
        <v>165</v>
      </c>
      <c r="F1551" t="s">
        <v>34</v>
      </c>
      <c r="G1551" t="s">
        <v>166</v>
      </c>
      <c r="H1551">
        <v>1</v>
      </c>
      <c r="I1551">
        <v>111.95</v>
      </c>
      <c r="J1551">
        <v>114.04</v>
      </c>
      <c r="K1551">
        <v>28.158999999999999</v>
      </c>
      <c r="L1551">
        <v>30.248999999999999</v>
      </c>
      <c r="M1551">
        <v>3260722</v>
      </c>
      <c r="N1551" t="s">
        <v>167</v>
      </c>
      <c r="P1551">
        <v>16.167000000000002</v>
      </c>
      <c r="V1551" t="s">
        <v>35</v>
      </c>
      <c r="W1551" s="1">
        <v>39173</v>
      </c>
      <c r="X1551">
        <v>20070401</v>
      </c>
      <c r="Y1551">
        <v>0.90017899999999995</v>
      </c>
      <c r="AB1551">
        <v>-0.90273776876454703</v>
      </c>
      <c r="AI1551" s="2">
        <f t="shared" si="96"/>
        <v>39173</v>
      </c>
      <c r="AJ1551">
        <f t="shared" si="97"/>
        <v>66.625350598238356</v>
      </c>
      <c r="AK1551">
        <f t="shared" si="98"/>
        <v>66.625350598238356</v>
      </c>
      <c r="AL1551" s="3">
        <f>Sheet2!$Q$35</f>
        <v>195.92057845971607</v>
      </c>
      <c r="AM1551" s="3">
        <f>Sheet2!$Q$37</f>
        <v>179.52321677860004</v>
      </c>
      <c r="AN1551" s="3">
        <f>Sheet2!$Q$39</f>
        <v>47.580823353777703</v>
      </c>
      <c r="AU1551">
        <f t="shared" si="99"/>
        <v>0.4743119177822207</v>
      </c>
      <c r="AV1551">
        <f>VLOOKUP(AI1551,Sheet3!C1583:F4874,4,FALSE)</f>
        <v>602.90382285515318</v>
      </c>
    </row>
    <row r="1552" spans="1:48">
      <c r="A1552">
        <v>4510737</v>
      </c>
      <c r="B1552">
        <v>126</v>
      </c>
      <c r="C1552" t="s">
        <v>164</v>
      </c>
      <c r="D1552">
        <v>0</v>
      </c>
      <c r="E1552" t="s">
        <v>165</v>
      </c>
      <c r="F1552" t="s">
        <v>34</v>
      </c>
      <c r="G1552" t="s">
        <v>166</v>
      </c>
      <c r="H1552">
        <v>1</v>
      </c>
      <c r="I1552">
        <v>111.95</v>
      </c>
      <c r="J1552">
        <v>114.04</v>
      </c>
      <c r="K1552">
        <v>28.158999999999999</v>
      </c>
      <c r="L1552">
        <v>30.248999999999999</v>
      </c>
      <c r="M1552">
        <v>3260722</v>
      </c>
      <c r="N1552" t="s">
        <v>167</v>
      </c>
      <c r="P1552">
        <v>16.167000000000002</v>
      </c>
      <c r="V1552" t="s">
        <v>35</v>
      </c>
      <c r="W1552" s="1">
        <v>39174</v>
      </c>
      <c r="X1552">
        <v>20070402</v>
      </c>
      <c r="Y1552">
        <v>0.90337500000000004</v>
      </c>
      <c r="AB1552">
        <v>-0.93956398497453597</v>
      </c>
      <c r="AI1552" s="2">
        <f t="shared" si="96"/>
        <v>39174</v>
      </c>
      <c r="AJ1552">
        <f t="shared" si="97"/>
        <v>63.948607405258826</v>
      </c>
      <c r="AK1552">
        <f t="shared" si="98"/>
        <v>63.948607405258826</v>
      </c>
      <c r="AL1552" s="3">
        <f>Sheet2!$Q$35</f>
        <v>195.92057845971607</v>
      </c>
      <c r="AM1552" s="3">
        <f>Sheet2!$Q$37</f>
        <v>179.52321677860004</v>
      </c>
      <c r="AN1552" s="3">
        <f>Sheet2!$Q$39</f>
        <v>47.580823353777703</v>
      </c>
      <c r="AU1552">
        <f t="shared" si="99"/>
        <v>0.45525594005193326</v>
      </c>
      <c r="AV1552">
        <f>VLOOKUP(AI1552,Sheet3!C1584:F4875,4,FALSE)</f>
        <v>483.17321643620971</v>
      </c>
    </row>
    <row r="1553" spans="1:48">
      <c r="A1553">
        <v>4556191</v>
      </c>
      <c r="B1553">
        <v>126</v>
      </c>
      <c r="C1553" t="s">
        <v>164</v>
      </c>
      <c r="D1553">
        <v>0</v>
      </c>
      <c r="E1553" t="s">
        <v>165</v>
      </c>
      <c r="F1553" t="s">
        <v>34</v>
      </c>
      <c r="G1553" t="s">
        <v>166</v>
      </c>
      <c r="H1553">
        <v>1</v>
      </c>
      <c r="I1553">
        <v>111.95</v>
      </c>
      <c r="J1553">
        <v>114.04</v>
      </c>
      <c r="K1553">
        <v>28.158999999999999</v>
      </c>
      <c r="L1553">
        <v>30.248999999999999</v>
      </c>
      <c r="M1553">
        <v>3260722</v>
      </c>
      <c r="N1553" t="s">
        <v>167</v>
      </c>
      <c r="P1553">
        <v>16.167000000000002</v>
      </c>
      <c r="V1553" t="s">
        <v>35</v>
      </c>
      <c r="W1553" s="1">
        <v>39175</v>
      </c>
      <c r="X1553">
        <v>20070403</v>
      </c>
      <c r="Y1553">
        <v>0.91117199999999998</v>
      </c>
      <c r="AB1553">
        <v>-1.0294056645081</v>
      </c>
      <c r="AI1553" s="2">
        <f t="shared" si="96"/>
        <v>39175</v>
      </c>
      <c r="AJ1553">
        <f t="shared" si="97"/>
        <v>57.304816053281911</v>
      </c>
      <c r="AK1553">
        <f t="shared" si="98"/>
        <v>57.304816053281911</v>
      </c>
      <c r="AL1553" s="3">
        <f>Sheet2!$Q$35</f>
        <v>195.92057845971607</v>
      </c>
      <c r="AM1553" s="3">
        <f>Sheet2!$Q$37</f>
        <v>179.52321677860004</v>
      </c>
      <c r="AN1553" s="3">
        <f>Sheet2!$Q$39</f>
        <v>47.580823353777703</v>
      </c>
      <c r="AU1553">
        <f t="shared" si="99"/>
        <v>0.40795818643104009</v>
      </c>
      <c r="AV1553">
        <f>VLOOKUP(AI1553,Sheet3!C1585:F4876,4,FALSE)</f>
        <v>396.03200584727449</v>
      </c>
    </row>
    <row r="1554" spans="1:48">
      <c r="A1554">
        <v>4601132</v>
      </c>
      <c r="B1554">
        <v>126</v>
      </c>
      <c r="C1554" t="s">
        <v>164</v>
      </c>
      <c r="D1554">
        <v>0</v>
      </c>
      <c r="E1554" t="s">
        <v>165</v>
      </c>
      <c r="F1554" t="s">
        <v>34</v>
      </c>
      <c r="G1554" t="s">
        <v>166</v>
      </c>
      <c r="H1554">
        <v>1</v>
      </c>
      <c r="I1554">
        <v>111.95</v>
      </c>
      <c r="J1554">
        <v>114.04</v>
      </c>
      <c r="K1554">
        <v>28.158999999999999</v>
      </c>
      <c r="L1554">
        <v>30.248999999999999</v>
      </c>
      <c r="M1554">
        <v>3260722</v>
      </c>
      <c r="N1554" t="s">
        <v>167</v>
      </c>
      <c r="P1554">
        <v>16.167000000000002</v>
      </c>
      <c r="V1554" t="s">
        <v>35</v>
      </c>
      <c r="W1554" s="1">
        <v>39176</v>
      </c>
      <c r="X1554">
        <v>20070404</v>
      </c>
      <c r="Y1554">
        <v>0.91191699999999998</v>
      </c>
      <c r="AB1554">
        <v>-1.0379899983868399</v>
      </c>
      <c r="AI1554" s="2">
        <f t="shared" si="96"/>
        <v>39176</v>
      </c>
      <c r="AJ1554">
        <f t="shared" si="97"/>
        <v>56.661572062599589</v>
      </c>
      <c r="AK1554">
        <f t="shared" si="98"/>
        <v>56.661572062599589</v>
      </c>
      <c r="AL1554" s="3">
        <f>Sheet2!$Q$35</f>
        <v>195.92057845971607</v>
      </c>
      <c r="AM1554" s="3">
        <f>Sheet2!$Q$37</f>
        <v>179.52321677860004</v>
      </c>
      <c r="AN1554" s="3">
        <f>Sheet2!$Q$39</f>
        <v>47.580823353777703</v>
      </c>
      <c r="AU1554">
        <f t="shared" si="99"/>
        <v>0.40337887408096756</v>
      </c>
      <c r="AV1554">
        <f>VLOOKUP(AI1554,Sheet3!C1586:F4877,4,FALSE)</f>
        <v>393.1981453403173</v>
      </c>
    </row>
    <row r="1555" spans="1:48">
      <c r="A1555">
        <v>4658156</v>
      </c>
      <c r="B1555">
        <v>126</v>
      </c>
      <c r="C1555" t="s">
        <v>164</v>
      </c>
      <c r="D1555">
        <v>0</v>
      </c>
      <c r="E1555" t="s">
        <v>165</v>
      </c>
      <c r="F1555" t="s">
        <v>34</v>
      </c>
      <c r="G1555" t="s">
        <v>166</v>
      </c>
      <c r="H1555">
        <v>1</v>
      </c>
      <c r="I1555">
        <v>111.95</v>
      </c>
      <c r="J1555">
        <v>114.04</v>
      </c>
      <c r="K1555">
        <v>28.158999999999999</v>
      </c>
      <c r="L1555">
        <v>30.248999999999999</v>
      </c>
      <c r="M1555">
        <v>3260722</v>
      </c>
      <c r="N1555" t="s">
        <v>167</v>
      </c>
      <c r="P1555">
        <v>16.167000000000002</v>
      </c>
      <c r="V1555" t="s">
        <v>35</v>
      </c>
      <c r="W1555" s="1">
        <v>39177</v>
      </c>
      <c r="X1555">
        <v>20070405</v>
      </c>
      <c r="Y1555">
        <v>0.89554999999999996</v>
      </c>
      <c r="AB1555">
        <v>-0.84939967275827899</v>
      </c>
      <c r="AI1555" s="2">
        <f t="shared" si="96"/>
        <v>39177</v>
      </c>
      <c r="AJ1555">
        <f t="shared" si="97"/>
        <v>70.4542758396517</v>
      </c>
      <c r="AK1555">
        <f t="shared" si="98"/>
        <v>70.4542758396517</v>
      </c>
      <c r="AL1555" s="3">
        <f>Sheet2!$Q$35</f>
        <v>195.92057845971607</v>
      </c>
      <c r="AM1555" s="3">
        <f>Sheet2!$Q$37</f>
        <v>179.52321677860004</v>
      </c>
      <c r="AN1555" s="3">
        <f>Sheet2!$Q$39</f>
        <v>47.580823353777703</v>
      </c>
      <c r="AU1555">
        <f t="shared" si="99"/>
        <v>0.50157038408659971</v>
      </c>
      <c r="AV1555">
        <f>VLOOKUP(AI1555,Sheet3!C1587:F4878,4,FALSE)</f>
        <v>438.53991345163314</v>
      </c>
    </row>
    <row r="1556" spans="1:48">
      <c r="A1556">
        <v>33124157</v>
      </c>
      <c r="B1556">
        <v>126</v>
      </c>
      <c r="C1556" t="s">
        <v>164</v>
      </c>
      <c r="D1556">
        <v>0</v>
      </c>
      <c r="E1556" t="s">
        <v>165</v>
      </c>
      <c r="F1556" t="s">
        <v>34</v>
      </c>
      <c r="G1556" t="s">
        <v>166</v>
      </c>
      <c r="H1556">
        <v>1</v>
      </c>
      <c r="I1556">
        <v>111.95</v>
      </c>
      <c r="J1556">
        <v>114.04</v>
      </c>
      <c r="K1556">
        <v>28.158999999999999</v>
      </c>
      <c r="L1556">
        <v>30.248999999999999</v>
      </c>
      <c r="M1556">
        <v>3260722</v>
      </c>
      <c r="N1556" t="s">
        <v>167</v>
      </c>
      <c r="P1556">
        <v>16.167000000000002</v>
      </c>
      <c r="V1556" t="s">
        <v>35</v>
      </c>
      <c r="W1556" s="1">
        <v>39178</v>
      </c>
      <c r="X1556">
        <v>20070406</v>
      </c>
      <c r="Y1556">
        <v>0.89202499999999996</v>
      </c>
      <c r="AB1556">
        <v>-0.80878252252667504</v>
      </c>
      <c r="AI1556" s="2">
        <f t="shared" si="96"/>
        <v>39178</v>
      </c>
      <c r="AJ1556">
        <f t="shared" si="97"/>
        <v>73.331929254603665</v>
      </c>
      <c r="AK1556">
        <f t="shared" si="98"/>
        <v>73.331929254603665</v>
      </c>
      <c r="AL1556" s="3">
        <f>Sheet2!$Q$35</f>
        <v>195.92057845971607</v>
      </c>
      <c r="AM1556" s="3">
        <f>Sheet2!$Q$37</f>
        <v>179.52321677860004</v>
      </c>
      <c r="AN1556" s="3">
        <f>Sheet2!$Q$39</f>
        <v>47.580823353777703</v>
      </c>
      <c r="AU1556">
        <f t="shared" si="99"/>
        <v>0.52205665992158956</v>
      </c>
      <c r="AV1556">
        <f>VLOOKUP(AI1556,Sheet3!C1588:F4879,4,FALSE)</f>
        <v>497.34251897099591</v>
      </c>
    </row>
    <row r="1557" spans="1:48">
      <c r="A1557">
        <v>33161507</v>
      </c>
      <c r="B1557">
        <v>126</v>
      </c>
      <c r="C1557" t="s">
        <v>164</v>
      </c>
      <c r="D1557">
        <v>0</v>
      </c>
      <c r="E1557" t="s">
        <v>165</v>
      </c>
      <c r="F1557" t="s">
        <v>34</v>
      </c>
      <c r="G1557" t="s">
        <v>166</v>
      </c>
      <c r="H1557">
        <v>1</v>
      </c>
      <c r="I1557">
        <v>111.95</v>
      </c>
      <c r="J1557">
        <v>114.04</v>
      </c>
      <c r="K1557">
        <v>28.158999999999999</v>
      </c>
      <c r="L1557">
        <v>30.248999999999999</v>
      </c>
      <c r="M1557">
        <v>3260722</v>
      </c>
      <c r="N1557" t="s">
        <v>167</v>
      </c>
      <c r="P1557">
        <v>16.167000000000002</v>
      </c>
      <c r="V1557" t="s">
        <v>35</v>
      </c>
      <c r="W1557" s="1">
        <v>39179</v>
      </c>
      <c r="X1557">
        <v>20070407</v>
      </c>
      <c r="Y1557">
        <v>0.88238799999999995</v>
      </c>
      <c r="AB1557">
        <v>-0.69773926670200304</v>
      </c>
      <c r="AI1557" s="2">
        <f t="shared" si="96"/>
        <v>39179</v>
      </c>
      <c r="AJ1557">
        <f t="shared" si="97"/>
        <v>81.031070902282408</v>
      </c>
      <c r="AK1557">
        <f t="shared" si="98"/>
        <v>81.031070902282408</v>
      </c>
      <c r="AL1557" s="3">
        <f>Sheet2!$Q$35</f>
        <v>195.92057845971607</v>
      </c>
      <c r="AM1557" s="3">
        <f>Sheet2!$Q$37</f>
        <v>179.52321677860004</v>
      </c>
      <c r="AN1557" s="3">
        <f>Sheet2!$Q$39</f>
        <v>47.580823353777703</v>
      </c>
      <c r="AU1557">
        <f t="shared" si="99"/>
        <v>0.57686754808048857</v>
      </c>
      <c r="AV1557">
        <f>VLOOKUP(AI1557,Sheet3!C1589:F4880,4,FALSE)</f>
        <v>524.97265891382904</v>
      </c>
    </row>
    <row r="1558" spans="1:48">
      <c r="A1558">
        <v>33199789</v>
      </c>
      <c r="B1558">
        <v>126</v>
      </c>
      <c r="C1558" t="s">
        <v>164</v>
      </c>
      <c r="D1558">
        <v>0</v>
      </c>
      <c r="E1558" t="s">
        <v>165</v>
      </c>
      <c r="F1558" t="s">
        <v>34</v>
      </c>
      <c r="G1558" t="s">
        <v>166</v>
      </c>
      <c r="H1558">
        <v>1</v>
      </c>
      <c r="I1558">
        <v>111.95</v>
      </c>
      <c r="J1558">
        <v>114.04</v>
      </c>
      <c r="K1558">
        <v>28.158999999999999</v>
      </c>
      <c r="L1558">
        <v>30.248999999999999</v>
      </c>
      <c r="M1558">
        <v>3260722</v>
      </c>
      <c r="N1558" t="s">
        <v>167</v>
      </c>
      <c r="P1558">
        <v>16.167000000000002</v>
      </c>
      <c r="V1558" t="s">
        <v>35</v>
      </c>
      <c r="W1558" s="1">
        <v>39180</v>
      </c>
      <c r="X1558">
        <v>20070408</v>
      </c>
      <c r="Y1558">
        <v>0.87617599999999995</v>
      </c>
      <c r="AB1558">
        <v>-0.62616090152789605</v>
      </c>
      <c r="AI1558" s="2">
        <f t="shared" si="96"/>
        <v>39180</v>
      </c>
      <c r="AJ1558">
        <f t="shared" si="97"/>
        <v>85.863469265131812</v>
      </c>
      <c r="AK1558">
        <f t="shared" si="98"/>
        <v>85.863469265131812</v>
      </c>
      <c r="AL1558" s="3">
        <f>Sheet2!$Q$35</f>
        <v>195.92057845971607</v>
      </c>
      <c r="AM1558" s="3">
        <f>Sheet2!$Q$37</f>
        <v>179.52321677860004</v>
      </c>
      <c r="AN1558" s="3">
        <f>Sheet2!$Q$39</f>
        <v>47.580823353777703</v>
      </c>
      <c r="AU1558">
        <f t="shared" si="99"/>
        <v>0.61126983061093676</v>
      </c>
      <c r="AV1558">
        <f>VLOOKUP(AI1558,Sheet3!C1590:F4881,4,FALSE)</f>
        <v>481.04782105599179</v>
      </c>
    </row>
    <row r="1559" spans="1:48">
      <c r="A1559">
        <v>33233655</v>
      </c>
      <c r="B1559">
        <v>126</v>
      </c>
      <c r="C1559" t="s">
        <v>164</v>
      </c>
      <c r="D1559">
        <v>0</v>
      </c>
      <c r="E1559" t="s">
        <v>165</v>
      </c>
      <c r="F1559" t="s">
        <v>34</v>
      </c>
      <c r="G1559" t="s">
        <v>166</v>
      </c>
      <c r="H1559">
        <v>1</v>
      </c>
      <c r="I1559">
        <v>111.95</v>
      </c>
      <c r="J1559">
        <v>114.04</v>
      </c>
      <c r="K1559">
        <v>28.158999999999999</v>
      </c>
      <c r="L1559">
        <v>30.248999999999999</v>
      </c>
      <c r="M1559">
        <v>3260722</v>
      </c>
      <c r="N1559" t="s">
        <v>167</v>
      </c>
      <c r="P1559">
        <v>16.167000000000002</v>
      </c>
      <c r="V1559" t="s">
        <v>35</v>
      </c>
      <c r="W1559" s="1">
        <v>39181</v>
      </c>
      <c r="X1559">
        <v>20070409</v>
      </c>
      <c r="Y1559">
        <v>0.87359399999999998</v>
      </c>
      <c r="AB1559">
        <v>-0.59640955914548499</v>
      </c>
      <c r="AI1559" s="2">
        <f t="shared" si="96"/>
        <v>39181</v>
      </c>
      <c r="AJ1559">
        <f t="shared" si="97"/>
        <v>87.84195420741537</v>
      </c>
      <c r="AK1559">
        <f t="shared" si="98"/>
        <v>87.84195420741537</v>
      </c>
      <c r="AL1559" s="3">
        <f>Sheet2!$Q$35</f>
        <v>195.92057845971607</v>
      </c>
      <c r="AM1559" s="3">
        <f>Sheet2!$Q$37</f>
        <v>179.52321677860004</v>
      </c>
      <c r="AN1559" s="3">
        <f>Sheet2!$Q$39</f>
        <v>47.580823353777703</v>
      </c>
      <c r="AU1559">
        <f t="shared" si="99"/>
        <v>0.62535484448105627</v>
      </c>
      <c r="AV1559">
        <f>VLOOKUP(AI1559,Sheet3!C1591:F4882,4,FALSE)</f>
        <v>410.27215489473468</v>
      </c>
    </row>
    <row r="1560" spans="1:48">
      <c r="A1560">
        <v>33271826</v>
      </c>
      <c r="B1560">
        <v>126</v>
      </c>
      <c r="C1560" t="s">
        <v>164</v>
      </c>
      <c r="D1560">
        <v>0</v>
      </c>
      <c r="E1560" t="s">
        <v>165</v>
      </c>
      <c r="F1560" t="s">
        <v>34</v>
      </c>
      <c r="G1560" t="s">
        <v>166</v>
      </c>
      <c r="H1560">
        <v>1</v>
      </c>
      <c r="I1560">
        <v>111.95</v>
      </c>
      <c r="J1560">
        <v>114.04</v>
      </c>
      <c r="K1560">
        <v>28.158999999999999</v>
      </c>
      <c r="L1560">
        <v>30.248999999999999</v>
      </c>
      <c r="M1560">
        <v>3260722</v>
      </c>
      <c r="N1560" t="s">
        <v>167</v>
      </c>
      <c r="P1560">
        <v>16.167000000000002</v>
      </c>
      <c r="V1560" t="s">
        <v>35</v>
      </c>
      <c r="W1560" s="1">
        <v>39182</v>
      </c>
      <c r="X1560">
        <v>20070410</v>
      </c>
      <c r="Y1560">
        <v>0.86967799999999995</v>
      </c>
      <c r="AB1560">
        <v>-0.55128707395202003</v>
      </c>
      <c r="AI1560" s="2">
        <f t="shared" si="96"/>
        <v>39182</v>
      </c>
      <c r="AJ1560">
        <f t="shared" si="97"/>
        <v>90.808912416960879</v>
      </c>
      <c r="AK1560">
        <f t="shared" si="98"/>
        <v>90.808912416960879</v>
      </c>
      <c r="AL1560" s="3">
        <f>Sheet2!$Q$35</f>
        <v>195.92057845971607</v>
      </c>
      <c r="AM1560" s="3">
        <f>Sheet2!$Q$37</f>
        <v>179.52321677860004</v>
      </c>
      <c r="AN1560" s="3">
        <f>Sheet2!$Q$39</f>
        <v>47.580823353777703</v>
      </c>
      <c r="AU1560">
        <f t="shared" si="99"/>
        <v>0.64647688925400248</v>
      </c>
      <c r="AV1560">
        <f>VLOOKUP(AI1560,Sheet3!C1592:F4883,4,FALSE)</f>
        <v>321.43062800162511</v>
      </c>
    </row>
    <row r="1561" spans="1:48">
      <c r="A1561">
        <v>33349842</v>
      </c>
      <c r="B1561">
        <v>126</v>
      </c>
      <c r="C1561" t="s">
        <v>164</v>
      </c>
      <c r="D1561">
        <v>0</v>
      </c>
      <c r="E1561" t="s">
        <v>165</v>
      </c>
      <c r="F1561" t="s">
        <v>34</v>
      </c>
      <c r="G1561" t="s">
        <v>166</v>
      </c>
      <c r="H1561">
        <v>1</v>
      </c>
      <c r="I1561">
        <v>111.95</v>
      </c>
      <c r="J1561">
        <v>114.04</v>
      </c>
      <c r="K1561">
        <v>28.158999999999999</v>
      </c>
      <c r="L1561">
        <v>30.248999999999999</v>
      </c>
      <c r="M1561">
        <v>3260722</v>
      </c>
      <c r="N1561" t="s">
        <v>167</v>
      </c>
      <c r="P1561">
        <v>16.167000000000002</v>
      </c>
      <c r="V1561" t="s">
        <v>35</v>
      </c>
      <c r="W1561" s="1">
        <v>39183</v>
      </c>
      <c r="X1561">
        <v>20070411</v>
      </c>
      <c r="Y1561">
        <v>0.88024199999999997</v>
      </c>
      <c r="AB1561">
        <v>-0.67301177609291796</v>
      </c>
      <c r="AI1561" s="2">
        <f t="shared" si="96"/>
        <v>39183</v>
      </c>
      <c r="AJ1561">
        <f t="shared" si="97"/>
        <v>82.712035405162396</v>
      </c>
      <c r="AK1561">
        <f t="shared" si="98"/>
        <v>82.712035405162396</v>
      </c>
      <c r="AL1561" s="3">
        <f>Sheet2!$Q$35</f>
        <v>195.92057845971607</v>
      </c>
      <c r="AM1561" s="3">
        <f>Sheet2!$Q$37</f>
        <v>179.52321677860004</v>
      </c>
      <c r="AN1561" s="3">
        <f>Sheet2!$Q$39</f>
        <v>47.580823353777703</v>
      </c>
      <c r="AU1561">
        <f t="shared" si="99"/>
        <v>0.58883448693973295</v>
      </c>
      <c r="AV1561">
        <f>VLOOKUP(AI1561,Sheet3!C1593:F4884,4,FALSE)</f>
        <v>258.44807823450043</v>
      </c>
    </row>
    <row r="1562" spans="1:48">
      <c r="A1562">
        <v>33405193</v>
      </c>
      <c r="B1562">
        <v>126</v>
      </c>
      <c r="C1562" t="s">
        <v>164</v>
      </c>
      <c r="D1562">
        <v>0</v>
      </c>
      <c r="E1562" t="s">
        <v>165</v>
      </c>
      <c r="F1562" t="s">
        <v>34</v>
      </c>
      <c r="G1562" t="s">
        <v>166</v>
      </c>
      <c r="H1562">
        <v>1</v>
      </c>
      <c r="I1562">
        <v>111.95</v>
      </c>
      <c r="J1562">
        <v>114.04</v>
      </c>
      <c r="K1562">
        <v>28.158999999999999</v>
      </c>
      <c r="L1562">
        <v>30.248999999999999</v>
      </c>
      <c r="M1562">
        <v>3260722</v>
      </c>
      <c r="N1562" t="s">
        <v>167</v>
      </c>
      <c r="P1562">
        <v>16.167000000000002</v>
      </c>
      <c r="V1562" t="s">
        <v>35</v>
      </c>
      <c r="W1562" s="1">
        <v>39184</v>
      </c>
      <c r="X1562">
        <v>20070412</v>
      </c>
      <c r="Y1562">
        <v>0.886544</v>
      </c>
      <c r="AB1562">
        <v>-0.74562717488996</v>
      </c>
      <c r="AI1562" s="2">
        <f t="shared" si="96"/>
        <v>39184</v>
      </c>
      <c r="AJ1562">
        <f t="shared" si="97"/>
        <v>77.740965340590037</v>
      </c>
      <c r="AK1562">
        <f t="shared" si="98"/>
        <v>77.740965340590037</v>
      </c>
      <c r="AL1562" s="3">
        <f>Sheet2!$Q$35</f>
        <v>195.92057845971607</v>
      </c>
      <c r="AM1562" s="3">
        <f>Sheet2!$Q$37</f>
        <v>179.52321677860004</v>
      </c>
      <c r="AN1562" s="3">
        <f>Sheet2!$Q$39</f>
        <v>47.580823353777703</v>
      </c>
      <c r="AU1562">
        <f t="shared" si="99"/>
        <v>0.5534449879789658</v>
      </c>
      <c r="AV1562">
        <f>VLOOKUP(AI1562,Sheet3!C1594:F4885,4,FALSE)</f>
        <v>255.61421772754321</v>
      </c>
    </row>
    <row r="1563" spans="1:48">
      <c r="A1563">
        <v>60668985</v>
      </c>
      <c r="B1563">
        <v>126</v>
      </c>
      <c r="C1563" t="s">
        <v>164</v>
      </c>
      <c r="D1563">
        <v>0</v>
      </c>
      <c r="E1563" t="s">
        <v>165</v>
      </c>
      <c r="F1563" t="s">
        <v>34</v>
      </c>
      <c r="G1563" t="s">
        <v>166</v>
      </c>
      <c r="H1563">
        <v>1</v>
      </c>
      <c r="I1563">
        <v>111.95</v>
      </c>
      <c r="J1563">
        <v>114.04</v>
      </c>
      <c r="K1563">
        <v>28.158999999999999</v>
      </c>
      <c r="L1563">
        <v>30.248999999999999</v>
      </c>
      <c r="M1563">
        <v>3260722</v>
      </c>
      <c r="N1563" t="s">
        <v>167</v>
      </c>
      <c r="P1563">
        <v>16.167000000000002</v>
      </c>
      <c r="V1563" t="s">
        <v>35</v>
      </c>
      <c r="W1563" s="1">
        <v>39186</v>
      </c>
      <c r="X1563">
        <v>20070414</v>
      </c>
      <c r="Y1563">
        <v>0.90046300000000001</v>
      </c>
      <c r="AB1563">
        <v>-0.90601018597469696</v>
      </c>
      <c r="AI1563" s="2">
        <f t="shared" si="96"/>
        <v>39186</v>
      </c>
      <c r="AJ1563">
        <f t="shared" si="97"/>
        <v>66.38858817535538</v>
      </c>
      <c r="AK1563">
        <f t="shared" si="98"/>
        <v>66.38858817535538</v>
      </c>
      <c r="AL1563" s="3">
        <f>Sheet2!$Q$35</f>
        <v>195.92057845971607</v>
      </c>
      <c r="AM1563" s="3">
        <f>Sheet2!$Q$37</f>
        <v>179.52321677860004</v>
      </c>
      <c r="AN1563" s="3">
        <f>Sheet2!$Q$39</f>
        <v>47.580823353777703</v>
      </c>
      <c r="AU1563">
        <f t="shared" si="99"/>
        <v>0.47262638460531375</v>
      </c>
      <c r="AV1563">
        <f>VLOOKUP(AI1563,Sheet3!C1595:F4886,4,FALSE)</f>
        <v>294.79233923622706</v>
      </c>
    </row>
    <row r="1564" spans="1:48">
      <c r="A1564">
        <v>60728645</v>
      </c>
      <c r="B1564">
        <v>126</v>
      </c>
      <c r="C1564" t="s">
        <v>164</v>
      </c>
      <c r="D1564">
        <v>0</v>
      </c>
      <c r="E1564" t="s">
        <v>165</v>
      </c>
      <c r="F1564" t="s">
        <v>34</v>
      </c>
      <c r="G1564" t="s">
        <v>166</v>
      </c>
      <c r="H1564">
        <v>1</v>
      </c>
      <c r="I1564">
        <v>111.95</v>
      </c>
      <c r="J1564">
        <v>114.04</v>
      </c>
      <c r="K1564">
        <v>28.158999999999999</v>
      </c>
      <c r="L1564">
        <v>30.248999999999999</v>
      </c>
      <c r="M1564">
        <v>3260722</v>
      </c>
      <c r="N1564" t="s">
        <v>167</v>
      </c>
      <c r="P1564">
        <v>16.167000000000002</v>
      </c>
      <c r="V1564" t="s">
        <v>35</v>
      </c>
      <c r="W1564" s="1">
        <v>39187</v>
      </c>
      <c r="X1564">
        <v>20070415</v>
      </c>
      <c r="Y1564">
        <v>0.90300599999999998</v>
      </c>
      <c r="AB1564">
        <v>-0.93531214712050403</v>
      </c>
      <c r="AI1564" s="2">
        <f t="shared" si="96"/>
        <v>39187</v>
      </c>
      <c r="AJ1564">
        <f t="shared" si="97"/>
        <v>64.259037947757633</v>
      </c>
      <c r="AK1564">
        <f t="shared" si="98"/>
        <v>64.259037947757633</v>
      </c>
      <c r="AL1564" s="3">
        <f>Sheet2!$Q$35</f>
        <v>195.92057845971607</v>
      </c>
      <c r="AM1564" s="3">
        <f>Sheet2!$Q$37</f>
        <v>179.52321677860004</v>
      </c>
      <c r="AN1564" s="3">
        <f>Sheet2!$Q$39</f>
        <v>47.580823353777703</v>
      </c>
      <c r="AU1564">
        <f t="shared" si="99"/>
        <v>0.45746592325845575</v>
      </c>
      <c r="AV1564">
        <f>VLOOKUP(AI1564,Sheet3!C1596:F4887,4,FALSE)</f>
        <v>330.14474906051868</v>
      </c>
    </row>
    <row r="1565" spans="1:48">
      <c r="A1565">
        <v>60809752</v>
      </c>
      <c r="B1565">
        <v>126</v>
      </c>
      <c r="C1565" t="s">
        <v>164</v>
      </c>
      <c r="D1565">
        <v>0</v>
      </c>
      <c r="E1565" t="s">
        <v>165</v>
      </c>
      <c r="F1565" t="s">
        <v>34</v>
      </c>
      <c r="G1565" t="s">
        <v>166</v>
      </c>
      <c r="H1565">
        <v>1</v>
      </c>
      <c r="I1565">
        <v>111.95</v>
      </c>
      <c r="J1565">
        <v>114.04</v>
      </c>
      <c r="K1565">
        <v>28.158999999999999</v>
      </c>
      <c r="L1565">
        <v>30.248999999999999</v>
      </c>
      <c r="M1565">
        <v>3260722</v>
      </c>
      <c r="N1565" t="s">
        <v>167</v>
      </c>
      <c r="P1565">
        <v>16.167000000000002</v>
      </c>
      <c r="V1565" t="s">
        <v>35</v>
      </c>
      <c r="W1565" s="1">
        <v>39188</v>
      </c>
      <c r="X1565">
        <v>20070416</v>
      </c>
      <c r="Y1565">
        <v>0.91473099999999996</v>
      </c>
      <c r="AB1565">
        <v>-1.07041458299726</v>
      </c>
      <c r="AI1565" s="2">
        <f t="shared" si="96"/>
        <v>39188</v>
      </c>
      <c r="AJ1565">
        <f t="shared" si="97"/>
        <v>54.218652158409213</v>
      </c>
      <c r="AK1565">
        <f t="shared" si="98"/>
        <v>54.218652158409213</v>
      </c>
      <c r="AL1565" s="3">
        <f>Sheet2!$Q$35</f>
        <v>195.92057845971607</v>
      </c>
      <c r="AM1565" s="3">
        <f>Sheet2!$Q$37</f>
        <v>179.52321677860004</v>
      </c>
      <c r="AN1565" s="3">
        <f>Sheet2!$Q$39</f>
        <v>47.580823353777703</v>
      </c>
      <c r="AU1565">
        <f t="shared" si="99"/>
        <v>0.38598750556521927</v>
      </c>
      <c r="AV1565">
        <f>VLOOKUP(AI1565,Sheet3!C1597:F4888,4,FALSE)</f>
        <v>356.35795874987315</v>
      </c>
    </row>
    <row r="1566" spans="1:48">
      <c r="A1566">
        <v>60875991</v>
      </c>
      <c r="B1566">
        <v>126</v>
      </c>
      <c r="C1566" t="s">
        <v>164</v>
      </c>
      <c r="D1566">
        <v>0</v>
      </c>
      <c r="E1566" t="s">
        <v>165</v>
      </c>
      <c r="F1566" t="s">
        <v>34</v>
      </c>
      <c r="G1566" t="s">
        <v>166</v>
      </c>
      <c r="H1566">
        <v>1</v>
      </c>
      <c r="I1566">
        <v>111.95</v>
      </c>
      <c r="J1566">
        <v>114.04</v>
      </c>
      <c r="K1566">
        <v>28.158999999999999</v>
      </c>
      <c r="L1566">
        <v>30.248999999999999</v>
      </c>
      <c r="M1566">
        <v>3260722</v>
      </c>
      <c r="N1566" t="s">
        <v>167</v>
      </c>
      <c r="P1566">
        <v>16.167000000000002</v>
      </c>
      <c r="V1566" t="s">
        <v>35</v>
      </c>
      <c r="W1566" s="1">
        <v>39189</v>
      </c>
      <c r="X1566">
        <v>20070417</v>
      </c>
      <c r="Y1566">
        <v>0.91614600000000002</v>
      </c>
      <c r="AB1566">
        <v>-1.0867190560689499</v>
      </c>
      <c r="AI1566" s="2">
        <f t="shared" si="96"/>
        <v>39189</v>
      </c>
      <c r="AJ1566">
        <f t="shared" si="97"/>
        <v>52.982317787645798</v>
      </c>
      <c r="AK1566">
        <f t="shared" si="98"/>
        <v>52.982317787645798</v>
      </c>
      <c r="AL1566" s="3">
        <f>Sheet2!$Q$35</f>
        <v>195.92057845971607</v>
      </c>
      <c r="AM1566" s="3">
        <f>Sheet2!$Q$37</f>
        <v>179.52321677860004</v>
      </c>
      <c r="AN1566" s="3">
        <f>Sheet2!$Q$39</f>
        <v>47.580823353777703</v>
      </c>
      <c r="AU1566">
        <f t="shared" si="99"/>
        <v>0.37718592897085346</v>
      </c>
      <c r="AV1566">
        <f>VLOOKUP(AI1566,Sheet3!C1598:F4889,4,FALSE)</f>
        <v>376.19498229857385</v>
      </c>
    </row>
    <row r="1567" spans="1:48">
      <c r="A1567">
        <v>60943355</v>
      </c>
      <c r="B1567">
        <v>126</v>
      </c>
      <c r="C1567" t="s">
        <v>164</v>
      </c>
      <c r="D1567">
        <v>0</v>
      </c>
      <c r="E1567" t="s">
        <v>165</v>
      </c>
      <c r="F1567" t="s">
        <v>34</v>
      </c>
      <c r="G1567" t="s">
        <v>166</v>
      </c>
      <c r="H1567">
        <v>1</v>
      </c>
      <c r="I1567">
        <v>111.95</v>
      </c>
      <c r="J1567">
        <v>114.04</v>
      </c>
      <c r="K1567">
        <v>28.158999999999999</v>
      </c>
      <c r="L1567">
        <v>30.248999999999999</v>
      </c>
      <c r="M1567">
        <v>3260722</v>
      </c>
      <c r="N1567" t="s">
        <v>167</v>
      </c>
      <c r="P1567">
        <v>16.167000000000002</v>
      </c>
      <c r="V1567" t="s">
        <v>35</v>
      </c>
      <c r="W1567" s="1">
        <v>39190</v>
      </c>
      <c r="X1567">
        <v>20070418</v>
      </c>
      <c r="Y1567">
        <v>0.912161</v>
      </c>
      <c r="AB1567">
        <v>-1.0408015117645699</v>
      </c>
      <c r="AI1567" s="2">
        <f t="shared" si="96"/>
        <v>39190</v>
      </c>
      <c r="AJ1567">
        <f t="shared" si="97"/>
        <v>56.45057909804018</v>
      </c>
      <c r="AK1567">
        <f t="shared" si="98"/>
        <v>56.45057909804018</v>
      </c>
      <c r="AL1567" s="3">
        <f>Sheet2!$Q$35</f>
        <v>195.92057845971607</v>
      </c>
      <c r="AM1567" s="3">
        <f>Sheet2!$Q$37</f>
        <v>179.52321677860004</v>
      </c>
      <c r="AN1567" s="3">
        <f>Sheet2!$Q$39</f>
        <v>47.580823353777703</v>
      </c>
      <c r="AU1567">
        <f t="shared" si="99"/>
        <v>0.4018767960166853</v>
      </c>
      <c r="AV1567">
        <f>VLOOKUP(AI1567,Sheet3!C1599:F4890,4,FALSE)</f>
        <v>385.40502894618487</v>
      </c>
    </row>
    <row r="1568" spans="1:48">
      <c r="A1568">
        <v>61007515</v>
      </c>
      <c r="B1568">
        <v>126</v>
      </c>
      <c r="C1568" t="s">
        <v>164</v>
      </c>
      <c r="D1568">
        <v>0</v>
      </c>
      <c r="E1568" t="s">
        <v>165</v>
      </c>
      <c r="F1568" t="s">
        <v>34</v>
      </c>
      <c r="G1568" t="s">
        <v>166</v>
      </c>
      <c r="H1568">
        <v>1</v>
      </c>
      <c r="I1568">
        <v>111.95</v>
      </c>
      <c r="J1568">
        <v>114.04</v>
      </c>
      <c r="K1568">
        <v>28.158999999999999</v>
      </c>
      <c r="L1568">
        <v>30.248999999999999</v>
      </c>
      <c r="M1568">
        <v>3260722</v>
      </c>
      <c r="N1568" t="s">
        <v>167</v>
      </c>
      <c r="P1568">
        <v>16.167000000000002</v>
      </c>
      <c r="V1568" t="s">
        <v>35</v>
      </c>
      <c r="W1568" s="1">
        <v>39191</v>
      </c>
      <c r="X1568">
        <v>20070419</v>
      </c>
      <c r="Y1568">
        <v>0.908605</v>
      </c>
      <c r="AB1568">
        <v>-0.99982716106284497</v>
      </c>
      <c r="AI1568" s="2">
        <f t="shared" si="96"/>
        <v>39191</v>
      </c>
      <c r="AJ1568">
        <f t="shared" si="97"/>
        <v>59.509935952544765</v>
      </c>
      <c r="AK1568">
        <f t="shared" si="98"/>
        <v>59.509935952544765</v>
      </c>
      <c r="AL1568" s="3">
        <f>Sheet2!$Q$35</f>
        <v>195.92057845971607</v>
      </c>
      <c r="AM1568" s="3">
        <f>Sheet2!$Q$37</f>
        <v>179.52321677860004</v>
      </c>
      <c r="AN1568" s="3">
        <f>Sheet2!$Q$39</f>
        <v>47.580823353777703</v>
      </c>
      <c r="AU1568">
        <f t="shared" si="99"/>
        <v>0.42365663512913609</v>
      </c>
      <c r="AV1568">
        <f>VLOOKUP(AI1568,Sheet3!C1600:F4891,4,FALSE)</f>
        <v>368.40186590444142</v>
      </c>
    </row>
    <row r="1569" spans="1:48">
      <c r="A1569">
        <v>61074144</v>
      </c>
      <c r="B1569">
        <v>126</v>
      </c>
      <c r="C1569" t="s">
        <v>164</v>
      </c>
      <c r="D1569">
        <v>0</v>
      </c>
      <c r="E1569" t="s">
        <v>165</v>
      </c>
      <c r="F1569" t="s">
        <v>34</v>
      </c>
      <c r="G1569" t="s">
        <v>166</v>
      </c>
      <c r="H1569">
        <v>1</v>
      </c>
      <c r="I1569">
        <v>111.95</v>
      </c>
      <c r="J1569">
        <v>114.04</v>
      </c>
      <c r="K1569">
        <v>28.158999999999999</v>
      </c>
      <c r="L1569">
        <v>30.248999999999999</v>
      </c>
      <c r="M1569">
        <v>3260722</v>
      </c>
      <c r="N1569" t="s">
        <v>167</v>
      </c>
      <c r="P1569">
        <v>16.167000000000002</v>
      </c>
      <c r="V1569" t="s">
        <v>35</v>
      </c>
      <c r="W1569" s="1">
        <v>39192</v>
      </c>
      <c r="X1569">
        <v>20070420</v>
      </c>
      <c r="Y1569">
        <v>0.90818399999999999</v>
      </c>
      <c r="AB1569">
        <v>-0.99497614822667302</v>
      </c>
      <c r="AI1569" s="2">
        <f t="shared" si="96"/>
        <v>39192</v>
      </c>
      <c r="AJ1569">
        <f t="shared" si="97"/>
        <v>59.86991903258513</v>
      </c>
      <c r="AK1569">
        <f t="shared" si="98"/>
        <v>59.86991903258513</v>
      </c>
      <c r="AL1569" s="3">
        <f>Sheet2!$Q$35</f>
        <v>195.92057845971607</v>
      </c>
      <c r="AM1569" s="3">
        <f>Sheet2!$Q$37</f>
        <v>179.52321677860004</v>
      </c>
      <c r="AN1569" s="3">
        <f>Sheet2!$Q$39</f>
        <v>47.580823353777703</v>
      </c>
      <c r="AU1569">
        <f t="shared" si="99"/>
        <v>0.42621938734777298</v>
      </c>
      <c r="AV1569">
        <f>VLOOKUP(AI1569,Sheet3!C1601:F4892,4,FALSE)</f>
        <v>333.75792120688914</v>
      </c>
    </row>
    <row r="1570" spans="1:48">
      <c r="A1570">
        <v>61140081</v>
      </c>
      <c r="B1570">
        <v>126</v>
      </c>
      <c r="C1570" t="s">
        <v>164</v>
      </c>
      <c r="D1570">
        <v>0</v>
      </c>
      <c r="E1570" t="s">
        <v>165</v>
      </c>
      <c r="F1570" t="s">
        <v>34</v>
      </c>
      <c r="G1570" t="s">
        <v>166</v>
      </c>
      <c r="H1570">
        <v>1</v>
      </c>
      <c r="I1570">
        <v>111.95</v>
      </c>
      <c r="J1570">
        <v>114.04</v>
      </c>
      <c r="K1570">
        <v>28.158999999999999</v>
      </c>
      <c r="L1570">
        <v>30.248999999999999</v>
      </c>
      <c r="M1570">
        <v>3260722</v>
      </c>
      <c r="N1570" t="s">
        <v>167</v>
      </c>
      <c r="P1570">
        <v>16.167000000000002</v>
      </c>
      <c r="V1570" t="s">
        <v>35</v>
      </c>
      <c r="W1570" s="1">
        <v>39193</v>
      </c>
      <c r="X1570">
        <v>20070421</v>
      </c>
      <c r="Y1570">
        <v>0.90567799999999998</v>
      </c>
      <c r="AB1570">
        <v>-0.96610052312585004</v>
      </c>
      <c r="AI1570" s="2">
        <f t="shared" si="96"/>
        <v>39193</v>
      </c>
      <c r="AJ1570">
        <f t="shared" si="97"/>
        <v>62.002996576500664</v>
      </c>
      <c r="AK1570">
        <f t="shared" si="98"/>
        <v>62.002996576500664</v>
      </c>
      <c r="AL1570" s="3">
        <f>Sheet2!$Q$35</f>
        <v>195.92057845971607</v>
      </c>
      <c r="AM1570" s="3">
        <f>Sheet2!$Q$37</f>
        <v>179.52321677860004</v>
      </c>
      <c r="AN1570" s="3">
        <f>Sheet2!$Q$39</f>
        <v>47.580823353777703</v>
      </c>
      <c r="AU1570">
        <f t="shared" si="99"/>
        <v>0.44140495997963414</v>
      </c>
      <c r="AV1570">
        <f>VLOOKUP(AI1570,Sheet3!C1602:F4893,4,FALSE)</f>
        <v>292.45440431798733</v>
      </c>
    </row>
    <row r="1571" spans="1:48">
      <c r="A1571">
        <v>61205196</v>
      </c>
      <c r="B1571">
        <v>126</v>
      </c>
      <c r="C1571" t="s">
        <v>164</v>
      </c>
      <c r="D1571">
        <v>0</v>
      </c>
      <c r="E1571" t="s">
        <v>165</v>
      </c>
      <c r="F1571" t="s">
        <v>34</v>
      </c>
      <c r="G1571" t="s">
        <v>166</v>
      </c>
      <c r="H1571">
        <v>1</v>
      </c>
      <c r="I1571">
        <v>111.95</v>
      </c>
      <c r="J1571">
        <v>114.04</v>
      </c>
      <c r="K1571">
        <v>28.158999999999999</v>
      </c>
      <c r="L1571">
        <v>30.248999999999999</v>
      </c>
      <c r="M1571">
        <v>3260722</v>
      </c>
      <c r="N1571" t="s">
        <v>167</v>
      </c>
      <c r="P1571">
        <v>16.167000000000002</v>
      </c>
      <c r="V1571" t="s">
        <v>35</v>
      </c>
      <c r="W1571" s="1">
        <v>39194</v>
      </c>
      <c r="X1571">
        <v>20070422</v>
      </c>
      <c r="Y1571">
        <v>0.91062699999999996</v>
      </c>
      <c r="AB1571">
        <v>-1.0231258497914399</v>
      </c>
      <c r="AI1571" s="2">
        <f t="shared" si="96"/>
        <v>39194</v>
      </c>
      <c r="AJ1571">
        <f t="shared" si="97"/>
        <v>57.774445490353628</v>
      </c>
      <c r="AK1571">
        <f t="shared" si="98"/>
        <v>57.774445490353628</v>
      </c>
      <c r="AL1571" s="3">
        <f>Sheet2!$Q$35</f>
        <v>195.92057845971607</v>
      </c>
      <c r="AM1571" s="3">
        <f>Sheet2!$Q$37</f>
        <v>179.52321677860004</v>
      </c>
      <c r="AN1571" s="3">
        <f>Sheet2!$Q$39</f>
        <v>47.580823353777703</v>
      </c>
      <c r="AU1571">
        <f t="shared" si="99"/>
        <v>0.411301521016815</v>
      </c>
      <c r="AV1571">
        <f>VLOOKUP(AI1571,Sheet3!C1603:F4894,4,FALSE)</f>
        <v>255.25998516417354</v>
      </c>
    </row>
    <row r="1572" spans="1:48">
      <c r="A1572">
        <v>61268380</v>
      </c>
      <c r="B1572">
        <v>126</v>
      </c>
      <c r="C1572" t="s">
        <v>164</v>
      </c>
      <c r="D1572">
        <v>0</v>
      </c>
      <c r="E1572" t="s">
        <v>165</v>
      </c>
      <c r="F1572" t="s">
        <v>34</v>
      </c>
      <c r="G1572" t="s">
        <v>166</v>
      </c>
      <c r="H1572">
        <v>1</v>
      </c>
      <c r="I1572">
        <v>111.95</v>
      </c>
      <c r="J1572">
        <v>114.04</v>
      </c>
      <c r="K1572">
        <v>28.158999999999999</v>
      </c>
      <c r="L1572">
        <v>30.248999999999999</v>
      </c>
      <c r="M1572">
        <v>3260722</v>
      </c>
      <c r="N1572" t="s">
        <v>167</v>
      </c>
      <c r="P1572">
        <v>16.167000000000002</v>
      </c>
      <c r="V1572" t="s">
        <v>35</v>
      </c>
      <c r="W1572" s="1">
        <v>39195</v>
      </c>
      <c r="X1572">
        <v>20070423</v>
      </c>
      <c r="Y1572">
        <v>0.92593899999999996</v>
      </c>
      <c r="AB1572">
        <v>-1.19955983684004</v>
      </c>
      <c r="AI1572" s="2">
        <f t="shared" si="96"/>
        <v>39195</v>
      </c>
      <c r="AJ1572">
        <f t="shared" si="97"/>
        <v>44.280393880009797</v>
      </c>
      <c r="AK1572">
        <f t="shared" si="98"/>
        <v>44.280393880009797</v>
      </c>
      <c r="AL1572" s="3">
        <f>Sheet2!$Q$35</f>
        <v>195.92057845971607</v>
      </c>
      <c r="AM1572" s="3">
        <f>Sheet2!$Q$37</f>
        <v>179.52321677860004</v>
      </c>
      <c r="AN1572" s="3">
        <f>Sheet2!$Q$39</f>
        <v>47.580823353777703</v>
      </c>
      <c r="AU1572">
        <f t="shared" si="99"/>
        <v>0.31523614289145502</v>
      </c>
      <c r="AV1572">
        <f>VLOOKUP(AI1572,Sheet3!C1604:F4895,4,FALSE)</f>
        <v>227.20476614529684</v>
      </c>
    </row>
    <row r="1573" spans="1:48">
      <c r="A1573">
        <v>61334509</v>
      </c>
      <c r="B1573">
        <v>126</v>
      </c>
      <c r="C1573" t="s">
        <v>164</v>
      </c>
      <c r="D1573">
        <v>0</v>
      </c>
      <c r="E1573" t="s">
        <v>165</v>
      </c>
      <c r="F1573" t="s">
        <v>34</v>
      </c>
      <c r="G1573" t="s">
        <v>166</v>
      </c>
      <c r="H1573">
        <v>1</v>
      </c>
      <c r="I1573">
        <v>111.95</v>
      </c>
      <c r="J1573">
        <v>114.04</v>
      </c>
      <c r="K1573">
        <v>28.158999999999999</v>
      </c>
      <c r="L1573">
        <v>30.248999999999999</v>
      </c>
      <c r="M1573">
        <v>3260722</v>
      </c>
      <c r="N1573" t="s">
        <v>167</v>
      </c>
      <c r="P1573">
        <v>16.167000000000002</v>
      </c>
      <c r="V1573" t="s">
        <v>35</v>
      </c>
      <c r="W1573" s="1">
        <v>39196</v>
      </c>
      <c r="X1573">
        <v>20070424</v>
      </c>
      <c r="Y1573">
        <v>0.91348799999999997</v>
      </c>
      <c r="AB1573">
        <v>-1.05609199640495</v>
      </c>
      <c r="AI1573" s="2">
        <f t="shared" si="96"/>
        <v>39196</v>
      </c>
      <c r="AJ1573">
        <f t="shared" si="97"/>
        <v>55.300326238530715</v>
      </c>
      <c r="AK1573">
        <f t="shared" si="98"/>
        <v>55.300326238530715</v>
      </c>
      <c r="AL1573" s="3">
        <f>Sheet2!$Q$35</f>
        <v>195.92057845971607</v>
      </c>
      <c r="AM1573" s="3">
        <f>Sheet2!$Q$37</f>
        <v>179.52321677860004</v>
      </c>
      <c r="AN1573" s="3">
        <f>Sheet2!$Q$39</f>
        <v>47.580823353777703</v>
      </c>
      <c r="AU1573">
        <f t="shared" si="99"/>
        <v>0.39368804151363823</v>
      </c>
      <c r="AV1573">
        <f>VLOOKUP(AI1573,Sheet3!C1605:F4896,4,FALSE)</f>
        <v>207.15520305857436</v>
      </c>
    </row>
    <row r="1574" spans="1:48">
      <c r="A1574">
        <v>61405832</v>
      </c>
      <c r="B1574">
        <v>126</v>
      </c>
      <c r="C1574" t="s">
        <v>164</v>
      </c>
      <c r="D1574">
        <v>0</v>
      </c>
      <c r="E1574" t="s">
        <v>165</v>
      </c>
      <c r="F1574" t="s">
        <v>34</v>
      </c>
      <c r="G1574" t="s">
        <v>166</v>
      </c>
      <c r="H1574">
        <v>1</v>
      </c>
      <c r="I1574">
        <v>111.95</v>
      </c>
      <c r="J1574">
        <v>114.04</v>
      </c>
      <c r="K1574">
        <v>28.158999999999999</v>
      </c>
      <c r="L1574">
        <v>30.248999999999999</v>
      </c>
      <c r="M1574">
        <v>3260722</v>
      </c>
      <c r="N1574" t="s">
        <v>167</v>
      </c>
      <c r="P1574">
        <v>16.167000000000002</v>
      </c>
      <c r="V1574" t="s">
        <v>35</v>
      </c>
      <c r="W1574" s="1">
        <v>39197</v>
      </c>
      <c r="X1574">
        <v>20070425</v>
      </c>
      <c r="Y1574">
        <v>0.91235699999999997</v>
      </c>
      <c r="AB1574">
        <v>-1.04305994054341</v>
      </c>
      <c r="AI1574" s="2">
        <f t="shared" si="96"/>
        <v>39197</v>
      </c>
      <c r="AJ1574">
        <f t="shared" si="97"/>
        <v>56.280978670595005</v>
      </c>
      <c r="AK1574">
        <f t="shared" si="98"/>
        <v>56.280978670595005</v>
      </c>
      <c r="AL1574" s="3">
        <f>Sheet2!$Q$35</f>
        <v>195.92057845971607</v>
      </c>
      <c r="AM1574" s="3">
        <f>Sheet2!$Q$37</f>
        <v>179.52321677860004</v>
      </c>
      <c r="AN1574" s="3">
        <f>Sheet2!$Q$39</f>
        <v>47.580823353777703</v>
      </c>
      <c r="AU1574">
        <f t="shared" si="99"/>
        <v>0.40066939518087891</v>
      </c>
      <c r="AV1574">
        <f>VLOOKUP(AI1574,Sheet3!C1606:F4897,4,FALSE)</f>
        <v>200.07055179118126</v>
      </c>
    </row>
    <row r="1575" spans="1:48">
      <c r="A1575">
        <v>61469464</v>
      </c>
      <c r="B1575">
        <v>126</v>
      </c>
      <c r="C1575" t="s">
        <v>164</v>
      </c>
      <c r="D1575">
        <v>0</v>
      </c>
      <c r="E1575" t="s">
        <v>165</v>
      </c>
      <c r="F1575" t="s">
        <v>34</v>
      </c>
      <c r="G1575" t="s">
        <v>166</v>
      </c>
      <c r="H1575">
        <v>1</v>
      </c>
      <c r="I1575">
        <v>111.95</v>
      </c>
      <c r="J1575">
        <v>114.04</v>
      </c>
      <c r="K1575">
        <v>28.158999999999999</v>
      </c>
      <c r="L1575">
        <v>30.248999999999999</v>
      </c>
      <c r="M1575">
        <v>3260722</v>
      </c>
      <c r="N1575" t="s">
        <v>167</v>
      </c>
      <c r="P1575">
        <v>16.167000000000002</v>
      </c>
      <c r="V1575" t="s">
        <v>35</v>
      </c>
      <c r="W1575" s="1">
        <v>39198</v>
      </c>
      <c r="X1575">
        <v>20070426</v>
      </c>
      <c r="Y1575">
        <v>0.91581699999999999</v>
      </c>
      <c r="AB1575">
        <v>-1.0829281220473399</v>
      </c>
      <c r="AI1575" s="2">
        <f t="shared" si="96"/>
        <v>39198</v>
      </c>
      <c r="AJ1575">
        <f t="shared" si="97"/>
        <v>53.270249896508176</v>
      </c>
      <c r="AK1575">
        <f t="shared" si="98"/>
        <v>53.270249896508176</v>
      </c>
      <c r="AL1575" s="3">
        <f>Sheet2!$Q$35</f>
        <v>195.92057845971607</v>
      </c>
      <c r="AM1575" s="3">
        <f>Sheet2!$Q$37</f>
        <v>179.52321677860004</v>
      </c>
      <c r="AN1575" s="3">
        <f>Sheet2!$Q$39</f>
        <v>47.580823353777703</v>
      </c>
      <c r="AU1575">
        <f t="shared" si="99"/>
        <v>0.37923574378637509</v>
      </c>
      <c r="AV1575">
        <f>VLOOKUP(AI1575,Sheet3!C1607:F4898,4,FALSE)</f>
        <v>205.95081234311755</v>
      </c>
    </row>
    <row r="1576" spans="1:48">
      <c r="A1576">
        <v>61542679</v>
      </c>
      <c r="B1576">
        <v>126</v>
      </c>
      <c r="C1576" t="s">
        <v>164</v>
      </c>
      <c r="D1576">
        <v>0</v>
      </c>
      <c r="E1576" t="s">
        <v>165</v>
      </c>
      <c r="F1576" t="s">
        <v>34</v>
      </c>
      <c r="G1576" t="s">
        <v>166</v>
      </c>
      <c r="H1576">
        <v>1</v>
      </c>
      <c r="I1576">
        <v>111.95</v>
      </c>
      <c r="J1576">
        <v>114.04</v>
      </c>
      <c r="K1576">
        <v>28.158999999999999</v>
      </c>
      <c r="L1576">
        <v>30.248999999999999</v>
      </c>
      <c r="M1576">
        <v>3260722</v>
      </c>
      <c r="N1576" t="s">
        <v>167</v>
      </c>
      <c r="P1576">
        <v>16.167000000000002</v>
      </c>
      <c r="V1576" t="s">
        <v>35</v>
      </c>
      <c r="W1576" s="1">
        <v>39199</v>
      </c>
      <c r="X1576">
        <v>20070427</v>
      </c>
      <c r="Y1576">
        <v>0.907084</v>
      </c>
      <c r="AB1576">
        <v>-0.98230129283525003</v>
      </c>
      <c r="AI1576" s="2">
        <f t="shared" si="96"/>
        <v>39199</v>
      </c>
      <c r="AJ1576">
        <f t="shared" si="97"/>
        <v>60.808275396191902</v>
      </c>
      <c r="AK1576">
        <f t="shared" si="98"/>
        <v>60.808275396191902</v>
      </c>
      <c r="AL1576" s="3">
        <f>Sheet2!$Q$35</f>
        <v>195.92057845971607</v>
      </c>
      <c r="AM1576" s="3">
        <f>Sheet2!$Q$37</f>
        <v>179.52321677860004</v>
      </c>
      <c r="AN1576" s="3">
        <f>Sheet2!$Q$39</f>
        <v>47.580823353777703</v>
      </c>
      <c r="AU1576">
        <f t="shared" si="99"/>
        <v>0.43289963146490096</v>
      </c>
      <c r="AV1576">
        <f>VLOOKUP(AI1576,Sheet3!C1608:F4899,4,FALSE)</f>
        <v>218.20725903570761</v>
      </c>
    </row>
    <row r="1577" spans="1:48">
      <c r="A1577">
        <v>61607903</v>
      </c>
      <c r="B1577">
        <v>126</v>
      </c>
      <c r="C1577" t="s">
        <v>164</v>
      </c>
      <c r="D1577">
        <v>0</v>
      </c>
      <c r="E1577" t="s">
        <v>165</v>
      </c>
      <c r="F1577" t="s">
        <v>34</v>
      </c>
      <c r="G1577" t="s">
        <v>166</v>
      </c>
      <c r="H1577">
        <v>1</v>
      </c>
      <c r="I1577">
        <v>111.95</v>
      </c>
      <c r="J1577">
        <v>114.04</v>
      </c>
      <c r="K1577">
        <v>28.158999999999999</v>
      </c>
      <c r="L1577">
        <v>30.248999999999999</v>
      </c>
      <c r="M1577">
        <v>3260722</v>
      </c>
      <c r="N1577" t="s">
        <v>167</v>
      </c>
      <c r="P1577">
        <v>16.167000000000002</v>
      </c>
      <c r="V1577" t="s">
        <v>35</v>
      </c>
      <c r="W1577" s="1">
        <v>39200</v>
      </c>
      <c r="X1577">
        <v>20070428</v>
      </c>
      <c r="Y1577">
        <v>0.91900000000000004</v>
      </c>
      <c r="AB1577">
        <v>-1.1196045445117899</v>
      </c>
      <c r="AI1577" s="2">
        <f t="shared" si="96"/>
        <v>39200</v>
      </c>
      <c r="AJ1577">
        <f t="shared" si="97"/>
        <v>50.472534908559965</v>
      </c>
      <c r="AK1577">
        <f t="shared" si="98"/>
        <v>50.472534908559965</v>
      </c>
      <c r="AL1577" s="3">
        <f>Sheet2!$Q$35</f>
        <v>195.92057845971607</v>
      </c>
      <c r="AM1577" s="3">
        <f>Sheet2!$Q$37</f>
        <v>179.52321677860004</v>
      </c>
      <c r="AN1577" s="3">
        <f>Sheet2!$Q$39</f>
        <v>47.580823353777703</v>
      </c>
      <c r="AU1577">
        <f t="shared" si="99"/>
        <v>0.35931855686838443</v>
      </c>
      <c r="AV1577">
        <f>VLOOKUP(AI1577,Sheet3!C1609:F4900,4,FALSE)</f>
        <v>241.23237565473519</v>
      </c>
    </row>
    <row r="1578" spans="1:48">
      <c r="A1578">
        <v>61672044</v>
      </c>
      <c r="B1578">
        <v>126</v>
      </c>
      <c r="C1578" t="s">
        <v>164</v>
      </c>
      <c r="D1578">
        <v>0</v>
      </c>
      <c r="E1578" t="s">
        <v>165</v>
      </c>
      <c r="F1578" t="s">
        <v>34</v>
      </c>
      <c r="G1578" t="s">
        <v>166</v>
      </c>
      <c r="H1578">
        <v>1</v>
      </c>
      <c r="I1578">
        <v>111.95</v>
      </c>
      <c r="J1578">
        <v>114.04</v>
      </c>
      <c r="K1578">
        <v>28.158999999999999</v>
      </c>
      <c r="L1578">
        <v>30.248999999999999</v>
      </c>
      <c r="M1578">
        <v>3260722</v>
      </c>
      <c r="N1578" t="s">
        <v>167</v>
      </c>
      <c r="P1578">
        <v>16.167000000000002</v>
      </c>
      <c r="V1578" t="s">
        <v>35</v>
      </c>
      <c r="W1578" s="1">
        <v>39201</v>
      </c>
      <c r="X1578">
        <v>20070429</v>
      </c>
      <c r="Y1578">
        <v>0.91304200000000002</v>
      </c>
      <c r="AB1578">
        <v>-1.05095291867352</v>
      </c>
      <c r="AI1578" s="2">
        <f t="shared" si="96"/>
        <v>39201</v>
      </c>
      <c r="AJ1578">
        <f t="shared" si="97"/>
        <v>55.687442812131849</v>
      </c>
      <c r="AK1578">
        <f t="shared" si="98"/>
        <v>55.687442812131849</v>
      </c>
      <c r="AL1578" s="3">
        <f>Sheet2!$Q$35</f>
        <v>195.92057845971607</v>
      </c>
      <c r="AM1578" s="3">
        <f>Sheet2!$Q$37</f>
        <v>179.52321677860004</v>
      </c>
      <c r="AN1578" s="3">
        <f>Sheet2!$Q$39</f>
        <v>47.580823353777703</v>
      </c>
      <c r="AU1578">
        <f t="shared" si="99"/>
        <v>0.39644395953555245</v>
      </c>
      <c r="AV1578">
        <f>VLOOKUP(AI1578,Sheet3!C1610:F4901,4,FALSE)</f>
        <v>257.81045962043504</v>
      </c>
    </row>
    <row r="1579" spans="1:48">
      <c r="A1579">
        <v>61792644</v>
      </c>
      <c r="B1579">
        <v>126</v>
      </c>
      <c r="C1579" t="s">
        <v>164</v>
      </c>
      <c r="D1579">
        <v>0</v>
      </c>
      <c r="E1579" t="s">
        <v>165</v>
      </c>
      <c r="F1579" t="s">
        <v>34</v>
      </c>
      <c r="G1579" t="s">
        <v>166</v>
      </c>
      <c r="H1579">
        <v>1</v>
      </c>
      <c r="I1579">
        <v>111.95</v>
      </c>
      <c r="J1579">
        <v>114.04</v>
      </c>
      <c r="K1579">
        <v>28.158999999999999</v>
      </c>
      <c r="L1579">
        <v>30.248999999999999</v>
      </c>
      <c r="M1579">
        <v>3260722</v>
      </c>
      <c r="N1579" t="s">
        <v>167</v>
      </c>
      <c r="P1579">
        <v>16.167000000000002</v>
      </c>
      <c r="V1579" t="s">
        <v>35</v>
      </c>
      <c r="W1579" s="1">
        <v>39202</v>
      </c>
      <c r="X1579">
        <v>20070430</v>
      </c>
      <c r="Y1579">
        <v>0.90246700000000002</v>
      </c>
      <c r="AB1579">
        <v>-0.92910146797870696</v>
      </c>
      <c r="AI1579" s="2">
        <f t="shared" si="96"/>
        <v>39202</v>
      </c>
      <c r="AJ1579">
        <f t="shared" si="97"/>
        <v>64.711836757404171</v>
      </c>
      <c r="AK1579">
        <f t="shared" si="98"/>
        <v>64.711836757404171</v>
      </c>
      <c r="AL1579" s="3">
        <f>Sheet2!$Q$35</f>
        <v>195.92057845971607</v>
      </c>
      <c r="AM1579" s="3">
        <f>Sheet2!$Q$37</f>
        <v>179.52321677860004</v>
      </c>
      <c r="AN1579" s="3">
        <f>Sheet2!$Q$39</f>
        <v>47.580823353777703</v>
      </c>
      <c r="AU1579">
        <f t="shared" si="99"/>
        <v>0.46068943908005405</v>
      </c>
      <c r="AV1579">
        <f>VLOOKUP(AI1579,Sheet3!C1611:F4902,4,FALSE)</f>
        <v>274.95531568752637</v>
      </c>
    </row>
    <row r="1580" spans="1:48">
      <c r="A1580">
        <v>61827171</v>
      </c>
      <c r="B1580">
        <v>126</v>
      </c>
      <c r="C1580" t="s">
        <v>164</v>
      </c>
      <c r="D1580">
        <v>0</v>
      </c>
      <c r="E1580" t="s">
        <v>165</v>
      </c>
      <c r="F1580" t="s">
        <v>34</v>
      </c>
      <c r="G1580" t="s">
        <v>166</v>
      </c>
      <c r="H1580">
        <v>1</v>
      </c>
      <c r="I1580">
        <v>111.95</v>
      </c>
      <c r="J1580">
        <v>114.04</v>
      </c>
      <c r="K1580">
        <v>28.158999999999999</v>
      </c>
      <c r="L1580">
        <v>30.248999999999999</v>
      </c>
      <c r="M1580">
        <v>3260722</v>
      </c>
      <c r="N1580" t="s">
        <v>167</v>
      </c>
      <c r="P1580">
        <v>16.167000000000002</v>
      </c>
      <c r="V1580" t="s">
        <v>35</v>
      </c>
      <c r="W1580" s="1">
        <v>39203</v>
      </c>
      <c r="X1580">
        <v>20070501</v>
      </c>
      <c r="Y1580">
        <v>0.896208</v>
      </c>
      <c r="AB1580">
        <v>-0.85698154080151201</v>
      </c>
      <c r="AI1580" s="2">
        <f t="shared" si="96"/>
        <v>39203</v>
      </c>
      <c r="AJ1580">
        <f t="shared" si="97"/>
        <v>69.913466678202667</v>
      </c>
      <c r="AK1580">
        <f t="shared" si="98"/>
        <v>69.913466678202667</v>
      </c>
      <c r="AL1580" s="3">
        <f>Sheet2!$Q$35</f>
        <v>195.92057845971607</v>
      </c>
      <c r="AM1580" s="3">
        <f>Sheet2!$Q$37</f>
        <v>179.52321677860004</v>
      </c>
      <c r="AN1580" s="3">
        <f>Sheet2!$Q$39</f>
        <v>47.580823353777703</v>
      </c>
      <c r="AU1580">
        <f t="shared" si="99"/>
        <v>0.49772031458275728</v>
      </c>
      <c r="AV1580">
        <f>VLOOKUP(AI1580,Sheet3!C1612:F4903,4,FALSE)</f>
        <v>284.94467397455065</v>
      </c>
    </row>
    <row r="1581" spans="1:48">
      <c r="A1581">
        <v>61893297</v>
      </c>
      <c r="B1581">
        <v>126</v>
      </c>
      <c r="C1581" t="s">
        <v>164</v>
      </c>
      <c r="D1581">
        <v>0</v>
      </c>
      <c r="E1581" t="s">
        <v>165</v>
      </c>
      <c r="F1581" t="s">
        <v>34</v>
      </c>
      <c r="G1581" t="s">
        <v>166</v>
      </c>
      <c r="H1581">
        <v>1</v>
      </c>
      <c r="I1581">
        <v>111.95</v>
      </c>
      <c r="J1581">
        <v>114.04</v>
      </c>
      <c r="K1581">
        <v>28.158999999999999</v>
      </c>
      <c r="L1581">
        <v>30.248999999999999</v>
      </c>
      <c r="M1581">
        <v>3260722</v>
      </c>
      <c r="N1581" t="s">
        <v>167</v>
      </c>
      <c r="P1581">
        <v>16.167000000000002</v>
      </c>
      <c r="V1581" t="s">
        <v>35</v>
      </c>
      <c r="W1581" s="1">
        <v>39204</v>
      </c>
      <c r="X1581">
        <v>20070502</v>
      </c>
      <c r="Y1581">
        <v>0.88635799999999998</v>
      </c>
      <c r="AB1581">
        <v>-0.74348397206922801</v>
      </c>
      <c r="AI1581" s="2">
        <f t="shared" si="96"/>
        <v>39204</v>
      </c>
      <c r="AJ1581">
        <f t="shared" si="97"/>
        <v>77.889191077316127</v>
      </c>
      <c r="AK1581">
        <f t="shared" si="98"/>
        <v>77.889191077316127</v>
      </c>
      <c r="AL1581" s="3">
        <f>Sheet2!$Q$35</f>
        <v>195.92057845971607</v>
      </c>
      <c r="AM1581" s="3">
        <f>Sheet2!$Q$37</f>
        <v>179.52321677860004</v>
      </c>
      <c r="AN1581" s="3">
        <f>Sheet2!$Q$39</f>
        <v>47.580823353777703</v>
      </c>
      <c r="AU1581">
        <f t="shared" si="99"/>
        <v>0.55450022045159009</v>
      </c>
      <c r="AV1581">
        <f>VLOOKUP(AI1581,Sheet3!C1613:F4904,4,FALSE)</f>
        <v>272.90076681998238</v>
      </c>
    </row>
    <row r="1582" spans="1:48">
      <c r="A1582">
        <v>62004958</v>
      </c>
      <c r="B1582">
        <v>126</v>
      </c>
      <c r="C1582" t="s">
        <v>164</v>
      </c>
      <c r="D1582">
        <v>0</v>
      </c>
      <c r="E1582" t="s">
        <v>165</v>
      </c>
      <c r="F1582" t="s">
        <v>34</v>
      </c>
      <c r="G1582" t="s">
        <v>166</v>
      </c>
      <c r="H1582">
        <v>1</v>
      </c>
      <c r="I1582">
        <v>111.95</v>
      </c>
      <c r="J1582">
        <v>114.04</v>
      </c>
      <c r="K1582">
        <v>28.158999999999999</v>
      </c>
      <c r="L1582">
        <v>30.248999999999999</v>
      </c>
      <c r="M1582">
        <v>3260722</v>
      </c>
      <c r="N1582" t="s">
        <v>167</v>
      </c>
      <c r="P1582">
        <v>16.167000000000002</v>
      </c>
      <c r="V1582" t="s">
        <v>35</v>
      </c>
      <c r="W1582" s="1">
        <v>39206</v>
      </c>
      <c r="X1582">
        <v>20070504</v>
      </c>
      <c r="Y1582">
        <v>0.87450700000000003</v>
      </c>
      <c r="AB1582">
        <v>-0.60692968912036604</v>
      </c>
      <c r="AI1582" s="2">
        <f t="shared" si="96"/>
        <v>39206</v>
      </c>
      <c r="AJ1582">
        <f t="shared" si="97"/>
        <v>87.144377418834097</v>
      </c>
      <c r="AK1582">
        <f t="shared" si="98"/>
        <v>87.144377418834097</v>
      </c>
      <c r="AL1582" s="3">
        <f>Sheet2!$Q$35</f>
        <v>195.92057845971607</v>
      </c>
      <c r="AM1582" s="3">
        <f>Sheet2!$Q$37</f>
        <v>179.52321677860004</v>
      </c>
      <c r="AN1582" s="3">
        <f>Sheet2!$Q$39</f>
        <v>47.580823353777703</v>
      </c>
      <c r="AU1582">
        <f t="shared" si="99"/>
        <v>0.62038873201153177</v>
      </c>
      <c r="AV1582">
        <f>VLOOKUP(AI1582,Sheet3!C1614:F4905,4,FALSE)</f>
        <v>224.7959847143832</v>
      </c>
    </row>
    <row r="1583" spans="1:48">
      <c r="A1583">
        <v>62077800</v>
      </c>
      <c r="B1583">
        <v>126</v>
      </c>
      <c r="C1583" t="s">
        <v>164</v>
      </c>
      <c r="D1583">
        <v>0</v>
      </c>
      <c r="E1583" t="s">
        <v>165</v>
      </c>
      <c r="F1583" t="s">
        <v>34</v>
      </c>
      <c r="G1583" t="s">
        <v>166</v>
      </c>
      <c r="H1583">
        <v>1</v>
      </c>
      <c r="I1583">
        <v>111.95</v>
      </c>
      <c r="J1583">
        <v>114.04</v>
      </c>
      <c r="K1583">
        <v>28.158999999999999</v>
      </c>
      <c r="L1583">
        <v>30.248999999999999</v>
      </c>
      <c r="M1583">
        <v>3260722</v>
      </c>
      <c r="N1583" t="s">
        <v>167</v>
      </c>
      <c r="P1583">
        <v>16.167000000000002</v>
      </c>
      <c r="V1583" t="s">
        <v>35</v>
      </c>
      <c r="W1583" s="1">
        <v>39207</v>
      </c>
      <c r="X1583">
        <v>20070505</v>
      </c>
      <c r="Y1583">
        <v>0.87353199999999998</v>
      </c>
      <c r="AB1583">
        <v>-0.59569515820524099</v>
      </c>
      <c r="AI1583" s="2">
        <f t="shared" si="96"/>
        <v>39207</v>
      </c>
      <c r="AJ1583">
        <f t="shared" si="97"/>
        <v>87.889245147350834</v>
      </c>
      <c r="AK1583">
        <f t="shared" si="98"/>
        <v>87.889245147350834</v>
      </c>
      <c r="AL1583" s="3">
        <f>Sheet2!$Q$35</f>
        <v>195.92057845971607</v>
      </c>
      <c r="AM1583" s="3">
        <f>Sheet2!$Q$37</f>
        <v>179.52321677860004</v>
      </c>
      <c r="AN1583" s="3">
        <f>Sheet2!$Q$39</f>
        <v>47.580823353777703</v>
      </c>
      <c r="AU1583">
        <f t="shared" si="99"/>
        <v>0.62569151297455161</v>
      </c>
      <c r="AV1583">
        <f>VLOOKUP(AI1583,Sheet3!C1615:F4906,4,FALSE)</f>
        <v>197.8743098982894</v>
      </c>
    </row>
    <row r="1584" spans="1:48">
      <c r="A1584">
        <v>62164565</v>
      </c>
      <c r="B1584">
        <v>126</v>
      </c>
      <c r="C1584" t="s">
        <v>164</v>
      </c>
      <c r="D1584">
        <v>0</v>
      </c>
      <c r="E1584" t="s">
        <v>165</v>
      </c>
      <c r="F1584" t="s">
        <v>34</v>
      </c>
      <c r="G1584" t="s">
        <v>166</v>
      </c>
      <c r="H1584">
        <v>1</v>
      </c>
      <c r="I1584">
        <v>111.95</v>
      </c>
      <c r="J1584">
        <v>114.04</v>
      </c>
      <c r="K1584">
        <v>28.158999999999999</v>
      </c>
      <c r="L1584">
        <v>30.248999999999999</v>
      </c>
      <c r="M1584">
        <v>3260722</v>
      </c>
      <c r="N1584" t="s">
        <v>167</v>
      </c>
      <c r="P1584">
        <v>16.167000000000002</v>
      </c>
      <c r="V1584" t="s">
        <v>35</v>
      </c>
      <c r="W1584" s="1">
        <v>39208</v>
      </c>
      <c r="X1584">
        <v>20070506</v>
      </c>
      <c r="Y1584">
        <v>0.87575199999999997</v>
      </c>
      <c r="AB1584">
        <v>-0.62127532090429405</v>
      </c>
      <c r="AI1584" s="2">
        <f t="shared" si="96"/>
        <v>39208</v>
      </c>
      <c r="AJ1584">
        <f t="shared" si="97"/>
        <v>86.189576216417777</v>
      </c>
      <c r="AK1584">
        <f t="shared" si="98"/>
        <v>86.189576216417777</v>
      </c>
      <c r="AL1584" s="3">
        <f>Sheet2!$Q$35</f>
        <v>195.92057845971607</v>
      </c>
      <c r="AM1584" s="3">
        <f>Sheet2!$Q$37</f>
        <v>179.52321677860004</v>
      </c>
      <c r="AN1584" s="3">
        <f>Sheet2!$Q$39</f>
        <v>47.580823353777703</v>
      </c>
      <c r="AU1584">
        <f t="shared" si="99"/>
        <v>0.61359141559439578</v>
      </c>
      <c r="AV1584">
        <f>VLOOKUP(AI1584,Sheet3!C1616:F4907,4,FALSE)</f>
        <v>181.29622593258952</v>
      </c>
    </row>
    <row r="1585" spans="1:48">
      <c r="A1585">
        <v>62241074</v>
      </c>
      <c r="B1585">
        <v>126</v>
      </c>
      <c r="C1585" t="s">
        <v>164</v>
      </c>
      <c r="D1585">
        <v>0</v>
      </c>
      <c r="E1585" t="s">
        <v>165</v>
      </c>
      <c r="F1585" t="s">
        <v>34</v>
      </c>
      <c r="G1585" t="s">
        <v>166</v>
      </c>
      <c r="H1585">
        <v>1</v>
      </c>
      <c r="I1585">
        <v>111.95</v>
      </c>
      <c r="J1585">
        <v>114.04</v>
      </c>
      <c r="K1585">
        <v>28.158999999999999</v>
      </c>
      <c r="L1585">
        <v>30.248999999999999</v>
      </c>
      <c r="M1585">
        <v>3260722</v>
      </c>
      <c r="N1585" t="s">
        <v>167</v>
      </c>
      <c r="P1585">
        <v>16.167000000000002</v>
      </c>
      <c r="V1585" t="s">
        <v>35</v>
      </c>
      <c r="W1585" s="1">
        <v>39210</v>
      </c>
      <c r="X1585">
        <v>20070508</v>
      </c>
      <c r="Y1585">
        <v>0.87789899999999998</v>
      </c>
      <c r="AB1585">
        <v>-0.64601433410918896</v>
      </c>
      <c r="AI1585" s="2">
        <f t="shared" si="96"/>
        <v>39210</v>
      </c>
      <c r="AJ1585">
        <f t="shared" si="97"/>
        <v>84.533373342727714</v>
      </c>
      <c r="AK1585">
        <f t="shared" si="98"/>
        <v>84.533373342727714</v>
      </c>
      <c r="AL1585" s="3">
        <f>Sheet2!$Q$35</f>
        <v>195.92057845971607</v>
      </c>
      <c r="AM1585" s="3">
        <f>Sheet2!$Q$37</f>
        <v>179.52321677860004</v>
      </c>
      <c r="AN1585" s="3">
        <f>Sheet2!$Q$39</f>
        <v>47.580823353777703</v>
      </c>
      <c r="AU1585">
        <f t="shared" si="99"/>
        <v>0.60180075702070368</v>
      </c>
      <c r="AV1585">
        <f>VLOOKUP(AI1585,Sheet3!C1617:F4908,4,FALSE)</f>
        <v>157.20841162345297</v>
      </c>
    </row>
    <row r="1586" spans="1:48">
      <c r="A1586">
        <v>62314956</v>
      </c>
      <c r="B1586">
        <v>126</v>
      </c>
      <c r="C1586" t="s">
        <v>164</v>
      </c>
      <c r="D1586">
        <v>0</v>
      </c>
      <c r="E1586" t="s">
        <v>165</v>
      </c>
      <c r="F1586" t="s">
        <v>34</v>
      </c>
      <c r="G1586" t="s">
        <v>166</v>
      </c>
      <c r="H1586">
        <v>1</v>
      </c>
      <c r="I1586">
        <v>111.95</v>
      </c>
      <c r="J1586">
        <v>114.04</v>
      </c>
      <c r="K1586">
        <v>28.158999999999999</v>
      </c>
      <c r="L1586">
        <v>30.248999999999999</v>
      </c>
      <c r="M1586">
        <v>3260722</v>
      </c>
      <c r="N1586" t="s">
        <v>167</v>
      </c>
      <c r="P1586">
        <v>16.167000000000002</v>
      </c>
      <c r="V1586" t="s">
        <v>35</v>
      </c>
      <c r="W1586" s="1">
        <v>39211</v>
      </c>
      <c r="X1586">
        <v>20070509</v>
      </c>
      <c r="Y1586">
        <v>0.88419300000000001</v>
      </c>
      <c r="AB1586">
        <v>-0.71853755213974702</v>
      </c>
      <c r="AI1586" s="2">
        <f t="shared" si="96"/>
        <v>39211</v>
      </c>
      <c r="AJ1586">
        <f t="shared" si="97"/>
        <v>79.607762191209531</v>
      </c>
      <c r="AK1586">
        <f t="shared" si="98"/>
        <v>79.607762191209531</v>
      </c>
      <c r="AL1586" s="3">
        <f>Sheet2!$Q$35</f>
        <v>195.92057845971607</v>
      </c>
      <c r="AM1586" s="3">
        <f>Sheet2!$Q$37</f>
        <v>179.52321677860004</v>
      </c>
      <c r="AN1586" s="3">
        <f>Sheet2!$Q$39</f>
        <v>47.580823353777703</v>
      </c>
      <c r="AU1586">
        <f t="shared" si="99"/>
        <v>0.5667348841877905</v>
      </c>
      <c r="AV1586">
        <f>VLOOKUP(AI1586,Sheet3!C1618:F4909,4,FALSE)</f>
        <v>146.65228123503726</v>
      </c>
    </row>
    <row r="1587" spans="1:48">
      <c r="A1587">
        <v>91134638</v>
      </c>
      <c r="B1587">
        <v>126</v>
      </c>
      <c r="C1587" t="s">
        <v>164</v>
      </c>
      <c r="D1587">
        <v>0</v>
      </c>
      <c r="E1587" t="s">
        <v>165</v>
      </c>
      <c r="F1587" t="s">
        <v>34</v>
      </c>
      <c r="G1587" t="s">
        <v>166</v>
      </c>
      <c r="H1587">
        <v>1</v>
      </c>
      <c r="I1587">
        <v>111.95</v>
      </c>
      <c r="J1587">
        <v>114.04</v>
      </c>
      <c r="K1587">
        <v>28.158999999999999</v>
      </c>
      <c r="L1587">
        <v>30.248999999999999</v>
      </c>
      <c r="M1587">
        <v>3260722</v>
      </c>
      <c r="N1587" t="s">
        <v>167</v>
      </c>
      <c r="P1587">
        <v>16.167000000000002</v>
      </c>
      <c r="V1587" t="s">
        <v>35</v>
      </c>
      <c r="W1587" s="1">
        <v>39213</v>
      </c>
      <c r="X1587">
        <v>20070511</v>
      </c>
      <c r="Y1587">
        <v>0.90513399999999999</v>
      </c>
      <c r="AB1587">
        <v>-0.95983223100500104</v>
      </c>
      <c r="AI1587" s="2">
        <f t="shared" si="96"/>
        <v>39213</v>
      </c>
      <c r="AJ1587">
        <f t="shared" si="97"/>
        <v>62.463844352840624</v>
      </c>
      <c r="AK1587">
        <f t="shared" si="98"/>
        <v>62.463844352840624</v>
      </c>
      <c r="AL1587" s="3">
        <f>Sheet2!$Q$35</f>
        <v>195.92057845971607</v>
      </c>
      <c r="AM1587" s="3">
        <f>Sheet2!$Q$37</f>
        <v>179.52321677860004</v>
      </c>
      <c r="AN1587" s="3">
        <f>Sheet2!$Q$39</f>
        <v>47.580823353777703</v>
      </c>
      <c r="AU1587">
        <f t="shared" si="99"/>
        <v>0.44468577712564189</v>
      </c>
      <c r="AV1587">
        <f>VLOOKUP(AI1587,Sheet3!C1619:F4910,4,FALSE)</f>
        <v>131.91620659885959</v>
      </c>
    </row>
    <row r="1588" spans="1:48">
      <c r="A1588">
        <v>62446475</v>
      </c>
      <c r="B1588">
        <v>126</v>
      </c>
      <c r="C1588" t="s">
        <v>164</v>
      </c>
      <c r="D1588">
        <v>0</v>
      </c>
      <c r="E1588" t="s">
        <v>165</v>
      </c>
      <c r="F1588" t="s">
        <v>34</v>
      </c>
      <c r="G1588" t="s">
        <v>166</v>
      </c>
      <c r="H1588">
        <v>1</v>
      </c>
      <c r="I1588">
        <v>111.95</v>
      </c>
      <c r="J1588">
        <v>114.04</v>
      </c>
      <c r="K1588">
        <v>28.158999999999999</v>
      </c>
      <c r="L1588">
        <v>30.248999999999999</v>
      </c>
      <c r="M1588">
        <v>3260722</v>
      </c>
      <c r="N1588" t="s">
        <v>167</v>
      </c>
      <c r="P1588">
        <v>16.167000000000002</v>
      </c>
      <c r="V1588" t="s">
        <v>35</v>
      </c>
      <c r="W1588" s="1">
        <v>39214</v>
      </c>
      <c r="X1588">
        <v>20070512</v>
      </c>
      <c r="Y1588">
        <v>0.91713100000000003</v>
      </c>
      <c r="AB1588">
        <v>-1.0980688129421801</v>
      </c>
      <c r="AI1588" s="2">
        <f t="shared" si="96"/>
        <v>39214</v>
      </c>
      <c r="AJ1588">
        <f t="shared" si="97"/>
        <v>52.118556760126239</v>
      </c>
      <c r="AK1588">
        <f t="shared" si="98"/>
        <v>52.118556760126239</v>
      </c>
      <c r="AL1588" s="3">
        <f>Sheet2!$Q$35</f>
        <v>195.92057845971607</v>
      </c>
      <c r="AM1588" s="3">
        <f>Sheet2!$Q$37</f>
        <v>179.52321677860004</v>
      </c>
      <c r="AN1588" s="3">
        <f>Sheet2!$Q$39</f>
        <v>47.580823353777703</v>
      </c>
      <c r="AU1588">
        <f t="shared" si="99"/>
        <v>0.37103673582155428</v>
      </c>
      <c r="AV1588">
        <f>VLOOKUP(AI1588,Sheet3!C1620:F4911,4,FALSE)</f>
        <v>127.24033676238015</v>
      </c>
    </row>
    <row r="1589" spans="1:48">
      <c r="A1589">
        <v>62515993</v>
      </c>
      <c r="B1589">
        <v>126</v>
      </c>
      <c r="C1589" t="s">
        <v>164</v>
      </c>
      <c r="D1589">
        <v>0</v>
      </c>
      <c r="E1589" t="s">
        <v>165</v>
      </c>
      <c r="F1589" t="s">
        <v>34</v>
      </c>
      <c r="G1589" t="s">
        <v>166</v>
      </c>
      <c r="H1589">
        <v>1</v>
      </c>
      <c r="I1589">
        <v>111.95</v>
      </c>
      <c r="J1589">
        <v>114.04</v>
      </c>
      <c r="K1589">
        <v>28.158999999999999</v>
      </c>
      <c r="L1589">
        <v>30.248999999999999</v>
      </c>
      <c r="M1589">
        <v>3260722</v>
      </c>
      <c r="N1589" t="s">
        <v>167</v>
      </c>
      <c r="P1589">
        <v>16.167000000000002</v>
      </c>
      <c r="V1589" t="s">
        <v>35</v>
      </c>
      <c r="W1589" s="1">
        <v>39215</v>
      </c>
      <c r="X1589">
        <v>20070513</v>
      </c>
      <c r="Y1589">
        <v>0.90971500000000005</v>
      </c>
      <c r="AB1589">
        <v>-1.0126172424123701</v>
      </c>
      <c r="AI1589" s="2">
        <f t="shared" si="96"/>
        <v>39215</v>
      </c>
      <c r="AJ1589">
        <f t="shared" si="97"/>
        <v>58.558560049551033</v>
      </c>
      <c r="AK1589">
        <f t="shared" si="98"/>
        <v>58.558560049551033</v>
      </c>
      <c r="AL1589" s="3">
        <f>Sheet2!$Q$35</f>
        <v>195.92057845971607</v>
      </c>
      <c r="AM1589" s="3">
        <f>Sheet2!$Q$37</f>
        <v>179.52321677860004</v>
      </c>
      <c r="AN1589" s="3">
        <f>Sheet2!$Q$39</f>
        <v>47.580823353777703</v>
      </c>
      <c r="AU1589">
        <f t="shared" si="99"/>
        <v>0.41688370372946726</v>
      </c>
      <c r="AV1589">
        <f>VLOOKUP(AI1589,Sheet3!C1621:F4912,4,FALSE)</f>
        <v>121.6434622611396</v>
      </c>
    </row>
    <row r="1590" spans="1:48">
      <c r="A1590">
        <v>62575447</v>
      </c>
      <c r="B1590">
        <v>126</v>
      </c>
      <c r="C1590" t="s">
        <v>164</v>
      </c>
      <c r="D1590">
        <v>0</v>
      </c>
      <c r="E1590" t="s">
        <v>165</v>
      </c>
      <c r="F1590" t="s">
        <v>34</v>
      </c>
      <c r="G1590" t="s">
        <v>166</v>
      </c>
      <c r="H1590">
        <v>1</v>
      </c>
      <c r="I1590">
        <v>111.95</v>
      </c>
      <c r="J1590">
        <v>114.04</v>
      </c>
      <c r="K1590">
        <v>28.158999999999999</v>
      </c>
      <c r="L1590">
        <v>30.248999999999999</v>
      </c>
      <c r="M1590">
        <v>3260722</v>
      </c>
      <c r="N1590" t="s">
        <v>167</v>
      </c>
      <c r="P1590">
        <v>16.167000000000002</v>
      </c>
      <c r="V1590" t="s">
        <v>35</v>
      </c>
      <c r="W1590" s="1">
        <v>39216</v>
      </c>
      <c r="X1590">
        <v>20070514</v>
      </c>
      <c r="Y1590">
        <v>0.90466199999999997</v>
      </c>
      <c r="AB1590">
        <v>-0.95439356578250001</v>
      </c>
      <c r="AI1590" s="2">
        <f t="shared" si="96"/>
        <v>39216</v>
      </c>
      <c r="AJ1590">
        <f t="shared" si="97"/>
        <v>62.863062121964731</v>
      </c>
      <c r="AK1590">
        <f t="shared" si="98"/>
        <v>62.863062121964731</v>
      </c>
      <c r="AL1590" s="3">
        <f>Sheet2!$Q$35</f>
        <v>195.92057845971607</v>
      </c>
      <c r="AM1590" s="3">
        <f>Sheet2!$Q$37</f>
        <v>179.52321677860004</v>
      </c>
      <c r="AN1590" s="3">
        <f>Sheet2!$Q$39</f>
        <v>47.580823353777703</v>
      </c>
      <c r="AU1590">
        <f t="shared" si="99"/>
        <v>0.44752784465678075</v>
      </c>
      <c r="AV1590">
        <f>VLOOKUP(AI1590,Sheet3!C1622:F4913,4,FALSE)</f>
        <v>114.70050401909435</v>
      </c>
    </row>
    <row r="1591" spans="1:48">
      <c r="A1591">
        <v>62643890</v>
      </c>
      <c r="B1591">
        <v>126</v>
      </c>
      <c r="C1591" t="s">
        <v>164</v>
      </c>
      <c r="D1591">
        <v>0</v>
      </c>
      <c r="E1591" t="s">
        <v>165</v>
      </c>
      <c r="F1591" t="s">
        <v>34</v>
      </c>
      <c r="G1591" t="s">
        <v>166</v>
      </c>
      <c r="H1591">
        <v>1</v>
      </c>
      <c r="I1591">
        <v>111.95</v>
      </c>
      <c r="J1591">
        <v>114.04</v>
      </c>
      <c r="K1591">
        <v>28.158999999999999</v>
      </c>
      <c r="L1591">
        <v>30.248999999999999</v>
      </c>
      <c r="M1591">
        <v>3260722</v>
      </c>
      <c r="N1591" t="s">
        <v>167</v>
      </c>
      <c r="P1591">
        <v>16.167000000000002</v>
      </c>
      <c r="V1591" t="s">
        <v>35</v>
      </c>
      <c r="W1591" s="1">
        <v>39217</v>
      </c>
      <c r="X1591">
        <v>20070515</v>
      </c>
      <c r="Y1591">
        <v>0.902362</v>
      </c>
      <c r="AB1591">
        <v>-0.92789159541861599</v>
      </c>
      <c r="AI1591" s="2">
        <f t="shared" si="96"/>
        <v>39217</v>
      </c>
      <c r="AJ1591">
        <f t="shared" si="97"/>
        <v>64.799954715276954</v>
      </c>
      <c r="AK1591">
        <f t="shared" si="98"/>
        <v>64.799954715276954</v>
      </c>
      <c r="AL1591" s="3">
        <f>Sheet2!$Q$35</f>
        <v>195.92057845971607</v>
      </c>
      <c r="AM1591" s="3">
        <f>Sheet2!$Q$37</f>
        <v>179.52321677860004</v>
      </c>
      <c r="AN1591" s="3">
        <f>Sheet2!$Q$39</f>
        <v>47.580823353777703</v>
      </c>
      <c r="AU1591">
        <f t="shared" si="99"/>
        <v>0.46131675881967882</v>
      </c>
      <c r="AV1591">
        <f>VLOOKUP(AI1591,Sheet3!C1623:F4914,4,FALSE)</f>
        <v>105.27791783346153</v>
      </c>
    </row>
    <row r="1592" spans="1:48">
      <c r="A1592">
        <v>62711751</v>
      </c>
      <c r="B1592">
        <v>126</v>
      </c>
      <c r="C1592" t="s">
        <v>164</v>
      </c>
      <c r="D1592">
        <v>0</v>
      </c>
      <c r="E1592" t="s">
        <v>165</v>
      </c>
      <c r="F1592" t="s">
        <v>34</v>
      </c>
      <c r="G1592" t="s">
        <v>166</v>
      </c>
      <c r="H1592">
        <v>1</v>
      </c>
      <c r="I1592">
        <v>111.95</v>
      </c>
      <c r="J1592">
        <v>114.04</v>
      </c>
      <c r="K1592">
        <v>28.158999999999999</v>
      </c>
      <c r="L1592">
        <v>30.248999999999999</v>
      </c>
      <c r="M1592">
        <v>3260722</v>
      </c>
      <c r="N1592" t="s">
        <v>167</v>
      </c>
      <c r="P1592">
        <v>16.167000000000002</v>
      </c>
      <c r="V1592" t="s">
        <v>35</v>
      </c>
      <c r="W1592" s="1">
        <v>39218</v>
      </c>
      <c r="X1592">
        <v>20070516</v>
      </c>
      <c r="Y1592">
        <v>0.90387700000000004</v>
      </c>
      <c r="AB1592">
        <v>-0.94534832807134905</v>
      </c>
      <c r="AI1592" s="2">
        <f t="shared" si="96"/>
        <v>39218</v>
      </c>
      <c r="AJ1592">
        <f t="shared" si="97"/>
        <v>63.525707879320635</v>
      </c>
      <c r="AK1592">
        <f t="shared" si="98"/>
        <v>63.525707879320635</v>
      </c>
      <c r="AL1592" s="3">
        <f>Sheet2!$Q$35</f>
        <v>195.92057845971607</v>
      </c>
      <c r="AM1592" s="3">
        <f>Sheet2!$Q$37</f>
        <v>179.52321677860004</v>
      </c>
      <c r="AN1592" s="3">
        <f>Sheet2!$Q$39</f>
        <v>47.580823353777703</v>
      </c>
      <c r="AU1592">
        <f t="shared" si="99"/>
        <v>0.45224527994469416</v>
      </c>
      <c r="AV1592">
        <f>VLOOKUP(AI1592,Sheet3!C1624:F4915,4,FALSE)</f>
        <v>95.997024673176554</v>
      </c>
    </row>
    <row r="1593" spans="1:48">
      <c r="A1593">
        <v>62777360</v>
      </c>
      <c r="B1593">
        <v>126</v>
      </c>
      <c r="C1593" t="s">
        <v>164</v>
      </c>
      <c r="D1593">
        <v>0</v>
      </c>
      <c r="E1593" t="s">
        <v>165</v>
      </c>
      <c r="F1593" t="s">
        <v>34</v>
      </c>
      <c r="G1593" t="s">
        <v>166</v>
      </c>
      <c r="H1593">
        <v>1</v>
      </c>
      <c r="I1593">
        <v>111.95</v>
      </c>
      <c r="J1593">
        <v>114.04</v>
      </c>
      <c r="K1593">
        <v>28.158999999999999</v>
      </c>
      <c r="L1593">
        <v>30.248999999999999</v>
      </c>
      <c r="M1593">
        <v>3260722</v>
      </c>
      <c r="N1593" t="s">
        <v>167</v>
      </c>
      <c r="P1593">
        <v>16.167000000000002</v>
      </c>
      <c r="V1593" t="s">
        <v>35</v>
      </c>
      <c r="W1593" s="1">
        <v>39219</v>
      </c>
      <c r="X1593">
        <v>20070517</v>
      </c>
      <c r="Y1593">
        <v>0.91155900000000001</v>
      </c>
      <c r="AB1593">
        <v>-1.03386490908672</v>
      </c>
      <c r="AI1593" s="2">
        <f t="shared" si="96"/>
        <v>39219</v>
      </c>
      <c r="AJ1593">
        <f t="shared" si="97"/>
        <v>56.970858129664975</v>
      </c>
      <c r="AK1593">
        <f t="shared" si="98"/>
        <v>56.970858129664975</v>
      </c>
      <c r="AL1593" s="3">
        <f>Sheet2!$Q$35</f>
        <v>195.92057845971607</v>
      </c>
      <c r="AM1593" s="3">
        <f>Sheet2!$Q$37</f>
        <v>179.52321677860004</v>
      </c>
      <c r="AN1593" s="3">
        <f>Sheet2!$Q$39</f>
        <v>47.580823353777703</v>
      </c>
      <c r="AU1593">
        <f t="shared" si="99"/>
        <v>0.40558070966300774</v>
      </c>
      <c r="AV1593">
        <f>VLOOKUP(AI1593,Sheet3!C1625:F4916,4,FALSE)</f>
        <v>89.337452481827043</v>
      </c>
    </row>
    <row r="1594" spans="1:48">
      <c r="A1594">
        <v>62828513</v>
      </c>
      <c r="B1594">
        <v>126</v>
      </c>
      <c r="C1594" t="s">
        <v>164</v>
      </c>
      <c r="D1594">
        <v>0</v>
      </c>
      <c r="E1594" t="s">
        <v>165</v>
      </c>
      <c r="F1594" t="s">
        <v>34</v>
      </c>
      <c r="G1594" t="s">
        <v>166</v>
      </c>
      <c r="H1594">
        <v>1</v>
      </c>
      <c r="I1594">
        <v>111.95</v>
      </c>
      <c r="J1594">
        <v>114.04</v>
      </c>
      <c r="K1594">
        <v>28.158999999999999</v>
      </c>
      <c r="L1594">
        <v>30.248999999999999</v>
      </c>
      <c r="M1594">
        <v>3260722</v>
      </c>
      <c r="N1594" t="s">
        <v>167</v>
      </c>
      <c r="P1594">
        <v>16.167000000000002</v>
      </c>
      <c r="V1594" t="s">
        <v>35</v>
      </c>
      <c r="W1594" s="1">
        <v>39220</v>
      </c>
      <c r="X1594">
        <v>20070518</v>
      </c>
      <c r="Y1594">
        <v>0.91812499999999997</v>
      </c>
      <c r="AB1594">
        <v>-1.1095222731776999</v>
      </c>
      <c r="AI1594" s="2">
        <f t="shared" si="96"/>
        <v>39220</v>
      </c>
      <c r="AJ1594">
        <f t="shared" si="97"/>
        <v>51.244296884885443</v>
      </c>
      <c r="AK1594">
        <f t="shared" si="98"/>
        <v>51.244296884885443</v>
      </c>
      <c r="AL1594" s="3">
        <f>Sheet2!$Q$35</f>
        <v>195.92057845971607</v>
      </c>
      <c r="AM1594" s="3">
        <f>Sheet2!$Q$37</f>
        <v>179.52321677860004</v>
      </c>
      <c r="AN1594" s="3">
        <f>Sheet2!$Q$39</f>
        <v>47.580823353777703</v>
      </c>
      <c r="AU1594">
        <f t="shared" si="99"/>
        <v>0.364812800422459</v>
      </c>
      <c r="AV1594">
        <f>VLOOKUP(AI1594,Sheet3!C1626:F4917,4,FALSE)</f>
        <v>85.511740797434769</v>
      </c>
    </row>
    <row r="1595" spans="1:48">
      <c r="A1595">
        <v>62893465</v>
      </c>
      <c r="B1595">
        <v>126</v>
      </c>
      <c r="C1595" t="s">
        <v>164</v>
      </c>
      <c r="D1595">
        <v>0</v>
      </c>
      <c r="E1595" t="s">
        <v>165</v>
      </c>
      <c r="F1595" t="s">
        <v>34</v>
      </c>
      <c r="G1595" t="s">
        <v>166</v>
      </c>
      <c r="H1595">
        <v>1</v>
      </c>
      <c r="I1595">
        <v>111.95</v>
      </c>
      <c r="J1595">
        <v>114.04</v>
      </c>
      <c r="K1595">
        <v>28.158999999999999</v>
      </c>
      <c r="L1595">
        <v>30.248999999999999</v>
      </c>
      <c r="M1595">
        <v>3260722</v>
      </c>
      <c r="N1595" t="s">
        <v>167</v>
      </c>
      <c r="P1595">
        <v>16.167000000000002</v>
      </c>
      <c r="V1595" t="s">
        <v>35</v>
      </c>
      <c r="W1595" s="1">
        <v>39221</v>
      </c>
      <c r="X1595">
        <v>20070519</v>
      </c>
      <c r="Y1595">
        <v>0.90783199999999997</v>
      </c>
      <c r="AB1595">
        <v>-0.990920194501417</v>
      </c>
      <c r="AI1595" s="2">
        <f t="shared" si="96"/>
        <v>39221</v>
      </c>
      <c r="AJ1595">
        <f t="shared" si="97"/>
        <v>60.170541959299271</v>
      </c>
      <c r="AK1595">
        <f t="shared" si="98"/>
        <v>60.170541959299271</v>
      </c>
      <c r="AL1595" s="3">
        <f>Sheet2!$Q$35</f>
        <v>195.92057845971607</v>
      </c>
      <c r="AM1595" s="3">
        <f>Sheet2!$Q$37</f>
        <v>179.52321677860004</v>
      </c>
      <c r="AN1595" s="3">
        <f>Sheet2!$Q$39</f>
        <v>47.580823353777703</v>
      </c>
      <c r="AU1595">
        <f t="shared" si="99"/>
        <v>0.42835954924739161</v>
      </c>
      <c r="AV1595">
        <f>VLOOKUP(AI1595,Sheet3!C1627:F4918,4,FALSE)</f>
        <v>81.615182600368556</v>
      </c>
    </row>
    <row r="1596" spans="1:48">
      <c r="A1596">
        <v>62961893</v>
      </c>
      <c r="B1596">
        <v>126</v>
      </c>
      <c r="C1596" t="s">
        <v>164</v>
      </c>
      <c r="D1596">
        <v>0</v>
      </c>
      <c r="E1596" t="s">
        <v>165</v>
      </c>
      <c r="F1596" t="s">
        <v>34</v>
      </c>
      <c r="G1596" t="s">
        <v>166</v>
      </c>
      <c r="H1596">
        <v>1</v>
      </c>
      <c r="I1596">
        <v>111.95</v>
      </c>
      <c r="J1596">
        <v>114.04</v>
      </c>
      <c r="K1596">
        <v>28.158999999999999</v>
      </c>
      <c r="L1596">
        <v>30.248999999999999</v>
      </c>
      <c r="M1596">
        <v>3260722</v>
      </c>
      <c r="N1596" t="s">
        <v>167</v>
      </c>
      <c r="P1596">
        <v>16.167000000000002</v>
      </c>
      <c r="V1596" t="s">
        <v>35</v>
      </c>
      <c r="W1596" s="1">
        <v>39222</v>
      </c>
      <c r="X1596">
        <v>20070520</v>
      </c>
      <c r="Y1596">
        <v>0.90243200000000001</v>
      </c>
      <c r="AB1596">
        <v>-0.92869817712534297</v>
      </c>
      <c r="AI1596" s="2">
        <f t="shared" si="96"/>
        <v>39222</v>
      </c>
      <c r="AJ1596">
        <f t="shared" si="97"/>
        <v>64.741212656493872</v>
      </c>
      <c r="AK1596">
        <f t="shared" si="98"/>
        <v>64.741212656493872</v>
      </c>
      <c r="AL1596" s="3">
        <f>Sheet2!$Q$35</f>
        <v>195.92057845971607</v>
      </c>
      <c r="AM1596" s="3">
        <f>Sheet2!$Q$37</f>
        <v>179.52321677860004</v>
      </c>
      <c r="AN1596" s="3">
        <f>Sheet2!$Q$39</f>
        <v>47.580823353777703</v>
      </c>
      <c r="AU1596">
        <f t="shared" si="99"/>
        <v>0.46089856877181107</v>
      </c>
      <c r="AV1596">
        <f>VLOOKUP(AI1596,Sheet3!C1628:F4919,4,FALSE)</f>
        <v>77.293545327258769</v>
      </c>
    </row>
    <row r="1597" spans="1:48">
      <c r="A1597">
        <v>63028800</v>
      </c>
      <c r="B1597">
        <v>126</v>
      </c>
      <c r="C1597" t="s">
        <v>164</v>
      </c>
      <c r="D1597">
        <v>0</v>
      </c>
      <c r="E1597" t="s">
        <v>165</v>
      </c>
      <c r="F1597" t="s">
        <v>34</v>
      </c>
      <c r="G1597" t="s">
        <v>166</v>
      </c>
      <c r="H1597">
        <v>1</v>
      </c>
      <c r="I1597">
        <v>111.95</v>
      </c>
      <c r="J1597">
        <v>114.04</v>
      </c>
      <c r="K1597">
        <v>28.158999999999999</v>
      </c>
      <c r="L1597">
        <v>30.248999999999999</v>
      </c>
      <c r="M1597">
        <v>3260722</v>
      </c>
      <c r="N1597" t="s">
        <v>167</v>
      </c>
      <c r="P1597">
        <v>16.167000000000002</v>
      </c>
      <c r="V1597" t="s">
        <v>35</v>
      </c>
      <c r="W1597" s="1">
        <v>39223</v>
      </c>
      <c r="X1597">
        <v>20070521</v>
      </c>
      <c r="Y1597">
        <v>0.90858300000000003</v>
      </c>
      <c r="AB1597">
        <v>-0.99957366395501701</v>
      </c>
      <c r="AI1597" s="2">
        <f t="shared" si="96"/>
        <v>39223</v>
      </c>
      <c r="AJ1597">
        <f t="shared" si="97"/>
        <v>59.528759051532461</v>
      </c>
      <c r="AK1597">
        <f t="shared" si="98"/>
        <v>59.528759051532461</v>
      </c>
      <c r="AL1597" s="3">
        <f>Sheet2!$Q$35</f>
        <v>195.92057845971607</v>
      </c>
      <c r="AM1597" s="3">
        <f>Sheet2!$Q$37</f>
        <v>179.52321677860004</v>
      </c>
      <c r="AN1597" s="3">
        <f>Sheet2!$Q$39</f>
        <v>47.580823353777703</v>
      </c>
      <c r="AU1597">
        <f t="shared" si="99"/>
        <v>0.42379063847920156</v>
      </c>
      <c r="AV1597">
        <f>VLOOKUP(AI1597,Sheet3!C1629:F4920,4,FALSE)</f>
        <v>72.475982465431457</v>
      </c>
    </row>
    <row r="1598" spans="1:48">
      <c r="A1598">
        <v>63101640</v>
      </c>
      <c r="B1598">
        <v>126</v>
      </c>
      <c r="C1598" t="s">
        <v>164</v>
      </c>
      <c r="D1598">
        <v>0</v>
      </c>
      <c r="E1598" t="s">
        <v>165</v>
      </c>
      <c r="F1598" t="s">
        <v>34</v>
      </c>
      <c r="G1598" t="s">
        <v>166</v>
      </c>
      <c r="H1598">
        <v>1</v>
      </c>
      <c r="I1598">
        <v>111.95</v>
      </c>
      <c r="J1598">
        <v>114.04</v>
      </c>
      <c r="K1598">
        <v>28.158999999999999</v>
      </c>
      <c r="L1598">
        <v>30.248999999999999</v>
      </c>
      <c r="M1598">
        <v>3260722</v>
      </c>
      <c r="N1598" t="s">
        <v>167</v>
      </c>
      <c r="P1598">
        <v>16.167000000000002</v>
      </c>
      <c r="V1598" t="s">
        <v>35</v>
      </c>
      <c r="W1598" s="1">
        <v>39224</v>
      </c>
      <c r="X1598">
        <v>20070522</v>
      </c>
      <c r="Y1598">
        <v>0.90837800000000002</v>
      </c>
      <c r="AB1598">
        <v>-0.997211531813888</v>
      </c>
      <c r="AI1598" s="2">
        <f t="shared" si="96"/>
        <v>39224</v>
      </c>
      <c r="AJ1598">
        <f t="shared" si="97"/>
        <v>59.704094447312855</v>
      </c>
      <c r="AK1598">
        <f t="shared" si="98"/>
        <v>59.704094447312855</v>
      </c>
      <c r="AL1598" s="3">
        <f>Sheet2!$Q$35</f>
        <v>195.92057845971607</v>
      </c>
      <c r="AM1598" s="3">
        <f>Sheet2!$Q$37</f>
        <v>179.52321677860004</v>
      </c>
      <c r="AN1598" s="3">
        <f>Sheet2!$Q$39</f>
        <v>47.580823353777703</v>
      </c>
      <c r="AU1598">
        <f t="shared" si="99"/>
        <v>0.42503886707508837</v>
      </c>
      <c r="AV1598">
        <f>VLOOKUP(AI1598,Sheet3!C1630:F4921,4,FALSE)</f>
        <v>67.304187040234495</v>
      </c>
    </row>
    <row r="1599" spans="1:48">
      <c r="A1599">
        <v>63164735</v>
      </c>
      <c r="B1599">
        <v>126</v>
      </c>
      <c r="C1599" t="s">
        <v>164</v>
      </c>
      <c r="D1599">
        <v>0</v>
      </c>
      <c r="E1599" t="s">
        <v>165</v>
      </c>
      <c r="F1599" t="s">
        <v>34</v>
      </c>
      <c r="G1599" t="s">
        <v>166</v>
      </c>
      <c r="H1599">
        <v>1</v>
      </c>
      <c r="I1599">
        <v>111.95</v>
      </c>
      <c r="J1599">
        <v>114.04</v>
      </c>
      <c r="K1599">
        <v>28.158999999999999</v>
      </c>
      <c r="L1599">
        <v>30.248999999999999</v>
      </c>
      <c r="M1599">
        <v>3260722</v>
      </c>
      <c r="N1599" t="s">
        <v>167</v>
      </c>
      <c r="P1599">
        <v>16.167000000000002</v>
      </c>
      <c r="V1599" t="s">
        <v>35</v>
      </c>
      <c r="W1599" s="1">
        <v>39225</v>
      </c>
      <c r="X1599">
        <v>20070523</v>
      </c>
      <c r="Y1599">
        <v>0.91785099999999997</v>
      </c>
      <c r="AB1599">
        <v>-1.1063650819256601</v>
      </c>
      <c r="AI1599" s="2">
        <f t="shared" si="96"/>
        <v>39225</v>
      </c>
      <c r="AJ1599">
        <f t="shared" si="97"/>
        <v>51.485551463043521</v>
      </c>
      <c r="AK1599">
        <f t="shared" si="98"/>
        <v>51.485551463043521</v>
      </c>
      <c r="AL1599" s="3">
        <f>Sheet2!$Q$35</f>
        <v>195.92057845971607</v>
      </c>
      <c r="AM1599" s="3">
        <f>Sheet2!$Q$37</f>
        <v>179.52321677860004</v>
      </c>
      <c r="AN1599" s="3">
        <f>Sheet2!$Q$39</f>
        <v>47.580823353777703</v>
      </c>
      <c r="AU1599">
        <f t="shared" si="99"/>
        <v>0.3665303136604745</v>
      </c>
      <c r="AV1599">
        <f>VLOOKUP(AI1599,Sheet3!C1631:F4922,4,FALSE)</f>
        <v>63.407628843168283</v>
      </c>
    </row>
    <row r="1600" spans="1:48">
      <c r="A1600">
        <v>63230128</v>
      </c>
      <c r="B1600">
        <v>126</v>
      </c>
      <c r="C1600" t="s">
        <v>164</v>
      </c>
      <c r="D1600">
        <v>0</v>
      </c>
      <c r="E1600" t="s">
        <v>165</v>
      </c>
      <c r="F1600" t="s">
        <v>34</v>
      </c>
      <c r="G1600" t="s">
        <v>166</v>
      </c>
      <c r="H1600">
        <v>1</v>
      </c>
      <c r="I1600">
        <v>111.95</v>
      </c>
      <c r="J1600">
        <v>114.04</v>
      </c>
      <c r="K1600">
        <v>28.158999999999999</v>
      </c>
      <c r="L1600">
        <v>30.248999999999999</v>
      </c>
      <c r="M1600">
        <v>3260722</v>
      </c>
      <c r="N1600" t="s">
        <v>167</v>
      </c>
      <c r="P1600">
        <v>16.167000000000002</v>
      </c>
      <c r="V1600" t="s">
        <v>35</v>
      </c>
      <c r="W1600" s="1">
        <v>39226</v>
      </c>
      <c r="X1600">
        <v>20070524</v>
      </c>
      <c r="Y1600">
        <v>0.92864999999999998</v>
      </c>
      <c r="AB1600">
        <v>-1.230797594082</v>
      </c>
      <c r="AI1600" s="2">
        <f t="shared" si="96"/>
        <v>39226</v>
      </c>
      <c r="AJ1600">
        <f t="shared" si="97"/>
        <v>41.826518611578422</v>
      </c>
      <c r="AK1600">
        <f t="shared" si="98"/>
        <v>41.826518611578422</v>
      </c>
      <c r="AL1600" s="3">
        <f>Sheet2!$Q$35</f>
        <v>195.92057845971607</v>
      </c>
      <c r="AM1600" s="3">
        <f>Sheet2!$Q$37</f>
        <v>179.52321677860004</v>
      </c>
      <c r="AN1600" s="3">
        <f>Sheet2!$Q$39</f>
        <v>47.580823353777703</v>
      </c>
      <c r="AU1600">
        <f t="shared" si="99"/>
        <v>0.29776678214337332</v>
      </c>
      <c r="AV1600">
        <f>VLOOKUP(AI1600,Sheet3!C1632:F4923,4,FALSE)</f>
        <v>60.219535772841382</v>
      </c>
    </row>
    <row r="1601" spans="1:48">
      <c r="A1601">
        <v>63295913</v>
      </c>
      <c r="B1601">
        <v>126</v>
      </c>
      <c r="C1601" t="s">
        <v>164</v>
      </c>
      <c r="D1601">
        <v>0</v>
      </c>
      <c r="E1601" t="s">
        <v>165</v>
      </c>
      <c r="F1601" t="s">
        <v>34</v>
      </c>
      <c r="G1601" t="s">
        <v>166</v>
      </c>
      <c r="H1601">
        <v>1</v>
      </c>
      <c r="I1601">
        <v>111.95</v>
      </c>
      <c r="J1601">
        <v>114.04</v>
      </c>
      <c r="K1601">
        <v>28.158999999999999</v>
      </c>
      <c r="L1601">
        <v>30.248999999999999</v>
      </c>
      <c r="M1601">
        <v>3260722</v>
      </c>
      <c r="N1601" t="s">
        <v>167</v>
      </c>
      <c r="P1601">
        <v>16.167000000000002</v>
      </c>
      <c r="V1601" t="s">
        <v>35</v>
      </c>
      <c r="W1601" s="1">
        <v>39227</v>
      </c>
      <c r="X1601">
        <v>20070525</v>
      </c>
      <c r="Y1601">
        <v>0.92016399999999998</v>
      </c>
      <c r="AB1601">
        <v>-1.13301684603508</v>
      </c>
      <c r="AI1601" s="2">
        <f t="shared" si="96"/>
        <v>39227</v>
      </c>
      <c r="AJ1601">
        <f t="shared" si="97"/>
        <v>49.442726018157373</v>
      </c>
      <c r="AK1601">
        <f t="shared" si="98"/>
        <v>49.442726018157373</v>
      </c>
      <c r="AL1601" s="3">
        <f>Sheet2!$Q$35</f>
        <v>195.92057845971607</v>
      </c>
      <c r="AM1601" s="3">
        <f>Sheet2!$Q$37</f>
        <v>179.52321677860004</v>
      </c>
      <c r="AN1601" s="3">
        <f>Sheet2!$Q$39</f>
        <v>47.580823353777703</v>
      </c>
      <c r="AU1601">
        <f t="shared" si="99"/>
        <v>0.35198725391282515</v>
      </c>
      <c r="AV1601">
        <f>VLOOKUP(AI1601,Sheet3!C1633:F4924,4,FALSE)</f>
        <v>57.669061316579864</v>
      </c>
    </row>
    <row r="1602" spans="1:48">
      <c r="A1602">
        <v>63361139</v>
      </c>
      <c r="B1602">
        <v>126</v>
      </c>
      <c r="C1602" t="s">
        <v>164</v>
      </c>
      <c r="D1602">
        <v>0</v>
      </c>
      <c r="E1602" t="s">
        <v>165</v>
      </c>
      <c r="F1602" t="s">
        <v>34</v>
      </c>
      <c r="G1602" t="s">
        <v>166</v>
      </c>
      <c r="H1602">
        <v>1</v>
      </c>
      <c r="I1602">
        <v>111.95</v>
      </c>
      <c r="J1602">
        <v>114.04</v>
      </c>
      <c r="K1602">
        <v>28.158999999999999</v>
      </c>
      <c r="L1602">
        <v>30.248999999999999</v>
      </c>
      <c r="M1602">
        <v>3260722</v>
      </c>
      <c r="N1602" t="s">
        <v>167</v>
      </c>
      <c r="P1602">
        <v>16.167000000000002</v>
      </c>
      <c r="V1602" t="s">
        <v>35</v>
      </c>
      <c r="W1602" s="1">
        <v>39228</v>
      </c>
      <c r="X1602">
        <v>20070526</v>
      </c>
      <c r="Y1602">
        <v>0.91143799999999997</v>
      </c>
      <c r="AB1602">
        <v>-1.0324706749936601</v>
      </c>
      <c r="AI1602" s="2">
        <f t="shared" si="96"/>
        <v>39228</v>
      </c>
      <c r="AJ1602">
        <f t="shared" si="97"/>
        <v>57.075316563849356</v>
      </c>
      <c r="AK1602">
        <f t="shared" si="98"/>
        <v>57.075316563849356</v>
      </c>
      <c r="AL1602" s="3">
        <f>Sheet2!$Q$35</f>
        <v>195.92057845971607</v>
      </c>
      <c r="AM1602" s="3">
        <f>Sheet2!$Q$37</f>
        <v>179.52321677860004</v>
      </c>
      <c r="AN1602" s="3">
        <f>Sheet2!$Q$39</f>
        <v>47.580823353777703</v>
      </c>
      <c r="AU1602">
        <f t="shared" si="99"/>
        <v>0.40632435873654571</v>
      </c>
      <c r="AV1602">
        <f>VLOOKUP(AI1602,Sheet3!C1634:F4925,4,FALSE)</f>
        <v>55.614512449035864</v>
      </c>
    </row>
    <row r="1603" spans="1:48">
      <c r="A1603">
        <v>63438329</v>
      </c>
      <c r="B1603">
        <v>126</v>
      </c>
      <c r="C1603" t="s">
        <v>164</v>
      </c>
      <c r="D1603">
        <v>0</v>
      </c>
      <c r="E1603" t="s">
        <v>165</v>
      </c>
      <c r="F1603" t="s">
        <v>34</v>
      </c>
      <c r="G1603" t="s">
        <v>166</v>
      </c>
      <c r="H1603">
        <v>1</v>
      </c>
      <c r="I1603">
        <v>111.95</v>
      </c>
      <c r="J1603">
        <v>114.04</v>
      </c>
      <c r="K1603">
        <v>28.158999999999999</v>
      </c>
      <c r="L1603">
        <v>30.248999999999999</v>
      </c>
      <c r="M1603">
        <v>3260722</v>
      </c>
      <c r="N1603" t="s">
        <v>167</v>
      </c>
      <c r="P1603">
        <v>16.167000000000002</v>
      </c>
      <c r="V1603" t="s">
        <v>35</v>
      </c>
      <c r="W1603" s="1">
        <v>39229</v>
      </c>
      <c r="X1603">
        <v>20070527</v>
      </c>
      <c r="Y1603">
        <v>0.89945799999999998</v>
      </c>
      <c r="AB1603">
        <v>-0.89442997718526096</v>
      </c>
      <c r="AI1603" s="2">
        <f t="shared" ref="AI1603:AI1666" si="100">W1603</f>
        <v>39229</v>
      </c>
      <c r="AJ1603">
        <f t="shared" ref="AJ1603:AJ1666" si="101">$AQ$2*(Y1603^2)+($AR$2*Y1603)+$AS$2</f>
        <v>67.225466865618046</v>
      </c>
      <c r="AK1603">
        <f t="shared" ref="AK1603:AK1666" si="102">IF(AJ1603&gt;0,AJ1603,0)</f>
        <v>67.225466865618046</v>
      </c>
      <c r="AL1603" s="3">
        <f>Sheet2!$Q$35</f>
        <v>195.92057845971607</v>
      </c>
      <c r="AM1603" s="3">
        <f>Sheet2!$Q$37</f>
        <v>179.52321677860004</v>
      </c>
      <c r="AN1603" s="3">
        <f>Sheet2!$Q$39</f>
        <v>47.580823353777703</v>
      </c>
      <c r="AU1603">
        <f t="shared" ref="AU1603:AU1666" si="103">0.001*(AK1603*86440)/AT$2</f>
        <v>0.47858419995585766</v>
      </c>
      <c r="AV1603">
        <f>VLOOKUP(AI1603,Sheet3!C1635:F4926,4,FALSE)</f>
        <v>54.268428708231177</v>
      </c>
    </row>
    <row r="1604" spans="1:48">
      <c r="A1604">
        <v>63501738</v>
      </c>
      <c r="B1604">
        <v>126</v>
      </c>
      <c r="C1604" t="s">
        <v>164</v>
      </c>
      <c r="D1604">
        <v>0</v>
      </c>
      <c r="E1604" t="s">
        <v>165</v>
      </c>
      <c r="F1604" t="s">
        <v>34</v>
      </c>
      <c r="G1604" t="s">
        <v>166</v>
      </c>
      <c r="H1604">
        <v>1</v>
      </c>
      <c r="I1604">
        <v>111.95</v>
      </c>
      <c r="J1604">
        <v>114.04</v>
      </c>
      <c r="K1604">
        <v>28.158999999999999</v>
      </c>
      <c r="L1604">
        <v>30.248999999999999</v>
      </c>
      <c r="M1604">
        <v>3260722</v>
      </c>
      <c r="N1604" t="s">
        <v>167</v>
      </c>
      <c r="P1604">
        <v>16.167000000000002</v>
      </c>
      <c r="V1604" t="s">
        <v>35</v>
      </c>
      <c r="W1604" s="1">
        <v>39230</v>
      </c>
      <c r="X1604">
        <v>20070528</v>
      </c>
      <c r="Y1604">
        <v>0.89764299999999997</v>
      </c>
      <c r="AB1604">
        <v>-0.873516465789413</v>
      </c>
      <c r="AI1604" s="2">
        <f t="shared" si="100"/>
        <v>39230</v>
      </c>
      <c r="AJ1604">
        <f t="shared" si="101"/>
        <v>68.730062601062855</v>
      </c>
      <c r="AK1604">
        <f t="shared" si="102"/>
        <v>68.730062601062855</v>
      </c>
      <c r="AL1604" s="3">
        <f>Sheet2!$Q$35</f>
        <v>195.92057845971607</v>
      </c>
      <c r="AM1604" s="3">
        <f>Sheet2!$Q$37</f>
        <v>179.52321677860004</v>
      </c>
      <c r="AN1604" s="3">
        <f>Sheet2!$Q$39</f>
        <v>47.580823353777703</v>
      </c>
      <c r="AU1604">
        <f t="shared" si="103"/>
        <v>0.48929555355261678</v>
      </c>
      <c r="AV1604">
        <f>VLOOKUP(AI1604,Sheet3!C1636:F4927,4,FALSE)</f>
        <v>55.331126398340146</v>
      </c>
    </row>
    <row r="1605" spans="1:48">
      <c r="A1605">
        <v>63577664</v>
      </c>
      <c r="B1605">
        <v>126</v>
      </c>
      <c r="C1605" t="s">
        <v>164</v>
      </c>
      <c r="D1605">
        <v>0</v>
      </c>
      <c r="E1605" t="s">
        <v>165</v>
      </c>
      <c r="F1605" t="s">
        <v>34</v>
      </c>
      <c r="G1605" t="s">
        <v>166</v>
      </c>
      <c r="H1605">
        <v>1</v>
      </c>
      <c r="I1605">
        <v>111.95</v>
      </c>
      <c r="J1605">
        <v>114.04</v>
      </c>
      <c r="K1605">
        <v>28.158999999999999</v>
      </c>
      <c r="L1605">
        <v>30.248999999999999</v>
      </c>
      <c r="M1605">
        <v>3260722</v>
      </c>
      <c r="N1605" t="s">
        <v>167</v>
      </c>
      <c r="P1605">
        <v>16.167000000000002</v>
      </c>
      <c r="V1605" t="s">
        <v>35</v>
      </c>
      <c r="W1605" s="1">
        <v>39231</v>
      </c>
      <c r="X1605">
        <v>20070529</v>
      </c>
      <c r="Y1605">
        <v>0.90629700000000002</v>
      </c>
      <c r="AB1605">
        <v>-0.97323300993247797</v>
      </c>
      <c r="AI1605" s="2">
        <f t="shared" si="100"/>
        <v>39231</v>
      </c>
      <c r="AJ1605">
        <f t="shared" si="101"/>
        <v>61.47765887473588</v>
      </c>
      <c r="AK1605">
        <f t="shared" si="102"/>
        <v>61.47765887473588</v>
      </c>
      <c r="AL1605" s="3">
        <f>Sheet2!$Q$35</f>
        <v>195.92057845971607</v>
      </c>
      <c r="AM1605" s="3">
        <f>Sheet2!$Q$37</f>
        <v>179.52321677860004</v>
      </c>
      <c r="AN1605" s="3">
        <f>Sheet2!$Q$39</f>
        <v>47.580823353777703</v>
      </c>
      <c r="AU1605">
        <f t="shared" si="103"/>
        <v>0.43766503320146344</v>
      </c>
      <c r="AV1605">
        <f>VLOOKUP(AI1605,Sheet3!C1637:F4928,4,FALSE)</f>
        <v>58.02329387994952</v>
      </c>
    </row>
    <row r="1606" spans="1:48">
      <c r="A1606">
        <v>63638555</v>
      </c>
      <c r="B1606">
        <v>126</v>
      </c>
      <c r="C1606" t="s">
        <v>164</v>
      </c>
      <c r="D1606">
        <v>0</v>
      </c>
      <c r="E1606" t="s">
        <v>165</v>
      </c>
      <c r="F1606" t="s">
        <v>34</v>
      </c>
      <c r="G1606" t="s">
        <v>166</v>
      </c>
      <c r="H1606">
        <v>1</v>
      </c>
      <c r="I1606">
        <v>111.95</v>
      </c>
      <c r="J1606">
        <v>114.04</v>
      </c>
      <c r="K1606">
        <v>28.158999999999999</v>
      </c>
      <c r="L1606">
        <v>30.248999999999999</v>
      </c>
      <c r="M1606">
        <v>3260722</v>
      </c>
      <c r="N1606" t="s">
        <v>167</v>
      </c>
      <c r="P1606">
        <v>16.167000000000002</v>
      </c>
      <c r="V1606" t="s">
        <v>35</v>
      </c>
      <c r="W1606" s="1">
        <v>39232</v>
      </c>
      <c r="X1606">
        <v>20070530</v>
      </c>
      <c r="Y1606">
        <v>0.91466700000000001</v>
      </c>
      <c r="AB1606">
        <v>-1.0696771368653899</v>
      </c>
      <c r="AI1606" s="2">
        <f t="shared" si="100"/>
        <v>39232</v>
      </c>
      <c r="AJ1606">
        <f t="shared" si="101"/>
        <v>54.274445741292084</v>
      </c>
      <c r="AK1606">
        <f t="shared" si="102"/>
        <v>54.274445741292084</v>
      </c>
      <c r="AL1606" s="3">
        <f>Sheet2!$Q$35</f>
        <v>195.92057845971607</v>
      </c>
      <c r="AM1606" s="3">
        <f>Sheet2!$Q$37</f>
        <v>179.52321677860004</v>
      </c>
      <c r="AN1606" s="3">
        <f>Sheet2!$Q$39</f>
        <v>47.580823353777703</v>
      </c>
      <c r="AU1606">
        <f t="shared" si="103"/>
        <v>0.38638470514555162</v>
      </c>
      <c r="AV1606">
        <f>VLOOKUP(AI1606,Sheet3!C1638:F4929,4,FALSE)</f>
        <v>61.069693924928558</v>
      </c>
    </row>
    <row r="1607" spans="1:48">
      <c r="A1607">
        <v>63703545</v>
      </c>
      <c r="B1607">
        <v>126</v>
      </c>
      <c r="C1607" t="s">
        <v>164</v>
      </c>
      <c r="D1607">
        <v>0</v>
      </c>
      <c r="E1607" t="s">
        <v>165</v>
      </c>
      <c r="F1607" t="s">
        <v>34</v>
      </c>
      <c r="G1607" t="s">
        <v>166</v>
      </c>
      <c r="H1607">
        <v>1</v>
      </c>
      <c r="I1607">
        <v>111.95</v>
      </c>
      <c r="J1607">
        <v>114.04</v>
      </c>
      <c r="K1607">
        <v>28.158999999999999</v>
      </c>
      <c r="L1607">
        <v>30.248999999999999</v>
      </c>
      <c r="M1607">
        <v>3260722</v>
      </c>
      <c r="N1607" t="s">
        <v>167</v>
      </c>
      <c r="P1607">
        <v>16.167000000000002</v>
      </c>
      <c r="V1607" t="s">
        <v>35</v>
      </c>
      <c r="W1607" s="1">
        <v>39233</v>
      </c>
      <c r="X1607">
        <v>20070531</v>
      </c>
      <c r="Y1607">
        <v>0.92674400000000001</v>
      </c>
      <c r="AB1607">
        <v>-1.2088355264674</v>
      </c>
      <c r="AI1607" s="2">
        <f t="shared" si="100"/>
        <v>39233</v>
      </c>
      <c r="AJ1607">
        <f t="shared" si="101"/>
        <v>43.553777208387373</v>
      </c>
      <c r="AK1607">
        <f t="shared" si="102"/>
        <v>43.553777208387373</v>
      </c>
      <c r="AL1607" s="3">
        <f>Sheet2!$Q$35</f>
        <v>195.92057845971607</v>
      </c>
      <c r="AM1607" s="3">
        <f>Sheet2!$Q$37</f>
        <v>179.52321677860004</v>
      </c>
      <c r="AN1607" s="3">
        <f>Sheet2!$Q$39</f>
        <v>47.580823353777703</v>
      </c>
      <c r="AU1607">
        <f t="shared" si="103"/>
        <v>0.31006329285891981</v>
      </c>
      <c r="AV1607">
        <f>VLOOKUP(AI1607,Sheet3!C1639:F4930,4,FALSE)</f>
        <v>62.486624178407176</v>
      </c>
    </row>
    <row r="1608" spans="1:48">
      <c r="A1608">
        <v>63768984</v>
      </c>
      <c r="B1608">
        <v>126</v>
      </c>
      <c r="C1608" t="s">
        <v>164</v>
      </c>
      <c r="D1608">
        <v>0</v>
      </c>
      <c r="E1608" t="s">
        <v>165</v>
      </c>
      <c r="F1608" t="s">
        <v>34</v>
      </c>
      <c r="G1608" t="s">
        <v>166</v>
      </c>
      <c r="H1608">
        <v>1</v>
      </c>
      <c r="I1608">
        <v>111.95</v>
      </c>
      <c r="J1608">
        <v>114.04</v>
      </c>
      <c r="K1608">
        <v>28.158999999999999</v>
      </c>
      <c r="L1608">
        <v>30.248999999999999</v>
      </c>
      <c r="M1608">
        <v>3260722</v>
      </c>
      <c r="N1608" t="s">
        <v>167</v>
      </c>
      <c r="P1608">
        <v>16.167000000000002</v>
      </c>
      <c r="V1608" t="s">
        <v>35</v>
      </c>
      <c r="W1608" s="1">
        <v>39234</v>
      </c>
      <c r="X1608">
        <v>20070601</v>
      </c>
      <c r="Y1608">
        <v>0.92881599999999997</v>
      </c>
      <c r="AB1608">
        <v>-1.23271034498652</v>
      </c>
      <c r="AI1608" s="2">
        <f t="shared" si="100"/>
        <v>39234</v>
      </c>
      <c r="AJ1608">
        <f t="shared" si="101"/>
        <v>41.675630039535235</v>
      </c>
      <c r="AK1608">
        <f t="shared" si="102"/>
        <v>41.675630039535235</v>
      </c>
      <c r="AL1608" s="3">
        <f>Sheet2!$Q$35</f>
        <v>195.92057845971607</v>
      </c>
      <c r="AM1608" s="3">
        <f>Sheet2!$Q$37</f>
        <v>179.52321677860004</v>
      </c>
      <c r="AN1608" s="3">
        <f>Sheet2!$Q$39</f>
        <v>47.580823353777703</v>
      </c>
      <c r="AU1608">
        <f t="shared" si="103"/>
        <v>0.29669259270444953</v>
      </c>
      <c r="AV1608">
        <f>VLOOKUP(AI1608,Sheet3!C1640:F4931,4,FALSE)</f>
        <v>60.786307874232833</v>
      </c>
    </row>
    <row r="1609" spans="1:48">
      <c r="A1609">
        <v>63833796</v>
      </c>
      <c r="B1609">
        <v>126</v>
      </c>
      <c r="C1609" t="s">
        <v>164</v>
      </c>
      <c r="D1609">
        <v>0</v>
      </c>
      <c r="E1609" t="s">
        <v>165</v>
      </c>
      <c r="F1609" t="s">
        <v>34</v>
      </c>
      <c r="G1609" t="s">
        <v>166</v>
      </c>
      <c r="H1609">
        <v>1</v>
      </c>
      <c r="I1609">
        <v>111.95</v>
      </c>
      <c r="J1609">
        <v>114.04</v>
      </c>
      <c r="K1609">
        <v>28.158999999999999</v>
      </c>
      <c r="L1609">
        <v>30.248999999999999</v>
      </c>
      <c r="M1609">
        <v>3260722</v>
      </c>
      <c r="N1609" t="s">
        <v>167</v>
      </c>
      <c r="P1609">
        <v>16.167000000000002</v>
      </c>
      <c r="V1609" t="s">
        <v>35</v>
      </c>
      <c r="W1609" s="1">
        <v>39235</v>
      </c>
      <c r="X1609">
        <v>20070602</v>
      </c>
      <c r="Y1609">
        <v>0.916771</v>
      </c>
      <c r="AB1609">
        <v>-1.0939206784504401</v>
      </c>
      <c r="AI1609" s="2">
        <f t="shared" si="100"/>
        <v>39235</v>
      </c>
      <c r="AJ1609">
        <f t="shared" si="101"/>
        <v>52.434544214467905</v>
      </c>
      <c r="AK1609">
        <f t="shared" si="102"/>
        <v>52.434544214467905</v>
      </c>
      <c r="AL1609" s="3">
        <f>Sheet2!$Q$35</f>
        <v>195.92057845971607</v>
      </c>
      <c r="AM1609" s="3">
        <f>Sheet2!$Q$37</f>
        <v>179.52321677860004</v>
      </c>
      <c r="AN1609" s="3">
        <f>Sheet2!$Q$39</f>
        <v>47.580823353777703</v>
      </c>
      <c r="AU1609">
        <f t="shared" si="103"/>
        <v>0.37328627918782786</v>
      </c>
      <c r="AV1609">
        <f>VLOOKUP(AI1609,Sheet3!C1641:F4932,4,FALSE)</f>
        <v>57.243982240536283</v>
      </c>
    </row>
    <row r="1610" spans="1:48">
      <c r="A1610">
        <v>63899519</v>
      </c>
      <c r="B1610">
        <v>126</v>
      </c>
      <c r="C1610" t="s">
        <v>164</v>
      </c>
      <c r="D1610">
        <v>0</v>
      </c>
      <c r="E1610" t="s">
        <v>165</v>
      </c>
      <c r="F1610" t="s">
        <v>34</v>
      </c>
      <c r="G1610" t="s">
        <v>166</v>
      </c>
      <c r="H1610">
        <v>1</v>
      </c>
      <c r="I1610">
        <v>111.95</v>
      </c>
      <c r="J1610">
        <v>114.04</v>
      </c>
      <c r="K1610">
        <v>28.158999999999999</v>
      </c>
      <c r="L1610">
        <v>30.248999999999999</v>
      </c>
      <c r="M1610">
        <v>3260722</v>
      </c>
      <c r="N1610" t="s">
        <v>167</v>
      </c>
      <c r="P1610">
        <v>16.167000000000002</v>
      </c>
      <c r="V1610" t="s">
        <v>35</v>
      </c>
      <c r="W1610" s="1">
        <v>39236</v>
      </c>
      <c r="X1610">
        <v>20070603</v>
      </c>
      <c r="Y1610">
        <v>0.91127400000000003</v>
      </c>
      <c r="AB1610">
        <v>-1.0305809692807599</v>
      </c>
      <c r="AI1610" s="2">
        <f t="shared" si="100"/>
        <v>39236</v>
      </c>
      <c r="AJ1610">
        <f t="shared" si="101"/>
        <v>57.216834655736648</v>
      </c>
      <c r="AK1610">
        <f t="shared" si="102"/>
        <v>57.216834655736648</v>
      </c>
      <c r="AL1610" s="3">
        <f>Sheet2!$Q$35</f>
        <v>195.92057845971607</v>
      </c>
      <c r="AM1610" s="3">
        <f>Sheet2!$Q$37</f>
        <v>179.52321677860004</v>
      </c>
      <c r="AN1610" s="3">
        <f>Sheet2!$Q$39</f>
        <v>47.580823353777703</v>
      </c>
      <c r="AU1610">
        <f t="shared" si="103"/>
        <v>0.40733183887678109</v>
      </c>
      <c r="AV1610">
        <f>VLOOKUP(AI1610,Sheet3!C1642:F4933,4,FALSE)</f>
        <v>54.126735682883314</v>
      </c>
    </row>
    <row r="1611" spans="1:48">
      <c r="A1611">
        <v>63961575</v>
      </c>
      <c r="B1611">
        <v>126</v>
      </c>
      <c r="C1611" t="s">
        <v>164</v>
      </c>
      <c r="D1611">
        <v>0</v>
      </c>
      <c r="E1611" t="s">
        <v>165</v>
      </c>
      <c r="F1611" t="s">
        <v>34</v>
      </c>
      <c r="G1611" t="s">
        <v>166</v>
      </c>
      <c r="H1611">
        <v>1</v>
      </c>
      <c r="I1611">
        <v>111.95</v>
      </c>
      <c r="J1611">
        <v>114.04</v>
      </c>
      <c r="K1611">
        <v>28.158999999999999</v>
      </c>
      <c r="L1611">
        <v>30.248999999999999</v>
      </c>
      <c r="M1611">
        <v>3260722</v>
      </c>
      <c r="N1611" t="s">
        <v>167</v>
      </c>
      <c r="P1611">
        <v>16.167000000000002</v>
      </c>
      <c r="V1611" t="s">
        <v>35</v>
      </c>
      <c r="W1611" s="1">
        <v>39237</v>
      </c>
      <c r="X1611">
        <v>20070604</v>
      </c>
      <c r="Y1611">
        <v>0.90894200000000003</v>
      </c>
      <c r="AB1611">
        <v>-1.00371027585094</v>
      </c>
      <c r="AI1611" s="2">
        <f t="shared" si="100"/>
        <v>39237</v>
      </c>
      <c r="AJ1611">
        <f t="shared" si="101"/>
        <v>59.221439986753694</v>
      </c>
      <c r="AK1611">
        <f t="shared" si="102"/>
        <v>59.221439986753694</v>
      </c>
      <c r="AL1611" s="3">
        <f>Sheet2!$Q$35</f>
        <v>195.92057845971607</v>
      </c>
      <c r="AM1611" s="3">
        <f>Sheet2!$Q$37</f>
        <v>179.52321677860004</v>
      </c>
      <c r="AN1611" s="3">
        <f>Sheet2!$Q$39</f>
        <v>47.580823353777703</v>
      </c>
      <c r="AU1611">
        <f t="shared" si="103"/>
        <v>0.42160280616496371</v>
      </c>
      <c r="AV1611">
        <f>VLOOKUP(AI1611,Sheet3!C1643:F4934,4,FALSE)</f>
        <v>51.647107739295727</v>
      </c>
    </row>
    <row r="1612" spans="1:48">
      <c r="A1612">
        <v>64035155</v>
      </c>
      <c r="B1612">
        <v>126</v>
      </c>
      <c r="C1612" t="s">
        <v>164</v>
      </c>
      <c r="D1612">
        <v>0</v>
      </c>
      <c r="E1612" t="s">
        <v>165</v>
      </c>
      <c r="F1612" t="s">
        <v>34</v>
      </c>
      <c r="G1612" t="s">
        <v>166</v>
      </c>
      <c r="H1612">
        <v>1</v>
      </c>
      <c r="I1612">
        <v>111.95</v>
      </c>
      <c r="J1612">
        <v>114.04</v>
      </c>
      <c r="K1612">
        <v>28.158999999999999</v>
      </c>
      <c r="L1612">
        <v>30.248999999999999</v>
      </c>
      <c r="M1612">
        <v>3260722</v>
      </c>
      <c r="N1612" t="s">
        <v>167</v>
      </c>
      <c r="P1612">
        <v>16.167000000000002</v>
      </c>
      <c r="V1612" t="s">
        <v>35</v>
      </c>
      <c r="W1612" s="1">
        <v>39238</v>
      </c>
      <c r="X1612">
        <v>20070605</v>
      </c>
      <c r="Y1612">
        <v>0.88981399999999999</v>
      </c>
      <c r="AB1612">
        <v>-0.78330606318991602</v>
      </c>
      <c r="AI1612" s="2">
        <f t="shared" si="100"/>
        <v>39238</v>
      </c>
      <c r="AJ1612">
        <f t="shared" si="101"/>
        <v>75.120086281370504</v>
      </c>
      <c r="AK1612">
        <f t="shared" si="102"/>
        <v>75.120086281370504</v>
      </c>
      <c r="AL1612" s="3">
        <f>Sheet2!$Q$35</f>
        <v>195.92057845971607</v>
      </c>
      <c r="AM1612" s="3">
        <f>Sheet2!$Q$37</f>
        <v>179.52321677860004</v>
      </c>
      <c r="AN1612" s="3">
        <f>Sheet2!$Q$39</f>
        <v>47.580823353777703</v>
      </c>
      <c r="AU1612">
        <f t="shared" si="103"/>
        <v>0.53478671208710815</v>
      </c>
      <c r="AV1612">
        <f>VLOOKUP(AI1612,Sheet3!C1644:F4935,4,FALSE)</f>
        <v>51.222028663252139</v>
      </c>
    </row>
    <row r="1613" spans="1:48">
      <c r="A1613">
        <v>64102187</v>
      </c>
      <c r="B1613">
        <v>126</v>
      </c>
      <c r="C1613" t="s">
        <v>164</v>
      </c>
      <c r="D1613">
        <v>0</v>
      </c>
      <c r="E1613" t="s">
        <v>165</v>
      </c>
      <c r="F1613" t="s">
        <v>34</v>
      </c>
      <c r="G1613" t="s">
        <v>166</v>
      </c>
      <c r="H1613">
        <v>1</v>
      </c>
      <c r="I1613">
        <v>111.95</v>
      </c>
      <c r="J1613">
        <v>114.04</v>
      </c>
      <c r="K1613">
        <v>28.158999999999999</v>
      </c>
      <c r="L1613">
        <v>30.248999999999999</v>
      </c>
      <c r="M1613">
        <v>3260722</v>
      </c>
      <c r="N1613" t="s">
        <v>167</v>
      </c>
      <c r="P1613">
        <v>16.167000000000002</v>
      </c>
      <c r="V1613" t="s">
        <v>35</v>
      </c>
      <c r="W1613" s="1">
        <v>39239</v>
      </c>
      <c r="X1613">
        <v>20070606</v>
      </c>
      <c r="Y1613">
        <v>0.89051199999999997</v>
      </c>
      <c r="AB1613">
        <v>-0.79134883506556397</v>
      </c>
      <c r="AI1613" s="2">
        <f t="shared" si="100"/>
        <v>39239</v>
      </c>
      <c r="AJ1613">
        <f t="shared" si="101"/>
        <v>74.556974770151555</v>
      </c>
      <c r="AK1613">
        <f t="shared" si="102"/>
        <v>74.556974770151555</v>
      </c>
      <c r="AL1613" s="3">
        <f>Sheet2!$Q$35</f>
        <v>195.92057845971607</v>
      </c>
      <c r="AM1613" s="3">
        <f>Sheet2!$Q$37</f>
        <v>179.52321677860004</v>
      </c>
      <c r="AN1613" s="3">
        <f>Sheet2!$Q$39</f>
        <v>47.580823353777703</v>
      </c>
      <c r="AU1613">
        <f t="shared" si="103"/>
        <v>0.530777870131107</v>
      </c>
      <c r="AV1613">
        <f>VLOOKUP(AI1613,Sheet3!C1645:F4936,4,FALSE)</f>
        <v>51.080335637904284</v>
      </c>
    </row>
    <row r="1614" spans="1:48">
      <c r="A1614">
        <v>64168555</v>
      </c>
      <c r="B1614">
        <v>126</v>
      </c>
      <c r="C1614" t="s">
        <v>164</v>
      </c>
      <c r="D1614">
        <v>0</v>
      </c>
      <c r="E1614" t="s">
        <v>165</v>
      </c>
      <c r="F1614" t="s">
        <v>34</v>
      </c>
      <c r="G1614" t="s">
        <v>166</v>
      </c>
      <c r="H1614">
        <v>1</v>
      </c>
      <c r="I1614">
        <v>111.95</v>
      </c>
      <c r="J1614">
        <v>114.04</v>
      </c>
      <c r="K1614">
        <v>28.158999999999999</v>
      </c>
      <c r="L1614">
        <v>30.248999999999999</v>
      </c>
      <c r="M1614">
        <v>3260722</v>
      </c>
      <c r="N1614" t="s">
        <v>167</v>
      </c>
      <c r="P1614">
        <v>16.167000000000002</v>
      </c>
      <c r="V1614" t="s">
        <v>35</v>
      </c>
      <c r="W1614" s="1">
        <v>39240</v>
      </c>
      <c r="X1614">
        <v>20070607</v>
      </c>
      <c r="Y1614">
        <v>0.90277399999999997</v>
      </c>
      <c r="AB1614">
        <v>-0.93263890489249401</v>
      </c>
      <c r="AI1614" s="2">
        <f t="shared" si="100"/>
        <v>39240</v>
      </c>
      <c r="AJ1614">
        <f t="shared" si="101"/>
        <v>64.454029030531274</v>
      </c>
      <c r="AK1614">
        <f t="shared" si="102"/>
        <v>64.454029030531274</v>
      </c>
      <c r="AL1614" s="3">
        <f>Sheet2!$Q$35</f>
        <v>195.92057845971607</v>
      </c>
      <c r="AM1614" s="3">
        <f>Sheet2!$Q$37</f>
        <v>179.52321677860004</v>
      </c>
      <c r="AN1614" s="3">
        <f>Sheet2!$Q$39</f>
        <v>47.580823353777703</v>
      </c>
      <c r="AU1614">
        <f t="shared" si="103"/>
        <v>0.45885408247398479</v>
      </c>
      <c r="AV1614">
        <f>VLOOKUP(AI1614,Sheet3!C1646:F4937,4,FALSE)</f>
        <v>50.726103074534628</v>
      </c>
    </row>
    <row r="1615" spans="1:48">
      <c r="A1615">
        <v>64232338</v>
      </c>
      <c r="B1615">
        <v>126</v>
      </c>
      <c r="C1615" t="s">
        <v>164</v>
      </c>
      <c r="D1615">
        <v>0</v>
      </c>
      <c r="E1615" t="s">
        <v>165</v>
      </c>
      <c r="F1615" t="s">
        <v>34</v>
      </c>
      <c r="G1615" t="s">
        <v>166</v>
      </c>
      <c r="H1615">
        <v>1</v>
      </c>
      <c r="I1615">
        <v>111.95</v>
      </c>
      <c r="J1615">
        <v>114.04</v>
      </c>
      <c r="K1615">
        <v>28.158999999999999</v>
      </c>
      <c r="L1615">
        <v>30.248999999999999</v>
      </c>
      <c r="M1615">
        <v>3260722</v>
      </c>
      <c r="N1615" t="s">
        <v>167</v>
      </c>
      <c r="P1615">
        <v>16.167000000000002</v>
      </c>
      <c r="V1615" t="s">
        <v>35</v>
      </c>
      <c r="W1615" s="1">
        <v>39241</v>
      </c>
      <c r="X1615">
        <v>20070608</v>
      </c>
      <c r="Y1615">
        <v>0.89732100000000004</v>
      </c>
      <c r="AB1615">
        <v>-0.86980618993847003</v>
      </c>
      <c r="AI1615" s="2">
        <f t="shared" si="100"/>
        <v>39241</v>
      </c>
      <c r="AJ1615">
        <f t="shared" si="101"/>
        <v>68.996081823541545</v>
      </c>
      <c r="AK1615">
        <f t="shared" si="102"/>
        <v>68.996081823541545</v>
      </c>
      <c r="AL1615" s="3">
        <f>Sheet2!$Q$35</f>
        <v>195.92057845971607</v>
      </c>
      <c r="AM1615" s="3">
        <f>Sheet2!$Q$37</f>
        <v>179.52321677860004</v>
      </c>
      <c r="AN1615" s="3">
        <f>Sheet2!$Q$39</f>
        <v>47.580823353777703</v>
      </c>
      <c r="AU1615">
        <f t="shared" si="103"/>
        <v>0.49118936854117373</v>
      </c>
      <c r="AV1615">
        <f>VLOOKUP(AI1615,Sheet3!C1647:F4938,4,FALSE)</f>
        <v>50.726103074534628</v>
      </c>
    </row>
    <row r="1616" spans="1:48">
      <c r="A1616">
        <v>64292891</v>
      </c>
      <c r="B1616">
        <v>126</v>
      </c>
      <c r="C1616" t="s">
        <v>164</v>
      </c>
      <c r="D1616">
        <v>0</v>
      </c>
      <c r="E1616" t="s">
        <v>165</v>
      </c>
      <c r="F1616" t="s">
        <v>34</v>
      </c>
      <c r="G1616" t="s">
        <v>166</v>
      </c>
      <c r="H1616">
        <v>1</v>
      </c>
      <c r="I1616">
        <v>111.95</v>
      </c>
      <c r="J1616">
        <v>114.04</v>
      </c>
      <c r="K1616">
        <v>28.158999999999999</v>
      </c>
      <c r="L1616">
        <v>30.248999999999999</v>
      </c>
      <c r="M1616">
        <v>3260722</v>
      </c>
      <c r="N1616" t="s">
        <v>167</v>
      </c>
      <c r="P1616">
        <v>16.167000000000002</v>
      </c>
      <c r="V1616" t="s">
        <v>35</v>
      </c>
      <c r="W1616" s="1">
        <v>39242</v>
      </c>
      <c r="X1616">
        <v>20070609</v>
      </c>
      <c r="Y1616">
        <v>0.91515100000000005</v>
      </c>
      <c r="AB1616">
        <v>-1.0752540732376199</v>
      </c>
      <c r="AI1616" s="2">
        <f t="shared" si="100"/>
        <v>39242</v>
      </c>
      <c r="AJ1616">
        <f t="shared" si="101"/>
        <v>53.852237406858649</v>
      </c>
      <c r="AK1616">
        <f t="shared" si="102"/>
        <v>53.852237406858649</v>
      </c>
      <c r="AL1616" s="3">
        <f>Sheet2!$Q$35</f>
        <v>195.92057845971607</v>
      </c>
      <c r="AM1616" s="3">
        <f>Sheet2!$Q$37</f>
        <v>179.52321677860004</v>
      </c>
      <c r="AN1616" s="3">
        <f>Sheet2!$Q$39</f>
        <v>47.580823353777703</v>
      </c>
      <c r="AU1616">
        <f t="shared" si="103"/>
        <v>0.38337896569336694</v>
      </c>
      <c r="AV1616">
        <f>VLOOKUP(AI1616,Sheet3!C1648:F4939,4,FALSE)</f>
        <v>49.096633283034208</v>
      </c>
    </row>
    <row r="1617" spans="1:48">
      <c r="A1617">
        <v>64361554</v>
      </c>
      <c r="B1617">
        <v>126</v>
      </c>
      <c r="C1617" t="s">
        <v>164</v>
      </c>
      <c r="D1617">
        <v>0</v>
      </c>
      <c r="E1617" t="s">
        <v>165</v>
      </c>
      <c r="F1617" t="s">
        <v>34</v>
      </c>
      <c r="G1617" t="s">
        <v>166</v>
      </c>
      <c r="H1617">
        <v>1</v>
      </c>
      <c r="I1617">
        <v>111.95</v>
      </c>
      <c r="J1617">
        <v>114.04</v>
      </c>
      <c r="K1617">
        <v>28.158999999999999</v>
      </c>
      <c r="L1617">
        <v>30.248999999999999</v>
      </c>
      <c r="M1617">
        <v>3260722</v>
      </c>
      <c r="N1617" t="s">
        <v>167</v>
      </c>
      <c r="P1617">
        <v>16.167000000000002</v>
      </c>
      <c r="V1617" t="s">
        <v>35</v>
      </c>
      <c r="W1617" s="1">
        <v>39243</v>
      </c>
      <c r="X1617">
        <v>20070610</v>
      </c>
      <c r="Y1617">
        <v>0.90689699999999995</v>
      </c>
      <c r="AB1617">
        <v>-0.98014656741870798</v>
      </c>
      <c r="AI1617" s="2">
        <f t="shared" si="100"/>
        <v>39243</v>
      </c>
      <c r="AJ1617">
        <f t="shared" si="101"/>
        <v>60.967477070410268</v>
      </c>
      <c r="AK1617">
        <f t="shared" si="102"/>
        <v>60.967477070410268</v>
      </c>
      <c r="AL1617" s="3">
        <f>Sheet2!$Q$35</f>
        <v>195.92057845971607</v>
      </c>
      <c r="AM1617" s="3">
        <f>Sheet2!$Q$37</f>
        <v>179.52321677860004</v>
      </c>
      <c r="AN1617" s="3">
        <f>Sheet2!$Q$39</f>
        <v>47.580823353777703</v>
      </c>
      <c r="AU1617">
        <f t="shared" si="103"/>
        <v>0.43403300263270167</v>
      </c>
      <c r="AV1617">
        <f>VLOOKUP(AI1617,Sheet3!C1649:F4940,4,FALSE)</f>
        <v>47.254623953512002</v>
      </c>
    </row>
    <row r="1618" spans="1:48">
      <c r="A1618">
        <v>64426095</v>
      </c>
      <c r="B1618">
        <v>126</v>
      </c>
      <c r="C1618" t="s">
        <v>164</v>
      </c>
      <c r="D1618">
        <v>0</v>
      </c>
      <c r="E1618" t="s">
        <v>165</v>
      </c>
      <c r="F1618" t="s">
        <v>34</v>
      </c>
      <c r="G1618" t="s">
        <v>166</v>
      </c>
      <c r="H1618">
        <v>1</v>
      </c>
      <c r="I1618">
        <v>111.95</v>
      </c>
      <c r="J1618">
        <v>114.04</v>
      </c>
      <c r="K1618">
        <v>28.158999999999999</v>
      </c>
      <c r="L1618">
        <v>30.248999999999999</v>
      </c>
      <c r="M1618">
        <v>3260722</v>
      </c>
      <c r="N1618" t="s">
        <v>167</v>
      </c>
      <c r="P1618">
        <v>16.167000000000002</v>
      </c>
      <c r="V1618" t="s">
        <v>35</v>
      </c>
      <c r="W1618" s="1">
        <v>39244</v>
      </c>
      <c r="X1618">
        <v>20070611</v>
      </c>
      <c r="Y1618">
        <v>0.87175400000000003</v>
      </c>
      <c r="AB1618">
        <v>-0.57520798285437802</v>
      </c>
      <c r="AI1618" s="2">
        <f t="shared" si="100"/>
        <v>39244</v>
      </c>
      <c r="AJ1618">
        <f t="shared" si="101"/>
        <v>89.241092211795035</v>
      </c>
      <c r="AK1618">
        <f t="shared" si="102"/>
        <v>89.241092211795035</v>
      </c>
      <c r="AL1618" s="3">
        <f>Sheet2!$Q$35</f>
        <v>195.92057845971607</v>
      </c>
      <c r="AM1618" s="3">
        <f>Sheet2!$Q$37</f>
        <v>179.52321677860004</v>
      </c>
      <c r="AN1618" s="3">
        <f>Sheet2!$Q$39</f>
        <v>47.580823353777703</v>
      </c>
      <c r="AU1618">
        <f t="shared" si="103"/>
        <v>0.63531543491908771</v>
      </c>
      <c r="AV1618">
        <f>VLOOKUP(AI1618,Sheet3!C1650:F4941,4,FALSE)</f>
        <v>44.704149497250484</v>
      </c>
    </row>
    <row r="1619" spans="1:48">
      <c r="A1619">
        <v>64491937</v>
      </c>
      <c r="B1619">
        <v>126</v>
      </c>
      <c r="C1619" t="s">
        <v>164</v>
      </c>
      <c r="D1619">
        <v>0</v>
      </c>
      <c r="E1619" t="s">
        <v>165</v>
      </c>
      <c r="F1619" t="s">
        <v>34</v>
      </c>
      <c r="G1619" t="s">
        <v>166</v>
      </c>
      <c r="H1619">
        <v>1</v>
      </c>
      <c r="I1619">
        <v>111.95</v>
      </c>
      <c r="J1619">
        <v>114.04</v>
      </c>
      <c r="K1619">
        <v>28.158999999999999</v>
      </c>
      <c r="L1619">
        <v>30.248999999999999</v>
      </c>
      <c r="M1619">
        <v>3260722</v>
      </c>
      <c r="N1619" t="s">
        <v>167</v>
      </c>
      <c r="P1619">
        <v>16.167000000000002</v>
      </c>
      <c r="V1619" t="s">
        <v>35</v>
      </c>
      <c r="W1619" s="1">
        <v>39245</v>
      </c>
      <c r="X1619">
        <v>20070612</v>
      </c>
      <c r="Y1619">
        <v>0.87810699999999997</v>
      </c>
      <c r="AB1619">
        <v>-0.64841103403774802</v>
      </c>
      <c r="AI1619" s="2">
        <f t="shared" si="100"/>
        <v>39245</v>
      </c>
      <c r="AJ1619">
        <f t="shared" si="101"/>
        <v>84.372272376345791</v>
      </c>
      <c r="AK1619">
        <f t="shared" si="102"/>
        <v>84.372272376345791</v>
      </c>
      <c r="AL1619" s="3">
        <f>Sheet2!$Q$35</f>
        <v>195.92057845971607</v>
      </c>
      <c r="AM1619" s="3">
        <f>Sheet2!$Q$37</f>
        <v>179.52321677860004</v>
      </c>
      <c r="AN1619" s="3">
        <f>Sheet2!$Q$39</f>
        <v>47.580823353777703</v>
      </c>
      <c r="AU1619">
        <f t="shared" si="103"/>
        <v>0.60065386461961212</v>
      </c>
      <c r="AV1619">
        <f>VLOOKUP(AI1619,Sheet3!C1651:F4942,4,FALSE)</f>
        <v>42.366214579010766</v>
      </c>
    </row>
    <row r="1620" spans="1:48">
      <c r="A1620">
        <v>64557874</v>
      </c>
      <c r="B1620">
        <v>126</v>
      </c>
      <c r="C1620" t="s">
        <v>164</v>
      </c>
      <c r="D1620">
        <v>0</v>
      </c>
      <c r="E1620" t="s">
        <v>165</v>
      </c>
      <c r="F1620" t="s">
        <v>34</v>
      </c>
      <c r="G1620" t="s">
        <v>166</v>
      </c>
      <c r="H1620">
        <v>1</v>
      </c>
      <c r="I1620">
        <v>111.95</v>
      </c>
      <c r="J1620">
        <v>114.04</v>
      </c>
      <c r="K1620">
        <v>28.158999999999999</v>
      </c>
      <c r="L1620">
        <v>30.248999999999999</v>
      </c>
      <c r="M1620">
        <v>3260722</v>
      </c>
      <c r="N1620" t="s">
        <v>167</v>
      </c>
      <c r="P1620">
        <v>16.167000000000002</v>
      </c>
      <c r="V1620" t="s">
        <v>35</v>
      </c>
      <c r="W1620" s="1">
        <v>39246</v>
      </c>
      <c r="X1620">
        <v>20070613</v>
      </c>
      <c r="Y1620">
        <v>0.84959499999999999</v>
      </c>
      <c r="AB1620">
        <v>-0.319878782292075</v>
      </c>
      <c r="AI1620" s="2">
        <f t="shared" si="100"/>
        <v>39246</v>
      </c>
      <c r="AJ1620">
        <f t="shared" si="101"/>
        <v>105.38614633341558</v>
      </c>
      <c r="AK1620">
        <f t="shared" si="102"/>
        <v>105.38614633341558</v>
      </c>
      <c r="AL1620" s="3">
        <f>Sheet2!$Q$35</f>
        <v>195.92057845971607</v>
      </c>
      <c r="AM1620" s="3">
        <f>Sheet2!$Q$37</f>
        <v>179.52321677860004</v>
      </c>
      <c r="AN1620" s="3">
        <f>Sheet2!$Q$39</f>
        <v>47.580823353777703</v>
      </c>
      <c r="AU1620">
        <f t="shared" si="103"/>
        <v>0.75025354052548532</v>
      </c>
      <c r="AV1620">
        <f>VLOOKUP(AI1620,Sheet3!C1652:F4943,4,FALSE)</f>
        <v>40.595051762162484</v>
      </c>
    </row>
    <row r="1621" spans="1:48">
      <c r="A1621">
        <v>64628379</v>
      </c>
      <c r="B1621">
        <v>126</v>
      </c>
      <c r="C1621" t="s">
        <v>164</v>
      </c>
      <c r="D1621">
        <v>0</v>
      </c>
      <c r="E1621" t="s">
        <v>165</v>
      </c>
      <c r="F1621" t="s">
        <v>34</v>
      </c>
      <c r="G1621" t="s">
        <v>166</v>
      </c>
      <c r="H1621">
        <v>1</v>
      </c>
      <c r="I1621">
        <v>111.95</v>
      </c>
      <c r="J1621">
        <v>114.04</v>
      </c>
      <c r="K1621">
        <v>28.158999999999999</v>
      </c>
      <c r="L1621">
        <v>30.248999999999999</v>
      </c>
      <c r="M1621">
        <v>3260722</v>
      </c>
      <c r="N1621" t="s">
        <v>167</v>
      </c>
      <c r="P1621">
        <v>16.167000000000002</v>
      </c>
      <c r="V1621" t="s">
        <v>35</v>
      </c>
      <c r="W1621" s="1">
        <v>39247</v>
      </c>
      <c r="X1621">
        <v>20070614</v>
      </c>
      <c r="Y1621">
        <v>0.81576000000000004</v>
      </c>
      <c r="AB1621">
        <v>6.9988246952272404E-2</v>
      </c>
      <c r="AI1621" s="2">
        <f t="shared" si="100"/>
        <v>39247</v>
      </c>
      <c r="AJ1621">
        <f t="shared" si="101"/>
        <v>127.5278829359429</v>
      </c>
      <c r="AK1621">
        <f t="shared" si="102"/>
        <v>127.5278829359429</v>
      </c>
      <c r="AL1621" s="3">
        <f>Sheet2!$Q$35</f>
        <v>195.92057845971607</v>
      </c>
      <c r="AM1621" s="3">
        <f>Sheet2!$Q$37</f>
        <v>179.52321677860004</v>
      </c>
      <c r="AN1621" s="3">
        <f>Sheet2!$Q$39</f>
        <v>47.580823353777703</v>
      </c>
      <c r="AU1621">
        <f t="shared" si="103"/>
        <v>0.90788257296844876</v>
      </c>
      <c r="AV1621">
        <f>VLOOKUP(AI1621,Sheet3!C1653:F4944,4,FALSE)</f>
        <v>39.248968021357797</v>
      </c>
    </row>
    <row r="1622" spans="1:48">
      <c r="A1622">
        <v>64691172</v>
      </c>
      <c r="B1622">
        <v>126</v>
      </c>
      <c r="C1622" t="s">
        <v>164</v>
      </c>
      <c r="D1622">
        <v>0</v>
      </c>
      <c r="E1622" t="s">
        <v>165</v>
      </c>
      <c r="F1622" t="s">
        <v>34</v>
      </c>
      <c r="G1622" t="s">
        <v>166</v>
      </c>
      <c r="H1622">
        <v>1</v>
      </c>
      <c r="I1622">
        <v>111.95</v>
      </c>
      <c r="J1622">
        <v>114.04</v>
      </c>
      <c r="K1622">
        <v>28.158999999999999</v>
      </c>
      <c r="L1622">
        <v>30.248999999999999</v>
      </c>
      <c r="M1622">
        <v>3260722</v>
      </c>
      <c r="N1622" t="s">
        <v>167</v>
      </c>
      <c r="P1622">
        <v>16.167000000000002</v>
      </c>
      <c r="V1622" t="s">
        <v>35</v>
      </c>
      <c r="W1622" s="1">
        <v>39248</v>
      </c>
      <c r="X1622">
        <v>20070615</v>
      </c>
      <c r="Y1622">
        <v>0.78537199999999996</v>
      </c>
      <c r="AB1622">
        <v>0.420136888438227</v>
      </c>
      <c r="AI1622" s="2">
        <f t="shared" si="100"/>
        <v>39248</v>
      </c>
      <c r="AJ1622">
        <f t="shared" si="101"/>
        <v>144.82783830512824</v>
      </c>
      <c r="AK1622">
        <f t="shared" si="102"/>
        <v>144.82783830512824</v>
      </c>
      <c r="AL1622" s="3">
        <f>Sheet2!$Q$35</f>
        <v>195.92057845971607</v>
      </c>
      <c r="AM1622" s="3">
        <f>Sheet2!$Q$37</f>
        <v>179.52321677860004</v>
      </c>
      <c r="AN1622" s="3">
        <f>Sheet2!$Q$39</f>
        <v>47.580823353777703</v>
      </c>
      <c r="AU1622">
        <f t="shared" si="103"/>
        <v>1.031042525374344</v>
      </c>
      <c r="AV1622">
        <f>VLOOKUP(AI1622,Sheet3!C1654:F4945,4,FALSE)</f>
        <v>38.044577305900965</v>
      </c>
    </row>
    <row r="1623" spans="1:48">
      <c r="A1623">
        <v>64755084</v>
      </c>
      <c r="B1623">
        <v>126</v>
      </c>
      <c r="C1623" t="s">
        <v>164</v>
      </c>
      <c r="D1623">
        <v>0</v>
      </c>
      <c r="E1623" t="s">
        <v>165</v>
      </c>
      <c r="F1623" t="s">
        <v>34</v>
      </c>
      <c r="G1623" t="s">
        <v>166</v>
      </c>
      <c r="H1623">
        <v>1</v>
      </c>
      <c r="I1623">
        <v>111.95</v>
      </c>
      <c r="J1623">
        <v>114.04</v>
      </c>
      <c r="K1623">
        <v>28.158999999999999</v>
      </c>
      <c r="L1623">
        <v>30.248999999999999</v>
      </c>
      <c r="M1623">
        <v>3260722</v>
      </c>
      <c r="N1623" t="s">
        <v>167</v>
      </c>
      <c r="P1623">
        <v>16.167000000000002</v>
      </c>
      <c r="V1623" t="s">
        <v>35</v>
      </c>
      <c r="W1623" s="1">
        <v>39249</v>
      </c>
      <c r="X1623">
        <v>20070616</v>
      </c>
      <c r="Y1623">
        <v>0.75731800000000005</v>
      </c>
      <c r="AB1623">
        <v>0.74339179130274402</v>
      </c>
      <c r="AI1623" s="2">
        <f t="shared" si="100"/>
        <v>39249</v>
      </c>
      <c r="AJ1623">
        <f t="shared" si="101"/>
        <v>158.62651838897193</v>
      </c>
      <c r="AK1623">
        <f t="shared" si="102"/>
        <v>158.62651838897193</v>
      </c>
      <c r="AL1623" s="3">
        <f>Sheet2!$Q$35</f>
        <v>195.92057845971607</v>
      </c>
      <c r="AM1623" s="3">
        <f>Sheet2!$Q$37</f>
        <v>179.52321677860004</v>
      </c>
      <c r="AN1623" s="3">
        <f>Sheet2!$Q$39</f>
        <v>47.580823353777703</v>
      </c>
      <c r="AU1623">
        <f t="shared" si="103"/>
        <v>1.1292765812504311</v>
      </c>
      <c r="AV1623">
        <f>VLOOKUP(AI1623,Sheet3!C1655:F4946,4,FALSE)</f>
        <v>36.840186590444141</v>
      </c>
    </row>
    <row r="1624" spans="1:48">
      <c r="A1624">
        <v>64820277</v>
      </c>
      <c r="B1624">
        <v>126</v>
      </c>
      <c r="C1624" t="s">
        <v>164</v>
      </c>
      <c r="D1624">
        <v>0</v>
      </c>
      <c r="E1624" t="s">
        <v>165</v>
      </c>
      <c r="F1624" t="s">
        <v>34</v>
      </c>
      <c r="G1624" t="s">
        <v>166</v>
      </c>
      <c r="H1624">
        <v>1</v>
      </c>
      <c r="I1624">
        <v>111.95</v>
      </c>
      <c r="J1624">
        <v>114.04</v>
      </c>
      <c r="K1624">
        <v>28.158999999999999</v>
      </c>
      <c r="L1624">
        <v>30.248999999999999</v>
      </c>
      <c r="M1624">
        <v>3260722</v>
      </c>
      <c r="N1624" t="s">
        <v>167</v>
      </c>
      <c r="P1624">
        <v>16.167000000000002</v>
      </c>
      <c r="V1624" t="s">
        <v>35</v>
      </c>
      <c r="W1624" s="1">
        <v>39250</v>
      </c>
      <c r="X1624">
        <v>20070617</v>
      </c>
      <c r="Y1624">
        <v>0.75201700000000005</v>
      </c>
      <c r="AB1624">
        <v>0.80447307169358995</v>
      </c>
      <c r="AI1624" s="2">
        <f t="shared" si="100"/>
        <v>39250</v>
      </c>
      <c r="AJ1624">
        <f t="shared" si="101"/>
        <v>160.99958050408429</v>
      </c>
      <c r="AK1624">
        <f t="shared" si="102"/>
        <v>160.99958050408429</v>
      </c>
      <c r="AL1624" s="3">
        <f>Sheet2!$Q$35</f>
        <v>195.92057845971607</v>
      </c>
      <c r="AM1624" s="3">
        <f>Sheet2!$Q$37</f>
        <v>179.52321677860004</v>
      </c>
      <c r="AN1624" s="3">
        <f>Sheet2!$Q$39</f>
        <v>47.580823353777703</v>
      </c>
      <c r="AU1624">
        <f t="shared" si="103"/>
        <v>1.1461706258254856</v>
      </c>
      <c r="AV1624">
        <f>VLOOKUP(AI1624,Sheet3!C1656:F4947,4,FALSE)</f>
        <v>35.706642387661248</v>
      </c>
    </row>
    <row r="1625" spans="1:48">
      <c r="A1625">
        <v>64886290</v>
      </c>
      <c r="B1625">
        <v>126</v>
      </c>
      <c r="C1625" t="s">
        <v>164</v>
      </c>
      <c r="D1625">
        <v>0</v>
      </c>
      <c r="E1625" t="s">
        <v>165</v>
      </c>
      <c r="F1625" t="s">
        <v>34</v>
      </c>
      <c r="G1625" t="s">
        <v>166</v>
      </c>
      <c r="H1625">
        <v>1</v>
      </c>
      <c r="I1625">
        <v>111.95</v>
      </c>
      <c r="J1625">
        <v>114.04</v>
      </c>
      <c r="K1625">
        <v>28.158999999999999</v>
      </c>
      <c r="L1625">
        <v>30.248999999999999</v>
      </c>
      <c r="M1625">
        <v>3260722</v>
      </c>
      <c r="N1625" t="s">
        <v>167</v>
      </c>
      <c r="P1625">
        <v>16.167000000000002</v>
      </c>
      <c r="V1625" t="s">
        <v>35</v>
      </c>
      <c r="W1625" s="1">
        <v>39251</v>
      </c>
      <c r="X1625">
        <v>20070618</v>
      </c>
      <c r="Y1625">
        <v>0.75338099999999997</v>
      </c>
      <c r="AB1625">
        <v>0.78875625100822699</v>
      </c>
      <c r="AI1625" s="2">
        <f t="shared" si="100"/>
        <v>39251</v>
      </c>
      <c r="AJ1625">
        <f t="shared" si="101"/>
        <v>160.39608384248243</v>
      </c>
      <c r="AK1625">
        <f t="shared" si="102"/>
        <v>160.39608384248243</v>
      </c>
      <c r="AL1625" s="3">
        <f>Sheet2!$Q$35</f>
        <v>195.92057845971607</v>
      </c>
      <c r="AM1625" s="3">
        <f>Sheet2!$Q$37</f>
        <v>179.52321677860004</v>
      </c>
      <c r="AN1625" s="3">
        <f>Sheet2!$Q$39</f>
        <v>47.580823353777703</v>
      </c>
      <c r="AU1625">
        <f t="shared" si="103"/>
        <v>1.1418742783185787</v>
      </c>
      <c r="AV1625">
        <f>VLOOKUP(AI1625,Sheet3!C1657:F4948,4,FALSE)</f>
        <v>34.573098184878347</v>
      </c>
    </row>
    <row r="1626" spans="1:48">
      <c r="A1626">
        <v>64954166</v>
      </c>
      <c r="B1626">
        <v>126</v>
      </c>
      <c r="C1626" t="s">
        <v>164</v>
      </c>
      <c r="D1626">
        <v>0</v>
      </c>
      <c r="E1626" t="s">
        <v>165</v>
      </c>
      <c r="F1626" t="s">
        <v>34</v>
      </c>
      <c r="G1626" t="s">
        <v>166</v>
      </c>
      <c r="H1626">
        <v>1</v>
      </c>
      <c r="I1626">
        <v>111.95</v>
      </c>
      <c r="J1626">
        <v>114.04</v>
      </c>
      <c r="K1626">
        <v>28.158999999999999</v>
      </c>
      <c r="L1626">
        <v>30.248999999999999</v>
      </c>
      <c r="M1626">
        <v>3260722</v>
      </c>
      <c r="N1626" t="s">
        <v>167</v>
      </c>
      <c r="P1626">
        <v>16.167000000000002</v>
      </c>
      <c r="V1626" t="s">
        <v>35</v>
      </c>
      <c r="W1626" s="1">
        <v>39252</v>
      </c>
      <c r="X1626">
        <v>20070619</v>
      </c>
      <c r="Y1626">
        <v>0.77510299999999999</v>
      </c>
      <c r="AB1626">
        <v>0.53846242481506201</v>
      </c>
      <c r="AI1626" s="2">
        <f t="shared" si="100"/>
        <v>39252</v>
      </c>
      <c r="AJ1626">
        <f t="shared" si="101"/>
        <v>150.12076949001994</v>
      </c>
      <c r="AK1626">
        <f t="shared" si="102"/>
        <v>150.12076949001994</v>
      </c>
      <c r="AL1626" s="3">
        <f>Sheet2!$Q$35</f>
        <v>195.92057845971607</v>
      </c>
      <c r="AM1626" s="3">
        <f>Sheet2!$Q$37</f>
        <v>179.52321677860004</v>
      </c>
      <c r="AN1626" s="3">
        <f>Sheet2!$Q$39</f>
        <v>47.580823353777703</v>
      </c>
      <c r="AU1626">
        <f t="shared" si="103"/>
        <v>1.06872338286257</v>
      </c>
      <c r="AV1626">
        <f>VLOOKUP(AI1626,Sheet3!C1658:F4949,4,FALSE)</f>
        <v>33.722940032791172</v>
      </c>
    </row>
    <row r="1627" spans="1:48">
      <c r="A1627">
        <v>91136339</v>
      </c>
      <c r="B1627">
        <v>126</v>
      </c>
      <c r="C1627" t="s">
        <v>164</v>
      </c>
      <c r="D1627">
        <v>0</v>
      </c>
      <c r="E1627" t="s">
        <v>165</v>
      </c>
      <c r="F1627" t="s">
        <v>34</v>
      </c>
      <c r="G1627" t="s">
        <v>166</v>
      </c>
      <c r="H1627">
        <v>1</v>
      </c>
      <c r="I1627">
        <v>111.95</v>
      </c>
      <c r="J1627">
        <v>114.04</v>
      </c>
      <c r="K1627">
        <v>28.158999999999999</v>
      </c>
      <c r="L1627">
        <v>30.248999999999999</v>
      </c>
      <c r="M1627">
        <v>3260722</v>
      </c>
      <c r="N1627" t="s">
        <v>167</v>
      </c>
      <c r="P1627">
        <v>16.167000000000002</v>
      </c>
      <c r="V1627" t="s">
        <v>35</v>
      </c>
      <c r="W1627" s="1">
        <v>39254</v>
      </c>
      <c r="X1627">
        <v>20070621</v>
      </c>
      <c r="Y1627">
        <v>0.77350300000000005</v>
      </c>
      <c r="AB1627">
        <v>0.55689857811167598</v>
      </c>
      <c r="AI1627" s="2">
        <f t="shared" si="100"/>
        <v>39254</v>
      </c>
      <c r="AJ1627">
        <f t="shared" si="101"/>
        <v>150.92029050363544</v>
      </c>
      <c r="AK1627">
        <f t="shared" si="102"/>
        <v>150.92029050363544</v>
      </c>
      <c r="AL1627" s="3">
        <f>Sheet2!$Q$35</f>
        <v>195.92057845971607</v>
      </c>
      <c r="AM1627" s="3">
        <f>Sheet2!$Q$37</f>
        <v>179.52321677860004</v>
      </c>
      <c r="AN1627" s="3">
        <f>Sheet2!$Q$39</f>
        <v>47.580823353777703</v>
      </c>
      <c r="AU1627">
        <f t="shared" si="103"/>
        <v>1.0744152455225042</v>
      </c>
      <c r="AV1627">
        <f>VLOOKUP(AI1627,Sheet3!C1659:F4950,4,FALSE)</f>
        <v>32.801935368030072</v>
      </c>
    </row>
    <row r="1628" spans="1:48">
      <c r="A1628">
        <v>91160740</v>
      </c>
      <c r="B1628">
        <v>126</v>
      </c>
      <c r="C1628" t="s">
        <v>164</v>
      </c>
      <c r="D1628">
        <v>0</v>
      </c>
      <c r="E1628" t="s">
        <v>165</v>
      </c>
      <c r="F1628" t="s">
        <v>34</v>
      </c>
      <c r="G1628" t="s">
        <v>166</v>
      </c>
      <c r="H1628">
        <v>1</v>
      </c>
      <c r="I1628">
        <v>111.95</v>
      </c>
      <c r="J1628">
        <v>114.04</v>
      </c>
      <c r="K1628">
        <v>28.158999999999999</v>
      </c>
      <c r="L1628">
        <v>30.248999999999999</v>
      </c>
      <c r="M1628">
        <v>3260722</v>
      </c>
      <c r="N1628" t="s">
        <v>167</v>
      </c>
      <c r="P1628">
        <v>16.167000000000002</v>
      </c>
      <c r="V1628" t="s">
        <v>35</v>
      </c>
      <c r="W1628" s="1">
        <v>39255</v>
      </c>
      <c r="X1628">
        <v>20070622</v>
      </c>
      <c r="Y1628">
        <v>0.783416</v>
      </c>
      <c r="AB1628">
        <v>0.44267508584333798</v>
      </c>
      <c r="AI1628" s="2">
        <f t="shared" si="100"/>
        <v>39255</v>
      </c>
      <c r="AJ1628">
        <f t="shared" si="101"/>
        <v>145.85756190606162</v>
      </c>
      <c r="AK1628">
        <f t="shared" si="102"/>
        <v>145.85756190606162</v>
      </c>
      <c r="AL1628" s="3">
        <f>Sheet2!$Q$35</f>
        <v>195.92057845971607</v>
      </c>
      <c r="AM1628" s="3">
        <f>Sheet2!$Q$37</f>
        <v>179.52321677860004</v>
      </c>
      <c r="AN1628" s="3">
        <f>Sheet2!$Q$39</f>
        <v>47.580823353777703</v>
      </c>
      <c r="AU1628">
        <f t="shared" si="103"/>
        <v>1.0383732211464312</v>
      </c>
      <c r="AV1628">
        <f>VLOOKUP(AI1628,Sheet3!C1660:F4951,4,FALSE)</f>
        <v>33.085321418725798</v>
      </c>
    </row>
    <row r="1629" spans="1:48">
      <c r="A1629">
        <v>91182588</v>
      </c>
      <c r="B1629">
        <v>126</v>
      </c>
      <c r="C1629" t="s">
        <v>164</v>
      </c>
      <c r="D1629">
        <v>0</v>
      </c>
      <c r="E1629" t="s">
        <v>165</v>
      </c>
      <c r="F1629" t="s">
        <v>34</v>
      </c>
      <c r="G1629" t="s">
        <v>166</v>
      </c>
      <c r="H1629">
        <v>1</v>
      </c>
      <c r="I1629">
        <v>111.95</v>
      </c>
      <c r="J1629">
        <v>114.04</v>
      </c>
      <c r="K1629">
        <v>28.158999999999999</v>
      </c>
      <c r="L1629">
        <v>30.248999999999999</v>
      </c>
      <c r="M1629">
        <v>3260722</v>
      </c>
      <c r="N1629" t="s">
        <v>167</v>
      </c>
      <c r="P1629">
        <v>16.167000000000002</v>
      </c>
      <c r="V1629" t="s">
        <v>35</v>
      </c>
      <c r="W1629" s="1">
        <v>39256</v>
      </c>
      <c r="X1629">
        <v>20070623</v>
      </c>
      <c r="Y1629">
        <v>0.75639699999999999</v>
      </c>
      <c r="AB1629">
        <v>0.75400410204410795</v>
      </c>
      <c r="AI1629" s="2">
        <f t="shared" si="100"/>
        <v>39256</v>
      </c>
      <c r="AJ1629">
        <f t="shared" si="101"/>
        <v>159.04416148623341</v>
      </c>
      <c r="AK1629">
        <f t="shared" si="102"/>
        <v>159.04416148623341</v>
      </c>
      <c r="AL1629" s="3">
        <f>Sheet2!$Q$35</f>
        <v>195.92057845971607</v>
      </c>
      <c r="AM1629" s="3">
        <f>Sheet2!$Q$37</f>
        <v>179.52321677860004</v>
      </c>
      <c r="AN1629" s="3">
        <f>Sheet2!$Q$39</f>
        <v>47.580823353777703</v>
      </c>
      <c r="AU1629">
        <f t="shared" si="103"/>
        <v>1.1322498203648506</v>
      </c>
      <c r="AV1629">
        <f>VLOOKUP(AI1629,Sheet3!C1661:F4952,4,FALSE)</f>
        <v>33.652093520117248</v>
      </c>
    </row>
    <row r="1630" spans="1:48">
      <c r="A1630">
        <v>9142838</v>
      </c>
      <c r="B1630">
        <v>126</v>
      </c>
      <c r="C1630" t="s">
        <v>164</v>
      </c>
      <c r="D1630">
        <v>0</v>
      </c>
      <c r="E1630" t="s">
        <v>165</v>
      </c>
      <c r="F1630" t="s">
        <v>34</v>
      </c>
      <c r="G1630" t="s">
        <v>166</v>
      </c>
      <c r="H1630">
        <v>1</v>
      </c>
      <c r="I1630">
        <v>111.95</v>
      </c>
      <c r="J1630">
        <v>114.04</v>
      </c>
      <c r="K1630">
        <v>28.158999999999999</v>
      </c>
      <c r="L1630">
        <v>30.248999999999999</v>
      </c>
      <c r="M1630">
        <v>3260722</v>
      </c>
      <c r="N1630" t="s">
        <v>167</v>
      </c>
      <c r="P1630">
        <v>16.167000000000002</v>
      </c>
      <c r="V1630" t="s">
        <v>35</v>
      </c>
      <c r="W1630" s="1">
        <v>39257</v>
      </c>
      <c r="X1630">
        <v>20070624</v>
      </c>
      <c r="Y1630">
        <v>0.74624800000000002</v>
      </c>
      <c r="AB1630">
        <v>0.87094692692369702</v>
      </c>
      <c r="AI1630" s="2">
        <f t="shared" si="100"/>
        <v>39257</v>
      </c>
      <c r="AJ1630">
        <f t="shared" si="101"/>
        <v>163.49752508468532</v>
      </c>
      <c r="AK1630">
        <f t="shared" si="102"/>
        <v>163.49752508468532</v>
      </c>
      <c r="AL1630" s="3">
        <f>Sheet2!$Q$35</f>
        <v>195.92057845971607</v>
      </c>
      <c r="AM1630" s="3">
        <f>Sheet2!$Q$37</f>
        <v>179.52321677860004</v>
      </c>
      <c r="AN1630" s="3">
        <f>Sheet2!$Q$39</f>
        <v>47.580823353777703</v>
      </c>
      <c r="AU1630">
        <f t="shared" si="103"/>
        <v>1.1639537200066052</v>
      </c>
      <c r="AV1630">
        <f>VLOOKUP(AI1630,Sheet3!C1662:F4953,4,FALSE)</f>
        <v>37.973730793227041</v>
      </c>
    </row>
    <row r="1631" spans="1:48">
      <c r="A1631">
        <v>9199192</v>
      </c>
      <c r="B1631">
        <v>126</v>
      </c>
      <c r="C1631" t="s">
        <v>164</v>
      </c>
      <c r="D1631">
        <v>0</v>
      </c>
      <c r="E1631" t="s">
        <v>165</v>
      </c>
      <c r="F1631" t="s">
        <v>34</v>
      </c>
      <c r="G1631" t="s">
        <v>166</v>
      </c>
      <c r="H1631">
        <v>1</v>
      </c>
      <c r="I1631">
        <v>111.95</v>
      </c>
      <c r="J1631">
        <v>114.04</v>
      </c>
      <c r="K1631">
        <v>28.158999999999999</v>
      </c>
      <c r="L1631">
        <v>30.248999999999999</v>
      </c>
      <c r="M1631">
        <v>3260722</v>
      </c>
      <c r="N1631" t="s">
        <v>167</v>
      </c>
      <c r="P1631">
        <v>16.167000000000002</v>
      </c>
      <c r="V1631" t="s">
        <v>35</v>
      </c>
      <c r="W1631" s="1">
        <v>39258</v>
      </c>
      <c r="X1631">
        <v>20070625</v>
      </c>
      <c r="Y1631">
        <v>0.73997599999999997</v>
      </c>
      <c r="AB1631">
        <v>0.943216647846427</v>
      </c>
      <c r="AI1631" s="2">
        <f t="shared" si="100"/>
        <v>39258</v>
      </c>
      <c r="AJ1631">
        <f t="shared" si="101"/>
        <v>166.11319366923954</v>
      </c>
      <c r="AK1631">
        <f t="shared" si="102"/>
        <v>166.11319366923954</v>
      </c>
      <c r="AL1631" s="3">
        <f>Sheet2!$Q$35</f>
        <v>195.92057845971607</v>
      </c>
      <c r="AM1631" s="3">
        <f>Sheet2!$Q$37</f>
        <v>179.52321677860004</v>
      </c>
      <c r="AN1631" s="3">
        <f>Sheet2!$Q$39</f>
        <v>47.580823353777703</v>
      </c>
      <c r="AU1631">
        <f t="shared" si="103"/>
        <v>1.1825749020564211</v>
      </c>
      <c r="AV1631">
        <f>VLOOKUP(AI1631,Sheet3!C1663:F4954,4,FALSE)</f>
        <v>44.774996009924415</v>
      </c>
    </row>
    <row r="1632" spans="1:48">
      <c r="A1632">
        <v>9266692</v>
      </c>
      <c r="B1632">
        <v>126</v>
      </c>
      <c r="C1632" t="s">
        <v>164</v>
      </c>
      <c r="D1632">
        <v>0</v>
      </c>
      <c r="E1632" t="s">
        <v>165</v>
      </c>
      <c r="F1632" t="s">
        <v>34</v>
      </c>
      <c r="G1632" t="s">
        <v>166</v>
      </c>
      <c r="H1632">
        <v>1</v>
      </c>
      <c r="I1632">
        <v>111.95</v>
      </c>
      <c r="J1632">
        <v>114.04</v>
      </c>
      <c r="K1632">
        <v>28.158999999999999</v>
      </c>
      <c r="L1632">
        <v>30.248999999999999</v>
      </c>
      <c r="M1632">
        <v>3260722</v>
      </c>
      <c r="N1632" t="s">
        <v>167</v>
      </c>
      <c r="P1632">
        <v>16.167000000000002</v>
      </c>
      <c r="V1632" t="s">
        <v>35</v>
      </c>
      <c r="W1632" s="1">
        <v>39259</v>
      </c>
      <c r="X1632">
        <v>20070626</v>
      </c>
      <c r="Y1632">
        <v>0.75726300000000002</v>
      </c>
      <c r="AB1632">
        <v>0.74402553407231498</v>
      </c>
      <c r="AI1632" s="2">
        <f t="shared" si="100"/>
        <v>39259</v>
      </c>
      <c r="AJ1632">
        <f t="shared" si="101"/>
        <v>158.65152218732999</v>
      </c>
      <c r="AK1632">
        <f t="shared" si="102"/>
        <v>158.65152218732999</v>
      </c>
      <c r="AL1632" s="3">
        <f>Sheet2!$Q$35</f>
        <v>195.92057845971607</v>
      </c>
      <c r="AM1632" s="3">
        <f>Sheet2!$Q$37</f>
        <v>179.52321677860004</v>
      </c>
      <c r="AN1632" s="3">
        <f>Sheet2!$Q$39</f>
        <v>47.580823353777703</v>
      </c>
      <c r="AU1632">
        <f t="shared" si="103"/>
        <v>1.1294545855602705</v>
      </c>
      <c r="AV1632">
        <f>VLOOKUP(AI1632,Sheet3!C1664:F4955,4,FALSE)</f>
        <v>50.088484460469246</v>
      </c>
    </row>
    <row r="1633" spans="1:48">
      <c r="A1633">
        <v>9318008</v>
      </c>
      <c r="B1633">
        <v>126</v>
      </c>
      <c r="C1633" t="s">
        <v>164</v>
      </c>
      <c r="D1633">
        <v>0</v>
      </c>
      <c r="E1633" t="s">
        <v>165</v>
      </c>
      <c r="F1633" t="s">
        <v>34</v>
      </c>
      <c r="G1633" t="s">
        <v>166</v>
      </c>
      <c r="H1633">
        <v>1</v>
      </c>
      <c r="I1633">
        <v>111.95</v>
      </c>
      <c r="J1633">
        <v>114.04</v>
      </c>
      <c r="K1633">
        <v>28.158999999999999</v>
      </c>
      <c r="L1633">
        <v>30.248999999999999</v>
      </c>
      <c r="M1633">
        <v>3260722</v>
      </c>
      <c r="N1633" t="s">
        <v>167</v>
      </c>
      <c r="P1633">
        <v>16.167000000000002</v>
      </c>
      <c r="V1633" t="s">
        <v>35</v>
      </c>
      <c r="W1633" s="1">
        <v>39260</v>
      </c>
      <c r="X1633">
        <v>20070627</v>
      </c>
      <c r="Y1633">
        <v>0.76234800000000003</v>
      </c>
      <c r="AB1633">
        <v>0.68543313437651199</v>
      </c>
      <c r="AI1633" s="2">
        <f t="shared" si="100"/>
        <v>39260</v>
      </c>
      <c r="AJ1633">
        <f t="shared" si="101"/>
        <v>156.30591487189383</v>
      </c>
      <c r="AK1633">
        <f t="shared" si="102"/>
        <v>156.30591487189383</v>
      </c>
      <c r="AL1633" s="3">
        <f>Sheet2!$Q$35</f>
        <v>195.92057845971607</v>
      </c>
      <c r="AM1633" s="3">
        <f>Sheet2!$Q$37</f>
        <v>179.52321677860004</v>
      </c>
      <c r="AN1633" s="3">
        <f>Sheet2!$Q$39</f>
        <v>47.580823353777703</v>
      </c>
      <c r="AU1633">
        <f t="shared" si="103"/>
        <v>1.1127559941958904</v>
      </c>
      <c r="AV1633">
        <f>VLOOKUP(AI1633,Sheet3!C1665:F4956,4,FALSE)</f>
        <v>56.889749677166627</v>
      </c>
    </row>
    <row r="1634" spans="1:48">
      <c r="A1634">
        <v>9368646</v>
      </c>
      <c r="B1634">
        <v>126</v>
      </c>
      <c r="C1634" t="s">
        <v>164</v>
      </c>
      <c r="D1634">
        <v>0</v>
      </c>
      <c r="E1634" t="s">
        <v>165</v>
      </c>
      <c r="F1634" t="s">
        <v>34</v>
      </c>
      <c r="G1634" t="s">
        <v>166</v>
      </c>
      <c r="H1634">
        <v>1</v>
      </c>
      <c r="I1634">
        <v>111.95</v>
      </c>
      <c r="J1634">
        <v>114.04</v>
      </c>
      <c r="K1634">
        <v>28.158999999999999</v>
      </c>
      <c r="L1634">
        <v>30.248999999999999</v>
      </c>
      <c r="M1634">
        <v>3260722</v>
      </c>
      <c r="N1634" t="s">
        <v>167</v>
      </c>
      <c r="P1634">
        <v>16.167000000000002</v>
      </c>
      <c r="V1634" t="s">
        <v>35</v>
      </c>
      <c r="W1634" s="1">
        <v>39261</v>
      </c>
      <c r="X1634">
        <v>20070628</v>
      </c>
      <c r="Y1634">
        <v>0.74789399999999995</v>
      </c>
      <c r="AB1634">
        <v>0.85198073421980502</v>
      </c>
      <c r="AI1634" s="2">
        <f t="shared" si="100"/>
        <v>39261</v>
      </c>
      <c r="AJ1634">
        <f t="shared" si="101"/>
        <v>162.79380898832665</v>
      </c>
      <c r="AK1634">
        <f t="shared" si="102"/>
        <v>162.79380898832665</v>
      </c>
      <c r="AL1634" s="3">
        <f>Sheet2!$Q$35</f>
        <v>195.92057845971607</v>
      </c>
      <c r="AM1634" s="3">
        <f>Sheet2!$Q$37</f>
        <v>179.52321677860004</v>
      </c>
      <c r="AN1634" s="3">
        <f>Sheet2!$Q$39</f>
        <v>47.580823353777703</v>
      </c>
      <c r="AU1634">
        <f t="shared" si="103"/>
        <v>1.158943901247814</v>
      </c>
      <c r="AV1634">
        <f>VLOOKUP(AI1634,Sheet3!C1666:F4957,4,FALSE)</f>
        <v>58.660912494014902</v>
      </c>
    </row>
    <row r="1635" spans="1:48">
      <c r="A1635">
        <v>9417581</v>
      </c>
      <c r="B1635">
        <v>126</v>
      </c>
      <c r="C1635" t="s">
        <v>164</v>
      </c>
      <c r="D1635">
        <v>0</v>
      </c>
      <c r="E1635" t="s">
        <v>165</v>
      </c>
      <c r="F1635" t="s">
        <v>34</v>
      </c>
      <c r="G1635" t="s">
        <v>166</v>
      </c>
      <c r="H1635">
        <v>1</v>
      </c>
      <c r="I1635">
        <v>111.95</v>
      </c>
      <c r="J1635">
        <v>114.04</v>
      </c>
      <c r="K1635">
        <v>28.158999999999999</v>
      </c>
      <c r="L1635">
        <v>30.248999999999999</v>
      </c>
      <c r="M1635">
        <v>3260722</v>
      </c>
      <c r="N1635" t="s">
        <v>167</v>
      </c>
      <c r="P1635">
        <v>16.167000000000002</v>
      </c>
      <c r="V1635" t="s">
        <v>35</v>
      </c>
      <c r="W1635" s="1">
        <v>39262</v>
      </c>
      <c r="X1635">
        <v>20070629</v>
      </c>
      <c r="Y1635">
        <v>0.744865</v>
      </c>
      <c r="AB1635">
        <v>0.88688267692945799</v>
      </c>
      <c r="AI1635" s="2">
        <f t="shared" si="100"/>
        <v>39262</v>
      </c>
      <c r="AJ1635">
        <f t="shared" si="101"/>
        <v>164.08324958154469</v>
      </c>
      <c r="AK1635">
        <f t="shared" si="102"/>
        <v>164.08324958154469</v>
      </c>
      <c r="AL1635" s="3">
        <f>Sheet2!$Q$35</f>
        <v>195.92057845971607</v>
      </c>
      <c r="AM1635" s="3">
        <f>Sheet2!$Q$37</f>
        <v>179.52321677860004</v>
      </c>
      <c r="AN1635" s="3">
        <f>Sheet2!$Q$39</f>
        <v>47.580823353777703</v>
      </c>
      <c r="AU1635">
        <f t="shared" si="103"/>
        <v>1.1681235458597201</v>
      </c>
      <c r="AV1635">
        <f>VLOOKUP(AI1635,Sheet3!C1667:F4958,4,FALSE)</f>
        <v>61.423926488298214</v>
      </c>
    </row>
    <row r="1636" spans="1:48">
      <c r="A1636">
        <v>9462802</v>
      </c>
      <c r="B1636">
        <v>126</v>
      </c>
      <c r="C1636" t="s">
        <v>164</v>
      </c>
      <c r="D1636">
        <v>0</v>
      </c>
      <c r="E1636" t="s">
        <v>165</v>
      </c>
      <c r="F1636" t="s">
        <v>34</v>
      </c>
      <c r="G1636" t="s">
        <v>166</v>
      </c>
      <c r="H1636">
        <v>1</v>
      </c>
      <c r="I1636">
        <v>111.95</v>
      </c>
      <c r="J1636">
        <v>114.04</v>
      </c>
      <c r="K1636">
        <v>28.158999999999999</v>
      </c>
      <c r="L1636">
        <v>30.248999999999999</v>
      </c>
      <c r="M1636">
        <v>3260722</v>
      </c>
      <c r="N1636" t="s">
        <v>167</v>
      </c>
      <c r="P1636">
        <v>16.167000000000002</v>
      </c>
      <c r="V1636" t="s">
        <v>35</v>
      </c>
      <c r="W1636" s="1">
        <v>39263</v>
      </c>
      <c r="X1636">
        <v>20070630</v>
      </c>
      <c r="Y1636">
        <v>0.72424200000000005</v>
      </c>
      <c r="AB1636">
        <v>1.1245131703270099</v>
      </c>
      <c r="AI1636" s="2">
        <f t="shared" si="100"/>
        <v>39263</v>
      </c>
      <c r="AJ1636">
        <f t="shared" si="101"/>
        <v>172.21608359493587</v>
      </c>
      <c r="AK1636">
        <f t="shared" si="102"/>
        <v>172.21608359493587</v>
      </c>
      <c r="AL1636" s="3">
        <f>Sheet2!$Q$35</f>
        <v>195.92057845971607</v>
      </c>
      <c r="AM1636" s="3">
        <f>Sheet2!$Q$37</f>
        <v>179.52321677860004</v>
      </c>
      <c r="AN1636" s="3">
        <f>Sheet2!$Q$39</f>
        <v>47.580823353777703</v>
      </c>
      <c r="AU1636">
        <f t="shared" si="103"/>
        <v>1.226021929331762</v>
      </c>
      <c r="AV1636">
        <f>VLOOKUP(AI1636,Sheet3!C1668:F4959,4,FALSE)</f>
        <v>72.971908054148969</v>
      </c>
    </row>
    <row r="1637" spans="1:48">
      <c r="A1637">
        <v>9508279</v>
      </c>
      <c r="B1637">
        <v>126</v>
      </c>
      <c r="C1637" t="s">
        <v>164</v>
      </c>
      <c r="D1637">
        <v>0</v>
      </c>
      <c r="E1637" t="s">
        <v>165</v>
      </c>
      <c r="F1637" t="s">
        <v>34</v>
      </c>
      <c r="G1637" t="s">
        <v>166</v>
      </c>
      <c r="H1637">
        <v>1</v>
      </c>
      <c r="I1637">
        <v>111.95</v>
      </c>
      <c r="J1637">
        <v>114.04</v>
      </c>
      <c r="K1637">
        <v>28.158999999999999</v>
      </c>
      <c r="L1637">
        <v>30.248999999999999</v>
      </c>
      <c r="M1637">
        <v>3260722</v>
      </c>
      <c r="N1637" t="s">
        <v>167</v>
      </c>
      <c r="P1637">
        <v>16.167000000000002</v>
      </c>
      <c r="V1637" t="s">
        <v>35</v>
      </c>
      <c r="W1637" s="1">
        <v>39264</v>
      </c>
      <c r="X1637">
        <v>20070701</v>
      </c>
      <c r="Y1637">
        <v>0.73009400000000002</v>
      </c>
      <c r="AB1637">
        <v>1.05708293964464</v>
      </c>
      <c r="AI1637" s="2">
        <f t="shared" si="100"/>
        <v>39264</v>
      </c>
      <c r="AJ1637">
        <f t="shared" si="101"/>
        <v>170.02284416648206</v>
      </c>
      <c r="AK1637">
        <f t="shared" si="102"/>
        <v>170.02284416648206</v>
      </c>
      <c r="AL1637" s="3">
        <f>Sheet2!$Q$35</f>
        <v>195.92057845971607</v>
      </c>
      <c r="AM1637" s="3">
        <f>Sheet2!$Q$37</f>
        <v>179.52321677860004</v>
      </c>
      <c r="AN1637" s="3">
        <f>Sheet2!$Q$39</f>
        <v>47.580823353777703</v>
      </c>
      <c r="AU1637">
        <f t="shared" si="103"/>
        <v>1.2104080587836197</v>
      </c>
      <c r="AV1637">
        <f>VLOOKUP(AI1637,Sheet3!C1669:F4960,4,FALSE)</f>
        <v>75.380689485062632</v>
      </c>
    </row>
    <row r="1638" spans="1:48">
      <c r="A1638">
        <v>9553431</v>
      </c>
      <c r="B1638">
        <v>126</v>
      </c>
      <c r="C1638" t="s">
        <v>164</v>
      </c>
      <c r="D1638">
        <v>0</v>
      </c>
      <c r="E1638" t="s">
        <v>165</v>
      </c>
      <c r="F1638" t="s">
        <v>34</v>
      </c>
      <c r="G1638" t="s">
        <v>166</v>
      </c>
      <c r="H1638">
        <v>1</v>
      </c>
      <c r="I1638">
        <v>111.95</v>
      </c>
      <c r="J1638">
        <v>114.04</v>
      </c>
      <c r="K1638">
        <v>28.158999999999999</v>
      </c>
      <c r="L1638">
        <v>30.248999999999999</v>
      </c>
      <c r="M1638">
        <v>3260722</v>
      </c>
      <c r="N1638" t="s">
        <v>167</v>
      </c>
      <c r="P1638">
        <v>16.167000000000002</v>
      </c>
      <c r="V1638" t="s">
        <v>35</v>
      </c>
      <c r="W1638" s="1">
        <v>39265</v>
      </c>
      <c r="X1638">
        <v>20070702</v>
      </c>
      <c r="Y1638">
        <v>0.73703300000000005</v>
      </c>
      <c r="AB1638">
        <v>0.97712764731638602</v>
      </c>
      <c r="AI1638" s="2">
        <f t="shared" si="100"/>
        <v>39265</v>
      </c>
      <c r="AJ1638">
        <f t="shared" si="101"/>
        <v>167.30460338760497</v>
      </c>
      <c r="AK1638">
        <f t="shared" si="102"/>
        <v>167.30460338760497</v>
      </c>
      <c r="AL1638" s="3">
        <f>Sheet2!$Q$35</f>
        <v>195.92057845971607</v>
      </c>
      <c r="AM1638" s="3">
        <f>Sheet2!$Q$37</f>
        <v>179.52321677860004</v>
      </c>
      <c r="AN1638" s="3">
        <f>Sheet2!$Q$39</f>
        <v>47.580823353777703</v>
      </c>
      <c r="AU1638">
        <f t="shared" si="103"/>
        <v>1.1910566559730336</v>
      </c>
      <c r="AV1638">
        <f>VLOOKUP(AI1638,Sheet3!C1670:F4961,4,FALSE)</f>
        <v>75.451535997736556</v>
      </c>
    </row>
    <row r="1639" spans="1:48">
      <c r="A1639">
        <v>9607083</v>
      </c>
      <c r="B1639">
        <v>126</v>
      </c>
      <c r="C1639" t="s">
        <v>164</v>
      </c>
      <c r="D1639">
        <v>0</v>
      </c>
      <c r="E1639" t="s">
        <v>165</v>
      </c>
      <c r="F1639" t="s">
        <v>34</v>
      </c>
      <c r="G1639" t="s">
        <v>166</v>
      </c>
      <c r="H1639">
        <v>1</v>
      </c>
      <c r="I1639">
        <v>111.95</v>
      </c>
      <c r="J1639">
        <v>114.04</v>
      </c>
      <c r="K1639">
        <v>28.158999999999999</v>
      </c>
      <c r="L1639">
        <v>30.248999999999999</v>
      </c>
      <c r="M1639">
        <v>3260722</v>
      </c>
      <c r="N1639" t="s">
        <v>167</v>
      </c>
      <c r="P1639">
        <v>16.167000000000002</v>
      </c>
      <c r="V1639" t="s">
        <v>35</v>
      </c>
      <c r="W1639" s="1">
        <v>39266</v>
      </c>
      <c r="X1639">
        <v>20070703</v>
      </c>
      <c r="Y1639">
        <v>0.73931599999999997</v>
      </c>
      <c r="AB1639">
        <v>0.95082156108128002</v>
      </c>
      <c r="AI1639" s="2">
        <f t="shared" si="100"/>
        <v>39266</v>
      </c>
      <c r="AJ1639">
        <f t="shared" si="101"/>
        <v>166.38237697033549</v>
      </c>
      <c r="AK1639">
        <f t="shared" si="102"/>
        <v>166.38237697033549</v>
      </c>
      <c r="AL1639" s="3">
        <f>Sheet2!$Q$35</f>
        <v>195.92057845971607</v>
      </c>
      <c r="AM1639" s="3">
        <f>Sheet2!$Q$37</f>
        <v>179.52321677860004</v>
      </c>
      <c r="AN1639" s="3">
        <f>Sheet2!$Q$39</f>
        <v>47.580823353777703</v>
      </c>
      <c r="AU1639">
        <f t="shared" si="103"/>
        <v>1.1844912424078242</v>
      </c>
      <c r="AV1639">
        <f>VLOOKUP(AI1639,Sheet3!C1671:F4962,4,FALSE)</f>
        <v>69.925508009169931</v>
      </c>
    </row>
    <row r="1640" spans="1:48">
      <c r="A1640">
        <v>9667218</v>
      </c>
      <c r="B1640">
        <v>126</v>
      </c>
      <c r="C1640" t="s">
        <v>164</v>
      </c>
      <c r="D1640">
        <v>0</v>
      </c>
      <c r="E1640" t="s">
        <v>165</v>
      </c>
      <c r="F1640" t="s">
        <v>34</v>
      </c>
      <c r="G1640" t="s">
        <v>166</v>
      </c>
      <c r="H1640">
        <v>1</v>
      </c>
      <c r="I1640">
        <v>111.95</v>
      </c>
      <c r="J1640">
        <v>114.04</v>
      </c>
      <c r="K1640">
        <v>28.158999999999999</v>
      </c>
      <c r="L1640">
        <v>30.248999999999999</v>
      </c>
      <c r="M1640">
        <v>3260722</v>
      </c>
      <c r="N1640" t="s">
        <v>167</v>
      </c>
      <c r="P1640">
        <v>16.167000000000002</v>
      </c>
      <c r="V1640" t="s">
        <v>35</v>
      </c>
      <c r="W1640" s="1">
        <v>39267</v>
      </c>
      <c r="X1640">
        <v>20070704</v>
      </c>
      <c r="Y1640">
        <v>0.72514400000000001</v>
      </c>
      <c r="AB1640">
        <v>1.1141197889060399</v>
      </c>
      <c r="AI1640" s="2">
        <f t="shared" si="100"/>
        <v>39267</v>
      </c>
      <c r="AJ1640">
        <f t="shared" si="101"/>
        <v>171.88394427879939</v>
      </c>
      <c r="AK1640">
        <f t="shared" si="102"/>
        <v>171.88394427879939</v>
      </c>
      <c r="AL1640" s="3">
        <f>Sheet2!$Q$35</f>
        <v>195.92057845971607</v>
      </c>
      <c r="AM1640" s="3">
        <f>Sheet2!$Q$37</f>
        <v>179.52321677860004</v>
      </c>
      <c r="AN1640" s="3">
        <f>Sheet2!$Q$39</f>
        <v>47.580823353777703</v>
      </c>
      <c r="AU1640">
        <f t="shared" si="103"/>
        <v>1.2236573993954389</v>
      </c>
      <c r="AV1640">
        <f>VLOOKUP(AI1640,Sheet3!C1672:F4963,4,FALSE)</f>
        <v>55.401972911014077</v>
      </c>
    </row>
    <row r="1641" spans="1:48">
      <c r="A1641">
        <v>9722901</v>
      </c>
      <c r="B1641">
        <v>126</v>
      </c>
      <c r="C1641" t="s">
        <v>164</v>
      </c>
      <c r="D1641">
        <v>0</v>
      </c>
      <c r="E1641" t="s">
        <v>165</v>
      </c>
      <c r="F1641" t="s">
        <v>34</v>
      </c>
      <c r="G1641" t="s">
        <v>166</v>
      </c>
      <c r="H1641">
        <v>1</v>
      </c>
      <c r="I1641">
        <v>111.95</v>
      </c>
      <c r="J1641">
        <v>114.04</v>
      </c>
      <c r="K1641">
        <v>28.158999999999999</v>
      </c>
      <c r="L1641">
        <v>30.248999999999999</v>
      </c>
      <c r="M1641">
        <v>3260722</v>
      </c>
      <c r="N1641" t="s">
        <v>167</v>
      </c>
      <c r="P1641">
        <v>16.167000000000002</v>
      </c>
      <c r="V1641" t="s">
        <v>35</v>
      </c>
      <c r="W1641" s="1">
        <v>39268</v>
      </c>
      <c r="X1641">
        <v>20070705</v>
      </c>
      <c r="Y1641">
        <v>0.71967899999999996</v>
      </c>
      <c r="AB1641">
        <v>1.1770907750097901</v>
      </c>
      <c r="AI1641" s="2">
        <f t="shared" si="100"/>
        <v>39268</v>
      </c>
      <c r="AJ1641">
        <f t="shared" si="101"/>
        <v>173.8632526752657</v>
      </c>
      <c r="AK1641">
        <f t="shared" si="102"/>
        <v>173.8632526752657</v>
      </c>
      <c r="AL1641" s="3">
        <f>Sheet2!$Q$35</f>
        <v>195.92057845971607</v>
      </c>
      <c r="AM1641" s="3">
        <f>Sheet2!$Q$37</f>
        <v>179.52321677860004</v>
      </c>
      <c r="AN1641" s="3">
        <f>Sheet2!$Q$39</f>
        <v>47.580823353777703</v>
      </c>
      <c r="AU1641">
        <f t="shared" si="103"/>
        <v>1.2377482755106217</v>
      </c>
      <c r="AV1641">
        <f>VLOOKUP(AI1641,Sheet3!C1673:F4964,4,FALSE)</f>
        <v>54.268428708231177</v>
      </c>
    </row>
    <row r="1642" spans="1:48">
      <c r="A1642">
        <v>9777900</v>
      </c>
      <c r="B1642">
        <v>126</v>
      </c>
      <c r="C1642" t="s">
        <v>164</v>
      </c>
      <c r="D1642">
        <v>0</v>
      </c>
      <c r="E1642" t="s">
        <v>165</v>
      </c>
      <c r="F1642" t="s">
        <v>34</v>
      </c>
      <c r="G1642" t="s">
        <v>166</v>
      </c>
      <c r="H1642">
        <v>1</v>
      </c>
      <c r="I1642">
        <v>111.95</v>
      </c>
      <c r="J1642">
        <v>114.04</v>
      </c>
      <c r="K1642">
        <v>28.158999999999999</v>
      </c>
      <c r="L1642">
        <v>30.248999999999999</v>
      </c>
      <c r="M1642">
        <v>3260722</v>
      </c>
      <c r="N1642" t="s">
        <v>167</v>
      </c>
      <c r="P1642">
        <v>16.167000000000002</v>
      </c>
      <c r="V1642" t="s">
        <v>35</v>
      </c>
      <c r="W1642" s="1">
        <v>39269</v>
      </c>
      <c r="X1642">
        <v>20070706</v>
      </c>
      <c r="Y1642">
        <v>0.72402699999999998</v>
      </c>
      <c r="AB1642">
        <v>1.12699052842624</v>
      </c>
      <c r="AI1642" s="2">
        <f t="shared" si="100"/>
        <v>39269</v>
      </c>
      <c r="AJ1642">
        <f t="shared" si="101"/>
        <v>172.29493383070815</v>
      </c>
      <c r="AK1642">
        <f t="shared" si="102"/>
        <v>172.29493383070815</v>
      </c>
      <c r="AL1642" s="3">
        <f>Sheet2!$Q$35</f>
        <v>195.92057845971607</v>
      </c>
      <c r="AM1642" s="3">
        <f>Sheet2!$Q$37</f>
        <v>179.52321677860004</v>
      </c>
      <c r="AN1642" s="3">
        <f>Sheet2!$Q$39</f>
        <v>47.580823353777703</v>
      </c>
      <c r="AU1642">
        <f t="shared" si="103"/>
        <v>1.2265832713166211</v>
      </c>
      <c r="AV1642">
        <f>VLOOKUP(AI1642,Sheet3!C1674:F4965,4,FALSE)</f>
        <v>60.998847412254626</v>
      </c>
    </row>
    <row r="1643" spans="1:48">
      <c r="A1643">
        <v>9834161</v>
      </c>
      <c r="B1643">
        <v>126</v>
      </c>
      <c r="C1643" t="s">
        <v>164</v>
      </c>
      <c r="D1643">
        <v>0</v>
      </c>
      <c r="E1643" t="s">
        <v>165</v>
      </c>
      <c r="F1643" t="s">
        <v>34</v>
      </c>
      <c r="G1643" t="s">
        <v>166</v>
      </c>
      <c r="H1643">
        <v>1</v>
      </c>
      <c r="I1643">
        <v>111.95</v>
      </c>
      <c r="J1643">
        <v>114.04</v>
      </c>
      <c r="K1643">
        <v>28.158999999999999</v>
      </c>
      <c r="L1643">
        <v>30.248999999999999</v>
      </c>
      <c r="M1643">
        <v>3260722</v>
      </c>
      <c r="N1643" t="s">
        <v>167</v>
      </c>
      <c r="P1643">
        <v>16.167000000000002</v>
      </c>
      <c r="V1643" t="s">
        <v>35</v>
      </c>
      <c r="W1643" s="1">
        <v>39270</v>
      </c>
      <c r="X1643">
        <v>20070707</v>
      </c>
      <c r="Y1643">
        <v>0.722688</v>
      </c>
      <c r="AB1643">
        <v>1.1424192842163501</v>
      </c>
      <c r="AI1643" s="2">
        <f t="shared" si="100"/>
        <v>39270</v>
      </c>
      <c r="AJ1643">
        <f t="shared" si="101"/>
        <v>172.78324851321179</v>
      </c>
      <c r="AK1643">
        <f t="shared" si="102"/>
        <v>172.78324851321179</v>
      </c>
      <c r="AL1643" s="3">
        <f>Sheet2!$Q$35</f>
        <v>195.92057845971607</v>
      </c>
      <c r="AM1643" s="3">
        <f>Sheet2!$Q$37</f>
        <v>179.52321677860004</v>
      </c>
      <c r="AN1643" s="3">
        <f>Sheet2!$Q$39</f>
        <v>47.580823353777703</v>
      </c>
      <c r="AU1643">
        <f t="shared" si="103"/>
        <v>1.2300596278604865</v>
      </c>
      <c r="AV1643">
        <f>VLOOKUP(AI1643,Sheet3!C1675:F4966,4,FALSE)</f>
        <v>63.26593581782042</v>
      </c>
    </row>
    <row r="1644" spans="1:48">
      <c r="A1644">
        <v>9890070</v>
      </c>
      <c r="B1644">
        <v>126</v>
      </c>
      <c r="C1644" t="s">
        <v>164</v>
      </c>
      <c r="D1644">
        <v>0</v>
      </c>
      <c r="E1644" t="s">
        <v>165</v>
      </c>
      <c r="F1644" t="s">
        <v>34</v>
      </c>
      <c r="G1644" t="s">
        <v>166</v>
      </c>
      <c r="H1644">
        <v>1</v>
      </c>
      <c r="I1644">
        <v>111.95</v>
      </c>
      <c r="J1644">
        <v>114.04</v>
      </c>
      <c r="K1644">
        <v>28.158999999999999</v>
      </c>
      <c r="L1644">
        <v>30.248999999999999</v>
      </c>
      <c r="M1644">
        <v>3260722</v>
      </c>
      <c r="N1644" t="s">
        <v>167</v>
      </c>
      <c r="P1644">
        <v>16.167000000000002</v>
      </c>
      <c r="V1644" t="s">
        <v>35</v>
      </c>
      <c r="W1644" s="1">
        <v>39271</v>
      </c>
      <c r="X1644">
        <v>20070708</v>
      </c>
      <c r="Y1644">
        <v>0.73231999999999997</v>
      </c>
      <c r="AB1644">
        <v>1.0314336413707299</v>
      </c>
      <c r="AI1644" s="2">
        <f t="shared" si="100"/>
        <v>39271</v>
      </c>
      <c r="AJ1644">
        <f t="shared" si="101"/>
        <v>169.16474642738456</v>
      </c>
      <c r="AK1644">
        <f t="shared" si="102"/>
        <v>169.16474642738456</v>
      </c>
      <c r="AL1644" s="3">
        <f>Sheet2!$Q$35</f>
        <v>195.92057845971607</v>
      </c>
      <c r="AM1644" s="3">
        <f>Sheet2!$Q$37</f>
        <v>179.52321677860004</v>
      </c>
      <c r="AN1644" s="3">
        <f>Sheet2!$Q$39</f>
        <v>47.580823353777703</v>
      </c>
      <c r="AU1644">
        <f t="shared" si="103"/>
        <v>1.2042991830985934</v>
      </c>
      <c r="AV1644">
        <f>VLOOKUP(AI1644,Sheet3!C1676:F4967,4,FALSE)</f>
        <v>63.974400944559733</v>
      </c>
    </row>
    <row r="1645" spans="1:48">
      <c r="A1645">
        <v>9945152</v>
      </c>
      <c r="B1645">
        <v>126</v>
      </c>
      <c r="C1645" t="s">
        <v>164</v>
      </c>
      <c r="D1645">
        <v>0</v>
      </c>
      <c r="E1645" t="s">
        <v>165</v>
      </c>
      <c r="F1645" t="s">
        <v>34</v>
      </c>
      <c r="G1645" t="s">
        <v>166</v>
      </c>
      <c r="H1645">
        <v>1</v>
      </c>
      <c r="I1645">
        <v>111.95</v>
      </c>
      <c r="J1645">
        <v>114.04</v>
      </c>
      <c r="K1645">
        <v>28.158999999999999</v>
      </c>
      <c r="L1645">
        <v>30.248999999999999</v>
      </c>
      <c r="M1645">
        <v>3260722</v>
      </c>
      <c r="N1645" t="s">
        <v>167</v>
      </c>
      <c r="P1645">
        <v>16.167000000000002</v>
      </c>
      <c r="V1645" t="s">
        <v>35</v>
      </c>
      <c r="W1645" s="1">
        <v>39272</v>
      </c>
      <c r="X1645">
        <v>20070709</v>
      </c>
      <c r="Y1645">
        <v>0.74018300000000004</v>
      </c>
      <c r="AB1645">
        <v>0.94083147051367599</v>
      </c>
      <c r="AI1645" s="2">
        <f t="shared" si="100"/>
        <v>39272</v>
      </c>
      <c r="AJ1645">
        <f t="shared" si="101"/>
        <v>166.02853018532051</v>
      </c>
      <c r="AK1645">
        <f t="shared" si="102"/>
        <v>166.02853018532051</v>
      </c>
      <c r="AL1645" s="3">
        <f>Sheet2!$Q$35</f>
        <v>195.92057845971607</v>
      </c>
      <c r="AM1645" s="3">
        <f>Sheet2!$Q$37</f>
        <v>179.52321677860004</v>
      </c>
      <c r="AN1645" s="3">
        <f>Sheet2!$Q$39</f>
        <v>47.580823353777703</v>
      </c>
      <c r="AU1645">
        <f t="shared" si="103"/>
        <v>1.1819721750303991</v>
      </c>
      <c r="AV1645">
        <f>VLOOKUP(AI1645,Sheet3!C1677:F4968,4,FALSE)</f>
        <v>57.314828753210215</v>
      </c>
    </row>
    <row r="1646" spans="1:48">
      <c r="A1646">
        <v>10012470</v>
      </c>
      <c r="B1646">
        <v>126</v>
      </c>
      <c r="C1646" t="s">
        <v>164</v>
      </c>
      <c r="D1646">
        <v>0</v>
      </c>
      <c r="E1646" t="s">
        <v>165</v>
      </c>
      <c r="F1646" t="s">
        <v>34</v>
      </c>
      <c r="G1646" t="s">
        <v>166</v>
      </c>
      <c r="H1646">
        <v>1</v>
      </c>
      <c r="I1646">
        <v>111.95</v>
      </c>
      <c r="J1646">
        <v>114.04</v>
      </c>
      <c r="K1646">
        <v>28.158999999999999</v>
      </c>
      <c r="L1646">
        <v>30.248999999999999</v>
      </c>
      <c r="M1646">
        <v>3260722</v>
      </c>
      <c r="N1646" t="s">
        <v>167</v>
      </c>
      <c r="P1646">
        <v>16.167000000000002</v>
      </c>
      <c r="V1646" t="s">
        <v>35</v>
      </c>
      <c r="W1646" s="1">
        <v>39273</v>
      </c>
      <c r="X1646">
        <v>20070710</v>
      </c>
      <c r="Y1646">
        <v>0.76239599999999996</v>
      </c>
      <c r="AB1646">
        <v>0.68488004977761396</v>
      </c>
      <c r="AI1646" s="2">
        <f t="shared" si="100"/>
        <v>39273</v>
      </c>
      <c r="AJ1646">
        <f t="shared" si="101"/>
        <v>156.2834469654349</v>
      </c>
      <c r="AK1646">
        <f t="shared" si="102"/>
        <v>156.2834469654349</v>
      </c>
      <c r="AL1646" s="3">
        <f>Sheet2!$Q$35</f>
        <v>195.92057845971607</v>
      </c>
      <c r="AM1646" s="3">
        <f>Sheet2!$Q$37</f>
        <v>179.52321677860004</v>
      </c>
      <c r="AN1646" s="3">
        <f>Sheet2!$Q$39</f>
        <v>47.580823353777703</v>
      </c>
      <c r="AU1646">
        <f t="shared" si="103"/>
        <v>1.112596043130637</v>
      </c>
      <c r="AV1646">
        <f>VLOOKUP(AI1646,Sheet3!C1678:F4969,4,FALSE)</f>
        <v>45.129228573294071</v>
      </c>
    </row>
    <row r="1647" spans="1:48">
      <c r="A1647">
        <v>10065929</v>
      </c>
      <c r="B1647">
        <v>126</v>
      </c>
      <c r="C1647" t="s">
        <v>164</v>
      </c>
      <c r="D1647">
        <v>0</v>
      </c>
      <c r="E1647" t="s">
        <v>165</v>
      </c>
      <c r="F1647" t="s">
        <v>34</v>
      </c>
      <c r="G1647" t="s">
        <v>166</v>
      </c>
      <c r="H1647">
        <v>1</v>
      </c>
      <c r="I1647">
        <v>111.95</v>
      </c>
      <c r="J1647">
        <v>114.04</v>
      </c>
      <c r="K1647">
        <v>28.158999999999999</v>
      </c>
      <c r="L1647">
        <v>30.248999999999999</v>
      </c>
      <c r="M1647">
        <v>3260722</v>
      </c>
      <c r="N1647" t="s">
        <v>167</v>
      </c>
      <c r="P1647">
        <v>16.167000000000002</v>
      </c>
      <c r="V1647" t="s">
        <v>35</v>
      </c>
      <c r="W1647" s="1">
        <v>39274</v>
      </c>
      <c r="X1647">
        <v>20070711</v>
      </c>
      <c r="Y1647">
        <v>0.78951300000000002</v>
      </c>
      <c r="AB1647">
        <v>0.37242181918742601</v>
      </c>
      <c r="AI1647" s="2">
        <f t="shared" si="100"/>
        <v>39274</v>
      </c>
      <c r="AJ1647">
        <f t="shared" si="101"/>
        <v>142.61438013544307</v>
      </c>
      <c r="AK1647">
        <f t="shared" si="102"/>
        <v>142.61438013544307</v>
      </c>
      <c r="AL1647" s="3">
        <f>Sheet2!$Q$35</f>
        <v>195.92057845971607</v>
      </c>
      <c r="AM1647" s="3">
        <f>Sheet2!$Q$37</f>
        <v>179.52321677860004</v>
      </c>
      <c r="AN1647" s="3">
        <f>Sheet2!$Q$39</f>
        <v>47.580823353777703</v>
      </c>
      <c r="AU1647">
        <f t="shared" si="103"/>
        <v>1.0152847157723357</v>
      </c>
      <c r="AV1647">
        <f>VLOOKUP(AI1647,Sheet3!C1679:F4970,4,FALSE)</f>
        <v>39.248968021357797</v>
      </c>
    </row>
    <row r="1648" spans="1:48">
      <c r="A1648">
        <v>10118187</v>
      </c>
      <c r="B1648">
        <v>126</v>
      </c>
      <c r="C1648" t="s">
        <v>164</v>
      </c>
      <c r="D1648">
        <v>0</v>
      </c>
      <c r="E1648" t="s">
        <v>165</v>
      </c>
      <c r="F1648" t="s">
        <v>34</v>
      </c>
      <c r="G1648" t="s">
        <v>166</v>
      </c>
      <c r="H1648">
        <v>1</v>
      </c>
      <c r="I1648">
        <v>111.95</v>
      </c>
      <c r="J1648">
        <v>114.04</v>
      </c>
      <c r="K1648">
        <v>28.158999999999999</v>
      </c>
      <c r="L1648">
        <v>30.248999999999999</v>
      </c>
      <c r="M1648">
        <v>3260722</v>
      </c>
      <c r="N1648" t="s">
        <v>167</v>
      </c>
      <c r="P1648">
        <v>16.167000000000002</v>
      </c>
      <c r="V1648" t="s">
        <v>35</v>
      </c>
      <c r="W1648" s="1">
        <v>39275</v>
      </c>
      <c r="X1648">
        <v>20070712</v>
      </c>
      <c r="Y1648">
        <v>0.80508299999999999</v>
      </c>
      <c r="AB1648">
        <v>0.19301500241974501</v>
      </c>
      <c r="AI1648" s="2">
        <f t="shared" si="100"/>
        <v>39275</v>
      </c>
      <c r="AJ1648">
        <f t="shared" si="101"/>
        <v>133.88519308772254</v>
      </c>
      <c r="AK1648">
        <f t="shared" si="102"/>
        <v>133.88519308772254</v>
      </c>
      <c r="AL1648" s="3">
        <f>Sheet2!$Q$35</f>
        <v>195.92057845971607</v>
      </c>
      <c r="AM1648" s="3">
        <f>Sheet2!$Q$37</f>
        <v>179.52321677860004</v>
      </c>
      <c r="AN1648" s="3">
        <f>Sheet2!$Q$39</f>
        <v>47.580823353777703</v>
      </c>
      <c r="AU1648">
        <f t="shared" si="103"/>
        <v>0.95314084092429063</v>
      </c>
      <c r="AV1648">
        <f>VLOOKUP(AI1648,Sheet3!C1680:F4971,4,FALSE)</f>
        <v>35.564949362313385</v>
      </c>
    </row>
    <row r="1649" spans="1:48">
      <c r="A1649">
        <v>10186418</v>
      </c>
      <c r="B1649">
        <v>126</v>
      </c>
      <c r="C1649" t="s">
        <v>164</v>
      </c>
      <c r="D1649">
        <v>0</v>
      </c>
      <c r="E1649" t="s">
        <v>165</v>
      </c>
      <c r="F1649" t="s">
        <v>34</v>
      </c>
      <c r="G1649" t="s">
        <v>166</v>
      </c>
      <c r="H1649">
        <v>1</v>
      </c>
      <c r="I1649">
        <v>111.95</v>
      </c>
      <c r="J1649">
        <v>114.04</v>
      </c>
      <c r="K1649">
        <v>28.158999999999999</v>
      </c>
      <c r="L1649">
        <v>30.248999999999999</v>
      </c>
      <c r="M1649">
        <v>3260722</v>
      </c>
      <c r="N1649" t="s">
        <v>167</v>
      </c>
      <c r="P1649">
        <v>16.167000000000002</v>
      </c>
      <c r="V1649" t="s">
        <v>35</v>
      </c>
      <c r="W1649" s="1">
        <v>39276</v>
      </c>
      <c r="X1649">
        <v>20070713</v>
      </c>
      <c r="Y1649">
        <v>0.81329600000000002</v>
      </c>
      <c r="AB1649">
        <v>9.8379923029059194E-2</v>
      </c>
      <c r="AI1649" s="2">
        <f t="shared" si="100"/>
        <v>39276</v>
      </c>
      <c r="AJ1649">
        <f t="shared" si="101"/>
        <v>129.02181589351983</v>
      </c>
      <c r="AK1649">
        <f t="shared" si="102"/>
        <v>129.02181589351983</v>
      </c>
      <c r="AL1649" s="3">
        <f>Sheet2!$Q$35</f>
        <v>195.92057845971607</v>
      </c>
      <c r="AM1649" s="3">
        <f>Sheet2!$Q$37</f>
        <v>179.52321677860004</v>
      </c>
      <c r="AN1649" s="3">
        <f>Sheet2!$Q$39</f>
        <v>47.580823353777703</v>
      </c>
      <c r="AU1649">
        <f t="shared" si="103"/>
        <v>0.91851801728181959</v>
      </c>
      <c r="AV1649">
        <f>VLOOKUP(AI1649,Sheet3!C1681:F4972,4,FALSE)</f>
        <v>32.872781880704004</v>
      </c>
    </row>
    <row r="1650" spans="1:48">
      <c r="A1650">
        <v>10244475</v>
      </c>
      <c r="B1650">
        <v>126</v>
      </c>
      <c r="C1650" t="s">
        <v>164</v>
      </c>
      <c r="D1650">
        <v>0</v>
      </c>
      <c r="E1650" t="s">
        <v>165</v>
      </c>
      <c r="F1650" t="s">
        <v>34</v>
      </c>
      <c r="G1650" t="s">
        <v>166</v>
      </c>
      <c r="H1650">
        <v>1</v>
      </c>
      <c r="I1650">
        <v>111.95</v>
      </c>
      <c r="J1650">
        <v>114.04</v>
      </c>
      <c r="K1650">
        <v>28.158999999999999</v>
      </c>
      <c r="L1650">
        <v>30.248999999999999</v>
      </c>
      <c r="M1650">
        <v>3260722</v>
      </c>
      <c r="N1650" t="s">
        <v>167</v>
      </c>
      <c r="P1650">
        <v>16.167000000000002</v>
      </c>
      <c r="V1650" t="s">
        <v>35</v>
      </c>
      <c r="W1650" s="1">
        <v>39277</v>
      </c>
      <c r="X1650">
        <v>20070714</v>
      </c>
      <c r="Y1650">
        <v>0.78452100000000002</v>
      </c>
      <c r="AB1650">
        <v>0.429942617472863</v>
      </c>
      <c r="AI1650" s="2">
        <f t="shared" si="100"/>
        <v>39277</v>
      </c>
      <c r="AJ1650">
        <f t="shared" si="101"/>
        <v>145.277087826723</v>
      </c>
      <c r="AK1650">
        <f t="shared" si="102"/>
        <v>145.277087826723</v>
      </c>
      <c r="AL1650" s="3">
        <f>Sheet2!$Q$35</f>
        <v>195.92057845971607</v>
      </c>
      <c r="AM1650" s="3">
        <f>Sheet2!$Q$37</f>
        <v>179.52321677860004</v>
      </c>
      <c r="AN1650" s="3">
        <f>Sheet2!$Q$39</f>
        <v>47.580823353777703</v>
      </c>
      <c r="AU1650">
        <f t="shared" si="103"/>
        <v>1.0342407734921708</v>
      </c>
      <c r="AV1650">
        <f>VLOOKUP(AI1650,Sheet3!C1682:F4973,4,FALSE)</f>
        <v>31.526698139899313</v>
      </c>
    </row>
    <row r="1651" spans="1:48">
      <c r="A1651">
        <v>10298518</v>
      </c>
      <c r="B1651">
        <v>126</v>
      </c>
      <c r="C1651" t="s">
        <v>164</v>
      </c>
      <c r="D1651">
        <v>0</v>
      </c>
      <c r="E1651" t="s">
        <v>165</v>
      </c>
      <c r="F1651" t="s">
        <v>34</v>
      </c>
      <c r="G1651" t="s">
        <v>166</v>
      </c>
      <c r="H1651">
        <v>1</v>
      </c>
      <c r="I1651">
        <v>111.95</v>
      </c>
      <c r="J1651">
        <v>114.04</v>
      </c>
      <c r="K1651">
        <v>28.158999999999999</v>
      </c>
      <c r="L1651">
        <v>30.248999999999999</v>
      </c>
      <c r="M1651">
        <v>3260722</v>
      </c>
      <c r="N1651" t="s">
        <v>167</v>
      </c>
      <c r="P1651">
        <v>16.167000000000002</v>
      </c>
      <c r="V1651" t="s">
        <v>35</v>
      </c>
      <c r="W1651" s="1">
        <v>39278</v>
      </c>
      <c r="X1651">
        <v>20070715</v>
      </c>
      <c r="Y1651">
        <v>0.76510100000000003</v>
      </c>
      <c r="AB1651">
        <v>0.65371142811052396</v>
      </c>
      <c r="AI1651" s="2">
        <f t="shared" si="100"/>
        <v>39278</v>
      </c>
      <c r="AJ1651">
        <f t="shared" si="101"/>
        <v>155.00741906903511</v>
      </c>
      <c r="AK1651">
        <f t="shared" si="102"/>
        <v>155.00741906903511</v>
      </c>
      <c r="AL1651" s="3">
        <f>Sheet2!$Q$35</f>
        <v>195.92057845971607</v>
      </c>
      <c r="AM1651" s="3">
        <f>Sheet2!$Q$37</f>
        <v>179.52321677860004</v>
      </c>
      <c r="AN1651" s="3">
        <f>Sheet2!$Q$39</f>
        <v>47.580823353777703</v>
      </c>
      <c r="AU1651">
        <f t="shared" si="103"/>
        <v>1.1035118847247072</v>
      </c>
      <c r="AV1651">
        <f>VLOOKUP(AI1651,Sheet3!C1683:F4974,4,FALSE)</f>
        <v>30.393153937116416</v>
      </c>
    </row>
    <row r="1652" spans="1:48">
      <c r="A1652">
        <v>10354938</v>
      </c>
      <c r="B1652">
        <v>126</v>
      </c>
      <c r="C1652" t="s">
        <v>164</v>
      </c>
      <c r="D1652">
        <v>0</v>
      </c>
      <c r="E1652" t="s">
        <v>165</v>
      </c>
      <c r="F1652" t="s">
        <v>34</v>
      </c>
      <c r="G1652" t="s">
        <v>166</v>
      </c>
      <c r="H1652">
        <v>1</v>
      </c>
      <c r="I1652">
        <v>111.95</v>
      </c>
      <c r="J1652">
        <v>114.04</v>
      </c>
      <c r="K1652">
        <v>28.158999999999999</v>
      </c>
      <c r="L1652">
        <v>30.248999999999999</v>
      </c>
      <c r="M1652">
        <v>3260722</v>
      </c>
      <c r="N1652" t="s">
        <v>167</v>
      </c>
      <c r="P1652">
        <v>16.167000000000002</v>
      </c>
      <c r="V1652" t="s">
        <v>35</v>
      </c>
      <c r="W1652" s="1">
        <v>39279</v>
      </c>
      <c r="X1652">
        <v>20070716</v>
      </c>
      <c r="Y1652">
        <v>0.74934500000000004</v>
      </c>
      <c r="AB1652">
        <v>0.83526144769893695</v>
      </c>
      <c r="AI1652" s="2">
        <f t="shared" si="100"/>
        <v>39279</v>
      </c>
      <c r="AJ1652">
        <f t="shared" si="101"/>
        <v>162.16750683524913</v>
      </c>
      <c r="AK1652">
        <f t="shared" si="102"/>
        <v>162.16750683524913</v>
      </c>
      <c r="AL1652" s="3">
        <f>Sheet2!$Q$35</f>
        <v>195.92057845971607</v>
      </c>
      <c r="AM1652" s="3">
        <f>Sheet2!$Q$37</f>
        <v>179.52321677860004</v>
      </c>
      <c r="AN1652" s="3">
        <f>Sheet2!$Q$39</f>
        <v>47.580823353777703</v>
      </c>
      <c r="AU1652">
        <f t="shared" si="103"/>
        <v>1.15448519937728</v>
      </c>
      <c r="AV1652">
        <f>VLOOKUP(AI1652,Sheet3!C1684:F4975,4,FALSE)</f>
        <v>29.542995785029245</v>
      </c>
    </row>
    <row r="1653" spans="1:48">
      <c r="A1653">
        <v>10417863</v>
      </c>
      <c r="B1653">
        <v>126</v>
      </c>
      <c r="C1653" t="s">
        <v>164</v>
      </c>
      <c r="D1653">
        <v>0</v>
      </c>
      <c r="E1653" t="s">
        <v>165</v>
      </c>
      <c r="F1653" t="s">
        <v>34</v>
      </c>
      <c r="G1653" t="s">
        <v>166</v>
      </c>
      <c r="H1653">
        <v>1</v>
      </c>
      <c r="I1653">
        <v>111.95</v>
      </c>
      <c r="J1653">
        <v>114.04</v>
      </c>
      <c r="K1653">
        <v>28.158999999999999</v>
      </c>
      <c r="L1653">
        <v>30.248999999999999</v>
      </c>
      <c r="M1653">
        <v>3260722</v>
      </c>
      <c r="N1653" t="s">
        <v>167</v>
      </c>
      <c r="P1653">
        <v>16.167000000000002</v>
      </c>
      <c r="V1653" t="s">
        <v>35</v>
      </c>
      <c r="W1653" s="1">
        <v>39280</v>
      </c>
      <c r="X1653">
        <v>20070717</v>
      </c>
      <c r="Y1653">
        <v>0.73929699999999998</v>
      </c>
      <c r="AB1653">
        <v>0.95104049040167704</v>
      </c>
      <c r="AI1653" s="2">
        <f t="shared" si="100"/>
        <v>39280</v>
      </c>
      <c r="AJ1653">
        <f t="shared" si="101"/>
        <v>166.39010909161925</v>
      </c>
      <c r="AK1653">
        <f t="shared" si="102"/>
        <v>166.39010909161925</v>
      </c>
      <c r="AL1653" s="3">
        <f>Sheet2!$Q$35</f>
        <v>195.92057845971607</v>
      </c>
      <c r="AM1653" s="3">
        <f>Sheet2!$Q$37</f>
        <v>179.52321677860004</v>
      </c>
      <c r="AN1653" s="3">
        <f>Sheet2!$Q$39</f>
        <v>47.580823353777703</v>
      </c>
      <c r="AU1653">
        <f t="shared" si="103"/>
        <v>1.1845462880810054</v>
      </c>
      <c r="AV1653">
        <f>VLOOKUP(AI1653,Sheet3!C1685:F4976,4,FALSE)</f>
        <v>28.954969729835618</v>
      </c>
    </row>
    <row r="1654" spans="1:48">
      <c r="A1654">
        <v>10479576</v>
      </c>
      <c r="B1654">
        <v>126</v>
      </c>
      <c r="C1654" t="s">
        <v>164</v>
      </c>
      <c r="D1654">
        <v>0</v>
      </c>
      <c r="E1654" t="s">
        <v>165</v>
      </c>
      <c r="F1654" t="s">
        <v>34</v>
      </c>
      <c r="G1654" t="s">
        <v>166</v>
      </c>
      <c r="H1654">
        <v>1</v>
      </c>
      <c r="I1654">
        <v>111.95</v>
      </c>
      <c r="J1654">
        <v>114.04</v>
      </c>
      <c r="K1654">
        <v>28.158999999999999</v>
      </c>
      <c r="L1654">
        <v>30.248999999999999</v>
      </c>
      <c r="M1654">
        <v>3260722</v>
      </c>
      <c r="N1654" t="s">
        <v>167</v>
      </c>
      <c r="P1654">
        <v>16.167000000000002</v>
      </c>
      <c r="V1654" t="s">
        <v>35</v>
      </c>
      <c r="W1654" s="1">
        <v>39281</v>
      </c>
      <c r="X1654">
        <v>20070718</v>
      </c>
      <c r="Y1654">
        <v>0.73812900000000004</v>
      </c>
      <c r="AB1654">
        <v>0.96449888230820502</v>
      </c>
      <c r="AI1654" s="2">
        <f t="shared" si="100"/>
        <v>39281</v>
      </c>
      <c r="AJ1654">
        <f t="shared" si="101"/>
        <v>166.86359395054944</v>
      </c>
      <c r="AK1654">
        <f t="shared" si="102"/>
        <v>166.86359395054944</v>
      </c>
      <c r="AL1654" s="3">
        <f>Sheet2!$Q$35</f>
        <v>195.92057845971607</v>
      </c>
      <c r="AM1654" s="3">
        <f>Sheet2!$Q$37</f>
        <v>179.52321677860004</v>
      </c>
      <c r="AN1654" s="3">
        <f>Sheet2!$Q$39</f>
        <v>47.580823353777703</v>
      </c>
      <c r="AU1654">
        <f t="shared" si="103"/>
        <v>1.1879170697649066</v>
      </c>
      <c r="AV1654">
        <f>VLOOKUP(AI1654,Sheet3!C1686:F4977,4,FALSE)</f>
        <v>31.434597673423202</v>
      </c>
    </row>
    <row r="1655" spans="1:48">
      <c r="A1655">
        <v>10535438</v>
      </c>
      <c r="B1655">
        <v>126</v>
      </c>
      <c r="C1655" t="s">
        <v>164</v>
      </c>
      <c r="D1655">
        <v>0</v>
      </c>
      <c r="E1655" t="s">
        <v>165</v>
      </c>
      <c r="F1655" t="s">
        <v>34</v>
      </c>
      <c r="G1655" t="s">
        <v>166</v>
      </c>
      <c r="H1655">
        <v>1</v>
      </c>
      <c r="I1655">
        <v>111.95</v>
      </c>
      <c r="J1655">
        <v>114.04</v>
      </c>
      <c r="K1655">
        <v>28.158999999999999</v>
      </c>
      <c r="L1655">
        <v>30.248999999999999</v>
      </c>
      <c r="M1655">
        <v>3260722</v>
      </c>
      <c r="N1655" t="s">
        <v>167</v>
      </c>
      <c r="P1655">
        <v>16.167000000000002</v>
      </c>
      <c r="V1655" t="s">
        <v>35</v>
      </c>
      <c r="W1655" s="1">
        <v>39282</v>
      </c>
      <c r="X1655">
        <v>20070719</v>
      </c>
      <c r="Y1655">
        <v>0.73361699999999996</v>
      </c>
      <c r="AB1655">
        <v>1.0164888346046601</v>
      </c>
      <c r="AI1655" s="2">
        <f t="shared" si="100"/>
        <v>39282</v>
      </c>
      <c r="AJ1655">
        <f t="shared" si="101"/>
        <v>168.65871288038613</v>
      </c>
      <c r="AK1655">
        <f t="shared" si="102"/>
        <v>168.65871288038613</v>
      </c>
      <c r="AL1655" s="3">
        <f>Sheet2!$Q$35</f>
        <v>195.92057845971607</v>
      </c>
      <c r="AM1655" s="3">
        <f>Sheet2!$Q$37</f>
        <v>179.52321677860004</v>
      </c>
      <c r="AN1655" s="3">
        <f>Sheet2!$Q$39</f>
        <v>47.580823353777703</v>
      </c>
      <c r="AU1655">
        <f t="shared" si="103"/>
        <v>1.2006966843502371</v>
      </c>
      <c r="AV1655">
        <f>VLOOKUP(AI1655,Sheet3!C1687:F4978,4,FALSE)</f>
        <v>37.810783814076999</v>
      </c>
    </row>
    <row r="1656" spans="1:48">
      <c r="A1656">
        <v>10590416</v>
      </c>
      <c r="B1656">
        <v>126</v>
      </c>
      <c r="C1656" t="s">
        <v>164</v>
      </c>
      <c r="D1656">
        <v>0</v>
      </c>
      <c r="E1656" t="s">
        <v>165</v>
      </c>
      <c r="F1656" t="s">
        <v>34</v>
      </c>
      <c r="G1656" t="s">
        <v>166</v>
      </c>
      <c r="H1656">
        <v>1</v>
      </c>
      <c r="I1656">
        <v>111.95</v>
      </c>
      <c r="J1656">
        <v>114.04</v>
      </c>
      <c r="K1656">
        <v>28.158999999999999</v>
      </c>
      <c r="L1656">
        <v>30.248999999999999</v>
      </c>
      <c r="M1656">
        <v>3260722</v>
      </c>
      <c r="N1656" t="s">
        <v>167</v>
      </c>
      <c r="P1656">
        <v>16.167000000000002</v>
      </c>
      <c r="V1656" t="s">
        <v>35</v>
      </c>
      <c r="W1656" s="1">
        <v>39283</v>
      </c>
      <c r="X1656">
        <v>20070720</v>
      </c>
      <c r="Y1656">
        <v>0.73710100000000001</v>
      </c>
      <c r="AB1656">
        <v>0.97634411080128103</v>
      </c>
      <c r="AI1656" s="2">
        <f t="shared" si="100"/>
        <v>39283</v>
      </c>
      <c r="AJ1656">
        <f t="shared" si="101"/>
        <v>167.27733411717441</v>
      </c>
      <c r="AK1656">
        <f t="shared" si="102"/>
        <v>167.27733411717441</v>
      </c>
      <c r="AL1656" s="3">
        <f>Sheet2!$Q$35</f>
        <v>195.92057845971607</v>
      </c>
      <c r="AM1656" s="3">
        <f>Sheet2!$Q$37</f>
        <v>179.52321677860004</v>
      </c>
      <c r="AN1656" s="3">
        <f>Sheet2!$Q$39</f>
        <v>47.580823353777703</v>
      </c>
      <c r="AU1656">
        <f t="shared" si="103"/>
        <v>1.1908625235618973</v>
      </c>
      <c r="AV1656">
        <f>VLOOKUP(AI1656,Sheet3!C1688:F4979,4,FALSE)</f>
        <v>42.55750016323038</v>
      </c>
    </row>
    <row r="1657" spans="1:48">
      <c r="A1657">
        <v>10646350</v>
      </c>
      <c r="B1657">
        <v>126</v>
      </c>
      <c r="C1657" t="s">
        <v>164</v>
      </c>
      <c r="D1657">
        <v>0</v>
      </c>
      <c r="E1657" t="s">
        <v>165</v>
      </c>
      <c r="F1657" t="s">
        <v>34</v>
      </c>
      <c r="G1657" t="s">
        <v>166</v>
      </c>
      <c r="H1657">
        <v>1</v>
      </c>
      <c r="I1657">
        <v>111.95</v>
      </c>
      <c r="J1657">
        <v>114.04</v>
      </c>
      <c r="K1657">
        <v>28.158999999999999</v>
      </c>
      <c r="L1657">
        <v>30.248999999999999</v>
      </c>
      <c r="M1657">
        <v>3260722</v>
      </c>
      <c r="N1657" t="s">
        <v>167</v>
      </c>
      <c r="P1657">
        <v>16.167000000000002</v>
      </c>
      <c r="V1657" t="s">
        <v>35</v>
      </c>
      <c r="W1657" s="1">
        <v>39284</v>
      </c>
      <c r="X1657">
        <v>20070721</v>
      </c>
      <c r="Y1657">
        <v>0.73421400000000003</v>
      </c>
      <c r="AB1657">
        <v>1.0096098449058599</v>
      </c>
      <c r="AI1657" s="2">
        <f t="shared" si="100"/>
        <v>39284</v>
      </c>
      <c r="AJ1657">
        <f t="shared" si="101"/>
        <v>168.42429088832046</v>
      </c>
      <c r="AK1657">
        <f t="shared" si="102"/>
        <v>168.42429088832046</v>
      </c>
      <c r="AL1657" s="3">
        <f>Sheet2!$Q$35</f>
        <v>195.92057845971607</v>
      </c>
      <c r="AM1657" s="3">
        <f>Sheet2!$Q$37</f>
        <v>179.52321677860004</v>
      </c>
      <c r="AN1657" s="3">
        <f>Sheet2!$Q$39</f>
        <v>47.580823353777703</v>
      </c>
      <c r="AU1657">
        <f t="shared" si="103"/>
        <v>1.1990278129127343</v>
      </c>
      <c r="AV1657">
        <f>VLOOKUP(AI1657,Sheet3!C1689:F4980,4,FALSE)</f>
        <v>45.837693700033384</v>
      </c>
    </row>
    <row r="1658" spans="1:48">
      <c r="A1658">
        <v>10709590</v>
      </c>
      <c r="B1658">
        <v>126</v>
      </c>
      <c r="C1658" t="s">
        <v>164</v>
      </c>
      <c r="D1658">
        <v>0</v>
      </c>
      <c r="E1658" t="s">
        <v>165</v>
      </c>
      <c r="F1658" t="s">
        <v>34</v>
      </c>
      <c r="G1658" t="s">
        <v>166</v>
      </c>
      <c r="H1658">
        <v>1</v>
      </c>
      <c r="I1658">
        <v>111.95</v>
      </c>
      <c r="J1658">
        <v>114.04</v>
      </c>
      <c r="K1658">
        <v>28.158999999999999</v>
      </c>
      <c r="L1658">
        <v>30.248999999999999</v>
      </c>
      <c r="M1658">
        <v>3260722</v>
      </c>
      <c r="N1658" t="s">
        <v>167</v>
      </c>
      <c r="P1658">
        <v>16.167000000000002</v>
      </c>
      <c r="V1658" t="s">
        <v>35</v>
      </c>
      <c r="W1658" s="1">
        <v>39285</v>
      </c>
      <c r="X1658">
        <v>20070722</v>
      </c>
      <c r="Y1658">
        <v>0.74523899999999998</v>
      </c>
      <c r="AB1658">
        <v>0.88257322609637501</v>
      </c>
      <c r="AI1658" s="2">
        <f t="shared" si="100"/>
        <v>39285</v>
      </c>
      <c r="AJ1658">
        <f t="shared" si="101"/>
        <v>163.92535413529924</v>
      </c>
      <c r="AK1658">
        <f t="shared" si="102"/>
        <v>163.92535413529924</v>
      </c>
      <c r="AL1658" s="3">
        <f>Sheet2!$Q$35</f>
        <v>195.92057845971607</v>
      </c>
      <c r="AM1658" s="3">
        <f>Sheet2!$Q$37</f>
        <v>179.52321677860004</v>
      </c>
      <c r="AN1658" s="3">
        <f>Sheet2!$Q$39</f>
        <v>47.580823353777703</v>
      </c>
      <c r="AU1658">
        <f t="shared" si="103"/>
        <v>1.1669994738474112</v>
      </c>
      <c r="AV1658">
        <f>VLOOKUP(AI1658,Sheet3!C1690:F4981,4,FALSE)</f>
        <v>44.704149497250484</v>
      </c>
    </row>
    <row r="1659" spans="1:48">
      <c r="A1659">
        <v>10768451</v>
      </c>
      <c r="B1659">
        <v>126</v>
      </c>
      <c r="C1659" t="s">
        <v>164</v>
      </c>
      <c r="D1659">
        <v>0</v>
      </c>
      <c r="E1659" t="s">
        <v>165</v>
      </c>
      <c r="F1659" t="s">
        <v>34</v>
      </c>
      <c r="G1659" t="s">
        <v>166</v>
      </c>
      <c r="H1659">
        <v>1</v>
      </c>
      <c r="I1659">
        <v>111.95</v>
      </c>
      <c r="J1659">
        <v>114.04</v>
      </c>
      <c r="K1659">
        <v>28.158999999999999</v>
      </c>
      <c r="L1659">
        <v>30.248999999999999</v>
      </c>
      <c r="M1659">
        <v>3260722</v>
      </c>
      <c r="N1659" t="s">
        <v>167</v>
      </c>
      <c r="P1659">
        <v>16.167000000000002</v>
      </c>
      <c r="V1659" t="s">
        <v>35</v>
      </c>
      <c r="W1659" s="1">
        <v>39286</v>
      </c>
      <c r="X1659">
        <v>20070723</v>
      </c>
      <c r="Y1659">
        <v>0.74401600000000001</v>
      </c>
      <c r="AB1659">
        <v>0.89666536077247405</v>
      </c>
      <c r="AI1659" s="2">
        <f t="shared" si="100"/>
        <v>39286</v>
      </c>
      <c r="AJ1659">
        <f t="shared" si="101"/>
        <v>164.4403048135199</v>
      </c>
      <c r="AK1659">
        <f t="shared" si="102"/>
        <v>164.4403048135199</v>
      </c>
      <c r="AL1659" s="3">
        <f>Sheet2!$Q$35</f>
        <v>195.92057845971607</v>
      </c>
      <c r="AM1659" s="3">
        <f>Sheet2!$Q$37</f>
        <v>179.52321677860004</v>
      </c>
      <c r="AN1659" s="3">
        <f>Sheet2!$Q$39</f>
        <v>47.580823353777703</v>
      </c>
      <c r="AU1659">
        <f t="shared" si="103"/>
        <v>1.1706654544622519</v>
      </c>
      <c r="AV1659">
        <f>VLOOKUP(AI1659,Sheet3!C1691:F4982,4,FALSE)</f>
        <v>38.894735457988141</v>
      </c>
    </row>
    <row r="1660" spans="1:48">
      <c r="A1660">
        <v>10824500</v>
      </c>
      <c r="B1660">
        <v>126</v>
      </c>
      <c r="C1660" t="s">
        <v>164</v>
      </c>
      <c r="D1660">
        <v>0</v>
      </c>
      <c r="E1660" t="s">
        <v>165</v>
      </c>
      <c r="F1660" t="s">
        <v>34</v>
      </c>
      <c r="G1660" t="s">
        <v>166</v>
      </c>
      <c r="H1660">
        <v>1</v>
      </c>
      <c r="I1660">
        <v>111.95</v>
      </c>
      <c r="J1660">
        <v>114.04</v>
      </c>
      <c r="K1660">
        <v>28.158999999999999</v>
      </c>
      <c r="L1660">
        <v>30.248999999999999</v>
      </c>
      <c r="M1660">
        <v>3260722</v>
      </c>
      <c r="N1660" t="s">
        <v>167</v>
      </c>
      <c r="P1660">
        <v>16.167000000000002</v>
      </c>
      <c r="V1660" t="s">
        <v>35</v>
      </c>
      <c r="W1660" s="1">
        <v>39287</v>
      </c>
      <c r="X1660">
        <v>20070724</v>
      </c>
      <c r="Y1660">
        <v>0.74499800000000005</v>
      </c>
      <c r="AB1660">
        <v>0.88535017168667596</v>
      </c>
      <c r="AI1660" s="2">
        <f t="shared" si="100"/>
        <v>39287</v>
      </c>
      <c r="AJ1660">
        <f t="shared" si="101"/>
        <v>164.02714206969426</v>
      </c>
      <c r="AK1660">
        <f t="shared" si="102"/>
        <v>164.02714206969426</v>
      </c>
      <c r="AL1660" s="3">
        <f>Sheet2!$Q$35</f>
        <v>195.92057845971607</v>
      </c>
      <c r="AM1660" s="3">
        <f>Sheet2!$Q$37</f>
        <v>179.52321677860004</v>
      </c>
      <c r="AN1660" s="3">
        <f>Sheet2!$Q$39</f>
        <v>47.580823353777703</v>
      </c>
      <c r="AU1660">
        <f t="shared" si="103"/>
        <v>1.1677241113905761</v>
      </c>
      <c r="AV1660">
        <f>VLOOKUP(AI1660,Sheet3!C1692:F4983,4,FALSE)</f>
        <v>34.360558646856553</v>
      </c>
    </row>
    <row r="1661" spans="1:48">
      <c r="A1661">
        <v>10879592</v>
      </c>
      <c r="B1661">
        <v>126</v>
      </c>
      <c r="C1661" t="s">
        <v>164</v>
      </c>
      <c r="D1661">
        <v>0</v>
      </c>
      <c r="E1661" t="s">
        <v>165</v>
      </c>
      <c r="F1661" t="s">
        <v>34</v>
      </c>
      <c r="G1661" t="s">
        <v>166</v>
      </c>
      <c r="H1661">
        <v>1</v>
      </c>
      <c r="I1661">
        <v>111.95</v>
      </c>
      <c r="J1661">
        <v>114.04</v>
      </c>
      <c r="K1661">
        <v>28.158999999999999</v>
      </c>
      <c r="L1661">
        <v>30.248999999999999</v>
      </c>
      <c r="M1661">
        <v>3260722</v>
      </c>
      <c r="N1661" t="s">
        <v>167</v>
      </c>
      <c r="P1661">
        <v>16.167000000000002</v>
      </c>
      <c r="V1661" t="s">
        <v>35</v>
      </c>
      <c r="W1661" s="1">
        <v>39288</v>
      </c>
      <c r="X1661">
        <v>20070725</v>
      </c>
      <c r="Y1661">
        <v>0.73536800000000002</v>
      </c>
      <c r="AB1661">
        <v>0.99631276934067603</v>
      </c>
      <c r="AI1661" s="2">
        <f t="shared" si="100"/>
        <v>39288</v>
      </c>
      <c r="AJ1661">
        <f t="shared" si="101"/>
        <v>167.96847602603384</v>
      </c>
      <c r="AK1661">
        <f t="shared" si="102"/>
        <v>167.96847602603384</v>
      </c>
      <c r="AL1661" s="3">
        <f>Sheet2!$Q$35</f>
        <v>195.92057845971607</v>
      </c>
      <c r="AM1661" s="3">
        <f>Sheet2!$Q$37</f>
        <v>179.52321677860004</v>
      </c>
      <c r="AN1661" s="3">
        <f>Sheet2!$Q$39</f>
        <v>47.580823353777703</v>
      </c>
      <c r="AU1661">
        <f t="shared" si="103"/>
        <v>1.1957828255386564</v>
      </c>
      <c r="AV1661">
        <f>VLOOKUP(AI1661,Sheet3!C1693:F4984,4,FALSE)</f>
        <v>31.030772551181794</v>
      </c>
    </row>
    <row r="1662" spans="1:48">
      <c r="A1662">
        <v>10935711</v>
      </c>
      <c r="B1662">
        <v>126</v>
      </c>
      <c r="C1662" t="s">
        <v>164</v>
      </c>
      <c r="D1662">
        <v>0</v>
      </c>
      <c r="E1662" t="s">
        <v>165</v>
      </c>
      <c r="F1662" t="s">
        <v>34</v>
      </c>
      <c r="G1662" t="s">
        <v>166</v>
      </c>
      <c r="H1662">
        <v>1</v>
      </c>
      <c r="I1662">
        <v>111.95</v>
      </c>
      <c r="J1662">
        <v>114.04</v>
      </c>
      <c r="K1662">
        <v>28.158999999999999</v>
      </c>
      <c r="L1662">
        <v>30.248999999999999</v>
      </c>
      <c r="M1662">
        <v>3260722</v>
      </c>
      <c r="N1662" t="s">
        <v>167</v>
      </c>
      <c r="P1662">
        <v>16.167000000000002</v>
      </c>
      <c r="V1662" t="s">
        <v>35</v>
      </c>
      <c r="W1662" s="1">
        <v>39289</v>
      </c>
      <c r="X1662">
        <v>20070726</v>
      </c>
      <c r="Y1662">
        <v>0.71883399999999997</v>
      </c>
      <c r="AB1662">
        <v>1.18682736846957</v>
      </c>
      <c r="AI1662" s="2">
        <f t="shared" si="100"/>
        <v>39289</v>
      </c>
      <c r="AJ1662">
        <f t="shared" si="101"/>
        <v>174.16222865247232</v>
      </c>
      <c r="AK1662">
        <f t="shared" si="102"/>
        <v>174.16222865247232</v>
      </c>
      <c r="AL1662" s="3">
        <f>Sheet2!$Q$35</f>
        <v>195.92057845971607</v>
      </c>
      <c r="AM1662" s="3">
        <f>Sheet2!$Q$37</f>
        <v>179.52321677860004</v>
      </c>
      <c r="AN1662" s="3">
        <f>Sheet2!$Q$39</f>
        <v>47.580823353777703</v>
      </c>
      <c r="AU1662">
        <f t="shared" si="103"/>
        <v>1.2398767126272201</v>
      </c>
      <c r="AV1662">
        <f>VLOOKUP(AI1662,Sheet3!C1694:F4985,4,FALSE)</f>
        <v>28.742430191813824</v>
      </c>
    </row>
    <row r="1663" spans="1:48">
      <c r="A1663">
        <v>11002223</v>
      </c>
      <c r="B1663">
        <v>126</v>
      </c>
      <c r="C1663" t="s">
        <v>164</v>
      </c>
      <c r="D1663">
        <v>0</v>
      </c>
      <c r="E1663" t="s">
        <v>165</v>
      </c>
      <c r="F1663" t="s">
        <v>34</v>
      </c>
      <c r="G1663" t="s">
        <v>166</v>
      </c>
      <c r="H1663">
        <v>1</v>
      </c>
      <c r="I1663">
        <v>111.95</v>
      </c>
      <c r="J1663">
        <v>114.04</v>
      </c>
      <c r="K1663">
        <v>28.158999999999999</v>
      </c>
      <c r="L1663">
        <v>30.248999999999999</v>
      </c>
      <c r="M1663">
        <v>3260722</v>
      </c>
      <c r="N1663" t="s">
        <v>167</v>
      </c>
      <c r="P1663">
        <v>16.167000000000002</v>
      </c>
      <c r="V1663" t="s">
        <v>35</v>
      </c>
      <c r="W1663" s="1">
        <v>39290</v>
      </c>
      <c r="X1663">
        <v>20070727</v>
      </c>
      <c r="Y1663">
        <v>0.70457999999999998</v>
      </c>
      <c r="AB1663">
        <v>1.3510704491507799</v>
      </c>
      <c r="AI1663" s="2">
        <f t="shared" si="100"/>
        <v>39290</v>
      </c>
      <c r="AJ1663">
        <f t="shared" si="101"/>
        <v>178.92035954782705</v>
      </c>
      <c r="AK1663">
        <f t="shared" si="102"/>
        <v>178.92035954782705</v>
      </c>
      <c r="AL1663" s="3">
        <f>Sheet2!$Q$35</f>
        <v>195.92057845971607</v>
      </c>
      <c r="AM1663" s="3">
        <f>Sheet2!$Q$37</f>
        <v>179.52321677860004</v>
      </c>
      <c r="AN1663" s="3">
        <f>Sheet2!$Q$39</f>
        <v>47.580823353777703</v>
      </c>
      <c r="AU1663">
        <f t="shared" si="103"/>
        <v>1.2737502783161068</v>
      </c>
      <c r="AV1663">
        <f>VLOOKUP(AI1663,Sheet3!C1695:F4986,4,FALSE)</f>
        <v>27.311330635800417</v>
      </c>
    </row>
    <row r="1664" spans="1:48">
      <c r="A1664">
        <v>11058194</v>
      </c>
      <c r="B1664">
        <v>126</v>
      </c>
      <c r="C1664" t="s">
        <v>164</v>
      </c>
      <c r="D1664">
        <v>0</v>
      </c>
      <c r="E1664" t="s">
        <v>165</v>
      </c>
      <c r="F1664" t="s">
        <v>34</v>
      </c>
      <c r="G1664" t="s">
        <v>166</v>
      </c>
      <c r="H1664">
        <v>1</v>
      </c>
      <c r="I1664">
        <v>111.95</v>
      </c>
      <c r="J1664">
        <v>114.04</v>
      </c>
      <c r="K1664">
        <v>28.158999999999999</v>
      </c>
      <c r="L1664">
        <v>30.248999999999999</v>
      </c>
      <c r="M1664">
        <v>3260722</v>
      </c>
      <c r="N1664" t="s">
        <v>167</v>
      </c>
      <c r="P1664">
        <v>16.167000000000002</v>
      </c>
      <c r="V1664" t="s">
        <v>35</v>
      </c>
      <c r="W1664" s="1">
        <v>39291</v>
      </c>
      <c r="X1664">
        <v>20070728</v>
      </c>
      <c r="Y1664">
        <v>0.67961300000000002</v>
      </c>
      <c r="AB1664">
        <v>1.6387550987486501</v>
      </c>
      <c r="AI1664" s="2">
        <f t="shared" si="100"/>
        <v>39291</v>
      </c>
      <c r="AJ1664">
        <f t="shared" si="101"/>
        <v>185.95703252277519</v>
      </c>
      <c r="AK1664">
        <f t="shared" si="102"/>
        <v>185.95703252277519</v>
      </c>
      <c r="AL1664" s="3">
        <f>Sheet2!$Q$35</f>
        <v>195.92057845971607</v>
      </c>
      <c r="AM1664" s="3">
        <f>Sheet2!$Q$37</f>
        <v>179.52321677860004</v>
      </c>
      <c r="AN1664" s="3">
        <f>Sheet2!$Q$39</f>
        <v>47.580823353777703</v>
      </c>
      <c r="AU1664">
        <f t="shared" si="103"/>
        <v>1.3238449918686122</v>
      </c>
      <c r="AV1664">
        <f>VLOOKUP(AI1664,Sheet3!C1696:F4987,4,FALSE)</f>
        <v>26.914590164826404</v>
      </c>
    </row>
    <row r="1665" spans="1:48">
      <c r="A1665">
        <v>11113005</v>
      </c>
      <c r="B1665">
        <v>126</v>
      </c>
      <c r="C1665" t="s">
        <v>164</v>
      </c>
      <c r="D1665">
        <v>0</v>
      </c>
      <c r="E1665" t="s">
        <v>165</v>
      </c>
      <c r="F1665" t="s">
        <v>34</v>
      </c>
      <c r="G1665" t="s">
        <v>166</v>
      </c>
      <c r="H1665">
        <v>1</v>
      </c>
      <c r="I1665">
        <v>111.95</v>
      </c>
      <c r="J1665">
        <v>114.04</v>
      </c>
      <c r="K1665">
        <v>28.158999999999999</v>
      </c>
      <c r="L1665">
        <v>30.248999999999999</v>
      </c>
      <c r="M1665">
        <v>3260722</v>
      </c>
      <c r="N1665" t="s">
        <v>167</v>
      </c>
      <c r="P1665">
        <v>16.167000000000002</v>
      </c>
      <c r="V1665" t="s">
        <v>35</v>
      </c>
      <c r="W1665" s="1">
        <v>39292</v>
      </c>
      <c r="X1665">
        <v>20070729</v>
      </c>
      <c r="Y1665">
        <v>0.66587700000000005</v>
      </c>
      <c r="AB1665">
        <v>1.7970294748000799</v>
      </c>
      <c r="AI1665" s="2">
        <f t="shared" si="100"/>
        <v>39292</v>
      </c>
      <c r="AJ1665">
        <f t="shared" si="101"/>
        <v>189.12392318725813</v>
      </c>
      <c r="AK1665">
        <f t="shared" si="102"/>
        <v>189.12392318725813</v>
      </c>
      <c r="AL1665" s="3">
        <f>Sheet2!$Q$35</f>
        <v>195.92057845971607</v>
      </c>
      <c r="AM1665" s="3">
        <f>Sheet2!$Q$37</f>
        <v>179.52321677860004</v>
      </c>
      <c r="AN1665" s="3">
        <f>Sheet2!$Q$39</f>
        <v>47.580823353777703</v>
      </c>
      <c r="AU1665">
        <f t="shared" si="103"/>
        <v>1.3463903739339973</v>
      </c>
      <c r="AV1665">
        <f>VLOOKUP(AI1665,Sheet3!C1697:F4988,4,FALSE)</f>
        <v>28.189827392957159</v>
      </c>
    </row>
    <row r="1666" spans="1:48">
      <c r="A1666">
        <v>11167878</v>
      </c>
      <c r="B1666">
        <v>126</v>
      </c>
      <c r="C1666" t="s">
        <v>164</v>
      </c>
      <c r="D1666">
        <v>0</v>
      </c>
      <c r="E1666" t="s">
        <v>165</v>
      </c>
      <c r="F1666" t="s">
        <v>34</v>
      </c>
      <c r="G1666" t="s">
        <v>166</v>
      </c>
      <c r="H1666">
        <v>1</v>
      </c>
      <c r="I1666">
        <v>111.95</v>
      </c>
      <c r="J1666">
        <v>114.04</v>
      </c>
      <c r="K1666">
        <v>28.158999999999999</v>
      </c>
      <c r="L1666">
        <v>30.248999999999999</v>
      </c>
      <c r="M1666">
        <v>3260722</v>
      </c>
      <c r="N1666" t="s">
        <v>167</v>
      </c>
      <c r="P1666">
        <v>16.167000000000002</v>
      </c>
      <c r="V1666" t="s">
        <v>35</v>
      </c>
      <c r="W1666" s="1">
        <v>39293</v>
      </c>
      <c r="X1666">
        <v>20070730</v>
      </c>
      <c r="Y1666">
        <v>0.65733900000000001</v>
      </c>
      <c r="AB1666">
        <v>1.89540939782914</v>
      </c>
      <c r="AI1666" s="2">
        <f t="shared" si="100"/>
        <v>39293</v>
      </c>
      <c r="AJ1666">
        <f t="shared" si="101"/>
        <v>190.84039466229353</v>
      </c>
      <c r="AK1666">
        <f t="shared" si="102"/>
        <v>190.84039466229353</v>
      </c>
      <c r="AL1666" s="3">
        <f>Sheet2!$Q$35</f>
        <v>195.92057845971607</v>
      </c>
      <c r="AM1666" s="3">
        <f>Sheet2!$Q$37</f>
        <v>179.52321677860004</v>
      </c>
      <c r="AN1666" s="3">
        <f>Sheet2!$Q$39</f>
        <v>47.580823353777703</v>
      </c>
      <c r="AU1666">
        <f t="shared" si="103"/>
        <v>1.3586100901506055</v>
      </c>
      <c r="AV1666">
        <f>VLOOKUP(AI1666,Sheet3!C1698:F4989,4,FALSE)</f>
        <v>29.628011600237961</v>
      </c>
    </row>
    <row r="1667" spans="1:48">
      <c r="A1667">
        <v>11221258</v>
      </c>
      <c r="B1667">
        <v>126</v>
      </c>
      <c r="C1667" t="s">
        <v>164</v>
      </c>
      <c r="D1667">
        <v>0</v>
      </c>
      <c r="E1667" t="s">
        <v>165</v>
      </c>
      <c r="F1667" t="s">
        <v>34</v>
      </c>
      <c r="G1667" t="s">
        <v>166</v>
      </c>
      <c r="H1667">
        <v>1</v>
      </c>
      <c r="I1667">
        <v>111.95</v>
      </c>
      <c r="J1667">
        <v>114.04</v>
      </c>
      <c r="K1667">
        <v>28.158999999999999</v>
      </c>
      <c r="L1667">
        <v>30.248999999999999</v>
      </c>
      <c r="M1667">
        <v>3260722</v>
      </c>
      <c r="N1667" t="s">
        <v>167</v>
      </c>
      <c r="P1667">
        <v>16.167000000000002</v>
      </c>
      <c r="V1667" t="s">
        <v>35</v>
      </c>
      <c r="W1667" s="1">
        <v>39294</v>
      </c>
      <c r="X1667">
        <v>20070731</v>
      </c>
      <c r="Y1667">
        <v>0.66370899999999999</v>
      </c>
      <c r="AB1667">
        <v>1.8220104625169999</v>
      </c>
      <c r="AI1667" s="2">
        <f t="shared" ref="AI1667:AI1730" si="104">W1667</f>
        <v>39294</v>
      </c>
      <c r="AJ1667">
        <f t="shared" ref="AJ1667:AJ1730" si="105">$AQ$2*(Y1667^2)+($AR$2*Y1667)+$AS$2</f>
        <v>189.57807554122132</v>
      </c>
      <c r="AK1667">
        <f t="shared" ref="AK1667:AK1730" si="106">IF(AJ1667&gt;0,AJ1667,0)</f>
        <v>189.57807554122132</v>
      </c>
      <c r="AL1667" s="3">
        <f>Sheet2!$Q$35</f>
        <v>195.92057845971607</v>
      </c>
      <c r="AM1667" s="3">
        <f>Sheet2!$Q$37</f>
        <v>179.52321677860004</v>
      </c>
      <c r="AN1667" s="3">
        <f>Sheet2!$Q$39</f>
        <v>47.580823353777703</v>
      </c>
      <c r="AU1667">
        <f t="shared" ref="AU1667:AU1730" si="107">0.001*(AK1667*86440)/AT$2</f>
        <v>1.3496235257604323</v>
      </c>
      <c r="AV1667">
        <f>VLOOKUP(AI1667,Sheet3!C1699:F4990,4,FALSE)</f>
        <v>30.492339054859919</v>
      </c>
    </row>
    <row r="1668" spans="1:48">
      <c r="A1668">
        <v>11282390</v>
      </c>
      <c r="B1668">
        <v>126</v>
      </c>
      <c r="C1668" t="s">
        <v>164</v>
      </c>
      <c r="D1668">
        <v>0</v>
      </c>
      <c r="E1668" t="s">
        <v>165</v>
      </c>
      <c r="F1668" t="s">
        <v>34</v>
      </c>
      <c r="G1668" t="s">
        <v>166</v>
      </c>
      <c r="H1668">
        <v>1</v>
      </c>
      <c r="I1668">
        <v>111.95</v>
      </c>
      <c r="J1668">
        <v>114.04</v>
      </c>
      <c r="K1668">
        <v>28.158999999999999</v>
      </c>
      <c r="L1668">
        <v>30.248999999999999</v>
      </c>
      <c r="M1668">
        <v>3260722</v>
      </c>
      <c r="N1668" t="s">
        <v>167</v>
      </c>
      <c r="P1668">
        <v>16.167000000000002</v>
      </c>
      <c r="V1668" t="s">
        <v>35</v>
      </c>
      <c r="W1668" s="1">
        <v>39295</v>
      </c>
      <c r="X1668">
        <v>20070801</v>
      </c>
      <c r="Y1668">
        <v>0.66292300000000004</v>
      </c>
      <c r="AB1668">
        <v>1.83106722282396</v>
      </c>
      <c r="AI1668" s="2">
        <f t="shared" si="104"/>
        <v>39295</v>
      </c>
      <c r="AJ1668">
        <f t="shared" si="105"/>
        <v>189.7396500699856</v>
      </c>
      <c r="AK1668">
        <f t="shared" si="106"/>
        <v>189.7396500699856</v>
      </c>
      <c r="AL1668" s="3">
        <f>Sheet2!$Q$35</f>
        <v>195.92057845971607</v>
      </c>
      <c r="AM1668" s="3">
        <f>Sheet2!$Q$37</f>
        <v>179.52321677860004</v>
      </c>
      <c r="AN1668" s="3">
        <f>Sheet2!$Q$39</f>
        <v>47.580823353777703</v>
      </c>
      <c r="AU1668">
        <f t="shared" si="107"/>
        <v>1.3507737894951044</v>
      </c>
      <c r="AV1668">
        <f>VLOOKUP(AI1668,Sheet3!C1700:F4991,4,FALSE)</f>
        <v>30.449831147255562</v>
      </c>
    </row>
    <row r="1669" spans="1:48">
      <c r="A1669">
        <v>11344366</v>
      </c>
      <c r="B1669">
        <v>126</v>
      </c>
      <c r="C1669" t="s">
        <v>164</v>
      </c>
      <c r="D1669">
        <v>0</v>
      </c>
      <c r="E1669" t="s">
        <v>165</v>
      </c>
      <c r="F1669" t="s">
        <v>34</v>
      </c>
      <c r="G1669" t="s">
        <v>166</v>
      </c>
      <c r="H1669">
        <v>1</v>
      </c>
      <c r="I1669">
        <v>111.95</v>
      </c>
      <c r="J1669">
        <v>114.04</v>
      </c>
      <c r="K1669">
        <v>28.158999999999999</v>
      </c>
      <c r="L1669">
        <v>30.248999999999999</v>
      </c>
      <c r="M1669">
        <v>3260722</v>
      </c>
      <c r="N1669" t="s">
        <v>167</v>
      </c>
      <c r="P1669">
        <v>16.167000000000002</v>
      </c>
      <c r="V1669" t="s">
        <v>35</v>
      </c>
      <c r="W1669" s="1">
        <v>39296</v>
      </c>
      <c r="X1669">
        <v>20070802</v>
      </c>
      <c r="Y1669">
        <v>0.67170099999999999</v>
      </c>
      <c r="AB1669">
        <v>1.7299218768004101</v>
      </c>
      <c r="AI1669" s="2">
        <f t="shared" si="104"/>
        <v>39296</v>
      </c>
      <c r="AJ1669">
        <f t="shared" si="105"/>
        <v>187.8422356758233</v>
      </c>
      <c r="AK1669">
        <f t="shared" si="106"/>
        <v>187.8422356758233</v>
      </c>
      <c r="AL1669" s="3">
        <f>Sheet2!$Q$35</f>
        <v>195.92057845971607</v>
      </c>
      <c r="AM1669" s="3">
        <f>Sheet2!$Q$37</f>
        <v>179.52321677860004</v>
      </c>
      <c r="AN1669" s="3">
        <f>Sheet2!$Q$39</f>
        <v>47.580823353777703</v>
      </c>
      <c r="AU1669">
        <f t="shared" si="107"/>
        <v>1.3372659242149703</v>
      </c>
      <c r="AV1669">
        <f>VLOOKUP(AI1669,Sheet3!C1701:F4992,4,FALSE)</f>
        <v>28.79910740195297</v>
      </c>
    </row>
    <row r="1670" spans="1:48">
      <c r="A1670">
        <v>11397423</v>
      </c>
      <c r="B1670">
        <v>126</v>
      </c>
      <c r="C1670" t="s">
        <v>164</v>
      </c>
      <c r="D1670">
        <v>0</v>
      </c>
      <c r="E1670" t="s">
        <v>165</v>
      </c>
      <c r="F1670" t="s">
        <v>34</v>
      </c>
      <c r="G1670" t="s">
        <v>166</v>
      </c>
      <c r="H1670">
        <v>1</v>
      </c>
      <c r="I1670">
        <v>111.95</v>
      </c>
      <c r="J1670">
        <v>114.04</v>
      </c>
      <c r="K1670">
        <v>28.158999999999999</v>
      </c>
      <c r="L1670">
        <v>30.248999999999999</v>
      </c>
      <c r="M1670">
        <v>3260722</v>
      </c>
      <c r="N1670" t="s">
        <v>167</v>
      </c>
      <c r="P1670">
        <v>16.167000000000002</v>
      </c>
      <c r="V1670" t="s">
        <v>35</v>
      </c>
      <c r="W1670" s="1">
        <v>39297</v>
      </c>
      <c r="X1670">
        <v>20070803</v>
      </c>
      <c r="Y1670">
        <v>0.688805</v>
      </c>
      <c r="AB1670">
        <v>1.53283939805959</v>
      </c>
      <c r="AI1670" s="2">
        <f t="shared" si="104"/>
        <v>39297</v>
      </c>
      <c r="AJ1670">
        <f t="shared" si="105"/>
        <v>183.55851171723009</v>
      </c>
      <c r="AK1670">
        <f t="shared" si="106"/>
        <v>183.55851171723009</v>
      </c>
      <c r="AL1670" s="3">
        <f>Sheet2!$Q$35</f>
        <v>195.92057845971607</v>
      </c>
      <c r="AM1670" s="3">
        <f>Sheet2!$Q$37</f>
        <v>179.52321677860004</v>
      </c>
      <c r="AN1670" s="3">
        <f>Sheet2!$Q$39</f>
        <v>47.580823353777703</v>
      </c>
      <c r="AU1670">
        <f t="shared" si="107"/>
        <v>1.3067697045657527</v>
      </c>
      <c r="AV1670">
        <f>VLOOKUP(AI1670,Sheet3!C1702:F4993,4,FALSE)</f>
        <v>26.942928769895975</v>
      </c>
    </row>
    <row r="1671" spans="1:48">
      <c r="A1671">
        <v>11458491</v>
      </c>
      <c r="B1671">
        <v>126</v>
      </c>
      <c r="C1671" t="s">
        <v>164</v>
      </c>
      <c r="D1671">
        <v>0</v>
      </c>
      <c r="E1671" t="s">
        <v>165</v>
      </c>
      <c r="F1671" t="s">
        <v>34</v>
      </c>
      <c r="G1671" t="s">
        <v>166</v>
      </c>
      <c r="H1671">
        <v>1</v>
      </c>
      <c r="I1671">
        <v>111.95</v>
      </c>
      <c r="J1671">
        <v>114.04</v>
      </c>
      <c r="K1671">
        <v>28.158999999999999</v>
      </c>
      <c r="L1671">
        <v>30.248999999999999</v>
      </c>
      <c r="M1671">
        <v>3260722</v>
      </c>
      <c r="N1671" t="s">
        <v>167</v>
      </c>
      <c r="P1671">
        <v>16.167000000000002</v>
      </c>
      <c r="V1671" t="s">
        <v>35</v>
      </c>
      <c r="W1671" s="1">
        <v>39298</v>
      </c>
      <c r="X1671">
        <v>20070804</v>
      </c>
      <c r="Y1671">
        <v>0.68738500000000002</v>
      </c>
      <c r="AB1671">
        <v>1.5492014841103401</v>
      </c>
      <c r="AI1671" s="2">
        <f t="shared" si="104"/>
        <v>39298</v>
      </c>
      <c r="AJ1671">
        <f t="shared" si="105"/>
        <v>183.94366437700467</v>
      </c>
      <c r="AK1671">
        <f t="shared" si="106"/>
        <v>183.94366437700467</v>
      </c>
      <c r="AL1671" s="3">
        <f>Sheet2!$Q$35</f>
        <v>195.92057845971607</v>
      </c>
      <c r="AM1671" s="3">
        <f>Sheet2!$Q$37</f>
        <v>179.52321677860004</v>
      </c>
      <c r="AN1671" s="3">
        <f>Sheet2!$Q$39</f>
        <v>47.580823353777703</v>
      </c>
      <c r="AU1671">
        <f t="shared" si="107"/>
        <v>1.3095116413068921</v>
      </c>
      <c r="AV1671">
        <f>VLOOKUP(AI1671,Sheet3!C1703:F4994,4,FALSE)</f>
        <v>25.603929680358679</v>
      </c>
    </row>
    <row r="1672" spans="1:48">
      <c r="A1672">
        <v>11513518</v>
      </c>
      <c r="B1672">
        <v>126</v>
      </c>
      <c r="C1672" t="s">
        <v>164</v>
      </c>
      <c r="D1672">
        <v>0</v>
      </c>
      <c r="E1672" t="s">
        <v>165</v>
      </c>
      <c r="F1672" t="s">
        <v>34</v>
      </c>
      <c r="G1672" t="s">
        <v>166</v>
      </c>
      <c r="H1672">
        <v>1</v>
      </c>
      <c r="I1672">
        <v>111.95</v>
      </c>
      <c r="J1672">
        <v>114.04</v>
      </c>
      <c r="K1672">
        <v>28.158999999999999</v>
      </c>
      <c r="L1672">
        <v>30.248999999999999</v>
      </c>
      <c r="M1672">
        <v>3260722</v>
      </c>
      <c r="N1672" t="s">
        <v>167</v>
      </c>
      <c r="P1672">
        <v>16.167000000000002</v>
      </c>
      <c r="V1672" t="s">
        <v>35</v>
      </c>
      <c r="W1672" s="1">
        <v>39299</v>
      </c>
      <c r="X1672">
        <v>20070805</v>
      </c>
      <c r="Y1672">
        <v>0.68542199999999998</v>
      </c>
      <c r="AB1672">
        <v>1.5718203396861199</v>
      </c>
      <c r="AI1672" s="2">
        <f t="shared" si="104"/>
        <v>39299</v>
      </c>
      <c r="AJ1672">
        <f t="shared" si="105"/>
        <v>184.46729756143725</v>
      </c>
      <c r="AK1672">
        <f t="shared" si="106"/>
        <v>184.46729756143725</v>
      </c>
      <c r="AL1672" s="3">
        <f>Sheet2!$Q$35</f>
        <v>195.92057845971607</v>
      </c>
      <c r="AM1672" s="3">
        <f>Sheet2!$Q$37</f>
        <v>179.52321677860004</v>
      </c>
      <c r="AN1672" s="3">
        <f>Sheet2!$Q$39</f>
        <v>47.580823353777703</v>
      </c>
      <c r="AU1672">
        <f t="shared" si="107"/>
        <v>1.3132394334714739</v>
      </c>
      <c r="AV1672">
        <f>VLOOKUP(AI1672,Sheet3!C1704:F4995,4,FALSE)</f>
        <v>24.753771528271507</v>
      </c>
    </row>
    <row r="1673" spans="1:48">
      <c r="A1673">
        <v>11574853</v>
      </c>
      <c r="B1673">
        <v>126</v>
      </c>
      <c r="C1673" t="s">
        <v>164</v>
      </c>
      <c r="D1673">
        <v>0</v>
      </c>
      <c r="E1673" t="s">
        <v>165</v>
      </c>
      <c r="F1673" t="s">
        <v>34</v>
      </c>
      <c r="G1673" t="s">
        <v>166</v>
      </c>
      <c r="H1673">
        <v>1</v>
      </c>
      <c r="I1673">
        <v>111.95</v>
      </c>
      <c r="J1673">
        <v>114.04</v>
      </c>
      <c r="K1673">
        <v>28.158999999999999</v>
      </c>
      <c r="L1673">
        <v>30.248999999999999</v>
      </c>
      <c r="M1673">
        <v>3260722</v>
      </c>
      <c r="N1673" t="s">
        <v>167</v>
      </c>
      <c r="P1673">
        <v>16.167000000000002</v>
      </c>
      <c r="V1673" t="s">
        <v>35</v>
      </c>
      <c r="W1673" s="1">
        <v>39300</v>
      </c>
      <c r="X1673">
        <v>20070806</v>
      </c>
      <c r="Y1673">
        <v>0.68396800000000002</v>
      </c>
      <c r="AB1673">
        <v>1.58857419399442</v>
      </c>
      <c r="AI1673" s="2">
        <f t="shared" si="104"/>
        <v>39300</v>
      </c>
      <c r="AJ1673">
        <f t="shared" si="105"/>
        <v>184.84857077660706</v>
      </c>
      <c r="AK1673">
        <f t="shared" si="106"/>
        <v>184.84857077660706</v>
      </c>
      <c r="AL1673" s="3">
        <f>Sheet2!$Q$35</f>
        <v>195.92057845971607</v>
      </c>
      <c r="AM1673" s="3">
        <f>Sheet2!$Q$37</f>
        <v>179.52321677860004</v>
      </c>
      <c r="AN1673" s="3">
        <f>Sheet2!$Q$39</f>
        <v>47.580823353777703</v>
      </c>
      <c r="AU1673">
        <f t="shared" si="107"/>
        <v>1.315953752094376</v>
      </c>
      <c r="AV1673">
        <f>VLOOKUP(AI1673,Sheet3!C1705:F4996,4,FALSE)</f>
        <v>24.718348271934541</v>
      </c>
    </row>
    <row r="1674" spans="1:48">
      <c r="A1674">
        <v>11632481</v>
      </c>
      <c r="B1674">
        <v>126</v>
      </c>
      <c r="C1674" t="s">
        <v>164</v>
      </c>
      <c r="D1674">
        <v>0</v>
      </c>
      <c r="E1674" t="s">
        <v>165</v>
      </c>
      <c r="F1674" t="s">
        <v>34</v>
      </c>
      <c r="G1674" t="s">
        <v>166</v>
      </c>
      <c r="H1674">
        <v>1</v>
      </c>
      <c r="I1674">
        <v>111.95</v>
      </c>
      <c r="J1674">
        <v>114.04</v>
      </c>
      <c r="K1674">
        <v>28.158999999999999</v>
      </c>
      <c r="L1674">
        <v>30.248999999999999</v>
      </c>
      <c r="M1674">
        <v>3260722</v>
      </c>
      <c r="N1674" t="s">
        <v>167</v>
      </c>
      <c r="P1674">
        <v>16.167000000000002</v>
      </c>
      <c r="V1674" t="s">
        <v>35</v>
      </c>
      <c r="W1674" s="1">
        <v>39301</v>
      </c>
      <c r="X1674">
        <v>20070807</v>
      </c>
      <c r="Y1674">
        <v>0.67498199999999997</v>
      </c>
      <c r="AB1674">
        <v>1.6921162399465299</v>
      </c>
      <c r="AI1674" s="2">
        <f t="shared" si="104"/>
        <v>39301</v>
      </c>
      <c r="AJ1674">
        <f t="shared" si="105"/>
        <v>187.08060107892652</v>
      </c>
      <c r="AK1674">
        <f t="shared" si="106"/>
        <v>187.08060107892652</v>
      </c>
      <c r="AL1674" s="3">
        <f>Sheet2!$Q$35</f>
        <v>195.92057845971607</v>
      </c>
      <c r="AM1674" s="3">
        <f>Sheet2!$Q$37</f>
        <v>179.52321677860004</v>
      </c>
      <c r="AN1674" s="3">
        <f>Sheet2!$Q$39</f>
        <v>47.580823353777703</v>
      </c>
      <c r="AU1674">
        <f t="shared" si="107"/>
        <v>1.3318437783942028</v>
      </c>
      <c r="AV1674">
        <f>VLOOKUP(AI1674,Sheet3!C1706:F4997,4,FALSE)</f>
        <v>24.746686877004112</v>
      </c>
    </row>
    <row r="1675" spans="1:48">
      <c r="A1675">
        <v>11691948</v>
      </c>
      <c r="B1675">
        <v>126</v>
      </c>
      <c r="C1675" t="s">
        <v>164</v>
      </c>
      <c r="D1675">
        <v>0</v>
      </c>
      <c r="E1675" t="s">
        <v>165</v>
      </c>
      <c r="F1675" t="s">
        <v>34</v>
      </c>
      <c r="G1675" t="s">
        <v>166</v>
      </c>
      <c r="H1675">
        <v>1</v>
      </c>
      <c r="I1675">
        <v>111.95</v>
      </c>
      <c r="J1675">
        <v>114.04</v>
      </c>
      <c r="K1675">
        <v>28.158999999999999</v>
      </c>
      <c r="L1675">
        <v>30.248999999999999</v>
      </c>
      <c r="M1675">
        <v>3260722</v>
      </c>
      <c r="N1675" t="s">
        <v>167</v>
      </c>
      <c r="P1675">
        <v>16.167000000000002</v>
      </c>
      <c r="V1675" t="s">
        <v>35</v>
      </c>
      <c r="W1675" s="1">
        <v>39302</v>
      </c>
      <c r="X1675">
        <v>20070808</v>
      </c>
      <c r="Y1675">
        <v>0.670852</v>
      </c>
      <c r="AB1675">
        <v>1.7397045606434201</v>
      </c>
      <c r="AI1675" s="2">
        <f t="shared" si="104"/>
        <v>39302</v>
      </c>
      <c r="AJ1675">
        <f t="shared" si="105"/>
        <v>188.03467195465726</v>
      </c>
      <c r="AK1675">
        <f t="shared" si="106"/>
        <v>188.03467195465726</v>
      </c>
      <c r="AL1675" s="3">
        <f>Sheet2!$Q$35</f>
        <v>195.92057845971607</v>
      </c>
      <c r="AM1675" s="3">
        <f>Sheet2!$Q$37</f>
        <v>179.52321677860004</v>
      </c>
      <c r="AN1675" s="3">
        <f>Sheet2!$Q$39</f>
        <v>47.580823353777703</v>
      </c>
      <c r="AU1675">
        <f t="shared" si="107"/>
        <v>1.3386358955493802</v>
      </c>
      <c r="AV1675">
        <f>VLOOKUP(AI1675,Sheet3!C1707:F4998,4,FALSE)</f>
        <v>24.88129525108458</v>
      </c>
    </row>
    <row r="1676" spans="1:48">
      <c r="A1676">
        <v>11745568</v>
      </c>
      <c r="B1676">
        <v>126</v>
      </c>
      <c r="C1676" t="s">
        <v>164</v>
      </c>
      <c r="D1676">
        <v>0</v>
      </c>
      <c r="E1676" t="s">
        <v>165</v>
      </c>
      <c r="F1676" t="s">
        <v>34</v>
      </c>
      <c r="G1676" t="s">
        <v>166</v>
      </c>
      <c r="H1676">
        <v>1</v>
      </c>
      <c r="I1676">
        <v>111.95</v>
      </c>
      <c r="J1676">
        <v>114.04</v>
      </c>
      <c r="K1676">
        <v>28.158999999999999</v>
      </c>
      <c r="L1676">
        <v>30.248999999999999</v>
      </c>
      <c r="M1676">
        <v>3260722</v>
      </c>
      <c r="N1676" t="s">
        <v>167</v>
      </c>
      <c r="P1676">
        <v>16.167000000000002</v>
      </c>
      <c r="V1676" t="s">
        <v>35</v>
      </c>
      <c r="W1676" s="1">
        <v>39303</v>
      </c>
      <c r="X1676">
        <v>20070809</v>
      </c>
      <c r="Y1676">
        <v>0.69091400000000003</v>
      </c>
      <c r="AB1676">
        <v>1.5085382434954899</v>
      </c>
      <c r="AI1676" s="2">
        <f t="shared" si="104"/>
        <v>39303</v>
      </c>
      <c r="AJ1676">
        <f t="shared" si="105"/>
        <v>182.97661646668757</v>
      </c>
      <c r="AK1676">
        <f t="shared" si="106"/>
        <v>182.97661646668757</v>
      </c>
      <c r="AL1676" s="3">
        <f>Sheet2!$Q$35</f>
        <v>195.92057845971607</v>
      </c>
      <c r="AM1676" s="3">
        <f>Sheet2!$Q$37</f>
        <v>179.52321677860004</v>
      </c>
      <c r="AN1676" s="3">
        <f>Sheet2!$Q$39</f>
        <v>47.580823353777703</v>
      </c>
      <c r="AU1676">
        <f t="shared" si="107"/>
        <v>1.3026271394647071</v>
      </c>
      <c r="AV1676">
        <f>VLOOKUP(AI1676,Sheet3!C1708:F4999,4,FALSE)</f>
        <v>25.582675726556499</v>
      </c>
    </row>
    <row r="1677" spans="1:48">
      <c r="A1677">
        <v>11795859</v>
      </c>
      <c r="B1677">
        <v>126</v>
      </c>
      <c r="C1677" t="s">
        <v>164</v>
      </c>
      <c r="D1677">
        <v>0</v>
      </c>
      <c r="E1677" t="s">
        <v>165</v>
      </c>
      <c r="F1677" t="s">
        <v>34</v>
      </c>
      <c r="G1677" t="s">
        <v>166</v>
      </c>
      <c r="H1677">
        <v>1</v>
      </c>
      <c r="I1677">
        <v>111.95</v>
      </c>
      <c r="J1677">
        <v>114.04</v>
      </c>
      <c r="K1677">
        <v>28.158999999999999</v>
      </c>
      <c r="L1677">
        <v>30.248999999999999</v>
      </c>
      <c r="M1677">
        <v>3260722</v>
      </c>
      <c r="N1677" t="s">
        <v>167</v>
      </c>
      <c r="P1677">
        <v>16.167000000000002</v>
      </c>
      <c r="V1677" t="s">
        <v>35</v>
      </c>
      <c r="W1677" s="1">
        <v>39304</v>
      </c>
      <c r="X1677">
        <v>20070810</v>
      </c>
      <c r="Y1677">
        <v>0.69926600000000005</v>
      </c>
      <c r="AB1677">
        <v>1.4123015232871701</v>
      </c>
      <c r="AI1677" s="2">
        <f t="shared" si="104"/>
        <v>39304</v>
      </c>
      <c r="AJ1677">
        <f t="shared" si="105"/>
        <v>180.55643865109164</v>
      </c>
      <c r="AK1677">
        <f t="shared" si="106"/>
        <v>180.55643865109164</v>
      </c>
      <c r="AL1677" s="3">
        <f>Sheet2!$Q$35</f>
        <v>195.92057845971607</v>
      </c>
      <c r="AM1677" s="3">
        <f>Sheet2!$Q$37</f>
        <v>179.52321677860004</v>
      </c>
      <c r="AN1677" s="3">
        <f>Sheet2!$Q$39</f>
        <v>47.580823353777703</v>
      </c>
      <c r="AU1677">
        <f t="shared" si="107"/>
        <v>1.2853976739417199</v>
      </c>
      <c r="AV1677">
        <f>VLOOKUP(AI1677,Sheet3!C1709:F5000,4,FALSE)</f>
        <v>25.589760377823893</v>
      </c>
    </row>
    <row r="1678" spans="1:48">
      <c r="A1678">
        <v>11846357</v>
      </c>
      <c r="B1678">
        <v>126</v>
      </c>
      <c r="C1678" t="s">
        <v>164</v>
      </c>
      <c r="D1678">
        <v>0</v>
      </c>
      <c r="E1678" t="s">
        <v>165</v>
      </c>
      <c r="F1678" t="s">
        <v>34</v>
      </c>
      <c r="G1678" t="s">
        <v>166</v>
      </c>
      <c r="H1678">
        <v>1</v>
      </c>
      <c r="I1678">
        <v>111.95</v>
      </c>
      <c r="J1678">
        <v>114.04</v>
      </c>
      <c r="K1678">
        <v>28.158999999999999</v>
      </c>
      <c r="L1678">
        <v>30.248999999999999</v>
      </c>
      <c r="M1678">
        <v>3260722</v>
      </c>
      <c r="N1678" t="s">
        <v>167</v>
      </c>
      <c r="P1678">
        <v>16.167000000000002</v>
      </c>
      <c r="V1678" t="s">
        <v>35</v>
      </c>
      <c r="W1678" s="1">
        <v>39305</v>
      </c>
      <c r="X1678">
        <v>20070811</v>
      </c>
      <c r="Y1678">
        <v>0.72100699999999995</v>
      </c>
      <c r="AB1678">
        <v>1.1617887677736001</v>
      </c>
      <c r="AI1678" s="2">
        <f t="shared" si="104"/>
        <v>39305</v>
      </c>
      <c r="AJ1678">
        <f t="shared" si="105"/>
        <v>173.38955887248699</v>
      </c>
      <c r="AK1678">
        <f t="shared" si="106"/>
        <v>173.38955887248699</v>
      </c>
      <c r="AL1678" s="3">
        <f>Sheet2!$Q$35</f>
        <v>195.92057845971607</v>
      </c>
      <c r="AM1678" s="3">
        <f>Sheet2!$Q$37</f>
        <v>179.52321677860004</v>
      </c>
      <c r="AN1678" s="3">
        <f>Sheet2!$Q$39</f>
        <v>47.580823353777703</v>
      </c>
      <c r="AU1678">
        <f t="shared" si="107"/>
        <v>1.2343760063364995</v>
      </c>
      <c r="AV1678">
        <f>VLOOKUP(AI1678,Sheet3!C1710:F5001,4,FALSE)</f>
        <v>25.625183634160859</v>
      </c>
    </row>
    <row r="1679" spans="1:48">
      <c r="A1679">
        <v>11903986</v>
      </c>
      <c r="B1679">
        <v>126</v>
      </c>
      <c r="C1679" t="s">
        <v>164</v>
      </c>
      <c r="D1679">
        <v>0</v>
      </c>
      <c r="E1679" t="s">
        <v>165</v>
      </c>
      <c r="F1679" t="s">
        <v>34</v>
      </c>
      <c r="G1679" t="s">
        <v>166</v>
      </c>
      <c r="H1679">
        <v>1</v>
      </c>
      <c r="I1679">
        <v>111.95</v>
      </c>
      <c r="J1679">
        <v>114.04</v>
      </c>
      <c r="K1679">
        <v>28.158999999999999</v>
      </c>
      <c r="L1679">
        <v>30.248999999999999</v>
      </c>
      <c r="M1679">
        <v>3260722</v>
      </c>
      <c r="N1679" t="s">
        <v>167</v>
      </c>
      <c r="P1679">
        <v>16.167000000000002</v>
      </c>
      <c r="V1679" t="s">
        <v>35</v>
      </c>
      <c r="W1679" s="1">
        <v>39306</v>
      </c>
      <c r="X1679">
        <v>20070812</v>
      </c>
      <c r="Y1679">
        <v>0.71362700000000001</v>
      </c>
      <c r="AB1679">
        <v>1.2468255248542399</v>
      </c>
      <c r="AI1679" s="2">
        <f t="shared" si="104"/>
        <v>39306</v>
      </c>
      <c r="AJ1679">
        <f t="shared" si="105"/>
        <v>175.96280035974337</v>
      </c>
      <c r="AK1679">
        <f t="shared" si="106"/>
        <v>175.96280035974337</v>
      </c>
      <c r="AL1679" s="3">
        <f>Sheet2!$Q$35</f>
        <v>195.92057845971607</v>
      </c>
      <c r="AM1679" s="3">
        <f>Sheet2!$Q$37</f>
        <v>179.52321677860004</v>
      </c>
      <c r="AN1679" s="3">
        <f>Sheet2!$Q$39</f>
        <v>47.580823353777703</v>
      </c>
      <c r="AU1679">
        <f t="shared" si="107"/>
        <v>1.2526951460299964</v>
      </c>
      <c r="AV1679">
        <f>VLOOKUP(AI1679,Sheet3!C1711:F5002,4,FALSE)</f>
        <v>25.476405957545602</v>
      </c>
    </row>
    <row r="1680" spans="1:48">
      <c r="A1680">
        <v>11950963</v>
      </c>
      <c r="B1680">
        <v>126</v>
      </c>
      <c r="C1680" t="s">
        <v>164</v>
      </c>
      <c r="D1680">
        <v>0</v>
      </c>
      <c r="E1680" t="s">
        <v>165</v>
      </c>
      <c r="F1680" t="s">
        <v>34</v>
      </c>
      <c r="G1680" t="s">
        <v>166</v>
      </c>
      <c r="H1680">
        <v>1</v>
      </c>
      <c r="I1680">
        <v>111.95</v>
      </c>
      <c r="J1680">
        <v>114.04</v>
      </c>
      <c r="K1680">
        <v>28.158999999999999</v>
      </c>
      <c r="L1680">
        <v>30.248999999999999</v>
      </c>
      <c r="M1680">
        <v>3260722</v>
      </c>
      <c r="N1680" t="s">
        <v>167</v>
      </c>
      <c r="P1680">
        <v>16.167000000000002</v>
      </c>
      <c r="V1680" t="s">
        <v>35</v>
      </c>
      <c r="W1680" s="1">
        <v>39307</v>
      </c>
      <c r="X1680">
        <v>20070813</v>
      </c>
      <c r="Y1680">
        <v>0.69489699999999999</v>
      </c>
      <c r="AB1680">
        <v>1.46264374438273</v>
      </c>
      <c r="AI1680" s="2">
        <f t="shared" si="104"/>
        <v>39307</v>
      </c>
      <c r="AJ1680">
        <f t="shared" si="105"/>
        <v>181.84551242172711</v>
      </c>
      <c r="AK1680">
        <f t="shared" si="106"/>
        <v>181.84551242172711</v>
      </c>
      <c r="AL1680" s="3">
        <f>Sheet2!$Q$35</f>
        <v>195.92057845971607</v>
      </c>
      <c r="AM1680" s="3">
        <f>Sheet2!$Q$37</f>
        <v>179.52321677860004</v>
      </c>
      <c r="AN1680" s="3">
        <f>Sheet2!$Q$39</f>
        <v>47.580823353777703</v>
      </c>
      <c r="AU1680">
        <f t="shared" si="107"/>
        <v>1.2945747071103682</v>
      </c>
      <c r="AV1680">
        <f>VLOOKUP(AI1680,Sheet3!C1712:F5003,4,FALSE)</f>
        <v>24.491639431377962</v>
      </c>
    </row>
    <row r="1681" spans="1:48">
      <c r="A1681">
        <v>12006572</v>
      </c>
      <c r="B1681">
        <v>126</v>
      </c>
      <c r="C1681" t="s">
        <v>164</v>
      </c>
      <c r="D1681">
        <v>0</v>
      </c>
      <c r="E1681" t="s">
        <v>165</v>
      </c>
      <c r="F1681" t="s">
        <v>34</v>
      </c>
      <c r="G1681" t="s">
        <v>166</v>
      </c>
      <c r="H1681">
        <v>1</v>
      </c>
      <c r="I1681">
        <v>111.95</v>
      </c>
      <c r="J1681">
        <v>114.04</v>
      </c>
      <c r="K1681">
        <v>28.158999999999999</v>
      </c>
      <c r="L1681">
        <v>30.248999999999999</v>
      </c>
      <c r="M1681">
        <v>3260722</v>
      </c>
      <c r="N1681" t="s">
        <v>167</v>
      </c>
      <c r="P1681">
        <v>16.167000000000002</v>
      </c>
      <c r="V1681" t="s">
        <v>35</v>
      </c>
      <c r="W1681" s="1">
        <v>39308</v>
      </c>
      <c r="X1681">
        <v>20070814</v>
      </c>
      <c r="Y1681">
        <v>0.67816200000000004</v>
      </c>
      <c r="AB1681">
        <v>1.65547438526951</v>
      </c>
      <c r="AI1681" s="2">
        <f t="shared" si="104"/>
        <v>39308</v>
      </c>
      <c r="AJ1681">
        <f t="shared" si="105"/>
        <v>186.31518687585549</v>
      </c>
      <c r="AK1681">
        <f t="shared" si="106"/>
        <v>186.31518687585549</v>
      </c>
      <c r="AL1681" s="3">
        <f>Sheet2!$Q$35</f>
        <v>195.92057845971607</v>
      </c>
      <c r="AM1681" s="3">
        <f>Sheet2!$Q$37</f>
        <v>179.52321677860004</v>
      </c>
      <c r="AN1681" s="3">
        <f>Sheet2!$Q$39</f>
        <v>47.580823353777703</v>
      </c>
      <c r="AU1681">
        <f t="shared" si="107"/>
        <v>1.3263947252140462</v>
      </c>
      <c r="AV1681">
        <f>VLOOKUP(AI1681,Sheet3!C1713:F5004,4,FALSE)</f>
        <v>23.535211510279893</v>
      </c>
    </row>
    <row r="1682" spans="1:48">
      <c r="A1682">
        <v>12061461</v>
      </c>
      <c r="B1682">
        <v>126</v>
      </c>
      <c r="C1682" t="s">
        <v>164</v>
      </c>
      <c r="D1682">
        <v>0</v>
      </c>
      <c r="E1682" t="s">
        <v>165</v>
      </c>
      <c r="F1682" t="s">
        <v>34</v>
      </c>
      <c r="G1682" t="s">
        <v>166</v>
      </c>
      <c r="H1682">
        <v>1</v>
      </c>
      <c r="I1682">
        <v>111.95</v>
      </c>
      <c r="J1682">
        <v>114.04</v>
      </c>
      <c r="K1682">
        <v>28.158999999999999</v>
      </c>
      <c r="L1682">
        <v>30.248999999999999</v>
      </c>
      <c r="M1682">
        <v>3260722</v>
      </c>
      <c r="N1682" t="s">
        <v>167</v>
      </c>
      <c r="P1682">
        <v>16.167000000000002</v>
      </c>
      <c r="V1682" t="s">
        <v>35</v>
      </c>
      <c r="W1682" s="1">
        <v>39309</v>
      </c>
      <c r="X1682">
        <v>20070815</v>
      </c>
      <c r="Y1682">
        <v>0.64842999999999995</v>
      </c>
      <c r="AB1682">
        <v>1.9980642039038601</v>
      </c>
      <c r="AI1682" s="2">
        <f t="shared" si="104"/>
        <v>39309</v>
      </c>
      <c r="AJ1682">
        <f t="shared" si="105"/>
        <v>192.42548615237013</v>
      </c>
      <c r="AK1682">
        <f t="shared" si="106"/>
        <v>192.42548615237013</v>
      </c>
      <c r="AL1682" s="3">
        <f>Sheet2!$Q$35</f>
        <v>195.92057845971607</v>
      </c>
      <c r="AM1682" s="3">
        <f>Sheet2!$Q$37</f>
        <v>179.52321677860004</v>
      </c>
      <c r="AN1682" s="3">
        <f>Sheet2!$Q$39</f>
        <v>47.580823353777703</v>
      </c>
      <c r="AU1682">
        <f t="shared" si="107"/>
        <v>1.3698945003303307</v>
      </c>
      <c r="AV1682">
        <f>VLOOKUP(AI1682,Sheet3!C1714:F5005,4,FALSE)</f>
        <v>22.614206845518787</v>
      </c>
    </row>
    <row r="1683" spans="1:48">
      <c r="A1683">
        <v>12127001</v>
      </c>
      <c r="B1683">
        <v>126</v>
      </c>
      <c r="C1683" t="s">
        <v>164</v>
      </c>
      <c r="D1683">
        <v>0</v>
      </c>
      <c r="E1683" t="s">
        <v>165</v>
      </c>
      <c r="F1683" t="s">
        <v>34</v>
      </c>
      <c r="G1683" t="s">
        <v>166</v>
      </c>
      <c r="H1683">
        <v>1</v>
      </c>
      <c r="I1683">
        <v>111.95</v>
      </c>
      <c r="J1683">
        <v>114.04</v>
      </c>
      <c r="K1683">
        <v>28.158999999999999</v>
      </c>
      <c r="L1683">
        <v>30.248999999999999</v>
      </c>
      <c r="M1683">
        <v>3260722</v>
      </c>
      <c r="N1683" t="s">
        <v>167</v>
      </c>
      <c r="P1683">
        <v>16.167000000000002</v>
      </c>
      <c r="V1683" t="s">
        <v>35</v>
      </c>
      <c r="W1683" s="1">
        <v>39310</v>
      </c>
      <c r="X1683">
        <v>20070816</v>
      </c>
      <c r="Y1683">
        <v>0.70818300000000001</v>
      </c>
      <c r="AB1683">
        <v>1.30955453644597</v>
      </c>
      <c r="AI1683" s="2">
        <f t="shared" si="104"/>
        <v>39310</v>
      </c>
      <c r="AJ1683">
        <f t="shared" si="105"/>
        <v>177.76849230356129</v>
      </c>
      <c r="AK1683">
        <f t="shared" si="106"/>
        <v>177.76849230356129</v>
      </c>
      <c r="AL1683" s="3">
        <f>Sheet2!$Q$35</f>
        <v>195.92057845971607</v>
      </c>
      <c r="AM1683" s="3">
        <f>Sheet2!$Q$37</f>
        <v>179.52321677860004</v>
      </c>
      <c r="AN1683" s="3">
        <f>Sheet2!$Q$39</f>
        <v>47.580823353777703</v>
      </c>
      <c r="AU1683">
        <f t="shared" si="107"/>
        <v>1.2655500308614591</v>
      </c>
      <c r="AV1683">
        <f>VLOOKUP(AI1683,Sheet3!C1715:F5006,4,FALSE)</f>
        <v>21.926995672581658</v>
      </c>
    </row>
    <row r="1684" spans="1:48">
      <c r="A1684">
        <v>12182666</v>
      </c>
      <c r="B1684">
        <v>126</v>
      </c>
      <c r="C1684" t="s">
        <v>164</v>
      </c>
      <c r="D1684">
        <v>0</v>
      </c>
      <c r="E1684" t="s">
        <v>165</v>
      </c>
      <c r="F1684" t="s">
        <v>34</v>
      </c>
      <c r="G1684" t="s">
        <v>166</v>
      </c>
      <c r="H1684">
        <v>1</v>
      </c>
      <c r="I1684">
        <v>111.95</v>
      </c>
      <c r="J1684">
        <v>114.04</v>
      </c>
      <c r="K1684">
        <v>28.158999999999999</v>
      </c>
      <c r="L1684">
        <v>30.248999999999999</v>
      </c>
      <c r="M1684">
        <v>3260722</v>
      </c>
      <c r="N1684" t="s">
        <v>167</v>
      </c>
      <c r="P1684">
        <v>16.167000000000002</v>
      </c>
      <c r="V1684" t="s">
        <v>35</v>
      </c>
      <c r="W1684" s="1">
        <v>39311</v>
      </c>
      <c r="X1684">
        <v>20070817</v>
      </c>
      <c r="Y1684">
        <v>0.72719900000000004</v>
      </c>
      <c r="AB1684">
        <v>1.0904408545157001</v>
      </c>
      <c r="AI1684" s="2">
        <f t="shared" si="104"/>
        <v>39311</v>
      </c>
      <c r="AJ1684">
        <f t="shared" si="105"/>
        <v>171.11918899375314</v>
      </c>
      <c r="AK1684">
        <f t="shared" si="106"/>
        <v>171.11918899375314</v>
      </c>
      <c r="AL1684" s="3">
        <f>Sheet2!$Q$35</f>
        <v>195.92057845971607</v>
      </c>
      <c r="AM1684" s="3">
        <f>Sheet2!$Q$37</f>
        <v>179.52321677860004</v>
      </c>
      <c r="AN1684" s="3">
        <f>Sheet2!$Q$39</f>
        <v>47.580823353777703</v>
      </c>
      <c r="AU1684">
        <f t="shared" si="107"/>
        <v>1.2182130371125037</v>
      </c>
      <c r="AV1684">
        <f>VLOOKUP(AI1684,Sheet3!C1716:F5007,4,FALSE)</f>
        <v>21.452324037666319</v>
      </c>
    </row>
    <row r="1685" spans="1:48">
      <c r="A1685">
        <v>12230621</v>
      </c>
      <c r="B1685">
        <v>126</v>
      </c>
      <c r="C1685" t="s">
        <v>164</v>
      </c>
      <c r="D1685">
        <v>0</v>
      </c>
      <c r="E1685" t="s">
        <v>165</v>
      </c>
      <c r="F1685" t="s">
        <v>34</v>
      </c>
      <c r="G1685" t="s">
        <v>166</v>
      </c>
      <c r="H1685">
        <v>1</v>
      </c>
      <c r="I1685">
        <v>111.95</v>
      </c>
      <c r="J1685">
        <v>114.04</v>
      </c>
      <c r="K1685">
        <v>28.158999999999999</v>
      </c>
      <c r="L1685">
        <v>30.248999999999999</v>
      </c>
      <c r="M1685">
        <v>3260722</v>
      </c>
      <c r="N1685" t="s">
        <v>167</v>
      </c>
      <c r="P1685">
        <v>16.167000000000002</v>
      </c>
      <c r="V1685" t="s">
        <v>35</v>
      </c>
      <c r="W1685" s="1">
        <v>39312</v>
      </c>
      <c r="X1685">
        <v>20070818</v>
      </c>
      <c r="Y1685">
        <v>0.74117599999999995</v>
      </c>
      <c r="AB1685">
        <v>0.92938953287396597</v>
      </c>
      <c r="AI1685" s="2">
        <f t="shared" si="104"/>
        <v>39312</v>
      </c>
      <c r="AJ1685">
        <f t="shared" si="105"/>
        <v>165.62081188909735</v>
      </c>
      <c r="AK1685">
        <f t="shared" si="106"/>
        <v>165.62081188909735</v>
      </c>
      <c r="AL1685" s="3">
        <f>Sheet2!$Q$35</f>
        <v>195.92057845971607</v>
      </c>
      <c r="AM1685" s="3">
        <f>Sheet2!$Q$37</f>
        <v>179.52321677860004</v>
      </c>
      <c r="AN1685" s="3">
        <f>Sheet2!$Q$39</f>
        <v>47.580823353777703</v>
      </c>
      <c r="AU1685">
        <f t="shared" si="107"/>
        <v>1.1790695914753397</v>
      </c>
      <c r="AV1685">
        <f>VLOOKUP(AI1685,Sheet3!C1717:F5008,4,FALSE)</f>
        <v>21.091006823029272</v>
      </c>
    </row>
    <row r="1686" spans="1:48">
      <c r="A1686">
        <v>12286284</v>
      </c>
      <c r="B1686">
        <v>126</v>
      </c>
      <c r="C1686" t="s">
        <v>164</v>
      </c>
      <c r="D1686">
        <v>0</v>
      </c>
      <c r="E1686" t="s">
        <v>165</v>
      </c>
      <c r="F1686" t="s">
        <v>34</v>
      </c>
      <c r="G1686" t="s">
        <v>166</v>
      </c>
      <c r="H1686">
        <v>1</v>
      </c>
      <c r="I1686">
        <v>111.95</v>
      </c>
      <c r="J1686">
        <v>114.04</v>
      </c>
      <c r="K1686">
        <v>28.158999999999999</v>
      </c>
      <c r="L1686">
        <v>30.248999999999999</v>
      </c>
      <c r="M1686">
        <v>3260722</v>
      </c>
      <c r="N1686" t="s">
        <v>167</v>
      </c>
      <c r="P1686">
        <v>16.167000000000002</v>
      </c>
      <c r="V1686" t="s">
        <v>35</v>
      </c>
      <c r="W1686" s="1">
        <v>39313</v>
      </c>
      <c r="X1686">
        <v>20070819</v>
      </c>
      <c r="Y1686">
        <v>0.74883299999999997</v>
      </c>
      <c r="AB1686">
        <v>0.84116101675385402</v>
      </c>
      <c r="AI1686" s="2">
        <f t="shared" si="104"/>
        <v>39313</v>
      </c>
      <c r="AJ1686">
        <f t="shared" si="105"/>
        <v>162.3891409333022</v>
      </c>
      <c r="AK1686">
        <f t="shared" si="106"/>
        <v>162.3891409333022</v>
      </c>
      <c r="AL1686" s="3">
        <f>Sheet2!$Q$35</f>
        <v>195.92057845971607</v>
      </c>
      <c r="AM1686" s="3">
        <f>Sheet2!$Q$37</f>
        <v>179.52321677860004</v>
      </c>
      <c r="AN1686" s="3">
        <f>Sheet2!$Q$39</f>
        <v>47.580823353777703</v>
      </c>
      <c r="AU1686">
        <f t="shared" si="107"/>
        <v>1.1560630326366861</v>
      </c>
      <c r="AV1686">
        <f>VLOOKUP(AI1686,Sheet3!C1718:F5009,4,FALSE)</f>
        <v>20.814705423600941</v>
      </c>
    </row>
    <row r="1687" spans="1:48">
      <c r="A1687">
        <v>12346052</v>
      </c>
      <c r="B1687">
        <v>126</v>
      </c>
      <c r="C1687" t="s">
        <v>164</v>
      </c>
      <c r="D1687">
        <v>0</v>
      </c>
      <c r="E1687" t="s">
        <v>165</v>
      </c>
      <c r="F1687" t="s">
        <v>34</v>
      </c>
      <c r="G1687" t="s">
        <v>166</v>
      </c>
      <c r="H1687">
        <v>1</v>
      </c>
      <c r="I1687">
        <v>111.95</v>
      </c>
      <c r="J1687">
        <v>114.04</v>
      </c>
      <c r="K1687">
        <v>28.158999999999999</v>
      </c>
      <c r="L1687">
        <v>30.248999999999999</v>
      </c>
      <c r="M1687">
        <v>3260722</v>
      </c>
      <c r="N1687" t="s">
        <v>167</v>
      </c>
      <c r="P1687">
        <v>16.167000000000002</v>
      </c>
      <c r="V1687" t="s">
        <v>35</v>
      </c>
      <c r="W1687" s="1">
        <v>39314</v>
      </c>
      <c r="X1687">
        <v>20070820</v>
      </c>
      <c r="Y1687">
        <v>0.714889</v>
      </c>
      <c r="AB1687">
        <v>1.2322840089415299</v>
      </c>
      <c r="AI1687" s="2">
        <f t="shared" si="104"/>
        <v>39314</v>
      </c>
      <c r="AJ1687">
        <f t="shared" si="105"/>
        <v>175.53299998471573</v>
      </c>
      <c r="AK1687">
        <f t="shared" si="106"/>
        <v>175.53299998471573</v>
      </c>
      <c r="AL1687" s="3">
        <f>Sheet2!$Q$35</f>
        <v>195.92057845971607</v>
      </c>
      <c r="AM1687" s="3">
        <f>Sheet2!$Q$37</f>
        <v>179.52321677860004</v>
      </c>
      <c r="AN1687" s="3">
        <f>Sheet2!$Q$39</f>
        <v>47.580823353777703</v>
      </c>
      <c r="AU1687">
        <f t="shared" si="107"/>
        <v>1.249635358151773</v>
      </c>
      <c r="AV1687">
        <f>VLOOKUP(AI1687,Sheet3!C1719:F5010,4,FALSE)</f>
        <v>20.49589611656825</v>
      </c>
    </row>
    <row r="1688" spans="1:48">
      <c r="A1688">
        <v>12408570</v>
      </c>
      <c r="B1688">
        <v>126</v>
      </c>
      <c r="C1688" t="s">
        <v>164</v>
      </c>
      <c r="D1688">
        <v>0</v>
      </c>
      <c r="E1688" t="s">
        <v>165</v>
      </c>
      <c r="F1688" t="s">
        <v>34</v>
      </c>
      <c r="G1688" t="s">
        <v>166</v>
      </c>
      <c r="H1688">
        <v>1</v>
      </c>
      <c r="I1688">
        <v>111.95</v>
      </c>
      <c r="J1688">
        <v>114.04</v>
      </c>
      <c r="K1688">
        <v>28.158999999999999</v>
      </c>
      <c r="L1688">
        <v>30.248999999999999</v>
      </c>
      <c r="M1688">
        <v>3260722</v>
      </c>
      <c r="N1688" t="s">
        <v>167</v>
      </c>
      <c r="P1688">
        <v>16.167000000000002</v>
      </c>
      <c r="V1688" t="s">
        <v>35</v>
      </c>
      <c r="W1688" s="1">
        <v>39315</v>
      </c>
      <c r="X1688">
        <v>20070821</v>
      </c>
      <c r="Y1688">
        <v>0.74922100000000003</v>
      </c>
      <c r="AB1688">
        <v>0.83669024957942395</v>
      </c>
      <c r="AI1688" s="2">
        <f t="shared" si="104"/>
        <v>39315</v>
      </c>
      <c r="AJ1688">
        <f t="shared" si="105"/>
        <v>162.22124759600342</v>
      </c>
      <c r="AK1688">
        <f t="shared" si="106"/>
        <v>162.22124759600342</v>
      </c>
      <c r="AL1688" s="3">
        <f>Sheet2!$Q$35</f>
        <v>195.92057845971607</v>
      </c>
      <c r="AM1688" s="3">
        <f>Sheet2!$Q$37</f>
        <v>179.52321677860004</v>
      </c>
      <c r="AN1688" s="3">
        <f>Sheet2!$Q$39</f>
        <v>47.580823353777703</v>
      </c>
      <c r="AU1688">
        <f t="shared" si="107"/>
        <v>1.1548677847305664</v>
      </c>
      <c r="AV1688">
        <f>VLOOKUP(AI1688,Sheet3!C1720:F5011,4,FALSE)</f>
        <v>20.297525881081242</v>
      </c>
    </row>
    <row r="1689" spans="1:48">
      <c r="A1689">
        <v>12468413</v>
      </c>
      <c r="B1689">
        <v>126</v>
      </c>
      <c r="C1689" t="s">
        <v>164</v>
      </c>
      <c r="D1689">
        <v>0</v>
      </c>
      <c r="E1689" t="s">
        <v>165</v>
      </c>
      <c r="F1689" t="s">
        <v>34</v>
      </c>
      <c r="G1689" t="s">
        <v>166</v>
      </c>
      <c r="H1689">
        <v>1</v>
      </c>
      <c r="I1689">
        <v>111.95</v>
      </c>
      <c r="J1689">
        <v>114.04</v>
      </c>
      <c r="K1689">
        <v>28.158999999999999</v>
      </c>
      <c r="L1689">
        <v>30.248999999999999</v>
      </c>
      <c r="M1689">
        <v>3260722</v>
      </c>
      <c r="N1689" t="s">
        <v>167</v>
      </c>
      <c r="P1689">
        <v>16.167000000000002</v>
      </c>
      <c r="V1689" t="s">
        <v>35</v>
      </c>
      <c r="W1689" s="1">
        <v>39316</v>
      </c>
      <c r="X1689">
        <v>20070822</v>
      </c>
      <c r="Y1689">
        <v>0.77288400000000002</v>
      </c>
      <c r="AB1689">
        <v>0.56403106491830401</v>
      </c>
      <c r="AI1689" s="2">
        <f t="shared" si="104"/>
        <v>39316</v>
      </c>
      <c r="AJ1689">
        <f t="shared" si="105"/>
        <v>151.2277851066317</v>
      </c>
      <c r="AK1689">
        <f t="shared" si="106"/>
        <v>151.2277851066317</v>
      </c>
      <c r="AL1689" s="3">
        <f>Sheet2!$Q$35</f>
        <v>195.92057845971607</v>
      </c>
      <c r="AM1689" s="3">
        <f>Sheet2!$Q$37</f>
        <v>179.52321677860004</v>
      </c>
      <c r="AN1689" s="3">
        <f>Sheet2!$Q$39</f>
        <v>47.580823353777703</v>
      </c>
      <c r="AU1689">
        <f t="shared" si="107"/>
        <v>1.0766043275092443</v>
      </c>
      <c r="AV1689">
        <f>VLOOKUP(AI1689,Sheet3!C1721:F5012,4,FALSE)</f>
        <v>22.585868240449216</v>
      </c>
    </row>
    <row r="1690" spans="1:48">
      <c r="A1690">
        <v>12526527</v>
      </c>
      <c r="B1690">
        <v>126</v>
      </c>
      <c r="C1690" t="s">
        <v>164</v>
      </c>
      <c r="D1690">
        <v>0</v>
      </c>
      <c r="E1690" t="s">
        <v>165</v>
      </c>
      <c r="F1690" t="s">
        <v>34</v>
      </c>
      <c r="G1690" t="s">
        <v>166</v>
      </c>
      <c r="H1690">
        <v>1</v>
      </c>
      <c r="I1690">
        <v>111.95</v>
      </c>
      <c r="J1690">
        <v>114.04</v>
      </c>
      <c r="K1690">
        <v>28.158999999999999</v>
      </c>
      <c r="L1690">
        <v>30.248999999999999</v>
      </c>
      <c r="M1690">
        <v>3260722</v>
      </c>
      <c r="N1690" t="s">
        <v>167</v>
      </c>
      <c r="P1690">
        <v>16.167000000000002</v>
      </c>
      <c r="V1690" t="s">
        <v>35</v>
      </c>
      <c r="W1690" s="1">
        <v>39317</v>
      </c>
      <c r="X1690">
        <v>20070823</v>
      </c>
      <c r="Y1690">
        <v>0.78095700000000001</v>
      </c>
      <c r="AB1690">
        <v>0.47100914894107299</v>
      </c>
      <c r="AI1690" s="2">
        <f t="shared" si="104"/>
        <v>39317</v>
      </c>
      <c r="AJ1690">
        <f t="shared" si="105"/>
        <v>147.13770081946791</v>
      </c>
      <c r="AK1690">
        <f t="shared" si="106"/>
        <v>147.13770081946791</v>
      </c>
      <c r="AL1690" s="3">
        <f>Sheet2!$Q$35</f>
        <v>195.92057845971607</v>
      </c>
      <c r="AM1690" s="3">
        <f>Sheet2!$Q$37</f>
        <v>179.52321677860004</v>
      </c>
      <c r="AN1690" s="3">
        <f>Sheet2!$Q$39</f>
        <v>47.580823353777703</v>
      </c>
      <c r="AU1690">
        <f t="shared" si="107"/>
        <v>1.0474866462555432</v>
      </c>
      <c r="AV1690">
        <f>VLOOKUP(AI1690,Sheet3!C1722:F5013,4,FALSE)</f>
        <v>32.731088855356141</v>
      </c>
    </row>
    <row r="1691" spans="1:48">
      <c r="A1691">
        <v>12582316</v>
      </c>
      <c r="B1691">
        <v>126</v>
      </c>
      <c r="C1691" t="s">
        <v>164</v>
      </c>
      <c r="D1691">
        <v>0</v>
      </c>
      <c r="E1691" t="s">
        <v>165</v>
      </c>
      <c r="F1691" t="s">
        <v>34</v>
      </c>
      <c r="G1691" t="s">
        <v>166</v>
      </c>
      <c r="H1691">
        <v>1</v>
      </c>
      <c r="I1691">
        <v>111.95</v>
      </c>
      <c r="J1691">
        <v>114.04</v>
      </c>
      <c r="K1691">
        <v>28.158999999999999</v>
      </c>
      <c r="L1691">
        <v>30.248999999999999</v>
      </c>
      <c r="M1691">
        <v>3260722</v>
      </c>
      <c r="N1691" t="s">
        <v>167</v>
      </c>
      <c r="P1691">
        <v>16.167000000000002</v>
      </c>
      <c r="V1691" t="s">
        <v>35</v>
      </c>
      <c r="W1691" s="1">
        <v>39318</v>
      </c>
      <c r="X1691">
        <v>20070824</v>
      </c>
      <c r="Y1691">
        <v>0.77652699999999997</v>
      </c>
      <c r="AB1691">
        <v>0.52205424838107495</v>
      </c>
      <c r="AI1691" s="2">
        <f t="shared" si="104"/>
        <v>39318</v>
      </c>
      <c r="AJ1691">
        <f t="shared" si="105"/>
        <v>149.4034897259221</v>
      </c>
      <c r="AK1691">
        <f t="shared" si="106"/>
        <v>149.4034897259221</v>
      </c>
      <c r="AL1691" s="3">
        <f>Sheet2!$Q$35</f>
        <v>195.92057845971607</v>
      </c>
      <c r="AM1691" s="3">
        <f>Sheet2!$Q$37</f>
        <v>179.52321677860004</v>
      </c>
      <c r="AN1691" s="3">
        <f>Sheet2!$Q$39</f>
        <v>47.580823353777703</v>
      </c>
      <c r="AU1691">
        <f t="shared" si="107"/>
        <v>1.0636170031221139</v>
      </c>
      <c r="AV1691">
        <f>VLOOKUP(AI1691,Sheet3!C1723:F5014,4,FALSE)</f>
        <v>39.624454538529633</v>
      </c>
    </row>
    <row r="1692" spans="1:48">
      <c r="A1692">
        <v>12644323</v>
      </c>
      <c r="B1692">
        <v>126</v>
      </c>
      <c r="C1692" t="s">
        <v>164</v>
      </c>
      <c r="D1692">
        <v>0</v>
      </c>
      <c r="E1692" t="s">
        <v>165</v>
      </c>
      <c r="F1692" t="s">
        <v>34</v>
      </c>
      <c r="G1692" t="s">
        <v>166</v>
      </c>
      <c r="H1692">
        <v>1</v>
      </c>
      <c r="I1692">
        <v>111.95</v>
      </c>
      <c r="J1692">
        <v>114.04</v>
      </c>
      <c r="K1692">
        <v>28.158999999999999</v>
      </c>
      <c r="L1692">
        <v>30.248999999999999</v>
      </c>
      <c r="M1692">
        <v>3260722</v>
      </c>
      <c r="N1692" t="s">
        <v>167</v>
      </c>
      <c r="P1692">
        <v>16.167000000000002</v>
      </c>
      <c r="V1692" t="s">
        <v>35</v>
      </c>
      <c r="W1692" s="1">
        <v>39319</v>
      </c>
      <c r="X1692">
        <v>20070825</v>
      </c>
      <c r="Y1692">
        <v>0.74232200000000004</v>
      </c>
      <c r="AB1692">
        <v>0.91618463807526496</v>
      </c>
      <c r="AI1692" s="2">
        <f t="shared" si="104"/>
        <v>39319</v>
      </c>
      <c r="AJ1692">
        <f t="shared" si="105"/>
        <v>165.14702476887442</v>
      </c>
      <c r="AK1692">
        <f t="shared" si="106"/>
        <v>165.14702476887442</v>
      </c>
      <c r="AL1692" s="3">
        <f>Sheet2!$Q$35</f>
        <v>195.92057845971607</v>
      </c>
      <c r="AM1692" s="3">
        <f>Sheet2!$Q$37</f>
        <v>179.52321677860004</v>
      </c>
      <c r="AN1692" s="3">
        <f>Sheet2!$Q$39</f>
        <v>47.580823353777703</v>
      </c>
      <c r="AU1692">
        <f t="shared" si="107"/>
        <v>1.1756966579658628</v>
      </c>
      <c r="AV1692">
        <f>VLOOKUP(AI1692,Sheet3!C1724:F5015,4,FALSE)</f>
        <v>44.279070421206903</v>
      </c>
    </row>
    <row r="1693" spans="1:48">
      <c r="A1693">
        <v>12713379</v>
      </c>
      <c r="B1693">
        <v>126</v>
      </c>
      <c r="C1693" t="s">
        <v>164</v>
      </c>
      <c r="D1693">
        <v>0</v>
      </c>
      <c r="E1693" t="s">
        <v>165</v>
      </c>
      <c r="F1693" t="s">
        <v>34</v>
      </c>
      <c r="G1693" t="s">
        <v>166</v>
      </c>
      <c r="H1693">
        <v>1</v>
      </c>
      <c r="I1693">
        <v>111.95</v>
      </c>
      <c r="J1693">
        <v>114.04</v>
      </c>
      <c r="K1693">
        <v>28.158999999999999</v>
      </c>
      <c r="L1693">
        <v>30.248999999999999</v>
      </c>
      <c r="M1693">
        <v>3260722</v>
      </c>
      <c r="N1693" t="s">
        <v>167</v>
      </c>
      <c r="P1693">
        <v>16.167000000000002</v>
      </c>
      <c r="V1693" t="s">
        <v>35</v>
      </c>
      <c r="W1693" s="1">
        <v>39320</v>
      </c>
      <c r="X1693">
        <v>20070826</v>
      </c>
      <c r="Y1693">
        <v>0.71539299999999995</v>
      </c>
      <c r="AB1693">
        <v>1.2264766206530999</v>
      </c>
      <c r="AI1693" s="2">
        <f t="shared" si="104"/>
        <v>39320</v>
      </c>
      <c r="AJ1693">
        <f t="shared" si="105"/>
        <v>175.36017287826894</v>
      </c>
      <c r="AK1693">
        <f t="shared" si="106"/>
        <v>175.36017287826894</v>
      </c>
      <c r="AL1693" s="3">
        <f>Sheet2!$Q$35</f>
        <v>195.92057845971607</v>
      </c>
      <c r="AM1693" s="3">
        <f>Sheet2!$Q$37</f>
        <v>179.52321677860004</v>
      </c>
      <c r="AN1693" s="3">
        <f>Sheet2!$Q$39</f>
        <v>47.580823353777703</v>
      </c>
      <c r="AU1693">
        <f t="shared" si="107"/>
        <v>1.2484049862953028</v>
      </c>
      <c r="AV1693">
        <f>VLOOKUP(AI1693,Sheet3!C1725:F5016,4,FALSE)</f>
        <v>45.05838206062014</v>
      </c>
    </row>
    <row r="1694" spans="1:48">
      <c r="A1694">
        <v>12769060</v>
      </c>
      <c r="B1694">
        <v>126</v>
      </c>
      <c r="C1694" t="s">
        <v>164</v>
      </c>
      <c r="D1694">
        <v>0</v>
      </c>
      <c r="E1694" t="s">
        <v>165</v>
      </c>
      <c r="F1694" t="s">
        <v>34</v>
      </c>
      <c r="G1694" t="s">
        <v>166</v>
      </c>
      <c r="H1694">
        <v>1</v>
      </c>
      <c r="I1694">
        <v>111.95</v>
      </c>
      <c r="J1694">
        <v>114.04</v>
      </c>
      <c r="K1694">
        <v>28.158999999999999</v>
      </c>
      <c r="L1694">
        <v>30.248999999999999</v>
      </c>
      <c r="M1694">
        <v>3260722</v>
      </c>
      <c r="N1694" t="s">
        <v>167</v>
      </c>
      <c r="P1694">
        <v>16.167000000000002</v>
      </c>
      <c r="V1694" t="s">
        <v>35</v>
      </c>
      <c r="W1694" s="1">
        <v>39321</v>
      </c>
      <c r="X1694">
        <v>20070827</v>
      </c>
      <c r="Y1694">
        <v>0.71930799999999995</v>
      </c>
      <c r="AB1694">
        <v>1.1813656580554499</v>
      </c>
      <c r="AI1694" s="2">
        <f t="shared" si="104"/>
        <v>39321</v>
      </c>
      <c r="AJ1694">
        <f t="shared" si="105"/>
        <v>173.99475207307546</v>
      </c>
      <c r="AK1694">
        <f t="shared" si="106"/>
        <v>173.99475207307546</v>
      </c>
      <c r="AL1694" s="3">
        <f>Sheet2!$Q$35</f>
        <v>195.92057845971607</v>
      </c>
      <c r="AM1694" s="3">
        <f>Sheet2!$Q$37</f>
        <v>179.52321677860004</v>
      </c>
      <c r="AN1694" s="3">
        <f>Sheet2!$Q$39</f>
        <v>47.580823353777703</v>
      </c>
      <c r="AU1694">
        <f t="shared" si="107"/>
        <v>1.2386844316584289</v>
      </c>
      <c r="AV1694">
        <f>VLOOKUP(AI1694,Sheet3!C1726:F5017,4,FALSE)</f>
        <v>37.406958691835591</v>
      </c>
    </row>
    <row r="1695" spans="1:48">
      <c r="A1695">
        <v>12826244</v>
      </c>
      <c r="B1695">
        <v>126</v>
      </c>
      <c r="C1695" t="s">
        <v>164</v>
      </c>
      <c r="D1695">
        <v>0</v>
      </c>
      <c r="E1695" t="s">
        <v>165</v>
      </c>
      <c r="F1695" t="s">
        <v>34</v>
      </c>
      <c r="G1695" t="s">
        <v>166</v>
      </c>
      <c r="H1695">
        <v>1</v>
      </c>
      <c r="I1695">
        <v>111.95</v>
      </c>
      <c r="J1695">
        <v>114.04</v>
      </c>
      <c r="K1695">
        <v>28.158999999999999</v>
      </c>
      <c r="L1695">
        <v>30.248999999999999</v>
      </c>
      <c r="M1695">
        <v>3260722</v>
      </c>
      <c r="N1695" t="s">
        <v>167</v>
      </c>
      <c r="P1695">
        <v>16.167000000000002</v>
      </c>
      <c r="V1695" t="s">
        <v>35</v>
      </c>
      <c r="W1695" s="1">
        <v>39322</v>
      </c>
      <c r="X1695">
        <v>20070828</v>
      </c>
      <c r="Y1695">
        <v>0.71585600000000005</v>
      </c>
      <c r="AB1695">
        <v>1.2211416587928901</v>
      </c>
      <c r="AI1695" s="2">
        <f t="shared" si="104"/>
        <v>39322</v>
      </c>
      <c r="AJ1695">
        <f t="shared" si="105"/>
        <v>175.20081185005995</v>
      </c>
      <c r="AK1695">
        <f t="shared" si="106"/>
        <v>175.20081185005995</v>
      </c>
      <c r="AL1695" s="3">
        <f>Sheet2!$Q$35</f>
        <v>195.92057845971607</v>
      </c>
      <c r="AM1695" s="3">
        <f>Sheet2!$Q$37</f>
        <v>179.52321677860004</v>
      </c>
      <c r="AN1695" s="3">
        <f>Sheet2!$Q$39</f>
        <v>47.580823353777703</v>
      </c>
      <c r="AU1695">
        <f t="shared" si="107"/>
        <v>1.2472704806719801</v>
      </c>
      <c r="AV1695">
        <f>VLOOKUP(AI1695,Sheet3!C1727:F5018,4,FALSE)</f>
        <v>33.368707469421523</v>
      </c>
    </row>
    <row r="1696" spans="1:48">
      <c r="A1696">
        <v>12881769</v>
      </c>
      <c r="B1696">
        <v>126</v>
      </c>
      <c r="C1696" t="s">
        <v>164</v>
      </c>
      <c r="D1696">
        <v>0</v>
      </c>
      <c r="E1696" t="s">
        <v>165</v>
      </c>
      <c r="F1696" t="s">
        <v>34</v>
      </c>
      <c r="G1696" t="s">
        <v>166</v>
      </c>
      <c r="H1696">
        <v>1</v>
      </c>
      <c r="I1696">
        <v>111.95</v>
      </c>
      <c r="J1696">
        <v>114.04</v>
      </c>
      <c r="K1696">
        <v>28.158999999999999</v>
      </c>
      <c r="L1696">
        <v>30.248999999999999</v>
      </c>
      <c r="M1696">
        <v>3260722</v>
      </c>
      <c r="N1696" t="s">
        <v>167</v>
      </c>
      <c r="P1696">
        <v>16.167000000000002</v>
      </c>
      <c r="V1696" t="s">
        <v>35</v>
      </c>
      <c r="W1696" s="1">
        <v>39323</v>
      </c>
      <c r="X1696">
        <v>20070829</v>
      </c>
      <c r="Y1696">
        <v>0.70874400000000004</v>
      </c>
      <c r="AB1696">
        <v>1.3030903601963399</v>
      </c>
      <c r="AI1696" s="2">
        <f t="shared" si="104"/>
        <v>39323</v>
      </c>
      <c r="AJ1696">
        <f t="shared" si="105"/>
        <v>177.58604703876188</v>
      </c>
      <c r="AK1696">
        <f t="shared" si="106"/>
        <v>177.58604703876188</v>
      </c>
      <c r="AL1696" s="3">
        <f>Sheet2!$Q$35</f>
        <v>195.92057845971607</v>
      </c>
      <c r="AM1696" s="3">
        <f>Sheet2!$Q$37</f>
        <v>179.52321677860004</v>
      </c>
      <c r="AN1696" s="3">
        <f>Sheet2!$Q$39</f>
        <v>47.580823353777703</v>
      </c>
      <c r="AU1696">
        <f t="shared" si="107"/>
        <v>1.264251186462739</v>
      </c>
      <c r="AV1696">
        <f>VLOOKUP(AI1696,Sheet3!C1728:F5019,4,FALSE)</f>
        <v>31.243312089203588</v>
      </c>
    </row>
    <row r="1697" spans="1:48">
      <c r="A1697">
        <v>12945473</v>
      </c>
      <c r="B1697">
        <v>126</v>
      </c>
      <c r="C1697" t="s">
        <v>164</v>
      </c>
      <c r="D1697">
        <v>0</v>
      </c>
      <c r="E1697" t="s">
        <v>165</v>
      </c>
      <c r="F1697" t="s">
        <v>34</v>
      </c>
      <c r="G1697" t="s">
        <v>166</v>
      </c>
      <c r="H1697">
        <v>1</v>
      </c>
      <c r="I1697">
        <v>111.95</v>
      </c>
      <c r="J1697">
        <v>114.04</v>
      </c>
      <c r="K1697">
        <v>28.158999999999999</v>
      </c>
      <c r="L1697">
        <v>30.248999999999999</v>
      </c>
      <c r="M1697">
        <v>3260722</v>
      </c>
      <c r="N1697" t="s">
        <v>167</v>
      </c>
      <c r="P1697">
        <v>16.167000000000002</v>
      </c>
      <c r="V1697" t="s">
        <v>35</v>
      </c>
      <c r="W1697" s="1">
        <v>39324</v>
      </c>
      <c r="X1697">
        <v>20070830</v>
      </c>
      <c r="Y1697">
        <v>0.71059700000000003</v>
      </c>
      <c r="AB1697">
        <v>1.2817389901597001</v>
      </c>
      <c r="AI1697" s="2">
        <f t="shared" si="104"/>
        <v>39324</v>
      </c>
      <c r="AJ1697">
        <f t="shared" si="105"/>
        <v>176.97749749386821</v>
      </c>
      <c r="AK1697">
        <f t="shared" si="106"/>
        <v>176.97749749386821</v>
      </c>
      <c r="AL1697" s="3">
        <f>Sheet2!$Q$35</f>
        <v>195.92057845971607</v>
      </c>
      <c r="AM1697" s="3">
        <f>Sheet2!$Q$37</f>
        <v>179.52321677860004</v>
      </c>
      <c r="AN1697" s="3">
        <f>Sheet2!$Q$39</f>
        <v>47.580823353777703</v>
      </c>
      <c r="AU1697">
        <f t="shared" si="107"/>
        <v>1.2599188670210812</v>
      </c>
      <c r="AV1697">
        <f>VLOOKUP(AI1697,Sheet3!C1729:F5020,4,FALSE)</f>
        <v>30.095598583885906</v>
      </c>
    </row>
    <row r="1698" spans="1:48">
      <c r="A1698">
        <v>13003873</v>
      </c>
      <c r="B1698">
        <v>126</v>
      </c>
      <c r="C1698" t="s">
        <v>164</v>
      </c>
      <c r="D1698">
        <v>0</v>
      </c>
      <c r="E1698" t="s">
        <v>165</v>
      </c>
      <c r="F1698" t="s">
        <v>34</v>
      </c>
      <c r="G1698" t="s">
        <v>166</v>
      </c>
      <c r="H1698">
        <v>1</v>
      </c>
      <c r="I1698">
        <v>111.95</v>
      </c>
      <c r="J1698">
        <v>114.04</v>
      </c>
      <c r="K1698">
        <v>28.158999999999999</v>
      </c>
      <c r="L1698">
        <v>30.248999999999999</v>
      </c>
      <c r="M1698">
        <v>3260722</v>
      </c>
      <c r="N1698" t="s">
        <v>167</v>
      </c>
      <c r="P1698">
        <v>16.167000000000002</v>
      </c>
      <c r="V1698" t="s">
        <v>35</v>
      </c>
      <c r="W1698" s="1">
        <v>39325</v>
      </c>
      <c r="X1698">
        <v>20070831</v>
      </c>
      <c r="Y1698">
        <v>0.71802699999999997</v>
      </c>
      <c r="AB1698">
        <v>1.19612610328855</v>
      </c>
      <c r="AI1698" s="2">
        <f t="shared" si="104"/>
        <v>39325</v>
      </c>
      <c r="AJ1698">
        <f t="shared" si="105"/>
        <v>174.44599299658012</v>
      </c>
      <c r="AK1698">
        <f t="shared" si="106"/>
        <v>174.44599299658012</v>
      </c>
      <c r="AL1698" s="3">
        <f>Sheet2!$Q$35</f>
        <v>195.92057845971607</v>
      </c>
      <c r="AM1698" s="3">
        <f>Sheet2!$Q$37</f>
        <v>179.52321677860004</v>
      </c>
      <c r="AN1698" s="3">
        <f>Sheet2!$Q$39</f>
        <v>47.580823353777703</v>
      </c>
      <c r="AU1698">
        <f t="shared" si="107"/>
        <v>1.2418968567471904</v>
      </c>
      <c r="AV1698">
        <f>VLOOKUP(AI1698,Sheet3!C1730:F5021,4,FALSE)</f>
        <v>29.05415484757912</v>
      </c>
    </row>
    <row r="1699" spans="1:48">
      <c r="A1699">
        <v>13059404</v>
      </c>
      <c r="B1699">
        <v>126</v>
      </c>
      <c r="C1699" t="s">
        <v>164</v>
      </c>
      <c r="D1699">
        <v>0</v>
      </c>
      <c r="E1699" t="s">
        <v>165</v>
      </c>
      <c r="F1699" t="s">
        <v>34</v>
      </c>
      <c r="G1699" t="s">
        <v>166</v>
      </c>
      <c r="H1699">
        <v>1</v>
      </c>
      <c r="I1699">
        <v>111.95</v>
      </c>
      <c r="J1699">
        <v>114.04</v>
      </c>
      <c r="K1699">
        <v>28.158999999999999</v>
      </c>
      <c r="L1699">
        <v>30.248999999999999</v>
      </c>
      <c r="M1699">
        <v>3260722</v>
      </c>
      <c r="N1699" t="s">
        <v>167</v>
      </c>
      <c r="P1699">
        <v>16.167000000000002</v>
      </c>
      <c r="V1699" t="s">
        <v>35</v>
      </c>
      <c r="W1699" s="1">
        <v>39326</v>
      </c>
      <c r="X1699">
        <v>20070901</v>
      </c>
      <c r="Y1699">
        <v>0.73358599999999996</v>
      </c>
      <c r="AB1699">
        <v>1.0168460350747801</v>
      </c>
      <c r="AI1699" s="2">
        <f t="shared" si="104"/>
        <v>39326</v>
      </c>
      <c r="AJ1699">
        <f t="shared" si="105"/>
        <v>168.67085974982842</v>
      </c>
      <c r="AK1699">
        <f t="shared" si="106"/>
        <v>168.67085974982842</v>
      </c>
      <c r="AL1699" s="3">
        <f>Sheet2!$Q$35</f>
        <v>195.92057845971607</v>
      </c>
      <c r="AM1699" s="3">
        <f>Sheet2!$Q$37</f>
        <v>179.52321677860004</v>
      </c>
      <c r="AN1699" s="3">
        <f>Sheet2!$Q$39</f>
        <v>47.580823353777703</v>
      </c>
      <c r="AU1699">
        <f t="shared" si="107"/>
        <v>1.2007831590162386</v>
      </c>
      <c r="AV1699">
        <f>VLOOKUP(AI1699,Sheet3!C1731:F5022,4,FALSE)</f>
        <v>27.197976215522125</v>
      </c>
    </row>
    <row r="1700" spans="1:48">
      <c r="A1700">
        <v>13117725</v>
      </c>
      <c r="B1700">
        <v>126</v>
      </c>
      <c r="C1700" t="s">
        <v>164</v>
      </c>
      <c r="D1700">
        <v>0</v>
      </c>
      <c r="E1700" t="s">
        <v>165</v>
      </c>
      <c r="F1700" t="s">
        <v>34</v>
      </c>
      <c r="G1700" t="s">
        <v>166</v>
      </c>
      <c r="H1700">
        <v>1</v>
      </c>
      <c r="I1700">
        <v>111.95</v>
      </c>
      <c r="J1700">
        <v>114.04</v>
      </c>
      <c r="K1700">
        <v>28.158999999999999</v>
      </c>
      <c r="L1700">
        <v>30.248999999999999</v>
      </c>
      <c r="M1700">
        <v>3260722</v>
      </c>
      <c r="N1700" t="s">
        <v>167</v>
      </c>
      <c r="P1700">
        <v>16.167000000000002</v>
      </c>
      <c r="V1700" t="s">
        <v>35</v>
      </c>
      <c r="W1700" s="1">
        <v>39327</v>
      </c>
      <c r="X1700">
        <v>20070902</v>
      </c>
      <c r="Y1700">
        <v>0.78387700000000005</v>
      </c>
      <c r="AB1700">
        <v>0.43736316917475099</v>
      </c>
      <c r="AI1700" s="2">
        <f t="shared" si="104"/>
        <v>39327</v>
      </c>
      <c r="AJ1700">
        <f t="shared" si="105"/>
        <v>145.61578466947174</v>
      </c>
      <c r="AK1700">
        <f t="shared" si="106"/>
        <v>145.61578466947174</v>
      </c>
      <c r="AL1700" s="3">
        <f>Sheet2!$Q$35</f>
        <v>195.92057845971607</v>
      </c>
      <c r="AM1700" s="3">
        <f>Sheet2!$Q$37</f>
        <v>179.52321677860004</v>
      </c>
      <c r="AN1700" s="3">
        <f>Sheet2!$Q$39</f>
        <v>47.580823353777703</v>
      </c>
      <c r="AU1700">
        <f t="shared" si="107"/>
        <v>1.0366519870556035</v>
      </c>
      <c r="AV1700">
        <f>VLOOKUP(AI1700,Sheet3!C1732:F5023,4,FALSE)</f>
        <v>25.256781768256417</v>
      </c>
    </row>
    <row r="1701" spans="1:48">
      <c r="A1701">
        <v>13184189</v>
      </c>
      <c r="B1701">
        <v>126</v>
      </c>
      <c r="C1701" t="s">
        <v>164</v>
      </c>
      <c r="D1701">
        <v>0</v>
      </c>
      <c r="E1701" t="s">
        <v>165</v>
      </c>
      <c r="F1701" t="s">
        <v>34</v>
      </c>
      <c r="G1701" t="s">
        <v>166</v>
      </c>
      <c r="H1701">
        <v>1</v>
      </c>
      <c r="I1701">
        <v>111.95</v>
      </c>
      <c r="J1701">
        <v>114.04</v>
      </c>
      <c r="K1701">
        <v>28.158999999999999</v>
      </c>
      <c r="L1701">
        <v>30.248999999999999</v>
      </c>
      <c r="M1701">
        <v>3260722</v>
      </c>
      <c r="N1701" t="s">
        <v>167</v>
      </c>
      <c r="P1701">
        <v>16.167000000000002</v>
      </c>
      <c r="V1701" t="s">
        <v>35</v>
      </c>
      <c r="W1701" s="1">
        <v>39328</v>
      </c>
      <c r="X1701">
        <v>20070903</v>
      </c>
      <c r="Y1701">
        <v>0.821048</v>
      </c>
      <c r="AB1701">
        <v>9.0567603069614203E-3</v>
      </c>
      <c r="AI1701" s="2">
        <f t="shared" si="104"/>
        <v>39328</v>
      </c>
      <c r="AJ1701">
        <f t="shared" si="105"/>
        <v>124.26742882617862</v>
      </c>
      <c r="AK1701">
        <f t="shared" si="106"/>
        <v>124.26742882617862</v>
      </c>
      <c r="AL1701" s="3">
        <f>Sheet2!$Q$35</f>
        <v>195.92057845971607</v>
      </c>
      <c r="AM1701" s="3">
        <f>Sheet2!$Q$37</f>
        <v>179.52321677860004</v>
      </c>
      <c r="AN1701" s="3">
        <f>Sheet2!$Q$39</f>
        <v>47.580823353777703</v>
      </c>
      <c r="AU1701">
        <f t="shared" si="107"/>
        <v>0.88467110424434858</v>
      </c>
      <c r="AV1701">
        <f>VLOOKUP(AI1701,Sheet3!C1733:F5024,4,FALSE)</f>
        <v>23.733581745766898</v>
      </c>
    </row>
    <row r="1702" spans="1:48">
      <c r="A1702">
        <v>13236294</v>
      </c>
      <c r="B1702">
        <v>126</v>
      </c>
      <c r="C1702" t="s">
        <v>164</v>
      </c>
      <c r="D1702">
        <v>0</v>
      </c>
      <c r="E1702" t="s">
        <v>165</v>
      </c>
      <c r="F1702" t="s">
        <v>34</v>
      </c>
      <c r="G1702" t="s">
        <v>166</v>
      </c>
      <c r="H1702">
        <v>1</v>
      </c>
      <c r="I1702">
        <v>111.95</v>
      </c>
      <c r="J1702">
        <v>114.04</v>
      </c>
      <c r="K1702">
        <v>28.158999999999999</v>
      </c>
      <c r="L1702">
        <v>30.248999999999999</v>
      </c>
      <c r="M1702">
        <v>3260722</v>
      </c>
      <c r="N1702" t="s">
        <v>167</v>
      </c>
      <c r="P1702">
        <v>16.167000000000002</v>
      </c>
      <c r="V1702" t="s">
        <v>35</v>
      </c>
      <c r="W1702" s="1">
        <v>39329</v>
      </c>
      <c r="X1702">
        <v>20070904</v>
      </c>
      <c r="Y1702">
        <v>0.80415999999999999</v>
      </c>
      <c r="AB1702">
        <v>0.20365035835272899</v>
      </c>
      <c r="AI1702" s="2">
        <f t="shared" si="104"/>
        <v>39329</v>
      </c>
      <c r="AJ1702">
        <f t="shared" si="105"/>
        <v>134.42057923058212</v>
      </c>
      <c r="AK1702">
        <f t="shared" si="106"/>
        <v>134.42057923058212</v>
      </c>
      <c r="AL1702" s="3">
        <f>Sheet2!$Q$35</f>
        <v>195.92057845971607</v>
      </c>
      <c r="AM1702" s="3">
        <f>Sheet2!$Q$37</f>
        <v>179.52321677860004</v>
      </c>
      <c r="AN1702" s="3">
        <f>Sheet2!$Q$39</f>
        <v>47.580823353777703</v>
      </c>
      <c r="AU1702">
        <f t="shared" si="107"/>
        <v>0.95695230346660509</v>
      </c>
      <c r="AV1702">
        <f>VLOOKUP(AI1702,Sheet3!C1734:F5025,4,FALSE)</f>
        <v>22.614206845518787</v>
      </c>
    </row>
    <row r="1703" spans="1:48">
      <c r="A1703">
        <v>13289000</v>
      </c>
      <c r="B1703">
        <v>126</v>
      </c>
      <c r="C1703" t="s">
        <v>164</v>
      </c>
      <c r="D1703">
        <v>0</v>
      </c>
      <c r="E1703" t="s">
        <v>165</v>
      </c>
      <c r="F1703" t="s">
        <v>34</v>
      </c>
      <c r="G1703" t="s">
        <v>166</v>
      </c>
      <c r="H1703">
        <v>1</v>
      </c>
      <c r="I1703">
        <v>111.95</v>
      </c>
      <c r="J1703">
        <v>114.04</v>
      </c>
      <c r="K1703">
        <v>28.158999999999999</v>
      </c>
      <c r="L1703">
        <v>30.248999999999999</v>
      </c>
      <c r="M1703">
        <v>3260722</v>
      </c>
      <c r="N1703" t="s">
        <v>167</v>
      </c>
      <c r="P1703">
        <v>16.167000000000002</v>
      </c>
      <c r="V1703" t="s">
        <v>35</v>
      </c>
      <c r="W1703" s="1">
        <v>39330</v>
      </c>
      <c r="X1703">
        <v>20070905</v>
      </c>
      <c r="Y1703">
        <v>0.78060099999999999</v>
      </c>
      <c r="AB1703">
        <v>0.47511119304957</v>
      </c>
      <c r="AI1703" s="2">
        <f t="shared" si="104"/>
        <v>39330</v>
      </c>
      <c r="AJ1703">
        <f t="shared" si="105"/>
        <v>147.32170410898254</v>
      </c>
      <c r="AK1703">
        <f t="shared" si="106"/>
        <v>147.32170410898254</v>
      </c>
      <c r="AL1703" s="3">
        <f>Sheet2!$Q$35</f>
        <v>195.92057845971607</v>
      </c>
      <c r="AM1703" s="3">
        <f>Sheet2!$Q$37</f>
        <v>179.52321677860004</v>
      </c>
      <c r="AN1703" s="3">
        <f>Sheet2!$Q$39</f>
        <v>47.580823353777703</v>
      </c>
      <c r="AU1703">
        <f t="shared" si="107"/>
        <v>1.0487965823736165</v>
      </c>
      <c r="AV1703">
        <f>VLOOKUP(AI1703,Sheet3!C1735:F5026,4,FALSE)</f>
        <v>21.912826370046872</v>
      </c>
    </row>
    <row r="1704" spans="1:48">
      <c r="A1704">
        <v>13338752</v>
      </c>
      <c r="B1704">
        <v>126</v>
      </c>
      <c r="C1704" t="s">
        <v>164</v>
      </c>
      <c r="D1704">
        <v>0</v>
      </c>
      <c r="E1704" t="s">
        <v>165</v>
      </c>
      <c r="F1704" t="s">
        <v>34</v>
      </c>
      <c r="G1704" t="s">
        <v>166</v>
      </c>
      <c r="H1704">
        <v>1</v>
      </c>
      <c r="I1704">
        <v>111.95</v>
      </c>
      <c r="J1704">
        <v>114.04</v>
      </c>
      <c r="K1704">
        <v>28.158999999999999</v>
      </c>
      <c r="L1704">
        <v>30.248999999999999</v>
      </c>
      <c r="M1704">
        <v>3260722</v>
      </c>
      <c r="N1704" t="s">
        <v>167</v>
      </c>
      <c r="P1704">
        <v>16.167000000000002</v>
      </c>
      <c r="V1704" t="s">
        <v>35</v>
      </c>
      <c r="W1704" s="1">
        <v>39331</v>
      </c>
      <c r="X1704">
        <v>20070906</v>
      </c>
      <c r="Y1704">
        <v>0.71462599999999998</v>
      </c>
      <c r="AB1704">
        <v>1.2353144516396699</v>
      </c>
      <c r="AI1704" s="2">
        <f t="shared" si="104"/>
        <v>39331</v>
      </c>
      <c r="AJ1704">
        <f t="shared" si="105"/>
        <v>175.62291826005071</v>
      </c>
      <c r="AK1704">
        <f t="shared" si="106"/>
        <v>175.62291826005071</v>
      </c>
      <c r="AL1704" s="3">
        <f>Sheet2!$Q$35</f>
        <v>195.92057845971607</v>
      </c>
      <c r="AM1704" s="3">
        <f>Sheet2!$Q$37</f>
        <v>179.52321677860004</v>
      </c>
      <c r="AN1704" s="3">
        <f>Sheet2!$Q$39</f>
        <v>47.580823353777703</v>
      </c>
      <c r="AU1704">
        <f t="shared" si="107"/>
        <v>1.2502754945148067</v>
      </c>
      <c r="AV1704">
        <f>VLOOKUP(AI1704,Sheet3!C1736:F5027,4,FALSE)</f>
        <v>21.459408688933713</v>
      </c>
    </row>
    <row r="1705" spans="1:48">
      <c r="A1705">
        <v>13406837</v>
      </c>
      <c r="B1705">
        <v>126</v>
      </c>
      <c r="C1705" t="s">
        <v>164</v>
      </c>
      <c r="D1705">
        <v>0</v>
      </c>
      <c r="E1705" t="s">
        <v>165</v>
      </c>
      <c r="F1705" t="s">
        <v>34</v>
      </c>
      <c r="G1705" t="s">
        <v>166</v>
      </c>
      <c r="H1705">
        <v>1</v>
      </c>
      <c r="I1705">
        <v>111.95</v>
      </c>
      <c r="J1705">
        <v>114.04</v>
      </c>
      <c r="K1705">
        <v>28.158999999999999</v>
      </c>
      <c r="L1705">
        <v>30.248999999999999</v>
      </c>
      <c r="M1705">
        <v>3260722</v>
      </c>
      <c r="N1705" t="s">
        <v>167</v>
      </c>
      <c r="P1705">
        <v>16.167000000000002</v>
      </c>
      <c r="V1705" t="s">
        <v>35</v>
      </c>
      <c r="W1705" s="1">
        <v>39332</v>
      </c>
      <c r="X1705">
        <v>20070907</v>
      </c>
      <c r="Y1705">
        <v>0.69202799999999998</v>
      </c>
      <c r="AB1705">
        <v>1.4957020717627301</v>
      </c>
      <c r="AI1705" s="2">
        <f t="shared" si="104"/>
        <v>39332</v>
      </c>
      <c r="AJ1705">
        <f t="shared" si="105"/>
        <v>182.66449454152519</v>
      </c>
      <c r="AK1705">
        <f t="shared" si="106"/>
        <v>182.66449454152519</v>
      </c>
      <c r="AL1705" s="3">
        <f>Sheet2!$Q$35</f>
        <v>195.92057845971607</v>
      </c>
      <c r="AM1705" s="3">
        <f>Sheet2!$Q$37</f>
        <v>179.52321677860004</v>
      </c>
      <c r="AN1705" s="3">
        <f>Sheet2!$Q$39</f>
        <v>47.580823353777703</v>
      </c>
      <c r="AU1705">
        <f t="shared" si="107"/>
        <v>1.3004051151514937</v>
      </c>
      <c r="AV1705">
        <f>VLOOKUP(AI1705,Sheet3!C1737:F5028,4,FALSE)</f>
        <v>21.105176125564057</v>
      </c>
    </row>
    <row r="1706" spans="1:48">
      <c r="A1706">
        <v>13470672</v>
      </c>
      <c r="B1706">
        <v>126</v>
      </c>
      <c r="C1706" t="s">
        <v>164</v>
      </c>
      <c r="D1706">
        <v>0</v>
      </c>
      <c r="E1706" t="s">
        <v>165</v>
      </c>
      <c r="F1706" t="s">
        <v>34</v>
      </c>
      <c r="G1706" t="s">
        <v>166</v>
      </c>
      <c r="H1706">
        <v>1</v>
      </c>
      <c r="I1706">
        <v>111.95</v>
      </c>
      <c r="J1706">
        <v>114.04</v>
      </c>
      <c r="K1706">
        <v>28.158999999999999</v>
      </c>
      <c r="L1706">
        <v>30.248999999999999</v>
      </c>
      <c r="M1706">
        <v>3260722</v>
      </c>
      <c r="N1706" t="s">
        <v>167</v>
      </c>
      <c r="P1706">
        <v>16.167000000000002</v>
      </c>
      <c r="V1706" t="s">
        <v>35</v>
      </c>
      <c r="W1706" s="1">
        <v>39333</v>
      </c>
      <c r="X1706">
        <v>20070908</v>
      </c>
      <c r="Y1706">
        <v>0.73021999999999998</v>
      </c>
      <c r="AB1706">
        <v>1.0556310925725301</v>
      </c>
      <c r="AI1706" s="2">
        <f t="shared" si="104"/>
        <v>39333</v>
      </c>
      <c r="AJ1706">
        <f t="shared" si="105"/>
        <v>169.97462321461933</v>
      </c>
      <c r="AK1706">
        <f t="shared" si="106"/>
        <v>169.97462321461933</v>
      </c>
      <c r="AL1706" s="3">
        <f>Sheet2!$Q$35</f>
        <v>195.92057845971607</v>
      </c>
      <c r="AM1706" s="3">
        <f>Sheet2!$Q$37</f>
        <v>179.52321677860004</v>
      </c>
      <c r="AN1706" s="3">
        <f>Sheet2!$Q$39</f>
        <v>47.580823353777703</v>
      </c>
      <c r="AU1706">
        <f t="shared" si="107"/>
        <v>1.2100647694508069</v>
      </c>
      <c r="AV1706">
        <f>VLOOKUP(AI1706,Sheet3!C1738:F5029,4,FALSE)</f>
        <v>20.807620772333546</v>
      </c>
    </row>
    <row r="1707" spans="1:48">
      <c r="A1707">
        <v>13529070</v>
      </c>
      <c r="B1707">
        <v>126</v>
      </c>
      <c r="C1707" t="s">
        <v>164</v>
      </c>
      <c r="D1707">
        <v>0</v>
      </c>
      <c r="E1707" t="s">
        <v>165</v>
      </c>
      <c r="F1707" t="s">
        <v>34</v>
      </c>
      <c r="G1707" t="s">
        <v>166</v>
      </c>
      <c r="H1707">
        <v>1</v>
      </c>
      <c r="I1707">
        <v>111.95</v>
      </c>
      <c r="J1707">
        <v>114.04</v>
      </c>
      <c r="K1707">
        <v>28.158999999999999</v>
      </c>
      <c r="L1707">
        <v>30.248999999999999</v>
      </c>
      <c r="M1707">
        <v>3260722</v>
      </c>
      <c r="N1707" t="s">
        <v>167</v>
      </c>
      <c r="P1707">
        <v>16.167000000000002</v>
      </c>
      <c r="V1707" t="s">
        <v>35</v>
      </c>
      <c r="W1707" s="1">
        <v>39334</v>
      </c>
      <c r="X1707">
        <v>20070909</v>
      </c>
      <c r="Y1707">
        <v>0.76858400000000004</v>
      </c>
      <c r="AB1707">
        <v>0.61357822690295605</v>
      </c>
      <c r="AI1707" s="2">
        <f t="shared" si="104"/>
        <v>39334</v>
      </c>
      <c r="AJ1707">
        <f t="shared" si="105"/>
        <v>153.33582637586915</v>
      </c>
      <c r="AK1707">
        <f t="shared" si="106"/>
        <v>153.33582637586915</v>
      </c>
      <c r="AL1707" s="3">
        <f>Sheet2!$Q$35</f>
        <v>195.92057845971607</v>
      </c>
      <c r="AM1707" s="3">
        <f>Sheet2!$Q$37</f>
        <v>179.52321677860004</v>
      </c>
      <c r="AN1707" s="3">
        <f>Sheet2!$Q$39</f>
        <v>47.580823353777703</v>
      </c>
      <c r="AU1707">
        <f t="shared" si="107"/>
        <v>1.0916116646293963</v>
      </c>
      <c r="AV1707">
        <f>VLOOKUP(AI1707,Sheet3!C1739:F5030,4,FALSE)</f>
        <v>21.147684033168417</v>
      </c>
    </row>
    <row r="1708" spans="1:48">
      <c r="A1708">
        <v>13580717</v>
      </c>
      <c r="B1708">
        <v>126</v>
      </c>
      <c r="C1708" t="s">
        <v>164</v>
      </c>
      <c r="D1708">
        <v>0</v>
      </c>
      <c r="E1708" t="s">
        <v>165</v>
      </c>
      <c r="F1708" t="s">
        <v>34</v>
      </c>
      <c r="G1708" t="s">
        <v>166</v>
      </c>
      <c r="H1708">
        <v>1</v>
      </c>
      <c r="I1708">
        <v>111.95</v>
      </c>
      <c r="J1708">
        <v>114.04</v>
      </c>
      <c r="K1708">
        <v>28.158999999999999</v>
      </c>
      <c r="L1708">
        <v>30.248999999999999</v>
      </c>
      <c r="M1708">
        <v>3260722</v>
      </c>
      <c r="N1708" t="s">
        <v>167</v>
      </c>
      <c r="P1708">
        <v>16.167000000000002</v>
      </c>
      <c r="V1708" t="s">
        <v>35</v>
      </c>
      <c r="W1708" s="1">
        <v>39335</v>
      </c>
      <c r="X1708">
        <v>20070910</v>
      </c>
      <c r="Y1708">
        <v>0.79628900000000002</v>
      </c>
      <c r="AB1708">
        <v>0.294344709976263</v>
      </c>
      <c r="AI1708" s="2">
        <f t="shared" si="104"/>
        <v>39335</v>
      </c>
      <c r="AJ1708">
        <f t="shared" si="105"/>
        <v>138.89443334562111</v>
      </c>
      <c r="AK1708">
        <f t="shared" si="106"/>
        <v>138.89443334562111</v>
      </c>
      <c r="AL1708" s="3">
        <f>Sheet2!$Q$35</f>
        <v>195.92057845971607</v>
      </c>
      <c r="AM1708" s="3">
        <f>Sheet2!$Q$37</f>
        <v>179.52321677860004</v>
      </c>
      <c r="AN1708" s="3">
        <f>Sheet2!$Q$39</f>
        <v>47.580823353777703</v>
      </c>
      <c r="AU1708">
        <f t="shared" si="107"/>
        <v>0.98880207695564881</v>
      </c>
      <c r="AV1708">
        <f>VLOOKUP(AI1708,Sheet3!C1740:F5031,4,FALSE)</f>
        <v>24.250761288286593</v>
      </c>
    </row>
    <row r="1709" spans="1:48">
      <c r="A1709">
        <v>13644146</v>
      </c>
      <c r="B1709">
        <v>126</v>
      </c>
      <c r="C1709" t="s">
        <v>164</v>
      </c>
      <c r="D1709">
        <v>0</v>
      </c>
      <c r="E1709" t="s">
        <v>165</v>
      </c>
      <c r="F1709" t="s">
        <v>34</v>
      </c>
      <c r="G1709" t="s">
        <v>166</v>
      </c>
      <c r="H1709">
        <v>1</v>
      </c>
      <c r="I1709">
        <v>111.95</v>
      </c>
      <c r="J1709">
        <v>114.04</v>
      </c>
      <c r="K1709">
        <v>28.158999999999999</v>
      </c>
      <c r="L1709">
        <v>30.248999999999999</v>
      </c>
      <c r="M1709">
        <v>3260722</v>
      </c>
      <c r="N1709" t="s">
        <v>167</v>
      </c>
      <c r="P1709">
        <v>16.167000000000002</v>
      </c>
      <c r="V1709" t="s">
        <v>35</v>
      </c>
      <c r="W1709" s="1">
        <v>39336</v>
      </c>
      <c r="X1709">
        <v>20070911</v>
      </c>
      <c r="Y1709">
        <v>0.80521299999999996</v>
      </c>
      <c r="AB1709">
        <v>0.191517064964395</v>
      </c>
      <c r="AI1709" s="2">
        <f t="shared" si="104"/>
        <v>39336</v>
      </c>
      <c r="AJ1709">
        <f t="shared" si="105"/>
        <v>133.80960519743724</v>
      </c>
      <c r="AK1709">
        <f t="shared" si="106"/>
        <v>133.80960519743724</v>
      </c>
      <c r="AL1709" s="3">
        <f>Sheet2!$Q$35</f>
        <v>195.92057845971607</v>
      </c>
      <c r="AM1709" s="3">
        <f>Sheet2!$Q$37</f>
        <v>179.52321677860004</v>
      </c>
      <c r="AN1709" s="3">
        <f>Sheet2!$Q$39</f>
        <v>47.580823353777703</v>
      </c>
      <c r="AU1709">
        <f t="shared" si="107"/>
        <v>0.9526027238730419</v>
      </c>
      <c r="AV1709">
        <f>VLOOKUP(AI1709,Sheet3!C1741:F5032,4,FALSE)</f>
        <v>27.771832968180966</v>
      </c>
    </row>
    <row r="1710" spans="1:48">
      <c r="A1710">
        <v>13704237</v>
      </c>
      <c r="B1710">
        <v>126</v>
      </c>
      <c r="C1710" t="s">
        <v>164</v>
      </c>
      <c r="D1710">
        <v>0</v>
      </c>
      <c r="E1710" t="s">
        <v>165</v>
      </c>
      <c r="F1710" t="s">
        <v>34</v>
      </c>
      <c r="G1710" t="s">
        <v>166</v>
      </c>
      <c r="H1710">
        <v>1</v>
      </c>
      <c r="I1710">
        <v>111.95</v>
      </c>
      <c r="J1710">
        <v>114.04</v>
      </c>
      <c r="K1710">
        <v>28.158999999999999</v>
      </c>
      <c r="L1710">
        <v>30.248999999999999</v>
      </c>
      <c r="M1710">
        <v>3260722</v>
      </c>
      <c r="N1710" t="s">
        <v>167</v>
      </c>
      <c r="P1710">
        <v>16.167000000000002</v>
      </c>
      <c r="V1710" t="s">
        <v>35</v>
      </c>
      <c r="W1710" s="1">
        <v>39337</v>
      </c>
      <c r="X1710">
        <v>20070912</v>
      </c>
      <c r="Y1710">
        <v>0.77785499999999996</v>
      </c>
      <c r="AB1710">
        <v>0.50675224114488504</v>
      </c>
      <c r="AI1710" s="2">
        <f t="shared" si="104"/>
        <v>39337</v>
      </c>
      <c r="AJ1710">
        <f t="shared" si="105"/>
        <v>148.72972316030598</v>
      </c>
      <c r="AK1710">
        <f t="shared" si="106"/>
        <v>148.72972316030598</v>
      </c>
      <c r="AL1710" s="3">
        <f>Sheet2!$Q$35</f>
        <v>195.92057845971607</v>
      </c>
      <c r="AM1710" s="3">
        <f>Sheet2!$Q$37</f>
        <v>179.52321677860004</v>
      </c>
      <c r="AN1710" s="3">
        <f>Sheet2!$Q$39</f>
        <v>47.580823353777703</v>
      </c>
      <c r="AU1710">
        <f t="shared" si="107"/>
        <v>1.0588203977908786</v>
      </c>
      <c r="AV1710">
        <f>VLOOKUP(AI1710,Sheet3!C1742:F5033,4,FALSE)</f>
        <v>30.867825572031755</v>
      </c>
    </row>
    <row r="1711" spans="1:48">
      <c r="A1711">
        <v>13759320</v>
      </c>
      <c r="B1711">
        <v>126</v>
      </c>
      <c r="C1711" t="s">
        <v>164</v>
      </c>
      <c r="D1711">
        <v>0</v>
      </c>
      <c r="E1711" t="s">
        <v>165</v>
      </c>
      <c r="F1711" t="s">
        <v>34</v>
      </c>
      <c r="G1711" t="s">
        <v>166</v>
      </c>
      <c r="H1711">
        <v>1</v>
      </c>
      <c r="I1711">
        <v>111.95</v>
      </c>
      <c r="J1711">
        <v>114.04</v>
      </c>
      <c r="K1711">
        <v>28.158999999999999</v>
      </c>
      <c r="L1711">
        <v>30.248999999999999</v>
      </c>
      <c r="M1711">
        <v>3260722</v>
      </c>
      <c r="N1711" t="s">
        <v>167</v>
      </c>
      <c r="P1711">
        <v>16.167000000000002</v>
      </c>
      <c r="V1711" t="s">
        <v>35</v>
      </c>
      <c r="W1711" s="1">
        <v>39338</v>
      </c>
      <c r="X1711">
        <v>20070913</v>
      </c>
      <c r="Y1711">
        <v>0.75520100000000001</v>
      </c>
      <c r="AB1711">
        <v>0.76778512663332699</v>
      </c>
      <c r="AI1711" s="2">
        <f t="shared" si="104"/>
        <v>39338</v>
      </c>
      <c r="AJ1711">
        <f t="shared" si="105"/>
        <v>159.58315297297315</v>
      </c>
      <c r="AK1711">
        <f t="shared" si="106"/>
        <v>159.58315297297315</v>
      </c>
      <c r="AL1711" s="3">
        <f>Sheet2!$Q$35</f>
        <v>195.92057845971607</v>
      </c>
      <c r="AM1711" s="3">
        <f>Sheet2!$Q$37</f>
        <v>179.52321677860004</v>
      </c>
      <c r="AN1711" s="3">
        <f>Sheet2!$Q$39</f>
        <v>47.580823353777703</v>
      </c>
      <c r="AU1711">
        <f t="shared" si="107"/>
        <v>1.1360869496774666</v>
      </c>
      <c r="AV1711">
        <f>VLOOKUP(AI1711,Sheet3!C1743:F5034,4,FALSE)</f>
        <v>32.306009779312554</v>
      </c>
    </row>
    <row r="1712" spans="1:48">
      <c r="A1712">
        <v>13822278</v>
      </c>
      <c r="B1712">
        <v>126</v>
      </c>
      <c r="C1712" t="s">
        <v>164</v>
      </c>
      <c r="D1712">
        <v>0</v>
      </c>
      <c r="E1712" t="s">
        <v>165</v>
      </c>
      <c r="F1712" t="s">
        <v>34</v>
      </c>
      <c r="G1712" t="s">
        <v>166</v>
      </c>
      <c r="H1712">
        <v>1</v>
      </c>
      <c r="I1712">
        <v>111.95</v>
      </c>
      <c r="J1712">
        <v>114.04</v>
      </c>
      <c r="K1712">
        <v>28.158999999999999</v>
      </c>
      <c r="L1712">
        <v>30.248999999999999</v>
      </c>
      <c r="M1712">
        <v>3260722</v>
      </c>
      <c r="N1712" t="s">
        <v>167</v>
      </c>
      <c r="P1712">
        <v>16.167000000000002</v>
      </c>
      <c r="V1712" t="s">
        <v>35</v>
      </c>
      <c r="W1712" s="1">
        <v>39339</v>
      </c>
      <c r="X1712">
        <v>20070914</v>
      </c>
      <c r="Y1712">
        <v>0.72892199999999996</v>
      </c>
      <c r="AB1712">
        <v>1.07058742193441</v>
      </c>
      <c r="AI1712" s="2">
        <f t="shared" si="104"/>
        <v>39339</v>
      </c>
      <c r="AJ1712">
        <f t="shared" si="105"/>
        <v>170.46935976198733</v>
      </c>
      <c r="AK1712">
        <f t="shared" si="106"/>
        <v>170.46935976198733</v>
      </c>
      <c r="AL1712" s="3">
        <f>Sheet2!$Q$35</f>
        <v>195.92057845971607</v>
      </c>
      <c r="AM1712" s="3">
        <f>Sheet2!$Q$37</f>
        <v>179.52321677860004</v>
      </c>
      <c r="AN1712" s="3">
        <f>Sheet2!$Q$39</f>
        <v>47.580823353777703</v>
      </c>
      <c r="AU1712">
        <f t="shared" si="107"/>
        <v>1.213586843833486</v>
      </c>
      <c r="AV1712">
        <f>VLOOKUP(AI1712,Sheet3!C1744:F5035,4,FALSE)</f>
        <v>30.293968819372914</v>
      </c>
    </row>
    <row r="1713" spans="1:48">
      <c r="A1713">
        <v>13893283</v>
      </c>
      <c r="B1713">
        <v>126</v>
      </c>
      <c r="C1713" t="s">
        <v>164</v>
      </c>
      <c r="D1713">
        <v>0</v>
      </c>
      <c r="E1713" t="s">
        <v>165</v>
      </c>
      <c r="F1713" t="s">
        <v>34</v>
      </c>
      <c r="G1713" t="s">
        <v>166</v>
      </c>
      <c r="H1713">
        <v>1</v>
      </c>
      <c r="I1713">
        <v>111.95</v>
      </c>
      <c r="J1713">
        <v>114.04</v>
      </c>
      <c r="K1713">
        <v>28.158999999999999</v>
      </c>
      <c r="L1713">
        <v>30.248999999999999</v>
      </c>
      <c r="M1713">
        <v>3260722</v>
      </c>
      <c r="N1713" t="s">
        <v>167</v>
      </c>
      <c r="P1713">
        <v>16.167000000000002</v>
      </c>
      <c r="V1713" t="s">
        <v>35</v>
      </c>
      <c r="W1713" s="1">
        <v>39340</v>
      </c>
      <c r="X1713">
        <v>20070915</v>
      </c>
      <c r="Y1713">
        <v>0.68407799999999996</v>
      </c>
      <c r="AB1713">
        <v>1.5873067084552801</v>
      </c>
      <c r="AI1713" s="2">
        <f t="shared" si="104"/>
        <v>39340</v>
      </c>
      <c r="AJ1713">
        <f t="shared" si="105"/>
        <v>184.81992207398764</v>
      </c>
      <c r="AK1713">
        <f t="shared" si="106"/>
        <v>184.81992207398764</v>
      </c>
      <c r="AL1713" s="3">
        <f>Sheet2!$Q$35</f>
        <v>195.92057845971607</v>
      </c>
      <c r="AM1713" s="3">
        <f>Sheet2!$Q$37</f>
        <v>179.52321677860004</v>
      </c>
      <c r="AN1713" s="3">
        <f>Sheet2!$Q$39</f>
        <v>47.580823353777703</v>
      </c>
      <c r="AU1713">
        <f t="shared" si="107"/>
        <v>1.3157497993802909</v>
      </c>
      <c r="AV1713">
        <f>VLOOKUP(AI1713,Sheet3!C1745:F5036,4,FALSE)</f>
        <v>27.261738076928665</v>
      </c>
    </row>
    <row r="1714" spans="1:48">
      <c r="A1714">
        <v>13938147</v>
      </c>
      <c r="B1714">
        <v>126</v>
      </c>
      <c r="C1714" t="s">
        <v>164</v>
      </c>
      <c r="D1714">
        <v>0</v>
      </c>
      <c r="E1714" t="s">
        <v>165</v>
      </c>
      <c r="F1714" t="s">
        <v>34</v>
      </c>
      <c r="G1714" t="s">
        <v>166</v>
      </c>
      <c r="H1714">
        <v>1</v>
      </c>
      <c r="I1714">
        <v>111.95</v>
      </c>
      <c r="J1714">
        <v>114.04</v>
      </c>
      <c r="K1714">
        <v>28.158999999999999</v>
      </c>
      <c r="L1714">
        <v>30.248999999999999</v>
      </c>
      <c r="M1714">
        <v>3260722</v>
      </c>
      <c r="N1714" t="s">
        <v>167</v>
      </c>
      <c r="P1714">
        <v>16.167000000000002</v>
      </c>
      <c r="V1714" t="s">
        <v>35</v>
      </c>
      <c r="W1714" s="1">
        <v>39341</v>
      </c>
      <c r="X1714">
        <v>20070916</v>
      </c>
      <c r="Y1714">
        <v>0.661887</v>
      </c>
      <c r="AB1714">
        <v>1.8430046320835201</v>
      </c>
      <c r="AI1714" s="2">
        <f t="shared" si="104"/>
        <v>39341</v>
      </c>
      <c r="AJ1714">
        <f t="shared" si="105"/>
        <v>189.95011476286936</v>
      </c>
      <c r="AK1714">
        <f t="shared" si="106"/>
        <v>189.95011476286936</v>
      </c>
      <c r="AL1714" s="3">
        <f>Sheet2!$Q$35</f>
        <v>195.92057845971607</v>
      </c>
      <c r="AM1714" s="3">
        <f>Sheet2!$Q$37</f>
        <v>179.52321677860004</v>
      </c>
      <c r="AN1714" s="3">
        <f>Sheet2!$Q$39</f>
        <v>47.580823353777703</v>
      </c>
      <c r="AU1714">
        <f t="shared" si="107"/>
        <v>1.3522721067453818</v>
      </c>
      <c r="AV1714">
        <f>VLOOKUP(AI1714,Sheet3!C1746:F5037,4,FALSE)</f>
        <v>24.35703105729749</v>
      </c>
    </row>
    <row r="1715" spans="1:48">
      <c r="A1715">
        <v>14004368</v>
      </c>
      <c r="B1715">
        <v>126</v>
      </c>
      <c r="C1715" t="s">
        <v>164</v>
      </c>
      <c r="D1715">
        <v>0</v>
      </c>
      <c r="E1715" t="s">
        <v>165</v>
      </c>
      <c r="F1715" t="s">
        <v>34</v>
      </c>
      <c r="G1715" t="s">
        <v>166</v>
      </c>
      <c r="H1715">
        <v>1</v>
      </c>
      <c r="I1715">
        <v>111.95</v>
      </c>
      <c r="J1715">
        <v>114.04</v>
      </c>
      <c r="K1715">
        <v>28.158999999999999</v>
      </c>
      <c r="L1715">
        <v>30.248999999999999</v>
      </c>
      <c r="M1715">
        <v>3260722</v>
      </c>
      <c r="N1715" t="s">
        <v>167</v>
      </c>
      <c r="P1715">
        <v>16.167000000000002</v>
      </c>
      <c r="V1715" t="s">
        <v>35</v>
      </c>
      <c r="W1715" s="1">
        <v>39342</v>
      </c>
      <c r="X1715">
        <v>20070917</v>
      </c>
      <c r="Y1715">
        <v>0.65911699999999995</v>
      </c>
      <c r="AB1715">
        <v>1.87492222247828</v>
      </c>
      <c r="AI1715" s="2">
        <f t="shared" si="104"/>
        <v>39342</v>
      </c>
      <c r="AJ1715">
        <f t="shared" si="105"/>
        <v>190.49887382086149</v>
      </c>
      <c r="AK1715">
        <f t="shared" si="106"/>
        <v>190.49887382086149</v>
      </c>
      <c r="AL1715" s="3">
        <f>Sheet2!$Q$35</f>
        <v>195.92057845971607</v>
      </c>
      <c r="AM1715" s="3">
        <f>Sheet2!$Q$37</f>
        <v>179.52321677860004</v>
      </c>
      <c r="AN1715" s="3">
        <f>Sheet2!$Q$39</f>
        <v>47.580823353777703</v>
      </c>
      <c r="AU1715">
        <f t="shared" si="107"/>
        <v>1.356178772284242</v>
      </c>
      <c r="AV1715">
        <f>VLOOKUP(AI1715,Sheet3!C1747:F5038,4,FALSE)</f>
        <v>22.352074748625242</v>
      </c>
    </row>
    <row r="1716" spans="1:48">
      <c r="A1716">
        <v>14060505</v>
      </c>
      <c r="B1716">
        <v>126</v>
      </c>
      <c r="C1716" t="s">
        <v>164</v>
      </c>
      <c r="D1716">
        <v>0</v>
      </c>
      <c r="E1716" t="s">
        <v>165</v>
      </c>
      <c r="F1716" t="s">
        <v>34</v>
      </c>
      <c r="G1716" t="s">
        <v>166</v>
      </c>
      <c r="H1716">
        <v>1</v>
      </c>
      <c r="I1716">
        <v>111.95</v>
      </c>
      <c r="J1716">
        <v>114.04</v>
      </c>
      <c r="K1716">
        <v>28.158999999999999</v>
      </c>
      <c r="L1716">
        <v>30.248999999999999</v>
      </c>
      <c r="M1716">
        <v>3260722</v>
      </c>
      <c r="N1716" t="s">
        <v>167</v>
      </c>
      <c r="P1716">
        <v>16.167000000000002</v>
      </c>
      <c r="V1716" t="s">
        <v>35</v>
      </c>
      <c r="W1716" s="1">
        <v>39343</v>
      </c>
      <c r="X1716">
        <v>20070918</v>
      </c>
      <c r="Y1716">
        <v>0.65037299999999998</v>
      </c>
      <c r="AB1716">
        <v>1.97567580024428</v>
      </c>
      <c r="AI1716" s="2">
        <f t="shared" si="104"/>
        <v>39343</v>
      </c>
      <c r="AJ1716">
        <f t="shared" si="105"/>
        <v>192.09772209377627</v>
      </c>
      <c r="AK1716">
        <f t="shared" si="106"/>
        <v>192.09772209377627</v>
      </c>
      <c r="AL1716" s="3">
        <f>Sheet2!$Q$35</f>
        <v>195.92057845971607</v>
      </c>
      <c r="AM1716" s="3">
        <f>Sheet2!$Q$37</f>
        <v>179.52321677860004</v>
      </c>
      <c r="AN1716" s="3">
        <f>Sheet2!$Q$39</f>
        <v>47.580823353777703</v>
      </c>
      <c r="AU1716">
        <f t="shared" si="107"/>
        <v>1.3675611182495488</v>
      </c>
      <c r="AV1716">
        <f>VLOOKUP(AI1716,Sheet3!C1748:F5039,4,FALSE)</f>
        <v>20.956398448948804</v>
      </c>
    </row>
    <row r="1717" spans="1:48">
      <c r="A1717">
        <v>14127876</v>
      </c>
      <c r="B1717">
        <v>126</v>
      </c>
      <c r="C1717" t="s">
        <v>164</v>
      </c>
      <c r="D1717">
        <v>0</v>
      </c>
      <c r="E1717" t="s">
        <v>165</v>
      </c>
      <c r="F1717" t="s">
        <v>34</v>
      </c>
      <c r="G1717" t="s">
        <v>166</v>
      </c>
      <c r="H1717">
        <v>1</v>
      </c>
      <c r="I1717">
        <v>111.95</v>
      </c>
      <c r="J1717">
        <v>114.04</v>
      </c>
      <c r="K1717">
        <v>28.158999999999999</v>
      </c>
      <c r="L1717">
        <v>30.248999999999999</v>
      </c>
      <c r="M1717">
        <v>3260722</v>
      </c>
      <c r="N1717" t="s">
        <v>167</v>
      </c>
      <c r="P1717">
        <v>16.167000000000002</v>
      </c>
      <c r="V1717" t="s">
        <v>35</v>
      </c>
      <c r="W1717" s="1">
        <v>39344</v>
      </c>
      <c r="X1717">
        <v>20070919</v>
      </c>
      <c r="Y1717">
        <v>0.66563799999999995</v>
      </c>
      <c r="AB1717">
        <v>1.79978337519877</v>
      </c>
      <c r="AI1717" s="2">
        <f t="shared" si="104"/>
        <v>39344</v>
      </c>
      <c r="AJ1717">
        <f t="shared" si="105"/>
        <v>189.17459978235365</v>
      </c>
      <c r="AK1717">
        <f t="shared" si="106"/>
        <v>189.17459978235365</v>
      </c>
      <c r="AL1717" s="3">
        <f>Sheet2!$Q$35</f>
        <v>195.92057845971607</v>
      </c>
      <c r="AM1717" s="3">
        <f>Sheet2!$Q$37</f>
        <v>179.52321677860004</v>
      </c>
      <c r="AN1717" s="3">
        <f>Sheet2!$Q$39</f>
        <v>47.580823353777703</v>
      </c>
      <c r="AU1717">
        <f t="shared" si="107"/>
        <v>1.3467511452138567</v>
      </c>
      <c r="AV1717">
        <f>VLOOKUP(AI1717,Sheet3!C1749:F5040,4,FALSE)</f>
        <v>20.028309132920306</v>
      </c>
    </row>
    <row r="1718" spans="1:48">
      <c r="A1718">
        <v>14185938</v>
      </c>
      <c r="B1718">
        <v>126</v>
      </c>
      <c r="C1718" t="s">
        <v>164</v>
      </c>
      <c r="D1718">
        <v>0</v>
      </c>
      <c r="E1718" t="s">
        <v>165</v>
      </c>
      <c r="F1718" t="s">
        <v>34</v>
      </c>
      <c r="G1718" t="s">
        <v>166</v>
      </c>
      <c r="H1718">
        <v>1</v>
      </c>
      <c r="I1718">
        <v>111.95</v>
      </c>
      <c r="J1718">
        <v>114.04</v>
      </c>
      <c r="K1718">
        <v>28.158999999999999</v>
      </c>
      <c r="L1718">
        <v>30.248999999999999</v>
      </c>
      <c r="M1718">
        <v>3260722</v>
      </c>
      <c r="N1718" t="s">
        <v>167</v>
      </c>
      <c r="P1718">
        <v>16.167000000000002</v>
      </c>
      <c r="V1718" t="s">
        <v>35</v>
      </c>
      <c r="W1718" s="1">
        <v>39345</v>
      </c>
      <c r="X1718">
        <v>20070920</v>
      </c>
      <c r="Y1718">
        <v>0.65796399999999999</v>
      </c>
      <c r="AB1718">
        <v>1.8882077754476501</v>
      </c>
      <c r="AI1718" s="2">
        <f t="shared" si="104"/>
        <v>39345</v>
      </c>
      <c r="AJ1718">
        <f t="shared" si="105"/>
        <v>190.72129863935447</v>
      </c>
      <c r="AK1718">
        <f t="shared" si="106"/>
        <v>190.72129863935447</v>
      </c>
      <c r="AL1718" s="3">
        <f>Sheet2!$Q$35</f>
        <v>195.92057845971607</v>
      </c>
      <c r="AM1718" s="3">
        <f>Sheet2!$Q$37</f>
        <v>179.52321677860004</v>
      </c>
      <c r="AN1718" s="3">
        <f>Sheet2!$Q$39</f>
        <v>47.580823353777703</v>
      </c>
      <c r="AU1718">
        <f t="shared" si="107"/>
        <v>1.3577622347542251</v>
      </c>
      <c r="AV1718">
        <f>VLOOKUP(AI1718,Sheet3!C1750:F5041,4,FALSE)</f>
        <v>19.390690518854925</v>
      </c>
    </row>
    <row r="1719" spans="1:48">
      <c r="A1719">
        <v>14241903</v>
      </c>
      <c r="B1719">
        <v>126</v>
      </c>
      <c r="C1719" t="s">
        <v>164</v>
      </c>
      <c r="D1719">
        <v>1</v>
      </c>
      <c r="E1719" t="s">
        <v>165</v>
      </c>
      <c r="F1719" t="s">
        <v>34</v>
      </c>
      <c r="G1719" t="s">
        <v>166</v>
      </c>
      <c r="H1719">
        <v>1</v>
      </c>
      <c r="I1719">
        <v>111.95</v>
      </c>
      <c r="J1719">
        <v>114.04</v>
      </c>
      <c r="K1719">
        <v>28.158999999999999</v>
      </c>
      <c r="L1719">
        <v>30.248999999999999</v>
      </c>
      <c r="M1719">
        <v>3260722</v>
      </c>
      <c r="N1719" t="s">
        <v>167</v>
      </c>
      <c r="P1719">
        <v>16.167000000000002</v>
      </c>
      <c r="V1719" t="s">
        <v>35</v>
      </c>
      <c r="W1719" s="1">
        <v>39346</v>
      </c>
      <c r="X1719">
        <v>20070921</v>
      </c>
      <c r="Y1719">
        <v>0.62997499999999995</v>
      </c>
      <c r="AB1719">
        <v>2.2107137095845002</v>
      </c>
      <c r="AI1719" s="2">
        <f t="shared" si="104"/>
        <v>39346</v>
      </c>
      <c r="AJ1719">
        <f t="shared" si="105"/>
        <v>195.03983143798587</v>
      </c>
      <c r="AK1719">
        <f t="shared" si="106"/>
        <v>195.03983143798587</v>
      </c>
      <c r="AL1719" s="3">
        <f>Sheet2!$Q$35</f>
        <v>195.92057845971607</v>
      </c>
      <c r="AM1719" s="3">
        <f>Sheet2!$Q$37</f>
        <v>179.52321677860004</v>
      </c>
      <c r="AN1719" s="3">
        <f>Sheet2!$Q$39</f>
        <v>47.580823353777703</v>
      </c>
      <c r="AU1719">
        <f t="shared" si="107"/>
        <v>1.388506261694902</v>
      </c>
      <c r="AV1719">
        <f>VLOOKUP(AI1719,Sheet3!C1751:F5042,4,FALSE)</f>
        <v>18.873510976335229</v>
      </c>
    </row>
    <row r="1720" spans="1:48">
      <c r="A1720">
        <v>14293225</v>
      </c>
      <c r="B1720">
        <v>126</v>
      </c>
      <c r="C1720" t="s">
        <v>164</v>
      </c>
      <c r="D1720">
        <v>1</v>
      </c>
      <c r="E1720" t="s">
        <v>165</v>
      </c>
      <c r="F1720" t="s">
        <v>34</v>
      </c>
      <c r="G1720" t="s">
        <v>166</v>
      </c>
      <c r="H1720">
        <v>1</v>
      </c>
      <c r="I1720">
        <v>111.95</v>
      </c>
      <c r="J1720">
        <v>114.04</v>
      </c>
      <c r="K1720">
        <v>28.158999999999999</v>
      </c>
      <c r="L1720">
        <v>30.248999999999999</v>
      </c>
      <c r="M1720">
        <v>3260722</v>
      </c>
      <c r="N1720" t="s">
        <v>167</v>
      </c>
      <c r="P1720">
        <v>16.167000000000002</v>
      </c>
      <c r="V1720" t="s">
        <v>35</v>
      </c>
      <c r="W1720" s="1">
        <v>39347</v>
      </c>
      <c r="X1720">
        <v>20070922</v>
      </c>
      <c r="Y1720">
        <v>0.64570000000000005</v>
      </c>
      <c r="AB1720">
        <v>2.0295208904662001</v>
      </c>
      <c r="AI1720" s="2">
        <f t="shared" si="104"/>
        <v>39347</v>
      </c>
      <c r="AJ1720">
        <f t="shared" si="105"/>
        <v>192.86910446191052</v>
      </c>
      <c r="AK1720">
        <f t="shared" si="106"/>
        <v>192.86910446191052</v>
      </c>
      <c r="AL1720" s="3">
        <f>Sheet2!$Q$35</f>
        <v>195.92057845971607</v>
      </c>
      <c r="AM1720" s="3">
        <f>Sheet2!$Q$37</f>
        <v>179.52321677860004</v>
      </c>
      <c r="AN1720" s="3">
        <f>Sheet2!$Q$39</f>
        <v>47.580823353777703</v>
      </c>
      <c r="AU1720">
        <f t="shared" si="107"/>
        <v>1.3730526593384571</v>
      </c>
      <c r="AV1720">
        <f>VLOOKUP(AI1720,Sheet3!C1752:F5043,4,FALSE)</f>
        <v>18.483855156628607</v>
      </c>
    </row>
    <row r="1721" spans="1:48">
      <c r="A1721">
        <v>14354834</v>
      </c>
      <c r="B1721">
        <v>126</v>
      </c>
      <c r="C1721" t="s">
        <v>164</v>
      </c>
      <c r="D1721">
        <v>0</v>
      </c>
      <c r="E1721" t="s">
        <v>165</v>
      </c>
      <c r="F1721" t="s">
        <v>34</v>
      </c>
      <c r="G1721" t="s">
        <v>166</v>
      </c>
      <c r="H1721">
        <v>1</v>
      </c>
      <c r="I1721">
        <v>111.95</v>
      </c>
      <c r="J1721">
        <v>114.04</v>
      </c>
      <c r="K1721">
        <v>28.158999999999999</v>
      </c>
      <c r="L1721">
        <v>30.248999999999999</v>
      </c>
      <c r="M1721">
        <v>3260722</v>
      </c>
      <c r="N1721" t="s">
        <v>167</v>
      </c>
      <c r="P1721">
        <v>16.167000000000002</v>
      </c>
      <c r="V1721" t="s">
        <v>35</v>
      </c>
      <c r="W1721" s="1">
        <v>39348</v>
      </c>
      <c r="X1721">
        <v>20070923</v>
      </c>
      <c r="Y1721">
        <v>0.69398000000000004</v>
      </c>
      <c r="AB1721">
        <v>1.4732099647408601</v>
      </c>
      <c r="AI1721" s="2">
        <f t="shared" si="104"/>
        <v>39348</v>
      </c>
      <c r="AJ1721">
        <f t="shared" si="105"/>
        <v>182.10965029049953</v>
      </c>
      <c r="AK1721">
        <f t="shared" si="106"/>
        <v>182.10965029049953</v>
      </c>
      <c r="AL1721" s="3">
        <f>Sheet2!$Q$35</f>
        <v>195.92057845971607</v>
      </c>
      <c r="AM1721" s="3">
        <f>Sheet2!$Q$37</f>
        <v>179.52321677860004</v>
      </c>
      <c r="AN1721" s="3">
        <f>Sheet2!$Q$39</f>
        <v>47.580823353777703</v>
      </c>
      <c r="AU1721">
        <f t="shared" si="107"/>
        <v>1.2964551285711396</v>
      </c>
      <c r="AV1721">
        <f>VLOOKUP(AI1721,Sheet3!C1753:F5044,4,FALSE)</f>
        <v>18.115453290724169</v>
      </c>
    </row>
    <row r="1722" spans="1:48">
      <c r="A1722">
        <v>14413641</v>
      </c>
      <c r="B1722">
        <v>126</v>
      </c>
      <c r="C1722" t="s">
        <v>164</v>
      </c>
      <c r="D1722">
        <v>0</v>
      </c>
      <c r="E1722" t="s">
        <v>165</v>
      </c>
      <c r="F1722" t="s">
        <v>34</v>
      </c>
      <c r="G1722" t="s">
        <v>166</v>
      </c>
      <c r="H1722">
        <v>1</v>
      </c>
      <c r="I1722">
        <v>111.95</v>
      </c>
      <c r="J1722">
        <v>114.04</v>
      </c>
      <c r="K1722">
        <v>28.158999999999999</v>
      </c>
      <c r="L1722">
        <v>30.248999999999999</v>
      </c>
      <c r="M1722">
        <v>3260722</v>
      </c>
      <c r="N1722" t="s">
        <v>167</v>
      </c>
      <c r="P1722">
        <v>16.167000000000002</v>
      </c>
      <c r="V1722" t="s">
        <v>35</v>
      </c>
      <c r="W1722" s="1">
        <v>39349</v>
      </c>
      <c r="X1722">
        <v>20070924</v>
      </c>
      <c r="Y1722">
        <v>0.716252</v>
      </c>
      <c r="AB1722">
        <v>1.2165787108519801</v>
      </c>
      <c r="AI1722" s="2">
        <f t="shared" si="104"/>
        <v>39349</v>
      </c>
      <c r="AJ1722">
        <f t="shared" si="105"/>
        <v>175.06406095776117</v>
      </c>
      <c r="AK1722">
        <f t="shared" si="106"/>
        <v>175.06406095776117</v>
      </c>
      <c r="AL1722" s="3">
        <f>Sheet2!$Q$35</f>
        <v>195.92057845971607</v>
      </c>
      <c r="AM1722" s="3">
        <f>Sheet2!$Q$37</f>
        <v>179.52321677860004</v>
      </c>
      <c r="AN1722" s="3">
        <f>Sheet2!$Q$39</f>
        <v>47.580823353777703</v>
      </c>
      <c r="AU1722">
        <f t="shared" si="107"/>
        <v>1.2462969386582834</v>
      </c>
      <c r="AV1722">
        <f>VLOOKUP(AI1722,Sheet3!C1754:F5045,4,FALSE)</f>
        <v>17.732882122284938</v>
      </c>
    </row>
    <row r="1723" spans="1:48">
      <c r="A1723">
        <v>14474837</v>
      </c>
      <c r="B1723">
        <v>126</v>
      </c>
      <c r="C1723" t="s">
        <v>164</v>
      </c>
      <c r="D1723">
        <v>0</v>
      </c>
      <c r="E1723" t="s">
        <v>165</v>
      </c>
      <c r="F1723" t="s">
        <v>34</v>
      </c>
      <c r="G1723" t="s">
        <v>166</v>
      </c>
      <c r="H1723">
        <v>1</v>
      </c>
      <c r="I1723">
        <v>111.95</v>
      </c>
      <c r="J1723">
        <v>114.04</v>
      </c>
      <c r="K1723">
        <v>28.158999999999999</v>
      </c>
      <c r="L1723">
        <v>30.248999999999999</v>
      </c>
      <c r="M1723">
        <v>3260722</v>
      </c>
      <c r="N1723" t="s">
        <v>167</v>
      </c>
      <c r="P1723">
        <v>16.167000000000002</v>
      </c>
      <c r="V1723" t="s">
        <v>35</v>
      </c>
      <c r="W1723" s="1">
        <v>39350</v>
      </c>
      <c r="X1723">
        <v>20070925</v>
      </c>
      <c r="Y1723">
        <v>0.74443000000000004</v>
      </c>
      <c r="AB1723">
        <v>0.89189500610697503</v>
      </c>
      <c r="AI1723" s="2">
        <f t="shared" si="104"/>
        <v>39350</v>
      </c>
      <c r="AJ1723">
        <f t="shared" si="105"/>
        <v>164.2664317100506</v>
      </c>
      <c r="AK1723">
        <f t="shared" si="106"/>
        <v>164.2664317100506</v>
      </c>
      <c r="AL1723" s="3">
        <f>Sheet2!$Q$35</f>
        <v>195.92057845971607</v>
      </c>
      <c r="AM1723" s="3">
        <f>Sheet2!$Q$37</f>
        <v>179.52321677860004</v>
      </c>
      <c r="AN1723" s="3">
        <f>Sheet2!$Q$39</f>
        <v>47.580823353777703</v>
      </c>
      <c r="AU1723">
        <f t="shared" si="107"/>
        <v>1.1694276360580442</v>
      </c>
      <c r="AV1723">
        <f>VLOOKUP(AI1723,Sheet3!C1755:F5046,4,FALSE)</f>
        <v>17.527427235530538</v>
      </c>
    </row>
    <row r="1724" spans="1:48">
      <c r="A1724">
        <v>14538919</v>
      </c>
      <c r="B1724">
        <v>126</v>
      </c>
      <c r="C1724" t="s">
        <v>164</v>
      </c>
      <c r="D1724">
        <v>0</v>
      </c>
      <c r="E1724" t="s">
        <v>165</v>
      </c>
      <c r="F1724" t="s">
        <v>34</v>
      </c>
      <c r="G1724" t="s">
        <v>166</v>
      </c>
      <c r="H1724">
        <v>1</v>
      </c>
      <c r="I1724">
        <v>111.95</v>
      </c>
      <c r="J1724">
        <v>114.04</v>
      </c>
      <c r="K1724">
        <v>28.158999999999999</v>
      </c>
      <c r="L1724">
        <v>30.248999999999999</v>
      </c>
      <c r="M1724">
        <v>3260722</v>
      </c>
      <c r="N1724" t="s">
        <v>167</v>
      </c>
      <c r="P1724">
        <v>16.167000000000002</v>
      </c>
      <c r="V1724" t="s">
        <v>35</v>
      </c>
      <c r="W1724" s="1">
        <v>39351</v>
      </c>
      <c r="X1724">
        <v>20070926</v>
      </c>
      <c r="Y1724">
        <v>0.74810399999999999</v>
      </c>
      <c r="AB1724">
        <v>0.84956098909962396</v>
      </c>
      <c r="AI1724" s="2">
        <f t="shared" si="104"/>
        <v>39351</v>
      </c>
      <c r="AJ1724">
        <f t="shared" si="105"/>
        <v>162.70351100306584</v>
      </c>
      <c r="AK1724">
        <f t="shared" si="106"/>
        <v>162.70351100306584</v>
      </c>
      <c r="AL1724" s="3">
        <f>Sheet2!$Q$35</f>
        <v>195.92057845971607</v>
      </c>
      <c r="AM1724" s="3">
        <f>Sheet2!$Q$37</f>
        <v>179.52321677860004</v>
      </c>
      <c r="AN1724" s="3">
        <f>Sheet2!$Q$39</f>
        <v>47.580823353777703</v>
      </c>
      <c r="AU1724">
        <f t="shared" si="107"/>
        <v>1.158301061695356</v>
      </c>
      <c r="AV1724">
        <f>VLOOKUP(AI1724,Sheet3!C1756:F5047,4,FALSE)</f>
        <v>17.555765840600113</v>
      </c>
    </row>
    <row r="1725" spans="1:48">
      <c r="A1725">
        <v>14594996</v>
      </c>
      <c r="B1725">
        <v>126</v>
      </c>
      <c r="C1725" t="s">
        <v>164</v>
      </c>
      <c r="D1725">
        <v>0</v>
      </c>
      <c r="E1725" t="s">
        <v>165</v>
      </c>
      <c r="F1725" t="s">
        <v>34</v>
      </c>
      <c r="G1725" t="s">
        <v>166</v>
      </c>
      <c r="H1725">
        <v>1</v>
      </c>
      <c r="I1725">
        <v>111.95</v>
      </c>
      <c r="J1725">
        <v>114.04</v>
      </c>
      <c r="K1725">
        <v>28.158999999999999</v>
      </c>
      <c r="L1725">
        <v>30.248999999999999</v>
      </c>
      <c r="M1725">
        <v>3260722</v>
      </c>
      <c r="N1725" t="s">
        <v>167</v>
      </c>
      <c r="P1725">
        <v>16.167000000000002</v>
      </c>
      <c r="V1725" t="s">
        <v>35</v>
      </c>
      <c r="W1725" s="1">
        <v>39352</v>
      </c>
      <c r="X1725">
        <v>20070927</v>
      </c>
      <c r="Y1725">
        <v>0.70026600000000006</v>
      </c>
      <c r="AB1725">
        <v>1.4007789274767799</v>
      </c>
      <c r="AI1725" s="2">
        <f t="shared" si="104"/>
        <v>39352</v>
      </c>
      <c r="AJ1725">
        <f t="shared" si="105"/>
        <v>180.25427418043489</v>
      </c>
      <c r="AK1725">
        <f t="shared" si="106"/>
        <v>180.25427418043489</v>
      </c>
      <c r="AL1725" s="3">
        <f>Sheet2!$Q$35</f>
        <v>195.92057845971607</v>
      </c>
      <c r="AM1725" s="3">
        <f>Sheet2!$Q$37</f>
        <v>179.52321677860004</v>
      </c>
      <c r="AN1725" s="3">
        <f>Sheet2!$Q$39</f>
        <v>47.580823353777703</v>
      </c>
      <c r="AU1725">
        <f t="shared" si="107"/>
        <v>1.2832465376508642</v>
      </c>
      <c r="AV1725">
        <f>VLOOKUP(AI1725,Sheet3!C1757:F5048,4,FALSE)</f>
        <v>18.257146316072028</v>
      </c>
    </row>
    <row r="1726" spans="1:48">
      <c r="A1726">
        <v>14663432</v>
      </c>
      <c r="B1726">
        <v>126</v>
      </c>
      <c r="C1726" t="s">
        <v>164</v>
      </c>
      <c r="D1726">
        <v>0</v>
      </c>
      <c r="E1726" t="s">
        <v>165</v>
      </c>
      <c r="F1726" t="s">
        <v>34</v>
      </c>
      <c r="G1726" t="s">
        <v>166</v>
      </c>
      <c r="H1726">
        <v>1</v>
      </c>
      <c r="I1726">
        <v>111.95</v>
      </c>
      <c r="J1726">
        <v>114.04</v>
      </c>
      <c r="K1726">
        <v>28.158999999999999</v>
      </c>
      <c r="L1726">
        <v>30.248999999999999</v>
      </c>
      <c r="M1726">
        <v>3260722</v>
      </c>
      <c r="N1726" t="s">
        <v>167</v>
      </c>
      <c r="P1726">
        <v>16.167000000000002</v>
      </c>
      <c r="V1726" t="s">
        <v>35</v>
      </c>
      <c r="W1726" s="1">
        <v>39353</v>
      </c>
      <c r="X1726">
        <v>20070928</v>
      </c>
      <c r="Y1726">
        <v>0.70366099999999998</v>
      </c>
      <c r="AB1726">
        <v>1.36165971470053</v>
      </c>
      <c r="AI1726" s="2">
        <f t="shared" si="104"/>
        <v>39353</v>
      </c>
      <c r="AJ1726">
        <f t="shared" si="105"/>
        <v>179.20865413194599</v>
      </c>
      <c r="AK1726">
        <f t="shared" si="106"/>
        <v>179.20865413194599</v>
      </c>
      <c r="AL1726" s="3">
        <f>Sheet2!$Q$35</f>
        <v>195.92057845971607</v>
      </c>
      <c r="AM1726" s="3">
        <f>Sheet2!$Q$37</f>
        <v>179.52321677860004</v>
      </c>
      <c r="AN1726" s="3">
        <f>Sheet2!$Q$39</f>
        <v>47.580823353777703</v>
      </c>
      <c r="AU1726">
        <f t="shared" si="107"/>
        <v>1.2758026736258781</v>
      </c>
      <c r="AV1726">
        <f>VLOOKUP(AI1726,Sheet3!C1758:F5049,4,FALSE)</f>
        <v>19.957462620246375</v>
      </c>
    </row>
    <row r="1727" spans="1:48">
      <c r="A1727">
        <v>14718741</v>
      </c>
      <c r="B1727">
        <v>126</v>
      </c>
      <c r="C1727" t="s">
        <v>164</v>
      </c>
      <c r="D1727">
        <v>0</v>
      </c>
      <c r="E1727" t="s">
        <v>165</v>
      </c>
      <c r="F1727" t="s">
        <v>34</v>
      </c>
      <c r="G1727" t="s">
        <v>166</v>
      </c>
      <c r="H1727">
        <v>1</v>
      </c>
      <c r="I1727">
        <v>111.95</v>
      </c>
      <c r="J1727">
        <v>114.04</v>
      </c>
      <c r="K1727">
        <v>28.158999999999999</v>
      </c>
      <c r="L1727">
        <v>30.248999999999999</v>
      </c>
      <c r="M1727">
        <v>3260722</v>
      </c>
      <c r="N1727" t="s">
        <v>167</v>
      </c>
      <c r="P1727">
        <v>16.167000000000002</v>
      </c>
      <c r="V1727" t="s">
        <v>35</v>
      </c>
      <c r="W1727" s="1">
        <v>39354</v>
      </c>
      <c r="X1727">
        <v>20070929</v>
      </c>
      <c r="Y1727">
        <v>0.69221100000000002</v>
      </c>
      <c r="AB1727">
        <v>1.4935934367294299</v>
      </c>
      <c r="AI1727" s="2">
        <f t="shared" si="104"/>
        <v>39354</v>
      </c>
      <c r="AJ1727">
        <f t="shared" si="105"/>
        <v>182.61290685974211</v>
      </c>
      <c r="AK1727">
        <f t="shared" si="106"/>
        <v>182.61290685974211</v>
      </c>
      <c r="AL1727" s="3">
        <f>Sheet2!$Q$35</f>
        <v>195.92057845971607</v>
      </c>
      <c r="AM1727" s="3">
        <f>Sheet2!$Q$37</f>
        <v>179.52321677860004</v>
      </c>
      <c r="AN1727" s="3">
        <f>Sheet2!$Q$39</f>
        <v>47.580823353777703</v>
      </c>
      <c r="AU1727">
        <f t="shared" si="107"/>
        <v>1.3000378577628158</v>
      </c>
      <c r="AV1727">
        <f>VLOOKUP(AI1727,Sheet3!C1759:F5050,4,FALSE)</f>
        <v>21.402731478794568</v>
      </c>
    </row>
    <row r="1728" spans="1:48">
      <c r="A1728">
        <v>14775689</v>
      </c>
      <c r="B1728">
        <v>126</v>
      </c>
      <c r="C1728" t="s">
        <v>164</v>
      </c>
      <c r="D1728">
        <v>0</v>
      </c>
      <c r="E1728" t="s">
        <v>165</v>
      </c>
      <c r="F1728" t="s">
        <v>34</v>
      </c>
      <c r="G1728" t="s">
        <v>166</v>
      </c>
      <c r="H1728">
        <v>1</v>
      </c>
      <c r="I1728">
        <v>111.95</v>
      </c>
      <c r="J1728">
        <v>114.04</v>
      </c>
      <c r="K1728">
        <v>28.158999999999999</v>
      </c>
      <c r="L1728">
        <v>30.248999999999999</v>
      </c>
      <c r="M1728">
        <v>3260722</v>
      </c>
      <c r="N1728" t="s">
        <v>167</v>
      </c>
      <c r="P1728">
        <v>16.167000000000002</v>
      </c>
      <c r="V1728" t="s">
        <v>35</v>
      </c>
      <c r="W1728" s="1">
        <v>39355</v>
      </c>
      <c r="X1728">
        <v>20070930</v>
      </c>
      <c r="Y1728">
        <v>0.70022099999999998</v>
      </c>
      <c r="AB1728">
        <v>1.40129744428825</v>
      </c>
      <c r="AI1728" s="2">
        <f t="shared" si="104"/>
        <v>39355</v>
      </c>
      <c r="AJ1728">
        <f t="shared" si="105"/>
        <v>180.26792852726976</v>
      </c>
      <c r="AK1728">
        <f t="shared" si="106"/>
        <v>180.26792852726976</v>
      </c>
      <c r="AL1728" s="3">
        <f>Sheet2!$Q$35</f>
        <v>195.92057845971607</v>
      </c>
      <c r="AM1728" s="3">
        <f>Sheet2!$Q$37</f>
        <v>179.52321677860004</v>
      </c>
      <c r="AN1728" s="3">
        <f>Sheet2!$Q$39</f>
        <v>47.580823353777703</v>
      </c>
      <c r="AU1728">
        <f t="shared" si="107"/>
        <v>1.2833437441852411</v>
      </c>
      <c r="AV1728">
        <f>VLOOKUP(AI1728,Sheet3!C1760:F5051,4,FALSE)</f>
        <v>22.174958466940417</v>
      </c>
    </row>
    <row r="1729" spans="1:48">
      <c r="A1729">
        <v>14832087</v>
      </c>
      <c r="B1729">
        <v>126</v>
      </c>
      <c r="C1729" t="s">
        <v>164</v>
      </c>
      <c r="D1729">
        <v>0</v>
      </c>
      <c r="E1729" t="s">
        <v>165</v>
      </c>
      <c r="F1729" t="s">
        <v>34</v>
      </c>
      <c r="G1729" t="s">
        <v>166</v>
      </c>
      <c r="H1729">
        <v>1</v>
      </c>
      <c r="I1729">
        <v>111.95</v>
      </c>
      <c r="J1729">
        <v>114.04</v>
      </c>
      <c r="K1729">
        <v>28.158999999999999</v>
      </c>
      <c r="L1729">
        <v>30.248999999999999</v>
      </c>
      <c r="M1729">
        <v>3260722</v>
      </c>
      <c r="N1729" t="s">
        <v>167</v>
      </c>
      <c r="P1729">
        <v>16.167000000000002</v>
      </c>
      <c r="V1729" t="s">
        <v>35</v>
      </c>
      <c r="W1729" s="1">
        <v>39356</v>
      </c>
      <c r="X1729">
        <v>20071001</v>
      </c>
      <c r="Y1729">
        <v>0.70483200000000001</v>
      </c>
      <c r="AB1729">
        <v>1.3481667550065699</v>
      </c>
      <c r="AI1729" s="2">
        <f t="shared" si="104"/>
        <v>39356</v>
      </c>
      <c r="AJ1729">
        <f t="shared" si="105"/>
        <v>178.8409149502171</v>
      </c>
      <c r="AK1729">
        <f t="shared" si="106"/>
        <v>178.8409149502171</v>
      </c>
      <c r="AL1729" s="3">
        <f>Sheet2!$Q$35</f>
        <v>195.92057845971607</v>
      </c>
      <c r="AM1729" s="3">
        <f>Sheet2!$Q$37</f>
        <v>179.52321677860004</v>
      </c>
      <c r="AN1729" s="3">
        <f>Sheet2!$Q$39</f>
        <v>47.580823353777703</v>
      </c>
      <c r="AU1729">
        <f t="shared" si="107"/>
        <v>1.2731847050153817</v>
      </c>
      <c r="AV1729">
        <f>VLOOKUP(AI1729,Sheet3!C1761:F5052,4,FALSE)</f>
        <v>21.877403113709907</v>
      </c>
    </row>
    <row r="1730" spans="1:48">
      <c r="A1730">
        <v>14894625</v>
      </c>
      <c r="B1730">
        <v>126</v>
      </c>
      <c r="C1730" t="s">
        <v>164</v>
      </c>
      <c r="D1730">
        <v>0</v>
      </c>
      <c r="E1730" t="s">
        <v>165</v>
      </c>
      <c r="F1730" t="s">
        <v>34</v>
      </c>
      <c r="G1730" t="s">
        <v>166</v>
      </c>
      <c r="H1730">
        <v>1</v>
      </c>
      <c r="I1730">
        <v>111.95</v>
      </c>
      <c r="J1730">
        <v>114.04</v>
      </c>
      <c r="K1730">
        <v>28.158999999999999</v>
      </c>
      <c r="L1730">
        <v>30.248999999999999</v>
      </c>
      <c r="M1730">
        <v>3260722</v>
      </c>
      <c r="N1730" t="s">
        <v>167</v>
      </c>
      <c r="P1730">
        <v>16.167000000000002</v>
      </c>
      <c r="V1730" t="s">
        <v>35</v>
      </c>
      <c r="W1730" s="1">
        <v>39357</v>
      </c>
      <c r="X1730">
        <v>20071002</v>
      </c>
      <c r="Y1730">
        <v>0.70133400000000001</v>
      </c>
      <c r="AB1730">
        <v>1.3884727951512901</v>
      </c>
      <c r="AI1730" s="2">
        <f t="shared" si="104"/>
        <v>39357</v>
      </c>
      <c r="AJ1730">
        <f t="shared" si="105"/>
        <v>179.92863590469835</v>
      </c>
      <c r="AK1730">
        <f t="shared" si="106"/>
        <v>179.92863590469835</v>
      </c>
      <c r="AL1730" s="3">
        <f>Sheet2!$Q$35</f>
        <v>195.92057845971607</v>
      </c>
      <c r="AM1730" s="3">
        <f>Sheet2!$Q$37</f>
        <v>179.52321677860004</v>
      </c>
      <c r="AN1730" s="3">
        <f>Sheet2!$Q$39</f>
        <v>47.580823353777703</v>
      </c>
      <c r="AU1730">
        <f t="shared" si="107"/>
        <v>1.2809282892111784</v>
      </c>
      <c r="AV1730">
        <f>VLOOKUP(AI1730,Sheet3!C1762:F5053,4,FALSE)</f>
        <v>20.410880301359533</v>
      </c>
    </row>
    <row r="1731" spans="1:48">
      <c r="A1731">
        <v>14960417</v>
      </c>
      <c r="B1731">
        <v>126</v>
      </c>
      <c r="C1731" t="s">
        <v>164</v>
      </c>
      <c r="D1731">
        <v>0</v>
      </c>
      <c r="E1731" t="s">
        <v>165</v>
      </c>
      <c r="F1731" t="s">
        <v>34</v>
      </c>
      <c r="G1731" t="s">
        <v>166</v>
      </c>
      <c r="H1731">
        <v>1</v>
      </c>
      <c r="I1731">
        <v>111.95</v>
      </c>
      <c r="J1731">
        <v>114.04</v>
      </c>
      <c r="K1731">
        <v>28.158999999999999</v>
      </c>
      <c r="L1731">
        <v>30.248999999999999</v>
      </c>
      <c r="M1731">
        <v>3260722</v>
      </c>
      <c r="N1731" t="s">
        <v>167</v>
      </c>
      <c r="P1731">
        <v>16.167000000000002</v>
      </c>
      <c r="V1731" t="s">
        <v>35</v>
      </c>
      <c r="W1731" s="1">
        <v>39358</v>
      </c>
      <c r="X1731">
        <v>20071003</v>
      </c>
      <c r="Y1731">
        <v>0.71595699999999995</v>
      </c>
      <c r="AB1731">
        <v>1.2199778766160401</v>
      </c>
      <c r="AI1731" s="2">
        <f t="shared" ref="AI1731:AI1794" si="108">W1731</f>
        <v>39358</v>
      </c>
      <c r="AJ1731">
        <f t="shared" ref="AJ1731:AJ1794" si="109">$AQ$2*(Y1731^2)+($AR$2*Y1731)+$AS$2</f>
        <v>175.16597294690882</v>
      </c>
      <c r="AK1731">
        <f t="shared" ref="AK1731:AK1794" si="110">IF(AJ1731&gt;0,AJ1731,0)</f>
        <v>175.16597294690882</v>
      </c>
      <c r="AL1731" s="3">
        <f>Sheet2!$Q$35</f>
        <v>195.92057845971607</v>
      </c>
      <c r="AM1731" s="3">
        <f>Sheet2!$Q$37</f>
        <v>179.52321677860004</v>
      </c>
      <c r="AN1731" s="3">
        <f>Sheet2!$Q$39</f>
        <v>47.580823353777703</v>
      </c>
      <c r="AU1731">
        <f t="shared" ref="AU1731:AU1794" si="111">0.001*(AK1731*86440)/AT$2</f>
        <v>1.2470224593584911</v>
      </c>
      <c r="AV1731">
        <f>VLOOKUP(AI1731,Sheet3!C1763:F5054,4,FALSE)</f>
        <v>19.043542606752663</v>
      </c>
    </row>
    <row r="1732" spans="1:48">
      <c r="A1732">
        <v>15019322</v>
      </c>
      <c r="B1732">
        <v>126</v>
      </c>
      <c r="C1732" t="s">
        <v>164</v>
      </c>
      <c r="D1732">
        <v>0</v>
      </c>
      <c r="E1732" t="s">
        <v>165</v>
      </c>
      <c r="F1732" t="s">
        <v>34</v>
      </c>
      <c r="G1732" t="s">
        <v>166</v>
      </c>
      <c r="H1732">
        <v>1</v>
      </c>
      <c r="I1732">
        <v>111.95</v>
      </c>
      <c r="J1732">
        <v>114.04</v>
      </c>
      <c r="K1732">
        <v>28.158999999999999</v>
      </c>
      <c r="L1732">
        <v>30.248999999999999</v>
      </c>
      <c r="M1732">
        <v>3260722</v>
      </c>
      <c r="N1732" t="s">
        <v>167</v>
      </c>
      <c r="P1732">
        <v>16.167000000000002</v>
      </c>
      <c r="V1732" t="s">
        <v>35</v>
      </c>
      <c r="W1732" s="1">
        <v>39359</v>
      </c>
      <c r="X1732">
        <v>20071004</v>
      </c>
      <c r="Y1732">
        <v>0.70941600000000005</v>
      </c>
      <c r="AB1732">
        <v>1.2953471758117701</v>
      </c>
      <c r="AI1732" s="2">
        <f t="shared" si="108"/>
        <v>39359</v>
      </c>
      <c r="AJ1732">
        <f t="shared" si="109"/>
        <v>177.3664050421703</v>
      </c>
      <c r="AK1732">
        <f t="shared" si="110"/>
        <v>177.3664050421703</v>
      </c>
      <c r="AL1732" s="3">
        <f>Sheet2!$Q$35</f>
        <v>195.92057845971607</v>
      </c>
      <c r="AM1732" s="3">
        <f>Sheet2!$Q$37</f>
        <v>179.52321677860004</v>
      </c>
      <c r="AN1732" s="3">
        <f>Sheet2!$Q$39</f>
        <v>47.580823353777703</v>
      </c>
      <c r="AU1732">
        <f t="shared" si="111"/>
        <v>1.2626875351544393</v>
      </c>
      <c r="AV1732">
        <f>VLOOKUP(AI1732,Sheet3!C1764:F5055,4,FALSE)</f>
        <v>18.094199336921989</v>
      </c>
    </row>
    <row r="1733" spans="1:48">
      <c r="A1733">
        <v>15080151</v>
      </c>
      <c r="B1733">
        <v>126</v>
      </c>
      <c r="C1733" t="s">
        <v>164</v>
      </c>
      <c r="D1733">
        <v>0</v>
      </c>
      <c r="E1733" t="s">
        <v>165</v>
      </c>
      <c r="F1733" t="s">
        <v>34</v>
      </c>
      <c r="G1733" t="s">
        <v>166</v>
      </c>
      <c r="H1733">
        <v>1</v>
      </c>
      <c r="I1733">
        <v>111.95</v>
      </c>
      <c r="J1733">
        <v>114.04</v>
      </c>
      <c r="K1733">
        <v>28.158999999999999</v>
      </c>
      <c r="L1733">
        <v>30.248999999999999</v>
      </c>
      <c r="M1733">
        <v>3260722</v>
      </c>
      <c r="N1733" t="s">
        <v>167</v>
      </c>
      <c r="P1733">
        <v>16.167000000000002</v>
      </c>
      <c r="V1733" t="s">
        <v>35</v>
      </c>
      <c r="W1733" s="1">
        <v>39360</v>
      </c>
      <c r="X1733">
        <v>20071005</v>
      </c>
      <c r="Y1733">
        <v>0.71978699999999995</v>
      </c>
      <c r="AB1733">
        <v>1.1758463346622701</v>
      </c>
      <c r="AI1733" s="2">
        <f t="shared" si="108"/>
        <v>39360</v>
      </c>
      <c r="AJ1733">
        <f t="shared" si="109"/>
        <v>173.82490397766583</v>
      </c>
      <c r="AK1733">
        <f t="shared" si="110"/>
        <v>173.82490397766583</v>
      </c>
      <c r="AL1733" s="3">
        <f>Sheet2!$Q$35</f>
        <v>195.92057845971607</v>
      </c>
      <c r="AM1733" s="3">
        <f>Sheet2!$Q$37</f>
        <v>179.52321677860004</v>
      </c>
      <c r="AN1733" s="3">
        <f>Sheet2!$Q$39</f>
        <v>47.580823353777703</v>
      </c>
      <c r="AU1733">
        <f t="shared" si="111"/>
        <v>1.2374752676519052</v>
      </c>
      <c r="AV1733">
        <f>VLOOKUP(AI1733,Sheet3!C1765:F5056,4,FALSE)</f>
        <v>17.64078165580883</v>
      </c>
    </row>
    <row r="1734" spans="1:48">
      <c r="A1734">
        <v>15138326</v>
      </c>
      <c r="B1734">
        <v>126</v>
      </c>
      <c r="C1734" t="s">
        <v>164</v>
      </c>
      <c r="D1734">
        <v>0</v>
      </c>
      <c r="E1734" t="s">
        <v>165</v>
      </c>
      <c r="F1734" t="s">
        <v>34</v>
      </c>
      <c r="G1734" t="s">
        <v>166</v>
      </c>
      <c r="H1734">
        <v>1</v>
      </c>
      <c r="I1734">
        <v>111.95</v>
      </c>
      <c r="J1734">
        <v>114.04</v>
      </c>
      <c r="K1734">
        <v>28.158999999999999</v>
      </c>
      <c r="L1734">
        <v>30.248999999999999</v>
      </c>
      <c r="M1734">
        <v>3260722</v>
      </c>
      <c r="N1734" t="s">
        <v>167</v>
      </c>
      <c r="P1734">
        <v>16.167000000000002</v>
      </c>
      <c r="V1734" t="s">
        <v>35</v>
      </c>
      <c r="W1734" s="1">
        <v>39361</v>
      </c>
      <c r="X1734">
        <v>20071006</v>
      </c>
      <c r="Y1734">
        <v>0.72234399999999999</v>
      </c>
      <c r="AB1734">
        <v>1.1463830571751199</v>
      </c>
      <c r="AI1734" s="2">
        <f t="shared" si="108"/>
        <v>39361</v>
      </c>
      <c r="AJ1734">
        <f t="shared" si="109"/>
        <v>172.90793336789943</v>
      </c>
      <c r="AK1734">
        <f t="shared" si="110"/>
        <v>172.90793336789943</v>
      </c>
      <c r="AL1734" s="3">
        <f>Sheet2!$Q$35</f>
        <v>195.92057845971607</v>
      </c>
      <c r="AM1734" s="3">
        <f>Sheet2!$Q$37</f>
        <v>179.52321677860004</v>
      </c>
      <c r="AN1734" s="3">
        <f>Sheet2!$Q$39</f>
        <v>47.580823353777703</v>
      </c>
      <c r="AU1734">
        <f t="shared" si="111"/>
        <v>1.2309472706573239</v>
      </c>
      <c r="AV1734">
        <f>VLOOKUP(AI1734,Sheet3!C1766:F5057,4,FALSE)</f>
        <v>17.456580722856607</v>
      </c>
    </row>
    <row r="1735" spans="1:48">
      <c r="A1735">
        <v>15196854</v>
      </c>
      <c r="B1735">
        <v>126</v>
      </c>
      <c r="C1735" t="s">
        <v>164</v>
      </c>
      <c r="D1735">
        <v>0</v>
      </c>
      <c r="E1735" t="s">
        <v>165</v>
      </c>
      <c r="F1735" t="s">
        <v>34</v>
      </c>
      <c r="G1735" t="s">
        <v>166</v>
      </c>
      <c r="H1735">
        <v>1</v>
      </c>
      <c r="I1735">
        <v>111.95</v>
      </c>
      <c r="J1735">
        <v>114.04</v>
      </c>
      <c r="K1735">
        <v>28.158999999999999</v>
      </c>
      <c r="L1735">
        <v>30.248999999999999</v>
      </c>
      <c r="M1735">
        <v>3260722</v>
      </c>
      <c r="N1735" t="s">
        <v>167</v>
      </c>
      <c r="P1735">
        <v>16.167000000000002</v>
      </c>
      <c r="V1735" t="s">
        <v>35</v>
      </c>
      <c r="W1735" s="1">
        <v>39362</v>
      </c>
      <c r="X1735">
        <v>20071007</v>
      </c>
      <c r="Y1735">
        <v>0.72659799999999997</v>
      </c>
      <c r="AB1735">
        <v>1.09736593459775</v>
      </c>
      <c r="AI1735" s="2">
        <f t="shared" si="108"/>
        <v>39362</v>
      </c>
      <c r="AJ1735">
        <f t="shared" si="109"/>
        <v>171.34400528547201</v>
      </c>
      <c r="AK1735">
        <f t="shared" si="110"/>
        <v>171.34400528547201</v>
      </c>
      <c r="AL1735" s="3">
        <f>Sheet2!$Q$35</f>
        <v>195.92057845971607</v>
      </c>
      <c r="AM1735" s="3">
        <f>Sheet2!$Q$37</f>
        <v>179.52321677860004</v>
      </c>
      <c r="AN1735" s="3">
        <f>Sheet2!$Q$39</f>
        <v>47.580823353777703</v>
      </c>
      <c r="AU1735">
        <f t="shared" si="111"/>
        <v>1.2198135246974307</v>
      </c>
      <c r="AV1735">
        <f>VLOOKUP(AI1735,Sheet3!C1767:F5058,4,FALSE)</f>
        <v>17.406988163984856</v>
      </c>
    </row>
    <row r="1736" spans="1:48">
      <c r="A1736">
        <v>15260902</v>
      </c>
      <c r="B1736">
        <v>126</v>
      </c>
      <c r="C1736" t="s">
        <v>164</v>
      </c>
      <c r="D1736">
        <v>0</v>
      </c>
      <c r="E1736" t="s">
        <v>165</v>
      </c>
      <c r="F1736" t="s">
        <v>34</v>
      </c>
      <c r="G1736" t="s">
        <v>166</v>
      </c>
      <c r="H1736">
        <v>1</v>
      </c>
      <c r="I1736">
        <v>111.95</v>
      </c>
      <c r="J1736">
        <v>114.04</v>
      </c>
      <c r="K1736">
        <v>28.158999999999999</v>
      </c>
      <c r="L1736">
        <v>30.248999999999999</v>
      </c>
      <c r="M1736">
        <v>3260722</v>
      </c>
      <c r="N1736" t="s">
        <v>167</v>
      </c>
      <c r="P1736">
        <v>16.167000000000002</v>
      </c>
      <c r="V1736" t="s">
        <v>35</v>
      </c>
      <c r="W1736" s="1">
        <v>39363</v>
      </c>
      <c r="X1736">
        <v>20071008</v>
      </c>
      <c r="Y1736">
        <v>0.73348500000000005</v>
      </c>
      <c r="AB1736">
        <v>1.0180098172516301</v>
      </c>
      <c r="AI1736" s="2">
        <f t="shared" si="108"/>
        <v>39363</v>
      </c>
      <c r="AJ1736">
        <f t="shared" si="109"/>
        <v>168.71041736806717</v>
      </c>
      <c r="AK1736">
        <f t="shared" si="110"/>
        <v>168.71041736806717</v>
      </c>
      <c r="AL1736" s="3">
        <f>Sheet2!$Q$35</f>
        <v>195.92057845971607</v>
      </c>
      <c r="AM1736" s="3">
        <f>Sheet2!$Q$37</f>
        <v>179.52321677860004</v>
      </c>
      <c r="AN1736" s="3">
        <f>Sheet2!$Q$39</f>
        <v>47.580823353777703</v>
      </c>
      <c r="AU1736">
        <f t="shared" si="111"/>
        <v>1.2010647732907038</v>
      </c>
      <c r="AV1736">
        <f>VLOOKUP(AI1736,Sheet3!C1768:F5059,4,FALSE)</f>
        <v>17.378649558915285</v>
      </c>
    </row>
    <row r="1737" spans="1:48">
      <c r="A1737">
        <v>15317300</v>
      </c>
      <c r="B1737">
        <v>126</v>
      </c>
      <c r="C1737" t="s">
        <v>164</v>
      </c>
      <c r="D1737">
        <v>0</v>
      </c>
      <c r="E1737" t="s">
        <v>165</v>
      </c>
      <c r="F1737" t="s">
        <v>34</v>
      </c>
      <c r="G1737" t="s">
        <v>166</v>
      </c>
      <c r="H1737">
        <v>1</v>
      </c>
      <c r="I1737">
        <v>111.95</v>
      </c>
      <c r="J1737">
        <v>114.04</v>
      </c>
      <c r="K1737">
        <v>28.158999999999999</v>
      </c>
      <c r="L1737">
        <v>30.248999999999999</v>
      </c>
      <c r="M1737">
        <v>3260722</v>
      </c>
      <c r="N1737" t="s">
        <v>167</v>
      </c>
      <c r="P1737">
        <v>16.167000000000002</v>
      </c>
      <c r="V1737" t="s">
        <v>35</v>
      </c>
      <c r="W1737" s="1">
        <v>39364</v>
      </c>
      <c r="X1737">
        <v>20071009</v>
      </c>
      <c r="Y1737">
        <v>0.73925799999999997</v>
      </c>
      <c r="AB1737">
        <v>0.95148987163828203</v>
      </c>
      <c r="AI1737" s="2">
        <f t="shared" si="108"/>
        <v>39364</v>
      </c>
      <c r="AJ1737">
        <f t="shared" si="109"/>
        <v>166.40597729058982</v>
      </c>
      <c r="AK1737">
        <f t="shared" si="110"/>
        <v>166.40597729058982</v>
      </c>
      <c r="AL1737" s="3">
        <f>Sheet2!$Q$35</f>
        <v>195.92057845971607</v>
      </c>
      <c r="AM1737" s="3">
        <f>Sheet2!$Q$37</f>
        <v>179.52321677860004</v>
      </c>
      <c r="AN1737" s="3">
        <f>Sheet2!$Q$39</f>
        <v>47.580823353777703</v>
      </c>
      <c r="AU1737">
        <f t="shared" si="111"/>
        <v>1.1846592552296644</v>
      </c>
      <c r="AV1737">
        <f>VLOOKUP(AI1737,Sheet3!C1769:F5060,4,FALSE)</f>
        <v>17.236956533567422</v>
      </c>
    </row>
    <row r="1738" spans="1:48">
      <c r="A1738">
        <v>15386707</v>
      </c>
      <c r="B1738">
        <v>126</v>
      </c>
      <c r="C1738" t="s">
        <v>164</v>
      </c>
      <c r="D1738">
        <v>0</v>
      </c>
      <c r="E1738" t="s">
        <v>165</v>
      </c>
      <c r="F1738" t="s">
        <v>34</v>
      </c>
      <c r="G1738" t="s">
        <v>166</v>
      </c>
      <c r="H1738">
        <v>1</v>
      </c>
      <c r="I1738">
        <v>111.95</v>
      </c>
      <c r="J1738">
        <v>114.04</v>
      </c>
      <c r="K1738">
        <v>28.158999999999999</v>
      </c>
      <c r="L1738">
        <v>30.248999999999999</v>
      </c>
      <c r="M1738">
        <v>3260722</v>
      </c>
      <c r="N1738" t="s">
        <v>167</v>
      </c>
      <c r="P1738">
        <v>16.167000000000002</v>
      </c>
      <c r="V1738" t="s">
        <v>35</v>
      </c>
      <c r="W1738" s="1">
        <v>39365</v>
      </c>
      <c r="X1738">
        <v>20071010</v>
      </c>
      <c r="Y1738">
        <v>0.753722</v>
      </c>
      <c r="AB1738">
        <v>0.78482704583688601</v>
      </c>
      <c r="AI1738" s="2">
        <f t="shared" si="108"/>
        <v>39365</v>
      </c>
      <c r="AJ1738">
        <f t="shared" si="109"/>
        <v>160.24443926431525</v>
      </c>
      <c r="AK1738">
        <f t="shared" si="110"/>
        <v>160.24443926431525</v>
      </c>
      <c r="AL1738" s="3">
        <f>Sheet2!$Q$35</f>
        <v>195.92057845971607</v>
      </c>
      <c r="AM1738" s="3">
        <f>Sheet2!$Q$37</f>
        <v>179.52321677860004</v>
      </c>
      <c r="AN1738" s="3">
        <f>Sheet2!$Q$39</f>
        <v>47.580823353777703</v>
      </c>
      <c r="AU1738">
        <f t="shared" si="111"/>
        <v>1.1407947068034434</v>
      </c>
      <c r="AV1738">
        <f>VLOOKUP(AI1738,Sheet3!C1770:F5061,4,FALSE)</f>
        <v>16.967739785406483</v>
      </c>
    </row>
    <row r="1739" spans="1:48">
      <c r="A1739">
        <v>15442546</v>
      </c>
      <c r="B1739">
        <v>126</v>
      </c>
      <c r="C1739" t="s">
        <v>164</v>
      </c>
      <c r="D1739">
        <v>0</v>
      </c>
      <c r="E1739" t="s">
        <v>165</v>
      </c>
      <c r="F1739" t="s">
        <v>34</v>
      </c>
      <c r="G1739" t="s">
        <v>166</v>
      </c>
      <c r="H1739">
        <v>1</v>
      </c>
      <c r="I1739">
        <v>111.95</v>
      </c>
      <c r="J1739">
        <v>114.04</v>
      </c>
      <c r="K1739">
        <v>28.158999999999999</v>
      </c>
      <c r="L1739">
        <v>30.248999999999999</v>
      </c>
      <c r="M1739">
        <v>3260722</v>
      </c>
      <c r="N1739" t="s">
        <v>167</v>
      </c>
      <c r="P1739">
        <v>16.167000000000002</v>
      </c>
      <c r="V1739" t="s">
        <v>35</v>
      </c>
      <c r="W1739" s="1">
        <v>39366</v>
      </c>
      <c r="X1739">
        <v>20071011</v>
      </c>
      <c r="Y1739">
        <v>0.75159900000000002</v>
      </c>
      <c r="AB1739">
        <v>0.80928951674233096</v>
      </c>
      <c r="AI1739" s="2">
        <f t="shared" si="108"/>
        <v>39366</v>
      </c>
      <c r="AJ1739">
        <f t="shared" si="109"/>
        <v>161.18353600319301</v>
      </c>
      <c r="AK1739">
        <f t="shared" si="110"/>
        <v>161.18353600319301</v>
      </c>
      <c r="AL1739" s="3">
        <f>Sheet2!$Q$35</f>
        <v>195.92057845971607</v>
      </c>
      <c r="AM1739" s="3">
        <f>Sheet2!$Q$37</f>
        <v>179.52321677860004</v>
      </c>
      <c r="AN1739" s="3">
        <f>Sheet2!$Q$39</f>
        <v>47.580823353777703</v>
      </c>
      <c r="AU1739">
        <f t="shared" si="111"/>
        <v>1.1474802217193216</v>
      </c>
      <c r="AV1739">
        <f>VLOOKUP(AI1739,Sheet3!C1771:F5062,4,FALSE)</f>
        <v>16.563914663165079</v>
      </c>
    </row>
    <row r="1740" spans="1:48">
      <c r="A1740">
        <v>15502501</v>
      </c>
      <c r="B1740">
        <v>126</v>
      </c>
      <c r="C1740" t="s">
        <v>164</v>
      </c>
      <c r="D1740">
        <v>0</v>
      </c>
      <c r="E1740" t="s">
        <v>165</v>
      </c>
      <c r="F1740" t="s">
        <v>34</v>
      </c>
      <c r="G1740" t="s">
        <v>166</v>
      </c>
      <c r="H1740">
        <v>1</v>
      </c>
      <c r="I1740">
        <v>111.95</v>
      </c>
      <c r="J1740">
        <v>114.04</v>
      </c>
      <c r="K1740">
        <v>28.158999999999999</v>
      </c>
      <c r="L1740">
        <v>30.248999999999999</v>
      </c>
      <c r="M1740">
        <v>3260722</v>
      </c>
      <c r="N1740" t="s">
        <v>167</v>
      </c>
      <c r="P1740">
        <v>16.167000000000002</v>
      </c>
      <c r="V1740" t="s">
        <v>35</v>
      </c>
      <c r="W1740" s="1">
        <v>39367</v>
      </c>
      <c r="X1740">
        <v>20071012</v>
      </c>
      <c r="Y1740">
        <v>0.76554900000000004</v>
      </c>
      <c r="AB1740">
        <v>0.648549305187472</v>
      </c>
      <c r="AI1740" s="2">
        <f t="shared" si="108"/>
        <v>39367</v>
      </c>
      <c r="AJ1740">
        <f t="shared" si="109"/>
        <v>154.79421257441459</v>
      </c>
      <c r="AK1740">
        <f t="shared" si="110"/>
        <v>154.79421257441459</v>
      </c>
      <c r="AL1740" s="3">
        <f>Sheet2!$Q$35</f>
        <v>195.92057845971607</v>
      </c>
      <c r="AM1740" s="3">
        <f>Sheet2!$Q$37</f>
        <v>179.52321677860004</v>
      </c>
      <c r="AN1740" s="3">
        <f>Sheet2!$Q$39</f>
        <v>47.580823353777703</v>
      </c>
      <c r="AU1740">
        <f t="shared" si="111"/>
        <v>1.1019940483390214</v>
      </c>
      <c r="AV1740">
        <f>VLOOKUP(AI1740,Sheet3!C1772:F5063,4,FALSE)</f>
        <v>16.195512797260637</v>
      </c>
    </row>
    <row r="1741" spans="1:48">
      <c r="A1741">
        <v>15558960</v>
      </c>
      <c r="B1741">
        <v>126</v>
      </c>
      <c r="C1741" t="s">
        <v>164</v>
      </c>
      <c r="D1741">
        <v>0</v>
      </c>
      <c r="E1741" t="s">
        <v>165</v>
      </c>
      <c r="F1741" t="s">
        <v>34</v>
      </c>
      <c r="G1741" t="s">
        <v>166</v>
      </c>
      <c r="H1741">
        <v>1</v>
      </c>
      <c r="I1741">
        <v>111.95</v>
      </c>
      <c r="J1741">
        <v>114.04</v>
      </c>
      <c r="K1741">
        <v>28.158999999999999</v>
      </c>
      <c r="L1741">
        <v>30.248999999999999</v>
      </c>
      <c r="M1741">
        <v>3260722</v>
      </c>
      <c r="N1741" t="s">
        <v>167</v>
      </c>
      <c r="P1741">
        <v>16.167000000000002</v>
      </c>
      <c r="V1741" t="s">
        <v>35</v>
      </c>
      <c r="W1741" s="1">
        <v>39368</v>
      </c>
      <c r="X1741">
        <v>20071013</v>
      </c>
      <c r="Y1741">
        <v>0.78658799999999995</v>
      </c>
      <c r="AB1741">
        <v>0.4061254119328</v>
      </c>
      <c r="AI1741" s="2">
        <f t="shared" si="108"/>
        <v>39368</v>
      </c>
      <c r="AJ1741">
        <f t="shared" si="109"/>
        <v>144.18257187199356</v>
      </c>
      <c r="AK1741">
        <f t="shared" si="110"/>
        <v>144.18257187199356</v>
      </c>
      <c r="AL1741" s="3">
        <f>Sheet2!$Q$35</f>
        <v>195.92057845971607</v>
      </c>
      <c r="AM1741" s="3">
        <f>Sheet2!$Q$37</f>
        <v>179.52321677860004</v>
      </c>
      <c r="AN1741" s="3">
        <f>Sheet2!$Q$39</f>
        <v>47.580823353777703</v>
      </c>
      <c r="AU1741">
        <f t="shared" si="111"/>
        <v>1.0264488150728976</v>
      </c>
      <c r="AV1741">
        <f>VLOOKUP(AI1741,Sheet3!C1773:F5064,4,FALSE)</f>
        <v>15.926296049099697</v>
      </c>
    </row>
    <row r="1742" spans="1:48">
      <c r="A1742">
        <v>15617134</v>
      </c>
      <c r="B1742">
        <v>126</v>
      </c>
      <c r="C1742" t="s">
        <v>164</v>
      </c>
      <c r="D1742">
        <v>0</v>
      </c>
      <c r="E1742" t="s">
        <v>165</v>
      </c>
      <c r="F1742" t="s">
        <v>34</v>
      </c>
      <c r="G1742" t="s">
        <v>166</v>
      </c>
      <c r="H1742">
        <v>1</v>
      </c>
      <c r="I1742">
        <v>111.95</v>
      </c>
      <c r="J1742">
        <v>114.04</v>
      </c>
      <c r="K1742">
        <v>28.158999999999999</v>
      </c>
      <c r="L1742">
        <v>30.248999999999999</v>
      </c>
      <c r="M1742">
        <v>3260722</v>
      </c>
      <c r="N1742" t="s">
        <v>167</v>
      </c>
      <c r="P1742">
        <v>16.167000000000002</v>
      </c>
      <c r="V1742" t="s">
        <v>35</v>
      </c>
      <c r="W1742" s="1">
        <v>39369</v>
      </c>
      <c r="X1742">
        <v>20071014</v>
      </c>
      <c r="Y1742">
        <v>0.80083000000000004</v>
      </c>
      <c r="AB1742">
        <v>0.24202060240130799</v>
      </c>
      <c r="AI1742" s="2">
        <f t="shared" si="108"/>
        <v>39369</v>
      </c>
      <c r="AJ1742">
        <f t="shared" si="109"/>
        <v>136.33337915980894</v>
      </c>
      <c r="AK1742">
        <f t="shared" si="110"/>
        <v>136.33337915980894</v>
      </c>
      <c r="AL1742" s="3">
        <f>Sheet2!$Q$35</f>
        <v>195.92057845971607</v>
      </c>
      <c r="AM1742" s="3">
        <f>Sheet2!$Q$37</f>
        <v>179.52321677860004</v>
      </c>
      <c r="AN1742" s="3">
        <f>Sheet2!$Q$39</f>
        <v>47.580823353777703</v>
      </c>
      <c r="AU1742">
        <f t="shared" si="111"/>
        <v>0.97056969976724461</v>
      </c>
      <c r="AV1742">
        <f>VLOOKUP(AI1742,Sheet3!C1774:F5065,4,FALSE)</f>
        <v>15.763349069949657</v>
      </c>
    </row>
    <row r="1743" spans="1:48">
      <c r="A1743">
        <v>15672272</v>
      </c>
      <c r="B1743">
        <v>126</v>
      </c>
      <c r="C1743" t="s">
        <v>164</v>
      </c>
      <c r="D1743">
        <v>0</v>
      </c>
      <c r="E1743" t="s">
        <v>165</v>
      </c>
      <c r="F1743" t="s">
        <v>34</v>
      </c>
      <c r="G1743" t="s">
        <v>166</v>
      </c>
      <c r="H1743">
        <v>1</v>
      </c>
      <c r="I1743">
        <v>111.95</v>
      </c>
      <c r="J1743">
        <v>114.04</v>
      </c>
      <c r="K1743">
        <v>28.158999999999999</v>
      </c>
      <c r="L1743">
        <v>30.248999999999999</v>
      </c>
      <c r="M1743">
        <v>3260722</v>
      </c>
      <c r="N1743" t="s">
        <v>167</v>
      </c>
      <c r="P1743">
        <v>16.167000000000002</v>
      </c>
      <c r="V1743" t="s">
        <v>35</v>
      </c>
      <c r="W1743" s="1">
        <v>39370</v>
      </c>
      <c r="X1743">
        <v>20071015</v>
      </c>
      <c r="Y1743">
        <v>0.81256200000000001</v>
      </c>
      <c r="AB1743">
        <v>0.10683750835388101</v>
      </c>
      <c r="AI1743" s="2">
        <f t="shared" si="108"/>
        <v>39370</v>
      </c>
      <c r="AJ1743">
        <f t="shared" si="109"/>
        <v>129.46373257882476</v>
      </c>
      <c r="AK1743">
        <f t="shared" si="110"/>
        <v>129.46373257882476</v>
      </c>
      <c r="AL1743" s="3">
        <f>Sheet2!$Q$35</f>
        <v>195.92057845971607</v>
      </c>
      <c r="AM1743" s="3">
        <f>Sheet2!$Q$37</f>
        <v>179.52321677860004</v>
      </c>
      <c r="AN1743" s="3">
        <f>Sheet2!$Q$39</f>
        <v>47.580823353777703</v>
      </c>
      <c r="AU1743">
        <f t="shared" si="111"/>
        <v>0.92166406227257547</v>
      </c>
      <c r="AV1743">
        <f>VLOOKUP(AI1743,Sheet3!C1775:F5066,4,FALSE)</f>
        <v>15.692502557275725</v>
      </c>
    </row>
    <row r="1744" spans="1:48">
      <c r="A1744">
        <v>15735877</v>
      </c>
      <c r="B1744">
        <v>126</v>
      </c>
      <c r="C1744" t="s">
        <v>164</v>
      </c>
      <c r="D1744">
        <v>0</v>
      </c>
      <c r="E1744" t="s">
        <v>165</v>
      </c>
      <c r="F1744" t="s">
        <v>34</v>
      </c>
      <c r="G1744" t="s">
        <v>166</v>
      </c>
      <c r="H1744">
        <v>1</v>
      </c>
      <c r="I1744">
        <v>111.95</v>
      </c>
      <c r="J1744">
        <v>114.04</v>
      </c>
      <c r="K1744">
        <v>28.158999999999999</v>
      </c>
      <c r="L1744">
        <v>30.248999999999999</v>
      </c>
      <c r="M1744">
        <v>3260722</v>
      </c>
      <c r="N1744" t="s">
        <v>167</v>
      </c>
      <c r="P1744">
        <v>16.167000000000002</v>
      </c>
      <c r="V1744" t="s">
        <v>35</v>
      </c>
      <c r="W1744" s="1">
        <v>39371</v>
      </c>
      <c r="X1744">
        <v>20071016</v>
      </c>
      <c r="Y1744">
        <v>0.81035599999999997</v>
      </c>
      <c r="AB1744">
        <v>0.132256354711589</v>
      </c>
      <c r="AI1744" s="2">
        <f t="shared" si="108"/>
        <v>39371</v>
      </c>
      <c r="AJ1744">
        <f t="shared" si="109"/>
        <v>130.78329685656377</v>
      </c>
      <c r="AK1744">
        <f t="shared" si="110"/>
        <v>130.78329685656377</v>
      </c>
      <c r="AL1744" s="3">
        <f>Sheet2!$Q$35</f>
        <v>195.92057845971607</v>
      </c>
      <c r="AM1744" s="3">
        <f>Sheet2!$Q$37</f>
        <v>179.52321677860004</v>
      </c>
      <c r="AN1744" s="3">
        <f>Sheet2!$Q$39</f>
        <v>47.580823353777703</v>
      </c>
      <c r="AU1744">
        <f t="shared" si="111"/>
        <v>0.93105816012859266</v>
      </c>
      <c r="AV1744">
        <f>VLOOKUP(AI1744,Sheet3!C1776:F5067,4,FALSE)</f>
        <v>15.685417906008333</v>
      </c>
    </row>
    <row r="1745" spans="1:48">
      <c r="A1745">
        <v>15794412</v>
      </c>
      <c r="B1745">
        <v>126</v>
      </c>
      <c r="C1745" t="s">
        <v>164</v>
      </c>
      <c r="D1745">
        <v>0</v>
      </c>
      <c r="E1745" t="s">
        <v>165</v>
      </c>
      <c r="F1745" t="s">
        <v>34</v>
      </c>
      <c r="G1745" t="s">
        <v>166</v>
      </c>
      <c r="H1745">
        <v>1</v>
      </c>
      <c r="I1745">
        <v>111.95</v>
      </c>
      <c r="J1745">
        <v>114.04</v>
      </c>
      <c r="K1745">
        <v>28.158999999999999</v>
      </c>
      <c r="L1745">
        <v>30.248999999999999</v>
      </c>
      <c r="M1745">
        <v>3260722</v>
      </c>
      <c r="N1745" t="s">
        <v>167</v>
      </c>
      <c r="P1745">
        <v>16.167000000000002</v>
      </c>
      <c r="V1745" t="s">
        <v>35</v>
      </c>
      <c r="W1745" s="1">
        <v>39372</v>
      </c>
      <c r="X1745">
        <v>20071017</v>
      </c>
      <c r="Y1745">
        <v>0.80093300000000001</v>
      </c>
      <c r="AB1745">
        <v>0.24083377503283901</v>
      </c>
      <c r="AI1745" s="2">
        <f t="shared" si="108"/>
        <v>39372</v>
      </c>
      <c r="AJ1745">
        <f t="shared" si="109"/>
        <v>136.27465491137536</v>
      </c>
      <c r="AK1745">
        <f t="shared" si="110"/>
        <v>136.27465491137536</v>
      </c>
      <c r="AL1745" s="3">
        <f>Sheet2!$Q$35</f>
        <v>195.92057845971607</v>
      </c>
      <c r="AM1745" s="3">
        <f>Sheet2!$Q$37</f>
        <v>179.52321677860004</v>
      </c>
      <c r="AN1745" s="3">
        <f>Sheet2!$Q$39</f>
        <v>47.580823353777703</v>
      </c>
      <c r="AU1745">
        <f t="shared" si="111"/>
        <v>0.97015163651287151</v>
      </c>
      <c r="AV1745">
        <f>VLOOKUP(AI1745,Sheet3!C1777:F5068,4,FALSE)</f>
        <v>15.706671859810511</v>
      </c>
    </row>
    <row r="1746" spans="1:48">
      <c r="A1746">
        <v>15830424</v>
      </c>
      <c r="B1746">
        <v>126</v>
      </c>
      <c r="C1746" t="s">
        <v>164</v>
      </c>
      <c r="D1746">
        <v>0</v>
      </c>
      <c r="E1746" t="s">
        <v>165</v>
      </c>
      <c r="F1746" t="s">
        <v>34</v>
      </c>
      <c r="G1746" t="s">
        <v>166</v>
      </c>
      <c r="H1746">
        <v>1</v>
      </c>
      <c r="I1746">
        <v>111.95</v>
      </c>
      <c r="J1746">
        <v>114.04</v>
      </c>
      <c r="K1746">
        <v>28.158999999999999</v>
      </c>
      <c r="L1746">
        <v>30.248999999999999</v>
      </c>
      <c r="M1746">
        <v>3260722</v>
      </c>
      <c r="N1746" t="s">
        <v>167</v>
      </c>
      <c r="P1746">
        <v>16.167000000000002</v>
      </c>
      <c r="V1746" t="s">
        <v>35</v>
      </c>
      <c r="W1746" s="1">
        <v>39373</v>
      </c>
      <c r="X1746">
        <v>20071018</v>
      </c>
      <c r="Y1746">
        <v>0.78979900000000003</v>
      </c>
      <c r="AB1746">
        <v>0.36912635678565597</v>
      </c>
      <c r="AI1746" s="2">
        <f t="shared" si="108"/>
        <v>39373</v>
      </c>
      <c r="AJ1746">
        <f t="shared" si="109"/>
        <v>142.45982894308406</v>
      </c>
      <c r="AK1746">
        <f t="shared" si="110"/>
        <v>142.45982894308406</v>
      </c>
      <c r="AL1746" s="3">
        <f>Sheet2!$Q$35</f>
        <v>195.92057845971607</v>
      </c>
      <c r="AM1746" s="3">
        <f>Sheet2!$Q$37</f>
        <v>179.52321677860004</v>
      </c>
      <c r="AN1746" s="3">
        <f>Sheet2!$Q$39</f>
        <v>47.580823353777703</v>
      </c>
      <c r="AU1746">
        <f t="shared" si="111"/>
        <v>1.0141844518069665</v>
      </c>
      <c r="AV1746">
        <f>VLOOKUP(AI1746,Sheet3!C1778:F5069,4,FALSE)</f>
        <v>16.280528612469354</v>
      </c>
    </row>
    <row r="1747" spans="1:48">
      <c r="A1747">
        <v>15884649</v>
      </c>
      <c r="B1747">
        <v>126</v>
      </c>
      <c r="C1747" t="s">
        <v>164</v>
      </c>
      <c r="D1747">
        <v>0</v>
      </c>
      <c r="E1747" t="s">
        <v>165</v>
      </c>
      <c r="F1747" t="s">
        <v>34</v>
      </c>
      <c r="G1747" t="s">
        <v>166</v>
      </c>
      <c r="H1747">
        <v>1</v>
      </c>
      <c r="I1747">
        <v>111.95</v>
      </c>
      <c r="J1747">
        <v>114.04</v>
      </c>
      <c r="K1747">
        <v>28.158999999999999</v>
      </c>
      <c r="L1747">
        <v>30.248999999999999</v>
      </c>
      <c r="M1747">
        <v>3260722</v>
      </c>
      <c r="N1747" t="s">
        <v>167</v>
      </c>
      <c r="P1747">
        <v>16.167000000000002</v>
      </c>
      <c r="V1747" t="s">
        <v>35</v>
      </c>
      <c r="W1747" s="1">
        <v>39374</v>
      </c>
      <c r="X1747">
        <v>20071019</v>
      </c>
      <c r="Y1747">
        <v>0.78887600000000002</v>
      </c>
      <c r="AB1747">
        <v>0.37976171271864001</v>
      </c>
      <c r="AI1747" s="2">
        <f t="shared" si="108"/>
        <v>39374</v>
      </c>
      <c r="AJ1747">
        <f t="shared" si="109"/>
        <v>142.95782870435926</v>
      </c>
      <c r="AK1747">
        <f t="shared" si="110"/>
        <v>142.95782870435926</v>
      </c>
      <c r="AL1747" s="3">
        <f>Sheet2!$Q$35</f>
        <v>195.92057845971607</v>
      </c>
      <c r="AM1747" s="3">
        <f>Sheet2!$Q$37</f>
        <v>179.52321677860004</v>
      </c>
      <c r="AN1747" s="3">
        <f>Sheet2!$Q$39</f>
        <v>47.580823353777703</v>
      </c>
      <c r="AU1747">
        <f t="shared" si="111"/>
        <v>1.0177297573056181</v>
      </c>
      <c r="AV1747">
        <f>VLOOKUP(AI1747,Sheet3!C1779:F5070,4,FALSE)</f>
        <v>19.015204001683092</v>
      </c>
    </row>
    <row r="1748" spans="1:48">
      <c r="A1748">
        <v>15940080</v>
      </c>
      <c r="B1748">
        <v>126</v>
      </c>
      <c r="C1748" t="s">
        <v>164</v>
      </c>
      <c r="D1748">
        <v>0</v>
      </c>
      <c r="E1748" t="s">
        <v>165</v>
      </c>
      <c r="F1748" t="s">
        <v>34</v>
      </c>
      <c r="G1748" t="s">
        <v>166</v>
      </c>
      <c r="H1748">
        <v>1</v>
      </c>
      <c r="I1748">
        <v>111.95</v>
      </c>
      <c r="J1748">
        <v>114.04</v>
      </c>
      <c r="K1748">
        <v>28.158999999999999</v>
      </c>
      <c r="L1748">
        <v>30.248999999999999</v>
      </c>
      <c r="M1748">
        <v>3260722</v>
      </c>
      <c r="N1748" t="s">
        <v>167</v>
      </c>
      <c r="P1748">
        <v>16.167000000000002</v>
      </c>
      <c r="V1748" t="s">
        <v>35</v>
      </c>
      <c r="W1748" s="1">
        <v>39375</v>
      </c>
      <c r="X1748">
        <v>20071020</v>
      </c>
      <c r="Y1748">
        <v>0.79650900000000002</v>
      </c>
      <c r="AB1748">
        <v>0.29180973889797801</v>
      </c>
      <c r="AI1748" s="2">
        <f t="shared" si="108"/>
        <v>39375</v>
      </c>
      <c r="AJ1748">
        <f t="shared" si="109"/>
        <v>138.77161638306086</v>
      </c>
      <c r="AK1748">
        <f t="shared" si="110"/>
        <v>138.77161638306086</v>
      </c>
      <c r="AL1748" s="3">
        <f>Sheet2!$Q$35</f>
        <v>195.92057845971607</v>
      </c>
      <c r="AM1748" s="3">
        <f>Sheet2!$Q$37</f>
        <v>179.52321677860004</v>
      </c>
      <c r="AN1748" s="3">
        <f>Sheet2!$Q$39</f>
        <v>47.580823353777703</v>
      </c>
      <c r="AU1748">
        <f t="shared" si="111"/>
        <v>0.98792773185239513</v>
      </c>
      <c r="AV1748">
        <f>VLOOKUP(AI1748,Sheet3!C1780:F5071,4,FALSE)</f>
        <v>23.57771941788425</v>
      </c>
    </row>
    <row r="1749" spans="1:48">
      <c r="A1749">
        <v>15987032</v>
      </c>
      <c r="B1749">
        <v>126</v>
      </c>
      <c r="C1749" t="s">
        <v>164</v>
      </c>
      <c r="D1749">
        <v>0</v>
      </c>
      <c r="E1749" t="s">
        <v>165</v>
      </c>
      <c r="F1749" t="s">
        <v>34</v>
      </c>
      <c r="G1749" t="s">
        <v>166</v>
      </c>
      <c r="H1749">
        <v>1</v>
      </c>
      <c r="I1749">
        <v>111.95</v>
      </c>
      <c r="J1749">
        <v>114.04</v>
      </c>
      <c r="K1749">
        <v>28.158999999999999</v>
      </c>
      <c r="L1749">
        <v>30.248999999999999</v>
      </c>
      <c r="M1749">
        <v>3260722</v>
      </c>
      <c r="N1749" t="s">
        <v>167</v>
      </c>
      <c r="P1749">
        <v>16.167000000000002</v>
      </c>
      <c r="V1749" t="s">
        <v>35</v>
      </c>
      <c r="W1749" s="1">
        <v>39376</v>
      </c>
      <c r="X1749">
        <v>20071021</v>
      </c>
      <c r="Y1749">
        <v>0.79896</v>
      </c>
      <c r="AB1749">
        <v>0.26356785656672699</v>
      </c>
      <c r="AI1749" s="2">
        <f t="shared" si="108"/>
        <v>39376</v>
      </c>
      <c r="AJ1749">
        <f t="shared" si="109"/>
        <v>137.39464891967748</v>
      </c>
      <c r="AK1749">
        <f t="shared" si="110"/>
        <v>137.39464891967748</v>
      </c>
      <c r="AL1749" s="3">
        <f>Sheet2!$Q$35</f>
        <v>195.92057845971607</v>
      </c>
      <c r="AM1749" s="3">
        <f>Sheet2!$Q$37</f>
        <v>179.52321677860004</v>
      </c>
      <c r="AN1749" s="3">
        <f>Sheet2!$Q$39</f>
        <v>47.580823353777703</v>
      </c>
      <c r="AU1749">
        <f t="shared" si="111"/>
        <v>0.97812497550790001</v>
      </c>
      <c r="AV1749">
        <f>VLOOKUP(AI1749,Sheet3!C1781:F5072,4,FALSE)</f>
        <v>28.558229258861601</v>
      </c>
    </row>
    <row r="1750" spans="1:48">
      <c r="A1750">
        <v>16048168</v>
      </c>
      <c r="B1750">
        <v>126</v>
      </c>
      <c r="C1750" t="s">
        <v>164</v>
      </c>
      <c r="D1750">
        <v>0</v>
      </c>
      <c r="E1750" t="s">
        <v>165</v>
      </c>
      <c r="F1750" t="s">
        <v>34</v>
      </c>
      <c r="G1750" t="s">
        <v>166</v>
      </c>
      <c r="H1750">
        <v>1</v>
      </c>
      <c r="I1750">
        <v>111.95</v>
      </c>
      <c r="J1750">
        <v>114.04</v>
      </c>
      <c r="K1750">
        <v>28.158999999999999</v>
      </c>
      <c r="L1750">
        <v>30.248999999999999</v>
      </c>
      <c r="M1750">
        <v>3260722</v>
      </c>
      <c r="N1750" t="s">
        <v>167</v>
      </c>
      <c r="P1750">
        <v>16.167000000000002</v>
      </c>
      <c r="V1750" t="s">
        <v>35</v>
      </c>
      <c r="W1750" s="1">
        <v>39377</v>
      </c>
      <c r="X1750">
        <v>20071022</v>
      </c>
      <c r="Y1750">
        <v>0.81362000000000001</v>
      </c>
      <c r="AB1750">
        <v>9.4646601986494897E-2</v>
      </c>
      <c r="AI1750" s="2">
        <f t="shared" si="108"/>
        <v>39377</v>
      </c>
      <c r="AJ1750">
        <f t="shared" si="109"/>
        <v>128.82629217345141</v>
      </c>
      <c r="AK1750">
        <f t="shared" si="110"/>
        <v>128.82629217345141</v>
      </c>
      <c r="AL1750" s="3">
        <f>Sheet2!$Q$35</f>
        <v>195.92057845971607</v>
      </c>
      <c r="AM1750" s="3">
        <f>Sheet2!$Q$37</f>
        <v>179.52321677860004</v>
      </c>
      <c r="AN1750" s="3">
        <f>Sheet2!$Q$39</f>
        <v>47.580823353777703</v>
      </c>
      <c r="AU1750">
        <f t="shared" si="111"/>
        <v>0.91712606617304726</v>
      </c>
      <c r="AV1750">
        <f>VLOOKUP(AI1750,Sheet3!C1782:F5073,4,FALSE)</f>
        <v>31.725068375386321</v>
      </c>
    </row>
    <row r="1751" spans="1:48">
      <c r="A1751">
        <v>16117377</v>
      </c>
      <c r="B1751">
        <v>126</v>
      </c>
      <c r="C1751" t="s">
        <v>164</v>
      </c>
      <c r="D1751">
        <v>0</v>
      </c>
      <c r="E1751" t="s">
        <v>165</v>
      </c>
      <c r="F1751" t="s">
        <v>34</v>
      </c>
      <c r="G1751" t="s">
        <v>166</v>
      </c>
      <c r="H1751">
        <v>1</v>
      </c>
      <c r="I1751">
        <v>111.95</v>
      </c>
      <c r="J1751">
        <v>114.04</v>
      </c>
      <c r="K1751">
        <v>28.158999999999999</v>
      </c>
      <c r="L1751">
        <v>30.248999999999999</v>
      </c>
      <c r="M1751">
        <v>3260722</v>
      </c>
      <c r="N1751" t="s">
        <v>167</v>
      </c>
      <c r="P1751">
        <v>16.167000000000002</v>
      </c>
      <c r="V1751" t="s">
        <v>35</v>
      </c>
      <c r="W1751" s="1">
        <v>39378</v>
      </c>
      <c r="X1751">
        <v>20071023</v>
      </c>
      <c r="Y1751">
        <v>0.83037399999999995</v>
      </c>
      <c r="AB1751">
        <v>-9.8402968220680703E-2</v>
      </c>
      <c r="AI1751" s="2">
        <f t="shared" si="108"/>
        <v>39378</v>
      </c>
      <c r="AJ1751">
        <f t="shared" si="109"/>
        <v>118.33664420341086</v>
      </c>
      <c r="AK1751">
        <f t="shared" si="110"/>
        <v>118.33664420341086</v>
      </c>
      <c r="AL1751" s="3">
        <f>Sheet2!$Q$35</f>
        <v>195.92057845971607</v>
      </c>
      <c r="AM1751" s="3">
        <f>Sheet2!$Q$37</f>
        <v>179.52321677860004</v>
      </c>
      <c r="AN1751" s="3">
        <f>Sheet2!$Q$39</f>
        <v>47.580823353777703</v>
      </c>
      <c r="AU1751">
        <f t="shared" si="111"/>
        <v>0.84244931024072101</v>
      </c>
      <c r="AV1751">
        <f>VLOOKUP(AI1751,Sheet3!C1783:F5074,4,FALSE)</f>
        <v>32.235163266638622</v>
      </c>
    </row>
    <row r="1752" spans="1:48">
      <c r="A1752">
        <v>16169540</v>
      </c>
      <c r="B1752">
        <v>126</v>
      </c>
      <c r="C1752" t="s">
        <v>164</v>
      </c>
      <c r="D1752">
        <v>0</v>
      </c>
      <c r="E1752" t="s">
        <v>165</v>
      </c>
      <c r="F1752" t="s">
        <v>34</v>
      </c>
      <c r="G1752" t="s">
        <v>166</v>
      </c>
      <c r="H1752">
        <v>1</v>
      </c>
      <c r="I1752">
        <v>111.95</v>
      </c>
      <c r="J1752">
        <v>114.04</v>
      </c>
      <c r="K1752">
        <v>28.158999999999999</v>
      </c>
      <c r="L1752">
        <v>30.248999999999999</v>
      </c>
      <c r="M1752">
        <v>3260722</v>
      </c>
      <c r="N1752" t="s">
        <v>167</v>
      </c>
      <c r="P1752">
        <v>16.167000000000002</v>
      </c>
      <c r="V1752" t="s">
        <v>35</v>
      </c>
      <c r="W1752" s="1">
        <v>39379</v>
      </c>
      <c r="X1752">
        <v>20071024</v>
      </c>
      <c r="Y1752">
        <v>0.85262800000000005</v>
      </c>
      <c r="AB1752">
        <v>-0.35482681538497102</v>
      </c>
      <c r="AI1752" s="2">
        <f t="shared" si="108"/>
        <v>39379</v>
      </c>
      <c r="AJ1752">
        <f t="shared" si="109"/>
        <v>103.25316885035136</v>
      </c>
      <c r="AK1752">
        <f t="shared" si="110"/>
        <v>103.25316885035136</v>
      </c>
      <c r="AL1752" s="3">
        <f>Sheet2!$Q$35</f>
        <v>195.92057845971607</v>
      </c>
      <c r="AM1752" s="3">
        <f>Sheet2!$Q$37</f>
        <v>179.52321677860004</v>
      </c>
      <c r="AN1752" s="3">
        <f>Sheet2!$Q$39</f>
        <v>47.580823353777703</v>
      </c>
      <c r="AU1752">
        <f t="shared" si="111"/>
        <v>0.7350686802359061</v>
      </c>
      <c r="AV1752">
        <f>VLOOKUP(AI1752,Sheet3!C1784:F5075,4,FALSE)</f>
        <v>31.385005114551451</v>
      </c>
    </row>
    <row r="1753" spans="1:48">
      <c r="A1753">
        <v>16226613</v>
      </c>
      <c r="B1753">
        <v>126</v>
      </c>
      <c r="C1753" t="s">
        <v>164</v>
      </c>
      <c r="D1753">
        <v>0</v>
      </c>
      <c r="E1753" t="s">
        <v>165</v>
      </c>
      <c r="F1753" t="s">
        <v>34</v>
      </c>
      <c r="G1753" t="s">
        <v>166</v>
      </c>
      <c r="H1753">
        <v>1</v>
      </c>
      <c r="I1753">
        <v>111.95</v>
      </c>
      <c r="J1753">
        <v>114.04</v>
      </c>
      <c r="K1753">
        <v>28.158999999999999</v>
      </c>
      <c r="L1753">
        <v>30.248999999999999</v>
      </c>
      <c r="M1753">
        <v>3260722</v>
      </c>
      <c r="N1753" t="s">
        <v>167</v>
      </c>
      <c r="P1753">
        <v>16.167000000000002</v>
      </c>
      <c r="V1753" t="s">
        <v>35</v>
      </c>
      <c r="W1753" s="1">
        <v>39380</v>
      </c>
      <c r="X1753">
        <v>20071025</v>
      </c>
      <c r="Y1753">
        <v>0.86132600000000004</v>
      </c>
      <c r="AB1753">
        <v>-0.45505035374369202</v>
      </c>
      <c r="AI1753" s="2">
        <f t="shared" si="108"/>
        <v>39380</v>
      </c>
      <c r="AJ1753">
        <f t="shared" si="109"/>
        <v>97.001035335554207</v>
      </c>
      <c r="AK1753">
        <f t="shared" si="110"/>
        <v>97.001035335554207</v>
      </c>
      <c r="AL1753" s="3">
        <f>Sheet2!$Q$35</f>
        <v>195.92057845971607</v>
      </c>
      <c r="AM1753" s="3">
        <f>Sheet2!$Q$37</f>
        <v>179.52321677860004</v>
      </c>
      <c r="AN1753" s="3">
        <f>Sheet2!$Q$39</f>
        <v>47.580823353777703</v>
      </c>
      <c r="AU1753">
        <f t="shared" si="111"/>
        <v>0.69055917430450553</v>
      </c>
      <c r="AV1753">
        <f>VLOOKUP(AI1753,Sheet3!C1785:F5076,4,FALSE)</f>
        <v>32.235163266638622</v>
      </c>
    </row>
    <row r="1754" spans="1:48">
      <c r="A1754">
        <v>16288292</v>
      </c>
      <c r="B1754">
        <v>126</v>
      </c>
      <c r="C1754" t="s">
        <v>164</v>
      </c>
      <c r="D1754">
        <v>0</v>
      </c>
      <c r="E1754" t="s">
        <v>165</v>
      </c>
      <c r="F1754" t="s">
        <v>34</v>
      </c>
      <c r="G1754" t="s">
        <v>166</v>
      </c>
      <c r="H1754">
        <v>1</v>
      </c>
      <c r="I1754">
        <v>111.95</v>
      </c>
      <c r="J1754">
        <v>114.04</v>
      </c>
      <c r="K1754">
        <v>28.158999999999999</v>
      </c>
      <c r="L1754">
        <v>30.248999999999999</v>
      </c>
      <c r="M1754">
        <v>3260722</v>
      </c>
      <c r="N1754" t="s">
        <v>167</v>
      </c>
      <c r="P1754">
        <v>16.167000000000002</v>
      </c>
      <c r="V1754" t="s">
        <v>35</v>
      </c>
      <c r="W1754" s="1">
        <v>39381</v>
      </c>
      <c r="X1754">
        <v>20071026</v>
      </c>
      <c r="Y1754">
        <v>0.86565199999999998</v>
      </c>
      <c r="AB1754">
        <v>-0.50489710321941395</v>
      </c>
      <c r="AI1754" s="2">
        <f t="shared" si="108"/>
        <v>39381</v>
      </c>
      <c r="AJ1754">
        <f t="shared" si="109"/>
        <v>93.816843134804913</v>
      </c>
      <c r="AK1754">
        <f t="shared" si="110"/>
        <v>93.816843134804913</v>
      </c>
      <c r="AL1754" s="3">
        <f>Sheet2!$Q$35</f>
        <v>195.92057845971607</v>
      </c>
      <c r="AM1754" s="3">
        <f>Sheet2!$Q$37</f>
        <v>179.52321677860004</v>
      </c>
      <c r="AN1754" s="3">
        <f>Sheet2!$Q$39</f>
        <v>47.580823353777703</v>
      </c>
      <c r="AU1754">
        <f t="shared" si="111"/>
        <v>0.66789062103216412</v>
      </c>
      <c r="AV1754">
        <f>VLOOKUP(AI1754,Sheet3!C1786:F5077,4,FALSE)</f>
        <v>35.352409824291591</v>
      </c>
    </row>
    <row r="1755" spans="1:48">
      <c r="A1755">
        <v>16342500</v>
      </c>
      <c r="B1755">
        <v>126</v>
      </c>
      <c r="C1755" t="s">
        <v>164</v>
      </c>
      <c r="D1755">
        <v>0</v>
      </c>
      <c r="E1755" t="s">
        <v>165</v>
      </c>
      <c r="F1755" t="s">
        <v>34</v>
      </c>
      <c r="G1755" t="s">
        <v>166</v>
      </c>
      <c r="H1755">
        <v>1</v>
      </c>
      <c r="I1755">
        <v>111.95</v>
      </c>
      <c r="J1755">
        <v>114.04</v>
      </c>
      <c r="K1755">
        <v>28.158999999999999</v>
      </c>
      <c r="L1755">
        <v>30.248999999999999</v>
      </c>
      <c r="M1755">
        <v>3260722</v>
      </c>
      <c r="N1755" t="s">
        <v>167</v>
      </c>
      <c r="P1755">
        <v>16.167000000000002</v>
      </c>
      <c r="V1755" t="s">
        <v>35</v>
      </c>
      <c r="W1755" s="1">
        <v>39382</v>
      </c>
      <c r="X1755">
        <v>20071027</v>
      </c>
      <c r="Y1755">
        <v>0.86950499999999997</v>
      </c>
      <c r="AB1755">
        <v>-0.54929366487682396</v>
      </c>
      <c r="AI1755" s="2">
        <f t="shared" si="108"/>
        <v>39382</v>
      </c>
      <c r="AJ1755">
        <f t="shared" si="109"/>
        <v>90.939048539475607</v>
      </c>
      <c r="AK1755">
        <f t="shared" si="110"/>
        <v>90.939048539475607</v>
      </c>
      <c r="AL1755" s="3">
        <f>Sheet2!$Q$35</f>
        <v>195.92057845971607</v>
      </c>
      <c r="AM1755" s="3">
        <f>Sheet2!$Q$37</f>
        <v>179.52321677860004</v>
      </c>
      <c r="AN1755" s="3">
        <f>Sheet2!$Q$39</f>
        <v>47.580823353777703</v>
      </c>
      <c r="AU1755">
        <f t="shared" si="111"/>
        <v>0.64740334012125444</v>
      </c>
      <c r="AV1755">
        <f>VLOOKUP(AI1755,Sheet3!C1787:F5078,4,FALSE)</f>
        <v>37.265265666487728</v>
      </c>
    </row>
    <row r="1756" spans="1:48">
      <c r="A1756">
        <v>16374937</v>
      </c>
      <c r="B1756">
        <v>126</v>
      </c>
      <c r="C1756" t="s">
        <v>164</v>
      </c>
      <c r="D1756">
        <v>0</v>
      </c>
      <c r="E1756" t="s">
        <v>165</v>
      </c>
      <c r="F1756" t="s">
        <v>34</v>
      </c>
      <c r="G1756" t="s">
        <v>166</v>
      </c>
      <c r="H1756">
        <v>1</v>
      </c>
      <c r="I1756">
        <v>111.95</v>
      </c>
      <c r="J1756">
        <v>114.04</v>
      </c>
      <c r="K1756">
        <v>28.158999999999999</v>
      </c>
      <c r="L1756">
        <v>30.248999999999999</v>
      </c>
      <c r="M1756">
        <v>3260722</v>
      </c>
      <c r="N1756" t="s">
        <v>167</v>
      </c>
      <c r="P1756">
        <v>16.167000000000002</v>
      </c>
      <c r="V1756" t="s">
        <v>35</v>
      </c>
      <c r="W1756" s="1">
        <v>39383</v>
      </c>
      <c r="X1756">
        <v>20071028</v>
      </c>
      <c r="Y1756">
        <v>0.88347500000000001</v>
      </c>
      <c r="AB1756">
        <v>-0.71026432834789099</v>
      </c>
      <c r="AI1756" s="2">
        <f t="shared" si="108"/>
        <v>39383</v>
      </c>
      <c r="AJ1756">
        <f t="shared" si="109"/>
        <v>80.174965715011695</v>
      </c>
      <c r="AK1756">
        <f t="shared" si="110"/>
        <v>80.174965715011695</v>
      </c>
      <c r="AL1756" s="3">
        <f>Sheet2!$Q$35</f>
        <v>195.92057845971607</v>
      </c>
      <c r="AM1756" s="3">
        <f>Sheet2!$Q$37</f>
        <v>179.52321677860004</v>
      </c>
      <c r="AN1756" s="3">
        <f>Sheet2!$Q$39</f>
        <v>47.580823353777703</v>
      </c>
      <c r="AU1756">
        <f t="shared" si="111"/>
        <v>0.57077285755275997</v>
      </c>
      <c r="AV1756">
        <f>VLOOKUP(AI1756,Sheet3!C1788:F5079,4,FALSE)</f>
        <v>37.548651717183454</v>
      </c>
    </row>
    <row r="1757" spans="1:48">
      <c r="A1757">
        <v>16423714</v>
      </c>
      <c r="B1757">
        <v>126</v>
      </c>
      <c r="C1757" t="s">
        <v>164</v>
      </c>
      <c r="D1757">
        <v>0</v>
      </c>
      <c r="E1757" t="s">
        <v>165</v>
      </c>
      <c r="F1757" t="s">
        <v>34</v>
      </c>
      <c r="G1757" t="s">
        <v>166</v>
      </c>
      <c r="H1757">
        <v>1</v>
      </c>
      <c r="I1757">
        <v>111.95</v>
      </c>
      <c r="J1757">
        <v>114.04</v>
      </c>
      <c r="K1757">
        <v>28.158999999999999</v>
      </c>
      <c r="L1757">
        <v>30.248999999999999</v>
      </c>
      <c r="M1757">
        <v>3260722</v>
      </c>
      <c r="N1757" t="s">
        <v>167</v>
      </c>
      <c r="P1757">
        <v>16.167000000000002</v>
      </c>
      <c r="V1757" t="s">
        <v>35</v>
      </c>
      <c r="W1757" s="1">
        <v>39384</v>
      </c>
      <c r="X1757">
        <v>20071029</v>
      </c>
      <c r="Y1757">
        <v>0.89620100000000003</v>
      </c>
      <c r="AB1757">
        <v>-0.85690088263083997</v>
      </c>
      <c r="AI1757" s="2">
        <f t="shared" si="108"/>
        <v>39384</v>
      </c>
      <c r="AJ1757">
        <f t="shared" si="109"/>
        <v>69.919226005580185</v>
      </c>
      <c r="AK1757">
        <f t="shared" si="110"/>
        <v>69.919226005580185</v>
      </c>
      <c r="AL1757" s="3">
        <f>Sheet2!$Q$35</f>
        <v>195.92057845971607</v>
      </c>
      <c r="AM1757" s="3">
        <f>Sheet2!$Q$37</f>
        <v>179.52321677860004</v>
      </c>
      <c r="AN1757" s="3">
        <f>Sheet2!$Q$39</f>
        <v>47.580823353777703</v>
      </c>
      <c r="AU1757">
        <f t="shared" si="111"/>
        <v>0.49776131575707061</v>
      </c>
      <c r="AV1757">
        <f>VLOOKUP(AI1757,Sheet3!C1789:F5080,4,FALSE)</f>
        <v>34.998177260921935</v>
      </c>
    </row>
    <row r="1758" spans="1:48">
      <c r="A1758">
        <v>16468457</v>
      </c>
      <c r="B1758">
        <v>126</v>
      </c>
      <c r="C1758" t="s">
        <v>164</v>
      </c>
      <c r="D1758">
        <v>0</v>
      </c>
      <c r="E1758" t="s">
        <v>165</v>
      </c>
      <c r="F1758" t="s">
        <v>34</v>
      </c>
      <c r="G1758" t="s">
        <v>166</v>
      </c>
      <c r="H1758">
        <v>1</v>
      </c>
      <c r="I1758">
        <v>111.95</v>
      </c>
      <c r="J1758">
        <v>114.04</v>
      </c>
      <c r="K1758">
        <v>28.158999999999999</v>
      </c>
      <c r="L1758">
        <v>30.248999999999999</v>
      </c>
      <c r="M1758">
        <v>3260722</v>
      </c>
      <c r="N1758" t="s">
        <v>167</v>
      </c>
      <c r="P1758">
        <v>16.167000000000002</v>
      </c>
      <c r="V1758" t="s">
        <v>35</v>
      </c>
      <c r="W1758" s="1">
        <v>39385</v>
      </c>
      <c r="X1758">
        <v>20071030</v>
      </c>
      <c r="Y1758">
        <v>0.89331700000000003</v>
      </c>
      <c r="AB1758">
        <v>-0.82366971631369201</v>
      </c>
      <c r="AI1758" s="2">
        <f t="shared" si="108"/>
        <v>39385</v>
      </c>
      <c r="AJ1758">
        <f t="shared" si="109"/>
        <v>72.281020773384171</v>
      </c>
      <c r="AK1758">
        <f t="shared" si="110"/>
        <v>72.281020773384171</v>
      </c>
      <c r="AL1758" s="3">
        <f>Sheet2!$Q$35</f>
        <v>195.92057845971607</v>
      </c>
      <c r="AM1758" s="3">
        <f>Sheet2!$Q$37</f>
        <v>179.52321677860004</v>
      </c>
      <c r="AN1758" s="3">
        <f>Sheet2!$Q$39</f>
        <v>47.580823353777703</v>
      </c>
      <c r="AU1758">
        <f t="shared" si="111"/>
        <v>0.51457514706401974</v>
      </c>
      <c r="AV1758">
        <f>VLOOKUP(AI1758,Sheet3!C1790:F5081,4,FALSE)</f>
        <v>30.981179992310043</v>
      </c>
    </row>
    <row r="1759" spans="1:48">
      <c r="A1759">
        <v>16512216</v>
      </c>
      <c r="B1759">
        <v>126</v>
      </c>
      <c r="C1759" t="s">
        <v>164</v>
      </c>
      <c r="D1759">
        <v>0</v>
      </c>
      <c r="E1759" t="s">
        <v>165</v>
      </c>
      <c r="F1759" t="s">
        <v>34</v>
      </c>
      <c r="G1759" t="s">
        <v>166</v>
      </c>
      <c r="H1759">
        <v>1</v>
      </c>
      <c r="I1759">
        <v>111.95</v>
      </c>
      <c r="J1759">
        <v>114.04</v>
      </c>
      <c r="K1759">
        <v>28.158999999999999</v>
      </c>
      <c r="L1759">
        <v>30.248999999999999</v>
      </c>
      <c r="M1759">
        <v>3260722</v>
      </c>
      <c r="N1759" t="s">
        <v>167</v>
      </c>
      <c r="P1759">
        <v>16.167000000000002</v>
      </c>
      <c r="V1759" t="s">
        <v>35</v>
      </c>
      <c r="W1759" s="1">
        <v>39386</v>
      </c>
      <c r="X1759">
        <v>20071031</v>
      </c>
      <c r="Y1759">
        <v>0.89021600000000001</v>
      </c>
      <c r="AB1759">
        <v>-0.78793814670569096</v>
      </c>
      <c r="AI1759" s="2">
        <f t="shared" si="108"/>
        <v>39386</v>
      </c>
      <c r="AJ1759">
        <f t="shared" si="109"/>
        <v>74.795930449776051</v>
      </c>
      <c r="AK1759">
        <f t="shared" si="110"/>
        <v>74.795930449776051</v>
      </c>
      <c r="AL1759" s="3">
        <f>Sheet2!$Q$35</f>
        <v>195.92057845971607</v>
      </c>
      <c r="AM1759" s="3">
        <f>Sheet2!$Q$37</f>
        <v>179.52321677860004</v>
      </c>
      <c r="AN1759" s="3">
        <f>Sheet2!$Q$39</f>
        <v>47.580823353777703</v>
      </c>
      <c r="AU1759">
        <f t="shared" si="111"/>
        <v>0.53247901730181535</v>
      </c>
      <c r="AV1759">
        <f>VLOOKUP(AI1759,Sheet3!C1791:F5082,4,FALSE)</f>
        <v>28.267758556898485</v>
      </c>
    </row>
    <row r="1760" spans="1:48">
      <c r="A1760">
        <v>16556846</v>
      </c>
      <c r="B1760">
        <v>126</v>
      </c>
      <c r="C1760" t="s">
        <v>164</v>
      </c>
      <c r="D1760">
        <v>0</v>
      </c>
      <c r="E1760" t="s">
        <v>165</v>
      </c>
      <c r="F1760" t="s">
        <v>34</v>
      </c>
      <c r="G1760" t="s">
        <v>166</v>
      </c>
      <c r="H1760">
        <v>1</v>
      </c>
      <c r="I1760">
        <v>111.95</v>
      </c>
      <c r="J1760">
        <v>114.04</v>
      </c>
      <c r="K1760">
        <v>28.158999999999999</v>
      </c>
      <c r="L1760">
        <v>30.248999999999999</v>
      </c>
      <c r="M1760">
        <v>3260722</v>
      </c>
      <c r="N1760" t="s">
        <v>167</v>
      </c>
      <c r="P1760">
        <v>16.167000000000002</v>
      </c>
      <c r="V1760" t="s">
        <v>35</v>
      </c>
      <c r="W1760" s="1">
        <v>39387</v>
      </c>
      <c r="X1760">
        <v>20071101</v>
      </c>
      <c r="Y1760">
        <v>0.86365599999999998</v>
      </c>
      <c r="AB1760">
        <v>-0.48189800198188698</v>
      </c>
      <c r="AI1760" s="2">
        <f t="shared" si="108"/>
        <v>39387</v>
      </c>
      <c r="AJ1760">
        <f t="shared" si="109"/>
        <v>95.292179904942827</v>
      </c>
      <c r="AK1760">
        <f t="shared" si="110"/>
        <v>95.292179904942827</v>
      </c>
      <c r="AL1760" s="3">
        <f>Sheet2!$Q$35</f>
        <v>195.92057845971607</v>
      </c>
      <c r="AM1760" s="3">
        <f>Sheet2!$Q$37</f>
        <v>179.52321677860004</v>
      </c>
      <c r="AN1760" s="3">
        <f>Sheet2!$Q$39</f>
        <v>47.580823353777703</v>
      </c>
      <c r="AU1760">
        <f t="shared" si="111"/>
        <v>0.67839367739937884</v>
      </c>
      <c r="AV1760">
        <f>VLOOKUP(AI1760,Sheet3!C1792:F5083,4,FALSE)</f>
        <v>26.404495273574099</v>
      </c>
    </row>
    <row r="1761" spans="1:48">
      <c r="A1761">
        <v>16600530</v>
      </c>
      <c r="B1761">
        <v>126</v>
      </c>
      <c r="C1761" t="s">
        <v>164</v>
      </c>
      <c r="D1761">
        <v>0</v>
      </c>
      <c r="E1761" t="s">
        <v>165</v>
      </c>
      <c r="F1761" t="s">
        <v>34</v>
      </c>
      <c r="G1761" t="s">
        <v>166</v>
      </c>
      <c r="H1761">
        <v>1</v>
      </c>
      <c r="I1761">
        <v>111.95</v>
      </c>
      <c r="J1761">
        <v>114.04</v>
      </c>
      <c r="K1761">
        <v>28.158999999999999</v>
      </c>
      <c r="L1761">
        <v>30.248999999999999</v>
      </c>
      <c r="M1761">
        <v>3260722</v>
      </c>
      <c r="N1761" t="s">
        <v>167</v>
      </c>
      <c r="P1761">
        <v>16.167000000000002</v>
      </c>
      <c r="V1761" t="s">
        <v>35</v>
      </c>
      <c r="W1761" s="1">
        <v>39388</v>
      </c>
      <c r="X1761">
        <v>20071102</v>
      </c>
      <c r="Y1761">
        <v>0.85247899999999999</v>
      </c>
      <c r="AB1761">
        <v>-0.35310994860922301</v>
      </c>
      <c r="AI1761" s="2">
        <f t="shared" si="108"/>
        <v>39388</v>
      </c>
      <c r="AJ1761">
        <f t="shared" si="109"/>
        <v>103.35852350582525</v>
      </c>
      <c r="AK1761">
        <f t="shared" si="110"/>
        <v>103.35852350582525</v>
      </c>
      <c r="AL1761" s="3">
        <f>Sheet2!$Q$35</f>
        <v>195.92057845971607</v>
      </c>
      <c r="AM1761" s="3">
        <f>Sheet2!$Q$37</f>
        <v>179.52321677860004</v>
      </c>
      <c r="AN1761" s="3">
        <f>Sheet2!$Q$39</f>
        <v>47.580823353777703</v>
      </c>
      <c r="AU1761">
        <f t="shared" si="111"/>
        <v>0.7358187095901445</v>
      </c>
      <c r="AV1761">
        <f>VLOOKUP(AI1761,Sheet3!C1793:F5084,4,FALSE)</f>
        <v>25.008818973897657</v>
      </c>
    </row>
    <row r="1762" spans="1:48">
      <c r="A1762">
        <v>16645246</v>
      </c>
      <c r="B1762">
        <v>126</v>
      </c>
      <c r="C1762" t="s">
        <v>164</v>
      </c>
      <c r="D1762">
        <v>0</v>
      </c>
      <c r="E1762" t="s">
        <v>165</v>
      </c>
      <c r="F1762" t="s">
        <v>34</v>
      </c>
      <c r="G1762" t="s">
        <v>166</v>
      </c>
      <c r="H1762">
        <v>1</v>
      </c>
      <c r="I1762">
        <v>111.95</v>
      </c>
      <c r="J1762">
        <v>114.04</v>
      </c>
      <c r="K1762">
        <v>28.158999999999999</v>
      </c>
      <c r="L1762">
        <v>30.248999999999999</v>
      </c>
      <c r="M1762">
        <v>3260722</v>
      </c>
      <c r="N1762" t="s">
        <v>167</v>
      </c>
      <c r="P1762">
        <v>16.167000000000002</v>
      </c>
      <c r="V1762" t="s">
        <v>35</v>
      </c>
      <c r="W1762" s="1">
        <v>39389</v>
      </c>
      <c r="X1762">
        <v>20071103</v>
      </c>
      <c r="Y1762">
        <v>0.84943400000000002</v>
      </c>
      <c r="AB1762">
        <v>-0.31802364436660402</v>
      </c>
      <c r="AI1762" s="2">
        <f t="shared" si="108"/>
        <v>39389</v>
      </c>
      <c r="AJ1762">
        <f t="shared" si="109"/>
        <v>105.49868925215924</v>
      </c>
      <c r="AK1762">
        <f t="shared" si="110"/>
        <v>105.49868925215924</v>
      </c>
      <c r="AL1762" s="3">
        <f>Sheet2!$Q$35</f>
        <v>195.92057845971607</v>
      </c>
      <c r="AM1762" s="3">
        <f>Sheet2!$Q$37</f>
        <v>179.52321677860004</v>
      </c>
      <c r="AN1762" s="3">
        <f>Sheet2!$Q$39</f>
        <v>47.580823353777703</v>
      </c>
      <c r="AU1762">
        <f t="shared" si="111"/>
        <v>0.75105474377834336</v>
      </c>
      <c r="AV1762">
        <f>VLOOKUP(AI1762,Sheet3!C1794:F5085,4,FALSE)</f>
        <v>23.875274771114761</v>
      </c>
    </row>
    <row r="1763" spans="1:48">
      <c r="A1763">
        <v>16689878</v>
      </c>
      <c r="B1763">
        <v>126</v>
      </c>
      <c r="C1763" t="s">
        <v>164</v>
      </c>
      <c r="D1763">
        <v>0</v>
      </c>
      <c r="E1763" t="s">
        <v>165</v>
      </c>
      <c r="F1763" t="s">
        <v>34</v>
      </c>
      <c r="G1763" t="s">
        <v>166</v>
      </c>
      <c r="H1763">
        <v>1</v>
      </c>
      <c r="I1763">
        <v>111.95</v>
      </c>
      <c r="J1763">
        <v>114.04</v>
      </c>
      <c r="K1763">
        <v>28.158999999999999</v>
      </c>
      <c r="L1763">
        <v>30.248999999999999</v>
      </c>
      <c r="M1763">
        <v>3260722</v>
      </c>
      <c r="N1763" t="s">
        <v>167</v>
      </c>
      <c r="P1763">
        <v>16.167000000000002</v>
      </c>
      <c r="V1763" t="s">
        <v>35</v>
      </c>
      <c r="W1763" s="1">
        <v>39390</v>
      </c>
      <c r="X1763">
        <v>20071104</v>
      </c>
      <c r="Y1763">
        <v>0.84645800000000004</v>
      </c>
      <c r="AB1763">
        <v>-0.28373239923490101</v>
      </c>
      <c r="AI1763" s="2">
        <f t="shared" si="108"/>
        <v>39390</v>
      </c>
      <c r="AJ1763">
        <f t="shared" si="109"/>
        <v>107.56661504848</v>
      </c>
      <c r="AK1763">
        <f t="shared" si="110"/>
        <v>107.56661504848</v>
      </c>
      <c r="AL1763" s="3">
        <f>Sheet2!$Q$35</f>
        <v>195.92057845971607</v>
      </c>
      <c r="AM1763" s="3">
        <f>Sheet2!$Q$37</f>
        <v>179.52321677860004</v>
      </c>
      <c r="AN1763" s="3">
        <f>Sheet2!$Q$39</f>
        <v>47.580823353777703</v>
      </c>
      <c r="AU1763">
        <f t="shared" si="111"/>
        <v>0.76577649520594726</v>
      </c>
      <c r="AV1763">
        <f>VLOOKUP(AI1763,Sheet3!C1795:F5086,4,FALSE)</f>
        <v>22.933016152551478</v>
      </c>
    </row>
    <row r="1764" spans="1:48">
      <c r="A1764">
        <v>16733637</v>
      </c>
      <c r="B1764">
        <v>126</v>
      </c>
      <c r="C1764" t="s">
        <v>164</v>
      </c>
      <c r="D1764">
        <v>0</v>
      </c>
      <c r="E1764" t="s">
        <v>165</v>
      </c>
      <c r="F1764" t="s">
        <v>34</v>
      </c>
      <c r="G1764" t="s">
        <v>166</v>
      </c>
      <c r="H1764">
        <v>1</v>
      </c>
      <c r="I1764">
        <v>111.95</v>
      </c>
      <c r="J1764">
        <v>114.04</v>
      </c>
      <c r="K1764">
        <v>28.158999999999999</v>
      </c>
      <c r="L1764">
        <v>30.248999999999999</v>
      </c>
      <c r="M1764">
        <v>3260722</v>
      </c>
      <c r="N1764" t="s">
        <v>167</v>
      </c>
      <c r="P1764">
        <v>16.167000000000002</v>
      </c>
      <c r="V1764" t="s">
        <v>35</v>
      </c>
      <c r="W1764" s="1">
        <v>39391</v>
      </c>
      <c r="X1764">
        <v>20071105</v>
      </c>
      <c r="Y1764">
        <v>0.85119199999999995</v>
      </c>
      <c r="AB1764">
        <v>-0.33828036780125798</v>
      </c>
      <c r="AI1764" s="2">
        <f t="shared" si="108"/>
        <v>39391</v>
      </c>
      <c r="AJ1764">
        <f t="shared" si="109"/>
        <v>104.26608424349274</v>
      </c>
      <c r="AK1764">
        <f t="shared" si="110"/>
        <v>104.26608424349274</v>
      </c>
      <c r="AL1764" s="3">
        <f>Sheet2!$Q$35</f>
        <v>195.92057845971607</v>
      </c>
      <c r="AM1764" s="3">
        <f>Sheet2!$Q$37</f>
        <v>179.52321677860004</v>
      </c>
      <c r="AN1764" s="3">
        <f>Sheet2!$Q$39</f>
        <v>47.580823353777703</v>
      </c>
      <c r="AU1764">
        <f t="shared" si="111"/>
        <v>0.74227971685121996</v>
      </c>
      <c r="AV1764">
        <f>VLOOKUP(AI1764,Sheet3!C1796:F5087,4,FALSE)</f>
        <v>22.089942651731697</v>
      </c>
    </row>
    <row r="1765" spans="1:48">
      <c r="A1765">
        <v>16778197</v>
      </c>
      <c r="B1765">
        <v>126</v>
      </c>
      <c r="C1765" t="s">
        <v>164</v>
      </c>
      <c r="D1765">
        <v>0</v>
      </c>
      <c r="E1765" t="s">
        <v>165</v>
      </c>
      <c r="F1765" t="s">
        <v>34</v>
      </c>
      <c r="G1765" t="s">
        <v>166</v>
      </c>
      <c r="H1765">
        <v>1</v>
      </c>
      <c r="I1765">
        <v>111.95</v>
      </c>
      <c r="J1765">
        <v>114.04</v>
      </c>
      <c r="K1765">
        <v>28.158999999999999</v>
      </c>
      <c r="L1765">
        <v>30.248999999999999</v>
      </c>
      <c r="M1765">
        <v>3260722</v>
      </c>
      <c r="N1765" t="s">
        <v>167</v>
      </c>
      <c r="P1765">
        <v>16.167000000000002</v>
      </c>
      <c r="V1765" t="s">
        <v>35</v>
      </c>
      <c r="W1765" s="1">
        <v>39392</v>
      </c>
      <c r="X1765">
        <v>20071106</v>
      </c>
      <c r="Y1765">
        <v>0.85474799999999995</v>
      </c>
      <c r="AB1765">
        <v>-0.37925471850298398</v>
      </c>
      <c r="AI1765" s="2">
        <f t="shared" si="108"/>
        <v>39392</v>
      </c>
      <c r="AJ1765">
        <f t="shared" si="109"/>
        <v>101.7477889699577</v>
      </c>
      <c r="AK1765">
        <f t="shared" si="110"/>
        <v>101.7477889699577</v>
      </c>
      <c r="AL1765" s="3">
        <f>Sheet2!$Q$35</f>
        <v>195.92057845971607</v>
      </c>
      <c r="AM1765" s="3">
        <f>Sheet2!$Q$37</f>
        <v>179.52321677860004</v>
      </c>
      <c r="AN1765" s="3">
        <f>Sheet2!$Q$39</f>
        <v>47.580823353777703</v>
      </c>
      <c r="AU1765">
        <f t="shared" si="111"/>
        <v>0.72435174424008753</v>
      </c>
      <c r="AV1765">
        <f>VLOOKUP(AI1765,Sheet3!C1797:F5088,4,FALSE)</f>
        <v>21.331884966120636</v>
      </c>
    </row>
    <row r="1766" spans="1:48">
      <c r="A1766">
        <v>16821985</v>
      </c>
      <c r="B1766">
        <v>126</v>
      </c>
      <c r="C1766" t="s">
        <v>164</v>
      </c>
      <c r="D1766">
        <v>0</v>
      </c>
      <c r="E1766" t="s">
        <v>165</v>
      </c>
      <c r="F1766" t="s">
        <v>34</v>
      </c>
      <c r="G1766" t="s">
        <v>166</v>
      </c>
      <c r="H1766">
        <v>1</v>
      </c>
      <c r="I1766">
        <v>111.95</v>
      </c>
      <c r="J1766">
        <v>114.04</v>
      </c>
      <c r="K1766">
        <v>28.158999999999999</v>
      </c>
      <c r="L1766">
        <v>30.248999999999999</v>
      </c>
      <c r="M1766">
        <v>3260722</v>
      </c>
      <c r="N1766" t="s">
        <v>167</v>
      </c>
      <c r="P1766">
        <v>16.167000000000002</v>
      </c>
      <c r="V1766" t="s">
        <v>35</v>
      </c>
      <c r="W1766" s="1">
        <v>39393</v>
      </c>
      <c r="X1766">
        <v>20071107</v>
      </c>
      <c r="Y1766">
        <v>0.85937200000000002</v>
      </c>
      <c r="AB1766">
        <v>-0.43253520153020197</v>
      </c>
      <c r="AI1766" s="2">
        <f t="shared" si="108"/>
        <v>39393</v>
      </c>
      <c r="AJ1766">
        <f t="shared" si="109"/>
        <v>98.423034744830261</v>
      </c>
      <c r="AK1766">
        <f t="shared" si="110"/>
        <v>98.423034744830261</v>
      </c>
      <c r="AL1766" s="3">
        <f>Sheet2!$Q$35</f>
        <v>195.92057845971607</v>
      </c>
      <c r="AM1766" s="3">
        <f>Sheet2!$Q$37</f>
        <v>179.52321677860004</v>
      </c>
      <c r="AN1766" s="3">
        <f>Sheet2!$Q$39</f>
        <v>47.580823353777703</v>
      </c>
      <c r="AU1766">
        <f t="shared" si="111"/>
        <v>0.70068251715888041</v>
      </c>
      <c r="AV1766">
        <f>VLOOKUP(AI1766,Sheet3!C1798:F5089,4,FALSE)</f>
        <v>20.651758444450898</v>
      </c>
    </row>
    <row r="1767" spans="1:48">
      <c r="A1767">
        <v>16877143</v>
      </c>
      <c r="B1767">
        <v>126</v>
      </c>
      <c r="C1767" t="s">
        <v>164</v>
      </c>
      <c r="D1767">
        <v>0</v>
      </c>
      <c r="E1767" t="s">
        <v>165</v>
      </c>
      <c r="F1767" t="s">
        <v>34</v>
      </c>
      <c r="G1767" t="s">
        <v>166</v>
      </c>
      <c r="H1767">
        <v>1</v>
      </c>
      <c r="I1767">
        <v>111.95</v>
      </c>
      <c r="J1767">
        <v>114.04</v>
      </c>
      <c r="K1767">
        <v>28.158999999999999</v>
      </c>
      <c r="L1767">
        <v>30.248999999999999</v>
      </c>
      <c r="M1767">
        <v>3260722</v>
      </c>
      <c r="N1767" t="s">
        <v>167</v>
      </c>
      <c r="P1767">
        <v>16.167000000000002</v>
      </c>
      <c r="V1767" t="s">
        <v>35</v>
      </c>
      <c r="W1767" s="1">
        <v>39394</v>
      </c>
      <c r="X1767">
        <v>20071108</v>
      </c>
      <c r="Y1767">
        <v>0.86217299999999997</v>
      </c>
      <c r="AB1767">
        <v>-0.46480999239508702</v>
      </c>
      <c r="AI1767" s="2">
        <f t="shared" si="108"/>
        <v>39394</v>
      </c>
      <c r="AJ1767">
        <f t="shared" si="109"/>
        <v>96.381497827195631</v>
      </c>
      <c r="AK1767">
        <f t="shared" si="110"/>
        <v>96.381497827195631</v>
      </c>
      <c r="AL1767" s="3">
        <f>Sheet2!$Q$35</f>
        <v>195.92057845971607</v>
      </c>
      <c r="AM1767" s="3">
        <f>Sheet2!$Q$37</f>
        <v>179.52321677860004</v>
      </c>
      <c r="AN1767" s="3">
        <f>Sheet2!$Q$39</f>
        <v>47.580823353777703</v>
      </c>
      <c r="AU1767">
        <f t="shared" si="111"/>
        <v>0.68614863055368069</v>
      </c>
      <c r="AV1767">
        <f>VLOOKUP(AI1767,Sheet3!C1799:F5090,4,FALSE)</f>
        <v>20.084986343059452</v>
      </c>
    </row>
    <row r="1768" spans="1:48">
      <c r="A1768">
        <v>16931992</v>
      </c>
      <c r="B1768">
        <v>126</v>
      </c>
      <c r="C1768" t="s">
        <v>164</v>
      </c>
      <c r="D1768">
        <v>0</v>
      </c>
      <c r="E1768" t="s">
        <v>165</v>
      </c>
      <c r="F1768" t="s">
        <v>34</v>
      </c>
      <c r="G1768" t="s">
        <v>166</v>
      </c>
      <c r="H1768">
        <v>1</v>
      </c>
      <c r="I1768">
        <v>111.95</v>
      </c>
      <c r="J1768">
        <v>114.04</v>
      </c>
      <c r="K1768">
        <v>28.158999999999999</v>
      </c>
      <c r="L1768">
        <v>30.248999999999999</v>
      </c>
      <c r="M1768">
        <v>3260722</v>
      </c>
      <c r="N1768" t="s">
        <v>167</v>
      </c>
      <c r="P1768">
        <v>16.167000000000002</v>
      </c>
      <c r="V1768" t="s">
        <v>35</v>
      </c>
      <c r="W1768" s="1">
        <v>39395</v>
      </c>
      <c r="X1768">
        <v>20071109</v>
      </c>
      <c r="Y1768">
        <v>0.85455899999999996</v>
      </c>
      <c r="AB1768">
        <v>-0.37707694789482199</v>
      </c>
      <c r="AI1768" s="2">
        <f t="shared" si="108"/>
        <v>39395</v>
      </c>
      <c r="AJ1768">
        <f t="shared" si="109"/>
        <v>101.88247860924196</v>
      </c>
      <c r="AK1768">
        <f t="shared" si="110"/>
        <v>101.88247860924196</v>
      </c>
      <c r="AL1768" s="3">
        <f>Sheet2!$Q$35</f>
        <v>195.92057845971607</v>
      </c>
      <c r="AM1768" s="3">
        <f>Sheet2!$Q$37</f>
        <v>179.52321677860004</v>
      </c>
      <c r="AN1768" s="3">
        <f>Sheet2!$Q$39</f>
        <v>47.580823353777703</v>
      </c>
      <c r="AU1768">
        <f t="shared" si="111"/>
        <v>0.72531061200649594</v>
      </c>
      <c r="AV1768">
        <f>VLOOKUP(AI1768,Sheet3!C1800:F5091,4,FALSE)</f>
        <v>19.702415174620221</v>
      </c>
    </row>
    <row r="1769" spans="1:48">
      <c r="A1769">
        <v>16987926</v>
      </c>
      <c r="B1769">
        <v>126</v>
      </c>
      <c r="C1769" t="s">
        <v>164</v>
      </c>
      <c r="D1769">
        <v>0</v>
      </c>
      <c r="E1769" t="s">
        <v>165</v>
      </c>
      <c r="F1769" t="s">
        <v>34</v>
      </c>
      <c r="G1769" t="s">
        <v>166</v>
      </c>
      <c r="H1769">
        <v>1</v>
      </c>
      <c r="I1769">
        <v>111.95</v>
      </c>
      <c r="J1769">
        <v>114.04</v>
      </c>
      <c r="K1769">
        <v>28.158999999999999</v>
      </c>
      <c r="L1769">
        <v>30.248999999999999</v>
      </c>
      <c r="M1769">
        <v>3260722</v>
      </c>
      <c r="N1769" t="s">
        <v>167</v>
      </c>
      <c r="P1769">
        <v>16.167000000000002</v>
      </c>
      <c r="V1769" t="s">
        <v>35</v>
      </c>
      <c r="W1769" s="1">
        <v>39396</v>
      </c>
      <c r="X1769">
        <v>20071110</v>
      </c>
      <c r="Y1769">
        <v>0.85668699999999998</v>
      </c>
      <c r="AB1769">
        <v>-0.40159703177931899</v>
      </c>
      <c r="AI1769" s="2">
        <f t="shared" si="108"/>
        <v>39396</v>
      </c>
      <c r="AJ1769">
        <f t="shared" si="109"/>
        <v>100.36050547365517</v>
      </c>
      <c r="AK1769">
        <f t="shared" si="110"/>
        <v>100.36050547365517</v>
      </c>
      <c r="AL1769" s="3">
        <f>Sheet2!$Q$35</f>
        <v>195.92057845971607</v>
      </c>
      <c r="AM1769" s="3">
        <f>Sheet2!$Q$37</f>
        <v>179.52321677860004</v>
      </c>
      <c r="AN1769" s="3">
        <f>Sheet2!$Q$39</f>
        <v>47.580823353777703</v>
      </c>
      <c r="AU1769">
        <f t="shared" si="111"/>
        <v>0.71447554712096473</v>
      </c>
      <c r="AV1769">
        <f>VLOOKUP(AI1769,Sheet3!C1801:F5092,4,FALSE)</f>
        <v>19.404859821389714</v>
      </c>
    </row>
    <row r="1770" spans="1:48">
      <c r="A1770">
        <v>17040723</v>
      </c>
      <c r="B1770">
        <v>126</v>
      </c>
      <c r="C1770" t="s">
        <v>164</v>
      </c>
      <c r="D1770">
        <v>0</v>
      </c>
      <c r="E1770" t="s">
        <v>165</v>
      </c>
      <c r="F1770" t="s">
        <v>34</v>
      </c>
      <c r="G1770" t="s">
        <v>166</v>
      </c>
      <c r="H1770">
        <v>1</v>
      </c>
      <c r="I1770">
        <v>111.95</v>
      </c>
      <c r="J1770">
        <v>114.04</v>
      </c>
      <c r="K1770">
        <v>28.158999999999999</v>
      </c>
      <c r="L1770">
        <v>30.248999999999999</v>
      </c>
      <c r="M1770">
        <v>3260722</v>
      </c>
      <c r="N1770" t="s">
        <v>167</v>
      </c>
      <c r="P1770">
        <v>16.167000000000002</v>
      </c>
      <c r="V1770" t="s">
        <v>35</v>
      </c>
      <c r="W1770" s="1">
        <v>39397</v>
      </c>
      <c r="X1770">
        <v>20071111</v>
      </c>
      <c r="Y1770">
        <v>0.86065999999999998</v>
      </c>
      <c r="AB1770">
        <v>-0.44737630493397601</v>
      </c>
      <c r="AI1770" s="2">
        <f t="shared" si="108"/>
        <v>39397</v>
      </c>
      <c r="AJ1770">
        <f t="shared" si="109"/>
        <v>97.486845295543162</v>
      </c>
      <c r="AK1770">
        <f t="shared" si="110"/>
        <v>97.486845295543162</v>
      </c>
      <c r="AL1770" s="3">
        <f>Sheet2!$Q$35</f>
        <v>195.92057845971607</v>
      </c>
      <c r="AM1770" s="3">
        <f>Sheet2!$Q$37</f>
        <v>179.52321677860004</v>
      </c>
      <c r="AN1770" s="3">
        <f>Sheet2!$Q$39</f>
        <v>47.580823353777703</v>
      </c>
      <c r="AU1770">
        <f t="shared" si="111"/>
        <v>0.69401769950146208</v>
      </c>
      <c r="AV1770">
        <f>VLOOKUP(AI1770,Sheet3!C1802:F5093,4,FALSE)</f>
        <v>19.2135742371701</v>
      </c>
    </row>
    <row r="1771" spans="1:48">
      <c r="A1771">
        <v>17088546</v>
      </c>
      <c r="B1771">
        <v>126</v>
      </c>
      <c r="C1771" t="s">
        <v>164</v>
      </c>
      <c r="D1771">
        <v>0</v>
      </c>
      <c r="E1771" t="s">
        <v>165</v>
      </c>
      <c r="F1771" t="s">
        <v>34</v>
      </c>
      <c r="G1771" t="s">
        <v>166</v>
      </c>
      <c r="H1771">
        <v>1</v>
      </c>
      <c r="I1771">
        <v>111.95</v>
      </c>
      <c r="J1771">
        <v>114.04</v>
      </c>
      <c r="K1771">
        <v>28.158999999999999</v>
      </c>
      <c r="L1771">
        <v>30.248999999999999</v>
      </c>
      <c r="M1771">
        <v>3260722</v>
      </c>
      <c r="N1771" t="s">
        <v>167</v>
      </c>
      <c r="P1771">
        <v>16.167000000000002</v>
      </c>
      <c r="V1771" t="s">
        <v>35</v>
      </c>
      <c r="W1771" s="1">
        <v>39398</v>
      </c>
      <c r="X1771">
        <v>20071112</v>
      </c>
      <c r="Y1771">
        <v>0.86589899999999997</v>
      </c>
      <c r="AB1771">
        <v>-0.50774318438457799</v>
      </c>
      <c r="AI1771" s="2">
        <f t="shared" si="108"/>
        <v>39398</v>
      </c>
      <c r="AJ1771">
        <f t="shared" si="109"/>
        <v>93.633539778675868</v>
      </c>
      <c r="AK1771">
        <f t="shared" si="110"/>
        <v>93.633539778675868</v>
      </c>
      <c r="AL1771" s="3">
        <f>Sheet2!$Q$35</f>
        <v>195.92057845971607</v>
      </c>
      <c r="AM1771" s="3">
        <f>Sheet2!$Q$37</f>
        <v>179.52321677860004</v>
      </c>
      <c r="AN1771" s="3">
        <f>Sheet2!$Q$39</f>
        <v>47.580823353777703</v>
      </c>
      <c r="AU1771">
        <f t="shared" si="111"/>
        <v>0.66658566780338846</v>
      </c>
      <c r="AV1771">
        <f>VLOOKUP(AI1771,Sheet3!C1803:F5094,4,FALSE)</f>
        <v>19.199404934635311</v>
      </c>
    </row>
    <row r="1772" spans="1:48">
      <c r="A1772">
        <v>17138717</v>
      </c>
      <c r="B1772">
        <v>126</v>
      </c>
      <c r="C1772" t="s">
        <v>164</v>
      </c>
      <c r="D1772">
        <v>0</v>
      </c>
      <c r="E1772" t="s">
        <v>165</v>
      </c>
      <c r="F1772" t="s">
        <v>34</v>
      </c>
      <c r="G1772" t="s">
        <v>166</v>
      </c>
      <c r="H1772">
        <v>1</v>
      </c>
      <c r="I1772">
        <v>111.95</v>
      </c>
      <c r="J1772">
        <v>114.04</v>
      </c>
      <c r="K1772">
        <v>28.158999999999999</v>
      </c>
      <c r="L1772">
        <v>30.248999999999999</v>
      </c>
      <c r="M1772">
        <v>3260722</v>
      </c>
      <c r="N1772" t="s">
        <v>167</v>
      </c>
      <c r="P1772">
        <v>16.167000000000002</v>
      </c>
      <c r="V1772" t="s">
        <v>35</v>
      </c>
      <c r="W1772" s="1">
        <v>39399</v>
      </c>
      <c r="X1772">
        <v>20071113</v>
      </c>
      <c r="Y1772">
        <v>0.87639500000000004</v>
      </c>
      <c r="AB1772">
        <v>-0.62868435001037104</v>
      </c>
      <c r="AI1772" s="2">
        <f t="shared" si="108"/>
        <v>39399</v>
      </c>
      <c r="AJ1772">
        <f t="shared" si="109"/>
        <v>85.694845353400297</v>
      </c>
      <c r="AK1772">
        <f t="shared" si="110"/>
        <v>85.694845353400297</v>
      </c>
      <c r="AL1772" s="3">
        <f>Sheet2!$Q$35</f>
        <v>195.92057845971607</v>
      </c>
      <c r="AM1772" s="3">
        <f>Sheet2!$Q$37</f>
        <v>179.52321677860004</v>
      </c>
      <c r="AN1772" s="3">
        <f>Sheet2!$Q$39</f>
        <v>47.580823353777703</v>
      </c>
      <c r="AU1772">
        <f t="shared" si="111"/>
        <v>0.61006938167912383</v>
      </c>
      <c r="AV1772">
        <f>VLOOKUP(AI1772,Sheet3!C1804:F5095,4,FALSE)</f>
        <v>19.518214241668002</v>
      </c>
    </row>
    <row r="1773" spans="1:48">
      <c r="A1773">
        <v>17193263</v>
      </c>
      <c r="B1773">
        <v>126</v>
      </c>
      <c r="C1773" t="s">
        <v>164</v>
      </c>
      <c r="D1773">
        <v>0</v>
      </c>
      <c r="E1773" t="s">
        <v>165</v>
      </c>
      <c r="F1773" t="s">
        <v>34</v>
      </c>
      <c r="G1773" t="s">
        <v>166</v>
      </c>
      <c r="H1773">
        <v>1</v>
      </c>
      <c r="I1773">
        <v>111.95</v>
      </c>
      <c r="J1773">
        <v>114.04</v>
      </c>
      <c r="K1773">
        <v>28.158999999999999</v>
      </c>
      <c r="L1773">
        <v>30.248999999999999</v>
      </c>
      <c r="M1773">
        <v>3260722</v>
      </c>
      <c r="N1773" t="s">
        <v>167</v>
      </c>
      <c r="P1773">
        <v>16.167000000000002</v>
      </c>
      <c r="V1773" t="s">
        <v>35</v>
      </c>
      <c r="W1773" s="1">
        <v>39400</v>
      </c>
      <c r="X1773">
        <v>20071114</v>
      </c>
      <c r="Y1773">
        <v>0.87662200000000001</v>
      </c>
      <c r="AB1773">
        <v>-0.63129997925932801</v>
      </c>
      <c r="AI1773" s="2">
        <f t="shared" si="108"/>
        <v>39400</v>
      </c>
      <c r="AJ1773">
        <f t="shared" si="109"/>
        <v>85.519927509516151</v>
      </c>
      <c r="AK1773">
        <f t="shared" si="110"/>
        <v>85.519927509516151</v>
      </c>
      <c r="AL1773" s="3">
        <f>Sheet2!$Q$35</f>
        <v>195.92057845971607</v>
      </c>
      <c r="AM1773" s="3">
        <f>Sheet2!$Q$37</f>
        <v>179.52321677860004</v>
      </c>
      <c r="AN1773" s="3">
        <f>Sheet2!$Q$39</f>
        <v>47.580823353777703</v>
      </c>
      <c r="AU1773">
        <f t="shared" si="111"/>
        <v>0.60882412567308331</v>
      </c>
      <c r="AV1773">
        <f>VLOOKUP(AI1773,Sheet3!C1805:F5096,4,FALSE)</f>
        <v>21.112260776831452</v>
      </c>
    </row>
    <row r="1774" spans="1:48">
      <c r="A1774">
        <v>17249271</v>
      </c>
      <c r="B1774">
        <v>126</v>
      </c>
      <c r="C1774" t="s">
        <v>164</v>
      </c>
      <c r="D1774">
        <v>0</v>
      </c>
      <c r="E1774" t="s">
        <v>165</v>
      </c>
      <c r="F1774" t="s">
        <v>34</v>
      </c>
      <c r="G1774" t="s">
        <v>166</v>
      </c>
      <c r="H1774">
        <v>1</v>
      </c>
      <c r="I1774">
        <v>111.95</v>
      </c>
      <c r="J1774">
        <v>114.04</v>
      </c>
      <c r="K1774">
        <v>28.158999999999999</v>
      </c>
      <c r="L1774">
        <v>30.248999999999999</v>
      </c>
      <c r="M1774">
        <v>3260722</v>
      </c>
      <c r="N1774" t="s">
        <v>167</v>
      </c>
      <c r="P1774">
        <v>16.167000000000002</v>
      </c>
      <c r="V1774" t="s">
        <v>35</v>
      </c>
      <c r="W1774" s="1">
        <v>39401</v>
      </c>
      <c r="X1774">
        <v>20071115</v>
      </c>
      <c r="Y1774">
        <v>0.88051000000000001</v>
      </c>
      <c r="AB1774">
        <v>-0.67609983177010202</v>
      </c>
      <c r="AI1774" s="2">
        <f t="shared" si="108"/>
        <v>39401</v>
      </c>
      <c r="AJ1774">
        <f t="shared" si="109"/>
        <v>82.502777589689003</v>
      </c>
      <c r="AK1774">
        <f t="shared" si="110"/>
        <v>82.502777589689003</v>
      </c>
      <c r="AL1774" s="3">
        <f>Sheet2!$Q$35</f>
        <v>195.92057845971607</v>
      </c>
      <c r="AM1774" s="3">
        <f>Sheet2!$Q$37</f>
        <v>179.52321677860004</v>
      </c>
      <c r="AN1774" s="3">
        <f>Sheet2!$Q$39</f>
        <v>47.580823353777703</v>
      </c>
      <c r="AU1774">
        <f t="shared" si="111"/>
        <v>0.58734476155927506</v>
      </c>
      <c r="AV1774">
        <f>VLOOKUP(AI1774,Sheet3!C1806:F5097,4,FALSE)</f>
        <v>24.654586410528001</v>
      </c>
    </row>
    <row r="1775" spans="1:48">
      <c r="A1775">
        <v>17311588</v>
      </c>
      <c r="B1775">
        <v>126</v>
      </c>
      <c r="C1775" t="s">
        <v>164</v>
      </c>
      <c r="D1775">
        <v>0</v>
      </c>
      <c r="E1775" t="s">
        <v>165</v>
      </c>
      <c r="F1775" t="s">
        <v>34</v>
      </c>
      <c r="G1775" t="s">
        <v>166</v>
      </c>
      <c r="H1775">
        <v>1</v>
      </c>
      <c r="I1775">
        <v>111.95</v>
      </c>
      <c r="J1775">
        <v>114.04</v>
      </c>
      <c r="K1775">
        <v>28.158999999999999</v>
      </c>
      <c r="L1775">
        <v>30.248999999999999</v>
      </c>
      <c r="M1775">
        <v>3260722</v>
      </c>
      <c r="N1775" t="s">
        <v>167</v>
      </c>
      <c r="P1775">
        <v>16.167000000000002</v>
      </c>
      <c r="V1775" t="s">
        <v>35</v>
      </c>
      <c r="W1775" s="1">
        <v>39402</v>
      </c>
      <c r="X1775">
        <v>20071116</v>
      </c>
      <c r="Y1775">
        <v>0.88152299999999995</v>
      </c>
      <c r="AB1775">
        <v>-0.68777222132602001</v>
      </c>
      <c r="AI1775" s="2">
        <f t="shared" si="108"/>
        <v>39402</v>
      </c>
      <c r="AJ1775">
        <f t="shared" si="109"/>
        <v>81.710094775339485</v>
      </c>
      <c r="AK1775">
        <f t="shared" si="110"/>
        <v>81.710094775339485</v>
      </c>
      <c r="AL1775" s="3">
        <f>Sheet2!$Q$35</f>
        <v>195.92057845971607</v>
      </c>
      <c r="AM1775" s="3">
        <f>Sheet2!$Q$37</f>
        <v>179.52321677860004</v>
      </c>
      <c r="AN1775" s="3">
        <f>Sheet2!$Q$39</f>
        <v>47.580823353777703</v>
      </c>
      <c r="AU1775">
        <f t="shared" si="111"/>
        <v>0.58170158066054567</v>
      </c>
      <c r="AV1775">
        <f>VLOOKUP(AI1775,Sheet3!C1807:F5098,4,FALSE)</f>
        <v>28.891207868429078</v>
      </c>
    </row>
    <row r="1776" spans="1:48">
      <c r="A1776">
        <v>17360163</v>
      </c>
      <c r="B1776">
        <v>126</v>
      </c>
      <c r="C1776" t="s">
        <v>164</v>
      </c>
      <c r="D1776">
        <v>0</v>
      </c>
      <c r="E1776" t="s">
        <v>165</v>
      </c>
      <c r="F1776" t="s">
        <v>34</v>
      </c>
      <c r="G1776" t="s">
        <v>166</v>
      </c>
      <c r="H1776">
        <v>1</v>
      </c>
      <c r="I1776">
        <v>111.95</v>
      </c>
      <c r="J1776">
        <v>114.04</v>
      </c>
      <c r="K1776">
        <v>28.158999999999999</v>
      </c>
      <c r="L1776">
        <v>30.248999999999999</v>
      </c>
      <c r="M1776">
        <v>3260722</v>
      </c>
      <c r="N1776" t="s">
        <v>167</v>
      </c>
      <c r="P1776">
        <v>16.167000000000002</v>
      </c>
      <c r="V1776" t="s">
        <v>35</v>
      </c>
      <c r="W1776" s="1">
        <v>39403</v>
      </c>
      <c r="X1776">
        <v>20071117</v>
      </c>
      <c r="Y1776">
        <v>0.89958899999999997</v>
      </c>
      <c r="AB1776">
        <v>-0.895939437236421</v>
      </c>
      <c r="AI1776" s="2">
        <f t="shared" si="108"/>
        <v>39403</v>
      </c>
      <c r="AJ1776">
        <f t="shared" si="109"/>
        <v>67.116532900214906</v>
      </c>
      <c r="AK1776">
        <f t="shared" si="110"/>
        <v>67.116532900214906</v>
      </c>
      <c r="AL1776" s="3">
        <f>Sheet2!$Q$35</f>
        <v>195.92057845971607</v>
      </c>
      <c r="AM1776" s="3">
        <f>Sheet2!$Q$37</f>
        <v>179.52321677860004</v>
      </c>
      <c r="AN1776" s="3">
        <f>Sheet2!$Q$39</f>
        <v>47.580823353777703</v>
      </c>
      <c r="AU1776">
        <f t="shared" si="111"/>
        <v>0.47780868916937708</v>
      </c>
      <c r="AV1776">
        <f>VLOOKUP(AI1776,Sheet3!C1808:F5099,4,FALSE)</f>
        <v>32.440618153393025</v>
      </c>
    </row>
    <row r="1777" spans="1:48">
      <c r="A1777">
        <v>17414001</v>
      </c>
      <c r="B1777">
        <v>126</v>
      </c>
      <c r="C1777" t="s">
        <v>164</v>
      </c>
      <c r="D1777">
        <v>0</v>
      </c>
      <c r="E1777" t="s">
        <v>165</v>
      </c>
      <c r="F1777" t="s">
        <v>34</v>
      </c>
      <c r="G1777" t="s">
        <v>166</v>
      </c>
      <c r="H1777">
        <v>1</v>
      </c>
      <c r="I1777">
        <v>111.95</v>
      </c>
      <c r="J1777">
        <v>114.04</v>
      </c>
      <c r="K1777">
        <v>28.158999999999999</v>
      </c>
      <c r="L1777">
        <v>30.248999999999999</v>
      </c>
      <c r="M1777">
        <v>3260722</v>
      </c>
      <c r="N1777" t="s">
        <v>167</v>
      </c>
      <c r="P1777">
        <v>16.167000000000002</v>
      </c>
      <c r="V1777" t="s">
        <v>35</v>
      </c>
      <c r="W1777" s="1">
        <v>39404</v>
      </c>
      <c r="X1777">
        <v>20071118</v>
      </c>
      <c r="Y1777">
        <v>0.89145200000000002</v>
      </c>
      <c r="AB1777">
        <v>-0.80218007512732503</v>
      </c>
      <c r="AI1777" s="2">
        <f t="shared" si="108"/>
        <v>39404</v>
      </c>
      <c r="AJ1777">
        <f t="shared" si="109"/>
        <v>73.796589490605811</v>
      </c>
      <c r="AK1777">
        <f t="shared" si="110"/>
        <v>73.796589490605811</v>
      </c>
      <c r="AL1777" s="3">
        <f>Sheet2!$Q$35</f>
        <v>195.92057845971607</v>
      </c>
      <c r="AM1777" s="3">
        <f>Sheet2!$Q$37</f>
        <v>179.52321677860004</v>
      </c>
      <c r="AN1777" s="3">
        <f>Sheet2!$Q$39</f>
        <v>47.580823353777703</v>
      </c>
      <c r="AU1777">
        <f t="shared" si="111"/>
        <v>0.52536461831394876</v>
      </c>
      <c r="AV1777">
        <f>VLOOKUP(AI1777,Sheet3!C1809:F5100,4,FALSE)</f>
        <v>34.573098184878347</v>
      </c>
    </row>
    <row r="1778" spans="1:48">
      <c r="A1778">
        <v>17478520</v>
      </c>
      <c r="B1778">
        <v>126</v>
      </c>
      <c r="C1778" t="s">
        <v>164</v>
      </c>
      <c r="D1778">
        <v>0</v>
      </c>
      <c r="E1778" t="s">
        <v>165</v>
      </c>
      <c r="F1778" t="s">
        <v>34</v>
      </c>
      <c r="G1778" t="s">
        <v>166</v>
      </c>
      <c r="H1778">
        <v>1</v>
      </c>
      <c r="I1778">
        <v>111.95</v>
      </c>
      <c r="J1778">
        <v>114.04</v>
      </c>
      <c r="K1778">
        <v>28.158999999999999</v>
      </c>
      <c r="L1778">
        <v>30.248999999999999</v>
      </c>
      <c r="M1778">
        <v>3260722</v>
      </c>
      <c r="N1778" t="s">
        <v>167</v>
      </c>
      <c r="P1778">
        <v>16.167000000000002</v>
      </c>
      <c r="V1778" t="s">
        <v>35</v>
      </c>
      <c r="W1778" s="1">
        <v>39405</v>
      </c>
      <c r="X1778">
        <v>20071119</v>
      </c>
      <c r="Y1778">
        <v>0.87726899999999997</v>
      </c>
      <c r="AB1778">
        <v>-0.638755098748646</v>
      </c>
      <c r="AI1778" s="2">
        <f t="shared" si="108"/>
        <v>39405</v>
      </c>
      <c r="AJ1778">
        <f t="shared" si="109"/>
        <v>85.020623818195645</v>
      </c>
      <c r="AK1778">
        <f t="shared" si="110"/>
        <v>85.020623818195645</v>
      </c>
      <c r="AL1778" s="3">
        <f>Sheet2!$Q$35</f>
        <v>195.92057845971607</v>
      </c>
      <c r="AM1778" s="3">
        <f>Sheet2!$Q$37</f>
        <v>179.52321677860004</v>
      </c>
      <c r="AN1778" s="3">
        <f>Sheet2!$Q$39</f>
        <v>47.580823353777703</v>
      </c>
      <c r="AU1778">
        <f t="shared" si="111"/>
        <v>0.60526953737809519</v>
      </c>
      <c r="AV1778">
        <f>VLOOKUP(AI1778,Sheet3!C1810:F5101,4,FALSE)</f>
        <v>34.14801910883476</v>
      </c>
    </row>
    <row r="1779" spans="1:48">
      <c r="A1779">
        <v>17538914</v>
      </c>
      <c r="B1779">
        <v>126</v>
      </c>
      <c r="C1779" t="s">
        <v>164</v>
      </c>
      <c r="D1779">
        <v>0</v>
      </c>
      <c r="E1779" t="s">
        <v>165</v>
      </c>
      <c r="F1779" t="s">
        <v>34</v>
      </c>
      <c r="G1779" t="s">
        <v>166</v>
      </c>
      <c r="H1779">
        <v>1</v>
      </c>
      <c r="I1779">
        <v>111.95</v>
      </c>
      <c r="J1779">
        <v>114.04</v>
      </c>
      <c r="K1779">
        <v>28.158999999999999</v>
      </c>
      <c r="L1779">
        <v>30.248999999999999</v>
      </c>
      <c r="M1779">
        <v>3260722</v>
      </c>
      <c r="N1779" t="s">
        <v>167</v>
      </c>
      <c r="P1779">
        <v>16.167000000000002</v>
      </c>
      <c r="V1779" t="s">
        <v>35</v>
      </c>
      <c r="W1779" s="1">
        <v>39406</v>
      </c>
      <c r="X1779">
        <v>20071120</v>
      </c>
      <c r="Y1779">
        <v>0.85648599999999997</v>
      </c>
      <c r="AB1779">
        <v>-0.39928099002143203</v>
      </c>
      <c r="AI1779" s="2">
        <f t="shared" si="108"/>
        <v>39406</v>
      </c>
      <c r="AJ1779">
        <f t="shared" si="109"/>
        <v>100.50477651687095</v>
      </c>
      <c r="AK1779">
        <f t="shared" si="110"/>
        <v>100.50477651687095</v>
      </c>
      <c r="AL1779" s="3">
        <f>Sheet2!$Q$35</f>
        <v>195.92057845971607</v>
      </c>
      <c r="AM1779" s="3">
        <f>Sheet2!$Q$37</f>
        <v>179.52321677860004</v>
      </c>
      <c r="AN1779" s="3">
        <f>Sheet2!$Q$39</f>
        <v>47.580823353777703</v>
      </c>
      <c r="AU1779">
        <f t="shared" si="111"/>
        <v>0.71550262577156343</v>
      </c>
      <c r="AV1779">
        <f>VLOOKUP(AI1779,Sheet3!C1811:F5102,4,FALSE)</f>
        <v>32.376856291986485</v>
      </c>
    </row>
    <row r="1780" spans="1:48">
      <c r="A1780">
        <v>17592237</v>
      </c>
      <c r="B1780">
        <v>126</v>
      </c>
      <c r="C1780" t="s">
        <v>164</v>
      </c>
      <c r="D1780">
        <v>0</v>
      </c>
      <c r="E1780" t="s">
        <v>165</v>
      </c>
      <c r="F1780" t="s">
        <v>34</v>
      </c>
      <c r="G1780" t="s">
        <v>166</v>
      </c>
      <c r="H1780">
        <v>1</v>
      </c>
      <c r="I1780">
        <v>111.95</v>
      </c>
      <c r="J1780">
        <v>114.04</v>
      </c>
      <c r="K1780">
        <v>28.158999999999999</v>
      </c>
      <c r="L1780">
        <v>30.248999999999999</v>
      </c>
      <c r="M1780">
        <v>3260722</v>
      </c>
      <c r="N1780" t="s">
        <v>167</v>
      </c>
      <c r="P1780">
        <v>16.167000000000002</v>
      </c>
      <c r="V1780" t="s">
        <v>35</v>
      </c>
      <c r="W1780" s="1">
        <v>39407</v>
      </c>
      <c r="X1780">
        <v>20071121</v>
      </c>
      <c r="Y1780">
        <v>0.83026800000000001</v>
      </c>
      <c r="AB1780">
        <v>-9.7181573064780605E-2</v>
      </c>
      <c r="AI1780" s="2">
        <f t="shared" si="108"/>
        <v>39407</v>
      </c>
      <c r="AJ1780">
        <f t="shared" si="109"/>
        <v>118.40534897138377</v>
      </c>
      <c r="AK1780">
        <f t="shared" si="110"/>
        <v>118.40534897138377</v>
      </c>
      <c r="AL1780" s="3">
        <f>Sheet2!$Q$35</f>
        <v>195.92057845971607</v>
      </c>
      <c r="AM1780" s="3">
        <f>Sheet2!$Q$37</f>
        <v>179.52321677860004</v>
      </c>
      <c r="AN1780" s="3">
        <f>Sheet2!$Q$39</f>
        <v>47.580823353777703</v>
      </c>
      <c r="AU1780">
        <f t="shared" si="111"/>
        <v>0.84293842571952016</v>
      </c>
      <c r="AV1780">
        <f>VLOOKUP(AI1780,Sheet3!C1812:F5103,4,FALSE)</f>
        <v>30.534846962464279</v>
      </c>
    </row>
    <row r="1781" spans="1:48">
      <c r="A1781">
        <v>17638888</v>
      </c>
      <c r="B1781">
        <v>126</v>
      </c>
      <c r="C1781" t="s">
        <v>164</v>
      </c>
      <c r="D1781">
        <v>0</v>
      </c>
      <c r="E1781" t="s">
        <v>165</v>
      </c>
      <c r="F1781" t="s">
        <v>34</v>
      </c>
      <c r="G1781" t="s">
        <v>166</v>
      </c>
      <c r="H1781">
        <v>1</v>
      </c>
      <c r="I1781">
        <v>111.95</v>
      </c>
      <c r="J1781">
        <v>114.04</v>
      </c>
      <c r="K1781">
        <v>28.158999999999999</v>
      </c>
      <c r="L1781">
        <v>30.248999999999999</v>
      </c>
      <c r="M1781">
        <v>3260722</v>
      </c>
      <c r="N1781" t="s">
        <v>167</v>
      </c>
      <c r="P1781">
        <v>16.167000000000002</v>
      </c>
      <c r="V1781" t="s">
        <v>35</v>
      </c>
      <c r="W1781" s="1">
        <v>39408</v>
      </c>
      <c r="X1781">
        <v>20071122</v>
      </c>
      <c r="Y1781">
        <v>0.83709900000000004</v>
      </c>
      <c r="AB1781">
        <v>-0.175892425045515</v>
      </c>
      <c r="AI1781" s="2">
        <f t="shared" si="108"/>
        <v>39408</v>
      </c>
      <c r="AJ1781">
        <f t="shared" si="109"/>
        <v>113.9169078660392</v>
      </c>
      <c r="AK1781">
        <f t="shared" si="110"/>
        <v>113.9169078660392</v>
      </c>
      <c r="AL1781" s="3">
        <f>Sheet2!$Q$35</f>
        <v>195.92057845971607</v>
      </c>
      <c r="AM1781" s="3">
        <f>Sheet2!$Q$37</f>
        <v>179.52321677860004</v>
      </c>
      <c r="AN1781" s="3">
        <f>Sheet2!$Q$39</f>
        <v>47.580823353777703</v>
      </c>
      <c r="AU1781">
        <f t="shared" si="111"/>
        <v>0.81098480612258506</v>
      </c>
      <c r="AV1781">
        <f>VLOOKUP(AI1781,Sheet3!C1813:F5104,4,FALSE)</f>
        <v>28.614906469000747</v>
      </c>
    </row>
    <row r="1782" spans="1:48">
      <c r="A1782">
        <v>17683197</v>
      </c>
      <c r="B1782">
        <v>126</v>
      </c>
      <c r="C1782" t="s">
        <v>164</v>
      </c>
      <c r="D1782">
        <v>0</v>
      </c>
      <c r="E1782" t="s">
        <v>165</v>
      </c>
      <c r="F1782" t="s">
        <v>34</v>
      </c>
      <c r="G1782" t="s">
        <v>166</v>
      </c>
      <c r="H1782">
        <v>1</v>
      </c>
      <c r="I1782">
        <v>111.95</v>
      </c>
      <c r="J1782">
        <v>114.04</v>
      </c>
      <c r="K1782">
        <v>28.158999999999999</v>
      </c>
      <c r="L1782">
        <v>30.248999999999999</v>
      </c>
      <c r="M1782">
        <v>3260722</v>
      </c>
      <c r="N1782" t="s">
        <v>167</v>
      </c>
      <c r="P1782">
        <v>16.167000000000002</v>
      </c>
      <c r="V1782" t="s">
        <v>35</v>
      </c>
      <c r="W1782" s="1">
        <v>39409</v>
      </c>
      <c r="X1782">
        <v>20071123</v>
      </c>
      <c r="Y1782">
        <v>0.84013899999999997</v>
      </c>
      <c r="AB1782">
        <v>-0.210921116309082</v>
      </c>
      <c r="AI1782" s="2">
        <f t="shared" si="108"/>
        <v>39409</v>
      </c>
      <c r="AJ1782">
        <f t="shared" si="109"/>
        <v>111.87965384738209</v>
      </c>
      <c r="AK1782">
        <f t="shared" si="110"/>
        <v>111.87965384738209</v>
      </c>
      <c r="AL1782" s="3">
        <f>Sheet2!$Q$35</f>
        <v>195.92057845971607</v>
      </c>
      <c r="AM1782" s="3">
        <f>Sheet2!$Q$37</f>
        <v>179.52321677860004</v>
      </c>
      <c r="AN1782" s="3">
        <f>Sheet2!$Q$39</f>
        <v>47.580823353777703</v>
      </c>
      <c r="AU1782">
        <f t="shared" si="111"/>
        <v>0.79648140986391913</v>
      </c>
      <c r="AV1782">
        <f>VLOOKUP(AI1782,Sheet3!C1814:F5105,4,FALSE)</f>
        <v>27.013775282569906</v>
      </c>
    </row>
    <row r="1783" spans="1:48">
      <c r="A1783">
        <v>17738840</v>
      </c>
      <c r="B1783">
        <v>126</v>
      </c>
      <c r="C1783" t="s">
        <v>164</v>
      </c>
      <c r="D1783">
        <v>0</v>
      </c>
      <c r="E1783" t="s">
        <v>165</v>
      </c>
      <c r="F1783" t="s">
        <v>34</v>
      </c>
      <c r="G1783" t="s">
        <v>166</v>
      </c>
      <c r="H1783">
        <v>1</v>
      </c>
      <c r="I1783">
        <v>111.95</v>
      </c>
      <c r="J1783">
        <v>114.04</v>
      </c>
      <c r="K1783">
        <v>28.158999999999999</v>
      </c>
      <c r="L1783">
        <v>30.248999999999999</v>
      </c>
      <c r="M1783">
        <v>3260722</v>
      </c>
      <c r="N1783" t="s">
        <v>167</v>
      </c>
      <c r="P1783">
        <v>16.167000000000002</v>
      </c>
      <c r="V1783" t="s">
        <v>35</v>
      </c>
      <c r="W1783" s="1">
        <v>39410</v>
      </c>
      <c r="X1783">
        <v>20071124</v>
      </c>
      <c r="Y1783">
        <v>0.85251299999999997</v>
      </c>
      <c r="AB1783">
        <v>-0.35350171686677601</v>
      </c>
      <c r="AI1783" s="2">
        <f t="shared" si="108"/>
        <v>39410</v>
      </c>
      <c r="AJ1783">
        <f t="shared" si="109"/>
        <v>103.33448802728083</v>
      </c>
      <c r="AK1783">
        <f t="shared" si="110"/>
        <v>103.33448802728083</v>
      </c>
      <c r="AL1783" s="3">
        <f>Sheet2!$Q$35</f>
        <v>195.92057845971607</v>
      </c>
      <c r="AM1783" s="3">
        <f>Sheet2!$Q$37</f>
        <v>179.52321677860004</v>
      </c>
      <c r="AN1783" s="3">
        <f>Sheet2!$Q$39</f>
        <v>47.580823353777703</v>
      </c>
      <c r="AU1783">
        <f t="shared" si="111"/>
        <v>0.73564759883694242</v>
      </c>
      <c r="AV1783">
        <f>VLOOKUP(AI1783,Sheet3!C1815:F5106,4,FALSE)</f>
        <v>25.986500848797906</v>
      </c>
    </row>
    <row r="1784" spans="1:48">
      <c r="A1784">
        <v>17805870</v>
      </c>
      <c r="B1784">
        <v>126</v>
      </c>
      <c r="C1784" t="s">
        <v>164</v>
      </c>
      <c r="D1784">
        <v>0</v>
      </c>
      <c r="E1784" t="s">
        <v>165</v>
      </c>
      <c r="F1784" t="s">
        <v>34</v>
      </c>
      <c r="G1784" t="s">
        <v>166</v>
      </c>
      <c r="H1784">
        <v>1</v>
      </c>
      <c r="I1784">
        <v>111.95</v>
      </c>
      <c r="J1784">
        <v>114.04</v>
      </c>
      <c r="K1784">
        <v>28.158999999999999</v>
      </c>
      <c r="L1784">
        <v>30.248999999999999</v>
      </c>
      <c r="M1784">
        <v>3260722</v>
      </c>
      <c r="N1784" t="s">
        <v>167</v>
      </c>
      <c r="P1784">
        <v>16.167000000000002</v>
      </c>
      <c r="V1784" t="s">
        <v>35</v>
      </c>
      <c r="W1784" s="1">
        <v>39411</v>
      </c>
      <c r="X1784">
        <v>20071125</v>
      </c>
      <c r="Y1784">
        <v>0.85856399999999999</v>
      </c>
      <c r="AB1784">
        <v>-0.42322494411541101</v>
      </c>
      <c r="AI1784" s="2">
        <f t="shared" si="108"/>
        <v>39411</v>
      </c>
      <c r="AJ1784">
        <f t="shared" si="109"/>
        <v>99.008089589552469</v>
      </c>
      <c r="AK1784">
        <f t="shared" si="110"/>
        <v>99.008089589552469</v>
      </c>
      <c r="AL1784" s="3">
        <f>Sheet2!$Q$35</f>
        <v>195.92057845971607</v>
      </c>
      <c r="AM1784" s="3">
        <f>Sheet2!$Q$37</f>
        <v>179.52321677860004</v>
      </c>
      <c r="AN1784" s="3">
        <f>Sheet2!$Q$39</f>
        <v>47.580823353777703</v>
      </c>
      <c r="AU1784">
        <f t="shared" si="111"/>
        <v>0.70484757569765411</v>
      </c>
      <c r="AV1784">
        <f>VLOOKUP(AI1784,Sheet3!C1816:F5107,4,FALSE)</f>
        <v>25.717284100636967</v>
      </c>
    </row>
    <row r="1785" spans="1:48">
      <c r="A1785">
        <v>17861437</v>
      </c>
      <c r="B1785">
        <v>126</v>
      </c>
      <c r="C1785" t="s">
        <v>164</v>
      </c>
      <c r="D1785">
        <v>0</v>
      </c>
      <c r="E1785" t="s">
        <v>165</v>
      </c>
      <c r="F1785" t="s">
        <v>34</v>
      </c>
      <c r="G1785" t="s">
        <v>166</v>
      </c>
      <c r="H1785">
        <v>1</v>
      </c>
      <c r="I1785">
        <v>111.95</v>
      </c>
      <c r="J1785">
        <v>114.04</v>
      </c>
      <c r="K1785">
        <v>28.158999999999999</v>
      </c>
      <c r="L1785">
        <v>30.248999999999999</v>
      </c>
      <c r="M1785">
        <v>3260722</v>
      </c>
      <c r="N1785" t="s">
        <v>167</v>
      </c>
      <c r="P1785">
        <v>16.167000000000002</v>
      </c>
      <c r="V1785" t="s">
        <v>35</v>
      </c>
      <c r="W1785" s="1">
        <v>39412</v>
      </c>
      <c r="X1785">
        <v>20071126</v>
      </c>
      <c r="Y1785">
        <v>0.85852499999999998</v>
      </c>
      <c r="AB1785">
        <v>-0.42277556287880602</v>
      </c>
      <c r="AI1785" s="2">
        <f t="shared" si="108"/>
        <v>39412</v>
      </c>
      <c r="AJ1785">
        <f t="shared" si="109"/>
        <v>99.036284851268533</v>
      </c>
      <c r="AK1785">
        <f t="shared" si="110"/>
        <v>99.036284851268533</v>
      </c>
      <c r="AL1785" s="3">
        <f>Sheet2!$Q$35</f>
        <v>195.92057845971607</v>
      </c>
      <c r="AM1785" s="3">
        <f>Sheet2!$Q$37</f>
        <v>179.52321677860004</v>
      </c>
      <c r="AN1785" s="3">
        <f>Sheet2!$Q$39</f>
        <v>47.580823353777703</v>
      </c>
      <c r="AU1785">
        <f t="shared" si="111"/>
        <v>0.70504830032479426</v>
      </c>
      <c r="AV1785">
        <f>VLOOKUP(AI1785,Sheet3!C1817:F5108,4,FALSE)</f>
        <v>26.928759467361189</v>
      </c>
    </row>
    <row r="1786" spans="1:48">
      <c r="A1786">
        <v>17911652</v>
      </c>
      <c r="B1786">
        <v>126</v>
      </c>
      <c r="C1786" t="s">
        <v>164</v>
      </c>
      <c r="D1786">
        <v>0</v>
      </c>
      <c r="E1786" t="s">
        <v>165</v>
      </c>
      <c r="F1786" t="s">
        <v>34</v>
      </c>
      <c r="G1786" t="s">
        <v>166</v>
      </c>
      <c r="H1786">
        <v>1</v>
      </c>
      <c r="I1786">
        <v>111.95</v>
      </c>
      <c r="J1786">
        <v>114.04</v>
      </c>
      <c r="K1786">
        <v>28.158999999999999</v>
      </c>
      <c r="L1786">
        <v>30.248999999999999</v>
      </c>
      <c r="M1786">
        <v>3260722</v>
      </c>
      <c r="N1786" t="s">
        <v>167</v>
      </c>
      <c r="P1786">
        <v>16.167000000000002</v>
      </c>
      <c r="V1786" t="s">
        <v>35</v>
      </c>
      <c r="W1786" s="1">
        <v>39413</v>
      </c>
      <c r="X1786">
        <v>20071127</v>
      </c>
      <c r="Y1786">
        <v>0.85833300000000001</v>
      </c>
      <c r="AB1786">
        <v>-0.42056322448321198</v>
      </c>
      <c r="AI1786" s="2">
        <f t="shared" si="108"/>
        <v>39413</v>
      </c>
      <c r="AJ1786">
        <f t="shared" si="109"/>
        <v>99.175033523261845</v>
      </c>
      <c r="AK1786">
        <f t="shared" si="110"/>
        <v>99.175033523261845</v>
      </c>
      <c r="AL1786" s="3">
        <f>Sheet2!$Q$35</f>
        <v>195.92057845971607</v>
      </c>
      <c r="AM1786" s="3">
        <f>Sheet2!$Q$37</f>
        <v>179.52321677860004</v>
      </c>
      <c r="AN1786" s="3">
        <f>Sheet2!$Q$39</f>
        <v>47.580823353777703</v>
      </c>
      <c r="AU1786">
        <f t="shared" si="111"/>
        <v>0.70603606471345359</v>
      </c>
      <c r="AV1786">
        <f>VLOOKUP(AI1786,Sheet3!C1818:F5109,4,FALSE)</f>
        <v>29.521741831227065</v>
      </c>
    </row>
    <row r="1787" spans="1:48">
      <c r="A1787">
        <v>17947421</v>
      </c>
      <c r="B1787">
        <v>126</v>
      </c>
      <c r="C1787" t="s">
        <v>164</v>
      </c>
      <c r="D1787">
        <v>0</v>
      </c>
      <c r="E1787" t="s">
        <v>165</v>
      </c>
      <c r="F1787" t="s">
        <v>34</v>
      </c>
      <c r="G1787" t="s">
        <v>166</v>
      </c>
      <c r="H1787">
        <v>1</v>
      </c>
      <c r="I1787">
        <v>111.95</v>
      </c>
      <c r="J1787">
        <v>114.04</v>
      </c>
      <c r="K1787">
        <v>28.158999999999999</v>
      </c>
      <c r="L1787">
        <v>30.248999999999999</v>
      </c>
      <c r="M1787">
        <v>3260722</v>
      </c>
      <c r="N1787" t="s">
        <v>167</v>
      </c>
      <c r="P1787">
        <v>16.167000000000002</v>
      </c>
      <c r="V1787" t="s">
        <v>35</v>
      </c>
      <c r="W1787" s="1">
        <v>39414</v>
      </c>
      <c r="X1787">
        <v>20071128</v>
      </c>
      <c r="Y1787">
        <v>0.85516400000000004</v>
      </c>
      <c r="AB1787">
        <v>-0.384048118360105</v>
      </c>
      <c r="AI1787" s="2">
        <f t="shared" si="108"/>
        <v>39414</v>
      </c>
      <c r="AJ1787">
        <f t="shared" si="109"/>
        <v>101.45099573667494</v>
      </c>
      <c r="AK1787">
        <f t="shared" si="110"/>
        <v>101.45099573667494</v>
      </c>
      <c r="AL1787" s="3">
        <f>Sheet2!$Q$35</f>
        <v>195.92057845971607</v>
      </c>
      <c r="AM1787" s="3">
        <f>Sheet2!$Q$37</f>
        <v>179.52321677860004</v>
      </c>
      <c r="AN1787" s="3">
        <f>Sheet2!$Q$39</f>
        <v>47.580823353777703</v>
      </c>
      <c r="AU1787">
        <f t="shared" si="111"/>
        <v>0.72223884627558743</v>
      </c>
      <c r="AV1787">
        <f>VLOOKUP(AI1787,Sheet3!C1819:F5110,4,FALSE)</f>
        <v>32.674411645216999</v>
      </c>
    </row>
    <row r="1788" spans="1:48">
      <c r="A1788">
        <v>17990771</v>
      </c>
      <c r="B1788">
        <v>126</v>
      </c>
      <c r="C1788" t="s">
        <v>164</v>
      </c>
      <c r="D1788">
        <v>0</v>
      </c>
      <c r="E1788" t="s">
        <v>165</v>
      </c>
      <c r="F1788" t="s">
        <v>34</v>
      </c>
      <c r="G1788" t="s">
        <v>166</v>
      </c>
      <c r="H1788">
        <v>1</v>
      </c>
      <c r="I1788">
        <v>111.95</v>
      </c>
      <c r="J1788">
        <v>114.04</v>
      </c>
      <c r="K1788">
        <v>28.158999999999999</v>
      </c>
      <c r="L1788">
        <v>30.248999999999999</v>
      </c>
      <c r="M1788">
        <v>3260722</v>
      </c>
      <c r="N1788" t="s">
        <v>167</v>
      </c>
      <c r="P1788">
        <v>16.167000000000002</v>
      </c>
      <c r="V1788" t="s">
        <v>35</v>
      </c>
      <c r="W1788" s="1">
        <v>39415</v>
      </c>
      <c r="X1788">
        <v>20071129</v>
      </c>
      <c r="Y1788">
        <v>0.86131199999999997</v>
      </c>
      <c r="AB1788">
        <v>-0.45488903740234599</v>
      </c>
      <c r="AI1788" s="2">
        <f t="shared" si="108"/>
        <v>39415</v>
      </c>
      <c r="AJ1788">
        <f t="shared" si="109"/>
        <v>97.011259652338367</v>
      </c>
      <c r="AK1788">
        <f t="shared" si="110"/>
        <v>97.011259652338367</v>
      </c>
      <c r="AL1788" s="3">
        <f>Sheet2!$Q$35</f>
        <v>195.92057845971607</v>
      </c>
      <c r="AM1788" s="3">
        <f>Sheet2!$Q$37</f>
        <v>179.52321677860004</v>
      </c>
      <c r="AN1788" s="3">
        <f>Sheet2!$Q$39</f>
        <v>47.580823353777703</v>
      </c>
      <c r="AU1788">
        <f t="shared" si="111"/>
        <v>0.69063196214364431</v>
      </c>
      <c r="AV1788">
        <f>VLOOKUP(AI1788,Sheet3!C1820:F5111,4,FALSE)</f>
        <v>36.981879615792003</v>
      </c>
    </row>
    <row r="1789" spans="1:48">
      <c r="A1789">
        <v>18046346</v>
      </c>
      <c r="B1789">
        <v>126</v>
      </c>
      <c r="C1789" t="s">
        <v>164</v>
      </c>
      <c r="D1789">
        <v>0</v>
      </c>
      <c r="E1789" t="s">
        <v>165</v>
      </c>
      <c r="F1789" t="s">
        <v>34</v>
      </c>
      <c r="G1789" t="s">
        <v>166</v>
      </c>
      <c r="H1789">
        <v>1</v>
      </c>
      <c r="I1789">
        <v>111.95</v>
      </c>
      <c r="J1789">
        <v>114.04</v>
      </c>
      <c r="K1789">
        <v>28.158999999999999</v>
      </c>
      <c r="L1789">
        <v>30.248999999999999</v>
      </c>
      <c r="M1789">
        <v>3260722</v>
      </c>
      <c r="N1789" t="s">
        <v>167</v>
      </c>
      <c r="P1789">
        <v>16.167000000000002</v>
      </c>
      <c r="V1789" t="s">
        <v>35</v>
      </c>
      <c r="W1789" s="1">
        <v>39416</v>
      </c>
      <c r="X1789">
        <v>20071130</v>
      </c>
      <c r="Y1789">
        <v>0.86271600000000004</v>
      </c>
      <c r="AB1789">
        <v>-0.47106676192012598</v>
      </c>
      <c r="AI1789" s="2">
        <f t="shared" si="108"/>
        <v>39416</v>
      </c>
      <c r="AJ1789">
        <f t="shared" si="109"/>
        <v>95.983320751901715</v>
      </c>
      <c r="AK1789">
        <f t="shared" si="110"/>
        <v>95.983320751901715</v>
      </c>
      <c r="AL1789" s="3">
        <f>Sheet2!$Q$35</f>
        <v>195.92057845971607</v>
      </c>
      <c r="AM1789" s="3">
        <f>Sheet2!$Q$37</f>
        <v>179.52321677860004</v>
      </c>
      <c r="AN1789" s="3">
        <f>Sheet2!$Q$39</f>
        <v>47.580823353777703</v>
      </c>
      <c r="AU1789">
        <f t="shared" si="111"/>
        <v>0.68331397181637155</v>
      </c>
      <c r="AV1789">
        <f>VLOOKUP(AI1789,Sheet3!C1821:F5112,4,FALSE)</f>
        <v>40.311665711466759</v>
      </c>
    </row>
    <row r="1790" spans="1:48">
      <c r="A1790">
        <v>18112806</v>
      </c>
      <c r="B1790">
        <v>126</v>
      </c>
      <c r="C1790" t="s">
        <v>164</v>
      </c>
      <c r="D1790">
        <v>0</v>
      </c>
      <c r="E1790" t="s">
        <v>165</v>
      </c>
      <c r="F1790" t="s">
        <v>34</v>
      </c>
      <c r="G1790" t="s">
        <v>166</v>
      </c>
      <c r="H1790">
        <v>1</v>
      </c>
      <c r="I1790">
        <v>111.95</v>
      </c>
      <c r="J1790">
        <v>114.04</v>
      </c>
      <c r="K1790">
        <v>28.158999999999999</v>
      </c>
      <c r="L1790">
        <v>30.248999999999999</v>
      </c>
      <c r="M1790">
        <v>3260722</v>
      </c>
      <c r="N1790" t="s">
        <v>167</v>
      </c>
      <c r="P1790">
        <v>16.167000000000002</v>
      </c>
      <c r="V1790" t="s">
        <v>35</v>
      </c>
      <c r="W1790" s="1">
        <v>39417</v>
      </c>
      <c r="X1790">
        <v>20071201</v>
      </c>
      <c r="Y1790">
        <v>0.86620600000000003</v>
      </c>
      <c r="AB1790">
        <v>-0.51128062129836704</v>
      </c>
      <c r="AI1790" s="2">
        <f t="shared" si="108"/>
        <v>39417</v>
      </c>
      <c r="AJ1790">
        <f t="shared" si="109"/>
        <v>93.405483923193174</v>
      </c>
      <c r="AK1790">
        <f t="shared" si="110"/>
        <v>93.405483923193174</v>
      </c>
      <c r="AL1790" s="3">
        <f>Sheet2!$Q$35</f>
        <v>195.92057845971607</v>
      </c>
      <c r="AM1790" s="3">
        <f>Sheet2!$Q$37</f>
        <v>179.52321677860004</v>
      </c>
      <c r="AN1790" s="3">
        <f>Sheet2!$Q$39</f>
        <v>47.580823353777703</v>
      </c>
      <c r="AU1790">
        <f t="shared" si="111"/>
        <v>0.66496211747000633</v>
      </c>
      <c r="AV1790">
        <f>VLOOKUP(AI1790,Sheet3!C1822:F5113,4,FALSE)</f>
        <v>43.074679705750071</v>
      </c>
    </row>
    <row r="1791" spans="1:48">
      <c r="A1791">
        <v>18162986</v>
      </c>
      <c r="B1791">
        <v>126</v>
      </c>
      <c r="C1791" t="s">
        <v>164</v>
      </c>
      <c r="D1791">
        <v>0</v>
      </c>
      <c r="E1791" t="s">
        <v>165</v>
      </c>
      <c r="F1791" t="s">
        <v>34</v>
      </c>
      <c r="G1791" t="s">
        <v>166</v>
      </c>
      <c r="H1791">
        <v>1</v>
      </c>
      <c r="I1791">
        <v>111.95</v>
      </c>
      <c r="J1791">
        <v>114.04</v>
      </c>
      <c r="K1791">
        <v>28.158999999999999</v>
      </c>
      <c r="L1791">
        <v>30.248999999999999</v>
      </c>
      <c r="M1791">
        <v>3260722</v>
      </c>
      <c r="N1791" t="s">
        <v>167</v>
      </c>
      <c r="P1791">
        <v>16.167000000000002</v>
      </c>
      <c r="V1791" t="s">
        <v>35</v>
      </c>
      <c r="W1791" s="1">
        <v>39418</v>
      </c>
      <c r="X1791">
        <v>20071202</v>
      </c>
      <c r="Y1791">
        <v>0.86862700000000004</v>
      </c>
      <c r="AB1791">
        <v>-0.53917682575530701</v>
      </c>
      <c r="AI1791" s="2">
        <f t="shared" si="108"/>
        <v>39418</v>
      </c>
      <c r="AJ1791">
        <f t="shared" si="109"/>
        <v>91.598285405016895</v>
      </c>
      <c r="AK1791">
        <f t="shared" si="110"/>
        <v>91.598285405016895</v>
      </c>
      <c r="AL1791" s="3">
        <f>Sheet2!$Q$35</f>
        <v>195.92057845971607</v>
      </c>
      <c r="AM1791" s="3">
        <f>Sheet2!$Q$37</f>
        <v>179.52321677860004</v>
      </c>
      <c r="AN1791" s="3">
        <f>Sheet2!$Q$39</f>
        <v>47.580823353777703</v>
      </c>
      <c r="AU1791">
        <f t="shared" si="111"/>
        <v>0.65209650719895074</v>
      </c>
      <c r="AV1791">
        <f>VLOOKUP(AI1791,Sheet3!C1823:F5114,4,FALSE)</f>
        <v>45.05838206062014</v>
      </c>
    </row>
    <row r="1792" spans="1:48">
      <c r="A1792">
        <v>18206978</v>
      </c>
      <c r="B1792">
        <v>126</v>
      </c>
      <c r="C1792" t="s">
        <v>164</v>
      </c>
      <c r="D1792">
        <v>0</v>
      </c>
      <c r="E1792" t="s">
        <v>165</v>
      </c>
      <c r="F1792" t="s">
        <v>34</v>
      </c>
      <c r="G1792" t="s">
        <v>166</v>
      </c>
      <c r="H1792">
        <v>1</v>
      </c>
      <c r="I1792">
        <v>111.95</v>
      </c>
      <c r="J1792">
        <v>114.04</v>
      </c>
      <c r="K1792">
        <v>28.158999999999999</v>
      </c>
      <c r="L1792">
        <v>30.248999999999999</v>
      </c>
      <c r="M1792">
        <v>3260722</v>
      </c>
      <c r="N1792" t="s">
        <v>167</v>
      </c>
      <c r="P1792">
        <v>16.167000000000002</v>
      </c>
      <c r="V1792" t="s">
        <v>35</v>
      </c>
      <c r="W1792" s="1">
        <v>39419</v>
      </c>
      <c r="X1792">
        <v>20071203</v>
      </c>
      <c r="Y1792">
        <v>0.87044900000000003</v>
      </c>
      <c r="AB1792">
        <v>-0.56017099532182701</v>
      </c>
      <c r="AI1792" s="2">
        <f t="shared" si="108"/>
        <v>39419</v>
      </c>
      <c r="AJ1792">
        <f t="shared" si="109"/>
        <v>90.227977174238731</v>
      </c>
      <c r="AK1792">
        <f t="shared" si="110"/>
        <v>90.227977174238731</v>
      </c>
      <c r="AL1792" s="3">
        <f>Sheet2!$Q$35</f>
        <v>195.92057845971607</v>
      </c>
      <c r="AM1792" s="3">
        <f>Sheet2!$Q$37</f>
        <v>179.52321677860004</v>
      </c>
      <c r="AN1792" s="3">
        <f>Sheet2!$Q$39</f>
        <v>47.580823353777703</v>
      </c>
      <c r="AU1792">
        <f t="shared" si="111"/>
        <v>0.6423411585357599</v>
      </c>
      <c r="AV1792">
        <f>VLOOKUP(AI1792,Sheet3!C1824:F5115,4,FALSE)</f>
        <v>46.050233238055178</v>
      </c>
    </row>
    <row r="1793" spans="1:48">
      <c r="A1793">
        <v>18241390</v>
      </c>
      <c r="B1793">
        <v>126</v>
      </c>
      <c r="C1793" t="s">
        <v>164</v>
      </c>
      <c r="D1793">
        <v>0</v>
      </c>
      <c r="E1793" t="s">
        <v>165</v>
      </c>
      <c r="F1793" t="s">
        <v>34</v>
      </c>
      <c r="G1793" t="s">
        <v>166</v>
      </c>
      <c r="H1793">
        <v>1</v>
      </c>
      <c r="I1793">
        <v>111.95</v>
      </c>
      <c r="J1793">
        <v>114.04</v>
      </c>
      <c r="K1793">
        <v>28.158999999999999</v>
      </c>
      <c r="L1793">
        <v>30.248999999999999</v>
      </c>
      <c r="M1793">
        <v>3260722</v>
      </c>
      <c r="N1793" t="s">
        <v>167</v>
      </c>
      <c r="P1793">
        <v>16.167000000000002</v>
      </c>
      <c r="V1793" t="s">
        <v>35</v>
      </c>
      <c r="W1793" s="1">
        <v>39420</v>
      </c>
      <c r="X1793">
        <v>20071204</v>
      </c>
      <c r="Y1793">
        <v>0.87656500000000004</v>
      </c>
      <c r="AB1793">
        <v>-0.63064319129813695</v>
      </c>
      <c r="AI1793" s="2">
        <f t="shared" si="108"/>
        <v>39420</v>
      </c>
      <c r="AJ1793">
        <f t="shared" si="109"/>
        <v>85.563862451386854</v>
      </c>
      <c r="AK1793">
        <f t="shared" si="110"/>
        <v>85.563862451386854</v>
      </c>
      <c r="AL1793" s="3">
        <f>Sheet2!$Q$35</f>
        <v>195.92057845971607</v>
      </c>
      <c r="AM1793" s="3">
        <f>Sheet2!$Q$37</f>
        <v>179.52321677860004</v>
      </c>
      <c r="AN1793" s="3">
        <f>Sheet2!$Q$39</f>
        <v>47.580823353777703</v>
      </c>
      <c r="AU1793">
        <f t="shared" si="111"/>
        <v>0.60913690251176733</v>
      </c>
      <c r="AV1793">
        <f>VLOOKUP(AI1793,Sheet3!C1825:F5116,4,FALSE)</f>
        <v>48.529861181642765</v>
      </c>
    </row>
    <row r="1794" spans="1:48">
      <c r="A1794">
        <v>18288573</v>
      </c>
      <c r="B1794">
        <v>126</v>
      </c>
      <c r="C1794" t="s">
        <v>164</v>
      </c>
      <c r="D1794">
        <v>0</v>
      </c>
      <c r="E1794" t="s">
        <v>165</v>
      </c>
      <c r="F1794" t="s">
        <v>34</v>
      </c>
      <c r="G1794" t="s">
        <v>166</v>
      </c>
      <c r="H1794">
        <v>1</v>
      </c>
      <c r="I1794">
        <v>111.95</v>
      </c>
      <c r="J1794">
        <v>114.04</v>
      </c>
      <c r="K1794">
        <v>28.158999999999999</v>
      </c>
      <c r="L1794">
        <v>30.248999999999999</v>
      </c>
      <c r="M1794">
        <v>3260722</v>
      </c>
      <c r="N1794" t="s">
        <v>167</v>
      </c>
      <c r="P1794">
        <v>16.167000000000002</v>
      </c>
      <c r="V1794" t="s">
        <v>35</v>
      </c>
      <c r="W1794" s="1">
        <v>39421</v>
      </c>
      <c r="X1794">
        <v>20071205</v>
      </c>
      <c r="Y1794">
        <v>0.88202499999999995</v>
      </c>
      <c r="AB1794">
        <v>-0.69355656442283298</v>
      </c>
      <c r="AI1794" s="2">
        <f t="shared" si="108"/>
        <v>39421</v>
      </c>
      <c r="AJ1794">
        <f t="shared" si="109"/>
        <v>81.316266894836417</v>
      </c>
      <c r="AK1794">
        <f t="shared" si="110"/>
        <v>81.316266894836417</v>
      </c>
      <c r="AL1794" s="3">
        <f>Sheet2!$Q$35</f>
        <v>195.92057845971607</v>
      </c>
      <c r="AM1794" s="3">
        <f>Sheet2!$Q$37</f>
        <v>179.52321677860004</v>
      </c>
      <c r="AN1794" s="3">
        <f>Sheet2!$Q$39</f>
        <v>47.580823353777703</v>
      </c>
      <c r="AU1794">
        <f t="shared" si="111"/>
        <v>0.57889788423568278</v>
      </c>
      <c r="AV1794">
        <f>VLOOKUP(AI1794,Sheet3!C1826:F5117,4,FALSE)</f>
        <v>52.709805429404696</v>
      </c>
    </row>
    <row r="1795" spans="1:48">
      <c r="A1795">
        <v>18335721</v>
      </c>
      <c r="B1795">
        <v>126</v>
      </c>
      <c r="C1795" t="s">
        <v>164</v>
      </c>
      <c r="D1795">
        <v>0</v>
      </c>
      <c r="E1795" t="s">
        <v>165</v>
      </c>
      <c r="F1795" t="s">
        <v>34</v>
      </c>
      <c r="G1795" t="s">
        <v>166</v>
      </c>
      <c r="H1795">
        <v>1</v>
      </c>
      <c r="I1795">
        <v>111.95</v>
      </c>
      <c r="J1795">
        <v>114.04</v>
      </c>
      <c r="K1795">
        <v>28.158999999999999</v>
      </c>
      <c r="L1795">
        <v>30.248999999999999</v>
      </c>
      <c r="M1795">
        <v>3260722</v>
      </c>
      <c r="N1795" t="s">
        <v>167</v>
      </c>
      <c r="P1795">
        <v>16.167000000000002</v>
      </c>
      <c r="V1795" t="s">
        <v>35</v>
      </c>
      <c r="W1795" s="1">
        <v>39422</v>
      </c>
      <c r="X1795">
        <v>20071206</v>
      </c>
      <c r="Y1795">
        <v>0.88931899999999997</v>
      </c>
      <c r="AB1795">
        <v>-0.77760237826377498</v>
      </c>
      <c r="AI1795" s="2">
        <f t="shared" ref="AI1795:AI1858" si="112">W1795</f>
        <v>39422</v>
      </c>
      <c r="AJ1795">
        <f t="shared" ref="AJ1795:AJ1858" si="113">$AQ$2*(Y1795^2)+($AR$2*Y1795)+$AS$2</f>
        <v>75.518645028506853</v>
      </c>
      <c r="AK1795">
        <f t="shared" ref="AK1795:AK1858" si="114">IF(AJ1795&gt;0,AJ1795,0)</f>
        <v>75.518645028506853</v>
      </c>
      <c r="AL1795" s="3">
        <f>Sheet2!$Q$35</f>
        <v>195.92057845971607</v>
      </c>
      <c r="AM1795" s="3">
        <f>Sheet2!$Q$37</f>
        <v>179.52321677860004</v>
      </c>
      <c r="AN1795" s="3">
        <f>Sheet2!$Q$39</f>
        <v>47.580823353777703</v>
      </c>
      <c r="AU1795">
        <f t="shared" ref="AU1795:AU1858" si="115">0.001*(AK1795*86440)/AT$2</f>
        <v>0.53762408798090366</v>
      </c>
      <c r="AV1795">
        <f>VLOOKUP(AI1795,Sheet3!C1827:F5118,4,FALSE)</f>
        <v>55.685358961709795</v>
      </c>
    </row>
    <row r="1796" spans="1:48">
      <c r="A1796">
        <v>18390427</v>
      </c>
      <c r="B1796">
        <v>126</v>
      </c>
      <c r="C1796" t="s">
        <v>164</v>
      </c>
      <c r="D1796">
        <v>0</v>
      </c>
      <c r="E1796" t="s">
        <v>165</v>
      </c>
      <c r="F1796" t="s">
        <v>34</v>
      </c>
      <c r="G1796" t="s">
        <v>166</v>
      </c>
      <c r="H1796">
        <v>1</v>
      </c>
      <c r="I1796">
        <v>111.95</v>
      </c>
      <c r="J1796">
        <v>114.04</v>
      </c>
      <c r="K1796">
        <v>28.158999999999999</v>
      </c>
      <c r="L1796">
        <v>30.248999999999999</v>
      </c>
      <c r="M1796">
        <v>3260722</v>
      </c>
      <c r="N1796" t="s">
        <v>167</v>
      </c>
      <c r="P1796">
        <v>16.167000000000002</v>
      </c>
      <c r="V1796" t="s">
        <v>35</v>
      </c>
      <c r="W1796" s="1">
        <v>39423</v>
      </c>
      <c r="X1796">
        <v>20071207</v>
      </c>
      <c r="Y1796">
        <v>0.88121400000000005</v>
      </c>
      <c r="AB1796">
        <v>-0.68421173922061296</v>
      </c>
      <c r="AI1796" s="2">
        <f t="shared" si="112"/>
        <v>39423</v>
      </c>
      <c r="AJ1796">
        <f t="shared" si="113"/>
        <v>81.952178675907362</v>
      </c>
      <c r="AK1796">
        <f t="shared" si="114"/>
        <v>81.952178675907362</v>
      </c>
      <c r="AL1796" s="3">
        <f>Sheet2!$Q$35</f>
        <v>195.92057845971607</v>
      </c>
      <c r="AM1796" s="3">
        <f>Sheet2!$Q$37</f>
        <v>179.52321677860004</v>
      </c>
      <c r="AN1796" s="3">
        <f>Sheet2!$Q$39</f>
        <v>47.580823353777703</v>
      </c>
      <c r="AU1796">
        <f t="shared" si="115"/>
        <v>0.5834249979200653</v>
      </c>
      <c r="AV1796">
        <f>VLOOKUP(AI1796,Sheet3!C1828:F5119,4,FALSE)</f>
        <v>59.085991570058489</v>
      </c>
    </row>
    <row r="1797" spans="1:48">
      <c r="A1797">
        <v>18439353</v>
      </c>
      <c r="B1797">
        <v>126</v>
      </c>
      <c r="C1797" t="s">
        <v>164</v>
      </c>
      <c r="D1797">
        <v>0</v>
      </c>
      <c r="E1797" t="s">
        <v>165</v>
      </c>
      <c r="F1797" t="s">
        <v>34</v>
      </c>
      <c r="G1797" t="s">
        <v>166</v>
      </c>
      <c r="H1797">
        <v>1</v>
      </c>
      <c r="I1797">
        <v>111.95</v>
      </c>
      <c r="J1797">
        <v>114.04</v>
      </c>
      <c r="K1797">
        <v>28.158999999999999</v>
      </c>
      <c r="L1797">
        <v>30.248999999999999</v>
      </c>
      <c r="M1797">
        <v>3260722</v>
      </c>
      <c r="N1797" t="s">
        <v>167</v>
      </c>
      <c r="P1797">
        <v>16.167000000000002</v>
      </c>
      <c r="V1797" t="s">
        <v>35</v>
      </c>
      <c r="W1797" s="1">
        <v>39424</v>
      </c>
      <c r="X1797">
        <v>20071208</v>
      </c>
      <c r="Y1797">
        <v>0.88525399999999999</v>
      </c>
      <c r="AB1797">
        <v>-0.73076302629456402</v>
      </c>
      <c r="AI1797" s="2">
        <f t="shared" si="112"/>
        <v>39424</v>
      </c>
      <c r="AJ1797">
        <f t="shared" si="113"/>
        <v>78.767095409643161</v>
      </c>
      <c r="AK1797">
        <f t="shared" si="114"/>
        <v>78.767095409643161</v>
      </c>
      <c r="AL1797" s="3">
        <f>Sheet2!$Q$35</f>
        <v>195.92057845971607</v>
      </c>
      <c r="AM1797" s="3">
        <f>Sheet2!$Q$37</f>
        <v>179.52321677860004</v>
      </c>
      <c r="AN1797" s="3">
        <f>Sheet2!$Q$39</f>
        <v>47.580823353777703</v>
      </c>
      <c r="AU1797">
        <f t="shared" si="115"/>
        <v>0.56075010107145074</v>
      </c>
      <c r="AV1797">
        <f>VLOOKUP(AI1797,Sheet3!C1829:F5120,4,FALSE)</f>
        <v>60.219535772841382</v>
      </c>
    </row>
    <row r="1798" spans="1:48">
      <c r="A1798">
        <v>18476504</v>
      </c>
      <c r="B1798">
        <v>126</v>
      </c>
      <c r="C1798" t="s">
        <v>164</v>
      </c>
      <c r="D1798">
        <v>0</v>
      </c>
      <c r="E1798" t="s">
        <v>165</v>
      </c>
      <c r="F1798" t="s">
        <v>34</v>
      </c>
      <c r="G1798" t="s">
        <v>166</v>
      </c>
      <c r="H1798">
        <v>1</v>
      </c>
      <c r="I1798">
        <v>111.95</v>
      </c>
      <c r="J1798">
        <v>114.04</v>
      </c>
      <c r="K1798">
        <v>28.158999999999999</v>
      </c>
      <c r="L1798">
        <v>30.248999999999999</v>
      </c>
      <c r="M1798">
        <v>3260722</v>
      </c>
      <c r="N1798" t="s">
        <v>167</v>
      </c>
      <c r="P1798">
        <v>16.167000000000002</v>
      </c>
      <c r="V1798" t="s">
        <v>35</v>
      </c>
      <c r="W1798" s="1">
        <v>39425</v>
      </c>
      <c r="X1798">
        <v>20071209</v>
      </c>
      <c r="Y1798">
        <v>0.89834099999999995</v>
      </c>
      <c r="AB1798">
        <v>-0.88155923766506095</v>
      </c>
      <c r="AI1798" s="2">
        <f t="shared" si="112"/>
        <v>39425</v>
      </c>
      <c r="AJ1798">
        <f t="shared" si="113"/>
        <v>68.152468827181565</v>
      </c>
      <c r="AK1798">
        <f t="shared" si="114"/>
        <v>68.152468827181565</v>
      </c>
      <c r="AL1798" s="3">
        <f>Sheet2!$Q$35</f>
        <v>195.92057845971607</v>
      </c>
      <c r="AM1798" s="3">
        <f>Sheet2!$Q$37</f>
        <v>179.52321677860004</v>
      </c>
      <c r="AN1798" s="3">
        <f>Sheet2!$Q$39</f>
        <v>47.580823353777703</v>
      </c>
      <c r="AU1798">
        <f t="shared" si="115"/>
        <v>0.48518361105432173</v>
      </c>
      <c r="AV1798">
        <f>VLOOKUP(AI1798,Sheet3!C1830:F5121,4,FALSE)</f>
        <v>58.235833417971314</v>
      </c>
    </row>
    <row r="1799" spans="1:48">
      <c r="A1799">
        <v>18530435</v>
      </c>
      <c r="B1799">
        <v>126</v>
      </c>
      <c r="C1799" t="s">
        <v>164</v>
      </c>
      <c r="D1799">
        <v>0</v>
      </c>
      <c r="E1799" t="s">
        <v>165</v>
      </c>
      <c r="F1799" t="s">
        <v>34</v>
      </c>
      <c r="G1799" t="s">
        <v>166</v>
      </c>
      <c r="H1799">
        <v>1</v>
      </c>
      <c r="I1799">
        <v>111.95</v>
      </c>
      <c r="J1799">
        <v>114.04</v>
      </c>
      <c r="K1799">
        <v>28.158999999999999</v>
      </c>
      <c r="L1799">
        <v>30.248999999999999</v>
      </c>
      <c r="M1799">
        <v>3260722</v>
      </c>
      <c r="N1799" t="s">
        <v>167</v>
      </c>
      <c r="P1799">
        <v>16.167000000000002</v>
      </c>
      <c r="V1799" t="s">
        <v>35</v>
      </c>
      <c r="W1799" s="1">
        <v>39426</v>
      </c>
      <c r="X1799">
        <v>20071210</v>
      </c>
      <c r="Y1799">
        <v>0.90073300000000001</v>
      </c>
      <c r="AB1799">
        <v>-0.90912128684350102</v>
      </c>
      <c r="AI1799" s="2">
        <f t="shared" si="112"/>
        <v>39426</v>
      </c>
      <c r="AJ1799">
        <f t="shared" si="113"/>
        <v>66.163298932858424</v>
      </c>
      <c r="AK1799">
        <f t="shared" si="114"/>
        <v>66.163298932858424</v>
      </c>
      <c r="AL1799" s="3">
        <f>Sheet2!$Q$35</f>
        <v>195.92057845971607</v>
      </c>
      <c r="AM1799" s="3">
        <f>Sheet2!$Q$37</f>
        <v>179.52321677860004</v>
      </c>
      <c r="AN1799" s="3">
        <f>Sheet2!$Q$39</f>
        <v>47.580823353777703</v>
      </c>
      <c r="AU1799">
        <f t="shared" si="115"/>
        <v>0.47102253004087319</v>
      </c>
      <c r="AV1799">
        <f>VLOOKUP(AI1799,Sheet3!C1831:F5122,4,FALSE)</f>
        <v>60.715461361558901</v>
      </c>
    </row>
    <row r="1800" spans="1:48">
      <c r="A1800">
        <v>18590226</v>
      </c>
      <c r="B1800">
        <v>126</v>
      </c>
      <c r="C1800" t="s">
        <v>164</v>
      </c>
      <c r="D1800">
        <v>0</v>
      </c>
      <c r="E1800" t="s">
        <v>165</v>
      </c>
      <c r="F1800" t="s">
        <v>34</v>
      </c>
      <c r="G1800" t="s">
        <v>166</v>
      </c>
      <c r="H1800">
        <v>1</v>
      </c>
      <c r="I1800">
        <v>111.95</v>
      </c>
      <c r="J1800">
        <v>114.04</v>
      </c>
      <c r="K1800">
        <v>28.158999999999999</v>
      </c>
      <c r="L1800">
        <v>30.248999999999999</v>
      </c>
      <c r="M1800">
        <v>3260722</v>
      </c>
      <c r="N1800" t="s">
        <v>167</v>
      </c>
      <c r="P1800">
        <v>16.167000000000002</v>
      </c>
      <c r="V1800" t="s">
        <v>35</v>
      </c>
      <c r="W1800" s="1">
        <v>39427</v>
      </c>
      <c r="X1800">
        <v>20071211</v>
      </c>
      <c r="Y1800">
        <v>0.91504700000000005</v>
      </c>
      <c r="AB1800">
        <v>-1.0740557232733401</v>
      </c>
      <c r="AI1800" s="2">
        <f t="shared" si="112"/>
        <v>39427</v>
      </c>
      <c r="AJ1800">
        <f t="shared" si="113"/>
        <v>53.943012226362043</v>
      </c>
      <c r="AK1800">
        <f t="shared" si="114"/>
        <v>53.943012226362043</v>
      </c>
      <c r="AL1800" s="3">
        <f>Sheet2!$Q$35</f>
        <v>195.92057845971607</v>
      </c>
      <c r="AM1800" s="3">
        <f>Sheet2!$Q$37</f>
        <v>179.52321677860004</v>
      </c>
      <c r="AN1800" s="3">
        <f>Sheet2!$Q$39</f>
        <v>47.580823353777703</v>
      </c>
      <c r="AU1800">
        <f t="shared" si="115"/>
        <v>0.38402519987207501</v>
      </c>
      <c r="AV1800">
        <f>VLOOKUP(AI1800,Sheet3!C1832:F5123,4,FALSE)</f>
        <v>64.682866071299046</v>
      </c>
    </row>
    <row r="1801" spans="1:48">
      <c r="A1801">
        <v>18641585</v>
      </c>
      <c r="B1801">
        <v>126</v>
      </c>
      <c r="C1801" t="s">
        <v>164</v>
      </c>
      <c r="D1801">
        <v>0</v>
      </c>
      <c r="E1801" t="s">
        <v>165</v>
      </c>
      <c r="F1801" t="s">
        <v>34</v>
      </c>
      <c r="G1801" t="s">
        <v>166</v>
      </c>
      <c r="H1801">
        <v>1</v>
      </c>
      <c r="I1801">
        <v>111.95</v>
      </c>
      <c r="J1801">
        <v>114.04</v>
      </c>
      <c r="K1801">
        <v>28.158999999999999</v>
      </c>
      <c r="L1801">
        <v>30.248999999999999</v>
      </c>
      <c r="M1801">
        <v>3260722</v>
      </c>
      <c r="N1801" t="s">
        <v>167</v>
      </c>
      <c r="P1801">
        <v>16.167000000000002</v>
      </c>
      <c r="V1801" t="s">
        <v>35</v>
      </c>
      <c r="W1801" s="1">
        <v>39428</v>
      </c>
      <c r="X1801">
        <v>20071212</v>
      </c>
      <c r="Y1801">
        <v>0.90517199999999998</v>
      </c>
      <c r="AB1801">
        <v>-0.96027008964579597</v>
      </c>
      <c r="AI1801" s="2">
        <f t="shared" si="112"/>
        <v>39428</v>
      </c>
      <c r="AJ1801">
        <f t="shared" si="113"/>
        <v>62.431678259019918</v>
      </c>
      <c r="AK1801">
        <f t="shared" si="114"/>
        <v>62.431678259019918</v>
      </c>
      <c r="AL1801" s="3">
        <f>Sheet2!$Q$35</f>
        <v>195.92057845971607</v>
      </c>
      <c r="AM1801" s="3">
        <f>Sheet2!$Q$37</f>
        <v>179.52321677860004</v>
      </c>
      <c r="AN1801" s="3">
        <f>Sheet2!$Q$39</f>
        <v>47.580823353777703</v>
      </c>
      <c r="AU1801">
        <f t="shared" si="115"/>
        <v>0.4444567837843586</v>
      </c>
      <c r="AV1801">
        <f>VLOOKUP(AI1801,Sheet3!C1833:F5124,4,FALSE)</f>
        <v>70.988205699278907</v>
      </c>
    </row>
    <row r="1802" spans="1:48">
      <c r="A1802">
        <v>18696743</v>
      </c>
      <c r="B1802">
        <v>126</v>
      </c>
      <c r="C1802" t="s">
        <v>164</v>
      </c>
      <c r="D1802">
        <v>0</v>
      </c>
      <c r="E1802" t="s">
        <v>165</v>
      </c>
      <c r="F1802" t="s">
        <v>34</v>
      </c>
      <c r="G1802" t="s">
        <v>166</v>
      </c>
      <c r="H1802">
        <v>1</v>
      </c>
      <c r="I1802">
        <v>111.95</v>
      </c>
      <c r="J1802">
        <v>114.04</v>
      </c>
      <c r="K1802">
        <v>28.158999999999999</v>
      </c>
      <c r="L1802">
        <v>30.248999999999999</v>
      </c>
      <c r="M1802">
        <v>3260722</v>
      </c>
      <c r="N1802" t="s">
        <v>167</v>
      </c>
      <c r="P1802">
        <v>16.167000000000002</v>
      </c>
      <c r="V1802" t="s">
        <v>35</v>
      </c>
      <c r="W1802" s="1">
        <v>39429</v>
      </c>
      <c r="X1802">
        <v>20071213</v>
      </c>
      <c r="Y1802">
        <v>0.88709199999999999</v>
      </c>
      <c r="AB1802">
        <v>-0.75194155739405</v>
      </c>
      <c r="AI1802" s="2">
        <f t="shared" si="112"/>
        <v>39429</v>
      </c>
      <c r="AJ1802">
        <f t="shared" si="113"/>
        <v>77.303724263261302</v>
      </c>
      <c r="AK1802">
        <f t="shared" si="114"/>
        <v>77.303724263261302</v>
      </c>
      <c r="AL1802" s="3">
        <f>Sheet2!$Q$35</f>
        <v>195.92057845971607</v>
      </c>
      <c r="AM1802" s="3">
        <f>Sheet2!$Q$37</f>
        <v>179.52321677860004</v>
      </c>
      <c r="AN1802" s="3">
        <f>Sheet2!$Q$39</f>
        <v>47.580823353777703</v>
      </c>
      <c r="AU1802">
        <f t="shared" si="115"/>
        <v>0.55033222906574752</v>
      </c>
      <c r="AV1802">
        <f>VLOOKUP(AI1802,Sheet3!C1834:F5125,4,FALSE)</f>
        <v>89.904224583218493</v>
      </c>
    </row>
    <row r="1803" spans="1:48">
      <c r="A1803">
        <v>18785097</v>
      </c>
      <c r="B1803">
        <v>126</v>
      </c>
      <c r="C1803" t="s">
        <v>164</v>
      </c>
      <c r="D1803">
        <v>0</v>
      </c>
      <c r="E1803" t="s">
        <v>165</v>
      </c>
      <c r="F1803" t="s">
        <v>34</v>
      </c>
      <c r="G1803" t="s">
        <v>166</v>
      </c>
      <c r="H1803">
        <v>1</v>
      </c>
      <c r="I1803">
        <v>111.95</v>
      </c>
      <c r="J1803">
        <v>114.04</v>
      </c>
      <c r="K1803">
        <v>28.158999999999999</v>
      </c>
      <c r="L1803">
        <v>30.248999999999999</v>
      </c>
      <c r="M1803">
        <v>3260722</v>
      </c>
      <c r="N1803" t="s">
        <v>167</v>
      </c>
      <c r="P1803">
        <v>16.167000000000002</v>
      </c>
      <c r="V1803" t="s">
        <v>35</v>
      </c>
      <c r="W1803" s="1">
        <v>39430</v>
      </c>
      <c r="X1803">
        <v>20071214</v>
      </c>
      <c r="Y1803">
        <v>0.88163899999999995</v>
      </c>
      <c r="AB1803">
        <v>-0.68910884244002502</v>
      </c>
      <c r="AI1803" s="2">
        <f t="shared" si="112"/>
        <v>39430</v>
      </c>
      <c r="AJ1803">
        <f t="shared" si="113"/>
        <v>81.619150055409818</v>
      </c>
      <c r="AK1803">
        <f t="shared" si="114"/>
        <v>81.619150055409818</v>
      </c>
      <c r="AL1803" s="3">
        <f>Sheet2!$Q$35</f>
        <v>195.92057845971607</v>
      </c>
      <c r="AM1803" s="3">
        <f>Sheet2!$Q$37</f>
        <v>179.52321677860004</v>
      </c>
      <c r="AN1803" s="3">
        <f>Sheet2!$Q$39</f>
        <v>47.580823353777703</v>
      </c>
      <c r="AU1803">
        <f t="shared" si="115"/>
        <v>0.58105413694528285</v>
      </c>
      <c r="AV1803">
        <f>VLOOKUP(AI1803,Sheet3!C1835:F5126,4,FALSE)</f>
        <v>132.90805777629464</v>
      </c>
    </row>
    <row r="1804" spans="1:48">
      <c r="A1804">
        <v>18852290</v>
      </c>
      <c r="B1804">
        <v>126</v>
      </c>
      <c r="C1804" t="s">
        <v>164</v>
      </c>
      <c r="D1804">
        <v>0</v>
      </c>
      <c r="E1804" t="s">
        <v>165</v>
      </c>
      <c r="F1804" t="s">
        <v>34</v>
      </c>
      <c r="G1804" t="s">
        <v>166</v>
      </c>
      <c r="H1804">
        <v>1</v>
      </c>
      <c r="I1804">
        <v>111.95</v>
      </c>
      <c r="J1804">
        <v>114.04</v>
      </c>
      <c r="K1804">
        <v>28.158999999999999</v>
      </c>
      <c r="L1804">
        <v>30.248999999999999</v>
      </c>
      <c r="M1804">
        <v>3260722</v>
      </c>
      <c r="N1804" t="s">
        <v>167</v>
      </c>
      <c r="P1804">
        <v>16.167000000000002</v>
      </c>
      <c r="V1804" t="s">
        <v>35</v>
      </c>
      <c r="W1804" s="1">
        <v>39431</v>
      </c>
      <c r="X1804">
        <v>20071215</v>
      </c>
      <c r="Y1804">
        <v>0.88138099999999997</v>
      </c>
      <c r="AB1804">
        <v>-0.68613601272094604</v>
      </c>
      <c r="AI1804" s="2">
        <f t="shared" si="112"/>
        <v>39431</v>
      </c>
      <c r="AJ1804">
        <f t="shared" si="113"/>
        <v>81.821375110710505</v>
      </c>
      <c r="AK1804">
        <f t="shared" si="114"/>
        <v>81.821375110710505</v>
      </c>
      <c r="AL1804" s="3">
        <f>Sheet2!$Q$35</f>
        <v>195.92057845971607</v>
      </c>
      <c r="AM1804" s="3">
        <f>Sheet2!$Q$37</f>
        <v>179.52321677860004</v>
      </c>
      <c r="AN1804" s="3">
        <f>Sheet2!$Q$39</f>
        <v>47.580823353777703</v>
      </c>
      <c r="AU1804">
        <f t="shared" si="115"/>
        <v>0.58249379546778257</v>
      </c>
      <c r="AV1804">
        <f>VLOOKUP(AI1804,Sheet3!C1836:F5127,4,FALSE)</f>
        <v>184.48431900291644</v>
      </c>
    </row>
    <row r="1805" spans="1:48">
      <c r="A1805">
        <v>18897674</v>
      </c>
      <c r="B1805">
        <v>126</v>
      </c>
      <c r="C1805" t="s">
        <v>164</v>
      </c>
      <c r="D1805">
        <v>0</v>
      </c>
      <c r="E1805" t="s">
        <v>165</v>
      </c>
      <c r="F1805" t="s">
        <v>34</v>
      </c>
      <c r="G1805" t="s">
        <v>166</v>
      </c>
      <c r="H1805">
        <v>1</v>
      </c>
      <c r="I1805">
        <v>111.95</v>
      </c>
      <c r="J1805">
        <v>114.04</v>
      </c>
      <c r="K1805">
        <v>28.158999999999999</v>
      </c>
      <c r="L1805">
        <v>30.248999999999999</v>
      </c>
      <c r="M1805">
        <v>3260722</v>
      </c>
      <c r="N1805" t="s">
        <v>167</v>
      </c>
      <c r="P1805">
        <v>16.167000000000002</v>
      </c>
      <c r="V1805" t="s">
        <v>35</v>
      </c>
      <c r="W1805" s="1">
        <v>39432</v>
      </c>
      <c r="X1805">
        <v>20071216</v>
      </c>
      <c r="Y1805">
        <v>0.89460200000000001</v>
      </c>
      <c r="AB1805">
        <v>-0.83847625193003505</v>
      </c>
      <c r="AI1805" s="2">
        <f t="shared" si="112"/>
        <v>39432</v>
      </c>
      <c r="AJ1805">
        <f t="shared" si="113"/>
        <v>71.231418112859501</v>
      </c>
      <c r="AK1805">
        <f t="shared" si="114"/>
        <v>71.231418112859501</v>
      </c>
      <c r="AL1805" s="3">
        <f>Sheet2!$Q$35</f>
        <v>195.92057845971607</v>
      </c>
      <c r="AM1805" s="3">
        <f>Sheet2!$Q$37</f>
        <v>179.52321677860004</v>
      </c>
      <c r="AN1805" s="3">
        <f>Sheet2!$Q$39</f>
        <v>47.580823353777703</v>
      </c>
      <c r="AU1805">
        <f t="shared" si="115"/>
        <v>0.50710293046249177</v>
      </c>
      <c r="AV1805">
        <f>VLOOKUP(AI1805,Sheet3!C1837:F5128,4,FALSE)</f>
        <v>242.08253380682237</v>
      </c>
    </row>
    <row r="1806" spans="1:48">
      <c r="A1806">
        <v>18960599</v>
      </c>
      <c r="B1806">
        <v>126</v>
      </c>
      <c r="C1806" t="s">
        <v>164</v>
      </c>
      <c r="D1806">
        <v>0</v>
      </c>
      <c r="E1806" t="s">
        <v>165</v>
      </c>
      <c r="F1806" t="s">
        <v>34</v>
      </c>
      <c r="G1806" t="s">
        <v>166</v>
      </c>
      <c r="H1806">
        <v>1</v>
      </c>
      <c r="I1806">
        <v>111.95</v>
      </c>
      <c r="J1806">
        <v>114.04</v>
      </c>
      <c r="K1806">
        <v>28.158999999999999</v>
      </c>
      <c r="L1806">
        <v>30.248999999999999</v>
      </c>
      <c r="M1806">
        <v>3260722</v>
      </c>
      <c r="N1806" t="s">
        <v>167</v>
      </c>
      <c r="P1806">
        <v>16.167000000000002</v>
      </c>
      <c r="V1806" t="s">
        <v>35</v>
      </c>
      <c r="W1806" s="1">
        <v>39433</v>
      </c>
      <c r="X1806">
        <v>20071217</v>
      </c>
      <c r="Y1806">
        <v>0.910022</v>
      </c>
      <c r="AB1806">
        <v>-1.01615467932616</v>
      </c>
      <c r="AI1806" s="2">
        <f t="shared" si="112"/>
        <v>39433</v>
      </c>
      <c r="AJ1806">
        <f t="shared" si="113"/>
        <v>58.294855320823217</v>
      </c>
      <c r="AK1806">
        <f t="shared" si="114"/>
        <v>58.294855320823217</v>
      </c>
      <c r="AL1806" s="3">
        <f>Sheet2!$Q$35</f>
        <v>195.92057845971607</v>
      </c>
      <c r="AM1806" s="3">
        <f>Sheet2!$Q$37</f>
        <v>179.52321677860004</v>
      </c>
      <c r="AN1806" s="3">
        <f>Sheet2!$Q$39</f>
        <v>47.580823353777703</v>
      </c>
      <c r="AU1806">
        <f t="shared" si="115"/>
        <v>0.41500636583198475</v>
      </c>
      <c r="AV1806">
        <f>VLOOKUP(AI1806,Sheet3!C1838:F5129,4,FALSE)</f>
        <v>280.90642275213656</v>
      </c>
    </row>
    <row r="1807" spans="1:48">
      <c r="A1807">
        <v>19008976</v>
      </c>
      <c r="B1807">
        <v>126</v>
      </c>
      <c r="C1807" t="s">
        <v>164</v>
      </c>
      <c r="D1807">
        <v>0</v>
      </c>
      <c r="E1807" t="s">
        <v>165</v>
      </c>
      <c r="F1807" t="s">
        <v>34</v>
      </c>
      <c r="G1807" t="s">
        <v>166</v>
      </c>
      <c r="H1807">
        <v>1</v>
      </c>
      <c r="I1807">
        <v>111.95</v>
      </c>
      <c r="J1807">
        <v>114.04</v>
      </c>
      <c r="K1807">
        <v>28.158999999999999</v>
      </c>
      <c r="L1807">
        <v>30.248999999999999</v>
      </c>
      <c r="M1807">
        <v>3260722</v>
      </c>
      <c r="N1807" t="s">
        <v>167</v>
      </c>
      <c r="P1807">
        <v>16.167000000000002</v>
      </c>
      <c r="V1807" t="s">
        <v>35</v>
      </c>
      <c r="W1807" s="1">
        <v>39434</v>
      </c>
      <c r="X1807">
        <v>20071218</v>
      </c>
      <c r="Y1807">
        <v>0.90655799999999997</v>
      </c>
      <c r="AB1807">
        <v>-0.97624040743898799</v>
      </c>
      <c r="AI1807" s="2">
        <f t="shared" si="112"/>
        <v>39434</v>
      </c>
      <c r="AJ1807">
        <f t="shared" si="113"/>
        <v>61.255847032311976</v>
      </c>
      <c r="AK1807">
        <f t="shared" si="114"/>
        <v>61.255847032311976</v>
      </c>
      <c r="AL1807" s="3">
        <f>Sheet2!$Q$35</f>
        <v>195.92057845971607</v>
      </c>
      <c r="AM1807" s="3">
        <f>Sheet2!$Q$37</f>
        <v>179.52321677860004</v>
      </c>
      <c r="AN1807" s="3">
        <f>Sheet2!$Q$39</f>
        <v>47.580823353777703</v>
      </c>
      <c r="AU1807">
        <f t="shared" si="115"/>
        <v>0.43608593456374956</v>
      </c>
      <c r="AV1807">
        <f>VLOOKUP(AI1807,Sheet3!C1839:F5130,4,FALSE)</f>
        <v>275.73462732693963</v>
      </c>
    </row>
    <row r="1808" spans="1:48">
      <c r="A1808">
        <v>19065224</v>
      </c>
      <c r="B1808">
        <v>126</v>
      </c>
      <c r="C1808" t="s">
        <v>164</v>
      </c>
      <c r="D1808">
        <v>0</v>
      </c>
      <c r="E1808" t="s">
        <v>165</v>
      </c>
      <c r="F1808" t="s">
        <v>34</v>
      </c>
      <c r="G1808" t="s">
        <v>166</v>
      </c>
      <c r="H1808">
        <v>1</v>
      </c>
      <c r="I1808">
        <v>111.95</v>
      </c>
      <c r="J1808">
        <v>114.04</v>
      </c>
      <c r="K1808">
        <v>28.158999999999999</v>
      </c>
      <c r="L1808">
        <v>30.248999999999999</v>
      </c>
      <c r="M1808">
        <v>3260722</v>
      </c>
      <c r="N1808" t="s">
        <v>167</v>
      </c>
      <c r="P1808">
        <v>16.167000000000002</v>
      </c>
      <c r="V1808" t="s">
        <v>35</v>
      </c>
      <c r="W1808" s="1">
        <v>39435</v>
      </c>
      <c r="X1808">
        <v>20071219</v>
      </c>
      <c r="Y1808">
        <v>0.89690499999999995</v>
      </c>
      <c r="AB1808">
        <v>-0.86501279008134901</v>
      </c>
      <c r="AI1808" s="2">
        <f t="shared" si="112"/>
        <v>39435</v>
      </c>
      <c r="AJ1808">
        <f t="shared" si="113"/>
        <v>69.339352018859472</v>
      </c>
      <c r="AK1808">
        <f t="shared" si="114"/>
        <v>69.339352018859472</v>
      </c>
      <c r="AL1808" s="3">
        <f>Sheet2!$Q$35</f>
        <v>195.92057845971607</v>
      </c>
      <c r="AM1808" s="3">
        <f>Sheet2!$Q$37</f>
        <v>179.52321677860004</v>
      </c>
      <c r="AN1808" s="3">
        <f>Sheet2!$Q$39</f>
        <v>47.580823353777703</v>
      </c>
      <c r="AU1808">
        <f t="shared" si="115"/>
        <v>0.49363314021662108</v>
      </c>
      <c r="AV1808">
        <f>VLOOKUP(AI1808,Sheet3!C1840:F5131,4,FALSE)</f>
        <v>249.66311066293298</v>
      </c>
    </row>
    <row r="1809" spans="1:48">
      <c r="A1809">
        <v>19128557</v>
      </c>
      <c r="B1809">
        <v>126</v>
      </c>
      <c r="C1809" t="s">
        <v>164</v>
      </c>
      <c r="D1809">
        <v>0</v>
      </c>
      <c r="E1809" t="s">
        <v>165</v>
      </c>
      <c r="F1809" t="s">
        <v>34</v>
      </c>
      <c r="G1809" t="s">
        <v>166</v>
      </c>
      <c r="H1809">
        <v>1</v>
      </c>
      <c r="I1809">
        <v>111.95</v>
      </c>
      <c r="J1809">
        <v>114.04</v>
      </c>
      <c r="K1809">
        <v>28.158999999999999</v>
      </c>
      <c r="L1809">
        <v>30.248999999999999</v>
      </c>
      <c r="M1809">
        <v>3260722</v>
      </c>
      <c r="N1809" t="s">
        <v>167</v>
      </c>
      <c r="P1809">
        <v>16.167000000000002</v>
      </c>
      <c r="V1809" t="s">
        <v>35</v>
      </c>
      <c r="W1809" s="1">
        <v>39436</v>
      </c>
      <c r="X1809">
        <v>20071220</v>
      </c>
      <c r="Y1809">
        <v>0.88534500000000005</v>
      </c>
      <c r="AB1809">
        <v>-0.73181158251331002</v>
      </c>
      <c r="AI1809" s="2">
        <f t="shared" si="112"/>
        <v>39436</v>
      </c>
      <c r="AJ1809">
        <f t="shared" si="113"/>
        <v>78.694854069065741</v>
      </c>
      <c r="AK1809">
        <f t="shared" si="114"/>
        <v>78.694854069065741</v>
      </c>
      <c r="AL1809" s="3">
        <f>Sheet2!$Q$35</f>
        <v>195.92057845971607</v>
      </c>
      <c r="AM1809" s="3">
        <f>Sheet2!$Q$37</f>
        <v>179.52321677860004</v>
      </c>
      <c r="AN1809" s="3">
        <f>Sheet2!$Q$39</f>
        <v>47.580823353777703</v>
      </c>
      <c r="AU1809">
        <f t="shared" si="115"/>
        <v>0.56023580841130316</v>
      </c>
      <c r="AV1809">
        <f>VLOOKUP(AI1809,Sheet3!C1841:F5132,4,FALSE)</f>
        <v>209.20975192611837</v>
      </c>
    </row>
    <row r="1810" spans="1:48">
      <c r="A1810">
        <v>19176311</v>
      </c>
      <c r="B1810">
        <v>126</v>
      </c>
      <c r="C1810" t="s">
        <v>164</v>
      </c>
      <c r="D1810">
        <v>0</v>
      </c>
      <c r="E1810" t="s">
        <v>165</v>
      </c>
      <c r="F1810" t="s">
        <v>34</v>
      </c>
      <c r="G1810" t="s">
        <v>166</v>
      </c>
      <c r="H1810">
        <v>1</v>
      </c>
      <c r="I1810">
        <v>111.95</v>
      </c>
      <c r="J1810">
        <v>114.04</v>
      </c>
      <c r="K1810">
        <v>28.158999999999999</v>
      </c>
      <c r="L1810">
        <v>30.248999999999999</v>
      </c>
      <c r="M1810">
        <v>3260722</v>
      </c>
      <c r="N1810" t="s">
        <v>167</v>
      </c>
      <c r="P1810">
        <v>16.167000000000002</v>
      </c>
      <c r="V1810" t="s">
        <v>35</v>
      </c>
      <c r="W1810" s="1">
        <v>39437</v>
      </c>
      <c r="X1810">
        <v>20071221</v>
      </c>
      <c r="Y1810">
        <v>0.87471299999999996</v>
      </c>
      <c r="AB1810">
        <v>-0.609303343857304</v>
      </c>
      <c r="AI1810" s="2">
        <f t="shared" si="112"/>
        <v>39437</v>
      </c>
      <c r="AJ1810">
        <f t="shared" si="113"/>
        <v>86.986677861869452</v>
      </c>
      <c r="AK1810">
        <f t="shared" si="114"/>
        <v>86.986677861869452</v>
      </c>
      <c r="AL1810" s="3">
        <f>Sheet2!$Q$35</f>
        <v>195.92057845971607</v>
      </c>
      <c r="AM1810" s="3">
        <f>Sheet2!$Q$37</f>
        <v>179.52321677860004</v>
      </c>
      <c r="AN1810" s="3">
        <f>Sheet2!$Q$39</f>
        <v>47.580823353777703</v>
      </c>
      <c r="AU1810">
        <f t="shared" si="115"/>
        <v>0.6192660545527916</v>
      </c>
      <c r="AV1810">
        <f>VLOOKUP(AI1810,Sheet3!C1842:F5133,4,FALSE)</f>
        <v>173.2197234877614</v>
      </c>
    </row>
    <row r="1811" spans="1:48">
      <c r="A1811">
        <v>19231860</v>
      </c>
      <c r="B1811">
        <v>126</v>
      </c>
      <c r="C1811" t="s">
        <v>164</v>
      </c>
      <c r="D1811">
        <v>0</v>
      </c>
      <c r="E1811" t="s">
        <v>165</v>
      </c>
      <c r="F1811" t="s">
        <v>34</v>
      </c>
      <c r="G1811" t="s">
        <v>166</v>
      </c>
      <c r="H1811">
        <v>1</v>
      </c>
      <c r="I1811">
        <v>111.95</v>
      </c>
      <c r="J1811">
        <v>114.04</v>
      </c>
      <c r="K1811">
        <v>28.158999999999999</v>
      </c>
      <c r="L1811">
        <v>30.248999999999999</v>
      </c>
      <c r="M1811">
        <v>3260722</v>
      </c>
      <c r="N1811" t="s">
        <v>167</v>
      </c>
      <c r="P1811">
        <v>16.167000000000002</v>
      </c>
      <c r="V1811" t="s">
        <v>35</v>
      </c>
      <c r="W1811" s="1">
        <v>39438</v>
      </c>
      <c r="X1811">
        <v>20071222</v>
      </c>
      <c r="Y1811">
        <v>0.87961299999999998</v>
      </c>
      <c r="AB1811">
        <v>-0.66576406332818705</v>
      </c>
      <c r="AI1811" s="2">
        <f t="shared" si="112"/>
        <v>39438</v>
      </c>
      <c r="AJ1811">
        <f t="shared" si="113"/>
        <v>83.202418989475291</v>
      </c>
      <c r="AK1811">
        <f t="shared" si="114"/>
        <v>83.202418989475291</v>
      </c>
      <c r="AL1811" s="3">
        <f>Sheet2!$Q$35</f>
        <v>195.92057845971607</v>
      </c>
      <c r="AM1811" s="3">
        <f>Sheet2!$Q$37</f>
        <v>179.52321677860004</v>
      </c>
      <c r="AN1811" s="3">
        <f>Sheet2!$Q$39</f>
        <v>47.580823353777703</v>
      </c>
      <c r="AU1811">
        <f t="shared" si="115"/>
        <v>0.59232557218335069</v>
      </c>
      <c r="AV1811">
        <f>VLOOKUP(AI1811,Sheet3!C1843:F5134,4,FALSE)</f>
        <v>152.81592783766925</v>
      </c>
    </row>
    <row r="1812" spans="1:48">
      <c r="A1812">
        <v>19318602</v>
      </c>
      <c r="B1812">
        <v>126</v>
      </c>
      <c r="C1812" t="s">
        <v>164</v>
      </c>
      <c r="D1812">
        <v>0</v>
      </c>
      <c r="E1812" t="s">
        <v>165</v>
      </c>
      <c r="F1812" t="s">
        <v>34</v>
      </c>
      <c r="G1812" t="s">
        <v>166</v>
      </c>
      <c r="H1812">
        <v>1</v>
      </c>
      <c r="I1812">
        <v>111.95</v>
      </c>
      <c r="J1812">
        <v>114.04</v>
      </c>
      <c r="K1812">
        <v>28.158999999999999</v>
      </c>
      <c r="L1812">
        <v>30.248999999999999</v>
      </c>
      <c r="M1812">
        <v>3260722</v>
      </c>
      <c r="N1812" t="s">
        <v>167</v>
      </c>
      <c r="P1812">
        <v>16.167000000000002</v>
      </c>
      <c r="V1812" t="s">
        <v>35</v>
      </c>
      <c r="W1812" s="1">
        <v>39439</v>
      </c>
      <c r="X1812">
        <v>20071223</v>
      </c>
      <c r="Y1812">
        <v>0.88997199999999999</v>
      </c>
      <c r="AB1812">
        <v>-0.78512663332795696</v>
      </c>
      <c r="AI1812" s="2">
        <f t="shared" si="112"/>
        <v>39439</v>
      </c>
      <c r="AJ1812">
        <f t="shared" si="113"/>
        <v>74.992732835335801</v>
      </c>
      <c r="AK1812">
        <f t="shared" si="114"/>
        <v>74.992732835335801</v>
      </c>
      <c r="AL1812" s="3">
        <f>Sheet2!$Q$35</f>
        <v>195.92057845971607</v>
      </c>
      <c r="AM1812" s="3">
        <f>Sheet2!$Q$37</f>
        <v>179.52321677860004</v>
      </c>
      <c r="AN1812" s="3">
        <f>Sheet2!$Q$39</f>
        <v>47.580823353777703</v>
      </c>
      <c r="AU1812">
        <f t="shared" si="115"/>
        <v>0.53388007134627136</v>
      </c>
      <c r="AV1812">
        <f>VLOOKUP(AI1812,Sheet3!C1844:F5135,4,FALSE)</f>
        <v>152.60338829964746</v>
      </c>
    </row>
    <row r="1813" spans="1:48">
      <c r="A1813">
        <v>19354295</v>
      </c>
      <c r="B1813">
        <v>126</v>
      </c>
      <c r="C1813" t="s">
        <v>164</v>
      </c>
      <c r="D1813">
        <v>0</v>
      </c>
      <c r="E1813" t="s">
        <v>165</v>
      </c>
      <c r="F1813" t="s">
        <v>34</v>
      </c>
      <c r="G1813" t="s">
        <v>166</v>
      </c>
      <c r="H1813">
        <v>1</v>
      </c>
      <c r="I1813">
        <v>111.95</v>
      </c>
      <c r="J1813">
        <v>114.04</v>
      </c>
      <c r="K1813">
        <v>28.158999999999999</v>
      </c>
      <c r="L1813">
        <v>30.248999999999999</v>
      </c>
      <c r="M1813">
        <v>3260722</v>
      </c>
      <c r="N1813" t="s">
        <v>167</v>
      </c>
      <c r="P1813">
        <v>16.167000000000002</v>
      </c>
      <c r="V1813" t="s">
        <v>35</v>
      </c>
      <c r="W1813" s="1">
        <v>39440</v>
      </c>
      <c r="X1813">
        <v>20071224</v>
      </c>
      <c r="Y1813">
        <v>0.89629300000000001</v>
      </c>
      <c r="AB1813">
        <v>-0.85796096144539502</v>
      </c>
      <c r="AI1813" s="2">
        <f t="shared" si="112"/>
        <v>39440</v>
      </c>
      <c r="AJ1813">
        <f t="shared" si="113"/>
        <v>69.843521626431766</v>
      </c>
      <c r="AK1813">
        <f t="shared" si="114"/>
        <v>69.843521626431766</v>
      </c>
      <c r="AL1813" s="3">
        <f>Sheet2!$Q$35</f>
        <v>195.92057845971607</v>
      </c>
      <c r="AM1813" s="3">
        <f>Sheet2!$Q$37</f>
        <v>179.52321677860004</v>
      </c>
      <c r="AN1813" s="3">
        <f>Sheet2!$Q$39</f>
        <v>47.580823353777703</v>
      </c>
      <c r="AU1813">
        <f t="shared" si="115"/>
        <v>0.49722236941103287</v>
      </c>
      <c r="AV1813">
        <f>VLOOKUP(AI1813,Sheet3!C1845:F5136,4,FALSE)</f>
        <v>182.42977013537242</v>
      </c>
    </row>
    <row r="1814" spans="1:48">
      <c r="A1814">
        <v>19421541</v>
      </c>
      <c r="B1814">
        <v>126</v>
      </c>
      <c r="C1814" t="s">
        <v>164</v>
      </c>
      <c r="D1814">
        <v>0</v>
      </c>
      <c r="E1814" t="s">
        <v>165</v>
      </c>
      <c r="F1814" t="s">
        <v>34</v>
      </c>
      <c r="G1814" t="s">
        <v>166</v>
      </c>
      <c r="H1814">
        <v>1</v>
      </c>
      <c r="I1814">
        <v>111.95</v>
      </c>
      <c r="J1814">
        <v>114.04</v>
      </c>
      <c r="K1814">
        <v>28.158999999999999</v>
      </c>
      <c r="L1814">
        <v>30.248999999999999</v>
      </c>
      <c r="M1814">
        <v>3260722</v>
      </c>
      <c r="N1814" t="s">
        <v>167</v>
      </c>
      <c r="P1814">
        <v>16.167000000000002</v>
      </c>
      <c r="V1814" t="s">
        <v>35</v>
      </c>
      <c r="W1814" s="1">
        <v>39441</v>
      </c>
      <c r="X1814">
        <v>20071225</v>
      </c>
      <c r="Y1814">
        <v>0.89897400000000005</v>
      </c>
      <c r="AB1814">
        <v>-0.88885304081303596</v>
      </c>
      <c r="AI1814" s="2">
        <f t="shared" si="112"/>
        <v>39441</v>
      </c>
      <c r="AJ1814">
        <f t="shared" si="113"/>
        <v>67.627546022035403</v>
      </c>
      <c r="AK1814">
        <f t="shared" si="114"/>
        <v>67.627546022035403</v>
      </c>
      <c r="AL1814" s="3">
        <f>Sheet2!$Q$35</f>
        <v>195.92057845971607</v>
      </c>
      <c r="AM1814" s="3">
        <f>Sheet2!$Q$37</f>
        <v>179.52321677860004</v>
      </c>
      <c r="AN1814" s="3">
        <f>Sheet2!$Q$39</f>
        <v>47.580823353777703</v>
      </c>
      <c r="AU1814">
        <f t="shared" si="115"/>
        <v>0.48144663796283482</v>
      </c>
      <c r="AV1814">
        <f>VLOOKUP(AI1814,Sheet3!C1846:F5137,4,FALSE)</f>
        <v>226.21291496786182</v>
      </c>
    </row>
    <row r="1815" spans="1:48">
      <c r="A1815">
        <v>19477769</v>
      </c>
      <c r="B1815">
        <v>126</v>
      </c>
      <c r="C1815" t="s">
        <v>164</v>
      </c>
      <c r="D1815">
        <v>0</v>
      </c>
      <c r="E1815" t="s">
        <v>165</v>
      </c>
      <c r="F1815" t="s">
        <v>34</v>
      </c>
      <c r="G1815" t="s">
        <v>166</v>
      </c>
      <c r="H1815">
        <v>1</v>
      </c>
      <c r="I1815">
        <v>111.95</v>
      </c>
      <c r="J1815">
        <v>114.04</v>
      </c>
      <c r="K1815">
        <v>28.158999999999999</v>
      </c>
      <c r="L1815">
        <v>30.248999999999999</v>
      </c>
      <c r="M1815">
        <v>3260722</v>
      </c>
      <c r="N1815" t="s">
        <v>167</v>
      </c>
      <c r="P1815">
        <v>16.167000000000002</v>
      </c>
      <c r="V1815" t="s">
        <v>35</v>
      </c>
      <c r="W1815" s="1">
        <v>39442</v>
      </c>
      <c r="X1815">
        <v>20071226</v>
      </c>
      <c r="Y1815">
        <v>0.91284799999999999</v>
      </c>
      <c r="AB1815">
        <v>-1.0487175350863001</v>
      </c>
      <c r="AI1815" s="2">
        <f t="shared" si="112"/>
        <v>39442</v>
      </c>
      <c r="AJ1815">
        <f t="shared" si="113"/>
        <v>55.855665318982801</v>
      </c>
      <c r="AK1815">
        <f t="shared" si="114"/>
        <v>55.855665318982801</v>
      </c>
      <c r="AL1815" s="3">
        <f>Sheet2!$Q$35</f>
        <v>195.92057845971607</v>
      </c>
      <c r="AM1815" s="3">
        <f>Sheet2!$Q$37</f>
        <v>179.52321677860004</v>
      </c>
      <c r="AN1815" s="3">
        <f>Sheet2!$Q$39</f>
        <v>47.580823353777703</v>
      </c>
      <c r="AU1815">
        <f t="shared" si="115"/>
        <v>0.3976415508295893</v>
      </c>
      <c r="AV1815">
        <f>VLOOKUP(AI1815,Sheet3!C1847:F5138,4,FALSE)</f>
        <v>270.56283190174264</v>
      </c>
    </row>
    <row r="1816" spans="1:48">
      <c r="A1816">
        <v>19532643</v>
      </c>
      <c r="B1816">
        <v>126</v>
      </c>
      <c r="C1816" t="s">
        <v>164</v>
      </c>
      <c r="D1816">
        <v>0</v>
      </c>
      <c r="E1816" t="s">
        <v>165</v>
      </c>
      <c r="F1816" t="s">
        <v>34</v>
      </c>
      <c r="G1816" t="s">
        <v>166</v>
      </c>
      <c r="H1816">
        <v>1</v>
      </c>
      <c r="I1816">
        <v>111.95</v>
      </c>
      <c r="J1816">
        <v>114.04</v>
      </c>
      <c r="K1816">
        <v>28.158999999999999</v>
      </c>
      <c r="L1816">
        <v>30.248999999999999</v>
      </c>
      <c r="M1816">
        <v>3260722</v>
      </c>
      <c r="N1816" t="s">
        <v>167</v>
      </c>
      <c r="P1816">
        <v>16.167000000000002</v>
      </c>
      <c r="V1816" t="s">
        <v>35</v>
      </c>
      <c r="W1816" s="1">
        <v>39443</v>
      </c>
      <c r="X1816">
        <v>20071227</v>
      </c>
      <c r="Y1816">
        <v>0.91347900000000004</v>
      </c>
      <c r="AB1816">
        <v>-1.0559882930426601</v>
      </c>
      <c r="AI1816" s="2">
        <f t="shared" si="112"/>
        <v>39443</v>
      </c>
      <c r="AJ1816">
        <f t="shared" si="113"/>
        <v>55.308143219524254</v>
      </c>
      <c r="AK1816">
        <f t="shared" si="114"/>
        <v>55.308143219524254</v>
      </c>
      <c r="AL1816" s="3">
        <f>Sheet2!$Q$35</f>
        <v>195.92057845971607</v>
      </c>
      <c r="AM1816" s="3">
        <f>Sheet2!$Q$37</f>
        <v>179.52321677860004</v>
      </c>
      <c r="AN1816" s="3">
        <f>Sheet2!$Q$39</f>
        <v>47.580823353777703</v>
      </c>
      <c r="AU1816">
        <f t="shared" si="115"/>
        <v>0.39374369131079529</v>
      </c>
      <c r="AV1816">
        <f>VLOOKUP(AI1816,Sheet3!C1848:F5139,4,FALSE)</f>
        <v>292.10017175461769</v>
      </c>
    </row>
    <row r="1817" spans="1:48">
      <c r="A1817">
        <v>19588681</v>
      </c>
      <c r="B1817">
        <v>126</v>
      </c>
      <c r="C1817" t="s">
        <v>164</v>
      </c>
      <c r="D1817">
        <v>0</v>
      </c>
      <c r="E1817" t="s">
        <v>165</v>
      </c>
      <c r="F1817" t="s">
        <v>34</v>
      </c>
      <c r="G1817" t="s">
        <v>166</v>
      </c>
      <c r="H1817">
        <v>1</v>
      </c>
      <c r="I1817">
        <v>111.95</v>
      </c>
      <c r="J1817">
        <v>114.04</v>
      </c>
      <c r="K1817">
        <v>28.158999999999999</v>
      </c>
      <c r="L1817">
        <v>30.248999999999999</v>
      </c>
      <c r="M1817">
        <v>3260722</v>
      </c>
      <c r="N1817" t="s">
        <v>167</v>
      </c>
      <c r="P1817">
        <v>16.167000000000002</v>
      </c>
      <c r="V1817" t="s">
        <v>35</v>
      </c>
      <c r="W1817" s="1">
        <v>39444</v>
      </c>
      <c r="X1817">
        <v>20071228</v>
      </c>
      <c r="Y1817">
        <v>0.90187399999999995</v>
      </c>
      <c r="AB1817">
        <v>-0.92226856866314799</v>
      </c>
      <c r="AI1817" s="2">
        <f t="shared" si="112"/>
        <v>39444</v>
      </c>
      <c r="AJ1817">
        <f t="shared" si="113"/>
        <v>65.209109955468648</v>
      </c>
      <c r="AK1817">
        <f t="shared" si="114"/>
        <v>65.209109955468648</v>
      </c>
      <c r="AL1817" s="3">
        <f>Sheet2!$Q$35</f>
        <v>195.92057845971607</v>
      </c>
      <c r="AM1817" s="3">
        <f>Sheet2!$Q$37</f>
        <v>179.52321677860004</v>
      </c>
      <c r="AN1817" s="3">
        <f>Sheet2!$Q$39</f>
        <v>47.580823353777703</v>
      </c>
      <c r="AU1817">
        <f t="shared" si="115"/>
        <v>0.46422957210926624</v>
      </c>
      <c r="AV1817">
        <f>VLOOKUP(AI1817,Sheet3!C1849:F5140,4,FALSE)</f>
        <v>271.97976215522124</v>
      </c>
    </row>
    <row r="1818" spans="1:48">
      <c r="A1818">
        <v>19655044</v>
      </c>
      <c r="B1818">
        <v>126</v>
      </c>
      <c r="C1818" t="s">
        <v>164</v>
      </c>
      <c r="D1818">
        <v>0</v>
      </c>
      <c r="E1818" t="s">
        <v>165</v>
      </c>
      <c r="F1818" t="s">
        <v>34</v>
      </c>
      <c r="G1818" t="s">
        <v>166</v>
      </c>
      <c r="H1818">
        <v>1</v>
      </c>
      <c r="I1818">
        <v>111.95</v>
      </c>
      <c r="J1818">
        <v>114.04</v>
      </c>
      <c r="K1818">
        <v>28.158999999999999</v>
      </c>
      <c r="L1818">
        <v>30.248999999999999</v>
      </c>
      <c r="M1818">
        <v>3260722</v>
      </c>
      <c r="N1818" t="s">
        <v>167</v>
      </c>
      <c r="P1818">
        <v>16.167000000000002</v>
      </c>
      <c r="V1818" t="s">
        <v>35</v>
      </c>
      <c r="W1818" s="1">
        <v>39445</v>
      </c>
      <c r="X1818">
        <v>20071229</v>
      </c>
      <c r="Y1818">
        <v>0.88828700000000005</v>
      </c>
      <c r="AB1818">
        <v>-0.76571105938745998</v>
      </c>
      <c r="AI1818" s="2">
        <f t="shared" si="112"/>
        <v>39445</v>
      </c>
      <c r="AJ1818">
        <f t="shared" si="113"/>
        <v>76.347491470181239</v>
      </c>
      <c r="AK1818">
        <f t="shared" si="114"/>
        <v>76.347491470181239</v>
      </c>
      <c r="AL1818" s="3">
        <f>Sheet2!$Q$35</f>
        <v>195.92057845971607</v>
      </c>
      <c r="AM1818" s="3">
        <f>Sheet2!$Q$37</f>
        <v>179.52321677860004</v>
      </c>
      <c r="AN1818" s="3">
        <f>Sheet2!$Q$39</f>
        <v>47.580823353777703</v>
      </c>
      <c r="AU1818">
        <f t="shared" si="115"/>
        <v>0.54352472102474603</v>
      </c>
      <c r="AV1818">
        <f>VLOOKUP(AI1818,Sheet3!C1850:F5141,4,FALSE)</f>
        <v>240.5947570406698</v>
      </c>
    </row>
    <row r="1819" spans="1:48">
      <c r="A1819">
        <v>19711173</v>
      </c>
      <c r="B1819">
        <v>126</v>
      </c>
      <c r="C1819" t="s">
        <v>164</v>
      </c>
      <c r="D1819">
        <v>0</v>
      </c>
      <c r="E1819" t="s">
        <v>165</v>
      </c>
      <c r="F1819" t="s">
        <v>34</v>
      </c>
      <c r="G1819" t="s">
        <v>166</v>
      </c>
      <c r="H1819">
        <v>1</v>
      </c>
      <c r="I1819">
        <v>111.95</v>
      </c>
      <c r="J1819">
        <v>114.04</v>
      </c>
      <c r="K1819">
        <v>28.158999999999999</v>
      </c>
      <c r="L1819">
        <v>30.248999999999999</v>
      </c>
      <c r="M1819">
        <v>3260722</v>
      </c>
      <c r="N1819" t="s">
        <v>167</v>
      </c>
      <c r="P1819">
        <v>16.167000000000002</v>
      </c>
      <c r="V1819" t="s">
        <v>35</v>
      </c>
      <c r="W1819" s="1">
        <v>39446</v>
      </c>
      <c r="X1819">
        <v>20071230</v>
      </c>
      <c r="Y1819">
        <v>0.868892</v>
      </c>
      <c r="AB1819">
        <v>-0.54223031364505803</v>
      </c>
      <c r="AI1819" s="2">
        <f t="shared" si="112"/>
        <v>39446</v>
      </c>
      <c r="AJ1819">
        <f t="shared" si="113"/>
        <v>91.399528256461167</v>
      </c>
      <c r="AK1819">
        <f t="shared" si="114"/>
        <v>91.399528256461167</v>
      </c>
      <c r="AL1819" s="3">
        <f>Sheet2!$Q$35</f>
        <v>195.92057845971607</v>
      </c>
      <c r="AM1819" s="3">
        <f>Sheet2!$Q$37</f>
        <v>179.52321677860004</v>
      </c>
      <c r="AN1819" s="3">
        <f>Sheet2!$Q$39</f>
        <v>47.580823353777703</v>
      </c>
      <c r="AU1819">
        <f t="shared" si="115"/>
        <v>0.65068153701931331</v>
      </c>
      <c r="AV1819">
        <f>VLOOKUP(AI1819,Sheet3!C1851:F5142,4,FALSE)</f>
        <v>208.43044028670514</v>
      </c>
    </row>
    <row r="1820" spans="1:48">
      <c r="A1820">
        <v>19766657</v>
      </c>
      <c r="B1820">
        <v>126</v>
      </c>
      <c r="C1820" t="s">
        <v>164</v>
      </c>
      <c r="D1820">
        <v>0</v>
      </c>
      <c r="E1820" t="s">
        <v>165</v>
      </c>
      <c r="F1820" t="s">
        <v>34</v>
      </c>
      <c r="G1820" t="s">
        <v>166</v>
      </c>
      <c r="H1820">
        <v>1</v>
      </c>
      <c r="I1820">
        <v>111.95</v>
      </c>
      <c r="J1820">
        <v>114.04</v>
      </c>
      <c r="K1820">
        <v>28.158999999999999</v>
      </c>
      <c r="L1820">
        <v>30.248999999999999</v>
      </c>
      <c r="M1820">
        <v>3260722</v>
      </c>
      <c r="N1820" t="s">
        <v>167</v>
      </c>
      <c r="P1820">
        <v>16.167000000000002</v>
      </c>
      <c r="V1820" t="s">
        <v>35</v>
      </c>
      <c r="W1820" s="1">
        <v>39447</v>
      </c>
      <c r="X1820">
        <v>20071231</v>
      </c>
      <c r="Y1820">
        <v>0.84917699999999996</v>
      </c>
      <c r="AB1820">
        <v>-0.31506233724333399</v>
      </c>
      <c r="AI1820" s="2">
        <f t="shared" si="112"/>
        <v>39447</v>
      </c>
      <c r="AJ1820">
        <f t="shared" si="113"/>
        <v>105.67819615864596</v>
      </c>
      <c r="AK1820">
        <f t="shared" si="114"/>
        <v>105.67819615864596</v>
      </c>
      <c r="AL1820" s="3">
        <f>Sheet2!$Q$35</f>
        <v>195.92057845971607</v>
      </c>
      <c r="AM1820" s="3">
        <f>Sheet2!$Q$37</f>
        <v>179.52321677860004</v>
      </c>
      <c r="AN1820" s="3">
        <f>Sheet2!$Q$39</f>
        <v>47.580823353777703</v>
      </c>
      <c r="AU1820">
        <f t="shared" si="115"/>
        <v>0.75233266973755197</v>
      </c>
      <c r="AV1820">
        <f>VLOOKUP(AI1820,Sheet3!C1852:F5143,4,FALSE)</f>
        <v>188.5225702253305</v>
      </c>
    </row>
    <row r="1821" spans="1:48">
      <c r="A1821">
        <v>19847509</v>
      </c>
      <c r="B1821">
        <v>126</v>
      </c>
      <c r="C1821" t="s">
        <v>164</v>
      </c>
      <c r="D1821">
        <v>0</v>
      </c>
      <c r="E1821" t="s">
        <v>165</v>
      </c>
      <c r="F1821" t="s">
        <v>34</v>
      </c>
      <c r="G1821" t="s">
        <v>166</v>
      </c>
      <c r="H1821">
        <v>1</v>
      </c>
      <c r="I1821">
        <v>111.95</v>
      </c>
      <c r="J1821">
        <v>114.04</v>
      </c>
      <c r="K1821">
        <v>28.158999999999999</v>
      </c>
      <c r="L1821">
        <v>30.248999999999999</v>
      </c>
      <c r="M1821">
        <v>3260722</v>
      </c>
      <c r="N1821" t="s">
        <v>167</v>
      </c>
      <c r="P1821">
        <v>16.167000000000002</v>
      </c>
      <c r="V1821" t="s">
        <v>35</v>
      </c>
      <c r="W1821" s="1">
        <v>39448</v>
      </c>
      <c r="X1821">
        <v>20080101</v>
      </c>
      <c r="Y1821">
        <v>0.84720499999999999</v>
      </c>
      <c r="AB1821">
        <v>-0.29233977830525698</v>
      </c>
      <c r="AI1821" s="2">
        <f t="shared" si="112"/>
        <v>39448</v>
      </c>
      <c r="AJ1821">
        <f t="shared" si="113"/>
        <v>107.04975535172002</v>
      </c>
      <c r="AK1821">
        <f t="shared" si="114"/>
        <v>107.04975535172002</v>
      </c>
      <c r="AL1821" s="3">
        <f>Sheet2!$Q$35</f>
        <v>195.92057845971607</v>
      </c>
      <c r="AM1821" s="3">
        <f>Sheet2!$Q$37</f>
        <v>179.52321677860004</v>
      </c>
      <c r="AN1821" s="3">
        <f>Sheet2!$Q$39</f>
        <v>47.580823353777703</v>
      </c>
      <c r="AU1821">
        <f t="shared" si="115"/>
        <v>0.76209692411486396</v>
      </c>
      <c r="AV1821">
        <f>VLOOKUP(AI1821,Sheet3!C1853:F5144,4,FALSE)</f>
        <v>184.13008643954677</v>
      </c>
    </row>
    <row r="1822" spans="1:48">
      <c r="A1822">
        <v>19889022</v>
      </c>
      <c r="B1822">
        <v>126</v>
      </c>
      <c r="C1822" t="s">
        <v>164</v>
      </c>
      <c r="D1822">
        <v>0</v>
      </c>
      <c r="E1822" t="s">
        <v>165</v>
      </c>
      <c r="F1822" t="s">
        <v>34</v>
      </c>
      <c r="G1822" t="s">
        <v>166</v>
      </c>
      <c r="H1822">
        <v>1</v>
      </c>
      <c r="I1822">
        <v>111.95</v>
      </c>
      <c r="J1822">
        <v>114.04</v>
      </c>
      <c r="K1822">
        <v>28.158999999999999</v>
      </c>
      <c r="L1822">
        <v>30.248999999999999</v>
      </c>
      <c r="M1822">
        <v>3260722</v>
      </c>
      <c r="N1822" t="s">
        <v>167</v>
      </c>
      <c r="P1822">
        <v>16.167000000000002</v>
      </c>
      <c r="V1822" t="s">
        <v>35</v>
      </c>
      <c r="W1822" s="1">
        <v>39449</v>
      </c>
      <c r="X1822">
        <v>20080102</v>
      </c>
      <c r="Y1822">
        <v>0.85797999999999996</v>
      </c>
      <c r="AB1822">
        <v>-0.41649574816214602</v>
      </c>
      <c r="AI1822" s="2">
        <f t="shared" si="112"/>
        <v>39449</v>
      </c>
      <c r="AJ1822">
        <f t="shared" si="113"/>
        <v>99.429873810868571</v>
      </c>
      <c r="AK1822">
        <f t="shared" si="114"/>
        <v>99.429873810868571</v>
      </c>
      <c r="AL1822" s="3">
        <f>Sheet2!$Q$35</f>
        <v>195.92057845971607</v>
      </c>
      <c r="AM1822" s="3">
        <f>Sheet2!$Q$37</f>
        <v>179.52321677860004</v>
      </c>
      <c r="AN1822" s="3">
        <f>Sheet2!$Q$39</f>
        <v>47.580823353777703</v>
      </c>
      <c r="AU1822">
        <f t="shared" si="115"/>
        <v>0.7078502958500642</v>
      </c>
      <c r="AV1822">
        <f>VLOOKUP(AI1822,Sheet3!C1854:F5145,4,FALSE)</f>
        <v>174.70750025391393</v>
      </c>
    </row>
    <row r="1823" spans="1:48">
      <c r="A1823">
        <v>19944508</v>
      </c>
      <c r="B1823">
        <v>126</v>
      </c>
      <c r="C1823" t="s">
        <v>164</v>
      </c>
      <c r="D1823">
        <v>0</v>
      </c>
      <c r="E1823" t="s">
        <v>165</v>
      </c>
      <c r="F1823" t="s">
        <v>34</v>
      </c>
      <c r="G1823" t="s">
        <v>166</v>
      </c>
      <c r="H1823">
        <v>1</v>
      </c>
      <c r="I1823">
        <v>111.95</v>
      </c>
      <c r="J1823">
        <v>114.04</v>
      </c>
      <c r="K1823">
        <v>28.158999999999999</v>
      </c>
      <c r="L1823">
        <v>30.248999999999999</v>
      </c>
      <c r="M1823">
        <v>3260722</v>
      </c>
      <c r="N1823" t="s">
        <v>167</v>
      </c>
      <c r="P1823">
        <v>16.167000000000002</v>
      </c>
      <c r="V1823" t="s">
        <v>35</v>
      </c>
      <c r="W1823" s="1">
        <v>39450</v>
      </c>
      <c r="X1823">
        <v>20080103</v>
      </c>
      <c r="Y1823">
        <v>0.86580299999999999</v>
      </c>
      <c r="AB1823">
        <v>-0.50663701518678195</v>
      </c>
      <c r="AI1823" s="2">
        <f t="shared" si="112"/>
        <v>39450</v>
      </c>
      <c r="AJ1823">
        <f t="shared" si="113"/>
        <v>93.704802396820696</v>
      </c>
      <c r="AK1823">
        <f t="shared" si="114"/>
        <v>93.704802396820696</v>
      </c>
      <c r="AL1823" s="3">
        <f>Sheet2!$Q$35</f>
        <v>195.92057845971607</v>
      </c>
      <c r="AM1823" s="3">
        <f>Sheet2!$Q$37</f>
        <v>179.52321677860004</v>
      </c>
      <c r="AN1823" s="3">
        <f>Sheet2!$Q$39</f>
        <v>47.580823353777703</v>
      </c>
      <c r="AU1823">
        <f t="shared" si="115"/>
        <v>0.66709299284971024</v>
      </c>
      <c r="AV1823">
        <f>VLOOKUP(AI1823,Sheet3!C1855:F5146,4,FALSE)</f>
        <v>162.0259744852803</v>
      </c>
    </row>
    <row r="1824" spans="1:48">
      <c r="A1824">
        <v>20007806</v>
      </c>
      <c r="B1824">
        <v>126</v>
      </c>
      <c r="C1824" t="s">
        <v>164</v>
      </c>
      <c r="D1824">
        <v>0</v>
      </c>
      <c r="E1824" t="s">
        <v>165</v>
      </c>
      <c r="F1824" t="s">
        <v>34</v>
      </c>
      <c r="G1824" t="s">
        <v>166</v>
      </c>
      <c r="H1824">
        <v>1</v>
      </c>
      <c r="I1824">
        <v>111.95</v>
      </c>
      <c r="J1824">
        <v>114.04</v>
      </c>
      <c r="K1824">
        <v>28.158999999999999</v>
      </c>
      <c r="L1824">
        <v>30.248999999999999</v>
      </c>
      <c r="M1824">
        <v>3260722</v>
      </c>
      <c r="N1824" t="s">
        <v>167</v>
      </c>
      <c r="P1824">
        <v>16.167000000000002</v>
      </c>
      <c r="V1824" t="s">
        <v>35</v>
      </c>
      <c r="W1824" s="1">
        <v>39451</v>
      </c>
      <c r="X1824">
        <v>20080104</v>
      </c>
      <c r="Y1824">
        <v>0.87309099999999995</v>
      </c>
      <c r="AB1824">
        <v>-0.59061369345286097</v>
      </c>
      <c r="AI1824" s="2">
        <f t="shared" si="112"/>
        <v>39451</v>
      </c>
      <c r="AJ1824">
        <f t="shared" si="113"/>
        <v>88.225327091582017</v>
      </c>
      <c r="AK1824">
        <f t="shared" si="114"/>
        <v>88.225327091582017</v>
      </c>
      <c r="AL1824" s="3">
        <f>Sheet2!$Q$35</f>
        <v>195.92057845971607</v>
      </c>
      <c r="AM1824" s="3">
        <f>Sheet2!$Q$37</f>
        <v>179.52321677860004</v>
      </c>
      <c r="AN1824" s="3">
        <f>Sheet2!$Q$39</f>
        <v>47.580823353777703</v>
      </c>
      <c r="AU1824">
        <f t="shared" si="115"/>
        <v>0.62808411083811144</v>
      </c>
      <c r="AV1824">
        <f>VLOOKUP(AI1824,Sheet3!C1856:F5147,4,FALSE)</f>
        <v>143.88926724075395</v>
      </c>
    </row>
    <row r="1825" spans="1:48">
      <c r="A1825">
        <v>20067097</v>
      </c>
      <c r="B1825">
        <v>126</v>
      </c>
      <c r="C1825" t="s">
        <v>164</v>
      </c>
      <c r="D1825">
        <v>0</v>
      </c>
      <c r="E1825" t="s">
        <v>165</v>
      </c>
      <c r="F1825" t="s">
        <v>34</v>
      </c>
      <c r="G1825" t="s">
        <v>166</v>
      </c>
      <c r="H1825">
        <v>1</v>
      </c>
      <c r="I1825">
        <v>111.95</v>
      </c>
      <c r="J1825">
        <v>114.04</v>
      </c>
      <c r="K1825">
        <v>28.158999999999999</v>
      </c>
      <c r="L1825">
        <v>30.248999999999999</v>
      </c>
      <c r="M1825">
        <v>3260722</v>
      </c>
      <c r="N1825" t="s">
        <v>167</v>
      </c>
      <c r="P1825">
        <v>16.167000000000002</v>
      </c>
      <c r="V1825" t="s">
        <v>35</v>
      </c>
      <c r="W1825" s="1">
        <v>39452</v>
      </c>
      <c r="X1825">
        <v>20080105</v>
      </c>
      <c r="Y1825">
        <v>0.87496099999999999</v>
      </c>
      <c r="AB1825">
        <v>-0.61216094761827999</v>
      </c>
      <c r="AI1825" s="2">
        <f t="shared" si="112"/>
        <v>39452</v>
      </c>
      <c r="AJ1825">
        <f t="shared" si="113"/>
        <v>86.796676773744025</v>
      </c>
      <c r="AK1825">
        <f t="shared" si="114"/>
        <v>86.796676773744025</v>
      </c>
      <c r="AL1825" s="3">
        <f>Sheet2!$Q$35</f>
        <v>195.92057845971607</v>
      </c>
      <c r="AM1825" s="3">
        <f>Sheet2!$Q$37</f>
        <v>179.52321677860004</v>
      </c>
      <c r="AN1825" s="3">
        <f>Sheet2!$Q$39</f>
        <v>47.580823353777703</v>
      </c>
      <c r="AU1825">
        <f t="shared" si="115"/>
        <v>0.61791341956205181</v>
      </c>
      <c r="AV1825">
        <f>VLOOKUP(AI1825,Sheet3!C1857:F5148,4,FALSE)</f>
        <v>125.61086697087974</v>
      </c>
    </row>
    <row r="1826" spans="1:48">
      <c r="A1826">
        <v>20122971</v>
      </c>
      <c r="B1826">
        <v>126</v>
      </c>
      <c r="C1826" t="s">
        <v>164</v>
      </c>
      <c r="D1826">
        <v>0</v>
      </c>
      <c r="E1826" t="s">
        <v>165</v>
      </c>
      <c r="F1826" t="s">
        <v>34</v>
      </c>
      <c r="G1826" t="s">
        <v>166</v>
      </c>
      <c r="H1826">
        <v>1</v>
      </c>
      <c r="I1826">
        <v>111.95</v>
      </c>
      <c r="J1826">
        <v>114.04</v>
      </c>
      <c r="K1826">
        <v>28.158999999999999</v>
      </c>
      <c r="L1826">
        <v>30.248999999999999</v>
      </c>
      <c r="M1826">
        <v>3260722</v>
      </c>
      <c r="N1826" t="s">
        <v>167</v>
      </c>
      <c r="P1826">
        <v>16.167000000000002</v>
      </c>
      <c r="V1826" t="s">
        <v>35</v>
      </c>
      <c r="W1826" s="1">
        <v>39453</v>
      </c>
      <c r="X1826">
        <v>20080106</v>
      </c>
      <c r="Y1826">
        <v>0.87209199999999998</v>
      </c>
      <c r="AB1826">
        <v>-0.57910262023828796</v>
      </c>
      <c r="AI1826" s="2">
        <f t="shared" si="112"/>
        <v>39453</v>
      </c>
      <c r="AJ1826">
        <f t="shared" si="113"/>
        <v>88.984749358955469</v>
      </c>
      <c r="AK1826">
        <f t="shared" si="114"/>
        <v>88.984749358955469</v>
      </c>
      <c r="AL1826" s="3">
        <f>Sheet2!$Q$35</f>
        <v>195.92057845971607</v>
      </c>
      <c r="AM1826" s="3">
        <f>Sheet2!$Q$37</f>
        <v>179.52321677860004</v>
      </c>
      <c r="AN1826" s="3">
        <f>Sheet2!$Q$39</f>
        <v>47.580823353777703</v>
      </c>
      <c r="AU1826">
        <f t="shared" si="115"/>
        <v>0.63349050688421271</v>
      </c>
      <c r="AV1826">
        <f>VLOOKUP(AI1826,Sheet3!C1858:F5149,4,FALSE)</f>
        <v>110.87479233470208</v>
      </c>
    </row>
    <row r="1827" spans="1:48">
      <c r="A1827">
        <v>20181120</v>
      </c>
      <c r="B1827">
        <v>126</v>
      </c>
      <c r="C1827" t="s">
        <v>164</v>
      </c>
      <c r="D1827">
        <v>0</v>
      </c>
      <c r="E1827" t="s">
        <v>165</v>
      </c>
      <c r="F1827" t="s">
        <v>34</v>
      </c>
      <c r="G1827" t="s">
        <v>166</v>
      </c>
      <c r="H1827">
        <v>1</v>
      </c>
      <c r="I1827">
        <v>111.95</v>
      </c>
      <c r="J1827">
        <v>114.04</v>
      </c>
      <c r="K1827">
        <v>28.158999999999999</v>
      </c>
      <c r="L1827">
        <v>30.248999999999999</v>
      </c>
      <c r="M1827">
        <v>3260722</v>
      </c>
      <c r="N1827" t="s">
        <v>167</v>
      </c>
      <c r="P1827">
        <v>16.167000000000002</v>
      </c>
      <c r="V1827" t="s">
        <v>35</v>
      </c>
      <c r="W1827" s="1">
        <v>39454</v>
      </c>
      <c r="X1827">
        <v>20080107</v>
      </c>
      <c r="Y1827">
        <v>0.86286300000000005</v>
      </c>
      <c r="AB1827">
        <v>-0.47276058350425298</v>
      </c>
      <c r="AI1827" s="2">
        <f t="shared" si="112"/>
        <v>39454</v>
      </c>
      <c r="AJ1827">
        <f t="shared" si="113"/>
        <v>95.875392554365703</v>
      </c>
      <c r="AK1827">
        <f t="shared" si="114"/>
        <v>95.875392554365703</v>
      </c>
      <c r="AL1827" s="3">
        <f>Sheet2!$Q$35</f>
        <v>195.92057845971607</v>
      </c>
      <c r="AM1827" s="3">
        <f>Sheet2!$Q$37</f>
        <v>179.52321677860004</v>
      </c>
      <c r="AN1827" s="3">
        <f>Sheet2!$Q$39</f>
        <v>47.580823353777703</v>
      </c>
      <c r="AU1827">
        <f t="shared" si="115"/>
        <v>0.68254562118261997</v>
      </c>
      <c r="AV1827">
        <f>VLOOKUP(AI1827,Sheet3!C1859:F5150,4,FALSE)</f>
        <v>100.10612240826455</v>
      </c>
    </row>
    <row r="1828" spans="1:48">
      <c r="A1828">
        <v>20230912</v>
      </c>
      <c r="B1828">
        <v>126</v>
      </c>
      <c r="C1828" t="s">
        <v>164</v>
      </c>
      <c r="D1828">
        <v>0</v>
      </c>
      <c r="E1828" t="s">
        <v>165</v>
      </c>
      <c r="F1828" t="s">
        <v>34</v>
      </c>
      <c r="G1828" t="s">
        <v>166</v>
      </c>
      <c r="H1828">
        <v>1</v>
      </c>
      <c r="I1828">
        <v>111.95</v>
      </c>
      <c r="J1828">
        <v>114.04</v>
      </c>
      <c r="K1828">
        <v>28.158999999999999</v>
      </c>
      <c r="L1828">
        <v>30.248999999999999</v>
      </c>
      <c r="M1828">
        <v>3260722</v>
      </c>
      <c r="N1828" t="s">
        <v>167</v>
      </c>
      <c r="P1828">
        <v>16.167000000000002</v>
      </c>
      <c r="V1828" t="s">
        <v>35</v>
      </c>
      <c r="W1828" s="1">
        <v>39455</v>
      </c>
      <c r="X1828">
        <v>20080108</v>
      </c>
      <c r="Y1828">
        <v>0.86958899999999995</v>
      </c>
      <c r="AB1828">
        <v>-0.55026156292489603</v>
      </c>
      <c r="AI1828" s="2">
        <f t="shared" si="112"/>
        <v>39455</v>
      </c>
      <c r="AJ1828">
        <f t="shared" si="113"/>
        <v>90.875870964380852</v>
      </c>
      <c r="AK1828">
        <f t="shared" si="114"/>
        <v>90.875870964380852</v>
      </c>
      <c r="AL1828" s="3">
        <f>Sheet2!$Q$35</f>
        <v>195.92057845971607</v>
      </c>
      <c r="AM1828" s="3">
        <f>Sheet2!$Q$37</f>
        <v>179.52321677860004</v>
      </c>
      <c r="AN1828" s="3">
        <f>Sheet2!$Q$39</f>
        <v>47.580823353777703</v>
      </c>
      <c r="AU1828">
        <f t="shared" si="115"/>
        <v>0.64695357323019942</v>
      </c>
      <c r="AV1828">
        <f>VLOOKUP(AI1828,Sheet3!C1860:F5151,4,FALSE)</f>
        <v>98.051573540720554</v>
      </c>
    </row>
    <row r="1829" spans="1:48">
      <c r="A1829">
        <v>20286493</v>
      </c>
      <c r="B1829">
        <v>126</v>
      </c>
      <c r="C1829" t="s">
        <v>164</v>
      </c>
      <c r="D1829">
        <v>0</v>
      </c>
      <c r="E1829" t="s">
        <v>165</v>
      </c>
      <c r="F1829" t="s">
        <v>34</v>
      </c>
      <c r="G1829" t="s">
        <v>166</v>
      </c>
      <c r="H1829">
        <v>1</v>
      </c>
      <c r="I1829">
        <v>111.95</v>
      </c>
      <c r="J1829">
        <v>114.04</v>
      </c>
      <c r="K1829">
        <v>28.158999999999999</v>
      </c>
      <c r="L1829">
        <v>30.248999999999999</v>
      </c>
      <c r="M1829">
        <v>3260722</v>
      </c>
      <c r="N1829" t="s">
        <v>167</v>
      </c>
      <c r="P1829">
        <v>16.167000000000002</v>
      </c>
      <c r="V1829" t="s">
        <v>35</v>
      </c>
      <c r="W1829" s="1">
        <v>39456</v>
      </c>
      <c r="X1829">
        <v>20080109</v>
      </c>
      <c r="Y1829">
        <v>0.87539900000000004</v>
      </c>
      <c r="AB1829">
        <v>-0.61720784458322897</v>
      </c>
      <c r="AI1829" s="2">
        <f t="shared" si="112"/>
        <v>39456</v>
      </c>
      <c r="AJ1829">
        <f t="shared" si="113"/>
        <v>86.460712189315245</v>
      </c>
      <c r="AK1829">
        <f t="shared" si="114"/>
        <v>86.460712189315245</v>
      </c>
      <c r="AL1829" s="3">
        <f>Sheet2!$Q$35</f>
        <v>195.92057845971607</v>
      </c>
      <c r="AM1829" s="3">
        <f>Sheet2!$Q$37</f>
        <v>179.52321677860004</v>
      </c>
      <c r="AN1829" s="3">
        <f>Sheet2!$Q$39</f>
        <v>47.580823353777703</v>
      </c>
      <c r="AU1829">
        <f t="shared" si="115"/>
        <v>0.61552165719357688</v>
      </c>
      <c r="AV1829">
        <f>VLOOKUP(AI1829,Sheet3!C1861:F5152,4,FALSE)</f>
        <v>171.30686764556526</v>
      </c>
    </row>
    <row r="1830" spans="1:48">
      <c r="A1830">
        <v>20352174</v>
      </c>
      <c r="B1830">
        <v>126</v>
      </c>
      <c r="C1830" t="s">
        <v>164</v>
      </c>
      <c r="D1830">
        <v>0</v>
      </c>
      <c r="E1830" t="s">
        <v>165</v>
      </c>
      <c r="F1830" t="s">
        <v>34</v>
      </c>
      <c r="G1830" t="s">
        <v>166</v>
      </c>
      <c r="H1830">
        <v>1</v>
      </c>
      <c r="I1830">
        <v>111.95</v>
      </c>
      <c r="J1830">
        <v>114.04</v>
      </c>
      <c r="K1830">
        <v>28.158999999999999</v>
      </c>
      <c r="L1830">
        <v>30.248999999999999</v>
      </c>
      <c r="M1830">
        <v>3260722</v>
      </c>
      <c r="N1830" t="s">
        <v>167</v>
      </c>
      <c r="P1830">
        <v>16.167000000000002</v>
      </c>
      <c r="V1830" t="s">
        <v>35</v>
      </c>
      <c r="W1830" s="1">
        <v>39457</v>
      </c>
      <c r="X1830">
        <v>20080110</v>
      </c>
      <c r="Y1830">
        <v>0.88604400000000005</v>
      </c>
      <c r="AB1830">
        <v>-0.73986587698476802</v>
      </c>
      <c r="AI1830" s="2">
        <f t="shared" si="112"/>
        <v>39457</v>
      </c>
      <c r="AJ1830">
        <f t="shared" si="113"/>
        <v>78.139213583301398</v>
      </c>
      <c r="AK1830">
        <f t="shared" si="114"/>
        <v>78.139213583301398</v>
      </c>
      <c r="AL1830" s="3">
        <f>Sheet2!$Q$35</f>
        <v>195.92057845971607</v>
      </c>
      <c r="AM1830" s="3">
        <f>Sheet2!$Q$37</f>
        <v>179.52321677860004</v>
      </c>
      <c r="AN1830" s="3">
        <f>Sheet2!$Q$39</f>
        <v>47.580823353777703</v>
      </c>
      <c r="AU1830">
        <f t="shared" si="115"/>
        <v>0.55628015336357872</v>
      </c>
      <c r="AV1830">
        <f>VLOOKUP(AI1830,Sheet3!C1862:F5153,4,FALSE)</f>
        <v>275.0261622002003</v>
      </c>
    </row>
    <row r="1831" spans="1:48">
      <c r="A1831">
        <v>20409305</v>
      </c>
      <c r="B1831">
        <v>126</v>
      </c>
      <c r="C1831" t="s">
        <v>164</v>
      </c>
      <c r="D1831">
        <v>0</v>
      </c>
      <c r="E1831" t="s">
        <v>165</v>
      </c>
      <c r="F1831" t="s">
        <v>34</v>
      </c>
      <c r="G1831" t="s">
        <v>166</v>
      </c>
      <c r="H1831">
        <v>1</v>
      </c>
      <c r="I1831">
        <v>111.95</v>
      </c>
      <c r="J1831">
        <v>114.04</v>
      </c>
      <c r="K1831">
        <v>28.158999999999999</v>
      </c>
      <c r="L1831">
        <v>30.248999999999999</v>
      </c>
      <c r="M1831">
        <v>3260722</v>
      </c>
      <c r="N1831" t="s">
        <v>167</v>
      </c>
      <c r="P1831">
        <v>16.167000000000002</v>
      </c>
      <c r="V1831" t="s">
        <v>35</v>
      </c>
      <c r="W1831" s="1">
        <v>39458</v>
      </c>
      <c r="X1831">
        <v>20080111</v>
      </c>
      <c r="Y1831">
        <v>0.91047400000000001</v>
      </c>
      <c r="AB1831">
        <v>-1.0213628926324501</v>
      </c>
      <c r="AI1831" s="2">
        <f t="shared" si="112"/>
        <v>39458</v>
      </c>
      <c r="AJ1831">
        <f t="shared" si="113"/>
        <v>57.906144903445693</v>
      </c>
      <c r="AK1831">
        <f t="shared" si="114"/>
        <v>57.906144903445693</v>
      </c>
      <c r="AL1831" s="3">
        <f>Sheet2!$Q$35</f>
        <v>195.92057845971607</v>
      </c>
      <c r="AM1831" s="3">
        <f>Sheet2!$Q$37</f>
        <v>179.52321677860004</v>
      </c>
      <c r="AN1831" s="3">
        <f>Sheet2!$Q$39</f>
        <v>47.580823353777703</v>
      </c>
      <c r="AU1831">
        <f t="shared" si="115"/>
        <v>0.41223910109157025</v>
      </c>
      <c r="AV1831">
        <f>VLOOKUP(AI1831,Sheet3!C1863:F5154,4,FALSE)</f>
        <v>390.15174529533823</v>
      </c>
    </row>
    <row r="1832" spans="1:48">
      <c r="A1832">
        <v>20471046</v>
      </c>
      <c r="B1832">
        <v>126</v>
      </c>
      <c r="C1832" t="s">
        <v>164</v>
      </c>
      <c r="D1832">
        <v>0</v>
      </c>
      <c r="E1832" t="s">
        <v>165</v>
      </c>
      <c r="F1832" t="s">
        <v>34</v>
      </c>
      <c r="G1832" t="s">
        <v>166</v>
      </c>
      <c r="H1832">
        <v>1</v>
      </c>
      <c r="I1832">
        <v>111.95</v>
      </c>
      <c r="J1832">
        <v>114.04</v>
      </c>
      <c r="K1832">
        <v>28.158999999999999</v>
      </c>
      <c r="L1832">
        <v>30.248999999999999</v>
      </c>
      <c r="M1832">
        <v>3260722</v>
      </c>
      <c r="N1832" t="s">
        <v>167</v>
      </c>
      <c r="P1832">
        <v>16.167000000000002</v>
      </c>
      <c r="V1832" t="s">
        <v>35</v>
      </c>
      <c r="W1832" s="1">
        <v>39459</v>
      </c>
      <c r="X1832">
        <v>20080112</v>
      </c>
      <c r="Y1832">
        <v>0.91706100000000002</v>
      </c>
      <c r="AB1832">
        <v>-1.0972622312354501</v>
      </c>
      <c r="AI1832" s="2">
        <f t="shared" si="112"/>
        <v>39459</v>
      </c>
      <c r="AJ1832">
        <f t="shared" si="113"/>
        <v>52.180025664422601</v>
      </c>
      <c r="AK1832">
        <f t="shared" si="114"/>
        <v>52.180025664422601</v>
      </c>
      <c r="AL1832" s="3">
        <f>Sheet2!$Q$35</f>
        <v>195.92057845971607</v>
      </c>
      <c r="AM1832" s="3">
        <f>Sheet2!$Q$37</f>
        <v>179.52321677860004</v>
      </c>
      <c r="AN1832" s="3">
        <f>Sheet2!$Q$39</f>
        <v>47.580823353777703</v>
      </c>
      <c r="AU1832">
        <f t="shared" si="115"/>
        <v>0.37147433853011774</v>
      </c>
      <c r="AV1832">
        <f>VLOOKUP(AI1832,Sheet3!C1864:F5155,4,FALSE)</f>
        <v>507.26103074534626</v>
      </c>
    </row>
    <row r="1833" spans="1:48">
      <c r="A1833">
        <v>20532392</v>
      </c>
      <c r="B1833">
        <v>126</v>
      </c>
      <c r="C1833" t="s">
        <v>164</v>
      </c>
      <c r="D1833">
        <v>0</v>
      </c>
      <c r="E1833" t="s">
        <v>165</v>
      </c>
      <c r="F1833" t="s">
        <v>34</v>
      </c>
      <c r="G1833" t="s">
        <v>166</v>
      </c>
      <c r="H1833">
        <v>1</v>
      </c>
      <c r="I1833">
        <v>111.95</v>
      </c>
      <c r="J1833">
        <v>114.04</v>
      </c>
      <c r="K1833">
        <v>28.158999999999999</v>
      </c>
      <c r="L1833">
        <v>30.248999999999999</v>
      </c>
      <c r="M1833">
        <v>3260722</v>
      </c>
      <c r="N1833" t="s">
        <v>167</v>
      </c>
      <c r="P1833">
        <v>16.167000000000002</v>
      </c>
      <c r="V1833" t="s">
        <v>35</v>
      </c>
      <c r="W1833" s="1">
        <v>39460</v>
      </c>
      <c r="X1833">
        <v>20080113</v>
      </c>
      <c r="Y1833">
        <v>0.93215199999999998</v>
      </c>
      <c r="AB1833">
        <v>-1.2711497246099599</v>
      </c>
      <c r="AI1833" s="2">
        <f t="shared" si="112"/>
        <v>39460</v>
      </c>
      <c r="AJ1833">
        <f t="shared" si="113"/>
        <v>38.62783455381782</v>
      </c>
      <c r="AK1833">
        <f t="shared" si="114"/>
        <v>38.62783455381782</v>
      </c>
      <c r="AL1833" s="3">
        <f>Sheet2!$Q$35</f>
        <v>195.92057845971607</v>
      </c>
      <c r="AM1833" s="3">
        <f>Sheet2!$Q$37</f>
        <v>179.52321677860004</v>
      </c>
      <c r="AN1833" s="3">
        <f>Sheet2!$Q$39</f>
        <v>47.580823353777703</v>
      </c>
      <c r="AU1833">
        <f t="shared" si="115"/>
        <v>0.27499506002569696</v>
      </c>
      <c r="AV1833">
        <f>VLOOKUP(AI1833,Sheet3!C1865:F5156,4,FALSE)</f>
        <v>541.26735682883316</v>
      </c>
    </row>
    <row r="1834" spans="1:48">
      <c r="A1834">
        <v>20575208</v>
      </c>
      <c r="B1834">
        <v>126</v>
      </c>
      <c r="C1834" t="s">
        <v>164</v>
      </c>
      <c r="D1834">
        <v>0</v>
      </c>
      <c r="E1834" t="s">
        <v>165</v>
      </c>
      <c r="F1834" t="s">
        <v>34</v>
      </c>
      <c r="G1834" t="s">
        <v>166</v>
      </c>
      <c r="H1834">
        <v>1</v>
      </c>
      <c r="I1834">
        <v>111.95</v>
      </c>
      <c r="J1834">
        <v>114.04</v>
      </c>
      <c r="K1834">
        <v>28.158999999999999</v>
      </c>
      <c r="L1834">
        <v>30.248999999999999</v>
      </c>
      <c r="M1834">
        <v>3260722</v>
      </c>
      <c r="N1834" t="s">
        <v>167</v>
      </c>
      <c r="P1834">
        <v>16.167000000000002</v>
      </c>
      <c r="V1834" t="s">
        <v>35</v>
      </c>
      <c r="W1834" s="1">
        <v>39461</v>
      </c>
      <c r="X1834">
        <v>20080114</v>
      </c>
      <c r="Y1834">
        <v>0.93920300000000001</v>
      </c>
      <c r="AB1834">
        <v>-1.35239554766898</v>
      </c>
      <c r="AI1834" s="2">
        <f t="shared" si="112"/>
        <v>39461</v>
      </c>
      <c r="AJ1834">
        <f t="shared" si="113"/>
        <v>32.088938472775908</v>
      </c>
      <c r="AK1834">
        <f t="shared" si="114"/>
        <v>32.088938472775908</v>
      </c>
      <c r="AL1834" s="3">
        <f>Sheet2!$Q$35</f>
        <v>195.92057845971607</v>
      </c>
      <c r="AM1834" s="3">
        <f>Sheet2!$Q$37</f>
        <v>179.52321677860004</v>
      </c>
      <c r="AN1834" s="3">
        <f>Sheet2!$Q$39</f>
        <v>47.580823353777703</v>
      </c>
      <c r="AU1834">
        <f t="shared" si="115"/>
        <v>0.22844406535881645</v>
      </c>
      <c r="AV1834">
        <f>VLOOKUP(AI1834,Sheet3!C1866:F5157,4,FALSE)</f>
        <v>527.80651942078623</v>
      </c>
    </row>
    <row r="1835" spans="1:48">
      <c r="A1835">
        <v>20631155</v>
      </c>
      <c r="B1835">
        <v>126</v>
      </c>
      <c r="C1835" t="s">
        <v>164</v>
      </c>
      <c r="D1835">
        <v>0</v>
      </c>
      <c r="E1835" t="s">
        <v>165</v>
      </c>
      <c r="F1835" t="s">
        <v>34</v>
      </c>
      <c r="G1835" t="s">
        <v>166</v>
      </c>
      <c r="H1835">
        <v>1</v>
      </c>
      <c r="I1835">
        <v>111.95</v>
      </c>
      <c r="J1835">
        <v>114.04</v>
      </c>
      <c r="K1835">
        <v>28.158999999999999</v>
      </c>
      <c r="L1835">
        <v>30.248999999999999</v>
      </c>
      <c r="M1835">
        <v>3260722</v>
      </c>
      <c r="N1835" t="s">
        <v>167</v>
      </c>
      <c r="P1835">
        <v>16.167000000000002</v>
      </c>
      <c r="V1835" t="s">
        <v>35</v>
      </c>
      <c r="W1835" s="1">
        <v>39462</v>
      </c>
      <c r="X1835">
        <v>20080115</v>
      </c>
      <c r="Y1835">
        <v>0.93941699999999995</v>
      </c>
      <c r="AB1835">
        <v>-1.3548613831723999</v>
      </c>
      <c r="AI1835" s="2">
        <f t="shared" si="112"/>
        <v>39462</v>
      </c>
      <c r="AJ1835">
        <f t="shared" si="113"/>
        <v>31.888420855362256</v>
      </c>
      <c r="AK1835">
        <f t="shared" si="114"/>
        <v>31.888420855362256</v>
      </c>
      <c r="AL1835" s="3">
        <f>Sheet2!$Q$35</f>
        <v>195.92057845971607</v>
      </c>
      <c r="AM1835" s="3">
        <f>Sheet2!$Q$37</f>
        <v>179.52321677860004</v>
      </c>
      <c r="AN1835" s="3">
        <f>Sheet2!$Q$39</f>
        <v>47.580823353777703</v>
      </c>
      <c r="AU1835">
        <f t="shared" si="115"/>
        <v>0.22701656224160049</v>
      </c>
      <c r="AV1835">
        <f>VLOOKUP(AI1835,Sheet3!C1867:F5158,4,FALSE)</f>
        <v>462.62772776076969</v>
      </c>
    </row>
    <row r="1836" spans="1:48">
      <c r="A1836">
        <v>20695230</v>
      </c>
      <c r="B1836">
        <v>126</v>
      </c>
      <c r="C1836" t="s">
        <v>164</v>
      </c>
      <c r="D1836">
        <v>0</v>
      </c>
      <c r="E1836" t="s">
        <v>165</v>
      </c>
      <c r="F1836" t="s">
        <v>34</v>
      </c>
      <c r="G1836" t="s">
        <v>166</v>
      </c>
      <c r="H1836">
        <v>1</v>
      </c>
      <c r="I1836">
        <v>111.95</v>
      </c>
      <c r="J1836">
        <v>114.04</v>
      </c>
      <c r="K1836">
        <v>28.158999999999999</v>
      </c>
      <c r="L1836">
        <v>30.248999999999999</v>
      </c>
      <c r="M1836">
        <v>3260722</v>
      </c>
      <c r="N1836" t="s">
        <v>167</v>
      </c>
      <c r="P1836">
        <v>16.167000000000002</v>
      </c>
      <c r="V1836" t="s">
        <v>35</v>
      </c>
      <c r="W1836" s="1">
        <v>39463</v>
      </c>
      <c r="X1836">
        <v>20080116</v>
      </c>
      <c r="Y1836">
        <v>0.947523</v>
      </c>
      <c r="AB1836">
        <v>-1.4482635448113801</v>
      </c>
      <c r="AI1836" s="2">
        <f t="shared" si="112"/>
        <v>39463</v>
      </c>
      <c r="AJ1836">
        <f t="shared" si="113"/>
        <v>24.203746870830628</v>
      </c>
      <c r="AK1836">
        <f t="shared" si="114"/>
        <v>24.203746870830628</v>
      </c>
      <c r="AL1836" s="3">
        <f>Sheet2!$Q$35</f>
        <v>195.92057845971607</v>
      </c>
      <c r="AM1836" s="3">
        <f>Sheet2!$Q$37</f>
        <v>179.52321677860004</v>
      </c>
      <c r="AN1836" s="3">
        <f>Sheet2!$Q$39</f>
        <v>47.580823353777703</v>
      </c>
      <c r="AU1836">
        <f t="shared" si="115"/>
        <v>0.17230867068972158</v>
      </c>
      <c r="AV1836">
        <f>VLOOKUP(AI1836,Sheet3!C1868:F5159,4,FALSE)</f>
        <v>371.44826594942043</v>
      </c>
    </row>
    <row r="1837" spans="1:48">
      <c r="A1837">
        <v>20742165</v>
      </c>
      <c r="B1837">
        <v>126</v>
      </c>
      <c r="C1837" t="s">
        <v>164</v>
      </c>
      <c r="D1837">
        <v>0</v>
      </c>
      <c r="E1837" t="s">
        <v>165</v>
      </c>
      <c r="F1837" t="s">
        <v>34</v>
      </c>
      <c r="G1837" t="s">
        <v>166</v>
      </c>
      <c r="H1837">
        <v>1</v>
      </c>
      <c r="I1837">
        <v>111.95</v>
      </c>
      <c r="J1837">
        <v>114.04</v>
      </c>
      <c r="K1837">
        <v>28.158999999999999</v>
      </c>
      <c r="L1837">
        <v>30.248999999999999</v>
      </c>
      <c r="M1837">
        <v>3260722</v>
      </c>
      <c r="N1837" t="s">
        <v>167</v>
      </c>
      <c r="P1837">
        <v>16.167000000000002</v>
      </c>
      <c r="V1837" t="s">
        <v>35</v>
      </c>
      <c r="W1837" s="1">
        <v>39464</v>
      </c>
      <c r="X1837">
        <v>20080117</v>
      </c>
      <c r="Y1837">
        <v>0.95441100000000001</v>
      </c>
      <c r="AB1837">
        <v>-1.5276311847533</v>
      </c>
      <c r="AI1837" s="2">
        <f t="shared" si="112"/>
        <v>39464</v>
      </c>
      <c r="AJ1837">
        <f t="shared" si="113"/>
        <v>17.536911507159175</v>
      </c>
      <c r="AK1837">
        <f t="shared" si="114"/>
        <v>17.536911507159175</v>
      </c>
      <c r="AL1837" s="3">
        <f>Sheet2!$Q$35</f>
        <v>195.92057845971607</v>
      </c>
      <c r="AM1837" s="3">
        <f>Sheet2!$Q$37</f>
        <v>179.52321677860004</v>
      </c>
      <c r="AN1837" s="3">
        <f>Sheet2!$Q$39</f>
        <v>47.580823353777703</v>
      </c>
      <c r="AU1837">
        <f t="shared" si="115"/>
        <v>0.12484686465811555</v>
      </c>
      <c r="AV1837">
        <f>VLOOKUP(AI1837,Sheet3!C1869:F5160,4,FALSE)</f>
        <v>284.94467397455065</v>
      </c>
    </row>
    <row r="1838" spans="1:48">
      <c r="A1838">
        <v>20797562</v>
      </c>
      <c r="B1838">
        <v>126</v>
      </c>
      <c r="C1838" t="s">
        <v>164</v>
      </c>
      <c r="D1838">
        <v>0</v>
      </c>
      <c r="E1838" t="s">
        <v>165</v>
      </c>
      <c r="F1838" t="s">
        <v>34</v>
      </c>
      <c r="G1838" t="s">
        <v>166</v>
      </c>
      <c r="H1838">
        <v>1</v>
      </c>
      <c r="I1838">
        <v>111.95</v>
      </c>
      <c r="J1838">
        <v>114.04</v>
      </c>
      <c r="K1838">
        <v>28.158999999999999</v>
      </c>
      <c r="L1838">
        <v>30.248999999999999</v>
      </c>
      <c r="M1838">
        <v>3260722</v>
      </c>
      <c r="N1838" t="s">
        <v>167</v>
      </c>
      <c r="P1838">
        <v>16.167000000000002</v>
      </c>
      <c r="V1838" t="s">
        <v>35</v>
      </c>
      <c r="W1838" s="1">
        <v>39465</v>
      </c>
      <c r="X1838">
        <v>20080118</v>
      </c>
      <c r="Y1838">
        <v>0.95541200000000004</v>
      </c>
      <c r="AB1838">
        <v>-1.5391653031595001</v>
      </c>
      <c r="AI1838" s="2">
        <f t="shared" si="112"/>
        <v>39465</v>
      </c>
      <c r="AJ1838">
        <f t="shared" si="113"/>
        <v>16.557588230334204</v>
      </c>
      <c r="AK1838">
        <f t="shared" si="114"/>
        <v>16.557588230334204</v>
      </c>
      <c r="AL1838" s="3">
        <f>Sheet2!$Q$35</f>
        <v>195.92057845971607</v>
      </c>
      <c r="AM1838" s="3">
        <f>Sheet2!$Q$37</f>
        <v>179.52321677860004</v>
      </c>
      <c r="AN1838" s="3">
        <f>Sheet2!$Q$39</f>
        <v>47.580823353777703</v>
      </c>
      <c r="AU1838">
        <f t="shared" si="115"/>
        <v>0.11787497336765677</v>
      </c>
      <c r="AV1838">
        <f>VLOOKUP(AI1838,Sheet3!C1870:F5161,4,FALSE)</f>
        <v>215.01916596538072</v>
      </c>
    </row>
    <row r="1839" spans="1:48">
      <c r="A1839">
        <v>20864355</v>
      </c>
      <c r="B1839">
        <v>126</v>
      </c>
      <c r="C1839" t="s">
        <v>164</v>
      </c>
      <c r="D1839">
        <v>0</v>
      </c>
      <c r="E1839" t="s">
        <v>165</v>
      </c>
      <c r="F1839" t="s">
        <v>34</v>
      </c>
      <c r="G1839" t="s">
        <v>166</v>
      </c>
      <c r="H1839">
        <v>1</v>
      </c>
      <c r="I1839">
        <v>111.95</v>
      </c>
      <c r="J1839">
        <v>114.04</v>
      </c>
      <c r="K1839">
        <v>28.158999999999999</v>
      </c>
      <c r="L1839">
        <v>30.248999999999999</v>
      </c>
      <c r="M1839">
        <v>3260722</v>
      </c>
      <c r="N1839" t="s">
        <v>167</v>
      </c>
      <c r="P1839">
        <v>16.167000000000002</v>
      </c>
      <c r="V1839" t="s">
        <v>35</v>
      </c>
      <c r="W1839" s="1">
        <v>39466</v>
      </c>
      <c r="X1839">
        <v>20080119</v>
      </c>
      <c r="Y1839">
        <v>0.95608000000000004</v>
      </c>
      <c r="AB1839">
        <v>-1.54686239716083</v>
      </c>
      <c r="AI1839" s="2">
        <f t="shared" si="112"/>
        <v>39466</v>
      </c>
      <c r="AJ1839">
        <f t="shared" si="113"/>
        <v>15.902576485861573</v>
      </c>
      <c r="AK1839">
        <f t="shared" si="114"/>
        <v>15.902576485861573</v>
      </c>
      <c r="AL1839" s="3">
        <f>Sheet2!$Q$35</f>
        <v>195.92057845971607</v>
      </c>
      <c r="AM1839" s="3">
        <f>Sheet2!$Q$37</f>
        <v>179.52321677860004</v>
      </c>
      <c r="AN1839" s="3">
        <f>Sheet2!$Q$39</f>
        <v>47.580823353777703</v>
      </c>
      <c r="AU1839">
        <f t="shared" si="115"/>
        <v>0.11321188531031745</v>
      </c>
      <c r="AV1839">
        <f>VLOOKUP(AI1839,Sheet3!C1871:F5162,4,FALSE)</f>
        <v>182.64230967339421</v>
      </c>
    </row>
    <row r="1840" spans="1:48">
      <c r="A1840">
        <v>20920186</v>
      </c>
      <c r="B1840">
        <v>126</v>
      </c>
      <c r="C1840" t="s">
        <v>164</v>
      </c>
      <c r="D1840">
        <v>0</v>
      </c>
      <c r="E1840" t="s">
        <v>165</v>
      </c>
      <c r="F1840" t="s">
        <v>34</v>
      </c>
      <c r="G1840" t="s">
        <v>166</v>
      </c>
      <c r="H1840">
        <v>1</v>
      </c>
      <c r="I1840">
        <v>111.95</v>
      </c>
      <c r="J1840">
        <v>114.04</v>
      </c>
      <c r="K1840">
        <v>28.158999999999999</v>
      </c>
      <c r="L1840">
        <v>30.248999999999999</v>
      </c>
      <c r="M1840">
        <v>3260722</v>
      </c>
      <c r="N1840" t="s">
        <v>167</v>
      </c>
      <c r="P1840">
        <v>16.167000000000002</v>
      </c>
      <c r="V1840" t="s">
        <v>35</v>
      </c>
      <c r="W1840" s="1">
        <v>39467</v>
      </c>
      <c r="X1840">
        <v>20080120</v>
      </c>
      <c r="Y1840">
        <v>0.95247099999999996</v>
      </c>
      <c r="AB1840">
        <v>-1.5052773488811599</v>
      </c>
      <c r="AI1840" s="2">
        <f t="shared" si="112"/>
        <v>39467</v>
      </c>
      <c r="AJ1840">
        <f t="shared" si="113"/>
        <v>19.427340332660606</v>
      </c>
      <c r="AK1840">
        <f t="shared" si="114"/>
        <v>19.427340332660606</v>
      </c>
      <c r="AL1840" s="3">
        <f>Sheet2!$Q$35</f>
        <v>195.92057845971607</v>
      </c>
      <c r="AM1840" s="3">
        <f>Sheet2!$Q$37</f>
        <v>179.52321677860004</v>
      </c>
      <c r="AN1840" s="3">
        <f>Sheet2!$Q$39</f>
        <v>47.580823353777703</v>
      </c>
      <c r="AU1840">
        <f t="shared" si="115"/>
        <v>0.13830499904094737</v>
      </c>
      <c r="AV1840">
        <f>VLOOKUP(AI1840,Sheet3!C1872:F5163,4,FALSE)</f>
        <v>166.98523037245548</v>
      </c>
    </row>
    <row r="1841" spans="1:48">
      <c r="A1841">
        <v>20971231</v>
      </c>
      <c r="B1841">
        <v>126</v>
      </c>
      <c r="C1841" t="s">
        <v>164</v>
      </c>
      <c r="D1841">
        <v>0</v>
      </c>
      <c r="E1841" t="s">
        <v>165</v>
      </c>
      <c r="F1841" t="s">
        <v>34</v>
      </c>
      <c r="G1841" t="s">
        <v>166</v>
      </c>
      <c r="H1841">
        <v>1</v>
      </c>
      <c r="I1841">
        <v>111.95</v>
      </c>
      <c r="J1841">
        <v>114.04</v>
      </c>
      <c r="K1841">
        <v>28.158999999999999</v>
      </c>
      <c r="L1841">
        <v>30.248999999999999</v>
      </c>
      <c r="M1841">
        <v>3260722</v>
      </c>
      <c r="N1841" t="s">
        <v>167</v>
      </c>
      <c r="P1841">
        <v>16.167000000000002</v>
      </c>
      <c r="V1841" t="s">
        <v>35</v>
      </c>
      <c r="W1841" s="1">
        <v>39468</v>
      </c>
      <c r="X1841">
        <v>20080121</v>
      </c>
      <c r="Y1841">
        <v>0.94069999999999998</v>
      </c>
      <c r="AB1841">
        <v>-1.3696448735971201</v>
      </c>
      <c r="AI1841" s="2">
        <f t="shared" si="112"/>
        <v>39468</v>
      </c>
      <c r="AJ1841">
        <f t="shared" si="113"/>
        <v>30.683707117572794</v>
      </c>
      <c r="AK1841">
        <f t="shared" si="114"/>
        <v>30.683707117572794</v>
      </c>
      <c r="AL1841" s="3">
        <f>Sheet2!$Q$35</f>
        <v>195.92057845971607</v>
      </c>
      <c r="AM1841" s="3">
        <f>Sheet2!$Q$37</f>
        <v>179.52321677860004</v>
      </c>
      <c r="AN1841" s="3">
        <f>Sheet2!$Q$39</f>
        <v>47.580823353777703</v>
      </c>
      <c r="AU1841">
        <f t="shared" si="115"/>
        <v>0.21844009580324433</v>
      </c>
      <c r="AV1841">
        <f>VLOOKUP(AI1841,Sheet3!C1873:F5164,4,FALSE)</f>
        <v>153.17016040103891</v>
      </c>
    </row>
    <row r="1842" spans="1:48">
      <c r="A1842">
        <v>21037703</v>
      </c>
      <c r="B1842">
        <v>126</v>
      </c>
      <c r="C1842" t="s">
        <v>164</v>
      </c>
      <c r="D1842">
        <v>0</v>
      </c>
      <c r="E1842" t="s">
        <v>165</v>
      </c>
      <c r="F1842" t="s">
        <v>34</v>
      </c>
      <c r="G1842" t="s">
        <v>166</v>
      </c>
      <c r="H1842">
        <v>1</v>
      </c>
      <c r="I1842">
        <v>111.95</v>
      </c>
      <c r="J1842">
        <v>114.04</v>
      </c>
      <c r="K1842">
        <v>28.158999999999999</v>
      </c>
      <c r="L1842">
        <v>30.248999999999999</v>
      </c>
      <c r="M1842">
        <v>3260722</v>
      </c>
      <c r="N1842" t="s">
        <v>167</v>
      </c>
      <c r="P1842">
        <v>16.167000000000002</v>
      </c>
      <c r="V1842" t="s">
        <v>35</v>
      </c>
      <c r="W1842" s="1">
        <v>39469</v>
      </c>
      <c r="X1842">
        <v>20080122</v>
      </c>
      <c r="Y1842">
        <v>0.92352900000000004</v>
      </c>
      <c r="AB1842">
        <v>-1.17179038093702</v>
      </c>
      <c r="AI1842" s="2">
        <f t="shared" si="112"/>
        <v>39469</v>
      </c>
      <c r="AJ1842">
        <f t="shared" si="113"/>
        <v>46.445463767555339</v>
      </c>
      <c r="AK1842">
        <f t="shared" si="114"/>
        <v>46.445463767555339</v>
      </c>
      <c r="AL1842" s="3">
        <f>Sheet2!$Q$35</f>
        <v>195.92057845971607</v>
      </c>
      <c r="AM1842" s="3">
        <f>Sheet2!$Q$37</f>
        <v>179.52321677860004</v>
      </c>
      <c r="AN1842" s="3">
        <f>Sheet2!$Q$39</f>
        <v>47.580823353777703</v>
      </c>
      <c r="AU1842">
        <f t="shared" si="115"/>
        <v>0.33064947192122252</v>
      </c>
      <c r="AV1842">
        <f>VLOOKUP(AI1842,Sheet3!C1874:F5165,4,FALSE)</f>
        <v>138.50493227753518</v>
      </c>
    </row>
    <row r="1843" spans="1:48">
      <c r="A1843">
        <v>21098225</v>
      </c>
      <c r="B1843">
        <v>126</v>
      </c>
      <c r="C1843" t="s">
        <v>164</v>
      </c>
      <c r="D1843">
        <v>0</v>
      </c>
      <c r="E1843" t="s">
        <v>165</v>
      </c>
      <c r="F1843" t="s">
        <v>34</v>
      </c>
      <c r="G1843" t="s">
        <v>166</v>
      </c>
      <c r="H1843">
        <v>1</v>
      </c>
      <c r="I1843">
        <v>111.95</v>
      </c>
      <c r="J1843">
        <v>114.04</v>
      </c>
      <c r="K1843">
        <v>28.158999999999999</v>
      </c>
      <c r="L1843">
        <v>30.248999999999999</v>
      </c>
      <c r="M1843">
        <v>3260722</v>
      </c>
      <c r="N1843" t="s">
        <v>167</v>
      </c>
      <c r="P1843">
        <v>16.167000000000002</v>
      </c>
      <c r="V1843" t="s">
        <v>35</v>
      </c>
      <c r="W1843" s="1">
        <v>39470</v>
      </c>
      <c r="X1843">
        <v>20080123</v>
      </c>
      <c r="Y1843">
        <v>0.90669999999999995</v>
      </c>
      <c r="AB1843">
        <v>-0.97787661604406195</v>
      </c>
      <c r="AI1843" s="2">
        <f t="shared" si="112"/>
        <v>39470</v>
      </c>
      <c r="AJ1843">
        <f t="shared" si="113"/>
        <v>61.135091962888964</v>
      </c>
      <c r="AK1843">
        <f t="shared" si="114"/>
        <v>61.135091962888964</v>
      </c>
      <c r="AL1843" s="3">
        <f>Sheet2!$Q$35</f>
        <v>195.92057845971607</v>
      </c>
      <c r="AM1843" s="3">
        <f>Sheet2!$Q$37</f>
        <v>179.52321677860004</v>
      </c>
      <c r="AN1843" s="3">
        <f>Sheet2!$Q$39</f>
        <v>47.580823353777703</v>
      </c>
      <c r="AU1843">
        <f t="shared" si="115"/>
        <v>0.43522626826487576</v>
      </c>
      <c r="AV1843">
        <f>VLOOKUP(AI1843,Sheet3!C1875:F5166,4,FALSE)</f>
        <v>124.33562974274898</v>
      </c>
    </row>
    <row r="1844" spans="1:48">
      <c r="A1844">
        <v>21154116</v>
      </c>
      <c r="B1844">
        <v>126</v>
      </c>
      <c r="C1844" t="s">
        <v>164</v>
      </c>
      <c r="D1844">
        <v>0</v>
      </c>
      <c r="E1844" t="s">
        <v>165</v>
      </c>
      <c r="F1844" t="s">
        <v>34</v>
      </c>
      <c r="G1844" t="s">
        <v>166</v>
      </c>
      <c r="H1844">
        <v>1</v>
      </c>
      <c r="I1844">
        <v>111.95</v>
      </c>
      <c r="J1844">
        <v>114.04</v>
      </c>
      <c r="K1844">
        <v>28.158999999999999</v>
      </c>
      <c r="L1844">
        <v>30.248999999999999</v>
      </c>
      <c r="M1844">
        <v>3260722</v>
      </c>
      <c r="N1844" t="s">
        <v>167</v>
      </c>
      <c r="P1844">
        <v>16.167000000000002</v>
      </c>
      <c r="V1844" t="s">
        <v>35</v>
      </c>
      <c r="W1844" s="1">
        <v>39471</v>
      </c>
      <c r="X1844">
        <v>20080124</v>
      </c>
      <c r="Y1844">
        <v>0.89369900000000002</v>
      </c>
      <c r="AB1844">
        <v>-0.82807134791325898</v>
      </c>
      <c r="AI1844" s="2">
        <f t="shared" si="112"/>
        <v>39471</v>
      </c>
      <c r="AJ1844">
        <f t="shared" si="113"/>
        <v>71.969455898950173</v>
      </c>
      <c r="AK1844">
        <f t="shared" si="114"/>
        <v>71.969455898950173</v>
      </c>
      <c r="AL1844" s="3">
        <f>Sheet2!$Q$35</f>
        <v>195.92057845971607</v>
      </c>
      <c r="AM1844" s="3">
        <f>Sheet2!$Q$37</f>
        <v>179.52321677860004</v>
      </c>
      <c r="AN1844" s="3">
        <f>Sheet2!$Q$39</f>
        <v>47.580823353777703</v>
      </c>
      <c r="AU1844">
        <f t="shared" si="115"/>
        <v>0.51235708844549932</v>
      </c>
      <c r="AV1844">
        <f>VLOOKUP(AI1844,Sheet3!C1876:F5167,4,FALSE)</f>
        <v>111.44156443609353</v>
      </c>
    </row>
    <row r="1845" spans="1:48">
      <c r="A1845">
        <v>21209457</v>
      </c>
      <c r="B1845">
        <v>126</v>
      </c>
      <c r="C1845" t="s">
        <v>164</v>
      </c>
      <c r="D1845">
        <v>0</v>
      </c>
      <c r="E1845" t="s">
        <v>165</v>
      </c>
      <c r="F1845" t="s">
        <v>34</v>
      </c>
      <c r="G1845" t="s">
        <v>166</v>
      </c>
      <c r="H1845">
        <v>1</v>
      </c>
      <c r="I1845">
        <v>111.95</v>
      </c>
      <c r="J1845">
        <v>114.04</v>
      </c>
      <c r="K1845">
        <v>28.158999999999999</v>
      </c>
      <c r="L1845">
        <v>30.248999999999999</v>
      </c>
      <c r="M1845">
        <v>3260722</v>
      </c>
      <c r="N1845" t="s">
        <v>167</v>
      </c>
      <c r="P1845">
        <v>16.167000000000002</v>
      </c>
      <c r="V1845" t="s">
        <v>35</v>
      </c>
      <c r="W1845" s="1">
        <v>39472</v>
      </c>
      <c r="X1845">
        <v>20080125</v>
      </c>
      <c r="Y1845">
        <v>0.88388900000000004</v>
      </c>
      <c r="AB1845">
        <v>-0.71503468301339002</v>
      </c>
      <c r="AI1845" s="2">
        <f t="shared" si="112"/>
        <v>39472</v>
      </c>
      <c r="AJ1845">
        <f t="shared" si="113"/>
        <v>79.848081985485351</v>
      </c>
      <c r="AK1845">
        <f t="shared" si="114"/>
        <v>79.848081985485351</v>
      </c>
      <c r="AL1845" s="3">
        <f>Sheet2!$Q$35</f>
        <v>195.92057845971607</v>
      </c>
      <c r="AM1845" s="3">
        <f>Sheet2!$Q$37</f>
        <v>179.52321677860004</v>
      </c>
      <c r="AN1845" s="3">
        <f>Sheet2!$Q$39</f>
        <v>47.580823353777703</v>
      </c>
      <c r="AU1845">
        <f t="shared" si="115"/>
        <v>0.56844574261450787</v>
      </c>
      <c r="AV1845">
        <f>VLOOKUP(AI1845,Sheet3!C1877:F5168,4,FALSE)</f>
        <v>100.60204799698208</v>
      </c>
    </row>
    <row r="1846" spans="1:48">
      <c r="A1846">
        <v>21264982</v>
      </c>
      <c r="B1846">
        <v>126</v>
      </c>
      <c r="C1846" t="s">
        <v>164</v>
      </c>
      <c r="D1846">
        <v>0</v>
      </c>
      <c r="E1846" t="s">
        <v>165</v>
      </c>
      <c r="F1846" t="s">
        <v>34</v>
      </c>
      <c r="G1846" t="s">
        <v>166</v>
      </c>
      <c r="H1846">
        <v>1</v>
      </c>
      <c r="I1846">
        <v>111.95</v>
      </c>
      <c r="J1846">
        <v>114.04</v>
      </c>
      <c r="K1846">
        <v>28.158999999999999</v>
      </c>
      <c r="L1846">
        <v>30.248999999999999</v>
      </c>
      <c r="M1846">
        <v>3260722</v>
      </c>
      <c r="N1846" t="s">
        <v>167</v>
      </c>
      <c r="P1846">
        <v>16.167000000000002</v>
      </c>
      <c r="V1846" t="s">
        <v>35</v>
      </c>
      <c r="W1846" s="1">
        <v>39473</v>
      </c>
      <c r="X1846">
        <v>20080126</v>
      </c>
      <c r="Y1846">
        <v>0.89755799999999997</v>
      </c>
      <c r="AB1846">
        <v>-0.87253704514553099</v>
      </c>
      <c r="AI1846" s="2">
        <f t="shared" si="112"/>
        <v>39473</v>
      </c>
      <c r="AJ1846">
        <f t="shared" si="113"/>
        <v>68.800311760520799</v>
      </c>
      <c r="AK1846">
        <f t="shared" si="114"/>
        <v>68.800311760520799</v>
      </c>
      <c r="AL1846" s="3">
        <f>Sheet2!$Q$35</f>
        <v>195.92057845971607</v>
      </c>
      <c r="AM1846" s="3">
        <f>Sheet2!$Q$37</f>
        <v>179.52321677860004</v>
      </c>
      <c r="AN1846" s="3">
        <f>Sheet2!$Q$39</f>
        <v>47.580823353777703</v>
      </c>
      <c r="AU1846">
        <f t="shared" si="115"/>
        <v>0.48979566369456579</v>
      </c>
      <c r="AV1846">
        <f>VLOOKUP(AI1846,Sheet3!C1878:F5169,4,FALSE)</f>
        <v>91.675387400066768</v>
      </c>
    </row>
    <row r="1847" spans="1:48">
      <c r="A1847">
        <v>21327046</v>
      </c>
      <c r="B1847">
        <v>126</v>
      </c>
      <c r="C1847" t="s">
        <v>164</v>
      </c>
      <c r="D1847">
        <v>0</v>
      </c>
      <c r="E1847" t="s">
        <v>165</v>
      </c>
      <c r="F1847" t="s">
        <v>34</v>
      </c>
      <c r="G1847" t="s">
        <v>166</v>
      </c>
      <c r="H1847">
        <v>1</v>
      </c>
      <c r="I1847">
        <v>111.95</v>
      </c>
      <c r="J1847">
        <v>114.04</v>
      </c>
      <c r="K1847">
        <v>28.158999999999999</v>
      </c>
      <c r="L1847">
        <v>30.248999999999999</v>
      </c>
      <c r="M1847">
        <v>3260722</v>
      </c>
      <c r="N1847" t="s">
        <v>167</v>
      </c>
      <c r="P1847">
        <v>16.167000000000002</v>
      </c>
      <c r="V1847" t="s">
        <v>35</v>
      </c>
      <c r="W1847" s="1">
        <v>39474</v>
      </c>
      <c r="X1847">
        <v>20080127</v>
      </c>
      <c r="Y1847">
        <v>0.91600099999999995</v>
      </c>
      <c r="AB1847">
        <v>-1.08504827967645</v>
      </c>
      <c r="AI1847" s="2">
        <f t="shared" si="112"/>
        <v>39474</v>
      </c>
      <c r="AJ1847">
        <f t="shared" si="113"/>
        <v>53.109253310552049</v>
      </c>
      <c r="AK1847">
        <f t="shared" si="114"/>
        <v>53.109253310552049</v>
      </c>
      <c r="AL1847" s="3">
        <f>Sheet2!$Q$35</f>
        <v>195.92057845971607</v>
      </c>
      <c r="AM1847" s="3">
        <f>Sheet2!$Q$37</f>
        <v>179.52321677860004</v>
      </c>
      <c r="AN1847" s="3">
        <f>Sheet2!$Q$39</f>
        <v>47.580823353777703</v>
      </c>
      <c r="AU1847">
        <f t="shared" si="115"/>
        <v>0.37808959447900836</v>
      </c>
      <c r="AV1847">
        <f>VLOOKUP(AI1847,Sheet3!C1879:F5170,4,FALSE)</f>
        <v>84.023964031282219</v>
      </c>
    </row>
    <row r="1848" spans="1:48">
      <c r="A1848">
        <v>21387523</v>
      </c>
      <c r="B1848">
        <v>126</v>
      </c>
      <c r="C1848" t="s">
        <v>164</v>
      </c>
      <c r="D1848">
        <v>0</v>
      </c>
      <c r="E1848" t="s">
        <v>165</v>
      </c>
      <c r="F1848" t="s">
        <v>34</v>
      </c>
      <c r="G1848" t="s">
        <v>166</v>
      </c>
      <c r="H1848">
        <v>1</v>
      </c>
      <c r="I1848">
        <v>111.95</v>
      </c>
      <c r="J1848">
        <v>114.04</v>
      </c>
      <c r="K1848">
        <v>28.158999999999999</v>
      </c>
      <c r="L1848">
        <v>30.248999999999999</v>
      </c>
      <c r="M1848">
        <v>3260722</v>
      </c>
      <c r="N1848" t="s">
        <v>167</v>
      </c>
      <c r="P1848">
        <v>16.167000000000002</v>
      </c>
      <c r="V1848" t="s">
        <v>35</v>
      </c>
      <c r="W1848" s="1">
        <v>39475</v>
      </c>
      <c r="X1848">
        <v>20080128</v>
      </c>
      <c r="Y1848">
        <v>0.91592099999999999</v>
      </c>
      <c r="AB1848">
        <v>-1.0841264720116199</v>
      </c>
      <c r="AI1848" s="2">
        <f t="shared" si="112"/>
        <v>39475</v>
      </c>
      <c r="AJ1848">
        <f t="shared" si="113"/>
        <v>53.179262850916984</v>
      </c>
      <c r="AK1848">
        <f t="shared" si="114"/>
        <v>53.179262850916984</v>
      </c>
      <c r="AL1848" s="3">
        <f>Sheet2!$Q$35</f>
        <v>195.92057845971607</v>
      </c>
      <c r="AM1848" s="3">
        <f>Sheet2!$Q$37</f>
        <v>179.52321677860004</v>
      </c>
      <c r="AN1848" s="3">
        <f>Sheet2!$Q$39</f>
        <v>47.580823353777703</v>
      </c>
      <c r="AU1848">
        <f t="shared" si="115"/>
        <v>0.3785879987508865</v>
      </c>
      <c r="AV1848">
        <f>VLOOKUP(AI1848,Sheet3!C1880:F5171,4,FALSE)</f>
        <v>78.143703479345945</v>
      </c>
    </row>
    <row r="1849" spans="1:48">
      <c r="A1849">
        <v>21452279</v>
      </c>
      <c r="B1849">
        <v>126</v>
      </c>
      <c r="C1849" t="s">
        <v>164</v>
      </c>
      <c r="D1849">
        <v>0</v>
      </c>
      <c r="E1849" t="s">
        <v>165</v>
      </c>
      <c r="F1849" t="s">
        <v>34</v>
      </c>
      <c r="G1849" t="s">
        <v>166</v>
      </c>
      <c r="H1849">
        <v>1</v>
      </c>
      <c r="I1849">
        <v>111.95</v>
      </c>
      <c r="J1849">
        <v>114.04</v>
      </c>
      <c r="K1849">
        <v>28.158999999999999</v>
      </c>
      <c r="L1849">
        <v>30.248999999999999</v>
      </c>
      <c r="M1849">
        <v>3260722</v>
      </c>
      <c r="N1849" t="s">
        <v>167</v>
      </c>
      <c r="P1849">
        <v>16.167000000000002</v>
      </c>
      <c r="V1849" t="s">
        <v>35</v>
      </c>
      <c r="W1849" s="1">
        <v>39476</v>
      </c>
      <c r="X1849">
        <v>20080129</v>
      </c>
      <c r="Y1849">
        <v>0.93292799999999998</v>
      </c>
      <c r="AB1849">
        <v>-1.28009125895882</v>
      </c>
      <c r="AI1849" s="2">
        <f t="shared" si="112"/>
        <v>39476</v>
      </c>
      <c r="AJ1849">
        <f t="shared" si="113"/>
        <v>37.914646693360737</v>
      </c>
      <c r="AK1849">
        <f t="shared" si="114"/>
        <v>37.914646693360737</v>
      </c>
      <c r="AL1849" s="3">
        <f>Sheet2!$Q$35</f>
        <v>195.92057845971607</v>
      </c>
      <c r="AM1849" s="3">
        <f>Sheet2!$Q$37</f>
        <v>179.52321677860004</v>
      </c>
      <c r="AN1849" s="3">
        <f>Sheet2!$Q$39</f>
        <v>47.580823353777703</v>
      </c>
      <c r="AU1849">
        <f t="shared" si="115"/>
        <v>0.26991781091863798</v>
      </c>
      <c r="AV1849">
        <f>VLOOKUP(AI1849,Sheet3!C1881:F5172,4,FALSE)</f>
        <v>74.176298769605793</v>
      </c>
    </row>
    <row r="1850" spans="1:48">
      <c r="A1850">
        <v>21510025</v>
      </c>
      <c r="B1850">
        <v>126</v>
      </c>
      <c r="C1850" t="s">
        <v>164</v>
      </c>
      <c r="D1850">
        <v>0</v>
      </c>
      <c r="E1850" t="s">
        <v>165</v>
      </c>
      <c r="F1850" t="s">
        <v>34</v>
      </c>
      <c r="G1850" t="s">
        <v>166</v>
      </c>
      <c r="H1850">
        <v>1</v>
      </c>
      <c r="I1850">
        <v>111.95</v>
      </c>
      <c r="J1850">
        <v>114.04</v>
      </c>
      <c r="K1850">
        <v>28.158999999999999</v>
      </c>
      <c r="L1850">
        <v>30.248999999999999</v>
      </c>
      <c r="M1850">
        <v>3260722</v>
      </c>
      <c r="N1850" t="s">
        <v>167</v>
      </c>
      <c r="P1850">
        <v>16.167000000000002</v>
      </c>
      <c r="V1850" t="s">
        <v>35</v>
      </c>
      <c r="W1850" s="1">
        <v>39477</v>
      </c>
      <c r="X1850">
        <v>20080130</v>
      </c>
      <c r="Y1850">
        <v>0.93249499999999996</v>
      </c>
      <c r="AB1850">
        <v>-1.27510197497292</v>
      </c>
      <c r="AI1850" s="2">
        <f t="shared" si="112"/>
        <v>39477</v>
      </c>
      <c r="AJ1850">
        <f t="shared" si="113"/>
        <v>38.312794967782565</v>
      </c>
      <c r="AK1850">
        <f t="shared" si="114"/>
        <v>38.312794967782565</v>
      </c>
      <c r="AL1850" s="3">
        <f>Sheet2!$Q$35</f>
        <v>195.92057845971607</v>
      </c>
      <c r="AM1850" s="3">
        <f>Sheet2!$Q$37</f>
        <v>179.52321677860004</v>
      </c>
      <c r="AN1850" s="3">
        <f>Sheet2!$Q$39</f>
        <v>47.580823353777703</v>
      </c>
      <c r="AU1850">
        <f t="shared" si="115"/>
        <v>0.27275226461992463</v>
      </c>
      <c r="AV1850">
        <f>VLOOKUP(AI1850,Sheet3!C1882:F5173,4,FALSE)</f>
        <v>71.838363851366069</v>
      </c>
    </row>
    <row r="1851" spans="1:48">
      <c r="A1851">
        <v>21570023</v>
      </c>
      <c r="B1851">
        <v>126</v>
      </c>
      <c r="C1851" t="s">
        <v>164</v>
      </c>
      <c r="D1851">
        <v>0</v>
      </c>
      <c r="E1851" t="s">
        <v>165</v>
      </c>
      <c r="F1851" t="s">
        <v>34</v>
      </c>
      <c r="G1851" t="s">
        <v>166</v>
      </c>
      <c r="H1851">
        <v>1</v>
      </c>
      <c r="I1851">
        <v>111.95</v>
      </c>
      <c r="J1851">
        <v>114.04</v>
      </c>
      <c r="K1851">
        <v>28.158999999999999</v>
      </c>
      <c r="L1851">
        <v>30.248999999999999</v>
      </c>
      <c r="M1851">
        <v>3260722</v>
      </c>
      <c r="N1851" t="s">
        <v>167</v>
      </c>
      <c r="P1851">
        <v>16.167000000000002</v>
      </c>
      <c r="V1851" t="s">
        <v>35</v>
      </c>
      <c r="W1851" s="1">
        <v>39478</v>
      </c>
      <c r="X1851">
        <v>20080131</v>
      </c>
      <c r="Y1851">
        <v>0.93057500000000004</v>
      </c>
      <c r="AB1851">
        <v>-1.2529785910169899</v>
      </c>
      <c r="AI1851" s="2">
        <f t="shared" si="112"/>
        <v>39478</v>
      </c>
      <c r="AJ1851">
        <f t="shared" si="113"/>
        <v>40.072269709037982</v>
      </c>
      <c r="AK1851">
        <f t="shared" si="114"/>
        <v>40.072269709037982</v>
      </c>
      <c r="AL1851" s="3">
        <f>Sheet2!$Q$35</f>
        <v>195.92057845971607</v>
      </c>
      <c r="AM1851" s="3">
        <f>Sheet2!$Q$37</f>
        <v>179.52321677860004</v>
      </c>
      <c r="AN1851" s="3">
        <f>Sheet2!$Q$39</f>
        <v>47.580823353777703</v>
      </c>
      <c r="AU1851">
        <f t="shared" si="115"/>
        <v>0.2852781249917018</v>
      </c>
      <c r="AV1851">
        <f>VLOOKUP(AI1851,Sheet3!C1883:F5174,4,FALSE)</f>
        <v>72.405135952757519</v>
      </c>
    </row>
    <row r="1852" spans="1:48">
      <c r="A1852">
        <v>21620680</v>
      </c>
      <c r="B1852">
        <v>126</v>
      </c>
      <c r="C1852" t="s">
        <v>164</v>
      </c>
      <c r="D1852">
        <v>0</v>
      </c>
      <c r="E1852" t="s">
        <v>165</v>
      </c>
      <c r="F1852" t="s">
        <v>34</v>
      </c>
      <c r="G1852" t="s">
        <v>166</v>
      </c>
      <c r="H1852">
        <v>1</v>
      </c>
      <c r="I1852">
        <v>111.95</v>
      </c>
      <c r="J1852">
        <v>114.04</v>
      </c>
      <c r="K1852">
        <v>28.158999999999999</v>
      </c>
      <c r="L1852">
        <v>30.248999999999999</v>
      </c>
      <c r="M1852">
        <v>3260722</v>
      </c>
      <c r="N1852" t="s">
        <v>167</v>
      </c>
      <c r="P1852">
        <v>16.167000000000002</v>
      </c>
      <c r="V1852" t="s">
        <v>35</v>
      </c>
      <c r="W1852" s="1">
        <v>39479</v>
      </c>
      <c r="X1852">
        <v>20080201</v>
      </c>
      <c r="Y1852">
        <v>0.93335299999999999</v>
      </c>
      <c r="AB1852">
        <v>-1.2849883621782301</v>
      </c>
      <c r="AI1852" s="2">
        <f t="shared" si="112"/>
        <v>39479</v>
      </c>
      <c r="AJ1852">
        <f t="shared" si="113"/>
        <v>37.523371313824327</v>
      </c>
      <c r="AK1852">
        <f t="shared" si="114"/>
        <v>37.523371313824327</v>
      </c>
      <c r="AL1852" s="3">
        <f>Sheet2!$Q$35</f>
        <v>195.92057845971607</v>
      </c>
      <c r="AM1852" s="3">
        <f>Sheet2!$Q$37</f>
        <v>179.52321677860004</v>
      </c>
      <c r="AN1852" s="3">
        <f>Sheet2!$Q$39</f>
        <v>47.580823353777703</v>
      </c>
      <c r="AU1852">
        <f t="shared" si="115"/>
        <v>0.26713228597982003</v>
      </c>
      <c r="AV1852">
        <f>VLOOKUP(AI1852,Sheet3!C1884:F5175,4,FALSE)</f>
        <v>74.247145282279732</v>
      </c>
    </row>
    <row r="1853" spans="1:48">
      <c r="A1853">
        <v>21686512</v>
      </c>
      <c r="B1853">
        <v>126</v>
      </c>
      <c r="C1853" t="s">
        <v>164</v>
      </c>
      <c r="D1853">
        <v>0</v>
      </c>
      <c r="E1853" t="s">
        <v>165</v>
      </c>
      <c r="F1853" t="s">
        <v>34</v>
      </c>
      <c r="G1853" t="s">
        <v>166</v>
      </c>
      <c r="H1853">
        <v>1</v>
      </c>
      <c r="I1853">
        <v>111.95</v>
      </c>
      <c r="J1853">
        <v>114.04</v>
      </c>
      <c r="K1853">
        <v>28.158999999999999</v>
      </c>
      <c r="L1853">
        <v>30.248999999999999</v>
      </c>
      <c r="M1853">
        <v>3260722</v>
      </c>
      <c r="N1853" t="s">
        <v>167</v>
      </c>
      <c r="P1853">
        <v>16.167000000000002</v>
      </c>
      <c r="V1853" t="s">
        <v>35</v>
      </c>
      <c r="W1853" s="1">
        <v>39480</v>
      </c>
      <c r="X1853">
        <v>20080202</v>
      </c>
      <c r="Y1853">
        <v>0.92090700000000003</v>
      </c>
      <c r="AB1853">
        <v>-1.1415781347221901</v>
      </c>
      <c r="AI1853" s="2">
        <f t="shared" si="112"/>
        <v>39480</v>
      </c>
      <c r="AJ1853">
        <f t="shared" si="113"/>
        <v>48.783504852302258</v>
      </c>
      <c r="AK1853">
        <f t="shared" si="114"/>
        <v>48.783504852302258</v>
      </c>
      <c r="AL1853" s="3">
        <f>Sheet2!$Q$35</f>
        <v>195.92057845971607</v>
      </c>
      <c r="AM1853" s="3">
        <f>Sheet2!$Q$37</f>
        <v>179.52321677860004</v>
      </c>
      <c r="AN1853" s="3">
        <f>Sheet2!$Q$39</f>
        <v>47.580823353777703</v>
      </c>
      <c r="AU1853">
        <f t="shared" si="115"/>
        <v>0.34729419860261962</v>
      </c>
      <c r="AV1853">
        <f>VLOOKUP(AI1853,Sheet3!C1885:F5176,4,FALSE)</f>
        <v>75.593229023084419</v>
      </c>
    </row>
    <row r="1854" spans="1:48">
      <c r="A1854">
        <v>21757976</v>
      </c>
      <c r="B1854">
        <v>126</v>
      </c>
      <c r="C1854" t="s">
        <v>164</v>
      </c>
      <c r="D1854">
        <v>0</v>
      </c>
      <c r="E1854" t="s">
        <v>165</v>
      </c>
      <c r="F1854" t="s">
        <v>34</v>
      </c>
      <c r="G1854" t="s">
        <v>166</v>
      </c>
      <c r="H1854">
        <v>1</v>
      </c>
      <c r="I1854">
        <v>111.95</v>
      </c>
      <c r="J1854">
        <v>114.04</v>
      </c>
      <c r="K1854">
        <v>28.158999999999999</v>
      </c>
      <c r="L1854">
        <v>30.248999999999999</v>
      </c>
      <c r="M1854">
        <v>3260722</v>
      </c>
      <c r="N1854" t="s">
        <v>167</v>
      </c>
      <c r="P1854">
        <v>16.167000000000002</v>
      </c>
      <c r="V1854" t="s">
        <v>35</v>
      </c>
      <c r="W1854" s="1">
        <v>39481</v>
      </c>
      <c r="X1854">
        <v>20080203</v>
      </c>
      <c r="Y1854">
        <v>0.91201100000000002</v>
      </c>
      <c r="AB1854">
        <v>-1.0390731223930101</v>
      </c>
      <c r="AI1854" s="2">
        <f t="shared" si="112"/>
        <v>39481</v>
      </c>
      <c r="AJ1854">
        <f t="shared" si="113"/>
        <v>56.580306571468554</v>
      </c>
      <c r="AK1854">
        <f t="shared" si="114"/>
        <v>56.580306571468554</v>
      </c>
      <c r="AL1854" s="3">
        <f>Sheet2!$Q$35</f>
        <v>195.92057845971607</v>
      </c>
      <c r="AM1854" s="3">
        <f>Sheet2!$Q$37</f>
        <v>179.52321677860004</v>
      </c>
      <c r="AN1854" s="3">
        <f>Sheet2!$Q$39</f>
        <v>47.580823353777703</v>
      </c>
      <c r="AU1854">
        <f t="shared" si="115"/>
        <v>0.40280033767400281</v>
      </c>
      <c r="AV1854">
        <f>VLOOKUP(AI1854,Sheet3!C1886:F5177,4,FALSE)</f>
        <v>76.939312763889106</v>
      </c>
    </row>
    <row r="1855" spans="1:48">
      <c r="A1855">
        <v>21796669</v>
      </c>
      <c r="B1855">
        <v>126</v>
      </c>
      <c r="C1855" t="s">
        <v>164</v>
      </c>
      <c r="D1855">
        <v>0</v>
      </c>
      <c r="E1855" t="s">
        <v>165</v>
      </c>
      <c r="F1855" t="s">
        <v>34</v>
      </c>
      <c r="G1855" t="s">
        <v>166</v>
      </c>
      <c r="H1855">
        <v>1</v>
      </c>
      <c r="I1855">
        <v>111.95</v>
      </c>
      <c r="J1855">
        <v>114.04</v>
      </c>
      <c r="K1855">
        <v>28.158999999999999</v>
      </c>
      <c r="L1855">
        <v>30.248999999999999</v>
      </c>
      <c r="M1855">
        <v>3260722</v>
      </c>
      <c r="N1855" t="s">
        <v>167</v>
      </c>
      <c r="P1855">
        <v>16.167000000000002</v>
      </c>
      <c r="V1855" t="s">
        <v>35</v>
      </c>
      <c r="W1855" s="1">
        <v>39482</v>
      </c>
      <c r="X1855">
        <v>20080204</v>
      </c>
      <c r="Y1855">
        <v>0.89496799999999999</v>
      </c>
      <c r="AB1855">
        <v>-0.84269352199663605</v>
      </c>
      <c r="AI1855" s="2">
        <f t="shared" si="112"/>
        <v>39482</v>
      </c>
      <c r="AJ1855">
        <f t="shared" si="113"/>
        <v>70.931664431574518</v>
      </c>
      <c r="AK1855">
        <f t="shared" si="114"/>
        <v>70.931664431574518</v>
      </c>
      <c r="AL1855" s="3">
        <f>Sheet2!$Q$35</f>
        <v>195.92057845971607</v>
      </c>
      <c r="AM1855" s="3">
        <f>Sheet2!$Q$37</f>
        <v>179.52321677860004</v>
      </c>
      <c r="AN1855" s="3">
        <f>Sheet2!$Q$39</f>
        <v>47.580823353777703</v>
      </c>
      <c r="AU1855">
        <f t="shared" si="115"/>
        <v>0.50496895679997544</v>
      </c>
      <c r="AV1855">
        <f>VLOOKUP(AI1855,Sheet3!C1887:F5178,4,FALSE)</f>
        <v>78.639629068063456</v>
      </c>
    </row>
    <row r="1856" spans="1:48">
      <c r="A1856">
        <v>21851630</v>
      </c>
      <c r="B1856">
        <v>126</v>
      </c>
      <c r="C1856" t="s">
        <v>164</v>
      </c>
      <c r="D1856">
        <v>0</v>
      </c>
      <c r="E1856" t="s">
        <v>165</v>
      </c>
      <c r="F1856" t="s">
        <v>34</v>
      </c>
      <c r="G1856" t="s">
        <v>166</v>
      </c>
      <c r="H1856">
        <v>1</v>
      </c>
      <c r="I1856">
        <v>111.95</v>
      </c>
      <c r="J1856">
        <v>114.04</v>
      </c>
      <c r="K1856">
        <v>28.158999999999999</v>
      </c>
      <c r="L1856">
        <v>30.248999999999999</v>
      </c>
      <c r="M1856">
        <v>3260722</v>
      </c>
      <c r="N1856" t="s">
        <v>167</v>
      </c>
      <c r="P1856">
        <v>16.167000000000002</v>
      </c>
      <c r="V1856" t="s">
        <v>35</v>
      </c>
      <c r="W1856" s="1">
        <v>39483</v>
      </c>
      <c r="X1856">
        <v>20080205</v>
      </c>
      <c r="Y1856">
        <v>0.89416099999999998</v>
      </c>
      <c r="AB1856">
        <v>-0.83339478717765603</v>
      </c>
      <c r="AI1856" s="2">
        <f t="shared" si="112"/>
        <v>39483</v>
      </c>
      <c r="AJ1856">
        <f t="shared" si="113"/>
        <v>71.592125147254592</v>
      </c>
      <c r="AK1856">
        <f t="shared" si="114"/>
        <v>71.592125147254592</v>
      </c>
      <c r="AL1856" s="3">
        <f>Sheet2!$Q$35</f>
        <v>195.92057845971607</v>
      </c>
      <c r="AM1856" s="3">
        <f>Sheet2!$Q$37</f>
        <v>179.52321677860004</v>
      </c>
      <c r="AN1856" s="3">
        <f>Sheet2!$Q$39</f>
        <v>47.580823353777703</v>
      </c>
      <c r="AU1856">
        <f t="shared" si="115"/>
        <v>0.50967083657788559</v>
      </c>
      <c r="AV1856">
        <f>VLOOKUP(AI1856,Sheet3!C1888:F5179,4,FALSE)</f>
        <v>97.41395492665518</v>
      </c>
    </row>
    <row r="1857" spans="1:48">
      <c r="A1857">
        <v>21906688</v>
      </c>
      <c r="B1857">
        <v>126</v>
      </c>
      <c r="C1857" t="s">
        <v>164</v>
      </c>
      <c r="D1857">
        <v>0</v>
      </c>
      <c r="E1857" t="s">
        <v>165</v>
      </c>
      <c r="F1857" t="s">
        <v>34</v>
      </c>
      <c r="G1857" t="s">
        <v>166</v>
      </c>
      <c r="H1857">
        <v>1</v>
      </c>
      <c r="I1857">
        <v>111.95</v>
      </c>
      <c r="J1857">
        <v>114.04</v>
      </c>
      <c r="K1857">
        <v>28.158999999999999</v>
      </c>
      <c r="L1857">
        <v>30.248999999999999</v>
      </c>
      <c r="M1857">
        <v>3260722</v>
      </c>
      <c r="N1857" t="s">
        <v>167</v>
      </c>
      <c r="P1857">
        <v>16.167000000000002</v>
      </c>
      <c r="V1857" t="s">
        <v>35</v>
      </c>
      <c r="W1857" s="1">
        <v>39484</v>
      </c>
      <c r="X1857">
        <v>20080206</v>
      </c>
      <c r="Y1857">
        <v>0.88726899999999997</v>
      </c>
      <c r="AB1857">
        <v>-0.75398105685248795</v>
      </c>
      <c r="AI1857" s="2">
        <f t="shared" si="112"/>
        <v>39484</v>
      </c>
      <c r="AJ1857">
        <f t="shared" si="113"/>
        <v>77.16232854491227</v>
      </c>
      <c r="AK1857">
        <f t="shared" si="114"/>
        <v>77.16232854491227</v>
      </c>
      <c r="AL1857" s="3">
        <f>Sheet2!$Q$35</f>
        <v>195.92057845971607</v>
      </c>
      <c r="AM1857" s="3">
        <f>Sheet2!$Q$37</f>
        <v>179.52321677860004</v>
      </c>
      <c r="AN1857" s="3">
        <f>Sheet2!$Q$39</f>
        <v>47.580823353777703</v>
      </c>
      <c r="AU1857">
        <f t="shared" si="115"/>
        <v>0.54932562011383756</v>
      </c>
      <c r="AV1857">
        <f>VLOOKUP(AI1857,Sheet3!C1889:F5180,4,FALSE)</f>
        <v>204.10880301359532</v>
      </c>
    </row>
    <row r="1858" spans="1:48">
      <c r="A1858">
        <v>21970018</v>
      </c>
      <c r="B1858">
        <v>126</v>
      </c>
      <c r="C1858" t="s">
        <v>164</v>
      </c>
      <c r="D1858">
        <v>0</v>
      </c>
      <c r="E1858" t="s">
        <v>165</v>
      </c>
      <c r="F1858" t="s">
        <v>34</v>
      </c>
      <c r="G1858" t="s">
        <v>166</v>
      </c>
      <c r="H1858">
        <v>1</v>
      </c>
      <c r="I1858">
        <v>111.95</v>
      </c>
      <c r="J1858">
        <v>114.04</v>
      </c>
      <c r="K1858">
        <v>28.158999999999999</v>
      </c>
      <c r="L1858">
        <v>30.248999999999999</v>
      </c>
      <c r="M1858">
        <v>3260722</v>
      </c>
      <c r="N1858" t="s">
        <v>167</v>
      </c>
      <c r="P1858">
        <v>16.167000000000002</v>
      </c>
      <c r="V1858" t="s">
        <v>35</v>
      </c>
      <c r="W1858" s="1">
        <v>39485</v>
      </c>
      <c r="X1858">
        <v>20080207</v>
      </c>
      <c r="Y1858">
        <v>0.88392400000000004</v>
      </c>
      <c r="AB1858">
        <v>-0.71543797386675401</v>
      </c>
      <c r="AI1858" s="2">
        <f t="shared" si="112"/>
        <v>39485</v>
      </c>
      <c r="AJ1858">
        <f t="shared" si="113"/>
        <v>79.820426063821287</v>
      </c>
      <c r="AK1858">
        <f t="shared" si="114"/>
        <v>79.820426063821287</v>
      </c>
      <c r="AL1858" s="3">
        <f>Sheet2!$Q$35</f>
        <v>195.92057845971607</v>
      </c>
      <c r="AM1858" s="3">
        <f>Sheet2!$Q$37</f>
        <v>179.52321677860004</v>
      </c>
      <c r="AN1858" s="3">
        <f>Sheet2!$Q$39</f>
        <v>47.580823353777703</v>
      </c>
      <c r="AU1858">
        <f t="shared" si="115"/>
        <v>0.56824885759814792</v>
      </c>
      <c r="AV1858">
        <f>VLOOKUP(AI1858,Sheet3!C1890:F5181,4,FALSE)</f>
        <v>351.04447029932828</v>
      </c>
    </row>
    <row r="1859" spans="1:48">
      <c r="A1859">
        <v>22052295</v>
      </c>
      <c r="B1859">
        <v>126</v>
      </c>
      <c r="C1859" t="s">
        <v>164</v>
      </c>
      <c r="D1859">
        <v>0</v>
      </c>
      <c r="E1859" t="s">
        <v>165</v>
      </c>
      <c r="F1859" t="s">
        <v>34</v>
      </c>
      <c r="G1859" t="s">
        <v>166</v>
      </c>
      <c r="H1859">
        <v>1</v>
      </c>
      <c r="I1859">
        <v>111.95</v>
      </c>
      <c r="J1859">
        <v>114.04</v>
      </c>
      <c r="K1859">
        <v>28.158999999999999</v>
      </c>
      <c r="L1859">
        <v>30.248999999999999</v>
      </c>
      <c r="M1859">
        <v>3260722</v>
      </c>
      <c r="N1859" t="s">
        <v>167</v>
      </c>
      <c r="P1859">
        <v>16.167000000000002</v>
      </c>
      <c r="V1859" t="s">
        <v>35</v>
      </c>
      <c r="W1859" s="1">
        <v>39486</v>
      </c>
      <c r="X1859">
        <v>20080208</v>
      </c>
      <c r="Y1859">
        <v>0.88166100000000003</v>
      </c>
      <c r="AB1859">
        <v>-0.68936233954785398</v>
      </c>
      <c r="AI1859" s="2">
        <f t="shared" ref="AI1859:AI1922" si="116">W1859</f>
        <v>39486</v>
      </c>
      <c r="AJ1859">
        <f t="shared" ref="AJ1859:AJ1922" si="117">$AQ$2*(Y1859^2)+($AR$2*Y1859)+$AS$2</f>
        <v>81.601897895904131</v>
      </c>
      <c r="AK1859">
        <f t="shared" ref="AK1859:AK1922" si="118">IF(AJ1859&gt;0,AJ1859,0)</f>
        <v>81.601897895904131</v>
      </c>
      <c r="AL1859" s="3">
        <f>Sheet2!$Q$35</f>
        <v>195.92057845971607</v>
      </c>
      <c r="AM1859" s="3">
        <f>Sheet2!$Q$37</f>
        <v>179.52321677860004</v>
      </c>
      <c r="AN1859" s="3">
        <f>Sheet2!$Q$39</f>
        <v>47.580823353777703</v>
      </c>
      <c r="AU1859">
        <f t="shared" ref="AU1859:AU1922" si="119">0.001*(AK1859*86440)/AT$2</f>
        <v>0.58093131725596725</v>
      </c>
      <c r="AV1859">
        <f>VLOOKUP(AI1859,Sheet3!C1891:F5182,4,FALSE)</f>
        <v>515.62091924087008</v>
      </c>
    </row>
    <row r="1860" spans="1:48">
      <c r="A1860">
        <v>22090785</v>
      </c>
      <c r="B1860">
        <v>126</v>
      </c>
      <c r="C1860" t="s">
        <v>164</v>
      </c>
      <c r="D1860">
        <v>0</v>
      </c>
      <c r="E1860" t="s">
        <v>165</v>
      </c>
      <c r="F1860" t="s">
        <v>34</v>
      </c>
      <c r="G1860" t="s">
        <v>166</v>
      </c>
      <c r="H1860">
        <v>1</v>
      </c>
      <c r="I1860">
        <v>111.95</v>
      </c>
      <c r="J1860">
        <v>114.04</v>
      </c>
      <c r="K1860">
        <v>28.158999999999999</v>
      </c>
      <c r="L1860">
        <v>30.248999999999999</v>
      </c>
      <c r="M1860">
        <v>3260722</v>
      </c>
      <c r="N1860" t="s">
        <v>167</v>
      </c>
      <c r="P1860">
        <v>16.167000000000002</v>
      </c>
      <c r="V1860" t="s">
        <v>35</v>
      </c>
      <c r="W1860" s="1">
        <v>39487</v>
      </c>
      <c r="X1860">
        <v>20080209</v>
      </c>
      <c r="Y1860">
        <v>0.87987000000000004</v>
      </c>
      <c r="AB1860">
        <v>-0.66872537045145597</v>
      </c>
      <c r="AI1860" s="2">
        <f t="shared" si="116"/>
        <v>39487</v>
      </c>
      <c r="AJ1860">
        <f t="shared" si="117"/>
        <v>83.00218226910124</v>
      </c>
      <c r="AK1860">
        <f t="shared" si="118"/>
        <v>83.00218226910124</v>
      </c>
      <c r="AL1860" s="3">
        <f>Sheet2!$Q$35</f>
        <v>195.92057845971607</v>
      </c>
      <c r="AM1860" s="3">
        <f>Sheet2!$Q$37</f>
        <v>179.52321677860004</v>
      </c>
      <c r="AN1860" s="3">
        <f>Sheet2!$Q$39</f>
        <v>47.580823353777703</v>
      </c>
      <c r="AU1860">
        <f t="shared" si="119"/>
        <v>0.59090006879765367</v>
      </c>
      <c r="AV1860">
        <f>VLOOKUP(AI1860,Sheet3!C1892:F5183,4,FALSE)</f>
        <v>703.50587085213522</v>
      </c>
    </row>
    <row r="1861" spans="1:48">
      <c r="A1861">
        <v>22155132</v>
      </c>
      <c r="B1861">
        <v>126</v>
      </c>
      <c r="C1861" t="s">
        <v>164</v>
      </c>
      <c r="D1861">
        <v>0</v>
      </c>
      <c r="E1861" t="s">
        <v>165</v>
      </c>
      <c r="F1861" t="s">
        <v>34</v>
      </c>
      <c r="G1861" t="s">
        <v>166</v>
      </c>
      <c r="H1861">
        <v>1</v>
      </c>
      <c r="I1861">
        <v>111.95</v>
      </c>
      <c r="J1861">
        <v>114.04</v>
      </c>
      <c r="K1861">
        <v>28.158999999999999</v>
      </c>
      <c r="L1861">
        <v>30.248999999999999</v>
      </c>
      <c r="M1861">
        <v>3260722</v>
      </c>
      <c r="N1861" t="s">
        <v>167</v>
      </c>
      <c r="P1861">
        <v>16.167000000000002</v>
      </c>
      <c r="V1861" t="s">
        <v>35</v>
      </c>
      <c r="W1861" s="1">
        <v>39488</v>
      </c>
      <c r="X1861">
        <v>20080210</v>
      </c>
      <c r="Y1861">
        <v>0.88651800000000003</v>
      </c>
      <c r="AB1861">
        <v>-0.74532758739889005</v>
      </c>
      <c r="AI1861" s="2">
        <f t="shared" si="116"/>
        <v>39488</v>
      </c>
      <c r="AJ1861">
        <f t="shared" si="117"/>
        <v>77.76169057959487</v>
      </c>
      <c r="AK1861">
        <f t="shared" si="118"/>
        <v>77.76169057959487</v>
      </c>
      <c r="AL1861" s="3">
        <f>Sheet2!$Q$35</f>
        <v>195.92057845971607</v>
      </c>
      <c r="AM1861" s="3">
        <f>Sheet2!$Q$37</f>
        <v>179.52321677860004</v>
      </c>
      <c r="AN1861" s="3">
        <f>Sheet2!$Q$39</f>
        <v>47.580823353777703</v>
      </c>
      <c r="AU1861">
        <f t="shared" si="119"/>
        <v>0.55359253283645038</v>
      </c>
      <c r="AV1861">
        <f>VLOOKUP(AI1861,Sheet3!C1893:F5184,4,FALSE)</f>
        <v>835.28038442564696</v>
      </c>
    </row>
    <row r="1862" spans="1:48">
      <c r="A1862">
        <v>22196544</v>
      </c>
      <c r="B1862">
        <v>126</v>
      </c>
      <c r="C1862" t="s">
        <v>164</v>
      </c>
      <c r="D1862">
        <v>0</v>
      </c>
      <c r="E1862" t="s">
        <v>165</v>
      </c>
      <c r="F1862" t="s">
        <v>34</v>
      </c>
      <c r="G1862" t="s">
        <v>166</v>
      </c>
      <c r="H1862">
        <v>1</v>
      </c>
      <c r="I1862">
        <v>111.95</v>
      </c>
      <c r="J1862">
        <v>114.04</v>
      </c>
      <c r="K1862">
        <v>28.158999999999999</v>
      </c>
      <c r="L1862">
        <v>30.248999999999999</v>
      </c>
      <c r="M1862">
        <v>3260722</v>
      </c>
      <c r="N1862" t="s">
        <v>167</v>
      </c>
      <c r="P1862">
        <v>16.167000000000002</v>
      </c>
      <c r="V1862" t="s">
        <v>35</v>
      </c>
      <c r="W1862" s="1">
        <v>39489</v>
      </c>
      <c r="X1862">
        <v>20080211</v>
      </c>
      <c r="Y1862">
        <v>0.89061100000000004</v>
      </c>
      <c r="AB1862">
        <v>-0.79248957205079296</v>
      </c>
      <c r="AI1862" s="2">
        <f t="shared" si="116"/>
        <v>39489</v>
      </c>
      <c r="AJ1862">
        <f t="shared" si="117"/>
        <v>74.477001965144609</v>
      </c>
      <c r="AK1862">
        <f t="shared" si="118"/>
        <v>74.477001965144609</v>
      </c>
      <c r="AL1862" s="3">
        <f>Sheet2!$Q$35</f>
        <v>195.92057845971607</v>
      </c>
      <c r="AM1862" s="3">
        <f>Sheet2!$Q$37</f>
        <v>179.52321677860004</v>
      </c>
      <c r="AN1862" s="3">
        <f>Sheet2!$Q$39</f>
        <v>47.580823353777703</v>
      </c>
      <c r="AU1862">
        <f t="shared" si="119"/>
        <v>0.53020853647398292</v>
      </c>
      <c r="AV1862">
        <f>VLOOKUP(AI1862,Sheet3!C1894:F5185,4,FALSE)</f>
        <v>913.2115483669711</v>
      </c>
    </row>
    <row r="1863" spans="1:48">
      <c r="A1863">
        <v>22252475</v>
      </c>
      <c r="B1863">
        <v>126</v>
      </c>
      <c r="C1863" t="s">
        <v>164</v>
      </c>
      <c r="D1863">
        <v>0</v>
      </c>
      <c r="E1863" t="s">
        <v>165</v>
      </c>
      <c r="F1863" t="s">
        <v>34</v>
      </c>
      <c r="G1863" t="s">
        <v>166</v>
      </c>
      <c r="H1863">
        <v>1</v>
      </c>
      <c r="I1863">
        <v>111.95</v>
      </c>
      <c r="J1863">
        <v>114.04</v>
      </c>
      <c r="K1863">
        <v>28.158999999999999</v>
      </c>
      <c r="L1863">
        <v>30.248999999999999</v>
      </c>
      <c r="M1863">
        <v>3260722</v>
      </c>
      <c r="N1863" t="s">
        <v>167</v>
      </c>
      <c r="P1863">
        <v>16.167000000000002</v>
      </c>
      <c r="V1863" t="s">
        <v>35</v>
      </c>
      <c r="W1863" s="1">
        <v>39490</v>
      </c>
      <c r="X1863">
        <v>20080212</v>
      </c>
      <c r="Y1863">
        <v>0.89591399999999999</v>
      </c>
      <c r="AB1863">
        <v>-0.85359389763325899</v>
      </c>
      <c r="AI1863" s="2">
        <f t="shared" si="116"/>
        <v>39490</v>
      </c>
      <c r="AJ1863">
        <f t="shared" si="117"/>
        <v>70.155246619782474</v>
      </c>
      <c r="AK1863">
        <f t="shared" si="118"/>
        <v>70.155246619782474</v>
      </c>
      <c r="AL1863" s="3">
        <f>Sheet2!$Q$35</f>
        <v>195.92057845971607</v>
      </c>
      <c r="AM1863" s="3">
        <f>Sheet2!$Q$37</f>
        <v>179.52321677860004</v>
      </c>
      <c r="AN1863" s="3">
        <f>Sheet2!$Q$39</f>
        <v>47.580823353777703</v>
      </c>
      <c r="AU1863">
        <f t="shared" si="119"/>
        <v>0.4994415679306537</v>
      </c>
      <c r="AV1863">
        <f>VLOOKUP(AI1863,Sheet3!C1895:F5186,4,FALSE)</f>
        <v>933.75703704241107</v>
      </c>
    </row>
    <row r="1864" spans="1:48">
      <c r="A1864">
        <v>22318855</v>
      </c>
      <c r="B1864">
        <v>126</v>
      </c>
      <c r="C1864" t="s">
        <v>164</v>
      </c>
      <c r="D1864">
        <v>0</v>
      </c>
      <c r="E1864" t="s">
        <v>165</v>
      </c>
      <c r="F1864" t="s">
        <v>34</v>
      </c>
      <c r="G1864" t="s">
        <v>166</v>
      </c>
      <c r="H1864">
        <v>1</v>
      </c>
      <c r="I1864">
        <v>111.95</v>
      </c>
      <c r="J1864">
        <v>114.04</v>
      </c>
      <c r="K1864">
        <v>28.158999999999999</v>
      </c>
      <c r="L1864">
        <v>30.248999999999999</v>
      </c>
      <c r="M1864">
        <v>3260722</v>
      </c>
      <c r="N1864" t="s">
        <v>167</v>
      </c>
      <c r="P1864">
        <v>16.167000000000002</v>
      </c>
      <c r="V1864" t="s">
        <v>35</v>
      </c>
      <c r="W1864" s="1">
        <v>39491</v>
      </c>
      <c r="X1864">
        <v>20080213</v>
      </c>
      <c r="Y1864">
        <v>0.89006399999999997</v>
      </c>
      <c r="AB1864">
        <v>-0.78618671214251201</v>
      </c>
      <c r="AI1864" s="2">
        <f t="shared" si="116"/>
        <v>39491</v>
      </c>
      <c r="AJ1864">
        <f t="shared" si="117"/>
        <v>74.91854718720424</v>
      </c>
      <c r="AK1864">
        <f t="shared" si="118"/>
        <v>74.91854718720424</v>
      </c>
      <c r="AL1864" s="3">
        <f>Sheet2!$Q$35</f>
        <v>195.92057845971607</v>
      </c>
      <c r="AM1864" s="3">
        <f>Sheet2!$Q$37</f>
        <v>179.52321677860004</v>
      </c>
      <c r="AN1864" s="3">
        <f>Sheet2!$Q$39</f>
        <v>47.580823353777703</v>
      </c>
      <c r="AU1864">
        <f t="shared" si="119"/>
        <v>0.53335193698418171</v>
      </c>
      <c r="AV1864">
        <f>VLOOKUP(AI1864,Sheet3!C1896:F5187,4,FALSE)</f>
        <v>840.94810543956146</v>
      </c>
    </row>
    <row r="1865" spans="1:48">
      <c r="A1865">
        <v>22376526</v>
      </c>
      <c r="B1865">
        <v>126</v>
      </c>
      <c r="C1865" t="s">
        <v>164</v>
      </c>
      <c r="D1865">
        <v>0</v>
      </c>
      <c r="E1865" t="s">
        <v>165</v>
      </c>
      <c r="F1865" t="s">
        <v>34</v>
      </c>
      <c r="G1865" t="s">
        <v>166</v>
      </c>
      <c r="H1865">
        <v>1</v>
      </c>
      <c r="I1865">
        <v>111.95</v>
      </c>
      <c r="J1865">
        <v>114.04</v>
      </c>
      <c r="K1865">
        <v>28.158999999999999</v>
      </c>
      <c r="L1865">
        <v>30.248999999999999</v>
      </c>
      <c r="M1865">
        <v>3260722</v>
      </c>
      <c r="N1865" t="s">
        <v>167</v>
      </c>
      <c r="P1865">
        <v>16.167000000000002</v>
      </c>
      <c r="V1865" t="s">
        <v>35</v>
      </c>
      <c r="W1865" s="1">
        <v>39492</v>
      </c>
      <c r="X1865">
        <v>20080214</v>
      </c>
      <c r="Y1865">
        <v>0.88197499999999995</v>
      </c>
      <c r="AB1865">
        <v>-0.69298043463231396</v>
      </c>
      <c r="AI1865" s="2">
        <f t="shared" si="116"/>
        <v>39492</v>
      </c>
      <c r="AJ1865">
        <f t="shared" si="117"/>
        <v>81.355522726336631</v>
      </c>
      <c r="AK1865">
        <f t="shared" si="118"/>
        <v>81.355522726336631</v>
      </c>
      <c r="AL1865" s="3">
        <f>Sheet2!$Q$35</f>
        <v>195.92057845971607</v>
      </c>
      <c r="AM1865" s="3">
        <f>Sheet2!$Q$37</f>
        <v>179.52321677860004</v>
      </c>
      <c r="AN1865" s="3">
        <f>Sheet2!$Q$39</f>
        <v>47.580823353777703</v>
      </c>
      <c r="AU1865">
        <f t="shared" si="119"/>
        <v>0.57917735006296645</v>
      </c>
      <c r="AV1865">
        <f>VLOOKUP(AI1865,Sheet3!C1897:F5188,4,FALSE)</f>
        <v>651.43368403679597</v>
      </c>
    </row>
    <row r="1866" spans="1:48">
      <c r="A1866">
        <v>22430284</v>
      </c>
      <c r="B1866">
        <v>126</v>
      </c>
      <c r="C1866" t="s">
        <v>164</v>
      </c>
      <c r="D1866">
        <v>0</v>
      </c>
      <c r="E1866" t="s">
        <v>165</v>
      </c>
      <c r="F1866" t="s">
        <v>34</v>
      </c>
      <c r="G1866" t="s">
        <v>166</v>
      </c>
      <c r="H1866">
        <v>1</v>
      </c>
      <c r="I1866">
        <v>111.95</v>
      </c>
      <c r="J1866">
        <v>114.04</v>
      </c>
      <c r="K1866">
        <v>28.158999999999999</v>
      </c>
      <c r="L1866">
        <v>30.248999999999999</v>
      </c>
      <c r="M1866">
        <v>3260722</v>
      </c>
      <c r="N1866" t="s">
        <v>167</v>
      </c>
      <c r="P1866">
        <v>16.167000000000002</v>
      </c>
      <c r="V1866" t="s">
        <v>35</v>
      </c>
      <c r="W1866" s="1">
        <v>39493</v>
      </c>
      <c r="X1866">
        <v>20080215</v>
      </c>
      <c r="Y1866">
        <v>0.87724500000000005</v>
      </c>
      <c r="AB1866">
        <v>-0.63847855644919804</v>
      </c>
      <c r="AI1866" s="2">
        <f t="shared" si="116"/>
        <v>39493</v>
      </c>
      <c r="AJ1866">
        <f t="shared" si="117"/>
        <v>85.039164942490061</v>
      </c>
      <c r="AK1866">
        <f t="shared" si="118"/>
        <v>85.039164942490061</v>
      </c>
      <c r="AL1866" s="3">
        <f>Sheet2!$Q$35</f>
        <v>195.92057845971607</v>
      </c>
      <c r="AM1866" s="3">
        <f>Sheet2!$Q$37</f>
        <v>179.52321677860004</v>
      </c>
      <c r="AN1866" s="3">
        <f>Sheet2!$Q$39</f>
        <v>47.580823353777703</v>
      </c>
      <c r="AU1866">
        <f t="shared" si="119"/>
        <v>0.60540153332472746</v>
      </c>
      <c r="AV1866">
        <f>VLOOKUP(AI1866,Sheet3!C1898:F5189,4,FALSE)</f>
        <v>459.86471376648637</v>
      </c>
    </row>
    <row r="1867" spans="1:48">
      <c r="A1867">
        <v>22478671</v>
      </c>
      <c r="B1867">
        <v>126</v>
      </c>
      <c r="C1867" t="s">
        <v>164</v>
      </c>
      <c r="D1867">
        <v>0</v>
      </c>
      <c r="E1867" t="s">
        <v>165</v>
      </c>
      <c r="F1867" t="s">
        <v>34</v>
      </c>
      <c r="G1867" t="s">
        <v>166</v>
      </c>
      <c r="H1867">
        <v>1</v>
      </c>
      <c r="I1867">
        <v>111.95</v>
      </c>
      <c r="J1867">
        <v>114.04</v>
      </c>
      <c r="K1867">
        <v>28.158999999999999</v>
      </c>
      <c r="L1867">
        <v>30.248999999999999</v>
      </c>
      <c r="M1867">
        <v>3260722</v>
      </c>
      <c r="N1867" t="s">
        <v>167</v>
      </c>
      <c r="P1867">
        <v>16.167000000000002</v>
      </c>
      <c r="V1867" t="s">
        <v>35</v>
      </c>
      <c r="W1867" s="1">
        <v>39494</v>
      </c>
      <c r="X1867">
        <v>20080216</v>
      </c>
      <c r="Y1867">
        <v>0.87168699999999999</v>
      </c>
      <c r="AB1867">
        <v>-0.57443596893508198</v>
      </c>
      <c r="AI1867" s="2">
        <f t="shared" si="116"/>
        <v>39494</v>
      </c>
      <c r="AJ1867">
        <f t="shared" si="117"/>
        <v>89.291869779616718</v>
      </c>
      <c r="AK1867">
        <f t="shared" si="118"/>
        <v>89.291869779616718</v>
      </c>
      <c r="AL1867" s="3">
        <f>Sheet2!$Q$35</f>
        <v>195.92057845971607</v>
      </c>
      <c r="AM1867" s="3">
        <f>Sheet2!$Q$37</f>
        <v>179.52321677860004</v>
      </c>
      <c r="AN1867" s="3">
        <f>Sheet2!$Q$39</f>
        <v>47.580823353777703</v>
      </c>
      <c r="AU1867">
        <f t="shared" si="119"/>
        <v>0.63567692503294915</v>
      </c>
      <c r="AV1867">
        <f>VLOOKUP(AI1867,Sheet3!C1899:F5190,4,FALSE)</f>
        <v>301.80614399094623</v>
      </c>
    </row>
    <row r="1868" spans="1:48">
      <c r="A1868">
        <v>22527530</v>
      </c>
      <c r="B1868">
        <v>126</v>
      </c>
      <c r="C1868" t="s">
        <v>164</v>
      </c>
      <c r="D1868">
        <v>0</v>
      </c>
      <c r="E1868" t="s">
        <v>165</v>
      </c>
      <c r="F1868" t="s">
        <v>34</v>
      </c>
      <c r="G1868" t="s">
        <v>166</v>
      </c>
      <c r="H1868">
        <v>1</v>
      </c>
      <c r="I1868">
        <v>111.95</v>
      </c>
      <c r="J1868">
        <v>114.04</v>
      </c>
      <c r="K1868">
        <v>28.158999999999999</v>
      </c>
      <c r="L1868">
        <v>30.248999999999999</v>
      </c>
      <c r="M1868">
        <v>3260722</v>
      </c>
      <c r="N1868" t="s">
        <v>167</v>
      </c>
      <c r="P1868">
        <v>16.167000000000002</v>
      </c>
      <c r="V1868" t="s">
        <v>35</v>
      </c>
      <c r="W1868" s="1">
        <v>39495</v>
      </c>
      <c r="X1868">
        <v>20080217</v>
      </c>
      <c r="Y1868">
        <v>0.88001399999999996</v>
      </c>
      <c r="AB1868">
        <v>-0.67038462424815104</v>
      </c>
      <c r="AI1868" s="2">
        <f t="shared" si="116"/>
        <v>39495</v>
      </c>
      <c r="AJ1868">
        <f t="shared" si="117"/>
        <v>82.889910859316387</v>
      </c>
      <c r="AK1868">
        <f t="shared" si="118"/>
        <v>82.889910859316387</v>
      </c>
      <c r="AL1868" s="3">
        <f>Sheet2!$Q$35</f>
        <v>195.92057845971607</v>
      </c>
      <c r="AM1868" s="3">
        <f>Sheet2!$Q$37</f>
        <v>179.52321677860004</v>
      </c>
      <c r="AN1868" s="3">
        <f>Sheet2!$Q$39</f>
        <v>47.580823353777703</v>
      </c>
      <c r="AU1868">
        <f t="shared" si="119"/>
        <v>0.59010079844171548</v>
      </c>
      <c r="AV1868">
        <f>VLOOKUP(AI1868,Sheet3!C1900:F5191,4,FALSE)</f>
        <v>216.64863575688113</v>
      </c>
    </row>
    <row r="1869" spans="1:48">
      <c r="A1869">
        <v>22599659</v>
      </c>
      <c r="B1869">
        <v>126</v>
      </c>
      <c r="C1869" t="s">
        <v>164</v>
      </c>
      <c r="D1869">
        <v>0</v>
      </c>
      <c r="E1869" t="s">
        <v>165</v>
      </c>
      <c r="F1869" t="s">
        <v>34</v>
      </c>
      <c r="G1869" t="s">
        <v>166</v>
      </c>
      <c r="H1869">
        <v>1</v>
      </c>
      <c r="I1869">
        <v>111.95</v>
      </c>
      <c r="J1869">
        <v>114.04</v>
      </c>
      <c r="K1869">
        <v>28.158999999999999</v>
      </c>
      <c r="L1869">
        <v>30.248999999999999</v>
      </c>
      <c r="M1869">
        <v>3260722</v>
      </c>
      <c r="N1869" t="s">
        <v>167</v>
      </c>
      <c r="P1869">
        <v>16.167000000000002</v>
      </c>
      <c r="V1869" t="s">
        <v>35</v>
      </c>
      <c r="W1869" s="1">
        <v>39496</v>
      </c>
      <c r="X1869">
        <v>20080218</v>
      </c>
      <c r="Y1869">
        <v>0.88151100000000004</v>
      </c>
      <c r="AB1869">
        <v>-0.68763395017629703</v>
      </c>
      <c r="AI1869" s="2">
        <f t="shared" si="116"/>
        <v>39496</v>
      </c>
      <c r="AJ1869">
        <f t="shared" si="117"/>
        <v>81.719500814479943</v>
      </c>
      <c r="AK1869">
        <f t="shared" si="118"/>
        <v>81.719500814479943</v>
      </c>
      <c r="AL1869" s="3">
        <f>Sheet2!$Q$35</f>
        <v>195.92057845971607</v>
      </c>
      <c r="AM1869" s="3">
        <f>Sheet2!$Q$37</f>
        <v>179.52321677860004</v>
      </c>
      <c r="AN1869" s="3">
        <f>Sheet2!$Q$39</f>
        <v>47.580823353777703</v>
      </c>
      <c r="AU1869">
        <f t="shared" si="119"/>
        <v>0.58176854310687254</v>
      </c>
      <c r="AV1869">
        <f>VLOOKUP(AI1869,Sheet3!C1901:F5192,4,FALSE)</f>
        <v>210.34329612890127</v>
      </c>
    </row>
    <row r="1870" spans="1:48">
      <c r="A1870">
        <v>22657069</v>
      </c>
      <c r="B1870">
        <v>126</v>
      </c>
      <c r="C1870" t="s">
        <v>164</v>
      </c>
      <c r="D1870">
        <v>0</v>
      </c>
      <c r="E1870" t="s">
        <v>165</v>
      </c>
      <c r="F1870" t="s">
        <v>34</v>
      </c>
      <c r="G1870" t="s">
        <v>166</v>
      </c>
      <c r="H1870">
        <v>1</v>
      </c>
      <c r="I1870">
        <v>111.95</v>
      </c>
      <c r="J1870">
        <v>114.04</v>
      </c>
      <c r="K1870">
        <v>28.158999999999999</v>
      </c>
      <c r="L1870">
        <v>30.248999999999999</v>
      </c>
      <c r="M1870">
        <v>3260722</v>
      </c>
      <c r="N1870" t="s">
        <v>167</v>
      </c>
      <c r="P1870">
        <v>16.167000000000002</v>
      </c>
      <c r="V1870" t="s">
        <v>35</v>
      </c>
      <c r="W1870" s="1">
        <v>39497</v>
      </c>
      <c r="X1870">
        <v>20080219</v>
      </c>
      <c r="Y1870">
        <v>0.88471200000000005</v>
      </c>
      <c r="AB1870">
        <v>-0.72451777936533701</v>
      </c>
      <c r="AI1870" s="2">
        <f t="shared" si="116"/>
        <v>39497</v>
      </c>
      <c r="AJ1870">
        <f t="shared" si="117"/>
        <v>79.19691339043743</v>
      </c>
      <c r="AK1870">
        <f t="shared" si="118"/>
        <v>79.19691339043743</v>
      </c>
      <c r="AL1870" s="3">
        <f>Sheet2!$Q$35</f>
        <v>195.92057845971607</v>
      </c>
      <c r="AM1870" s="3">
        <f>Sheet2!$Q$37</f>
        <v>179.52321677860004</v>
      </c>
      <c r="AN1870" s="3">
        <f>Sheet2!$Q$39</f>
        <v>47.580823353777703</v>
      </c>
      <c r="AU1870">
        <f t="shared" si="119"/>
        <v>0.56381001428672473</v>
      </c>
      <c r="AV1870">
        <f>VLOOKUP(AI1870,Sheet3!C1902:F5193,4,FALSE)</f>
        <v>226.21291496786182</v>
      </c>
    </row>
    <row r="1871" spans="1:48">
      <c r="A1871">
        <v>22721594</v>
      </c>
      <c r="B1871">
        <v>126</v>
      </c>
      <c r="C1871" t="s">
        <v>164</v>
      </c>
      <c r="D1871">
        <v>0</v>
      </c>
      <c r="E1871" t="s">
        <v>165</v>
      </c>
      <c r="F1871" t="s">
        <v>34</v>
      </c>
      <c r="G1871" t="s">
        <v>166</v>
      </c>
      <c r="H1871">
        <v>1</v>
      </c>
      <c r="I1871">
        <v>111.95</v>
      </c>
      <c r="J1871">
        <v>114.04</v>
      </c>
      <c r="K1871">
        <v>28.158999999999999</v>
      </c>
      <c r="L1871">
        <v>30.248999999999999</v>
      </c>
      <c r="M1871">
        <v>3260722</v>
      </c>
      <c r="N1871" t="s">
        <v>167</v>
      </c>
      <c r="P1871">
        <v>16.167000000000002</v>
      </c>
      <c r="V1871" t="s">
        <v>35</v>
      </c>
      <c r="W1871" s="1">
        <v>39498</v>
      </c>
      <c r="X1871">
        <v>20080220</v>
      </c>
      <c r="Y1871">
        <v>0.88844699999999999</v>
      </c>
      <c r="AB1871">
        <v>-0.76755467471712102</v>
      </c>
      <c r="AI1871" s="2">
        <f t="shared" si="116"/>
        <v>39498</v>
      </c>
      <c r="AJ1871">
        <f t="shared" si="117"/>
        <v>76.219173022163204</v>
      </c>
      <c r="AK1871">
        <f t="shared" si="118"/>
        <v>76.219173022163204</v>
      </c>
      <c r="AL1871" s="3">
        <f>Sheet2!$Q$35</f>
        <v>195.92057845971607</v>
      </c>
      <c r="AM1871" s="3">
        <f>Sheet2!$Q$37</f>
        <v>179.52321677860004</v>
      </c>
      <c r="AN1871" s="3">
        <f>Sheet2!$Q$39</f>
        <v>47.580823353777703</v>
      </c>
      <c r="AU1871">
        <f t="shared" si="119"/>
        <v>0.54261121034720705</v>
      </c>
      <c r="AV1871">
        <f>VLOOKUP(AI1871,Sheet3!C1903:F5194,4,FALSE)</f>
        <v>242.01168729414843</v>
      </c>
    </row>
    <row r="1872" spans="1:48">
      <c r="A1872">
        <v>22779548</v>
      </c>
      <c r="B1872">
        <v>126</v>
      </c>
      <c r="C1872" t="s">
        <v>164</v>
      </c>
      <c r="D1872">
        <v>0</v>
      </c>
      <c r="E1872" t="s">
        <v>165</v>
      </c>
      <c r="F1872" t="s">
        <v>34</v>
      </c>
      <c r="G1872" t="s">
        <v>166</v>
      </c>
      <c r="H1872">
        <v>1</v>
      </c>
      <c r="I1872">
        <v>111.95</v>
      </c>
      <c r="J1872">
        <v>114.04</v>
      </c>
      <c r="K1872">
        <v>28.158999999999999</v>
      </c>
      <c r="L1872">
        <v>30.248999999999999</v>
      </c>
      <c r="M1872">
        <v>3260722</v>
      </c>
      <c r="N1872" t="s">
        <v>167</v>
      </c>
      <c r="P1872">
        <v>16.167000000000002</v>
      </c>
      <c r="V1872" t="s">
        <v>35</v>
      </c>
      <c r="W1872" s="1">
        <v>39499</v>
      </c>
      <c r="X1872">
        <v>20080221</v>
      </c>
      <c r="Y1872">
        <v>0.88371299999999997</v>
      </c>
      <c r="AB1872">
        <v>-0.713006706150762</v>
      </c>
      <c r="AI1872" s="2">
        <f t="shared" si="116"/>
        <v>39499</v>
      </c>
      <c r="AJ1872">
        <f t="shared" si="117"/>
        <v>79.987102554530111</v>
      </c>
      <c r="AK1872">
        <f t="shared" si="118"/>
        <v>79.987102554530111</v>
      </c>
      <c r="AL1872" s="3">
        <f>Sheet2!$Q$35</f>
        <v>195.92057845971607</v>
      </c>
      <c r="AM1872" s="3">
        <f>Sheet2!$Q$37</f>
        <v>179.52321677860004</v>
      </c>
      <c r="AN1872" s="3">
        <f>Sheet2!$Q$39</f>
        <v>47.580823353777703</v>
      </c>
      <c r="AU1872">
        <f t="shared" si="119"/>
        <v>0.56943544266295365</v>
      </c>
      <c r="AV1872">
        <f>VLOOKUP(AI1872,Sheet3!C1904:F5195,4,FALSE)</f>
        <v>254.33898049941243</v>
      </c>
    </row>
    <row r="1873" spans="1:48">
      <c r="A1873">
        <v>22840302</v>
      </c>
      <c r="B1873">
        <v>126</v>
      </c>
      <c r="C1873" t="s">
        <v>164</v>
      </c>
      <c r="D1873">
        <v>0</v>
      </c>
      <c r="E1873" t="s">
        <v>165</v>
      </c>
      <c r="F1873" t="s">
        <v>34</v>
      </c>
      <c r="G1873" t="s">
        <v>166</v>
      </c>
      <c r="H1873">
        <v>1</v>
      </c>
      <c r="I1873">
        <v>111.95</v>
      </c>
      <c r="J1873">
        <v>114.04</v>
      </c>
      <c r="K1873">
        <v>28.158999999999999</v>
      </c>
      <c r="L1873">
        <v>30.248999999999999</v>
      </c>
      <c r="M1873">
        <v>3260722</v>
      </c>
      <c r="N1873" t="s">
        <v>167</v>
      </c>
      <c r="P1873">
        <v>16.167000000000002</v>
      </c>
      <c r="V1873" t="s">
        <v>35</v>
      </c>
      <c r="W1873" s="1">
        <v>39500</v>
      </c>
      <c r="X1873">
        <v>20080222</v>
      </c>
      <c r="Y1873">
        <v>0.88449199999999994</v>
      </c>
      <c r="AB1873">
        <v>-0.72198280828705097</v>
      </c>
      <c r="AI1873" s="2">
        <f t="shared" si="116"/>
        <v>39500</v>
      </c>
      <c r="AJ1873">
        <f t="shared" si="117"/>
        <v>79.371156115744725</v>
      </c>
      <c r="AK1873">
        <f t="shared" si="118"/>
        <v>79.371156115744725</v>
      </c>
      <c r="AL1873" s="3">
        <f>Sheet2!$Q$35</f>
        <v>195.92057845971607</v>
      </c>
      <c r="AM1873" s="3">
        <f>Sheet2!$Q$37</f>
        <v>179.52321677860004</v>
      </c>
      <c r="AN1873" s="3">
        <f>Sheet2!$Q$39</f>
        <v>47.580823353777703</v>
      </c>
      <c r="AU1873">
        <f t="shared" si="119"/>
        <v>0.56505046406234338</v>
      </c>
      <c r="AV1873">
        <f>VLOOKUP(AI1873,Sheet3!C1905:F5196,4,FALSE)</f>
        <v>247.67940830806293</v>
      </c>
    </row>
    <row r="1874" spans="1:48">
      <c r="A1874">
        <v>22912276</v>
      </c>
      <c r="B1874">
        <v>126</v>
      </c>
      <c r="C1874" t="s">
        <v>164</v>
      </c>
      <c r="D1874">
        <v>0</v>
      </c>
      <c r="E1874" t="s">
        <v>165</v>
      </c>
      <c r="F1874" t="s">
        <v>34</v>
      </c>
      <c r="G1874" t="s">
        <v>166</v>
      </c>
      <c r="H1874">
        <v>1</v>
      </c>
      <c r="I1874">
        <v>111.95</v>
      </c>
      <c r="J1874">
        <v>114.04</v>
      </c>
      <c r="K1874">
        <v>28.158999999999999</v>
      </c>
      <c r="L1874">
        <v>30.248999999999999</v>
      </c>
      <c r="M1874">
        <v>3260722</v>
      </c>
      <c r="N1874" t="s">
        <v>167</v>
      </c>
      <c r="P1874">
        <v>16.167000000000002</v>
      </c>
      <c r="V1874" t="s">
        <v>35</v>
      </c>
      <c r="W1874" s="1">
        <v>39501</v>
      </c>
      <c r="X1874">
        <v>20080223</v>
      </c>
      <c r="Y1874">
        <v>0.88917900000000005</v>
      </c>
      <c r="AB1874">
        <v>-0.77598921485032302</v>
      </c>
      <c r="AI1874" s="2">
        <f t="shared" si="116"/>
        <v>39501</v>
      </c>
      <c r="AJ1874">
        <f t="shared" si="117"/>
        <v>75.631250914245811</v>
      </c>
      <c r="AK1874">
        <f t="shared" si="118"/>
        <v>75.631250914245811</v>
      </c>
      <c r="AL1874" s="3">
        <f>Sheet2!$Q$35</f>
        <v>195.92057845971607</v>
      </c>
      <c r="AM1874" s="3">
        <f>Sheet2!$Q$37</f>
        <v>179.52321677860004</v>
      </c>
      <c r="AN1874" s="3">
        <f>Sheet2!$Q$39</f>
        <v>47.580823353777703</v>
      </c>
      <c r="AU1874">
        <f t="shared" si="119"/>
        <v>0.53842573950151607</v>
      </c>
      <c r="AV1874">
        <f>VLOOKUP(AI1874,Sheet3!C1906:F5197,4,FALSE)</f>
        <v>227.91323127203617</v>
      </c>
    </row>
    <row r="1875" spans="1:48">
      <c r="A1875">
        <v>22962815</v>
      </c>
      <c r="B1875">
        <v>126</v>
      </c>
      <c r="C1875" t="s">
        <v>164</v>
      </c>
      <c r="D1875">
        <v>0</v>
      </c>
      <c r="E1875" t="s">
        <v>165</v>
      </c>
      <c r="F1875" t="s">
        <v>34</v>
      </c>
      <c r="G1875" t="s">
        <v>166</v>
      </c>
      <c r="H1875">
        <v>1</v>
      </c>
      <c r="I1875">
        <v>111.95</v>
      </c>
      <c r="J1875">
        <v>114.04</v>
      </c>
      <c r="K1875">
        <v>28.158999999999999</v>
      </c>
      <c r="L1875">
        <v>30.248999999999999</v>
      </c>
      <c r="M1875">
        <v>3260722</v>
      </c>
      <c r="N1875" t="s">
        <v>167</v>
      </c>
      <c r="P1875">
        <v>16.167000000000002</v>
      </c>
      <c r="V1875" t="s">
        <v>35</v>
      </c>
      <c r="W1875" s="1">
        <v>39502</v>
      </c>
      <c r="X1875">
        <v>20080224</v>
      </c>
      <c r="Y1875">
        <v>0.89967399999999997</v>
      </c>
      <c r="AB1875">
        <v>-0.89691885788030301</v>
      </c>
      <c r="AI1875" s="2">
        <f t="shared" si="116"/>
        <v>39502</v>
      </c>
      <c r="AJ1875">
        <f t="shared" si="117"/>
        <v>67.045826227635871</v>
      </c>
      <c r="AK1875">
        <f t="shared" si="118"/>
        <v>67.045826227635871</v>
      </c>
      <c r="AL1875" s="3">
        <f>Sheet2!$Q$35</f>
        <v>195.92057845971607</v>
      </c>
      <c r="AM1875" s="3">
        <f>Sheet2!$Q$37</f>
        <v>179.52321677860004</v>
      </c>
      <c r="AN1875" s="3">
        <f>Sheet2!$Q$39</f>
        <v>47.580823353777703</v>
      </c>
      <c r="AU1875">
        <f t="shared" si="119"/>
        <v>0.47730532194999536</v>
      </c>
      <c r="AV1875">
        <f>VLOOKUP(AI1875,Sheet3!C1907:F5198,4,FALSE)</f>
        <v>209.20975192611837</v>
      </c>
    </row>
    <row r="1876" spans="1:48">
      <c r="A1876">
        <v>23021664</v>
      </c>
      <c r="B1876">
        <v>126</v>
      </c>
      <c r="C1876" t="s">
        <v>164</v>
      </c>
      <c r="D1876">
        <v>0</v>
      </c>
      <c r="E1876" t="s">
        <v>165</v>
      </c>
      <c r="F1876" t="s">
        <v>34</v>
      </c>
      <c r="G1876" t="s">
        <v>166</v>
      </c>
      <c r="H1876">
        <v>1</v>
      </c>
      <c r="I1876">
        <v>111.95</v>
      </c>
      <c r="J1876">
        <v>114.04</v>
      </c>
      <c r="K1876">
        <v>28.158999999999999</v>
      </c>
      <c r="L1876">
        <v>30.248999999999999</v>
      </c>
      <c r="M1876">
        <v>3260722</v>
      </c>
      <c r="N1876" t="s">
        <v>167</v>
      </c>
      <c r="P1876">
        <v>16.167000000000002</v>
      </c>
      <c r="V1876" t="s">
        <v>35</v>
      </c>
      <c r="W1876" s="1">
        <v>39503</v>
      </c>
      <c r="X1876">
        <v>20080225</v>
      </c>
      <c r="Y1876">
        <v>0.90280499999999997</v>
      </c>
      <c r="AB1876">
        <v>-0.93299610536261601</v>
      </c>
      <c r="AI1876" s="2">
        <f t="shared" si="116"/>
        <v>39503</v>
      </c>
      <c r="AJ1876">
        <f t="shared" si="117"/>
        <v>64.427982444197823</v>
      </c>
      <c r="AK1876">
        <f t="shared" si="118"/>
        <v>64.427982444197823</v>
      </c>
      <c r="AL1876" s="3">
        <f>Sheet2!$Q$35</f>
        <v>195.92057845971607</v>
      </c>
      <c r="AM1876" s="3">
        <f>Sheet2!$Q$37</f>
        <v>179.52321677860004</v>
      </c>
      <c r="AN1876" s="3">
        <f>Sheet2!$Q$39</f>
        <v>47.580823353777703</v>
      </c>
      <c r="AU1876">
        <f t="shared" si="119"/>
        <v>0.45866865446190586</v>
      </c>
      <c r="AV1876">
        <f>VLOOKUP(AI1876,Sheet3!C1908:F5199,4,FALSE)</f>
        <v>191.78150980833132</v>
      </c>
    </row>
    <row r="1877" spans="1:48">
      <c r="A1877">
        <v>23064877</v>
      </c>
      <c r="B1877">
        <v>126</v>
      </c>
      <c r="C1877" t="s">
        <v>164</v>
      </c>
      <c r="D1877">
        <v>0</v>
      </c>
      <c r="E1877" t="s">
        <v>165</v>
      </c>
      <c r="F1877" t="s">
        <v>34</v>
      </c>
      <c r="G1877" t="s">
        <v>166</v>
      </c>
      <c r="H1877">
        <v>1</v>
      </c>
      <c r="I1877">
        <v>111.95</v>
      </c>
      <c r="J1877">
        <v>114.04</v>
      </c>
      <c r="K1877">
        <v>28.158999999999999</v>
      </c>
      <c r="L1877">
        <v>30.248999999999999</v>
      </c>
      <c r="M1877">
        <v>3260722</v>
      </c>
      <c r="N1877" t="s">
        <v>167</v>
      </c>
      <c r="P1877">
        <v>16.167000000000002</v>
      </c>
      <c r="V1877" t="s">
        <v>35</v>
      </c>
      <c r="W1877" s="1">
        <v>39504</v>
      </c>
      <c r="X1877">
        <v>20080226</v>
      </c>
      <c r="Y1877">
        <v>0.89982399999999996</v>
      </c>
      <c r="AB1877">
        <v>-0.89864724725186096</v>
      </c>
      <c r="AI1877" s="2">
        <f t="shared" si="116"/>
        <v>39504</v>
      </c>
      <c r="AJ1877">
        <f t="shared" si="117"/>
        <v>66.921003037263972</v>
      </c>
      <c r="AK1877">
        <f t="shared" si="118"/>
        <v>66.921003037263972</v>
      </c>
      <c r="AL1877" s="3">
        <f>Sheet2!$Q$35</f>
        <v>195.92057845971607</v>
      </c>
      <c r="AM1877" s="3">
        <f>Sheet2!$Q$37</f>
        <v>179.52321677860004</v>
      </c>
      <c r="AN1877" s="3">
        <f>Sheet2!$Q$39</f>
        <v>47.580823353777703</v>
      </c>
      <c r="AU1877">
        <f t="shared" si="119"/>
        <v>0.47641669432886657</v>
      </c>
      <c r="AV1877">
        <f>VLOOKUP(AI1877,Sheet3!C1909:F5200,4,FALSE)</f>
        <v>185.5470166930254</v>
      </c>
    </row>
    <row r="1878" spans="1:48">
      <c r="A1878">
        <v>23120345</v>
      </c>
      <c r="B1878">
        <v>126</v>
      </c>
      <c r="C1878" t="s">
        <v>164</v>
      </c>
      <c r="D1878">
        <v>0</v>
      </c>
      <c r="E1878" t="s">
        <v>165</v>
      </c>
      <c r="F1878" t="s">
        <v>34</v>
      </c>
      <c r="G1878" t="s">
        <v>166</v>
      </c>
      <c r="H1878">
        <v>1</v>
      </c>
      <c r="I1878">
        <v>111.95</v>
      </c>
      <c r="J1878">
        <v>114.04</v>
      </c>
      <c r="K1878">
        <v>28.158999999999999</v>
      </c>
      <c r="L1878">
        <v>30.248999999999999</v>
      </c>
      <c r="M1878">
        <v>3260722</v>
      </c>
      <c r="N1878" t="s">
        <v>167</v>
      </c>
      <c r="P1878">
        <v>16.167000000000002</v>
      </c>
      <c r="V1878" t="s">
        <v>35</v>
      </c>
      <c r="W1878" s="1">
        <v>39505</v>
      </c>
      <c r="X1878">
        <v>20080227</v>
      </c>
      <c r="Y1878">
        <v>0.88818799999999998</v>
      </c>
      <c r="AB1878">
        <v>-0.764570322402231</v>
      </c>
      <c r="AI1878" s="2">
        <f t="shared" si="116"/>
        <v>39505</v>
      </c>
      <c r="AJ1878">
        <f t="shared" si="117"/>
        <v>76.426854533312053</v>
      </c>
      <c r="AK1878">
        <f t="shared" si="118"/>
        <v>76.426854533312053</v>
      </c>
      <c r="AL1878" s="3">
        <f>Sheet2!$Q$35</f>
        <v>195.92057845971607</v>
      </c>
      <c r="AM1878" s="3">
        <f>Sheet2!$Q$37</f>
        <v>179.52321677860004</v>
      </c>
      <c r="AN1878" s="3">
        <f>Sheet2!$Q$39</f>
        <v>47.580823353777703</v>
      </c>
      <c r="AU1878">
        <f t="shared" si="119"/>
        <v>0.5440897138741142</v>
      </c>
      <c r="AV1878">
        <f>VLOOKUP(AI1878,Sheet3!C1910:F5201,4,FALSE)</f>
        <v>195.89060754341932</v>
      </c>
    </row>
    <row r="1879" spans="1:48">
      <c r="A1879">
        <v>23187821</v>
      </c>
      <c r="B1879">
        <v>126</v>
      </c>
      <c r="C1879" t="s">
        <v>164</v>
      </c>
      <c r="D1879">
        <v>0</v>
      </c>
      <c r="E1879" t="s">
        <v>165</v>
      </c>
      <c r="F1879" t="s">
        <v>34</v>
      </c>
      <c r="G1879" t="s">
        <v>166</v>
      </c>
      <c r="H1879">
        <v>1</v>
      </c>
      <c r="I1879">
        <v>111.95</v>
      </c>
      <c r="J1879">
        <v>114.04</v>
      </c>
      <c r="K1879">
        <v>28.158999999999999</v>
      </c>
      <c r="L1879">
        <v>30.248999999999999</v>
      </c>
      <c r="M1879">
        <v>3260722</v>
      </c>
      <c r="N1879" t="s">
        <v>167</v>
      </c>
      <c r="P1879">
        <v>16.167000000000002</v>
      </c>
      <c r="V1879" t="s">
        <v>35</v>
      </c>
      <c r="W1879" s="1">
        <v>39506</v>
      </c>
      <c r="X1879">
        <v>20080228</v>
      </c>
      <c r="Y1879">
        <v>0.87663999999999997</v>
      </c>
      <c r="AB1879">
        <v>-0.63150738598391498</v>
      </c>
      <c r="AI1879" s="2">
        <f t="shared" si="116"/>
        <v>39506</v>
      </c>
      <c r="AJ1879">
        <f t="shared" si="117"/>
        <v>85.506051528477656</v>
      </c>
      <c r="AK1879">
        <f t="shared" si="118"/>
        <v>85.506051528477656</v>
      </c>
      <c r="AL1879" s="3">
        <f>Sheet2!$Q$35</f>
        <v>195.92057845971607</v>
      </c>
      <c r="AM1879" s="3">
        <f>Sheet2!$Q$37</f>
        <v>179.52321677860004</v>
      </c>
      <c r="AN1879" s="3">
        <f>Sheet2!$Q$39</f>
        <v>47.580823353777703</v>
      </c>
      <c r="AU1879">
        <f t="shared" si="119"/>
        <v>0.60872534130469524</v>
      </c>
      <c r="AV1879">
        <f>VLOOKUP(AI1879,Sheet3!C1911:F5202,4,FALSE)</f>
        <v>213.88562176259782</v>
      </c>
    </row>
    <row r="1880" spans="1:48">
      <c r="A1880">
        <v>23243506</v>
      </c>
      <c r="B1880">
        <v>126</v>
      </c>
      <c r="C1880" t="s">
        <v>164</v>
      </c>
      <c r="D1880">
        <v>0</v>
      </c>
      <c r="E1880" t="s">
        <v>165</v>
      </c>
      <c r="F1880" t="s">
        <v>34</v>
      </c>
      <c r="G1880" t="s">
        <v>166</v>
      </c>
      <c r="H1880">
        <v>1</v>
      </c>
      <c r="I1880">
        <v>111.95</v>
      </c>
      <c r="J1880">
        <v>114.04</v>
      </c>
      <c r="K1880">
        <v>28.158999999999999</v>
      </c>
      <c r="L1880">
        <v>30.248999999999999</v>
      </c>
      <c r="M1880">
        <v>3260722</v>
      </c>
      <c r="N1880" t="s">
        <v>167</v>
      </c>
      <c r="P1880">
        <v>16.167000000000002</v>
      </c>
      <c r="V1880" t="s">
        <v>35</v>
      </c>
      <c r="W1880" s="1">
        <v>39507</v>
      </c>
      <c r="X1880">
        <v>20080229</v>
      </c>
      <c r="Y1880">
        <v>0.86502599999999996</v>
      </c>
      <c r="AB1880">
        <v>-0.49768395824211298</v>
      </c>
      <c r="AI1880" s="2">
        <f t="shared" si="116"/>
        <v>39507</v>
      </c>
      <c r="AJ1880">
        <f t="shared" si="117"/>
        <v>94.280685377437521</v>
      </c>
      <c r="AK1880">
        <f t="shared" si="118"/>
        <v>94.280685377437521</v>
      </c>
      <c r="AL1880" s="3">
        <f>Sheet2!$Q$35</f>
        <v>195.92057845971607</v>
      </c>
      <c r="AM1880" s="3">
        <f>Sheet2!$Q$37</f>
        <v>179.52321677860004</v>
      </c>
      <c r="AN1880" s="3">
        <f>Sheet2!$Q$39</f>
        <v>47.580823353777703</v>
      </c>
      <c r="AU1880">
        <f t="shared" si="119"/>
        <v>0.67119275605548501</v>
      </c>
      <c r="AV1880">
        <f>VLOOKUP(AI1880,Sheet3!C1912:F5203,4,FALSE)</f>
        <v>227.41730568331863</v>
      </c>
    </row>
    <row r="1881" spans="1:48">
      <c r="A1881">
        <v>23322295</v>
      </c>
      <c r="B1881">
        <v>126</v>
      </c>
      <c r="C1881" t="s">
        <v>164</v>
      </c>
      <c r="D1881">
        <v>0</v>
      </c>
      <c r="E1881" t="s">
        <v>165</v>
      </c>
      <c r="F1881" t="s">
        <v>34</v>
      </c>
      <c r="G1881" t="s">
        <v>166</v>
      </c>
      <c r="H1881">
        <v>1</v>
      </c>
      <c r="I1881">
        <v>111.95</v>
      </c>
      <c r="J1881">
        <v>114.04</v>
      </c>
      <c r="K1881">
        <v>28.158999999999999</v>
      </c>
      <c r="L1881">
        <v>30.248999999999999</v>
      </c>
      <c r="M1881">
        <v>3260722</v>
      </c>
      <c r="N1881" t="s">
        <v>167</v>
      </c>
      <c r="P1881">
        <v>16.167000000000002</v>
      </c>
      <c r="V1881" t="s">
        <v>35</v>
      </c>
      <c r="W1881" s="1">
        <v>39508</v>
      </c>
      <c r="X1881">
        <v>20080301</v>
      </c>
      <c r="Y1881">
        <v>0.86712699999999998</v>
      </c>
      <c r="AB1881">
        <v>-0.52189293203972997</v>
      </c>
      <c r="AI1881" s="2">
        <f t="shared" si="116"/>
        <v>39508</v>
      </c>
      <c r="AJ1881">
        <f t="shared" si="117"/>
        <v>92.719817698160455</v>
      </c>
      <c r="AK1881">
        <f t="shared" si="118"/>
        <v>92.719817698160455</v>
      </c>
      <c r="AL1881" s="3">
        <f>Sheet2!$Q$35</f>
        <v>195.92057845971607</v>
      </c>
      <c r="AM1881" s="3">
        <f>Sheet2!$Q$37</f>
        <v>179.52321677860004</v>
      </c>
      <c r="AN1881" s="3">
        <f>Sheet2!$Q$39</f>
        <v>47.580823353777703</v>
      </c>
      <c r="AU1881">
        <f t="shared" si="119"/>
        <v>0.66008079738337921</v>
      </c>
      <c r="AV1881">
        <f>VLOOKUP(AI1881,Sheet3!C1913:F5204,4,FALSE)</f>
        <v>230.39285921562376</v>
      </c>
    </row>
    <row r="1882" spans="1:48">
      <c r="A1882">
        <v>23373558</v>
      </c>
      <c r="B1882">
        <v>126</v>
      </c>
      <c r="C1882" t="s">
        <v>164</v>
      </c>
      <c r="D1882">
        <v>0</v>
      </c>
      <c r="E1882" t="s">
        <v>165</v>
      </c>
      <c r="F1882" t="s">
        <v>34</v>
      </c>
      <c r="G1882" t="s">
        <v>166</v>
      </c>
      <c r="H1882">
        <v>1</v>
      </c>
      <c r="I1882">
        <v>111.95</v>
      </c>
      <c r="J1882">
        <v>114.04</v>
      </c>
      <c r="K1882">
        <v>28.158999999999999</v>
      </c>
      <c r="L1882">
        <v>30.248999999999999</v>
      </c>
      <c r="M1882">
        <v>3260722</v>
      </c>
      <c r="N1882" t="s">
        <v>167</v>
      </c>
      <c r="P1882">
        <v>16.167000000000002</v>
      </c>
      <c r="V1882" t="s">
        <v>35</v>
      </c>
      <c r="W1882" s="1">
        <v>39509</v>
      </c>
      <c r="X1882">
        <v>20080302</v>
      </c>
      <c r="Y1882">
        <v>0.87097400000000003</v>
      </c>
      <c r="AB1882">
        <v>-0.566220358122279</v>
      </c>
      <c r="AI1882" s="2">
        <f t="shared" si="116"/>
        <v>39509</v>
      </c>
      <c r="AJ1882">
        <f t="shared" si="117"/>
        <v>89.831497111718591</v>
      </c>
      <c r="AK1882">
        <f t="shared" si="118"/>
        <v>89.831497111718591</v>
      </c>
      <c r="AL1882" s="3">
        <f>Sheet2!$Q$35</f>
        <v>195.92057845971607</v>
      </c>
      <c r="AM1882" s="3">
        <f>Sheet2!$Q$37</f>
        <v>179.52321677860004</v>
      </c>
      <c r="AN1882" s="3">
        <f>Sheet2!$Q$39</f>
        <v>47.580823353777703</v>
      </c>
      <c r="AU1882">
        <f t="shared" si="119"/>
        <v>0.63951858098640713</v>
      </c>
      <c r="AV1882">
        <f>VLOOKUP(AI1882,Sheet3!C1914:F5205,4,FALSE)</f>
        <v>219.90757533988196</v>
      </c>
    </row>
    <row r="1883" spans="1:48">
      <c r="A1883">
        <v>23429987</v>
      </c>
      <c r="B1883">
        <v>126</v>
      </c>
      <c r="C1883" t="s">
        <v>164</v>
      </c>
      <c r="D1883">
        <v>0</v>
      </c>
      <c r="E1883" t="s">
        <v>165</v>
      </c>
      <c r="F1883" t="s">
        <v>34</v>
      </c>
      <c r="G1883" t="s">
        <v>166</v>
      </c>
      <c r="H1883">
        <v>1</v>
      </c>
      <c r="I1883">
        <v>111.95</v>
      </c>
      <c r="J1883">
        <v>114.04</v>
      </c>
      <c r="K1883">
        <v>28.158999999999999</v>
      </c>
      <c r="L1883">
        <v>30.248999999999999</v>
      </c>
      <c r="M1883">
        <v>3260722</v>
      </c>
      <c r="N1883" t="s">
        <v>167</v>
      </c>
      <c r="P1883">
        <v>16.167000000000002</v>
      </c>
      <c r="V1883" t="s">
        <v>35</v>
      </c>
      <c r="W1883" s="1">
        <v>39510</v>
      </c>
      <c r="X1883">
        <v>20080303</v>
      </c>
      <c r="Y1883">
        <v>0.86826700000000001</v>
      </c>
      <c r="AB1883">
        <v>-0.535028691263569</v>
      </c>
      <c r="AI1883" s="2">
        <f t="shared" si="116"/>
        <v>39510</v>
      </c>
      <c r="AJ1883">
        <f t="shared" si="117"/>
        <v>91.867996971470916</v>
      </c>
      <c r="AK1883">
        <f t="shared" si="118"/>
        <v>91.867996971470916</v>
      </c>
      <c r="AL1883" s="3">
        <f>Sheet2!$Q$35</f>
        <v>195.92057845971607</v>
      </c>
      <c r="AM1883" s="3">
        <f>Sheet2!$Q$37</f>
        <v>179.52321677860004</v>
      </c>
      <c r="AN1883" s="3">
        <f>Sheet2!$Q$39</f>
        <v>47.580823353777703</v>
      </c>
      <c r="AU1883">
        <f t="shared" si="119"/>
        <v>0.6540166083193828</v>
      </c>
      <c r="AV1883">
        <f>VLOOKUP(AI1883,Sheet3!C1915:F5206,4,FALSE)</f>
        <v>206.58843095718291</v>
      </c>
    </row>
    <row r="1884" spans="1:48">
      <c r="A1884">
        <v>23481103</v>
      </c>
      <c r="B1884">
        <v>126</v>
      </c>
      <c r="C1884" t="s">
        <v>164</v>
      </c>
      <c r="D1884">
        <v>0</v>
      </c>
      <c r="E1884" t="s">
        <v>165</v>
      </c>
      <c r="F1884" t="s">
        <v>34</v>
      </c>
      <c r="G1884" t="s">
        <v>166</v>
      </c>
      <c r="H1884">
        <v>1</v>
      </c>
      <c r="I1884">
        <v>111.95</v>
      </c>
      <c r="J1884">
        <v>114.04</v>
      </c>
      <c r="K1884">
        <v>28.158999999999999</v>
      </c>
      <c r="L1884">
        <v>30.248999999999999</v>
      </c>
      <c r="M1884">
        <v>3260722</v>
      </c>
      <c r="N1884" t="s">
        <v>167</v>
      </c>
      <c r="P1884">
        <v>16.167000000000002</v>
      </c>
      <c r="V1884" t="s">
        <v>35</v>
      </c>
      <c r="W1884" s="1">
        <v>39511</v>
      </c>
      <c r="X1884">
        <v>20080304</v>
      </c>
      <c r="Y1884">
        <v>0.876031</v>
      </c>
      <c r="AB1884">
        <v>-0.62449012513539104</v>
      </c>
      <c r="AI1884" s="2">
        <f t="shared" si="116"/>
        <v>39511</v>
      </c>
      <c r="AJ1884">
        <f t="shared" si="117"/>
        <v>85.975045295943687</v>
      </c>
      <c r="AK1884">
        <f t="shared" si="118"/>
        <v>85.975045295943687</v>
      </c>
      <c r="AL1884" s="3">
        <f>Sheet2!$Q$35</f>
        <v>195.92057845971607</v>
      </c>
      <c r="AM1884" s="3">
        <f>Sheet2!$Q$37</f>
        <v>179.52321677860004</v>
      </c>
      <c r="AN1884" s="3">
        <f>Sheet2!$Q$39</f>
        <v>47.580823353777703</v>
      </c>
      <c r="AU1884">
        <f t="shared" si="119"/>
        <v>0.61206415050085428</v>
      </c>
      <c r="AV1884">
        <f>VLOOKUP(AI1884,Sheet3!C1916:F5207,4,FALSE)</f>
        <v>252.14273860652057</v>
      </c>
    </row>
    <row r="1885" spans="1:48">
      <c r="A1885">
        <v>23553324</v>
      </c>
      <c r="B1885">
        <v>126</v>
      </c>
      <c r="C1885" t="s">
        <v>164</v>
      </c>
      <c r="D1885">
        <v>0</v>
      </c>
      <c r="E1885" t="s">
        <v>165</v>
      </c>
      <c r="F1885" t="s">
        <v>34</v>
      </c>
      <c r="G1885" t="s">
        <v>166</v>
      </c>
      <c r="H1885">
        <v>1</v>
      </c>
      <c r="I1885">
        <v>111.95</v>
      </c>
      <c r="J1885">
        <v>114.04</v>
      </c>
      <c r="K1885">
        <v>28.158999999999999</v>
      </c>
      <c r="L1885">
        <v>30.248999999999999</v>
      </c>
      <c r="M1885">
        <v>3260722</v>
      </c>
      <c r="N1885" t="s">
        <v>167</v>
      </c>
      <c r="P1885">
        <v>16.167000000000002</v>
      </c>
      <c r="V1885" t="s">
        <v>35</v>
      </c>
      <c r="W1885" s="1">
        <v>39512</v>
      </c>
      <c r="X1885">
        <v>20080305</v>
      </c>
      <c r="Y1885">
        <v>0.88510500000000003</v>
      </c>
      <c r="AB1885">
        <v>-0.72904615951881702</v>
      </c>
      <c r="AI1885" s="2">
        <f t="shared" si="116"/>
        <v>39512</v>
      </c>
      <c r="AJ1885">
        <f t="shared" si="117"/>
        <v>78.885333296432236</v>
      </c>
      <c r="AK1885">
        <f t="shared" si="118"/>
        <v>78.885333296432236</v>
      </c>
      <c r="AL1885" s="3">
        <f>Sheet2!$Q$35</f>
        <v>195.92057845971607</v>
      </c>
      <c r="AM1885" s="3">
        <f>Sheet2!$Q$37</f>
        <v>179.52321677860004</v>
      </c>
      <c r="AN1885" s="3">
        <f>Sheet2!$Q$39</f>
        <v>47.580823353777703</v>
      </c>
      <c r="AU1885">
        <f t="shared" si="119"/>
        <v>0.56159184731869571</v>
      </c>
      <c r="AV1885">
        <f>VLOOKUP(AI1885,Sheet3!C1917:F5208,4,FALSE)</f>
        <v>348.77738189376254</v>
      </c>
    </row>
    <row r="1886" spans="1:48">
      <c r="A1886">
        <v>23622837</v>
      </c>
      <c r="B1886">
        <v>126</v>
      </c>
      <c r="C1886" t="s">
        <v>164</v>
      </c>
      <c r="D1886">
        <v>0</v>
      </c>
      <c r="E1886" t="s">
        <v>165</v>
      </c>
      <c r="F1886" t="s">
        <v>34</v>
      </c>
      <c r="G1886" t="s">
        <v>166</v>
      </c>
      <c r="H1886">
        <v>1</v>
      </c>
      <c r="I1886">
        <v>111.95</v>
      </c>
      <c r="J1886">
        <v>114.04</v>
      </c>
      <c r="K1886">
        <v>28.158999999999999</v>
      </c>
      <c r="L1886">
        <v>30.248999999999999</v>
      </c>
      <c r="M1886">
        <v>3260722</v>
      </c>
      <c r="N1886" t="s">
        <v>167</v>
      </c>
      <c r="P1886">
        <v>16.167000000000002</v>
      </c>
      <c r="V1886" t="s">
        <v>35</v>
      </c>
      <c r="W1886" s="1">
        <v>39513</v>
      </c>
      <c r="X1886">
        <v>20080306</v>
      </c>
      <c r="Y1886">
        <v>0.89463899999999996</v>
      </c>
      <c r="AB1886">
        <v>-0.83890258797501904</v>
      </c>
      <c r="AI1886" s="2">
        <f t="shared" si="116"/>
        <v>39513</v>
      </c>
      <c r="AJ1886">
        <f t="shared" si="117"/>
        <v>71.201131275375019</v>
      </c>
      <c r="AK1886">
        <f t="shared" si="118"/>
        <v>71.201131275375019</v>
      </c>
      <c r="AL1886" s="3">
        <f>Sheet2!$Q$35</f>
        <v>195.92057845971607</v>
      </c>
      <c r="AM1886" s="3">
        <f>Sheet2!$Q$37</f>
        <v>179.52321677860004</v>
      </c>
      <c r="AN1886" s="3">
        <f>Sheet2!$Q$39</f>
        <v>47.580823353777703</v>
      </c>
      <c r="AU1886">
        <f t="shared" si="119"/>
        <v>0.50688731571762613</v>
      </c>
      <c r="AV1886">
        <f>VLOOKUP(AI1886,Sheet3!C1918:F5209,4,FALSE)</f>
        <v>466.45343944516196</v>
      </c>
    </row>
    <row r="1887" spans="1:48">
      <c r="A1887">
        <v>23667693</v>
      </c>
      <c r="B1887">
        <v>126</v>
      </c>
      <c r="C1887" t="s">
        <v>164</v>
      </c>
      <c r="D1887">
        <v>0</v>
      </c>
      <c r="E1887" t="s">
        <v>165</v>
      </c>
      <c r="F1887" t="s">
        <v>34</v>
      </c>
      <c r="G1887" t="s">
        <v>166</v>
      </c>
      <c r="H1887">
        <v>1</v>
      </c>
      <c r="I1887">
        <v>111.95</v>
      </c>
      <c r="J1887">
        <v>114.04</v>
      </c>
      <c r="K1887">
        <v>28.158999999999999</v>
      </c>
      <c r="L1887">
        <v>30.248999999999999</v>
      </c>
      <c r="M1887">
        <v>3260722</v>
      </c>
      <c r="N1887" t="s">
        <v>167</v>
      </c>
      <c r="P1887">
        <v>16.167000000000002</v>
      </c>
      <c r="V1887" t="s">
        <v>35</v>
      </c>
      <c r="W1887" s="1">
        <v>39514</v>
      </c>
      <c r="X1887">
        <v>20080307</v>
      </c>
      <c r="Y1887">
        <v>0.90137599999999996</v>
      </c>
      <c r="AB1887">
        <v>-0.91653031594957701</v>
      </c>
      <c r="AI1887" s="2">
        <f t="shared" si="116"/>
        <v>39514</v>
      </c>
      <c r="AJ1887">
        <f t="shared" si="117"/>
        <v>65.62599886906105</v>
      </c>
      <c r="AK1887">
        <f t="shared" si="118"/>
        <v>65.62599886906105</v>
      </c>
      <c r="AL1887" s="3">
        <f>Sheet2!$Q$35</f>
        <v>195.92057845971607</v>
      </c>
      <c r="AM1887" s="3">
        <f>Sheet2!$Q$37</f>
        <v>179.52321677860004</v>
      </c>
      <c r="AN1887" s="3">
        <f>Sheet2!$Q$39</f>
        <v>47.580823353777703</v>
      </c>
      <c r="AU1887">
        <f t="shared" si="119"/>
        <v>0.46719744212169639</v>
      </c>
      <c r="AV1887">
        <f>VLOOKUP(AI1887,Sheet3!C1919:F5210,4,FALSE)</f>
        <v>599.3614972214566</v>
      </c>
    </row>
    <row r="1888" spans="1:48">
      <c r="A1888">
        <v>23728481</v>
      </c>
      <c r="B1888">
        <v>126</v>
      </c>
      <c r="C1888" t="s">
        <v>164</v>
      </c>
      <c r="D1888">
        <v>0</v>
      </c>
      <c r="E1888" t="s">
        <v>165</v>
      </c>
      <c r="F1888" t="s">
        <v>34</v>
      </c>
      <c r="G1888" t="s">
        <v>166</v>
      </c>
      <c r="H1888">
        <v>1</v>
      </c>
      <c r="I1888">
        <v>111.95</v>
      </c>
      <c r="J1888">
        <v>114.04</v>
      </c>
      <c r="K1888">
        <v>28.158999999999999</v>
      </c>
      <c r="L1888">
        <v>30.248999999999999</v>
      </c>
      <c r="M1888">
        <v>3260722</v>
      </c>
      <c r="N1888" t="s">
        <v>167</v>
      </c>
      <c r="P1888">
        <v>16.167000000000002</v>
      </c>
      <c r="V1888" t="s">
        <v>35</v>
      </c>
      <c r="W1888" s="1">
        <v>39515</v>
      </c>
      <c r="X1888">
        <v>20080308</v>
      </c>
      <c r="Y1888">
        <v>0.90015900000000004</v>
      </c>
      <c r="AB1888">
        <v>-0.90250731684834096</v>
      </c>
      <c r="AI1888" s="2">
        <f t="shared" si="116"/>
        <v>39515</v>
      </c>
      <c r="AJ1888">
        <f t="shared" si="117"/>
        <v>66.64201595176587</v>
      </c>
      <c r="AK1888">
        <f t="shared" si="118"/>
        <v>66.64201595176587</v>
      </c>
      <c r="AL1888" s="3">
        <f>Sheet2!$Q$35</f>
        <v>195.92057845971607</v>
      </c>
      <c r="AM1888" s="3">
        <f>Sheet2!$Q$37</f>
        <v>179.52321677860004</v>
      </c>
      <c r="AN1888" s="3">
        <f>Sheet2!$Q$39</f>
        <v>47.580823353777703</v>
      </c>
      <c r="AU1888">
        <f t="shared" si="119"/>
        <v>0.47443055994651973</v>
      </c>
      <c r="AV1888">
        <f>VLOOKUP(AI1888,Sheet3!C1920:F5211,4,FALSE)</f>
        <v>685.79424268365244</v>
      </c>
    </row>
    <row r="1889" spans="1:48">
      <c r="A1889">
        <v>23798841</v>
      </c>
      <c r="B1889">
        <v>126</v>
      </c>
      <c r="C1889" t="s">
        <v>164</v>
      </c>
      <c r="D1889">
        <v>0</v>
      </c>
      <c r="E1889" t="s">
        <v>165</v>
      </c>
      <c r="F1889" t="s">
        <v>34</v>
      </c>
      <c r="G1889" t="s">
        <v>166</v>
      </c>
      <c r="H1889">
        <v>1</v>
      </c>
      <c r="I1889">
        <v>111.95</v>
      </c>
      <c r="J1889">
        <v>114.04</v>
      </c>
      <c r="K1889">
        <v>28.158999999999999</v>
      </c>
      <c r="L1889">
        <v>30.248999999999999</v>
      </c>
      <c r="M1889">
        <v>3260722</v>
      </c>
      <c r="N1889" t="s">
        <v>167</v>
      </c>
      <c r="P1889">
        <v>16.167000000000002</v>
      </c>
      <c r="V1889" t="s">
        <v>35</v>
      </c>
      <c r="W1889" s="1">
        <v>39516</v>
      </c>
      <c r="X1889">
        <v>20080309</v>
      </c>
      <c r="Y1889">
        <v>0.89692799999999995</v>
      </c>
      <c r="AB1889">
        <v>-0.86527780978498803</v>
      </c>
      <c r="AI1889" s="2">
        <f t="shared" si="116"/>
        <v>39516</v>
      </c>
      <c r="AJ1889">
        <f t="shared" si="117"/>
        <v>69.320385115338468</v>
      </c>
      <c r="AK1889">
        <f t="shared" si="118"/>
        <v>69.320385115338468</v>
      </c>
      <c r="AL1889" s="3">
        <f>Sheet2!$Q$35</f>
        <v>195.92057845971607</v>
      </c>
      <c r="AM1889" s="3">
        <f>Sheet2!$Q$37</f>
        <v>179.52321677860004</v>
      </c>
      <c r="AN1889" s="3">
        <f>Sheet2!$Q$39</f>
        <v>47.580823353777703</v>
      </c>
      <c r="AU1889">
        <f t="shared" si="119"/>
        <v>0.49349811310903124</v>
      </c>
      <c r="AV1889">
        <f>VLOOKUP(AI1889,Sheet3!C1921:F5212,4,FALSE)</f>
        <v>712.7159174997463</v>
      </c>
    </row>
    <row r="1890" spans="1:48">
      <c r="A1890">
        <v>23867466</v>
      </c>
      <c r="B1890">
        <v>126</v>
      </c>
      <c r="C1890" t="s">
        <v>164</v>
      </c>
      <c r="D1890">
        <v>0</v>
      </c>
      <c r="E1890" t="s">
        <v>165</v>
      </c>
      <c r="F1890" t="s">
        <v>34</v>
      </c>
      <c r="G1890" t="s">
        <v>166</v>
      </c>
      <c r="H1890">
        <v>1</v>
      </c>
      <c r="I1890">
        <v>111.95</v>
      </c>
      <c r="J1890">
        <v>114.04</v>
      </c>
      <c r="K1890">
        <v>28.158999999999999</v>
      </c>
      <c r="L1890">
        <v>30.248999999999999</v>
      </c>
      <c r="M1890">
        <v>3260722</v>
      </c>
      <c r="N1890" t="s">
        <v>167</v>
      </c>
      <c r="P1890">
        <v>16.167000000000002</v>
      </c>
      <c r="V1890" t="s">
        <v>35</v>
      </c>
      <c r="W1890" s="1">
        <v>39517</v>
      </c>
      <c r="X1890">
        <v>20080310</v>
      </c>
      <c r="Y1890">
        <v>0.888432</v>
      </c>
      <c r="AB1890">
        <v>-0.76738183577996499</v>
      </c>
      <c r="AI1890" s="2">
        <f t="shared" si="116"/>
        <v>39517</v>
      </c>
      <c r="AJ1890">
        <f t="shared" si="117"/>
        <v>76.231205758731221</v>
      </c>
      <c r="AK1890">
        <f t="shared" si="118"/>
        <v>76.231205758731221</v>
      </c>
      <c r="AL1890" s="3">
        <f>Sheet2!$Q$35</f>
        <v>195.92057845971607</v>
      </c>
      <c r="AM1890" s="3">
        <f>Sheet2!$Q$37</f>
        <v>179.52321677860004</v>
      </c>
      <c r="AN1890" s="3">
        <f>Sheet2!$Q$39</f>
        <v>47.580823353777703</v>
      </c>
      <c r="AU1890">
        <f t="shared" si="119"/>
        <v>0.54269687249091803</v>
      </c>
      <c r="AV1890">
        <f>VLOOKUP(AI1890,Sheet3!C1922:F5213,4,FALSE)</f>
        <v>682.25191704995598</v>
      </c>
    </row>
    <row r="1891" spans="1:48">
      <c r="A1891">
        <v>23923799</v>
      </c>
      <c r="B1891">
        <v>126</v>
      </c>
      <c r="C1891" t="s">
        <v>164</v>
      </c>
      <c r="D1891">
        <v>0</v>
      </c>
      <c r="E1891" t="s">
        <v>165</v>
      </c>
      <c r="F1891" t="s">
        <v>34</v>
      </c>
      <c r="G1891" t="s">
        <v>166</v>
      </c>
      <c r="H1891">
        <v>1</v>
      </c>
      <c r="I1891">
        <v>111.95</v>
      </c>
      <c r="J1891">
        <v>114.04</v>
      </c>
      <c r="K1891">
        <v>28.158999999999999</v>
      </c>
      <c r="L1891">
        <v>30.248999999999999</v>
      </c>
      <c r="M1891">
        <v>3260722</v>
      </c>
      <c r="N1891" t="s">
        <v>167</v>
      </c>
      <c r="P1891">
        <v>16.167000000000002</v>
      </c>
      <c r="V1891" t="s">
        <v>35</v>
      </c>
      <c r="W1891" s="1">
        <v>39518</v>
      </c>
      <c r="X1891">
        <v>20080311</v>
      </c>
      <c r="Y1891">
        <v>0.88919499999999996</v>
      </c>
      <c r="AB1891">
        <v>-0.77617357638328799</v>
      </c>
      <c r="AI1891" s="2">
        <f t="shared" si="116"/>
        <v>39518</v>
      </c>
      <c r="AJ1891">
        <f t="shared" si="117"/>
        <v>75.618384299135869</v>
      </c>
      <c r="AK1891">
        <f t="shared" si="118"/>
        <v>75.618384299135869</v>
      </c>
      <c r="AL1891" s="3">
        <f>Sheet2!$Q$35</f>
        <v>195.92057845971607</v>
      </c>
      <c r="AM1891" s="3">
        <f>Sheet2!$Q$37</f>
        <v>179.52321677860004</v>
      </c>
      <c r="AN1891" s="3">
        <f>Sheet2!$Q$39</f>
        <v>47.580823353777703</v>
      </c>
      <c r="AU1891">
        <f t="shared" si="119"/>
        <v>0.5383341409007828</v>
      </c>
      <c r="AV1891">
        <f>VLOOKUP(AI1891,Sheet3!C1923:F5214,4,FALSE)</f>
        <v>583.77526443319175</v>
      </c>
    </row>
    <row r="1892" spans="1:48">
      <c r="A1892">
        <v>23990495</v>
      </c>
      <c r="B1892">
        <v>126</v>
      </c>
      <c r="C1892" t="s">
        <v>164</v>
      </c>
      <c r="D1892">
        <v>0</v>
      </c>
      <c r="E1892" t="s">
        <v>165</v>
      </c>
      <c r="F1892" t="s">
        <v>34</v>
      </c>
      <c r="G1892" t="s">
        <v>166</v>
      </c>
      <c r="H1892">
        <v>1</v>
      </c>
      <c r="I1892">
        <v>111.95</v>
      </c>
      <c r="J1892">
        <v>114.04</v>
      </c>
      <c r="K1892">
        <v>28.158999999999999</v>
      </c>
      <c r="L1892">
        <v>30.248999999999999</v>
      </c>
      <c r="M1892">
        <v>3260722</v>
      </c>
      <c r="N1892" t="s">
        <v>167</v>
      </c>
      <c r="P1892">
        <v>16.167000000000002</v>
      </c>
      <c r="V1892" t="s">
        <v>35</v>
      </c>
      <c r="W1892" s="1">
        <v>39519</v>
      </c>
      <c r="X1892">
        <v>20080312</v>
      </c>
      <c r="Y1892">
        <v>0.90695599999999998</v>
      </c>
      <c r="AB1892">
        <v>-0.98082640057152104</v>
      </c>
      <c r="AI1892" s="2">
        <f t="shared" si="116"/>
        <v>39519</v>
      </c>
      <c r="AJ1892">
        <f t="shared" si="117"/>
        <v>60.917257672239884</v>
      </c>
      <c r="AK1892">
        <f t="shared" si="118"/>
        <v>60.917257672239884</v>
      </c>
      <c r="AL1892" s="3">
        <f>Sheet2!$Q$35</f>
        <v>195.92057845971607</v>
      </c>
      <c r="AM1892" s="3">
        <f>Sheet2!$Q$37</f>
        <v>179.52321677860004</v>
      </c>
      <c r="AN1892" s="3">
        <f>Sheet2!$Q$39</f>
        <v>47.580823353777703</v>
      </c>
      <c r="AU1892">
        <f t="shared" si="119"/>
        <v>0.43367548617924689</v>
      </c>
      <c r="AV1892">
        <f>VLOOKUP(AI1892,Sheet3!C1924:F5215,4,FALSE)</f>
        <v>460.8565649439214</v>
      </c>
    </row>
    <row r="1893" spans="1:48">
      <c r="A1893">
        <v>24058101</v>
      </c>
      <c r="B1893">
        <v>126</v>
      </c>
      <c r="C1893" t="s">
        <v>164</v>
      </c>
      <c r="D1893">
        <v>0</v>
      </c>
      <c r="E1893" t="s">
        <v>165</v>
      </c>
      <c r="F1893" t="s">
        <v>34</v>
      </c>
      <c r="G1893" t="s">
        <v>166</v>
      </c>
      <c r="H1893">
        <v>1</v>
      </c>
      <c r="I1893">
        <v>111.95</v>
      </c>
      <c r="J1893">
        <v>114.04</v>
      </c>
      <c r="K1893">
        <v>28.158999999999999</v>
      </c>
      <c r="L1893">
        <v>30.248999999999999</v>
      </c>
      <c r="M1893">
        <v>3260722</v>
      </c>
      <c r="N1893" t="s">
        <v>167</v>
      </c>
      <c r="P1893">
        <v>16.167000000000002</v>
      </c>
      <c r="V1893" t="s">
        <v>35</v>
      </c>
      <c r="W1893" s="1">
        <v>39520</v>
      </c>
      <c r="X1893">
        <v>20080313</v>
      </c>
      <c r="Y1893">
        <v>0.90938799999999997</v>
      </c>
      <c r="AB1893">
        <v>-1.0088493535823799</v>
      </c>
      <c r="AI1893" s="2">
        <f t="shared" si="116"/>
        <v>39520</v>
      </c>
      <c r="AJ1893">
        <f t="shared" si="117"/>
        <v>58.839169524847193</v>
      </c>
      <c r="AK1893">
        <f t="shared" si="118"/>
        <v>58.839169524847193</v>
      </c>
      <c r="AL1893" s="3">
        <f>Sheet2!$Q$35</f>
        <v>195.92057845971607</v>
      </c>
      <c r="AM1893" s="3">
        <f>Sheet2!$Q$37</f>
        <v>179.52321677860004</v>
      </c>
      <c r="AN1893" s="3">
        <f>Sheet2!$Q$39</f>
        <v>47.580823353777703</v>
      </c>
      <c r="AU1893">
        <f t="shared" si="119"/>
        <v>0.41888138805203357</v>
      </c>
      <c r="AV1893">
        <f>VLOOKUP(AI1893,Sheet3!C1925:F5216,4,FALSE)</f>
        <v>352.81563311617657</v>
      </c>
    </row>
    <row r="1894" spans="1:48">
      <c r="A1894">
        <v>24090774</v>
      </c>
      <c r="B1894">
        <v>126</v>
      </c>
      <c r="C1894" t="s">
        <v>164</v>
      </c>
      <c r="D1894">
        <v>0</v>
      </c>
      <c r="E1894" t="s">
        <v>165</v>
      </c>
      <c r="F1894" t="s">
        <v>34</v>
      </c>
      <c r="G1894" t="s">
        <v>166</v>
      </c>
      <c r="H1894">
        <v>1</v>
      </c>
      <c r="I1894">
        <v>111.95</v>
      </c>
      <c r="J1894">
        <v>114.04</v>
      </c>
      <c r="K1894">
        <v>28.158999999999999</v>
      </c>
      <c r="L1894">
        <v>30.248999999999999</v>
      </c>
      <c r="M1894">
        <v>3260722</v>
      </c>
      <c r="N1894" t="s">
        <v>167</v>
      </c>
      <c r="P1894">
        <v>16.167000000000002</v>
      </c>
      <c r="V1894" t="s">
        <v>35</v>
      </c>
      <c r="W1894" s="1">
        <v>39521</v>
      </c>
      <c r="X1894">
        <v>20080314</v>
      </c>
      <c r="Y1894">
        <v>0.91084699999999996</v>
      </c>
      <c r="AB1894">
        <v>-1.02566082086973</v>
      </c>
      <c r="AI1894" s="2">
        <f t="shared" si="116"/>
        <v>39521</v>
      </c>
      <c r="AJ1894">
        <f t="shared" si="117"/>
        <v>57.584965048536105</v>
      </c>
      <c r="AK1894">
        <f t="shared" si="118"/>
        <v>57.584965048536105</v>
      </c>
      <c r="AL1894" s="3">
        <f>Sheet2!$Q$35</f>
        <v>195.92057845971607</v>
      </c>
      <c r="AM1894" s="3">
        <f>Sheet2!$Q$37</f>
        <v>179.52321677860004</v>
      </c>
      <c r="AN1894" s="3">
        <f>Sheet2!$Q$39</f>
        <v>47.580823353777703</v>
      </c>
      <c r="AU1894">
        <f t="shared" si="119"/>
        <v>0.40995259255439476</v>
      </c>
      <c r="AV1894">
        <f>VLOOKUP(AI1894,Sheet3!C1926:F5217,4,FALSE)</f>
        <v>287.42430191813821</v>
      </c>
    </row>
    <row r="1895" spans="1:48">
      <c r="A1895">
        <v>24133270</v>
      </c>
      <c r="B1895">
        <v>126</v>
      </c>
      <c r="C1895" t="s">
        <v>164</v>
      </c>
      <c r="D1895">
        <v>0</v>
      </c>
      <c r="E1895" t="s">
        <v>165</v>
      </c>
      <c r="F1895" t="s">
        <v>34</v>
      </c>
      <c r="G1895" t="s">
        <v>166</v>
      </c>
      <c r="H1895">
        <v>1</v>
      </c>
      <c r="I1895">
        <v>111.95</v>
      </c>
      <c r="J1895">
        <v>114.04</v>
      </c>
      <c r="K1895">
        <v>28.158999999999999</v>
      </c>
      <c r="L1895">
        <v>30.248999999999999</v>
      </c>
      <c r="M1895">
        <v>3260722</v>
      </c>
      <c r="N1895" t="s">
        <v>167</v>
      </c>
      <c r="P1895">
        <v>16.167000000000002</v>
      </c>
      <c r="V1895" t="s">
        <v>35</v>
      </c>
      <c r="W1895" s="1">
        <v>39522</v>
      </c>
      <c r="X1895">
        <v>20080315</v>
      </c>
      <c r="Y1895">
        <v>0.91806600000000005</v>
      </c>
      <c r="AB1895">
        <v>-1.10884244002489</v>
      </c>
      <c r="AI1895" s="2">
        <f t="shared" si="116"/>
        <v>39522</v>
      </c>
      <c r="AJ1895">
        <f t="shared" si="117"/>
        <v>51.296262672134617</v>
      </c>
      <c r="AK1895">
        <f t="shared" si="118"/>
        <v>51.296262672134617</v>
      </c>
      <c r="AL1895" s="3">
        <f>Sheet2!$Q$35</f>
        <v>195.92057845971607</v>
      </c>
      <c r="AM1895" s="3">
        <f>Sheet2!$Q$37</f>
        <v>179.52321677860004</v>
      </c>
      <c r="AN1895" s="3">
        <f>Sheet2!$Q$39</f>
        <v>47.580823353777703</v>
      </c>
      <c r="AU1895">
        <f t="shared" si="119"/>
        <v>0.36518274957826685</v>
      </c>
      <c r="AV1895">
        <f>VLOOKUP(AI1895,Sheet3!C1927:F5218,4,FALSE)</f>
        <v>273.32584589602595</v>
      </c>
    </row>
    <row r="1896" spans="1:48">
      <c r="A1896">
        <v>24213376</v>
      </c>
      <c r="B1896">
        <v>126</v>
      </c>
      <c r="C1896" t="s">
        <v>164</v>
      </c>
      <c r="D1896">
        <v>0</v>
      </c>
      <c r="E1896" t="s">
        <v>165</v>
      </c>
      <c r="F1896" t="s">
        <v>34</v>
      </c>
      <c r="G1896" t="s">
        <v>166</v>
      </c>
      <c r="H1896">
        <v>1</v>
      </c>
      <c r="I1896">
        <v>111.95</v>
      </c>
      <c r="J1896">
        <v>114.04</v>
      </c>
      <c r="K1896">
        <v>28.158999999999999</v>
      </c>
      <c r="L1896">
        <v>30.248999999999999</v>
      </c>
      <c r="M1896">
        <v>3260722</v>
      </c>
      <c r="N1896" t="s">
        <v>167</v>
      </c>
      <c r="P1896">
        <v>16.167000000000002</v>
      </c>
      <c r="V1896" t="s">
        <v>35</v>
      </c>
      <c r="W1896" s="1">
        <v>39523</v>
      </c>
      <c r="X1896">
        <v>20080316</v>
      </c>
      <c r="Y1896">
        <v>0.90973700000000002</v>
      </c>
      <c r="AB1896">
        <v>-1.0128707395201999</v>
      </c>
      <c r="AI1896" s="2">
        <f t="shared" si="116"/>
        <v>39523</v>
      </c>
      <c r="AJ1896">
        <f t="shared" si="117"/>
        <v>58.539670950581922</v>
      </c>
      <c r="AK1896">
        <f t="shared" si="118"/>
        <v>58.539670950581922</v>
      </c>
      <c r="AL1896" s="3">
        <f>Sheet2!$Q$35</f>
        <v>195.92057845971607</v>
      </c>
      <c r="AM1896" s="3">
        <f>Sheet2!$Q$37</f>
        <v>179.52321677860004</v>
      </c>
      <c r="AN1896" s="3">
        <f>Sheet2!$Q$39</f>
        <v>47.580823353777703</v>
      </c>
      <c r="AU1896">
        <f t="shared" si="119"/>
        <v>0.41674923051954388</v>
      </c>
      <c r="AV1896">
        <f>VLOOKUP(AI1896,Sheet3!C1928:F5219,4,FALSE)</f>
        <v>273.75092497206953</v>
      </c>
    </row>
    <row r="1897" spans="1:48">
      <c r="A1897">
        <v>24286465</v>
      </c>
      <c r="B1897">
        <v>126</v>
      </c>
      <c r="C1897" t="s">
        <v>164</v>
      </c>
      <c r="D1897">
        <v>0</v>
      </c>
      <c r="E1897" t="s">
        <v>165</v>
      </c>
      <c r="F1897" t="s">
        <v>34</v>
      </c>
      <c r="G1897" t="s">
        <v>166</v>
      </c>
      <c r="H1897">
        <v>1</v>
      </c>
      <c r="I1897">
        <v>111.95</v>
      </c>
      <c r="J1897">
        <v>114.04</v>
      </c>
      <c r="K1897">
        <v>28.158999999999999</v>
      </c>
      <c r="L1897">
        <v>30.248999999999999</v>
      </c>
      <c r="M1897">
        <v>3260722</v>
      </c>
      <c r="N1897" t="s">
        <v>167</v>
      </c>
      <c r="P1897">
        <v>16.167000000000002</v>
      </c>
      <c r="V1897" t="s">
        <v>35</v>
      </c>
      <c r="W1897" s="1">
        <v>39524</v>
      </c>
      <c r="X1897">
        <v>20080317</v>
      </c>
      <c r="Y1897">
        <v>0.897814</v>
      </c>
      <c r="AB1897">
        <v>-0.87548682967298896</v>
      </c>
      <c r="AI1897" s="2">
        <f t="shared" si="116"/>
        <v>39524</v>
      </c>
      <c r="AJ1897">
        <f t="shared" si="117"/>
        <v>68.588679814396073</v>
      </c>
      <c r="AK1897">
        <f t="shared" si="118"/>
        <v>68.588679814396073</v>
      </c>
      <c r="AL1897" s="3">
        <f>Sheet2!$Q$35</f>
        <v>195.92057845971607</v>
      </c>
      <c r="AM1897" s="3">
        <f>Sheet2!$Q$37</f>
        <v>179.52321677860004</v>
      </c>
      <c r="AN1897" s="3">
        <f>Sheet2!$Q$39</f>
        <v>47.580823353777703</v>
      </c>
      <c r="AU1897">
        <f t="shared" si="119"/>
        <v>0.48828903666252649</v>
      </c>
      <c r="AV1897">
        <f>VLOOKUP(AI1897,Sheet3!C1929:F5220,4,FALSE)</f>
        <v>265.6744225272414</v>
      </c>
    </row>
    <row r="1898" spans="1:48">
      <c r="A1898">
        <v>24317620</v>
      </c>
      <c r="B1898">
        <v>126</v>
      </c>
      <c r="C1898" t="s">
        <v>164</v>
      </c>
      <c r="D1898">
        <v>0</v>
      </c>
      <c r="E1898" t="s">
        <v>165</v>
      </c>
      <c r="F1898" t="s">
        <v>34</v>
      </c>
      <c r="G1898" t="s">
        <v>166</v>
      </c>
      <c r="H1898">
        <v>1</v>
      </c>
      <c r="I1898">
        <v>111.95</v>
      </c>
      <c r="J1898">
        <v>114.04</v>
      </c>
      <c r="K1898">
        <v>28.158999999999999</v>
      </c>
      <c r="L1898">
        <v>30.248999999999999</v>
      </c>
      <c r="M1898">
        <v>3260722</v>
      </c>
      <c r="N1898" t="s">
        <v>167</v>
      </c>
      <c r="P1898">
        <v>16.167000000000002</v>
      </c>
      <c r="V1898" t="s">
        <v>35</v>
      </c>
      <c r="W1898" s="1">
        <v>39525</v>
      </c>
      <c r="X1898">
        <v>20080318</v>
      </c>
      <c r="Y1898">
        <v>0.894702</v>
      </c>
      <c r="AB1898">
        <v>-0.83962851151107398</v>
      </c>
      <c r="AI1898" s="2">
        <f t="shared" si="116"/>
        <v>39525</v>
      </c>
      <c r="AJ1898">
        <f t="shared" si="117"/>
        <v>71.149553447279914</v>
      </c>
      <c r="AK1898">
        <f t="shared" si="118"/>
        <v>71.149553447279914</v>
      </c>
      <c r="AL1898" s="3">
        <f>Sheet2!$Q$35</f>
        <v>195.92057845971607</v>
      </c>
      <c r="AM1898" s="3">
        <f>Sheet2!$Q$37</f>
        <v>179.52321677860004</v>
      </c>
      <c r="AN1898" s="3">
        <f>Sheet2!$Q$39</f>
        <v>47.580823353777703</v>
      </c>
      <c r="AU1898">
        <f t="shared" si="119"/>
        <v>0.50652012847824712</v>
      </c>
      <c r="AV1898">
        <f>VLOOKUP(AI1898,Sheet3!C1930:F5221,4,FALSE)</f>
        <v>279.34779947331009</v>
      </c>
    </row>
    <row r="1899" spans="1:48">
      <c r="A1899">
        <v>24380889</v>
      </c>
      <c r="B1899">
        <v>126</v>
      </c>
      <c r="C1899" t="s">
        <v>164</v>
      </c>
      <c r="D1899">
        <v>0</v>
      </c>
      <c r="E1899" t="s">
        <v>165</v>
      </c>
      <c r="F1899" t="s">
        <v>34</v>
      </c>
      <c r="G1899" t="s">
        <v>166</v>
      </c>
      <c r="H1899">
        <v>1</v>
      </c>
      <c r="I1899">
        <v>111.95</v>
      </c>
      <c r="J1899">
        <v>114.04</v>
      </c>
      <c r="K1899">
        <v>28.158999999999999</v>
      </c>
      <c r="L1899">
        <v>30.248999999999999</v>
      </c>
      <c r="M1899">
        <v>3260722</v>
      </c>
      <c r="N1899" t="s">
        <v>167</v>
      </c>
      <c r="P1899">
        <v>16.167000000000002</v>
      </c>
      <c r="V1899" t="s">
        <v>35</v>
      </c>
      <c r="W1899" s="1">
        <v>39526</v>
      </c>
      <c r="X1899">
        <v>20080319</v>
      </c>
      <c r="Y1899">
        <v>0.89462200000000003</v>
      </c>
      <c r="AB1899">
        <v>-0.83870670384624302</v>
      </c>
      <c r="AI1899" s="2">
        <f t="shared" si="116"/>
        <v>39526</v>
      </c>
      <c r="AJ1899">
        <f t="shared" si="117"/>
        <v>71.215047299884191</v>
      </c>
      <c r="AK1899">
        <f t="shared" si="118"/>
        <v>71.215047299884191</v>
      </c>
      <c r="AL1899" s="3">
        <f>Sheet2!$Q$35</f>
        <v>195.92057845971607</v>
      </c>
      <c r="AM1899" s="3">
        <f>Sheet2!$Q$37</f>
        <v>179.52321677860004</v>
      </c>
      <c r="AN1899" s="3">
        <f>Sheet2!$Q$39</f>
        <v>47.580823353777703</v>
      </c>
      <c r="AU1899">
        <f t="shared" si="119"/>
        <v>0.5069863851591162</v>
      </c>
      <c r="AV1899">
        <f>VLOOKUP(AI1899,Sheet3!C1931:F5222,4,FALSE)</f>
        <v>384.12979171805409</v>
      </c>
    </row>
    <row r="1900" spans="1:48">
      <c r="A1900">
        <v>24454499</v>
      </c>
      <c r="B1900">
        <v>126</v>
      </c>
      <c r="C1900" t="s">
        <v>164</v>
      </c>
      <c r="D1900">
        <v>0</v>
      </c>
      <c r="E1900" t="s">
        <v>165</v>
      </c>
      <c r="F1900" t="s">
        <v>34</v>
      </c>
      <c r="G1900" t="s">
        <v>166</v>
      </c>
      <c r="H1900">
        <v>1</v>
      </c>
      <c r="I1900">
        <v>111.95</v>
      </c>
      <c r="J1900">
        <v>114.04</v>
      </c>
      <c r="K1900">
        <v>28.158999999999999</v>
      </c>
      <c r="L1900">
        <v>30.248999999999999</v>
      </c>
      <c r="M1900">
        <v>3260722</v>
      </c>
      <c r="N1900" t="s">
        <v>167</v>
      </c>
      <c r="P1900">
        <v>16.167000000000002</v>
      </c>
      <c r="V1900" t="s">
        <v>35</v>
      </c>
      <c r="W1900" s="1">
        <v>39527</v>
      </c>
      <c r="X1900">
        <v>20080320</v>
      </c>
      <c r="Y1900">
        <v>0.88843399999999995</v>
      </c>
      <c r="AB1900">
        <v>-0.76740488097158499</v>
      </c>
      <c r="AI1900" s="2">
        <f t="shared" si="116"/>
        <v>39527</v>
      </c>
      <c r="AJ1900">
        <f t="shared" si="117"/>
        <v>76.229601428307888</v>
      </c>
      <c r="AK1900">
        <f t="shared" si="118"/>
        <v>76.229601428307888</v>
      </c>
      <c r="AL1900" s="3">
        <f>Sheet2!$Q$35</f>
        <v>195.92057845971607</v>
      </c>
      <c r="AM1900" s="3">
        <f>Sheet2!$Q$37</f>
        <v>179.52321677860004</v>
      </c>
      <c r="AN1900" s="3">
        <f>Sheet2!$Q$39</f>
        <v>47.580823353777703</v>
      </c>
      <c r="AU1900">
        <f t="shared" si="119"/>
        <v>0.54268545111702637</v>
      </c>
      <c r="AV1900">
        <f>VLOOKUP(AI1900,Sheet3!C1932:F5223,4,FALSE)</f>
        <v>549.13131973563952</v>
      </c>
    </row>
    <row r="1901" spans="1:48">
      <c r="A1901">
        <v>24498995</v>
      </c>
      <c r="B1901">
        <v>126</v>
      </c>
      <c r="C1901" t="s">
        <v>164</v>
      </c>
      <c r="D1901">
        <v>0</v>
      </c>
      <c r="E1901" t="s">
        <v>165</v>
      </c>
      <c r="F1901" t="s">
        <v>34</v>
      </c>
      <c r="G1901" t="s">
        <v>166</v>
      </c>
      <c r="H1901">
        <v>1</v>
      </c>
      <c r="I1901">
        <v>111.95</v>
      </c>
      <c r="J1901">
        <v>114.04</v>
      </c>
      <c r="K1901">
        <v>28.158999999999999</v>
      </c>
      <c r="L1901">
        <v>30.248999999999999</v>
      </c>
      <c r="M1901">
        <v>3260722</v>
      </c>
      <c r="N1901" t="s">
        <v>167</v>
      </c>
      <c r="P1901">
        <v>16.167000000000002</v>
      </c>
      <c r="V1901" t="s">
        <v>35</v>
      </c>
      <c r="W1901" s="1">
        <v>39528</v>
      </c>
      <c r="X1901">
        <v>20080321</v>
      </c>
      <c r="Y1901">
        <v>0.88146599999999997</v>
      </c>
      <c r="AB1901">
        <v>-0.68711543336482905</v>
      </c>
      <c r="AI1901" s="2">
        <f t="shared" si="116"/>
        <v>39528</v>
      </c>
      <c r="AJ1901">
        <f t="shared" si="117"/>
        <v>81.754770062405896</v>
      </c>
      <c r="AK1901">
        <f t="shared" si="118"/>
        <v>81.754770062405896</v>
      </c>
      <c r="AL1901" s="3">
        <f>Sheet2!$Q$35</f>
        <v>195.92057845971607</v>
      </c>
      <c r="AM1901" s="3">
        <f>Sheet2!$Q$37</f>
        <v>179.52321677860004</v>
      </c>
      <c r="AN1901" s="3">
        <f>Sheet2!$Q$39</f>
        <v>47.580823353777703</v>
      </c>
      <c r="AU1901">
        <f t="shared" si="119"/>
        <v>0.58201962808387142</v>
      </c>
      <c r="AV1901">
        <f>VLOOKUP(AI1901,Sheet3!C1933:F5224,4,FALSE)</f>
        <v>750.26456921692977</v>
      </c>
    </row>
    <row r="1902" spans="1:48">
      <c r="A1902">
        <v>24552411</v>
      </c>
      <c r="B1902">
        <v>126</v>
      </c>
      <c r="C1902" t="s">
        <v>164</v>
      </c>
      <c r="D1902">
        <v>0</v>
      </c>
      <c r="E1902" t="s">
        <v>165</v>
      </c>
      <c r="F1902" t="s">
        <v>34</v>
      </c>
      <c r="G1902" t="s">
        <v>166</v>
      </c>
      <c r="H1902">
        <v>1</v>
      </c>
      <c r="I1902">
        <v>111.95</v>
      </c>
      <c r="J1902">
        <v>114.04</v>
      </c>
      <c r="K1902">
        <v>28.158999999999999</v>
      </c>
      <c r="L1902">
        <v>30.248999999999999</v>
      </c>
      <c r="M1902">
        <v>3260722</v>
      </c>
      <c r="N1902" t="s">
        <v>167</v>
      </c>
      <c r="P1902">
        <v>16.167000000000002</v>
      </c>
      <c r="V1902" t="s">
        <v>35</v>
      </c>
      <c r="W1902" s="1">
        <v>39529</v>
      </c>
      <c r="X1902">
        <v>20080322</v>
      </c>
      <c r="Y1902">
        <v>0.87361599999999995</v>
      </c>
      <c r="AB1902">
        <v>-0.59666305625331295</v>
      </c>
      <c r="AI1902" s="2">
        <f t="shared" si="116"/>
        <v>39529</v>
      </c>
      <c r="AJ1902">
        <f t="shared" si="117"/>
        <v>87.825171102546733</v>
      </c>
      <c r="AK1902">
        <f t="shared" si="118"/>
        <v>87.825171102546733</v>
      </c>
      <c r="AL1902" s="3">
        <f>Sheet2!$Q$35</f>
        <v>195.92057845971607</v>
      </c>
      <c r="AM1902" s="3">
        <f>Sheet2!$Q$37</f>
        <v>179.52321677860004</v>
      </c>
      <c r="AN1902" s="3">
        <f>Sheet2!$Q$39</f>
        <v>47.580823353777703</v>
      </c>
      <c r="AU1902">
        <f t="shared" si="119"/>
        <v>0.62523536403427271</v>
      </c>
      <c r="AV1902">
        <f>VLOOKUP(AI1902,Sheet3!C1934:F5225,4,FALSE)</f>
        <v>974.13954926655185</v>
      </c>
    </row>
    <row r="1903" spans="1:48">
      <c r="A1903">
        <v>24601363</v>
      </c>
      <c r="B1903">
        <v>126</v>
      </c>
      <c r="C1903" t="s">
        <v>164</v>
      </c>
      <c r="D1903">
        <v>0</v>
      </c>
      <c r="E1903" t="s">
        <v>165</v>
      </c>
      <c r="F1903" t="s">
        <v>34</v>
      </c>
      <c r="G1903" t="s">
        <v>166</v>
      </c>
      <c r="H1903">
        <v>1</v>
      </c>
      <c r="I1903">
        <v>111.95</v>
      </c>
      <c r="J1903">
        <v>114.04</v>
      </c>
      <c r="K1903">
        <v>28.158999999999999</v>
      </c>
      <c r="L1903">
        <v>30.248999999999999</v>
      </c>
      <c r="M1903">
        <v>3260722</v>
      </c>
      <c r="N1903" t="s">
        <v>167</v>
      </c>
      <c r="P1903">
        <v>16.167000000000002</v>
      </c>
      <c r="V1903" t="s">
        <v>35</v>
      </c>
      <c r="W1903" s="1">
        <v>39530</v>
      </c>
      <c r="X1903">
        <v>20080323</v>
      </c>
      <c r="Y1903">
        <v>0.86126199999999997</v>
      </c>
      <c r="AB1903">
        <v>-0.45431290761182702</v>
      </c>
      <c r="AI1903" s="2">
        <f t="shared" si="116"/>
        <v>39530</v>
      </c>
      <c r="AJ1903">
        <f t="shared" si="117"/>
        <v>97.047770829143019</v>
      </c>
      <c r="AK1903">
        <f t="shared" si="118"/>
        <v>97.047770829143019</v>
      </c>
      <c r="AL1903" s="3">
        <f>Sheet2!$Q$35</f>
        <v>195.92057845971607</v>
      </c>
      <c r="AM1903" s="3">
        <f>Sheet2!$Q$37</f>
        <v>179.52321677860004</v>
      </c>
      <c r="AN1903" s="3">
        <f>Sheet2!$Q$39</f>
        <v>47.580823353777703</v>
      </c>
      <c r="AU1903">
        <f t="shared" si="119"/>
        <v>0.69089188852504713</v>
      </c>
      <c r="AV1903">
        <f>VLOOKUP(AI1903,Sheet3!C1935:F5226,4,FALSE)</f>
        <v>1095.2870859389739</v>
      </c>
    </row>
    <row r="1904" spans="1:48">
      <c r="A1904">
        <v>24670952</v>
      </c>
      <c r="B1904">
        <v>126</v>
      </c>
      <c r="C1904" t="s">
        <v>164</v>
      </c>
      <c r="D1904">
        <v>0</v>
      </c>
      <c r="E1904" t="s">
        <v>165</v>
      </c>
      <c r="F1904" t="s">
        <v>34</v>
      </c>
      <c r="G1904" t="s">
        <v>166</v>
      </c>
      <c r="H1904">
        <v>1</v>
      </c>
      <c r="I1904">
        <v>111.95</v>
      </c>
      <c r="J1904">
        <v>114.04</v>
      </c>
      <c r="K1904">
        <v>28.158999999999999</v>
      </c>
      <c r="L1904">
        <v>30.248999999999999</v>
      </c>
      <c r="M1904">
        <v>3260722</v>
      </c>
      <c r="N1904" t="s">
        <v>167</v>
      </c>
      <c r="P1904">
        <v>16.167000000000002</v>
      </c>
      <c r="V1904" t="s">
        <v>35</v>
      </c>
      <c r="W1904" s="1">
        <v>39531</v>
      </c>
      <c r="X1904">
        <v>20080324</v>
      </c>
      <c r="Y1904">
        <v>0.86060199999999998</v>
      </c>
      <c r="AB1904">
        <v>-0.446707994376974</v>
      </c>
      <c r="AI1904" s="2">
        <f t="shared" si="116"/>
        <v>39531</v>
      </c>
      <c r="AJ1904">
        <f t="shared" si="117"/>
        <v>97.529097426742851</v>
      </c>
      <c r="AK1904">
        <f t="shared" si="118"/>
        <v>97.529097426742851</v>
      </c>
      <c r="AL1904" s="3">
        <f>Sheet2!$Q$35</f>
        <v>195.92057845971607</v>
      </c>
      <c r="AM1904" s="3">
        <f>Sheet2!$Q$37</f>
        <v>179.52321677860004</v>
      </c>
      <c r="AN1904" s="3">
        <f>Sheet2!$Q$39</f>
        <v>47.580823353777703</v>
      </c>
      <c r="AU1904">
        <f t="shared" si="119"/>
        <v>0.69431849625824837</v>
      </c>
      <c r="AV1904">
        <f>VLOOKUP(AI1904,Sheet3!C1936:F5227,4,FALSE)</f>
        <v>1110.8733187272387</v>
      </c>
    </row>
    <row r="1905" spans="1:48">
      <c r="A1905">
        <v>24731774</v>
      </c>
      <c r="B1905">
        <v>126</v>
      </c>
      <c r="C1905" t="s">
        <v>164</v>
      </c>
      <c r="D1905">
        <v>0</v>
      </c>
      <c r="E1905" t="s">
        <v>165</v>
      </c>
      <c r="F1905" t="s">
        <v>34</v>
      </c>
      <c r="G1905" t="s">
        <v>166</v>
      </c>
      <c r="H1905">
        <v>1</v>
      </c>
      <c r="I1905">
        <v>111.95</v>
      </c>
      <c r="J1905">
        <v>114.04</v>
      </c>
      <c r="K1905">
        <v>28.158999999999999</v>
      </c>
      <c r="L1905">
        <v>30.248999999999999</v>
      </c>
      <c r="M1905">
        <v>3260722</v>
      </c>
      <c r="N1905" t="s">
        <v>167</v>
      </c>
      <c r="P1905">
        <v>16.167000000000002</v>
      </c>
      <c r="V1905" t="s">
        <v>35</v>
      </c>
      <c r="W1905" s="1">
        <v>39532</v>
      </c>
      <c r="X1905">
        <v>20080325</v>
      </c>
      <c r="Y1905">
        <v>0.85887999999999998</v>
      </c>
      <c r="AB1905">
        <v>-0.42686608439149198</v>
      </c>
      <c r="AI1905" s="2">
        <f t="shared" si="116"/>
        <v>39532</v>
      </c>
      <c r="AJ1905">
        <f t="shared" si="117"/>
        <v>98.779487025741787</v>
      </c>
      <c r="AK1905">
        <f t="shared" si="118"/>
        <v>98.779487025741787</v>
      </c>
      <c r="AL1905" s="3">
        <f>Sheet2!$Q$35</f>
        <v>195.92057845971607</v>
      </c>
      <c r="AM1905" s="3">
        <f>Sheet2!$Q$37</f>
        <v>179.52321677860004</v>
      </c>
      <c r="AN1905" s="3">
        <f>Sheet2!$Q$39</f>
        <v>47.580823353777703</v>
      </c>
      <c r="AU1905">
        <f t="shared" si="119"/>
        <v>0.70322013329806632</v>
      </c>
      <c r="AV1905">
        <f>VLOOKUP(AI1905,Sheet3!C1937:F5228,4,FALSE)</f>
        <v>1043.5691316870043</v>
      </c>
    </row>
    <row r="1906" spans="1:48">
      <c r="A1906">
        <v>24806254</v>
      </c>
      <c r="B1906">
        <v>126</v>
      </c>
      <c r="C1906" t="s">
        <v>164</v>
      </c>
      <c r="D1906">
        <v>0</v>
      </c>
      <c r="E1906" t="s">
        <v>165</v>
      </c>
      <c r="F1906" t="s">
        <v>34</v>
      </c>
      <c r="G1906" t="s">
        <v>166</v>
      </c>
      <c r="H1906">
        <v>1</v>
      </c>
      <c r="I1906">
        <v>111.95</v>
      </c>
      <c r="J1906">
        <v>114.04</v>
      </c>
      <c r="K1906">
        <v>28.158999999999999</v>
      </c>
      <c r="L1906">
        <v>30.248999999999999</v>
      </c>
      <c r="M1906">
        <v>3260722</v>
      </c>
      <c r="N1906" t="s">
        <v>167</v>
      </c>
      <c r="P1906">
        <v>16.167000000000002</v>
      </c>
      <c r="V1906" t="s">
        <v>35</v>
      </c>
      <c r="W1906" s="1">
        <v>39533</v>
      </c>
      <c r="X1906">
        <v>20080326</v>
      </c>
      <c r="Y1906">
        <v>0.86419500000000005</v>
      </c>
      <c r="AB1906">
        <v>-0.488108681123685</v>
      </c>
      <c r="AI1906" s="2">
        <f t="shared" si="116"/>
        <v>39533</v>
      </c>
      <c r="AJ1906">
        <f t="shared" si="117"/>
        <v>94.894820467324848</v>
      </c>
      <c r="AK1906">
        <f t="shared" si="118"/>
        <v>94.894820467324848</v>
      </c>
      <c r="AL1906" s="3">
        <f>Sheet2!$Q$35</f>
        <v>195.92057845971607</v>
      </c>
      <c r="AM1906" s="3">
        <f>Sheet2!$Q$37</f>
        <v>179.52321677860004</v>
      </c>
      <c r="AN1906" s="3">
        <f>Sheet2!$Q$39</f>
        <v>47.580823353777703</v>
      </c>
      <c r="AU1906">
        <f t="shared" si="119"/>
        <v>0.67556483949889301</v>
      </c>
      <c r="AV1906">
        <f>VLOOKUP(AI1906,Sheet3!C1938:F5229,4,FALSE)</f>
        <v>855.82587310108693</v>
      </c>
    </row>
    <row r="1907" spans="1:48">
      <c r="A1907">
        <v>24871716</v>
      </c>
      <c r="B1907">
        <v>126</v>
      </c>
      <c r="C1907" t="s">
        <v>164</v>
      </c>
      <c r="D1907">
        <v>0</v>
      </c>
      <c r="E1907" t="s">
        <v>165</v>
      </c>
      <c r="F1907" t="s">
        <v>34</v>
      </c>
      <c r="G1907" t="s">
        <v>166</v>
      </c>
      <c r="H1907">
        <v>1</v>
      </c>
      <c r="I1907">
        <v>111.95</v>
      </c>
      <c r="J1907">
        <v>114.04</v>
      </c>
      <c r="K1907">
        <v>28.158999999999999</v>
      </c>
      <c r="L1907">
        <v>30.248999999999999</v>
      </c>
      <c r="M1907">
        <v>3260722</v>
      </c>
      <c r="N1907" t="s">
        <v>167</v>
      </c>
      <c r="P1907">
        <v>16.167000000000002</v>
      </c>
      <c r="V1907" t="s">
        <v>35</v>
      </c>
      <c r="W1907" s="1">
        <v>39534</v>
      </c>
      <c r="X1907">
        <v>20080327</v>
      </c>
      <c r="Y1907">
        <v>0.86748499999999995</v>
      </c>
      <c r="AB1907">
        <v>-0.52601802133984699</v>
      </c>
      <c r="AI1907" s="2">
        <f t="shared" si="116"/>
        <v>39534</v>
      </c>
      <c r="AJ1907">
        <f t="shared" si="117"/>
        <v>92.452687067858847</v>
      </c>
      <c r="AK1907">
        <f t="shared" si="118"/>
        <v>92.452687067858847</v>
      </c>
      <c r="AL1907" s="3">
        <f>Sheet2!$Q$35</f>
        <v>195.92057845971607</v>
      </c>
      <c r="AM1907" s="3">
        <f>Sheet2!$Q$37</f>
        <v>179.52321677860004</v>
      </c>
      <c r="AN1907" s="3">
        <f>Sheet2!$Q$39</f>
        <v>47.580823353777703</v>
      </c>
      <c r="AU1907">
        <f t="shared" si="119"/>
        <v>0.65817907018166033</v>
      </c>
      <c r="AV1907">
        <f>VLOOKUP(AI1907,Sheet3!C1939:F5230,4,FALSE)</f>
        <v>678.7095914162594</v>
      </c>
    </row>
    <row r="1908" spans="1:48">
      <c r="A1908">
        <v>24922030</v>
      </c>
      <c r="B1908">
        <v>126</v>
      </c>
      <c r="C1908" t="s">
        <v>164</v>
      </c>
      <c r="D1908">
        <v>0</v>
      </c>
      <c r="E1908" t="s">
        <v>165</v>
      </c>
      <c r="F1908" t="s">
        <v>34</v>
      </c>
      <c r="G1908" t="s">
        <v>166</v>
      </c>
      <c r="H1908">
        <v>1</v>
      </c>
      <c r="I1908">
        <v>111.95</v>
      </c>
      <c r="J1908">
        <v>114.04</v>
      </c>
      <c r="K1908">
        <v>28.158999999999999</v>
      </c>
      <c r="L1908">
        <v>30.248999999999999</v>
      </c>
      <c r="M1908">
        <v>3260722</v>
      </c>
      <c r="N1908" t="s">
        <v>167</v>
      </c>
      <c r="P1908">
        <v>16.167000000000002</v>
      </c>
      <c r="V1908" t="s">
        <v>35</v>
      </c>
      <c r="W1908" s="1">
        <v>39535</v>
      </c>
      <c r="X1908">
        <v>20080328</v>
      </c>
      <c r="Y1908">
        <v>0.87707800000000002</v>
      </c>
      <c r="AB1908">
        <v>-0.63655428294886396</v>
      </c>
      <c r="AI1908" s="2">
        <f t="shared" si="116"/>
        <v>39535</v>
      </c>
      <c r="AJ1908">
        <f t="shared" si="117"/>
        <v>85.168137999374153</v>
      </c>
      <c r="AK1908">
        <f t="shared" si="118"/>
        <v>85.168137999374153</v>
      </c>
      <c r="AL1908" s="3">
        <f>Sheet2!$Q$35</f>
        <v>195.92057845971607</v>
      </c>
      <c r="AM1908" s="3">
        <f>Sheet2!$Q$37</f>
        <v>179.52321677860004</v>
      </c>
      <c r="AN1908" s="3">
        <f>Sheet2!$Q$39</f>
        <v>47.580823353777703</v>
      </c>
      <c r="AU1908">
        <f t="shared" si="119"/>
        <v>0.60631970422219583</v>
      </c>
      <c r="AV1908">
        <f>VLOOKUP(AI1908,Sheet3!C1940:F5231,4,FALSE)</f>
        <v>584.48372955993113</v>
      </c>
    </row>
    <row r="1909" spans="1:48">
      <c r="A1909">
        <v>24991731</v>
      </c>
      <c r="B1909">
        <v>126</v>
      </c>
      <c r="C1909" t="s">
        <v>164</v>
      </c>
      <c r="D1909">
        <v>0</v>
      </c>
      <c r="E1909" t="s">
        <v>165</v>
      </c>
      <c r="F1909" t="s">
        <v>34</v>
      </c>
      <c r="G1909" t="s">
        <v>166</v>
      </c>
      <c r="H1909">
        <v>1</v>
      </c>
      <c r="I1909">
        <v>111.95</v>
      </c>
      <c r="J1909">
        <v>114.04</v>
      </c>
      <c r="K1909">
        <v>28.158999999999999</v>
      </c>
      <c r="L1909">
        <v>30.248999999999999</v>
      </c>
      <c r="M1909">
        <v>3260722</v>
      </c>
      <c r="N1909" t="s">
        <v>167</v>
      </c>
      <c r="P1909">
        <v>16.167000000000002</v>
      </c>
      <c r="V1909" t="s">
        <v>35</v>
      </c>
      <c r="W1909" s="1">
        <v>39536</v>
      </c>
      <c r="X1909">
        <v>20080329</v>
      </c>
      <c r="Y1909">
        <v>0.89570099999999997</v>
      </c>
      <c r="AB1909">
        <v>-0.85113958472564699</v>
      </c>
      <c r="AI1909" s="2">
        <f t="shared" si="116"/>
        <v>39536</v>
      </c>
      <c r="AJ1909">
        <f t="shared" si="117"/>
        <v>70.330270622740727</v>
      </c>
      <c r="AK1909">
        <f t="shared" si="118"/>
        <v>70.330270622740727</v>
      </c>
      <c r="AL1909" s="3">
        <f>Sheet2!$Q$35</f>
        <v>195.92057845971607</v>
      </c>
      <c r="AM1909" s="3">
        <f>Sheet2!$Q$37</f>
        <v>179.52321677860004</v>
      </c>
      <c r="AN1909" s="3">
        <f>Sheet2!$Q$39</f>
        <v>47.580823353777703</v>
      </c>
      <c r="AU1909">
        <f t="shared" si="119"/>
        <v>0.50068757969277777</v>
      </c>
      <c r="AV1909">
        <f>VLOOKUP(AI1909,Sheet3!C1941:F5232,4,FALSE)</f>
        <v>539.8504265753545</v>
      </c>
    </row>
    <row r="1910" spans="1:48">
      <c r="A1910">
        <v>25051447</v>
      </c>
      <c r="B1910">
        <v>126</v>
      </c>
      <c r="C1910" t="s">
        <v>164</v>
      </c>
      <c r="D1910">
        <v>0</v>
      </c>
      <c r="E1910" t="s">
        <v>165</v>
      </c>
      <c r="F1910" t="s">
        <v>34</v>
      </c>
      <c r="G1910" t="s">
        <v>166</v>
      </c>
      <c r="H1910">
        <v>1</v>
      </c>
      <c r="I1910">
        <v>111.95</v>
      </c>
      <c r="J1910">
        <v>114.04</v>
      </c>
      <c r="K1910">
        <v>28.158999999999999</v>
      </c>
      <c r="L1910">
        <v>30.248999999999999</v>
      </c>
      <c r="M1910">
        <v>3260722</v>
      </c>
      <c r="N1910" t="s">
        <v>167</v>
      </c>
      <c r="P1910">
        <v>16.167000000000002</v>
      </c>
      <c r="V1910" t="s">
        <v>35</v>
      </c>
      <c r="W1910" s="1">
        <v>39537</v>
      </c>
      <c r="X1910">
        <v>20080330</v>
      </c>
      <c r="Y1910">
        <v>0.89610000000000001</v>
      </c>
      <c r="AB1910">
        <v>-0.85573710045399098</v>
      </c>
      <c r="AI1910" s="2">
        <f t="shared" si="116"/>
        <v>39537</v>
      </c>
      <c r="AJ1910">
        <f t="shared" si="117"/>
        <v>70.002310417966328</v>
      </c>
      <c r="AK1910">
        <f t="shared" si="118"/>
        <v>70.002310417966328</v>
      </c>
      <c r="AL1910" s="3">
        <f>Sheet2!$Q$35</f>
        <v>195.92057845971607</v>
      </c>
      <c r="AM1910" s="3">
        <f>Sheet2!$Q$37</f>
        <v>179.52321677860004</v>
      </c>
      <c r="AN1910" s="3">
        <f>Sheet2!$Q$39</f>
        <v>47.580823353777703</v>
      </c>
      <c r="AU1910">
        <f t="shared" si="119"/>
        <v>0.49835280122953463</v>
      </c>
      <c r="AV1910">
        <f>VLOOKUP(AI1910,Sheet3!C1942:F5233,4,FALSE)</f>
        <v>566.06363626470898</v>
      </c>
    </row>
    <row r="1911" spans="1:48">
      <c r="A1911">
        <v>25110425</v>
      </c>
      <c r="B1911">
        <v>126</v>
      </c>
      <c r="C1911" t="s">
        <v>164</v>
      </c>
      <c r="D1911">
        <v>0</v>
      </c>
      <c r="E1911" t="s">
        <v>165</v>
      </c>
      <c r="F1911" t="s">
        <v>34</v>
      </c>
      <c r="G1911" t="s">
        <v>166</v>
      </c>
      <c r="H1911">
        <v>1</v>
      </c>
      <c r="I1911">
        <v>111.95</v>
      </c>
      <c r="J1911">
        <v>114.04</v>
      </c>
      <c r="K1911">
        <v>28.158999999999999</v>
      </c>
      <c r="L1911">
        <v>30.248999999999999</v>
      </c>
      <c r="M1911">
        <v>3260722</v>
      </c>
      <c r="N1911" t="s">
        <v>167</v>
      </c>
      <c r="P1911">
        <v>16.167000000000002</v>
      </c>
      <c r="V1911" t="s">
        <v>35</v>
      </c>
      <c r="W1911" s="1">
        <v>39538</v>
      </c>
      <c r="X1911">
        <v>20080331</v>
      </c>
      <c r="Y1911">
        <v>0.90719399999999994</v>
      </c>
      <c r="AB1911">
        <v>-0.98356877837439205</v>
      </c>
      <c r="AI1911" s="2">
        <f t="shared" si="116"/>
        <v>39538</v>
      </c>
      <c r="AJ1911">
        <f t="shared" si="117"/>
        <v>60.714584061910273</v>
      </c>
      <c r="AK1911">
        <f t="shared" si="118"/>
        <v>60.714584061910273</v>
      </c>
      <c r="AL1911" s="3">
        <f>Sheet2!$Q$35</f>
        <v>195.92057845971607</v>
      </c>
      <c r="AM1911" s="3">
        <f>Sheet2!$Q$37</f>
        <v>179.52321677860004</v>
      </c>
      <c r="AN1911" s="3">
        <f>Sheet2!$Q$39</f>
        <v>47.580823353777703</v>
      </c>
      <c r="AU1911">
        <f t="shared" si="119"/>
        <v>0.43223263435278575</v>
      </c>
      <c r="AV1911">
        <f>VLOOKUP(AI1911,Sheet3!C1943:F5234,4,FALSE)</f>
        <v>592.27684595406345</v>
      </c>
    </row>
    <row r="1912" spans="1:48">
      <c r="A1912">
        <v>25172123</v>
      </c>
      <c r="B1912">
        <v>126</v>
      </c>
      <c r="C1912" t="s">
        <v>164</v>
      </c>
      <c r="D1912">
        <v>0</v>
      </c>
      <c r="E1912" t="s">
        <v>165</v>
      </c>
      <c r="F1912" t="s">
        <v>34</v>
      </c>
      <c r="G1912" t="s">
        <v>166</v>
      </c>
      <c r="H1912">
        <v>1</v>
      </c>
      <c r="I1912">
        <v>111.95</v>
      </c>
      <c r="J1912">
        <v>114.04</v>
      </c>
      <c r="K1912">
        <v>28.158999999999999</v>
      </c>
      <c r="L1912">
        <v>30.248999999999999</v>
      </c>
      <c r="M1912">
        <v>3260722</v>
      </c>
      <c r="N1912" t="s">
        <v>167</v>
      </c>
      <c r="P1912">
        <v>16.167000000000002</v>
      </c>
      <c r="V1912" t="s">
        <v>35</v>
      </c>
      <c r="W1912" s="1">
        <v>39539</v>
      </c>
      <c r="X1912">
        <v>20080401</v>
      </c>
      <c r="Y1912">
        <v>0.89355099999999998</v>
      </c>
      <c r="AB1912">
        <v>-0.82636600373332103</v>
      </c>
      <c r="AI1912" s="2">
        <f t="shared" si="116"/>
        <v>39539</v>
      </c>
      <c r="AJ1912">
        <f t="shared" si="117"/>
        <v>72.090212787868495</v>
      </c>
      <c r="AK1912">
        <f t="shared" si="118"/>
        <v>72.090212787868495</v>
      </c>
      <c r="AL1912" s="3">
        <f>Sheet2!$Q$35</f>
        <v>195.92057845971607</v>
      </c>
      <c r="AM1912" s="3">
        <f>Sheet2!$Q$37</f>
        <v>179.52321677860004</v>
      </c>
      <c r="AN1912" s="3">
        <f>Sheet2!$Q$39</f>
        <v>47.580823353777703</v>
      </c>
      <c r="AU1912">
        <f t="shared" si="119"/>
        <v>0.51321676769752533</v>
      </c>
      <c r="AV1912">
        <f>VLOOKUP(AI1912,Sheet3!C1944:F5235,4,FALSE)</f>
        <v>583.77526443319175</v>
      </c>
    </row>
    <row r="1913" spans="1:48">
      <c r="A1913">
        <v>68022364</v>
      </c>
      <c r="B1913">
        <v>126</v>
      </c>
      <c r="C1913" t="s">
        <v>164</v>
      </c>
      <c r="D1913">
        <v>0</v>
      </c>
      <c r="E1913" t="s">
        <v>165</v>
      </c>
      <c r="F1913" t="s">
        <v>34</v>
      </c>
      <c r="G1913" t="s">
        <v>166</v>
      </c>
      <c r="H1913">
        <v>1</v>
      </c>
      <c r="I1913">
        <v>111.95</v>
      </c>
      <c r="J1913">
        <v>114.04</v>
      </c>
      <c r="K1913">
        <v>28.158999999999999</v>
      </c>
      <c r="L1913">
        <v>30.248999999999999</v>
      </c>
      <c r="M1913">
        <v>3260722</v>
      </c>
      <c r="N1913" t="s">
        <v>167</v>
      </c>
      <c r="P1913">
        <v>16.167000000000002</v>
      </c>
      <c r="V1913" t="s">
        <v>35</v>
      </c>
      <c r="W1913" s="1">
        <v>39540</v>
      </c>
      <c r="X1913">
        <v>20080402</v>
      </c>
      <c r="Y1913">
        <v>0.88192199999999998</v>
      </c>
      <c r="AB1913">
        <v>-0.692369737054364</v>
      </c>
      <c r="AI1913" s="2">
        <f t="shared" si="116"/>
        <v>39540</v>
      </c>
      <c r="AJ1913">
        <f t="shared" si="117"/>
        <v>81.397126674071615</v>
      </c>
      <c r="AK1913">
        <f t="shared" si="118"/>
        <v>81.397126674071615</v>
      </c>
      <c r="AL1913" s="3">
        <f>Sheet2!$Q$35</f>
        <v>195.92057845971607</v>
      </c>
      <c r="AM1913" s="3">
        <f>Sheet2!$Q$37</f>
        <v>179.52321677860004</v>
      </c>
      <c r="AN1913" s="3">
        <f>Sheet2!$Q$39</f>
        <v>47.580823353777703</v>
      </c>
      <c r="AU1913">
        <f t="shared" si="119"/>
        <v>0.57947353234283894</v>
      </c>
      <c r="AV1913">
        <f>VLOOKUP(AI1913,Sheet3!C1945:F5236,4,FALSE)</f>
        <v>576.69061316579871</v>
      </c>
    </row>
    <row r="1914" spans="1:48">
      <c r="A1914">
        <v>68078463</v>
      </c>
      <c r="B1914">
        <v>126</v>
      </c>
      <c r="C1914" t="s">
        <v>164</v>
      </c>
      <c r="D1914">
        <v>0</v>
      </c>
      <c r="E1914" t="s">
        <v>165</v>
      </c>
      <c r="F1914" t="s">
        <v>34</v>
      </c>
      <c r="G1914" t="s">
        <v>166</v>
      </c>
      <c r="H1914">
        <v>1</v>
      </c>
      <c r="I1914">
        <v>111.95</v>
      </c>
      <c r="J1914">
        <v>114.04</v>
      </c>
      <c r="K1914">
        <v>28.158999999999999</v>
      </c>
      <c r="L1914">
        <v>30.248999999999999</v>
      </c>
      <c r="M1914">
        <v>3260722</v>
      </c>
      <c r="N1914" t="s">
        <v>167</v>
      </c>
      <c r="P1914">
        <v>16.167000000000002</v>
      </c>
      <c r="V1914" t="s">
        <v>35</v>
      </c>
      <c r="W1914" s="1">
        <v>39541</v>
      </c>
      <c r="X1914">
        <v>20080403</v>
      </c>
      <c r="Y1914">
        <v>0.88610299999999997</v>
      </c>
      <c r="AB1914">
        <v>-0.74054571013757997</v>
      </c>
      <c r="AI1914" s="2">
        <f t="shared" si="116"/>
        <v>39541</v>
      </c>
      <c r="AJ1914">
        <f t="shared" si="117"/>
        <v>78.092254768125031</v>
      </c>
      <c r="AK1914">
        <f t="shared" si="118"/>
        <v>78.092254768125031</v>
      </c>
      <c r="AL1914" s="3">
        <f>Sheet2!$Q$35</f>
        <v>195.92057845971607</v>
      </c>
      <c r="AM1914" s="3">
        <f>Sheet2!$Q$37</f>
        <v>179.52321677860004</v>
      </c>
      <c r="AN1914" s="3">
        <f>Sheet2!$Q$39</f>
        <v>47.580823353777703</v>
      </c>
      <c r="AU1914">
        <f t="shared" si="119"/>
        <v>0.5559458492963868</v>
      </c>
      <c r="AV1914">
        <f>VLOOKUP(AI1914,Sheet3!C1946:F5237,4,FALSE)</f>
        <v>571.73135727862348</v>
      </c>
    </row>
    <row r="1915" spans="1:48">
      <c r="A1915">
        <v>68117895</v>
      </c>
      <c r="B1915">
        <v>126</v>
      </c>
      <c r="C1915" t="s">
        <v>164</v>
      </c>
      <c r="D1915">
        <v>0</v>
      </c>
      <c r="E1915" t="s">
        <v>165</v>
      </c>
      <c r="F1915" t="s">
        <v>34</v>
      </c>
      <c r="G1915" t="s">
        <v>166</v>
      </c>
      <c r="H1915">
        <v>1</v>
      </c>
      <c r="I1915">
        <v>111.95</v>
      </c>
      <c r="J1915">
        <v>114.04</v>
      </c>
      <c r="K1915">
        <v>28.158999999999999</v>
      </c>
      <c r="L1915">
        <v>30.248999999999999</v>
      </c>
      <c r="M1915">
        <v>3260722</v>
      </c>
      <c r="N1915" t="s">
        <v>167</v>
      </c>
      <c r="P1915">
        <v>16.167000000000002</v>
      </c>
      <c r="V1915" t="s">
        <v>35</v>
      </c>
      <c r="W1915" s="1">
        <v>39542</v>
      </c>
      <c r="X1915">
        <v>20080404</v>
      </c>
      <c r="Y1915">
        <v>0.88113399999999997</v>
      </c>
      <c r="AB1915">
        <v>-0.68328993155578099</v>
      </c>
      <c r="AI1915" s="2">
        <f t="shared" si="116"/>
        <v>39542</v>
      </c>
      <c r="AJ1915">
        <f t="shared" si="117"/>
        <v>82.014812882682691</v>
      </c>
      <c r="AK1915">
        <f t="shared" si="118"/>
        <v>82.014812882682691</v>
      </c>
      <c r="AL1915" s="3">
        <f>Sheet2!$Q$35</f>
        <v>195.92057845971607</v>
      </c>
      <c r="AM1915" s="3">
        <f>Sheet2!$Q$37</f>
        <v>179.52321677860004</v>
      </c>
      <c r="AN1915" s="3">
        <f>Sheet2!$Q$39</f>
        <v>47.580823353777703</v>
      </c>
      <c r="AU1915">
        <f t="shared" si="119"/>
        <v>0.5838708965227386</v>
      </c>
      <c r="AV1915">
        <f>VLOOKUP(AI1915,Sheet3!C1947:F5238,4,FALSE)</f>
        <v>575.98214803905933</v>
      </c>
    </row>
    <row r="1916" spans="1:48">
      <c r="A1916">
        <v>68154878</v>
      </c>
      <c r="B1916">
        <v>126</v>
      </c>
      <c r="C1916" t="s">
        <v>164</v>
      </c>
      <c r="D1916">
        <v>0</v>
      </c>
      <c r="E1916" t="s">
        <v>165</v>
      </c>
      <c r="F1916" t="s">
        <v>34</v>
      </c>
      <c r="G1916" t="s">
        <v>166</v>
      </c>
      <c r="H1916">
        <v>1</v>
      </c>
      <c r="I1916">
        <v>111.95</v>
      </c>
      <c r="J1916">
        <v>114.04</v>
      </c>
      <c r="K1916">
        <v>28.158999999999999</v>
      </c>
      <c r="L1916">
        <v>30.248999999999999</v>
      </c>
      <c r="M1916">
        <v>3260722</v>
      </c>
      <c r="N1916" t="s">
        <v>167</v>
      </c>
      <c r="P1916">
        <v>16.167000000000002</v>
      </c>
      <c r="V1916" t="s">
        <v>35</v>
      </c>
      <c r="W1916" s="1">
        <v>39543</v>
      </c>
      <c r="X1916">
        <v>20080405</v>
      </c>
      <c r="Y1916">
        <v>0.89644199999999996</v>
      </c>
      <c r="AB1916">
        <v>-0.85967782822114203</v>
      </c>
      <c r="AI1916" s="2">
        <f t="shared" si="116"/>
        <v>39543</v>
      </c>
      <c r="AJ1916">
        <f t="shared" si="117"/>
        <v>69.720865864575217</v>
      </c>
      <c r="AK1916">
        <f t="shared" si="118"/>
        <v>69.720865864575217</v>
      </c>
      <c r="AL1916" s="3">
        <f>Sheet2!$Q$35</f>
        <v>195.92057845971607</v>
      </c>
      <c r="AM1916" s="3">
        <f>Sheet2!$Q$37</f>
        <v>179.52321677860004</v>
      </c>
      <c r="AN1916" s="3">
        <f>Sheet2!$Q$39</f>
        <v>47.580823353777703</v>
      </c>
      <c r="AU1916">
        <f t="shared" si="119"/>
        <v>0.49634917191021916</v>
      </c>
      <c r="AV1916">
        <f>VLOOKUP(AI1916,Sheet3!C1948:F5239,4,FALSE)</f>
        <v>578.10754341927725</v>
      </c>
    </row>
    <row r="1917" spans="1:48">
      <c r="A1917">
        <v>68210514</v>
      </c>
      <c r="B1917">
        <v>126</v>
      </c>
      <c r="C1917" t="s">
        <v>164</v>
      </c>
      <c r="D1917">
        <v>0</v>
      </c>
      <c r="E1917" t="s">
        <v>165</v>
      </c>
      <c r="F1917" t="s">
        <v>34</v>
      </c>
      <c r="G1917" t="s">
        <v>166</v>
      </c>
      <c r="H1917">
        <v>1</v>
      </c>
      <c r="I1917">
        <v>111.95</v>
      </c>
      <c r="J1917">
        <v>114.04</v>
      </c>
      <c r="K1917">
        <v>28.158999999999999</v>
      </c>
      <c r="L1917">
        <v>30.248999999999999</v>
      </c>
      <c r="M1917">
        <v>3260722</v>
      </c>
      <c r="N1917" t="s">
        <v>167</v>
      </c>
      <c r="P1917">
        <v>16.167000000000002</v>
      </c>
      <c r="V1917" t="s">
        <v>35</v>
      </c>
      <c r="W1917" s="1">
        <v>39544</v>
      </c>
      <c r="X1917">
        <v>20080406</v>
      </c>
      <c r="Y1917">
        <v>0.89760499999999999</v>
      </c>
      <c r="AB1917">
        <v>-0.87307860714861896</v>
      </c>
      <c r="AI1917" s="2">
        <f t="shared" si="116"/>
        <v>39544</v>
      </c>
      <c r="AJ1917">
        <f t="shared" si="117"/>
        <v>68.761470474250928</v>
      </c>
      <c r="AK1917">
        <f t="shared" si="118"/>
        <v>68.761470474250928</v>
      </c>
      <c r="AL1917" s="3">
        <f>Sheet2!$Q$35</f>
        <v>195.92057845971607</v>
      </c>
      <c r="AM1917" s="3">
        <f>Sheet2!$Q$37</f>
        <v>179.52321677860004</v>
      </c>
      <c r="AN1917" s="3">
        <f>Sheet2!$Q$39</f>
        <v>47.580823353777703</v>
      </c>
      <c r="AU1917">
        <f t="shared" si="119"/>
        <v>0.48951914905240074</v>
      </c>
      <c r="AV1917">
        <f>VLOOKUP(AI1917,Sheet3!C1949:F5240,4,FALSE)</f>
        <v>555.43665936361936</v>
      </c>
    </row>
    <row r="1918" spans="1:48">
      <c r="A1918">
        <v>68261608</v>
      </c>
      <c r="B1918">
        <v>126</v>
      </c>
      <c r="C1918" t="s">
        <v>164</v>
      </c>
      <c r="D1918">
        <v>0</v>
      </c>
      <c r="E1918" t="s">
        <v>165</v>
      </c>
      <c r="F1918" t="s">
        <v>34</v>
      </c>
      <c r="G1918" t="s">
        <v>166</v>
      </c>
      <c r="H1918">
        <v>1</v>
      </c>
      <c r="I1918">
        <v>111.95</v>
      </c>
      <c r="J1918">
        <v>114.04</v>
      </c>
      <c r="K1918">
        <v>28.158999999999999</v>
      </c>
      <c r="L1918">
        <v>30.248999999999999</v>
      </c>
      <c r="M1918">
        <v>3260722</v>
      </c>
      <c r="N1918" t="s">
        <v>167</v>
      </c>
      <c r="P1918">
        <v>16.167000000000002</v>
      </c>
      <c r="V1918" t="s">
        <v>35</v>
      </c>
      <c r="W1918" s="1">
        <v>39545</v>
      </c>
      <c r="X1918">
        <v>20080407</v>
      </c>
      <c r="Y1918">
        <v>0.898482</v>
      </c>
      <c r="AB1918">
        <v>-0.88318392367432597</v>
      </c>
      <c r="AI1918" s="2">
        <f t="shared" si="116"/>
        <v>39545</v>
      </c>
      <c r="AJ1918">
        <f t="shared" si="117"/>
        <v>68.035634818283597</v>
      </c>
      <c r="AK1918">
        <f t="shared" si="118"/>
        <v>68.035634818283597</v>
      </c>
      <c r="AL1918" s="3">
        <f>Sheet2!$Q$35</f>
        <v>195.92057845971607</v>
      </c>
      <c r="AM1918" s="3">
        <f>Sheet2!$Q$37</f>
        <v>179.52321677860004</v>
      </c>
      <c r="AN1918" s="3">
        <f>Sheet2!$Q$39</f>
        <v>47.580823353777703</v>
      </c>
      <c r="AU1918">
        <f t="shared" si="119"/>
        <v>0.4843518591411986</v>
      </c>
      <c r="AV1918">
        <f>VLOOKUP(AI1918,Sheet3!C1950:F5241,4,FALSE)</f>
        <v>505.13563536512834</v>
      </c>
    </row>
    <row r="1919" spans="1:48">
      <c r="A1919">
        <v>68305200</v>
      </c>
      <c r="B1919">
        <v>126</v>
      </c>
      <c r="C1919" t="s">
        <v>164</v>
      </c>
      <c r="D1919">
        <v>0</v>
      </c>
      <c r="E1919" t="s">
        <v>165</v>
      </c>
      <c r="F1919" t="s">
        <v>34</v>
      </c>
      <c r="G1919" t="s">
        <v>166</v>
      </c>
      <c r="H1919">
        <v>1</v>
      </c>
      <c r="I1919">
        <v>111.95</v>
      </c>
      <c r="J1919">
        <v>114.04</v>
      </c>
      <c r="K1919">
        <v>28.158999999999999</v>
      </c>
      <c r="L1919">
        <v>30.248999999999999</v>
      </c>
      <c r="M1919">
        <v>3260722</v>
      </c>
      <c r="N1919" t="s">
        <v>167</v>
      </c>
      <c r="P1919">
        <v>16.167000000000002</v>
      </c>
      <c r="V1919" t="s">
        <v>35</v>
      </c>
      <c r="W1919" s="1">
        <v>39546</v>
      </c>
      <c r="X1919">
        <v>20080408</v>
      </c>
      <c r="Y1919">
        <v>0.90363499999999997</v>
      </c>
      <c r="AB1919">
        <v>-0.94255985988523505</v>
      </c>
      <c r="AI1919" s="2">
        <f t="shared" si="116"/>
        <v>39546</v>
      </c>
      <c r="AJ1919">
        <f t="shared" si="117"/>
        <v>63.729659152813383</v>
      </c>
      <c r="AK1919">
        <f t="shared" si="118"/>
        <v>63.729659152813383</v>
      </c>
      <c r="AL1919" s="3">
        <f>Sheet2!$Q$35</f>
        <v>195.92057845971607</v>
      </c>
      <c r="AM1919" s="3">
        <f>Sheet2!$Q$37</f>
        <v>179.52321677860004</v>
      </c>
      <c r="AN1919" s="3">
        <f>Sheet2!$Q$39</f>
        <v>47.580823353777703</v>
      </c>
      <c r="AU1919">
        <f t="shared" si="119"/>
        <v>0.45369722757117348</v>
      </c>
      <c r="AV1919">
        <f>VLOOKUP(AI1919,Sheet3!C1951:F5242,4,FALSE)</f>
        <v>430.74679705750071</v>
      </c>
    </row>
    <row r="1920" spans="1:48">
      <c r="A1920">
        <v>68341573</v>
      </c>
      <c r="B1920">
        <v>126</v>
      </c>
      <c r="C1920" t="s">
        <v>164</v>
      </c>
      <c r="D1920">
        <v>0</v>
      </c>
      <c r="E1920" t="s">
        <v>165</v>
      </c>
      <c r="F1920" t="s">
        <v>34</v>
      </c>
      <c r="G1920" t="s">
        <v>166</v>
      </c>
      <c r="H1920">
        <v>1</v>
      </c>
      <c r="I1920">
        <v>111.95</v>
      </c>
      <c r="J1920">
        <v>114.04</v>
      </c>
      <c r="K1920">
        <v>28.158999999999999</v>
      </c>
      <c r="L1920">
        <v>30.248999999999999</v>
      </c>
      <c r="M1920">
        <v>3260722</v>
      </c>
      <c r="N1920" t="s">
        <v>167</v>
      </c>
      <c r="P1920">
        <v>16.167000000000002</v>
      </c>
      <c r="V1920" t="s">
        <v>35</v>
      </c>
      <c r="W1920" s="1">
        <v>39547</v>
      </c>
      <c r="X1920">
        <v>20080409</v>
      </c>
      <c r="Y1920">
        <v>0.89546499999999996</v>
      </c>
      <c r="AB1920">
        <v>-0.84842025211439598</v>
      </c>
      <c r="AI1920" s="2">
        <f t="shared" si="116"/>
        <v>39547</v>
      </c>
      <c r="AJ1920">
        <f t="shared" si="117"/>
        <v>70.524053519562131</v>
      </c>
      <c r="AK1920">
        <f t="shared" si="118"/>
        <v>70.524053519562131</v>
      </c>
      <c r="AL1920" s="3">
        <f>Sheet2!$Q$35</f>
        <v>195.92057845971607</v>
      </c>
      <c r="AM1920" s="3">
        <f>Sheet2!$Q$37</f>
        <v>179.52321677860004</v>
      </c>
      <c r="AN1920" s="3">
        <f>Sheet2!$Q$39</f>
        <v>47.580823353777703</v>
      </c>
      <c r="AU1920">
        <f t="shared" si="119"/>
        <v>0.50206713772285871</v>
      </c>
      <c r="AV1920">
        <f>VLOOKUP(AI1920,Sheet3!C1952:F5243,4,FALSE)</f>
        <v>350.1234656345672</v>
      </c>
    </row>
    <row r="1921" spans="1:48">
      <c r="A1921">
        <v>68457825</v>
      </c>
      <c r="B1921">
        <v>126</v>
      </c>
      <c r="C1921" t="s">
        <v>164</v>
      </c>
      <c r="D1921">
        <v>0</v>
      </c>
      <c r="E1921" t="s">
        <v>165</v>
      </c>
      <c r="F1921" t="s">
        <v>34</v>
      </c>
      <c r="G1921" t="s">
        <v>166</v>
      </c>
      <c r="H1921">
        <v>1</v>
      </c>
      <c r="I1921">
        <v>111.95</v>
      </c>
      <c r="J1921">
        <v>114.04</v>
      </c>
      <c r="K1921">
        <v>28.158999999999999</v>
      </c>
      <c r="L1921">
        <v>30.248999999999999</v>
      </c>
      <c r="M1921">
        <v>3260722</v>
      </c>
      <c r="N1921" t="s">
        <v>167</v>
      </c>
      <c r="P1921">
        <v>16.167000000000002</v>
      </c>
      <c r="V1921" t="s">
        <v>35</v>
      </c>
      <c r="W1921" s="1">
        <v>39548</v>
      </c>
      <c r="X1921">
        <v>20080410</v>
      </c>
      <c r="Y1921">
        <v>0.90102899999999997</v>
      </c>
      <c r="AB1921">
        <v>-0.91253197520337404</v>
      </c>
      <c r="AI1921" s="2">
        <f t="shared" si="116"/>
        <v>39548</v>
      </c>
      <c r="AJ1921">
        <f t="shared" si="117"/>
        <v>65.916093170776776</v>
      </c>
      <c r="AK1921">
        <f t="shared" si="118"/>
        <v>65.916093170776776</v>
      </c>
      <c r="AL1921" s="3">
        <f>Sheet2!$Q$35</f>
        <v>195.92057845971607</v>
      </c>
      <c r="AM1921" s="3">
        <f>Sheet2!$Q$37</f>
        <v>179.52321677860004</v>
      </c>
      <c r="AN1921" s="3">
        <f>Sheet2!$Q$39</f>
        <v>47.580823353777703</v>
      </c>
      <c r="AU1921">
        <f t="shared" si="119"/>
        <v>0.4692626497843802</v>
      </c>
      <c r="AV1921">
        <f>VLOOKUP(AI1921,Sheet3!C1953:F5244,4,FALSE)</f>
        <v>291.25001360253049</v>
      </c>
    </row>
    <row r="1922" spans="1:48">
      <c r="A1922">
        <v>68502338</v>
      </c>
      <c r="B1922">
        <v>126</v>
      </c>
      <c r="C1922" t="s">
        <v>164</v>
      </c>
      <c r="D1922">
        <v>0</v>
      </c>
      <c r="E1922" t="s">
        <v>165</v>
      </c>
      <c r="F1922" t="s">
        <v>34</v>
      </c>
      <c r="G1922" t="s">
        <v>166</v>
      </c>
      <c r="H1922">
        <v>1</v>
      </c>
      <c r="I1922">
        <v>111.95</v>
      </c>
      <c r="J1922">
        <v>114.04</v>
      </c>
      <c r="K1922">
        <v>28.158999999999999</v>
      </c>
      <c r="L1922">
        <v>30.248999999999999</v>
      </c>
      <c r="M1922">
        <v>3260722</v>
      </c>
      <c r="N1922" t="s">
        <v>167</v>
      </c>
      <c r="P1922">
        <v>16.167000000000002</v>
      </c>
      <c r="V1922" t="s">
        <v>35</v>
      </c>
      <c r="W1922" s="1">
        <v>39549</v>
      </c>
      <c r="X1922">
        <v>20080411</v>
      </c>
      <c r="Y1922">
        <v>0.91429700000000003</v>
      </c>
      <c r="AB1922">
        <v>-1.06541377641555</v>
      </c>
      <c r="AI1922" s="2">
        <f t="shared" si="116"/>
        <v>39549</v>
      </c>
      <c r="AJ1922">
        <f t="shared" si="117"/>
        <v>54.596789609709276</v>
      </c>
      <c r="AK1922">
        <f t="shared" si="118"/>
        <v>54.596789609709276</v>
      </c>
      <c r="AL1922" s="3">
        <f>Sheet2!$Q$35</f>
        <v>195.92057845971607</v>
      </c>
      <c r="AM1922" s="3">
        <f>Sheet2!$Q$37</f>
        <v>179.52321677860004</v>
      </c>
      <c r="AN1922" s="3">
        <f>Sheet2!$Q$39</f>
        <v>47.580823353777703</v>
      </c>
      <c r="AU1922">
        <f t="shared" si="119"/>
        <v>0.38867950040053284</v>
      </c>
      <c r="AV1922">
        <f>VLOOKUP(AI1922,Sheet3!C1954:F5245,4,FALSE)</f>
        <v>277.08071106774429</v>
      </c>
    </row>
    <row r="1923" spans="1:48">
      <c r="A1923">
        <v>68554679</v>
      </c>
      <c r="B1923">
        <v>126</v>
      </c>
      <c r="C1923" t="s">
        <v>164</v>
      </c>
      <c r="D1923">
        <v>0</v>
      </c>
      <c r="E1923" t="s">
        <v>165</v>
      </c>
      <c r="F1923" t="s">
        <v>34</v>
      </c>
      <c r="G1923" t="s">
        <v>166</v>
      </c>
      <c r="H1923">
        <v>1</v>
      </c>
      <c r="I1923">
        <v>111.95</v>
      </c>
      <c r="J1923">
        <v>114.04</v>
      </c>
      <c r="K1923">
        <v>28.158999999999999</v>
      </c>
      <c r="L1923">
        <v>30.248999999999999</v>
      </c>
      <c r="M1923">
        <v>3260722</v>
      </c>
      <c r="N1923" t="s">
        <v>167</v>
      </c>
      <c r="P1923">
        <v>16.167000000000002</v>
      </c>
      <c r="V1923" t="s">
        <v>35</v>
      </c>
      <c r="W1923" s="1">
        <v>39550</v>
      </c>
      <c r="X1923">
        <v>20080412</v>
      </c>
      <c r="Y1923">
        <v>0.91650500000000001</v>
      </c>
      <c r="AB1923">
        <v>-1.09085566796488</v>
      </c>
      <c r="AI1923" s="2">
        <f t="shared" ref="AI1923:AI1986" si="120">W1923</f>
        <v>39550</v>
      </c>
      <c r="AJ1923">
        <f t="shared" ref="AJ1923:AJ1986" si="121">$AQ$2*(Y1923^2)+($AR$2*Y1923)+$AS$2</f>
        <v>52.667803185162256</v>
      </c>
      <c r="AK1923">
        <f t="shared" ref="AK1923:AK1986" si="122">IF(AJ1923&gt;0,AJ1923,0)</f>
        <v>52.667803185162256</v>
      </c>
      <c r="AL1923" s="3">
        <f>Sheet2!$Q$35</f>
        <v>195.92057845971607</v>
      </c>
      <c r="AM1923" s="3">
        <f>Sheet2!$Q$37</f>
        <v>179.52321677860004</v>
      </c>
      <c r="AN1923" s="3">
        <f>Sheet2!$Q$39</f>
        <v>47.580823353777703</v>
      </c>
      <c r="AU1923">
        <f t="shared" ref="AU1923:AU1986" si="123">0.001*(AK1923*86440)/AT$2</f>
        <v>0.37494687097063295</v>
      </c>
      <c r="AV1923">
        <f>VLOOKUP(AI1923,Sheet3!C1955:F5246,4,FALSE)</f>
        <v>299.75159512340224</v>
      </c>
    </row>
    <row r="1924" spans="1:48">
      <c r="A1924">
        <v>68598953</v>
      </c>
      <c r="B1924">
        <v>126</v>
      </c>
      <c r="C1924" t="s">
        <v>164</v>
      </c>
      <c r="D1924">
        <v>0</v>
      </c>
      <c r="E1924" t="s">
        <v>165</v>
      </c>
      <c r="F1924" t="s">
        <v>34</v>
      </c>
      <c r="G1924" t="s">
        <v>166</v>
      </c>
      <c r="H1924">
        <v>1</v>
      </c>
      <c r="I1924">
        <v>111.95</v>
      </c>
      <c r="J1924">
        <v>114.04</v>
      </c>
      <c r="K1924">
        <v>28.158999999999999</v>
      </c>
      <c r="L1924">
        <v>30.248999999999999</v>
      </c>
      <c r="M1924">
        <v>3260722</v>
      </c>
      <c r="N1924" t="s">
        <v>167</v>
      </c>
      <c r="P1924">
        <v>16.167000000000002</v>
      </c>
      <c r="V1924" t="s">
        <v>35</v>
      </c>
      <c r="W1924" s="1">
        <v>39551</v>
      </c>
      <c r="X1924">
        <v>20080413</v>
      </c>
      <c r="Y1924">
        <v>0.92658099999999999</v>
      </c>
      <c r="AB1924">
        <v>-1.20695734335031</v>
      </c>
      <c r="AI1924" s="2">
        <f t="shared" si="120"/>
        <v>39551</v>
      </c>
      <c r="AJ1924">
        <f t="shared" si="121"/>
        <v>43.701044466678013</v>
      </c>
      <c r="AK1924">
        <f t="shared" si="122"/>
        <v>43.701044466678013</v>
      </c>
      <c r="AL1924" s="3">
        <f>Sheet2!$Q$35</f>
        <v>195.92057845971607</v>
      </c>
      <c r="AM1924" s="3">
        <f>Sheet2!$Q$37</f>
        <v>179.52321677860004</v>
      </c>
      <c r="AN1924" s="3">
        <f>Sheet2!$Q$39</f>
        <v>47.580823353777703</v>
      </c>
      <c r="AU1924">
        <f t="shared" si="123"/>
        <v>0.31111170183657122</v>
      </c>
      <c r="AV1924">
        <f>VLOOKUP(AI1924,Sheet3!C1956:F5247,4,FALSE)</f>
        <v>338.57548406871643</v>
      </c>
    </row>
    <row r="1925" spans="1:48">
      <c r="A1925">
        <v>68648582</v>
      </c>
      <c r="B1925">
        <v>126</v>
      </c>
      <c r="C1925" t="s">
        <v>164</v>
      </c>
      <c r="D1925">
        <v>0</v>
      </c>
      <c r="E1925" t="s">
        <v>165</v>
      </c>
      <c r="F1925" t="s">
        <v>34</v>
      </c>
      <c r="G1925" t="s">
        <v>166</v>
      </c>
      <c r="H1925">
        <v>1</v>
      </c>
      <c r="I1925">
        <v>111.95</v>
      </c>
      <c r="J1925">
        <v>114.04</v>
      </c>
      <c r="K1925">
        <v>28.158999999999999</v>
      </c>
      <c r="L1925">
        <v>30.248999999999999</v>
      </c>
      <c r="M1925">
        <v>3260722</v>
      </c>
      <c r="N1925" t="s">
        <v>167</v>
      </c>
      <c r="P1925">
        <v>16.167000000000002</v>
      </c>
      <c r="V1925" t="s">
        <v>35</v>
      </c>
      <c r="W1925" s="1">
        <v>39552</v>
      </c>
      <c r="X1925">
        <v>20080414</v>
      </c>
      <c r="Y1925">
        <v>0.93402499999999999</v>
      </c>
      <c r="AB1925">
        <v>-1.29273154656281</v>
      </c>
      <c r="AI1925" s="2">
        <f t="shared" si="120"/>
        <v>39552</v>
      </c>
      <c r="AJ1925">
        <f t="shared" si="121"/>
        <v>36.903719056537057</v>
      </c>
      <c r="AK1925">
        <f t="shared" si="122"/>
        <v>36.903719056537057</v>
      </c>
      <c r="AL1925" s="3">
        <f>Sheet2!$Q$35</f>
        <v>195.92057845971607</v>
      </c>
      <c r="AM1925" s="3">
        <f>Sheet2!$Q$37</f>
        <v>179.52321677860004</v>
      </c>
      <c r="AN1925" s="3">
        <f>Sheet2!$Q$39</f>
        <v>47.580823353777703</v>
      </c>
      <c r="AU1925">
        <f t="shared" si="123"/>
        <v>0.26272092532095731</v>
      </c>
      <c r="AV1925">
        <f>VLOOKUP(AI1925,Sheet3!C1957:F5248,4,FALSE)</f>
        <v>372.65265666487727</v>
      </c>
    </row>
    <row r="1926" spans="1:48">
      <c r="A1926">
        <v>68727324</v>
      </c>
      <c r="B1926">
        <v>126</v>
      </c>
      <c r="C1926" t="s">
        <v>164</v>
      </c>
      <c r="D1926">
        <v>0</v>
      </c>
      <c r="E1926" t="s">
        <v>165</v>
      </c>
      <c r="F1926" t="s">
        <v>34</v>
      </c>
      <c r="G1926" t="s">
        <v>166</v>
      </c>
      <c r="H1926">
        <v>1</v>
      </c>
      <c r="I1926">
        <v>111.95</v>
      </c>
      <c r="J1926">
        <v>114.04</v>
      </c>
      <c r="K1926">
        <v>28.158999999999999</v>
      </c>
      <c r="L1926">
        <v>30.248999999999999</v>
      </c>
      <c r="M1926">
        <v>3260722</v>
      </c>
      <c r="N1926" t="s">
        <v>167</v>
      </c>
      <c r="P1926">
        <v>16.167000000000002</v>
      </c>
      <c r="V1926" t="s">
        <v>35</v>
      </c>
      <c r="W1926" s="1">
        <v>39553</v>
      </c>
      <c r="X1926">
        <v>20080415</v>
      </c>
      <c r="Y1926">
        <v>0.92941099999999999</v>
      </c>
      <c r="AB1926">
        <v>-1.2395662894937001</v>
      </c>
      <c r="AI1926" s="2">
        <f t="shared" si="120"/>
        <v>39553</v>
      </c>
      <c r="AJ1926">
        <f t="shared" si="121"/>
        <v>41.13419450196011</v>
      </c>
      <c r="AK1926">
        <f t="shared" si="122"/>
        <v>41.13419450196011</v>
      </c>
      <c r="AL1926" s="3">
        <f>Sheet2!$Q$35</f>
        <v>195.92057845971607</v>
      </c>
      <c r="AM1926" s="3">
        <f>Sheet2!$Q$37</f>
        <v>179.52321677860004</v>
      </c>
      <c r="AN1926" s="3">
        <f>Sheet2!$Q$39</f>
        <v>47.580823353777703</v>
      </c>
      <c r="AU1926">
        <f t="shared" si="123"/>
        <v>0.29283806397211593</v>
      </c>
      <c r="AV1926">
        <f>VLOOKUP(AI1926,Sheet3!C1958:F5249,4,FALSE)</f>
        <v>373.3611217916166</v>
      </c>
    </row>
    <row r="1927" spans="1:48">
      <c r="A1927">
        <v>68785851</v>
      </c>
      <c r="B1927">
        <v>126</v>
      </c>
      <c r="C1927" t="s">
        <v>164</v>
      </c>
      <c r="D1927">
        <v>0</v>
      </c>
      <c r="E1927" t="s">
        <v>165</v>
      </c>
      <c r="F1927" t="s">
        <v>34</v>
      </c>
      <c r="G1927" t="s">
        <v>166</v>
      </c>
      <c r="H1927">
        <v>1</v>
      </c>
      <c r="I1927">
        <v>111.95</v>
      </c>
      <c r="J1927">
        <v>114.04</v>
      </c>
      <c r="K1927">
        <v>28.158999999999999</v>
      </c>
      <c r="L1927">
        <v>30.248999999999999</v>
      </c>
      <c r="M1927">
        <v>3260722</v>
      </c>
      <c r="N1927" t="s">
        <v>167</v>
      </c>
      <c r="P1927">
        <v>16.167000000000002</v>
      </c>
      <c r="V1927" t="s">
        <v>35</v>
      </c>
      <c r="W1927" s="1">
        <v>39554</v>
      </c>
      <c r="X1927">
        <v>20080416</v>
      </c>
      <c r="Y1927">
        <v>0.92058399999999996</v>
      </c>
      <c r="AB1927">
        <v>-1.1378563362754399</v>
      </c>
      <c r="AI1927" s="2">
        <f t="shared" si="120"/>
        <v>39554</v>
      </c>
      <c r="AJ1927">
        <f t="shared" si="121"/>
        <v>49.070263936172978</v>
      </c>
      <c r="AK1927">
        <f t="shared" si="122"/>
        <v>49.070263936172978</v>
      </c>
      <c r="AL1927" s="3">
        <f>Sheet2!$Q$35</f>
        <v>195.92057845971607</v>
      </c>
      <c r="AM1927" s="3">
        <f>Sheet2!$Q$37</f>
        <v>179.52321677860004</v>
      </c>
      <c r="AN1927" s="3">
        <f>Sheet2!$Q$39</f>
        <v>47.580823353777703</v>
      </c>
      <c r="AU1927">
        <f t="shared" si="123"/>
        <v>0.34933566254676263</v>
      </c>
      <c r="AV1927">
        <f>VLOOKUP(AI1927,Sheet3!C1959:F5250,4,FALSE)</f>
        <v>341.69273062636938</v>
      </c>
    </row>
    <row r="1928" spans="1:48">
      <c r="A1928">
        <v>68853408</v>
      </c>
      <c r="B1928">
        <v>126</v>
      </c>
      <c r="C1928" t="s">
        <v>164</v>
      </c>
      <c r="D1928">
        <v>0</v>
      </c>
      <c r="E1928" t="s">
        <v>165</v>
      </c>
      <c r="F1928" t="s">
        <v>34</v>
      </c>
      <c r="G1928" t="s">
        <v>166</v>
      </c>
      <c r="H1928">
        <v>1</v>
      </c>
      <c r="I1928">
        <v>111.95</v>
      </c>
      <c r="J1928">
        <v>114.04</v>
      </c>
      <c r="K1928">
        <v>28.158999999999999</v>
      </c>
      <c r="L1928">
        <v>30.248999999999999</v>
      </c>
      <c r="M1928">
        <v>3260722</v>
      </c>
      <c r="N1928" t="s">
        <v>167</v>
      </c>
      <c r="P1928">
        <v>16.167000000000002</v>
      </c>
      <c r="V1928" t="s">
        <v>35</v>
      </c>
      <c r="W1928" s="1">
        <v>39555</v>
      </c>
      <c r="X1928">
        <v>20080417</v>
      </c>
      <c r="Y1928">
        <v>0.90533300000000005</v>
      </c>
      <c r="AB1928">
        <v>-0.96212522757126795</v>
      </c>
      <c r="AI1928" s="2">
        <f t="shared" si="120"/>
        <v>39555</v>
      </c>
      <c r="AJ1928">
        <f t="shared" si="121"/>
        <v>62.295353143865441</v>
      </c>
      <c r="AK1928">
        <f t="shared" si="122"/>
        <v>62.295353143865441</v>
      </c>
      <c r="AL1928" s="3">
        <f>Sheet2!$Q$35</f>
        <v>195.92057845971607</v>
      </c>
      <c r="AM1928" s="3">
        <f>Sheet2!$Q$37</f>
        <v>179.52321677860004</v>
      </c>
      <c r="AN1928" s="3">
        <f>Sheet2!$Q$39</f>
        <v>47.580823353777703</v>
      </c>
      <c r="AU1928">
        <f t="shared" si="123"/>
        <v>0.44348627291679532</v>
      </c>
      <c r="AV1928">
        <f>VLOOKUP(AI1928,Sheet3!C1960:F5251,4,FALSE)</f>
        <v>296.63434856574929</v>
      </c>
    </row>
    <row r="1929" spans="1:48">
      <c r="A1929">
        <v>68911218</v>
      </c>
      <c r="B1929">
        <v>126</v>
      </c>
      <c r="C1929" t="s">
        <v>164</v>
      </c>
      <c r="D1929">
        <v>0</v>
      </c>
      <c r="E1929" t="s">
        <v>165</v>
      </c>
      <c r="F1929" t="s">
        <v>34</v>
      </c>
      <c r="G1929" t="s">
        <v>166</v>
      </c>
      <c r="H1929">
        <v>1</v>
      </c>
      <c r="I1929">
        <v>111.95</v>
      </c>
      <c r="J1929">
        <v>114.04</v>
      </c>
      <c r="K1929">
        <v>28.158999999999999</v>
      </c>
      <c r="L1929">
        <v>30.248999999999999</v>
      </c>
      <c r="M1929">
        <v>3260722</v>
      </c>
      <c r="N1929" t="s">
        <v>167</v>
      </c>
      <c r="P1929">
        <v>16.167000000000002</v>
      </c>
      <c r="V1929" t="s">
        <v>35</v>
      </c>
      <c r="W1929" s="1">
        <v>39556</v>
      </c>
      <c r="X1929">
        <v>20080418</v>
      </c>
      <c r="Y1929">
        <v>0.89371699999999998</v>
      </c>
      <c r="AB1929">
        <v>-0.82827875463784495</v>
      </c>
      <c r="AI1929" s="2">
        <f t="shared" si="120"/>
        <v>39556</v>
      </c>
      <c r="AJ1929">
        <f t="shared" si="121"/>
        <v>71.954765290935484</v>
      </c>
      <c r="AK1929">
        <f t="shared" si="122"/>
        <v>71.954765290935484</v>
      </c>
      <c r="AL1929" s="3">
        <f>Sheet2!$Q$35</f>
        <v>195.92057845971607</v>
      </c>
      <c r="AM1929" s="3">
        <f>Sheet2!$Q$37</f>
        <v>179.52321677860004</v>
      </c>
      <c r="AN1929" s="3">
        <f>Sheet2!$Q$39</f>
        <v>47.580823353777703</v>
      </c>
      <c r="AU1929">
        <f t="shared" si="123"/>
        <v>0.51225250467373284</v>
      </c>
      <c r="AV1929">
        <f>VLOOKUP(AI1929,Sheet3!C1961:F5252,4,FALSE)</f>
        <v>257.81045962043504</v>
      </c>
    </row>
    <row r="1930" spans="1:48">
      <c r="A1930">
        <v>68981969</v>
      </c>
      <c r="B1930">
        <v>126</v>
      </c>
      <c r="C1930" t="s">
        <v>164</v>
      </c>
      <c r="D1930">
        <v>0</v>
      </c>
      <c r="E1930" t="s">
        <v>165</v>
      </c>
      <c r="F1930" t="s">
        <v>34</v>
      </c>
      <c r="G1930" t="s">
        <v>166</v>
      </c>
      <c r="H1930">
        <v>1</v>
      </c>
      <c r="I1930">
        <v>111.95</v>
      </c>
      <c r="J1930">
        <v>114.04</v>
      </c>
      <c r="K1930">
        <v>28.158999999999999</v>
      </c>
      <c r="L1930">
        <v>30.248999999999999</v>
      </c>
      <c r="M1930">
        <v>3260722</v>
      </c>
      <c r="N1930" t="s">
        <v>167</v>
      </c>
      <c r="P1930">
        <v>16.167000000000002</v>
      </c>
      <c r="V1930" t="s">
        <v>35</v>
      </c>
      <c r="W1930" s="1">
        <v>39557</v>
      </c>
      <c r="X1930">
        <v>20080419</v>
      </c>
      <c r="Y1930">
        <v>0.88692400000000005</v>
      </c>
      <c r="AB1930">
        <v>-0.75000576129790597</v>
      </c>
      <c r="AI1930" s="2">
        <f t="shared" si="120"/>
        <v>39557</v>
      </c>
      <c r="AJ1930">
        <f t="shared" si="121"/>
        <v>77.437853566714921</v>
      </c>
      <c r="AK1930">
        <f t="shared" si="122"/>
        <v>77.437853566714921</v>
      </c>
      <c r="AL1930" s="3">
        <f>Sheet2!$Q$35</f>
        <v>195.92057845971607</v>
      </c>
      <c r="AM1930" s="3">
        <f>Sheet2!$Q$37</f>
        <v>179.52321677860004</v>
      </c>
      <c r="AN1930" s="3">
        <f>Sheet2!$Q$39</f>
        <v>47.580823353777703</v>
      </c>
      <c r="AU1930">
        <f t="shared" si="123"/>
        <v>0.55128710775052203</v>
      </c>
      <c r="AV1930">
        <f>VLOOKUP(AI1930,Sheet3!C1962:F5253,4,FALSE)</f>
        <v>230.67624526631946</v>
      </c>
    </row>
    <row r="1931" spans="1:48">
      <c r="A1931">
        <v>69042401</v>
      </c>
      <c r="B1931">
        <v>126</v>
      </c>
      <c r="C1931" t="s">
        <v>164</v>
      </c>
      <c r="D1931">
        <v>0</v>
      </c>
      <c r="E1931" t="s">
        <v>165</v>
      </c>
      <c r="F1931" t="s">
        <v>34</v>
      </c>
      <c r="G1931" t="s">
        <v>166</v>
      </c>
      <c r="H1931">
        <v>1</v>
      </c>
      <c r="I1931">
        <v>111.95</v>
      </c>
      <c r="J1931">
        <v>114.04</v>
      </c>
      <c r="K1931">
        <v>28.158999999999999</v>
      </c>
      <c r="L1931">
        <v>30.248999999999999</v>
      </c>
      <c r="M1931">
        <v>3260722</v>
      </c>
      <c r="N1931" t="s">
        <v>167</v>
      </c>
      <c r="P1931">
        <v>16.167000000000002</v>
      </c>
      <c r="V1931" t="s">
        <v>35</v>
      </c>
      <c r="W1931" s="1">
        <v>39558</v>
      </c>
      <c r="X1931">
        <v>20080420</v>
      </c>
      <c r="Y1931">
        <v>0.88569299999999995</v>
      </c>
      <c r="AB1931">
        <v>-0.73582144585532205</v>
      </c>
      <c r="AI1931" s="2">
        <f t="shared" si="120"/>
        <v>39558</v>
      </c>
      <c r="AJ1931">
        <f t="shared" si="121"/>
        <v>78.418388044585527</v>
      </c>
      <c r="AK1931">
        <f t="shared" si="122"/>
        <v>78.418388044585527</v>
      </c>
      <c r="AL1931" s="3">
        <f>Sheet2!$Q$35</f>
        <v>195.92057845971607</v>
      </c>
      <c r="AM1931" s="3">
        <f>Sheet2!$Q$37</f>
        <v>179.52321677860004</v>
      </c>
      <c r="AN1931" s="3">
        <f>Sheet2!$Q$39</f>
        <v>47.580823353777703</v>
      </c>
      <c r="AU1931">
        <f t="shared" si="123"/>
        <v>0.5582676216911524</v>
      </c>
      <c r="AV1931">
        <f>VLOOKUP(AI1931,Sheet3!C1963:F5254,4,FALSE)</f>
        <v>211.83107289505381</v>
      </c>
    </row>
    <row r="1932" spans="1:48">
      <c r="A1932">
        <v>69109573</v>
      </c>
      <c r="B1932">
        <v>126</v>
      </c>
      <c r="C1932" t="s">
        <v>164</v>
      </c>
      <c r="D1932">
        <v>0</v>
      </c>
      <c r="E1932" t="s">
        <v>165</v>
      </c>
      <c r="F1932" t="s">
        <v>34</v>
      </c>
      <c r="G1932" t="s">
        <v>166</v>
      </c>
      <c r="H1932">
        <v>1</v>
      </c>
      <c r="I1932">
        <v>111.95</v>
      </c>
      <c r="J1932">
        <v>114.04</v>
      </c>
      <c r="K1932">
        <v>28.158999999999999</v>
      </c>
      <c r="L1932">
        <v>30.248999999999999</v>
      </c>
      <c r="M1932">
        <v>3260722</v>
      </c>
      <c r="N1932" t="s">
        <v>167</v>
      </c>
      <c r="P1932">
        <v>16.167000000000002</v>
      </c>
      <c r="V1932" t="s">
        <v>35</v>
      </c>
      <c r="W1932" s="1">
        <v>39559</v>
      </c>
      <c r="X1932">
        <v>20080421</v>
      </c>
      <c r="Y1932">
        <v>0.88894200000000001</v>
      </c>
      <c r="AB1932">
        <v>-0.77325835964326095</v>
      </c>
      <c r="AI1932" s="2">
        <f t="shared" si="120"/>
        <v>39559</v>
      </c>
      <c r="AJ1932">
        <f t="shared" si="121"/>
        <v>75.821758196962719</v>
      </c>
      <c r="AK1932">
        <f t="shared" si="122"/>
        <v>75.821758196962719</v>
      </c>
      <c r="AL1932" s="3">
        <f>Sheet2!$Q$35</f>
        <v>195.92057845971607</v>
      </c>
      <c r="AM1932" s="3">
        <f>Sheet2!$Q$37</f>
        <v>179.52321677860004</v>
      </c>
      <c r="AN1932" s="3">
        <f>Sheet2!$Q$39</f>
        <v>47.580823353777703</v>
      </c>
      <c r="AU1932">
        <f t="shared" si="123"/>
        <v>0.53978197813749451</v>
      </c>
      <c r="AV1932">
        <f>VLOOKUP(AI1932,Sheet3!C1964:F5255,4,FALSE)</f>
        <v>197.59092384759367</v>
      </c>
    </row>
    <row r="1933" spans="1:48">
      <c r="A1933">
        <v>69176350</v>
      </c>
      <c r="B1933">
        <v>126</v>
      </c>
      <c r="C1933" t="s">
        <v>164</v>
      </c>
      <c r="D1933">
        <v>0</v>
      </c>
      <c r="E1933" t="s">
        <v>165</v>
      </c>
      <c r="F1933" t="s">
        <v>34</v>
      </c>
      <c r="G1933" t="s">
        <v>166</v>
      </c>
      <c r="H1933">
        <v>1</v>
      </c>
      <c r="I1933">
        <v>111.95</v>
      </c>
      <c r="J1933">
        <v>114.04</v>
      </c>
      <c r="K1933">
        <v>28.158999999999999</v>
      </c>
      <c r="L1933">
        <v>30.248999999999999</v>
      </c>
      <c r="M1933">
        <v>3260722</v>
      </c>
      <c r="N1933" t="s">
        <v>167</v>
      </c>
      <c r="P1933">
        <v>16.167000000000002</v>
      </c>
      <c r="V1933" t="s">
        <v>35</v>
      </c>
      <c r="W1933" s="1">
        <v>39560</v>
      </c>
      <c r="X1933">
        <v>20080422</v>
      </c>
      <c r="Y1933">
        <v>0.883884</v>
      </c>
      <c r="AB1933">
        <v>-0.71497707003433797</v>
      </c>
      <c r="AI1933" s="2">
        <f t="shared" si="120"/>
        <v>39560</v>
      </c>
      <c r="AJ1933">
        <f t="shared" si="121"/>
        <v>79.852032566419894</v>
      </c>
      <c r="AK1933">
        <f t="shared" si="122"/>
        <v>79.852032566419894</v>
      </c>
      <c r="AL1933" s="3">
        <f>Sheet2!$Q$35</f>
        <v>195.92057845971607</v>
      </c>
      <c r="AM1933" s="3">
        <f>Sheet2!$Q$37</f>
        <v>179.52321677860004</v>
      </c>
      <c r="AN1933" s="3">
        <f>Sheet2!$Q$39</f>
        <v>47.580823353777703</v>
      </c>
      <c r="AU1933">
        <f t="shared" si="123"/>
        <v>0.56847386715873294</v>
      </c>
      <c r="AV1933">
        <f>VLOOKUP(AI1933,Sheet3!C1965:F5256,4,FALSE)</f>
        <v>185.33447715500361</v>
      </c>
    </row>
    <row r="1934" spans="1:48">
      <c r="A1934">
        <v>69243706</v>
      </c>
      <c r="B1934">
        <v>126</v>
      </c>
      <c r="C1934" t="s">
        <v>164</v>
      </c>
      <c r="D1934">
        <v>0</v>
      </c>
      <c r="E1934" t="s">
        <v>165</v>
      </c>
      <c r="F1934" t="s">
        <v>34</v>
      </c>
      <c r="G1934" t="s">
        <v>166</v>
      </c>
      <c r="H1934">
        <v>1</v>
      </c>
      <c r="I1934">
        <v>111.95</v>
      </c>
      <c r="J1934">
        <v>114.04</v>
      </c>
      <c r="K1934">
        <v>28.158999999999999</v>
      </c>
      <c r="L1934">
        <v>30.248999999999999</v>
      </c>
      <c r="M1934">
        <v>3260722</v>
      </c>
      <c r="N1934" t="s">
        <v>167</v>
      </c>
      <c r="P1934">
        <v>16.167000000000002</v>
      </c>
      <c r="V1934" t="s">
        <v>35</v>
      </c>
      <c r="W1934" s="1">
        <v>39561</v>
      </c>
      <c r="X1934">
        <v>20080423</v>
      </c>
      <c r="Y1934">
        <v>0.86862899999999998</v>
      </c>
      <c r="AB1934">
        <v>-0.53919987094692701</v>
      </c>
      <c r="AI1934" s="2">
        <f t="shared" si="120"/>
        <v>39561</v>
      </c>
      <c r="AJ1934">
        <f t="shared" si="121"/>
        <v>91.596786048061858</v>
      </c>
      <c r="AK1934">
        <f t="shared" si="122"/>
        <v>91.596786048061858</v>
      </c>
      <c r="AL1934" s="3">
        <f>Sheet2!$Q$35</f>
        <v>195.92057845971607</v>
      </c>
      <c r="AM1934" s="3">
        <f>Sheet2!$Q$37</f>
        <v>179.52321677860004</v>
      </c>
      <c r="AN1934" s="3">
        <f>Sheet2!$Q$39</f>
        <v>47.580823353777703</v>
      </c>
      <c r="AU1934">
        <f t="shared" si="123"/>
        <v>0.65208583314070723</v>
      </c>
      <c r="AV1934">
        <f>VLOOKUP(AI1934,Sheet3!C1966:F5257,4,FALSE)</f>
        <v>174.70750025391393</v>
      </c>
    </row>
    <row r="1935" spans="1:48">
      <c r="A1935">
        <v>69308577</v>
      </c>
      <c r="B1935">
        <v>126</v>
      </c>
      <c r="C1935" t="s">
        <v>164</v>
      </c>
      <c r="D1935">
        <v>0</v>
      </c>
      <c r="E1935" t="s">
        <v>165</v>
      </c>
      <c r="F1935" t="s">
        <v>34</v>
      </c>
      <c r="G1935" t="s">
        <v>166</v>
      </c>
      <c r="H1935">
        <v>1</v>
      </c>
      <c r="I1935">
        <v>111.95</v>
      </c>
      <c r="J1935">
        <v>114.04</v>
      </c>
      <c r="K1935">
        <v>28.158999999999999</v>
      </c>
      <c r="L1935">
        <v>30.248999999999999</v>
      </c>
      <c r="M1935">
        <v>3260722</v>
      </c>
      <c r="N1935" t="s">
        <v>167</v>
      </c>
      <c r="P1935">
        <v>16.167000000000002</v>
      </c>
      <c r="V1935" t="s">
        <v>35</v>
      </c>
      <c r="W1935" s="1">
        <v>39562</v>
      </c>
      <c r="X1935">
        <v>20080424</v>
      </c>
      <c r="Y1935">
        <v>0.86405200000000004</v>
      </c>
      <c r="AB1935">
        <v>-0.48646094992279998</v>
      </c>
      <c r="AI1935" s="2">
        <f t="shared" si="120"/>
        <v>39562</v>
      </c>
      <c r="AJ1935">
        <f t="shared" si="121"/>
        <v>95.000317396018886</v>
      </c>
      <c r="AK1935">
        <f t="shared" si="122"/>
        <v>95.000317396018886</v>
      </c>
      <c r="AL1935" s="3">
        <f>Sheet2!$Q$35</f>
        <v>195.92057845971607</v>
      </c>
      <c r="AM1935" s="3">
        <f>Sheet2!$Q$37</f>
        <v>179.52321677860004</v>
      </c>
      <c r="AN1935" s="3">
        <f>Sheet2!$Q$39</f>
        <v>47.580823353777703</v>
      </c>
      <c r="AU1935">
        <f t="shared" si="123"/>
        <v>0.67631588170909851</v>
      </c>
      <c r="AV1935">
        <f>VLOOKUP(AI1935,Sheet3!C1967:F5258,4,FALSE)</f>
        <v>165.35576058095504</v>
      </c>
    </row>
    <row r="1936" spans="1:48">
      <c r="A1936">
        <v>69355192</v>
      </c>
      <c r="B1936">
        <v>126</v>
      </c>
      <c r="C1936" t="s">
        <v>164</v>
      </c>
      <c r="D1936">
        <v>0</v>
      </c>
      <c r="E1936" t="s">
        <v>165</v>
      </c>
      <c r="F1936" t="s">
        <v>34</v>
      </c>
      <c r="G1936" t="s">
        <v>166</v>
      </c>
      <c r="H1936">
        <v>1</v>
      </c>
      <c r="I1936">
        <v>111.95</v>
      </c>
      <c r="J1936">
        <v>114.04</v>
      </c>
      <c r="K1936">
        <v>28.158999999999999</v>
      </c>
      <c r="L1936">
        <v>30.248999999999999</v>
      </c>
      <c r="M1936">
        <v>3260722</v>
      </c>
      <c r="N1936" t="s">
        <v>167</v>
      </c>
      <c r="P1936">
        <v>16.167000000000002</v>
      </c>
      <c r="V1936" t="s">
        <v>35</v>
      </c>
      <c r="W1936" s="1">
        <v>39563</v>
      </c>
      <c r="X1936">
        <v>20080425</v>
      </c>
      <c r="Y1936">
        <v>0.85786899999999999</v>
      </c>
      <c r="AB1936">
        <v>-0.415216740027194</v>
      </c>
      <c r="AI1936" s="2">
        <f t="shared" si="120"/>
        <v>39563</v>
      </c>
      <c r="AJ1936">
        <f t="shared" si="121"/>
        <v>99.509939478338083</v>
      </c>
      <c r="AK1936">
        <f t="shared" si="122"/>
        <v>99.509939478338083</v>
      </c>
      <c r="AL1936" s="3">
        <f>Sheet2!$Q$35</f>
        <v>195.92057845971607</v>
      </c>
      <c r="AM1936" s="3">
        <f>Sheet2!$Q$37</f>
        <v>179.52321677860004</v>
      </c>
      <c r="AN1936" s="3">
        <f>Sheet2!$Q$39</f>
        <v>47.580823353777703</v>
      </c>
      <c r="AU1936">
        <f t="shared" si="123"/>
        <v>0.70842029060348743</v>
      </c>
      <c r="AV1936">
        <f>VLOOKUP(AI1936,Sheet3!C1968:F5259,4,FALSE)</f>
        <v>156.7833325474094</v>
      </c>
    </row>
    <row r="1937" spans="1:48">
      <c r="A1937">
        <v>69421996</v>
      </c>
      <c r="B1937">
        <v>126</v>
      </c>
      <c r="C1937" t="s">
        <v>164</v>
      </c>
      <c r="D1937">
        <v>0</v>
      </c>
      <c r="E1937" t="s">
        <v>165</v>
      </c>
      <c r="F1937" t="s">
        <v>34</v>
      </c>
      <c r="G1937" t="s">
        <v>166</v>
      </c>
      <c r="H1937">
        <v>1</v>
      </c>
      <c r="I1937">
        <v>111.95</v>
      </c>
      <c r="J1937">
        <v>114.04</v>
      </c>
      <c r="K1937">
        <v>28.158999999999999</v>
      </c>
      <c r="L1937">
        <v>30.248999999999999</v>
      </c>
      <c r="M1937">
        <v>3260722</v>
      </c>
      <c r="N1937" t="s">
        <v>167</v>
      </c>
      <c r="P1937">
        <v>16.167000000000002</v>
      </c>
      <c r="V1937" t="s">
        <v>35</v>
      </c>
      <c r="W1937" s="1">
        <v>39564</v>
      </c>
      <c r="X1937">
        <v>20080426</v>
      </c>
      <c r="Y1937">
        <v>0.84825399999999995</v>
      </c>
      <c r="AB1937">
        <v>-0.30442698131035001</v>
      </c>
      <c r="AI1937" s="2">
        <f t="shared" si="120"/>
        <v>39564</v>
      </c>
      <c r="AJ1937">
        <f t="shared" si="121"/>
        <v>106.32144118069732</v>
      </c>
      <c r="AK1937">
        <f t="shared" si="122"/>
        <v>106.32144118069732</v>
      </c>
      <c r="AL1937" s="3">
        <f>Sheet2!$Q$35</f>
        <v>195.92057845971607</v>
      </c>
      <c r="AM1937" s="3">
        <f>Sheet2!$Q$37</f>
        <v>179.52321677860004</v>
      </c>
      <c r="AN1937" s="3">
        <f>Sheet2!$Q$39</f>
        <v>47.580823353777703</v>
      </c>
      <c r="AU1937">
        <f t="shared" si="123"/>
        <v>0.75691198943003435</v>
      </c>
      <c r="AV1937">
        <f>VLOOKUP(AI1937,Sheet3!C1969:F5260,4,FALSE)</f>
        <v>150.83222548279917</v>
      </c>
    </row>
    <row r="1938" spans="1:48">
      <c r="A1938">
        <v>69489263</v>
      </c>
      <c r="B1938">
        <v>126</v>
      </c>
      <c r="C1938" t="s">
        <v>164</v>
      </c>
      <c r="D1938">
        <v>0</v>
      </c>
      <c r="E1938" t="s">
        <v>165</v>
      </c>
      <c r="F1938" t="s">
        <v>34</v>
      </c>
      <c r="G1938" t="s">
        <v>166</v>
      </c>
      <c r="H1938">
        <v>1</v>
      </c>
      <c r="I1938">
        <v>111.95</v>
      </c>
      <c r="J1938">
        <v>114.04</v>
      </c>
      <c r="K1938">
        <v>28.158999999999999</v>
      </c>
      <c r="L1938">
        <v>30.248999999999999</v>
      </c>
      <c r="M1938">
        <v>3260722</v>
      </c>
      <c r="N1938" t="s">
        <v>167</v>
      </c>
      <c r="P1938">
        <v>16.167000000000002</v>
      </c>
      <c r="V1938" t="s">
        <v>35</v>
      </c>
      <c r="W1938" s="1">
        <v>39565</v>
      </c>
      <c r="X1938">
        <v>20080427</v>
      </c>
      <c r="Y1938">
        <v>0.84803700000000004</v>
      </c>
      <c r="AB1938">
        <v>-0.30192657801949702</v>
      </c>
      <c r="AI1938" s="2">
        <f t="shared" si="120"/>
        <v>39565</v>
      </c>
      <c r="AJ1938">
        <f t="shared" si="121"/>
        <v>106.47234216676998</v>
      </c>
      <c r="AK1938">
        <f t="shared" si="122"/>
        <v>106.47234216676998</v>
      </c>
      <c r="AL1938" s="3">
        <f>Sheet2!$Q$35</f>
        <v>195.92057845971607</v>
      </c>
      <c r="AM1938" s="3">
        <f>Sheet2!$Q$37</f>
        <v>179.52321677860004</v>
      </c>
      <c r="AN1938" s="3">
        <f>Sheet2!$Q$39</f>
        <v>47.580823353777703</v>
      </c>
      <c r="AU1938">
        <f t="shared" si="123"/>
        <v>0.75798626724556051</v>
      </c>
      <c r="AV1938">
        <f>VLOOKUP(AI1938,Sheet3!C1970:F5261,4,FALSE)</f>
        <v>147.0065137984069</v>
      </c>
    </row>
    <row r="1939" spans="1:48">
      <c r="A1939">
        <v>69556450</v>
      </c>
      <c r="B1939">
        <v>126</v>
      </c>
      <c r="C1939" t="s">
        <v>164</v>
      </c>
      <c r="D1939">
        <v>0</v>
      </c>
      <c r="E1939" t="s">
        <v>165</v>
      </c>
      <c r="F1939" t="s">
        <v>34</v>
      </c>
      <c r="G1939" t="s">
        <v>166</v>
      </c>
      <c r="H1939">
        <v>1</v>
      </c>
      <c r="I1939">
        <v>111.95</v>
      </c>
      <c r="J1939">
        <v>114.04</v>
      </c>
      <c r="K1939">
        <v>28.158999999999999</v>
      </c>
      <c r="L1939">
        <v>30.248999999999999</v>
      </c>
      <c r="M1939">
        <v>3260722</v>
      </c>
      <c r="N1939" t="s">
        <v>167</v>
      </c>
      <c r="P1939">
        <v>16.167000000000002</v>
      </c>
      <c r="V1939" t="s">
        <v>35</v>
      </c>
      <c r="W1939" s="1">
        <v>39566</v>
      </c>
      <c r="X1939">
        <v>20080428</v>
      </c>
      <c r="Y1939">
        <v>0.84279099999999996</v>
      </c>
      <c r="AB1939">
        <v>-0.24147904039822099</v>
      </c>
      <c r="AI1939" s="2">
        <f t="shared" si="120"/>
        <v>39566</v>
      </c>
      <c r="AJ1939">
        <f t="shared" si="121"/>
        <v>110.08241532924012</v>
      </c>
      <c r="AK1939">
        <f t="shared" si="122"/>
        <v>110.08241532924012</v>
      </c>
      <c r="AL1939" s="3">
        <f>Sheet2!$Q$35</f>
        <v>195.92057845971607</v>
      </c>
      <c r="AM1939" s="3">
        <f>Sheet2!$Q$37</f>
        <v>179.52321677860004</v>
      </c>
      <c r="AN1939" s="3">
        <f>Sheet2!$Q$39</f>
        <v>47.580823353777703</v>
      </c>
      <c r="AU1939">
        <f t="shared" si="123"/>
        <v>0.783686705737071</v>
      </c>
      <c r="AV1939">
        <f>VLOOKUP(AI1939,Sheet3!C1971:F5262,4,FALSE)</f>
        <v>143.46418816471035</v>
      </c>
    </row>
    <row r="1940" spans="1:48">
      <c r="A1940">
        <v>69639693</v>
      </c>
      <c r="B1940">
        <v>126</v>
      </c>
      <c r="C1940" t="s">
        <v>164</v>
      </c>
      <c r="D1940">
        <v>0</v>
      </c>
      <c r="E1940" t="s">
        <v>165</v>
      </c>
      <c r="F1940" t="s">
        <v>34</v>
      </c>
      <c r="G1940" t="s">
        <v>166</v>
      </c>
      <c r="H1940">
        <v>1</v>
      </c>
      <c r="I1940">
        <v>111.95</v>
      </c>
      <c r="J1940">
        <v>114.04</v>
      </c>
      <c r="K1940">
        <v>28.158999999999999</v>
      </c>
      <c r="L1940">
        <v>30.248999999999999</v>
      </c>
      <c r="M1940">
        <v>3260722</v>
      </c>
      <c r="N1940" t="s">
        <v>167</v>
      </c>
      <c r="P1940">
        <v>16.167000000000002</v>
      </c>
      <c r="V1940" t="s">
        <v>35</v>
      </c>
      <c r="W1940" s="1">
        <v>39567</v>
      </c>
      <c r="X1940">
        <v>20080429</v>
      </c>
      <c r="Y1940">
        <v>0.84988900000000001</v>
      </c>
      <c r="AB1940">
        <v>-0.32326642546032802</v>
      </c>
      <c r="AI1940" s="2">
        <f t="shared" si="120"/>
        <v>39567</v>
      </c>
      <c r="AJ1940">
        <f t="shared" si="121"/>
        <v>105.180455920432</v>
      </c>
      <c r="AK1940">
        <f t="shared" si="122"/>
        <v>105.180455920432</v>
      </c>
      <c r="AL1940" s="3">
        <f>Sheet2!$Q$35</f>
        <v>195.92057845971607</v>
      </c>
      <c r="AM1940" s="3">
        <f>Sheet2!$Q$37</f>
        <v>179.52321677860004</v>
      </c>
      <c r="AN1940" s="3">
        <f>Sheet2!$Q$39</f>
        <v>47.580823353777703</v>
      </c>
      <c r="AU1940">
        <f t="shared" si="123"/>
        <v>0.74878921180712743</v>
      </c>
      <c r="AV1940">
        <f>VLOOKUP(AI1940,Sheet3!C1972:F5263,4,FALSE)</f>
        <v>140.06355555636168</v>
      </c>
    </row>
    <row r="1941" spans="1:48">
      <c r="A1941">
        <v>69706880</v>
      </c>
      <c r="B1941">
        <v>126</v>
      </c>
      <c r="C1941" t="s">
        <v>164</v>
      </c>
      <c r="D1941">
        <v>0</v>
      </c>
      <c r="E1941" t="s">
        <v>165</v>
      </c>
      <c r="F1941" t="s">
        <v>34</v>
      </c>
      <c r="G1941" t="s">
        <v>166</v>
      </c>
      <c r="H1941">
        <v>1</v>
      </c>
      <c r="I1941">
        <v>111.95</v>
      </c>
      <c r="J1941">
        <v>114.04</v>
      </c>
      <c r="K1941">
        <v>28.158999999999999</v>
      </c>
      <c r="L1941">
        <v>30.248999999999999</v>
      </c>
      <c r="M1941">
        <v>3260722</v>
      </c>
      <c r="N1941" t="s">
        <v>167</v>
      </c>
      <c r="P1941">
        <v>16.167000000000002</v>
      </c>
      <c r="V1941" t="s">
        <v>35</v>
      </c>
      <c r="W1941" s="1">
        <v>39568</v>
      </c>
      <c r="X1941">
        <v>20080430</v>
      </c>
      <c r="Y1941">
        <v>0.85417500000000002</v>
      </c>
      <c r="AB1941">
        <v>-0.37265227110363502</v>
      </c>
      <c r="AI1941" s="2">
        <f t="shared" si="120"/>
        <v>39568</v>
      </c>
      <c r="AJ1941">
        <f t="shared" si="121"/>
        <v>102.15584218762081</v>
      </c>
      <c r="AK1941">
        <f t="shared" si="122"/>
        <v>102.15584218762081</v>
      </c>
      <c r="AL1941" s="3">
        <f>Sheet2!$Q$35</f>
        <v>195.92057845971607</v>
      </c>
      <c r="AM1941" s="3">
        <f>Sheet2!$Q$37</f>
        <v>179.52321677860004</v>
      </c>
      <c r="AN1941" s="3">
        <f>Sheet2!$Q$39</f>
        <v>47.580823353777703</v>
      </c>
      <c r="AU1941">
        <f t="shared" si="123"/>
        <v>0.72725671213127507</v>
      </c>
      <c r="AV1941">
        <f>VLOOKUP(AI1941,Sheet3!C1973:F5264,4,FALSE)</f>
        <v>136.2378438719694</v>
      </c>
    </row>
    <row r="1942" spans="1:48">
      <c r="A1942">
        <v>69762679</v>
      </c>
      <c r="B1942">
        <v>126</v>
      </c>
      <c r="C1942" t="s">
        <v>164</v>
      </c>
      <c r="D1942">
        <v>0</v>
      </c>
      <c r="E1942" t="s">
        <v>165</v>
      </c>
      <c r="F1942" t="s">
        <v>34</v>
      </c>
      <c r="G1942" t="s">
        <v>166</v>
      </c>
      <c r="H1942">
        <v>1</v>
      </c>
      <c r="I1942">
        <v>111.95</v>
      </c>
      <c r="J1942">
        <v>114.04</v>
      </c>
      <c r="K1942">
        <v>28.158999999999999</v>
      </c>
      <c r="L1942">
        <v>30.248999999999999</v>
      </c>
      <c r="M1942">
        <v>3260722</v>
      </c>
      <c r="N1942" t="s">
        <v>167</v>
      </c>
      <c r="P1942">
        <v>16.167000000000002</v>
      </c>
      <c r="V1942" t="s">
        <v>35</v>
      </c>
      <c r="W1942" s="1">
        <v>39569</v>
      </c>
      <c r="X1942">
        <v>20080501</v>
      </c>
      <c r="Y1942">
        <v>0.85538099999999995</v>
      </c>
      <c r="AB1942">
        <v>-0.38654852165095699</v>
      </c>
      <c r="AI1942" s="2">
        <f t="shared" si="120"/>
        <v>39569</v>
      </c>
      <c r="AJ1942">
        <f t="shared" si="121"/>
        <v>101.29599609717536</v>
      </c>
      <c r="AK1942">
        <f t="shared" si="122"/>
        <v>101.29599609717536</v>
      </c>
      <c r="AL1942" s="3">
        <f>Sheet2!$Q$35</f>
        <v>195.92057845971607</v>
      </c>
      <c r="AM1942" s="3">
        <f>Sheet2!$Q$37</f>
        <v>179.52321677860004</v>
      </c>
      <c r="AN1942" s="3">
        <f>Sheet2!$Q$39</f>
        <v>47.580823353777703</v>
      </c>
      <c r="AU1942">
        <f t="shared" si="123"/>
        <v>0.72113538977432368</v>
      </c>
      <c r="AV1942">
        <f>VLOOKUP(AI1942,Sheet3!C1974:F5265,4,FALSE)</f>
        <v>131.34943449746814</v>
      </c>
    </row>
    <row r="1943" spans="1:48">
      <c r="A1943">
        <v>69820375</v>
      </c>
      <c r="B1943">
        <v>126</v>
      </c>
      <c r="C1943" t="s">
        <v>164</v>
      </c>
      <c r="D1943">
        <v>0</v>
      </c>
      <c r="E1943" t="s">
        <v>165</v>
      </c>
      <c r="F1943" t="s">
        <v>34</v>
      </c>
      <c r="G1943" t="s">
        <v>166</v>
      </c>
      <c r="H1943">
        <v>1</v>
      </c>
      <c r="I1943">
        <v>111.95</v>
      </c>
      <c r="J1943">
        <v>114.04</v>
      </c>
      <c r="K1943">
        <v>28.158999999999999</v>
      </c>
      <c r="L1943">
        <v>30.248999999999999</v>
      </c>
      <c r="M1943">
        <v>3260722</v>
      </c>
      <c r="N1943" t="s">
        <v>167</v>
      </c>
      <c r="P1943">
        <v>16.167000000000002</v>
      </c>
      <c r="V1943" t="s">
        <v>35</v>
      </c>
      <c r="W1943" s="1">
        <v>39570</v>
      </c>
      <c r="X1943">
        <v>20080502</v>
      </c>
      <c r="Y1943">
        <v>0.87137500000000001</v>
      </c>
      <c r="AB1943">
        <v>-0.57084091904224199</v>
      </c>
      <c r="AI1943" s="2">
        <f t="shared" si="120"/>
        <v>39570</v>
      </c>
      <c r="AJ1943">
        <f t="shared" si="121"/>
        <v>89.528169824352631</v>
      </c>
      <c r="AK1943">
        <f t="shared" si="122"/>
        <v>89.528169824352631</v>
      </c>
      <c r="AL1943" s="3">
        <f>Sheet2!$Q$35</f>
        <v>195.92057845971607</v>
      </c>
      <c r="AM1943" s="3">
        <f>Sheet2!$Q$37</f>
        <v>179.52321677860004</v>
      </c>
      <c r="AN1943" s="3">
        <f>Sheet2!$Q$39</f>
        <v>47.580823353777703</v>
      </c>
      <c r="AU1943">
        <f t="shared" si="123"/>
        <v>0.63735916649786206</v>
      </c>
      <c r="AV1943">
        <f>VLOOKUP(AI1943,Sheet3!C1975:F5266,4,FALSE)</f>
        <v>127.31118327505408</v>
      </c>
    </row>
    <row r="1944" spans="1:48">
      <c r="A1944">
        <v>69883729</v>
      </c>
      <c r="B1944">
        <v>126</v>
      </c>
      <c r="C1944" t="s">
        <v>164</v>
      </c>
      <c r="D1944">
        <v>0</v>
      </c>
      <c r="E1944" t="s">
        <v>165</v>
      </c>
      <c r="F1944" t="s">
        <v>34</v>
      </c>
      <c r="G1944" t="s">
        <v>166</v>
      </c>
      <c r="H1944">
        <v>1</v>
      </c>
      <c r="I1944">
        <v>111.95</v>
      </c>
      <c r="J1944">
        <v>114.04</v>
      </c>
      <c r="K1944">
        <v>28.158999999999999</v>
      </c>
      <c r="L1944">
        <v>30.248999999999999</v>
      </c>
      <c r="M1944">
        <v>3260722</v>
      </c>
      <c r="N1944" t="s">
        <v>167</v>
      </c>
      <c r="P1944">
        <v>16.167000000000002</v>
      </c>
      <c r="V1944" t="s">
        <v>35</v>
      </c>
      <c r="W1944" s="1">
        <v>39571</v>
      </c>
      <c r="X1944">
        <v>20080503</v>
      </c>
      <c r="Y1944">
        <v>0.88415100000000002</v>
      </c>
      <c r="AB1944">
        <v>-0.71805360311571098</v>
      </c>
      <c r="AI1944" s="2">
        <f t="shared" si="120"/>
        <v>39571</v>
      </c>
      <c r="AJ1944">
        <f t="shared" si="121"/>
        <v>79.640978849318117</v>
      </c>
      <c r="AK1944">
        <f t="shared" si="122"/>
        <v>79.640978849318117</v>
      </c>
      <c r="AL1944" s="3">
        <f>Sheet2!$Q$35</f>
        <v>195.92057845971607</v>
      </c>
      <c r="AM1944" s="3">
        <f>Sheet2!$Q$37</f>
        <v>179.52321677860004</v>
      </c>
      <c r="AN1944" s="3">
        <f>Sheet2!$Q$39</f>
        <v>47.580823353777703</v>
      </c>
      <c r="AU1944">
        <f t="shared" si="123"/>
        <v>0.56697135659158771</v>
      </c>
      <c r="AV1944">
        <f>VLOOKUP(AI1944,Sheet3!C1976:F5267,4,FALSE)</f>
        <v>126.10679255959725</v>
      </c>
    </row>
    <row r="1945" spans="1:48">
      <c r="A1945">
        <v>69949258</v>
      </c>
      <c r="B1945">
        <v>126</v>
      </c>
      <c r="C1945" t="s">
        <v>164</v>
      </c>
      <c r="D1945">
        <v>0</v>
      </c>
      <c r="E1945" t="s">
        <v>165</v>
      </c>
      <c r="F1945" t="s">
        <v>34</v>
      </c>
      <c r="G1945" t="s">
        <v>166</v>
      </c>
      <c r="H1945">
        <v>1</v>
      </c>
      <c r="I1945">
        <v>111.95</v>
      </c>
      <c r="J1945">
        <v>114.04</v>
      </c>
      <c r="K1945">
        <v>28.158999999999999</v>
      </c>
      <c r="L1945">
        <v>30.248999999999999</v>
      </c>
      <c r="M1945">
        <v>3260722</v>
      </c>
      <c r="N1945" t="s">
        <v>167</v>
      </c>
      <c r="P1945">
        <v>16.167000000000002</v>
      </c>
      <c r="V1945" t="s">
        <v>35</v>
      </c>
      <c r="W1945" s="1">
        <v>39572</v>
      </c>
      <c r="X1945">
        <v>20080504</v>
      </c>
      <c r="Y1945">
        <v>0.87986900000000001</v>
      </c>
      <c r="AB1945">
        <v>-0.66871384785564603</v>
      </c>
      <c r="AI1945" s="2">
        <f t="shared" si="120"/>
        <v>39572</v>
      </c>
      <c r="AJ1945">
        <f t="shared" si="121"/>
        <v>83.002961739531656</v>
      </c>
      <c r="AK1945">
        <f t="shared" si="122"/>
        <v>83.002961739531656</v>
      </c>
      <c r="AL1945" s="3">
        <f>Sheet2!$Q$35</f>
        <v>195.92057845971607</v>
      </c>
      <c r="AM1945" s="3">
        <f>Sheet2!$Q$37</f>
        <v>179.52321677860004</v>
      </c>
      <c r="AN1945" s="3">
        <f>Sheet2!$Q$39</f>
        <v>47.580823353777703</v>
      </c>
      <c r="AU1945">
        <f t="shared" si="123"/>
        <v>0.59090561791839202</v>
      </c>
      <c r="AV1945">
        <f>VLOOKUP(AI1945,Sheet3!C1977:F5268,4,FALSE)</f>
        <v>128.3030344524891</v>
      </c>
    </row>
    <row r="1946" spans="1:48">
      <c r="A1946">
        <v>70015748</v>
      </c>
      <c r="B1946">
        <v>126</v>
      </c>
      <c r="C1946" t="s">
        <v>164</v>
      </c>
      <c r="D1946">
        <v>0</v>
      </c>
      <c r="E1946" t="s">
        <v>165</v>
      </c>
      <c r="F1946" t="s">
        <v>34</v>
      </c>
      <c r="G1946" t="s">
        <v>166</v>
      </c>
      <c r="H1946">
        <v>1</v>
      </c>
      <c r="I1946">
        <v>111.95</v>
      </c>
      <c r="J1946">
        <v>114.04</v>
      </c>
      <c r="K1946">
        <v>28.158999999999999</v>
      </c>
      <c r="L1946">
        <v>30.248999999999999</v>
      </c>
      <c r="M1946">
        <v>3260722</v>
      </c>
      <c r="N1946" t="s">
        <v>167</v>
      </c>
      <c r="P1946">
        <v>16.167000000000002</v>
      </c>
      <c r="V1946" t="s">
        <v>35</v>
      </c>
      <c r="W1946" s="1">
        <v>39573</v>
      </c>
      <c r="X1946">
        <v>20080505</v>
      </c>
      <c r="Y1946">
        <v>0.88992599999999999</v>
      </c>
      <c r="AB1946">
        <v>-0.78459659392067904</v>
      </c>
      <c r="AI1946" s="2">
        <f t="shared" si="120"/>
        <v>39573</v>
      </c>
      <c r="AJ1946">
        <f t="shared" si="121"/>
        <v>75.029817247743267</v>
      </c>
      <c r="AK1946">
        <f t="shared" si="122"/>
        <v>75.029817247743267</v>
      </c>
      <c r="AL1946" s="3">
        <f>Sheet2!$Q$35</f>
        <v>195.92057845971607</v>
      </c>
      <c r="AM1946" s="3">
        <f>Sheet2!$Q$37</f>
        <v>179.52321677860004</v>
      </c>
      <c r="AN1946" s="3">
        <f>Sheet2!$Q$39</f>
        <v>47.580823353777703</v>
      </c>
      <c r="AU1946">
        <f t="shared" si="123"/>
        <v>0.53414407864395719</v>
      </c>
      <c r="AV1946">
        <f>VLOOKUP(AI1946,Sheet3!C1978:F5269,4,FALSE)</f>
        <v>133.47482987768609</v>
      </c>
    </row>
    <row r="1947" spans="1:48">
      <c r="A1947">
        <v>70105567</v>
      </c>
      <c r="B1947">
        <v>126</v>
      </c>
      <c r="C1947" t="s">
        <v>164</v>
      </c>
      <c r="D1947">
        <v>0</v>
      </c>
      <c r="E1947" t="s">
        <v>165</v>
      </c>
      <c r="F1947" t="s">
        <v>34</v>
      </c>
      <c r="G1947" t="s">
        <v>166</v>
      </c>
      <c r="H1947">
        <v>1</v>
      </c>
      <c r="I1947">
        <v>111.95</v>
      </c>
      <c r="J1947">
        <v>114.04</v>
      </c>
      <c r="K1947">
        <v>28.158999999999999</v>
      </c>
      <c r="L1947">
        <v>30.248999999999999</v>
      </c>
      <c r="M1947">
        <v>3260722</v>
      </c>
      <c r="N1947" t="s">
        <v>167</v>
      </c>
      <c r="P1947">
        <v>16.167000000000002</v>
      </c>
      <c r="V1947" t="s">
        <v>35</v>
      </c>
      <c r="W1947" s="1">
        <v>39574</v>
      </c>
      <c r="X1947">
        <v>20080506</v>
      </c>
      <c r="Y1947">
        <v>0.88951599999999997</v>
      </c>
      <c r="AB1947">
        <v>-0.77987232963842101</v>
      </c>
      <c r="AI1947" s="2">
        <f t="shared" si="120"/>
        <v>39574</v>
      </c>
      <c r="AJ1947">
        <f t="shared" si="121"/>
        <v>75.360104489452624</v>
      </c>
      <c r="AK1947">
        <f t="shared" si="122"/>
        <v>75.360104489452624</v>
      </c>
      <c r="AL1947" s="3">
        <f>Sheet2!$Q$35</f>
        <v>195.92057845971607</v>
      </c>
      <c r="AM1947" s="3">
        <f>Sheet2!$Q$37</f>
        <v>179.52321677860004</v>
      </c>
      <c r="AN1947" s="3">
        <f>Sheet2!$Q$39</f>
        <v>47.580823353777703</v>
      </c>
      <c r="AU1947">
        <f t="shared" si="123"/>
        <v>0.53649542349434076</v>
      </c>
      <c r="AV1947">
        <f>VLOOKUP(AI1947,Sheet3!C1979:F5270,4,FALSE)</f>
        <v>136.52122992266513</v>
      </c>
    </row>
    <row r="1948" spans="1:48">
      <c r="A1948">
        <v>70158613</v>
      </c>
      <c r="B1948">
        <v>126</v>
      </c>
      <c r="C1948" t="s">
        <v>164</v>
      </c>
      <c r="D1948">
        <v>0</v>
      </c>
      <c r="E1948" t="s">
        <v>165</v>
      </c>
      <c r="F1948" t="s">
        <v>34</v>
      </c>
      <c r="G1948" t="s">
        <v>166</v>
      </c>
      <c r="H1948">
        <v>1</v>
      </c>
      <c r="I1948">
        <v>111.95</v>
      </c>
      <c r="J1948">
        <v>114.04</v>
      </c>
      <c r="K1948">
        <v>28.158999999999999</v>
      </c>
      <c r="L1948">
        <v>30.248999999999999</v>
      </c>
      <c r="M1948">
        <v>3260722</v>
      </c>
      <c r="N1948" t="s">
        <v>167</v>
      </c>
      <c r="P1948">
        <v>16.167000000000002</v>
      </c>
      <c r="V1948" t="s">
        <v>35</v>
      </c>
      <c r="W1948" s="1">
        <v>39575</v>
      </c>
      <c r="X1948">
        <v>20080507</v>
      </c>
      <c r="Y1948">
        <v>0.88488500000000003</v>
      </c>
      <c r="AB1948">
        <v>-0.72651118844053297</v>
      </c>
      <c r="AI1948" s="2">
        <f t="shared" si="120"/>
        <v>39575</v>
      </c>
      <c r="AJ1948">
        <f t="shared" si="121"/>
        <v>79.059805155949562</v>
      </c>
      <c r="AK1948">
        <f t="shared" si="122"/>
        <v>79.059805155949562</v>
      </c>
      <c r="AL1948" s="3">
        <f>Sheet2!$Q$35</f>
        <v>195.92057845971607</v>
      </c>
      <c r="AM1948" s="3">
        <f>Sheet2!$Q$37</f>
        <v>179.52321677860004</v>
      </c>
      <c r="AN1948" s="3">
        <f>Sheet2!$Q$39</f>
        <v>47.580823353777703</v>
      </c>
      <c r="AU1948">
        <f t="shared" si="123"/>
        <v>0.56283392832155166</v>
      </c>
      <c r="AV1948">
        <f>VLOOKUP(AI1948,Sheet3!C1980:F5271,4,FALSE)</f>
        <v>137.86731366346982</v>
      </c>
    </row>
    <row r="1949" spans="1:48">
      <c r="A1949">
        <v>70217092</v>
      </c>
      <c r="B1949">
        <v>126</v>
      </c>
      <c r="C1949" t="s">
        <v>164</v>
      </c>
      <c r="D1949">
        <v>0</v>
      </c>
      <c r="E1949" t="s">
        <v>165</v>
      </c>
      <c r="F1949" t="s">
        <v>34</v>
      </c>
      <c r="G1949" t="s">
        <v>166</v>
      </c>
      <c r="H1949">
        <v>1</v>
      </c>
      <c r="I1949">
        <v>111.95</v>
      </c>
      <c r="J1949">
        <v>114.04</v>
      </c>
      <c r="K1949">
        <v>28.158999999999999</v>
      </c>
      <c r="L1949">
        <v>30.248999999999999</v>
      </c>
      <c r="M1949">
        <v>3260722</v>
      </c>
      <c r="N1949" t="s">
        <v>167</v>
      </c>
      <c r="P1949">
        <v>16.167000000000002</v>
      </c>
      <c r="V1949" t="s">
        <v>35</v>
      </c>
      <c r="W1949" s="1">
        <v>39576</v>
      </c>
      <c r="X1949">
        <v>20080508</v>
      </c>
      <c r="Y1949">
        <v>0.91861099999999996</v>
      </c>
      <c r="AB1949">
        <v>-1.11512225474155</v>
      </c>
      <c r="AI1949" s="2">
        <f t="shared" si="120"/>
        <v>39576</v>
      </c>
      <c r="AJ1949">
        <f t="shared" si="121"/>
        <v>50.815888746072005</v>
      </c>
      <c r="AK1949">
        <f t="shared" si="122"/>
        <v>50.815888746072005</v>
      </c>
      <c r="AL1949" s="3">
        <f>Sheet2!$Q$35</f>
        <v>195.92057845971607</v>
      </c>
      <c r="AM1949" s="3">
        <f>Sheet2!$Q$37</f>
        <v>179.52321677860004</v>
      </c>
      <c r="AN1949" s="3">
        <f>Sheet2!$Q$39</f>
        <v>47.580823353777703</v>
      </c>
      <c r="AU1949">
        <f t="shared" si="123"/>
        <v>0.36176292400020299</v>
      </c>
      <c r="AV1949">
        <f>VLOOKUP(AI1949,Sheet3!C1981:F5272,4,FALSE)</f>
        <v>156.28740695869189</v>
      </c>
    </row>
    <row r="1950" spans="1:48">
      <c r="A1950">
        <v>70284387</v>
      </c>
      <c r="B1950">
        <v>126</v>
      </c>
      <c r="C1950" t="s">
        <v>164</v>
      </c>
      <c r="D1950">
        <v>0</v>
      </c>
      <c r="E1950" t="s">
        <v>165</v>
      </c>
      <c r="F1950" t="s">
        <v>34</v>
      </c>
      <c r="G1950" t="s">
        <v>166</v>
      </c>
      <c r="H1950">
        <v>1</v>
      </c>
      <c r="I1950">
        <v>111.95</v>
      </c>
      <c r="J1950">
        <v>114.04</v>
      </c>
      <c r="K1950">
        <v>28.158999999999999</v>
      </c>
      <c r="L1950">
        <v>30.248999999999999</v>
      </c>
      <c r="M1950">
        <v>3260722</v>
      </c>
      <c r="N1950" t="s">
        <v>167</v>
      </c>
      <c r="P1950">
        <v>16.167000000000002</v>
      </c>
      <c r="V1950" t="s">
        <v>35</v>
      </c>
      <c r="W1950" s="1">
        <v>39577</v>
      </c>
      <c r="X1950">
        <v>20080509</v>
      </c>
      <c r="Y1950">
        <v>0.89683400000000002</v>
      </c>
      <c r="AB1950">
        <v>-0.86419468577881298</v>
      </c>
      <c r="AI1950" s="2">
        <f t="shared" si="120"/>
        <v>39577</v>
      </c>
      <c r="AJ1950">
        <f t="shared" si="121"/>
        <v>69.397893181744166</v>
      </c>
      <c r="AK1950">
        <f t="shared" si="122"/>
        <v>69.397893181744166</v>
      </c>
      <c r="AL1950" s="3">
        <f>Sheet2!$Q$35</f>
        <v>195.92057845971607</v>
      </c>
      <c r="AM1950" s="3">
        <f>Sheet2!$Q$37</f>
        <v>179.52321677860004</v>
      </c>
      <c r="AN1950" s="3">
        <f>Sheet2!$Q$39</f>
        <v>47.580823353777703</v>
      </c>
      <c r="AU1950">
        <f t="shared" si="123"/>
        <v>0.49404990006835503</v>
      </c>
      <c r="AV1950">
        <f>VLOOKUP(AI1950,Sheet3!C1982:F5273,4,FALSE)</f>
        <v>196.17399359411505</v>
      </c>
    </row>
    <row r="1951" spans="1:48">
      <c r="A1951">
        <v>70351207</v>
      </c>
      <c r="B1951">
        <v>126</v>
      </c>
      <c r="C1951" t="s">
        <v>164</v>
      </c>
      <c r="D1951">
        <v>0</v>
      </c>
      <c r="E1951" t="s">
        <v>165</v>
      </c>
      <c r="F1951" t="s">
        <v>34</v>
      </c>
      <c r="G1951" t="s">
        <v>166</v>
      </c>
      <c r="H1951">
        <v>1</v>
      </c>
      <c r="I1951">
        <v>111.95</v>
      </c>
      <c r="J1951">
        <v>114.04</v>
      </c>
      <c r="K1951">
        <v>28.158999999999999</v>
      </c>
      <c r="L1951">
        <v>30.248999999999999</v>
      </c>
      <c r="M1951">
        <v>3260722</v>
      </c>
      <c r="N1951" t="s">
        <v>167</v>
      </c>
      <c r="P1951">
        <v>16.167000000000002</v>
      </c>
      <c r="V1951" t="s">
        <v>35</v>
      </c>
      <c r="W1951" s="1">
        <v>39578</v>
      </c>
      <c r="X1951">
        <v>20080510</v>
      </c>
      <c r="Y1951">
        <v>0.87329199999999996</v>
      </c>
      <c r="AB1951">
        <v>-0.59292973521074799</v>
      </c>
      <c r="AI1951" s="2">
        <f t="shared" si="120"/>
        <v>39578</v>
      </c>
      <c r="AJ1951">
        <f t="shared" si="121"/>
        <v>88.072210807951251</v>
      </c>
      <c r="AK1951">
        <f t="shared" si="122"/>
        <v>88.072210807951251</v>
      </c>
      <c r="AL1951" s="3">
        <f>Sheet2!$Q$35</f>
        <v>195.92057845971607</v>
      </c>
      <c r="AM1951" s="3">
        <f>Sheet2!$Q$37</f>
        <v>179.52321677860004</v>
      </c>
      <c r="AN1951" s="3">
        <f>Sheet2!$Q$39</f>
        <v>47.580823353777703</v>
      </c>
      <c r="AU1951">
        <f t="shared" si="123"/>
        <v>0.62699406211821007</v>
      </c>
      <c r="AV1951">
        <f>VLOOKUP(AI1951,Sheet3!C1983:F5274,4,FALSE)</f>
        <v>242.86184544623561</v>
      </c>
    </row>
    <row r="1952" spans="1:48">
      <c r="A1952">
        <v>70418501</v>
      </c>
      <c r="B1952">
        <v>126</v>
      </c>
      <c r="C1952" t="s">
        <v>164</v>
      </c>
      <c r="D1952">
        <v>0</v>
      </c>
      <c r="E1952" t="s">
        <v>165</v>
      </c>
      <c r="F1952" t="s">
        <v>34</v>
      </c>
      <c r="G1952" t="s">
        <v>166</v>
      </c>
      <c r="H1952">
        <v>1</v>
      </c>
      <c r="I1952">
        <v>111.95</v>
      </c>
      <c r="J1952">
        <v>114.04</v>
      </c>
      <c r="K1952">
        <v>28.158999999999999</v>
      </c>
      <c r="L1952">
        <v>30.248999999999999</v>
      </c>
      <c r="M1952">
        <v>3260722</v>
      </c>
      <c r="N1952" t="s">
        <v>167</v>
      </c>
      <c r="P1952">
        <v>16.167000000000002</v>
      </c>
      <c r="V1952" t="s">
        <v>35</v>
      </c>
      <c r="W1952" s="1">
        <v>39579</v>
      </c>
      <c r="X1952">
        <v>20080511</v>
      </c>
      <c r="Y1952">
        <v>0.85472800000000004</v>
      </c>
      <c r="AB1952">
        <v>-0.37902426658677801</v>
      </c>
      <c r="AI1952" s="2">
        <f t="shared" si="120"/>
        <v>39579</v>
      </c>
      <c r="AJ1952">
        <f t="shared" si="121"/>
        <v>101.76204632063684</v>
      </c>
      <c r="AK1952">
        <f t="shared" si="122"/>
        <v>101.76204632063684</v>
      </c>
      <c r="AL1952" s="3">
        <f>Sheet2!$Q$35</f>
        <v>195.92057845971607</v>
      </c>
      <c r="AM1952" s="3">
        <f>Sheet2!$Q$37</f>
        <v>179.52321677860004</v>
      </c>
      <c r="AN1952" s="3">
        <f>Sheet2!$Q$39</f>
        <v>47.580823353777703</v>
      </c>
      <c r="AU1952">
        <f t="shared" si="123"/>
        <v>0.72445324361356023</v>
      </c>
      <c r="AV1952">
        <f>VLOOKUP(AI1952,Sheet3!C1984:F5275,4,FALSE)</f>
        <v>292.02932524194375</v>
      </c>
    </row>
    <row r="1953" spans="1:48">
      <c r="A1953">
        <v>70485263</v>
      </c>
      <c r="B1953">
        <v>126</v>
      </c>
      <c r="C1953" t="s">
        <v>164</v>
      </c>
      <c r="D1953">
        <v>0</v>
      </c>
      <c r="E1953" t="s">
        <v>165</v>
      </c>
      <c r="F1953" t="s">
        <v>34</v>
      </c>
      <c r="G1953" t="s">
        <v>166</v>
      </c>
      <c r="H1953">
        <v>1</v>
      </c>
      <c r="I1953">
        <v>111.95</v>
      </c>
      <c r="J1953">
        <v>114.04</v>
      </c>
      <c r="K1953">
        <v>28.158999999999999</v>
      </c>
      <c r="L1953">
        <v>30.248999999999999</v>
      </c>
      <c r="M1953">
        <v>3260722</v>
      </c>
      <c r="N1953" t="s">
        <v>167</v>
      </c>
      <c r="P1953">
        <v>16.167000000000002</v>
      </c>
      <c r="V1953" t="s">
        <v>35</v>
      </c>
      <c r="W1953" s="1">
        <v>39580</v>
      </c>
      <c r="X1953">
        <v>20080512</v>
      </c>
      <c r="Y1953">
        <v>0.82901499999999995</v>
      </c>
      <c r="AB1953">
        <v>-8.2743760514368603E-2</v>
      </c>
      <c r="AI1953" s="2">
        <f t="shared" si="120"/>
        <v>39580</v>
      </c>
      <c r="AJ1953">
        <f t="shared" si="121"/>
        <v>119.21523478592064</v>
      </c>
      <c r="AK1953">
        <f t="shared" si="122"/>
        <v>119.21523478592064</v>
      </c>
      <c r="AL1953" s="3">
        <f>Sheet2!$Q$35</f>
        <v>195.92057845971607</v>
      </c>
      <c r="AM1953" s="3">
        <f>Sheet2!$Q$37</f>
        <v>179.52321677860004</v>
      </c>
      <c r="AN1953" s="3">
        <f>Sheet2!$Q$39</f>
        <v>47.580823353777703</v>
      </c>
      <c r="AU1953">
        <f t="shared" si="123"/>
        <v>0.84870407633791634</v>
      </c>
      <c r="AV1953">
        <f>VLOOKUP(AI1953,Sheet3!C1985:F5276,4,FALSE)</f>
        <v>357.77488900335175</v>
      </c>
    </row>
    <row r="1954" spans="1:48">
      <c r="A1954">
        <v>70552640</v>
      </c>
      <c r="B1954">
        <v>126</v>
      </c>
      <c r="C1954" t="s">
        <v>164</v>
      </c>
      <c r="D1954">
        <v>0</v>
      </c>
      <c r="E1954" t="s">
        <v>165</v>
      </c>
      <c r="F1954" t="s">
        <v>34</v>
      </c>
      <c r="G1954" t="s">
        <v>166</v>
      </c>
      <c r="H1954">
        <v>1</v>
      </c>
      <c r="I1954">
        <v>111.95</v>
      </c>
      <c r="J1954">
        <v>114.04</v>
      </c>
      <c r="K1954">
        <v>28.158999999999999</v>
      </c>
      <c r="L1954">
        <v>30.248999999999999</v>
      </c>
      <c r="M1954">
        <v>3260722</v>
      </c>
      <c r="N1954" t="s">
        <v>167</v>
      </c>
      <c r="P1954">
        <v>16.167000000000002</v>
      </c>
      <c r="V1954" t="s">
        <v>35</v>
      </c>
      <c r="W1954" s="1">
        <v>39581</v>
      </c>
      <c r="X1954">
        <v>20080513</v>
      </c>
      <c r="Y1954">
        <v>0.832623</v>
      </c>
      <c r="AB1954">
        <v>-0.124317286198235</v>
      </c>
      <c r="AI1954" s="2">
        <f t="shared" si="120"/>
        <v>39581</v>
      </c>
      <c r="AJ1954">
        <f t="shared" si="121"/>
        <v>116.87191824838749</v>
      </c>
      <c r="AK1954">
        <f t="shared" si="122"/>
        <v>116.87191824838749</v>
      </c>
      <c r="AL1954" s="3">
        <f>Sheet2!$Q$35</f>
        <v>195.92057845971607</v>
      </c>
      <c r="AM1954" s="3">
        <f>Sheet2!$Q$37</f>
        <v>179.52321677860004</v>
      </c>
      <c r="AN1954" s="3">
        <f>Sheet2!$Q$39</f>
        <v>47.580823353777703</v>
      </c>
      <c r="AU1954">
        <f t="shared" si="123"/>
        <v>0.83202179322933745</v>
      </c>
      <c r="AV1954">
        <f>VLOOKUP(AI1954,Sheet3!C1986:F5277,4,FALSE)</f>
        <v>410.20130838206074</v>
      </c>
    </row>
    <row r="1955" spans="1:48">
      <c r="A1955">
        <v>70597372</v>
      </c>
      <c r="B1955">
        <v>126</v>
      </c>
      <c r="C1955" t="s">
        <v>164</v>
      </c>
      <c r="D1955">
        <v>0</v>
      </c>
      <c r="E1955" t="s">
        <v>165</v>
      </c>
      <c r="F1955" t="s">
        <v>34</v>
      </c>
      <c r="G1955" t="s">
        <v>166</v>
      </c>
      <c r="H1955">
        <v>1</v>
      </c>
      <c r="I1955">
        <v>111.95</v>
      </c>
      <c r="J1955">
        <v>114.04</v>
      </c>
      <c r="K1955">
        <v>28.158999999999999</v>
      </c>
      <c r="L1955">
        <v>30.248999999999999</v>
      </c>
      <c r="M1955">
        <v>3260722</v>
      </c>
      <c r="N1955" t="s">
        <v>167</v>
      </c>
      <c r="P1955">
        <v>16.167000000000002</v>
      </c>
      <c r="V1955" t="s">
        <v>35</v>
      </c>
      <c r="W1955" s="1">
        <v>39582</v>
      </c>
      <c r="X1955">
        <v>20080514</v>
      </c>
      <c r="Y1955">
        <v>0.84328700000000001</v>
      </c>
      <c r="AB1955">
        <v>-0.247194247920172</v>
      </c>
      <c r="AI1955" s="2">
        <f t="shared" si="120"/>
        <v>39582</v>
      </c>
      <c r="AJ1955">
        <f t="shared" si="121"/>
        <v>109.74421121882983</v>
      </c>
      <c r="AK1955">
        <f t="shared" si="122"/>
        <v>109.74421121882983</v>
      </c>
      <c r="AL1955" s="3">
        <f>Sheet2!$Q$35</f>
        <v>195.92057845971607</v>
      </c>
      <c r="AM1955" s="3">
        <f>Sheet2!$Q$37</f>
        <v>179.52321677860004</v>
      </c>
      <c r="AN1955" s="3">
        <f>Sheet2!$Q$39</f>
        <v>47.580823353777703</v>
      </c>
      <c r="AU1955">
        <f t="shared" si="123"/>
        <v>0.78127899997987582</v>
      </c>
      <c r="AV1955">
        <f>VLOOKUP(AI1955,Sheet3!C1987:F5278,4,FALSE)</f>
        <v>474.67163491533796</v>
      </c>
    </row>
    <row r="1956" spans="1:48">
      <c r="A1956">
        <v>70664127</v>
      </c>
      <c r="B1956">
        <v>126</v>
      </c>
      <c r="C1956" t="s">
        <v>164</v>
      </c>
      <c r="D1956">
        <v>0</v>
      </c>
      <c r="E1956" t="s">
        <v>165</v>
      </c>
      <c r="F1956" t="s">
        <v>34</v>
      </c>
      <c r="G1956" t="s">
        <v>166</v>
      </c>
      <c r="H1956">
        <v>1</v>
      </c>
      <c r="I1956">
        <v>111.95</v>
      </c>
      <c r="J1956">
        <v>114.04</v>
      </c>
      <c r="K1956">
        <v>28.158999999999999</v>
      </c>
      <c r="L1956">
        <v>30.248999999999999</v>
      </c>
      <c r="M1956">
        <v>3260722</v>
      </c>
      <c r="N1956" t="s">
        <v>167</v>
      </c>
      <c r="P1956">
        <v>16.167000000000002</v>
      </c>
      <c r="V1956" t="s">
        <v>35</v>
      </c>
      <c r="W1956" s="1">
        <v>39583</v>
      </c>
      <c r="X1956">
        <v>20080515</v>
      </c>
      <c r="Y1956">
        <v>0.85292100000000004</v>
      </c>
      <c r="AB1956">
        <v>-0.35820293595741298</v>
      </c>
      <c r="AI1956" s="2">
        <f t="shared" si="120"/>
        <v>39583</v>
      </c>
      <c r="AJ1956">
        <f t="shared" si="121"/>
        <v>103.04582332368557</v>
      </c>
      <c r="AK1956">
        <f t="shared" si="122"/>
        <v>103.04582332368557</v>
      </c>
      <c r="AL1956" s="3">
        <f>Sheet2!$Q$35</f>
        <v>195.92057845971607</v>
      </c>
      <c r="AM1956" s="3">
        <f>Sheet2!$Q$37</f>
        <v>179.52321677860004</v>
      </c>
      <c r="AN1956" s="3">
        <f>Sheet2!$Q$39</f>
        <v>47.580823353777703</v>
      </c>
      <c r="AU1956">
        <f t="shared" si="123"/>
        <v>0.73359256861302746</v>
      </c>
      <c r="AV1956">
        <f>VLOOKUP(AI1956,Sheet3!C1988:F5279,4,FALSE)</f>
        <v>550.47740347644424</v>
      </c>
    </row>
    <row r="1957" spans="1:48">
      <c r="A1957">
        <v>70735423</v>
      </c>
      <c r="B1957">
        <v>126</v>
      </c>
      <c r="C1957" t="s">
        <v>164</v>
      </c>
      <c r="D1957">
        <v>0</v>
      </c>
      <c r="E1957" t="s">
        <v>165</v>
      </c>
      <c r="F1957" t="s">
        <v>34</v>
      </c>
      <c r="G1957" t="s">
        <v>166</v>
      </c>
      <c r="H1957">
        <v>1</v>
      </c>
      <c r="I1957">
        <v>111.95</v>
      </c>
      <c r="J1957">
        <v>114.04</v>
      </c>
      <c r="K1957">
        <v>28.158999999999999</v>
      </c>
      <c r="L1957">
        <v>30.248999999999999</v>
      </c>
      <c r="M1957">
        <v>3260722</v>
      </c>
      <c r="N1957" t="s">
        <v>167</v>
      </c>
      <c r="P1957">
        <v>16.167000000000002</v>
      </c>
      <c r="V1957" t="s">
        <v>35</v>
      </c>
      <c r="W1957" s="1">
        <v>39584</v>
      </c>
      <c r="X1957">
        <v>20080516</v>
      </c>
      <c r="Y1957">
        <v>0.853043</v>
      </c>
      <c r="AB1957">
        <v>-0.35960869264627998</v>
      </c>
      <c r="AI1957" s="2">
        <f t="shared" si="120"/>
        <v>39584</v>
      </c>
      <c r="AJ1957">
        <f t="shared" si="121"/>
        <v>102.9594212370306</v>
      </c>
      <c r="AK1957">
        <f t="shared" si="122"/>
        <v>102.9594212370306</v>
      </c>
      <c r="AL1957" s="3">
        <f>Sheet2!$Q$35</f>
        <v>195.92057845971607</v>
      </c>
      <c r="AM1957" s="3">
        <f>Sheet2!$Q$37</f>
        <v>179.52321677860004</v>
      </c>
      <c r="AN1957" s="3">
        <f>Sheet2!$Q$39</f>
        <v>47.580823353777703</v>
      </c>
      <c r="AU1957">
        <f t="shared" si="123"/>
        <v>0.73297746431633382</v>
      </c>
      <c r="AV1957">
        <f>VLOOKUP(AI1957,Sheet3!C1989:F5280,4,FALSE)</f>
        <v>603.61228798189245</v>
      </c>
    </row>
    <row r="1958" spans="1:48">
      <c r="A1958">
        <v>70798851</v>
      </c>
      <c r="B1958">
        <v>126</v>
      </c>
      <c r="C1958" t="s">
        <v>164</v>
      </c>
      <c r="D1958">
        <v>0</v>
      </c>
      <c r="E1958" t="s">
        <v>165</v>
      </c>
      <c r="F1958" t="s">
        <v>34</v>
      </c>
      <c r="G1958" t="s">
        <v>166</v>
      </c>
      <c r="H1958">
        <v>1</v>
      </c>
      <c r="I1958">
        <v>111.95</v>
      </c>
      <c r="J1958">
        <v>114.04</v>
      </c>
      <c r="K1958">
        <v>28.158999999999999</v>
      </c>
      <c r="L1958">
        <v>30.248999999999999</v>
      </c>
      <c r="M1958">
        <v>3260722</v>
      </c>
      <c r="N1958" t="s">
        <v>167</v>
      </c>
      <c r="P1958">
        <v>16.167000000000002</v>
      </c>
      <c r="V1958" t="s">
        <v>35</v>
      </c>
      <c r="W1958" s="1">
        <v>39585</v>
      </c>
      <c r="X1958">
        <v>20080517</v>
      </c>
      <c r="Y1958">
        <v>0.86424699999999999</v>
      </c>
      <c r="AB1958">
        <v>-0.48870785610582401</v>
      </c>
      <c r="AI1958" s="2">
        <f t="shared" si="120"/>
        <v>39585</v>
      </c>
      <c r="AJ1958">
        <f t="shared" si="121"/>
        <v>94.856444511407972</v>
      </c>
      <c r="AK1958">
        <f t="shared" si="122"/>
        <v>94.856444511407972</v>
      </c>
      <c r="AL1958" s="3">
        <f>Sheet2!$Q$35</f>
        <v>195.92057845971607</v>
      </c>
      <c r="AM1958" s="3">
        <f>Sheet2!$Q$37</f>
        <v>179.52321677860004</v>
      </c>
      <c r="AN1958" s="3">
        <f>Sheet2!$Q$39</f>
        <v>47.580823353777703</v>
      </c>
      <c r="AU1958">
        <f t="shared" si="123"/>
        <v>0.67529163758574406</v>
      </c>
      <c r="AV1958">
        <f>VLOOKUP(AI1958,Sheet3!C1990:F5281,4,FALSE)</f>
        <v>643.28633507929385</v>
      </c>
    </row>
    <row r="1959" spans="1:48">
      <c r="A1959">
        <v>70865304</v>
      </c>
      <c r="B1959">
        <v>126</v>
      </c>
      <c r="C1959" t="s">
        <v>164</v>
      </c>
      <c r="D1959">
        <v>0</v>
      </c>
      <c r="E1959" t="s">
        <v>165</v>
      </c>
      <c r="F1959" t="s">
        <v>34</v>
      </c>
      <c r="G1959" t="s">
        <v>166</v>
      </c>
      <c r="H1959">
        <v>1</v>
      </c>
      <c r="I1959">
        <v>111.95</v>
      </c>
      <c r="J1959">
        <v>114.04</v>
      </c>
      <c r="K1959">
        <v>28.158999999999999</v>
      </c>
      <c r="L1959">
        <v>30.248999999999999</v>
      </c>
      <c r="M1959">
        <v>3260722</v>
      </c>
      <c r="N1959" t="s">
        <v>167</v>
      </c>
      <c r="P1959">
        <v>16.167000000000002</v>
      </c>
      <c r="V1959" t="s">
        <v>35</v>
      </c>
      <c r="W1959" s="1">
        <v>39586</v>
      </c>
      <c r="X1959">
        <v>20080518</v>
      </c>
      <c r="Y1959">
        <v>0.87238000000000004</v>
      </c>
      <c r="AB1959">
        <v>-0.58242112783167899</v>
      </c>
      <c r="AI1959" s="2">
        <f t="shared" si="120"/>
        <v>39586</v>
      </c>
      <c r="AJ1959">
        <f t="shared" si="121"/>
        <v>88.766088149018287</v>
      </c>
      <c r="AK1959">
        <f t="shared" si="122"/>
        <v>88.766088149018287</v>
      </c>
      <c r="AL1959" s="3">
        <f>Sheet2!$Q$35</f>
        <v>195.92057845971607</v>
      </c>
      <c r="AM1959" s="3">
        <f>Sheet2!$Q$37</f>
        <v>179.52321677860004</v>
      </c>
      <c r="AN1959" s="3">
        <f>Sheet2!$Q$39</f>
        <v>47.580823353777703</v>
      </c>
      <c r="AU1959">
        <f t="shared" si="123"/>
        <v>0.63193383788512114</v>
      </c>
      <c r="AV1959">
        <f>VLOOKUP(AI1959,Sheet3!C1991:F5282,4,FALSE)</f>
        <v>646.82866071299043</v>
      </c>
    </row>
    <row r="1960" spans="1:48">
      <c r="A1960">
        <v>70932035</v>
      </c>
      <c r="B1960">
        <v>126</v>
      </c>
      <c r="C1960" t="s">
        <v>164</v>
      </c>
      <c r="D1960">
        <v>0</v>
      </c>
      <c r="E1960" t="s">
        <v>165</v>
      </c>
      <c r="F1960" t="s">
        <v>34</v>
      </c>
      <c r="G1960" t="s">
        <v>166</v>
      </c>
      <c r="H1960">
        <v>1</v>
      </c>
      <c r="I1960">
        <v>111.95</v>
      </c>
      <c r="J1960">
        <v>114.04</v>
      </c>
      <c r="K1960">
        <v>28.158999999999999</v>
      </c>
      <c r="L1960">
        <v>30.248999999999999</v>
      </c>
      <c r="M1960">
        <v>3260722</v>
      </c>
      <c r="N1960" t="s">
        <v>167</v>
      </c>
      <c r="P1960">
        <v>16.167000000000002</v>
      </c>
      <c r="V1960" t="s">
        <v>35</v>
      </c>
      <c r="W1960" s="1">
        <v>39587</v>
      </c>
      <c r="X1960">
        <v>20080519</v>
      </c>
      <c r="Y1960">
        <v>0.87285100000000004</v>
      </c>
      <c r="AB1960">
        <v>-0.58784827045836996</v>
      </c>
      <c r="AI1960" s="2">
        <f t="shared" si="120"/>
        <v>39587</v>
      </c>
      <c r="AJ1960">
        <f t="shared" si="121"/>
        <v>88.408012257562859</v>
      </c>
      <c r="AK1960">
        <f t="shared" si="122"/>
        <v>88.408012257562859</v>
      </c>
      <c r="AL1960" s="3">
        <f>Sheet2!$Q$35</f>
        <v>195.92057845971607</v>
      </c>
      <c r="AM1960" s="3">
        <f>Sheet2!$Q$37</f>
        <v>179.52321677860004</v>
      </c>
      <c r="AN1960" s="3">
        <f>Sheet2!$Q$39</f>
        <v>47.580823353777703</v>
      </c>
      <c r="AU1960">
        <f t="shared" si="123"/>
        <v>0.62938466311511565</v>
      </c>
      <c r="AV1960">
        <f>VLOOKUP(AI1960,Sheet3!C1992:F5283,4,FALSE)</f>
        <v>592.27684595406345</v>
      </c>
    </row>
    <row r="1961" spans="1:48">
      <c r="A1961">
        <v>70999318</v>
      </c>
      <c r="B1961">
        <v>126</v>
      </c>
      <c r="C1961" t="s">
        <v>164</v>
      </c>
      <c r="D1961">
        <v>0</v>
      </c>
      <c r="E1961" t="s">
        <v>165</v>
      </c>
      <c r="F1961" t="s">
        <v>34</v>
      </c>
      <c r="G1961" t="s">
        <v>166</v>
      </c>
      <c r="H1961">
        <v>1</v>
      </c>
      <c r="I1961">
        <v>111.95</v>
      </c>
      <c r="J1961">
        <v>114.04</v>
      </c>
      <c r="K1961">
        <v>28.158999999999999</v>
      </c>
      <c r="L1961">
        <v>30.248999999999999</v>
      </c>
      <c r="M1961">
        <v>3260722</v>
      </c>
      <c r="N1961" t="s">
        <v>167</v>
      </c>
      <c r="P1961">
        <v>16.167000000000002</v>
      </c>
      <c r="V1961" t="s">
        <v>35</v>
      </c>
      <c r="W1961" s="1">
        <v>39588</v>
      </c>
      <c r="X1961">
        <v>20080520</v>
      </c>
      <c r="Y1961">
        <v>0.86979300000000004</v>
      </c>
      <c r="AB1961">
        <v>-0.55261217247021499</v>
      </c>
      <c r="AI1961" s="2">
        <f t="shared" si="120"/>
        <v>39588</v>
      </c>
      <c r="AJ1961">
        <f t="shared" si="121"/>
        <v>90.722361859011585</v>
      </c>
      <c r="AK1961">
        <f t="shared" si="122"/>
        <v>90.722361859011585</v>
      </c>
      <c r="AL1961" s="3">
        <f>Sheet2!$Q$35</f>
        <v>195.92057845971607</v>
      </c>
      <c r="AM1961" s="3">
        <f>Sheet2!$Q$37</f>
        <v>179.52321677860004</v>
      </c>
      <c r="AN1961" s="3">
        <f>Sheet2!$Q$39</f>
        <v>47.580823353777703</v>
      </c>
      <c r="AU1961">
        <f t="shared" si="123"/>
        <v>0.64586072797668936</v>
      </c>
      <c r="AV1961">
        <f>VLOOKUP(AI1961,Sheet3!C1993:F5284,4,FALSE)</f>
        <v>489.90363514023312</v>
      </c>
    </row>
    <row r="1962" spans="1:48">
      <c r="A1962">
        <v>71065954</v>
      </c>
      <c r="B1962">
        <v>126</v>
      </c>
      <c r="C1962" t="s">
        <v>164</v>
      </c>
      <c r="D1962">
        <v>0</v>
      </c>
      <c r="E1962" t="s">
        <v>165</v>
      </c>
      <c r="F1962" t="s">
        <v>34</v>
      </c>
      <c r="G1962" t="s">
        <v>166</v>
      </c>
      <c r="H1962">
        <v>1</v>
      </c>
      <c r="I1962">
        <v>111.95</v>
      </c>
      <c r="J1962">
        <v>114.04</v>
      </c>
      <c r="K1962">
        <v>28.158999999999999</v>
      </c>
      <c r="L1962">
        <v>30.248999999999999</v>
      </c>
      <c r="M1962">
        <v>3260722</v>
      </c>
      <c r="N1962" t="s">
        <v>167</v>
      </c>
      <c r="P1962">
        <v>16.167000000000002</v>
      </c>
      <c r="V1962" t="s">
        <v>35</v>
      </c>
      <c r="W1962" s="1">
        <v>39589</v>
      </c>
      <c r="X1962">
        <v>20080521</v>
      </c>
      <c r="Y1962">
        <v>0.86096600000000001</v>
      </c>
      <c r="AB1962">
        <v>-0.45090221925195401</v>
      </c>
      <c r="AI1962" s="2">
        <f t="shared" si="120"/>
        <v>39589</v>
      </c>
      <c r="AJ1962">
        <f t="shared" si="121"/>
        <v>97.263781285616574</v>
      </c>
      <c r="AK1962">
        <f t="shared" si="122"/>
        <v>97.263781285616574</v>
      </c>
      <c r="AL1962" s="3">
        <f>Sheet2!$Q$35</f>
        <v>195.92057845971607</v>
      </c>
      <c r="AM1962" s="3">
        <f>Sheet2!$Q$37</f>
        <v>179.52321677860004</v>
      </c>
      <c r="AN1962" s="3">
        <f>Sheet2!$Q$39</f>
        <v>47.580823353777703</v>
      </c>
      <c r="AU1962">
        <f t="shared" si="123"/>
        <v>0.69242968656965054</v>
      </c>
      <c r="AV1962">
        <f>VLOOKUP(AI1962,Sheet3!C1994:F5285,4,FALSE)</f>
        <v>383.8464056673584</v>
      </c>
    </row>
    <row r="1963" spans="1:48">
      <c r="A1963">
        <v>71133205</v>
      </c>
      <c r="B1963">
        <v>126</v>
      </c>
      <c r="C1963" t="s">
        <v>164</v>
      </c>
      <c r="D1963">
        <v>0</v>
      </c>
      <c r="E1963" t="s">
        <v>165</v>
      </c>
      <c r="F1963" t="s">
        <v>34</v>
      </c>
      <c r="G1963" t="s">
        <v>166</v>
      </c>
      <c r="H1963">
        <v>1</v>
      </c>
      <c r="I1963">
        <v>111.95</v>
      </c>
      <c r="J1963">
        <v>114.04</v>
      </c>
      <c r="K1963">
        <v>28.158999999999999</v>
      </c>
      <c r="L1963">
        <v>30.248999999999999</v>
      </c>
      <c r="M1963">
        <v>3260722</v>
      </c>
      <c r="N1963" t="s">
        <v>167</v>
      </c>
      <c r="P1963">
        <v>16.167000000000002</v>
      </c>
      <c r="V1963" t="s">
        <v>35</v>
      </c>
      <c r="W1963" s="1">
        <v>39590</v>
      </c>
      <c r="X1963">
        <v>20080522</v>
      </c>
      <c r="Y1963">
        <v>0.86650099999999997</v>
      </c>
      <c r="AB1963">
        <v>-0.51467978706243001</v>
      </c>
      <c r="AI1963" s="2">
        <f t="shared" si="120"/>
        <v>39590</v>
      </c>
      <c r="AJ1963">
        <f t="shared" si="121"/>
        <v>93.186106980732347</v>
      </c>
      <c r="AK1963">
        <f t="shared" si="122"/>
        <v>93.186106980732347</v>
      </c>
      <c r="AL1963" s="3">
        <f>Sheet2!$Q$35</f>
        <v>195.92057845971607</v>
      </c>
      <c r="AM1963" s="3">
        <f>Sheet2!$Q$37</f>
        <v>179.52321677860004</v>
      </c>
      <c r="AN1963" s="3">
        <f>Sheet2!$Q$39</f>
        <v>47.580823353777703</v>
      </c>
      <c r="AU1963">
        <f t="shared" si="123"/>
        <v>0.66340035310611956</v>
      </c>
      <c r="AV1963">
        <f>VLOOKUP(AI1963,Sheet3!C1995:F5286,4,FALSE)</f>
        <v>290.11646939974759</v>
      </c>
    </row>
    <row r="1964" spans="1:48">
      <c r="A1964">
        <v>71197375</v>
      </c>
      <c r="B1964">
        <v>126</v>
      </c>
      <c r="C1964" t="s">
        <v>164</v>
      </c>
      <c r="D1964">
        <v>0</v>
      </c>
      <c r="E1964" t="s">
        <v>165</v>
      </c>
      <c r="F1964" t="s">
        <v>34</v>
      </c>
      <c r="G1964" t="s">
        <v>166</v>
      </c>
      <c r="H1964">
        <v>1</v>
      </c>
      <c r="I1964">
        <v>111.95</v>
      </c>
      <c r="J1964">
        <v>114.04</v>
      </c>
      <c r="K1964">
        <v>28.158999999999999</v>
      </c>
      <c r="L1964">
        <v>30.248999999999999</v>
      </c>
      <c r="M1964">
        <v>3260722</v>
      </c>
      <c r="N1964" t="s">
        <v>167</v>
      </c>
      <c r="P1964">
        <v>16.167000000000002</v>
      </c>
      <c r="V1964" t="s">
        <v>35</v>
      </c>
      <c r="W1964" s="1">
        <v>39591</v>
      </c>
      <c r="X1964">
        <v>20080523</v>
      </c>
      <c r="Y1964">
        <v>0.88343099999999997</v>
      </c>
      <c r="AB1964">
        <v>-0.70975733413223296</v>
      </c>
      <c r="AI1964" s="2">
        <f t="shared" si="120"/>
        <v>39591</v>
      </c>
      <c r="AJ1964">
        <f t="shared" si="121"/>
        <v>80.209680277779171</v>
      </c>
      <c r="AK1964">
        <f t="shared" si="122"/>
        <v>80.209680277779171</v>
      </c>
      <c r="AL1964" s="3">
        <f>Sheet2!$Q$35</f>
        <v>195.92057845971607</v>
      </c>
      <c r="AM1964" s="3">
        <f>Sheet2!$Q$37</f>
        <v>179.52321677860004</v>
      </c>
      <c r="AN1964" s="3">
        <f>Sheet2!$Q$39</f>
        <v>47.580823353777703</v>
      </c>
      <c r="AU1964">
        <f t="shared" si="123"/>
        <v>0.57101999367577261</v>
      </c>
      <c r="AV1964">
        <f>VLOOKUP(AI1964,Sheet3!C1996:F5287,4,FALSE)</f>
        <v>233.79349182397243</v>
      </c>
    </row>
    <row r="1965" spans="1:48">
      <c r="A1965">
        <v>71258539</v>
      </c>
      <c r="B1965">
        <v>126</v>
      </c>
      <c r="C1965" t="s">
        <v>164</v>
      </c>
      <c r="D1965">
        <v>0</v>
      </c>
      <c r="E1965" t="s">
        <v>165</v>
      </c>
      <c r="F1965" t="s">
        <v>34</v>
      </c>
      <c r="G1965" t="s">
        <v>166</v>
      </c>
      <c r="H1965">
        <v>1</v>
      </c>
      <c r="I1965">
        <v>111.95</v>
      </c>
      <c r="J1965">
        <v>114.04</v>
      </c>
      <c r="K1965">
        <v>28.158999999999999</v>
      </c>
      <c r="L1965">
        <v>30.248999999999999</v>
      </c>
      <c r="M1965">
        <v>3260722</v>
      </c>
      <c r="N1965" t="s">
        <v>167</v>
      </c>
      <c r="P1965">
        <v>16.167000000000002</v>
      </c>
      <c r="V1965" t="s">
        <v>35</v>
      </c>
      <c r="W1965" s="1">
        <v>39592</v>
      </c>
      <c r="X1965">
        <v>20080524</v>
      </c>
      <c r="Y1965">
        <v>0.89133300000000004</v>
      </c>
      <c r="AB1965">
        <v>-0.80080888622588997</v>
      </c>
      <c r="AI1965" s="2">
        <f t="shared" si="120"/>
        <v>39592</v>
      </c>
      <c r="AJ1965">
        <f t="shared" si="121"/>
        <v>73.892980491083108</v>
      </c>
      <c r="AK1965">
        <f t="shared" si="122"/>
        <v>73.892980491083108</v>
      </c>
      <c r="AL1965" s="3">
        <f>Sheet2!$Q$35</f>
        <v>195.92057845971607</v>
      </c>
      <c r="AM1965" s="3">
        <f>Sheet2!$Q$37</f>
        <v>179.52321677860004</v>
      </c>
      <c r="AN1965" s="3">
        <f>Sheet2!$Q$39</f>
        <v>47.580823353777703</v>
      </c>
      <c r="AU1965">
        <f t="shared" si="123"/>
        <v>0.52605083459473101</v>
      </c>
      <c r="AV1965">
        <f>VLOOKUP(AI1965,Sheet3!C1997:F5288,4,FALSE)</f>
        <v>208.43044028670514</v>
      </c>
    </row>
    <row r="1966" spans="1:48">
      <c r="A1966">
        <v>71320249</v>
      </c>
      <c r="B1966">
        <v>126</v>
      </c>
      <c r="C1966" t="s">
        <v>164</v>
      </c>
      <c r="D1966">
        <v>0</v>
      </c>
      <c r="E1966" t="s">
        <v>165</v>
      </c>
      <c r="F1966" t="s">
        <v>34</v>
      </c>
      <c r="G1966" t="s">
        <v>166</v>
      </c>
      <c r="H1966">
        <v>1</v>
      </c>
      <c r="I1966">
        <v>111.95</v>
      </c>
      <c r="J1966">
        <v>114.04</v>
      </c>
      <c r="K1966">
        <v>28.158999999999999</v>
      </c>
      <c r="L1966">
        <v>30.248999999999999</v>
      </c>
      <c r="M1966">
        <v>3260722</v>
      </c>
      <c r="N1966" t="s">
        <v>167</v>
      </c>
      <c r="P1966">
        <v>16.167000000000002</v>
      </c>
      <c r="V1966" t="s">
        <v>35</v>
      </c>
      <c r="W1966" s="1">
        <v>39593</v>
      </c>
      <c r="X1966">
        <v>20080525</v>
      </c>
      <c r="Y1966">
        <v>0.89626099999999997</v>
      </c>
      <c r="AB1966">
        <v>-0.85759223837946197</v>
      </c>
      <c r="AI1966" s="2">
        <f t="shared" si="120"/>
        <v>39593</v>
      </c>
      <c r="AJ1966">
        <f t="shared" si="121"/>
        <v>69.869856128565289</v>
      </c>
      <c r="AK1966">
        <f t="shared" si="122"/>
        <v>69.869856128565289</v>
      </c>
      <c r="AL1966" s="3">
        <f>Sheet2!$Q$35</f>
        <v>195.92057845971607</v>
      </c>
      <c r="AM1966" s="3">
        <f>Sheet2!$Q$37</f>
        <v>179.52321677860004</v>
      </c>
      <c r="AN1966" s="3">
        <f>Sheet2!$Q$39</f>
        <v>47.580823353777703</v>
      </c>
      <c r="AU1966">
        <f t="shared" si="123"/>
        <v>0.49740984712182373</v>
      </c>
      <c r="AV1966">
        <f>VLOOKUP(AI1966,Sheet3!C1998:F5289,4,FALSE)</f>
        <v>188.5225702253305</v>
      </c>
    </row>
    <row r="1967" spans="1:48">
      <c r="A1967">
        <v>71386724</v>
      </c>
      <c r="B1967">
        <v>126</v>
      </c>
      <c r="C1967" t="s">
        <v>164</v>
      </c>
      <c r="D1967">
        <v>0</v>
      </c>
      <c r="E1967" t="s">
        <v>165</v>
      </c>
      <c r="F1967" t="s">
        <v>34</v>
      </c>
      <c r="G1967" t="s">
        <v>166</v>
      </c>
      <c r="H1967">
        <v>1</v>
      </c>
      <c r="I1967">
        <v>111.95</v>
      </c>
      <c r="J1967">
        <v>114.04</v>
      </c>
      <c r="K1967">
        <v>28.158999999999999</v>
      </c>
      <c r="L1967">
        <v>30.248999999999999</v>
      </c>
      <c r="M1967">
        <v>3260722</v>
      </c>
      <c r="N1967" t="s">
        <v>167</v>
      </c>
      <c r="P1967">
        <v>16.167000000000002</v>
      </c>
      <c r="V1967" t="s">
        <v>35</v>
      </c>
      <c r="W1967" s="1">
        <v>39594</v>
      </c>
      <c r="X1967">
        <v>20080526</v>
      </c>
      <c r="Y1967">
        <v>0.89681299999999997</v>
      </c>
      <c r="AB1967">
        <v>-0.86395271126679396</v>
      </c>
      <c r="AI1967" s="2">
        <f t="shared" si="120"/>
        <v>39594</v>
      </c>
      <c r="AJ1967">
        <f t="shared" si="121"/>
        <v>69.415205613513308</v>
      </c>
      <c r="AK1967">
        <f t="shared" si="122"/>
        <v>69.415205613513308</v>
      </c>
      <c r="AL1967" s="3">
        <f>Sheet2!$Q$35</f>
        <v>195.92057845971607</v>
      </c>
      <c r="AM1967" s="3">
        <f>Sheet2!$Q$37</f>
        <v>179.52321677860004</v>
      </c>
      <c r="AN1967" s="3">
        <f>Sheet2!$Q$39</f>
        <v>47.580823353777703</v>
      </c>
      <c r="AU1967">
        <f t="shared" si="123"/>
        <v>0.49417314884138447</v>
      </c>
      <c r="AV1967">
        <f>VLOOKUP(AI1967,Sheet3!C1999:F5290,4,FALSE)</f>
        <v>174.92003979193575</v>
      </c>
    </row>
    <row r="1968" spans="1:48">
      <c r="A1968">
        <v>71453911</v>
      </c>
      <c r="B1968">
        <v>126</v>
      </c>
      <c r="C1968" t="s">
        <v>164</v>
      </c>
      <c r="D1968">
        <v>0</v>
      </c>
      <c r="E1968" t="s">
        <v>165</v>
      </c>
      <c r="F1968" t="s">
        <v>34</v>
      </c>
      <c r="G1968" t="s">
        <v>166</v>
      </c>
      <c r="H1968">
        <v>1</v>
      </c>
      <c r="I1968">
        <v>111.95</v>
      </c>
      <c r="J1968">
        <v>114.04</v>
      </c>
      <c r="K1968">
        <v>28.158999999999999</v>
      </c>
      <c r="L1968">
        <v>30.248999999999999</v>
      </c>
      <c r="M1968">
        <v>3260722</v>
      </c>
      <c r="N1968" t="s">
        <v>167</v>
      </c>
      <c r="P1968">
        <v>16.167000000000002</v>
      </c>
      <c r="V1968" t="s">
        <v>35</v>
      </c>
      <c r="W1968" s="1">
        <v>39595</v>
      </c>
      <c r="X1968">
        <v>20080527</v>
      </c>
      <c r="Y1968">
        <v>0.88388299999999997</v>
      </c>
      <c r="AB1968">
        <v>-0.71496554743852703</v>
      </c>
      <c r="AI1968" s="2">
        <f t="shared" si="120"/>
        <v>39595</v>
      </c>
      <c r="AJ1968">
        <f t="shared" si="121"/>
        <v>79.852822674656181</v>
      </c>
      <c r="AK1968">
        <f t="shared" si="122"/>
        <v>79.852822674656181</v>
      </c>
      <c r="AL1968" s="3">
        <f>Sheet2!$Q$35</f>
        <v>195.92057845971607</v>
      </c>
      <c r="AM1968" s="3">
        <f>Sheet2!$Q$37</f>
        <v>179.52321677860004</v>
      </c>
      <c r="AN1968" s="3">
        <f>Sheet2!$Q$39</f>
        <v>47.580823353777703</v>
      </c>
      <c r="AU1968">
        <f t="shared" si="123"/>
        <v>0.56847949201097681</v>
      </c>
      <c r="AV1968">
        <f>VLOOKUP(AI1968,Sheet3!C2000:F5291,4,FALSE)</f>
        <v>165.35576058095504</v>
      </c>
    </row>
    <row r="1969" spans="1:48">
      <c r="A1969">
        <v>71520512</v>
      </c>
      <c r="B1969">
        <v>126</v>
      </c>
      <c r="C1969" t="s">
        <v>164</v>
      </c>
      <c r="D1969">
        <v>0</v>
      </c>
      <c r="E1969" t="s">
        <v>165</v>
      </c>
      <c r="F1969" t="s">
        <v>34</v>
      </c>
      <c r="G1969" t="s">
        <v>166</v>
      </c>
      <c r="H1969">
        <v>1</v>
      </c>
      <c r="I1969">
        <v>111.95</v>
      </c>
      <c r="J1969">
        <v>114.04</v>
      </c>
      <c r="K1969">
        <v>28.158999999999999</v>
      </c>
      <c r="L1969">
        <v>30.248999999999999</v>
      </c>
      <c r="M1969">
        <v>3260722</v>
      </c>
      <c r="N1969" t="s">
        <v>167</v>
      </c>
      <c r="P1969">
        <v>16.167000000000002</v>
      </c>
      <c r="V1969" t="s">
        <v>35</v>
      </c>
      <c r="W1969" s="1">
        <v>39596</v>
      </c>
      <c r="X1969">
        <v>20080528</v>
      </c>
      <c r="Y1969">
        <v>0.87955799999999995</v>
      </c>
      <c r="AB1969">
        <v>-0.66513032055861498</v>
      </c>
      <c r="AI1969" s="2">
        <f t="shared" si="120"/>
        <v>39596</v>
      </c>
      <c r="AJ1969">
        <f t="shared" si="121"/>
        <v>83.245248467388365</v>
      </c>
      <c r="AK1969">
        <f t="shared" si="122"/>
        <v>83.245248467388365</v>
      </c>
      <c r="AL1969" s="3">
        <f>Sheet2!$Q$35</f>
        <v>195.92057845971607</v>
      </c>
      <c r="AM1969" s="3">
        <f>Sheet2!$Q$37</f>
        <v>179.52321677860004</v>
      </c>
      <c r="AN1969" s="3">
        <f>Sheet2!$Q$39</f>
        <v>47.580823353777703</v>
      </c>
      <c r="AU1969">
        <f t="shared" si="123"/>
        <v>0.59263047912378941</v>
      </c>
      <c r="AV1969">
        <f>VLOOKUP(AI1969,Sheet3!C2001:F5292,4,FALSE)</f>
        <v>154.65793716719145</v>
      </c>
    </row>
    <row r="1970" spans="1:48">
      <c r="A1970">
        <v>71577319</v>
      </c>
      <c r="B1970">
        <v>126</v>
      </c>
      <c r="C1970" t="s">
        <v>164</v>
      </c>
      <c r="D1970">
        <v>0</v>
      </c>
      <c r="E1970" t="s">
        <v>165</v>
      </c>
      <c r="F1970" t="s">
        <v>34</v>
      </c>
      <c r="G1970" t="s">
        <v>166</v>
      </c>
      <c r="H1970">
        <v>1</v>
      </c>
      <c r="I1970">
        <v>111.95</v>
      </c>
      <c r="J1970">
        <v>114.04</v>
      </c>
      <c r="K1970">
        <v>28.158999999999999</v>
      </c>
      <c r="L1970">
        <v>30.248999999999999</v>
      </c>
      <c r="M1970">
        <v>3260722</v>
      </c>
      <c r="N1970" t="s">
        <v>167</v>
      </c>
      <c r="P1970">
        <v>16.167000000000002</v>
      </c>
      <c r="V1970" t="s">
        <v>35</v>
      </c>
      <c r="W1970" s="1">
        <v>39597</v>
      </c>
      <c r="X1970">
        <v>20080529</v>
      </c>
      <c r="Y1970">
        <v>0.87126400000000004</v>
      </c>
      <c r="AB1970">
        <v>-0.56956191090729003</v>
      </c>
      <c r="AI1970" s="2">
        <f t="shared" si="120"/>
        <v>39597</v>
      </c>
      <c r="AJ1970">
        <f t="shared" si="121"/>
        <v>89.612175892644018</v>
      </c>
      <c r="AK1970">
        <f t="shared" si="122"/>
        <v>89.612175892644018</v>
      </c>
      <c r="AL1970" s="3">
        <f>Sheet2!$Q$35</f>
        <v>195.92057845971607</v>
      </c>
      <c r="AM1970" s="3">
        <f>Sheet2!$Q$37</f>
        <v>179.52321677860004</v>
      </c>
      <c r="AN1970" s="3">
        <f>Sheet2!$Q$39</f>
        <v>47.580823353777703</v>
      </c>
      <c r="AU1970">
        <f t="shared" si="123"/>
        <v>0.63795721332236444</v>
      </c>
      <c r="AV1970">
        <f>VLOOKUP(AI1970,Sheet3!C2002:F5293,4,FALSE)</f>
        <v>145.5895835449283</v>
      </c>
    </row>
    <row r="1971" spans="1:48">
      <c r="A1971">
        <v>71649045</v>
      </c>
      <c r="B1971">
        <v>126</v>
      </c>
      <c r="C1971" t="s">
        <v>164</v>
      </c>
      <c r="D1971">
        <v>0</v>
      </c>
      <c r="E1971" t="s">
        <v>165</v>
      </c>
      <c r="F1971" t="s">
        <v>34</v>
      </c>
      <c r="G1971" t="s">
        <v>166</v>
      </c>
      <c r="H1971">
        <v>1</v>
      </c>
      <c r="I1971">
        <v>111.95</v>
      </c>
      <c r="J1971">
        <v>114.04</v>
      </c>
      <c r="K1971">
        <v>28.158999999999999</v>
      </c>
      <c r="L1971">
        <v>30.248999999999999</v>
      </c>
      <c r="M1971">
        <v>3260722</v>
      </c>
      <c r="N1971" t="s">
        <v>167</v>
      </c>
      <c r="P1971">
        <v>16.167000000000002</v>
      </c>
      <c r="V1971" t="s">
        <v>35</v>
      </c>
      <c r="W1971" s="1">
        <v>39598</v>
      </c>
      <c r="X1971">
        <v>20080530</v>
      </c>
      <c r="Y1971">
        <v>0.86362899999999998</v>
      </c>
      <c r="AB1971">
        <v>-0.48158689189500598</v>
      </c>
      <c r="AI1971" s="2">
        <f t="shared" si="120"/>
        <v>39598</v>
      </c>
      <c r="AJ1971">
        <f t="shared" si="121"/>
        <v>95.312064487630778</v>
      </c>
      <c r="AK1971">
        <f t="shared" si="122"/>
        <v>95.312064487630778</v>
      </c>
      <c r="AL1971" s="3">
        <f>Sheet2!$Q$35</f>
        <v>195.92057845971607</v>
      </c>
      <c r="AM1971" s="3">
        <f>Sheet2!$Q$37</f>
        <v>179.52321677860004</v>
      </c>
      <c r="AN1971" s="3">
        <f>Sheet2!$Q$39</f>
        <v>47.580823353777703</v>
      </c>
      <c r="AU1971">
        <f t="shared" si="123"/>
        <v>0.67853523754824618</v>
      </c>
      <c r="AV1971">
        <f>VLOOKUP(AI1971,Sheet3!C2003:F5294,4,FALSE)</f>
        <v>137.08800202405655</v>
      </c>
    </row>
    <row r="1972" spans="1:48">
      <c r="A1972">
        <v>71715825</v>
      </c>
      <c r="B1972">
        <v>126</v>
      </c>
      <c r="C1972" t="s">
        <v>164</v>
      </c>
      <c r="D1972">
        <v>0</v>
      </c>
      <c r="E1972" t="s">
        <v>165</v>
      </c>
      <c r="F1972" t="s">
        <v>34</v>
      </c>
      <c r="G1972" t="s">
        <v>166</v>
      </c>
      <c r="H1972">
        <v>1</v>
      </c>
      <c r="I1972">
        <v>111.95</v>
      </c>
      <c r="J1972">
        <v>114.04</v>
      </c>
      <c r="K1972">
        <v>28.158999999999999</v>
      </c>
      <c r="L1972">
        <v>30.248999999999999</v>
      </c>
      <c r="M1972">
        <v>3260722</v>
      </c>
      <c r="N1972" t="s">
        <v>167</v>
      </c>
      <c r="P1972">
        <v>16.167000000000002</v>
      </c>
      <c r="V1972" t="s">
        <v>35</v>
      </c>
      <c r="W1972" s="1">
        <v>39599</v>
      </c>
      <c r="X1972">
        <v>20080531</v>
      </c>
      <c r="Y1972">
        <v>0.84821199999999997</v>
      </c>
      <c r="AB1972">
        <v>-0.30394303228631397</v>
      </c>
      <c r="AI1972" s="2">
        <f t="shared" si="120"/>
        <v>39599</v>
      </c>
      <c r="AJ1972">
        <f t="shared" si="121"/>
        <v>106.3506575625596</v>
      </c>
      <c r="AK1972">
        <f t="shared" si="122"/>
        <v>106.3506575625596</v>
      </c>
      <c r="AL1972" s="3">
        <f>Sheet2!$Q$35</f>
        <v>195.92057845971607</v>
      </c>
      <c r="AM1972" s="3">
        <f>Sheet2!$Q$37</f>
        <v>179.52321677860004</v>
      </c>
      <c r="AN1972" s="3">
        <f>Sheet2!$Q$39</f>
        <v>47.580823353777703</v>
      </c>
      <c r="AU1972">
        <f t="shared" si="123"/>
        <v>0.75711998350417165</v>
      </c>
      <c r="AV1972">
        <f>VLOOKUP(AI1972,Sheet3!C2004:F5295,4,FALSE)</f>
        <v>129.8616577313156</v>
      </c>
    </row>
    <row r="1973" spans="1:48">
      <c r="A1973">
        <v>71780438</v>
      </c>
      <c r="B1973">
        <v>126</v>
      </c>
      <c r="C1973" t="s">
        <v>164</v>
      </c>
      <c r="D1973">
        <v>0</v>
      </c>
      <c r="E1973" t="s">
        <v>165</v>
      </c>
      <c r="F1973" t="s">
        <v>34</v>
      </c>
      <c r="G1973" t="s">
        <v>166</v>
      </c>
      <c r="H1973">
        <v>1</v>
      </c>
      <c r="I1973">
        <v>111.95</v>
      </c>
      <c r="J1973">
        <v>114.04</v>
      </c>
      <c r="K1973">
        <v>28.158999999999999</v>
      </c>
      <c r="L1973">
        <v>30.248999999999999</v>
      </c>
      <c r="M1973">
        <v>3260722</v>
      </c>
      <c r="N1973" t="s">
        <v>167</v>
      </c>
      <c r="P1973">
        <v>16.167000000000002</v>
      </c>
      <c r="V1973" t="s">
        <v>35</v>
      </c>
      <c r="W1973" s="1">
        <v>39600</v>
      </c>
      <c r="X1973">
        <v>20080601</v>
      </c>
      <c r="Y1973">
        <v>0.84975400000000001</v>
      </c>
      <c r="AB1973">
        <v>-0.32171087502592599</v>
      </c>
      <c r="AI1973" s="2">
        <f t="shared" si="120"/>
        <v>39600</v>
      </c>
      <c r="AJ1973">
        <f t="shared" si="121"/>
        <v>105.27493404287634</v>
      </c>
      <c r="AK1973">
        <f t="shared" si="122"/>
        <v>105.27493404287634</v>
      </c>
      <c r="AL1973" s="3">
        <f>Sheet2!$Q$35</f>
        <v>195.92057845971607</v>
      </c>
      <c r="AM1973" s="3">
        <f>Sheet2!$Q$37</f>
        <v>179.52321677860004</v>
      </c>
      <c r="AN1973" s="3">
        <f>Sheet2!$Q$39</f>
        <v>47.580823353777703</v>
      </c>
      <c r="AU1973">
        <f t="shared" si="123"/>
        <v>0.74946181013558155</v>
      </c>
      <c r="AV1973">
        <f>VLOOKUP(AI1973,Sheet3!C2005:F5296,4,FALSE)</f>
        <v>136.59207643533904</v>
      </c>
    </row>
    <row r="1974" spans="1:48">
      <c r="A1974">
        <v>71849209</v>
      </c>
      <c r="B1974">
        <v>126</v>
      </c>
      <c r="C1974" t="s">
        <v>164</v>
      </c>
      <c r="D1974">
        <v>0</v>
      </c>
      <c r="E1974" t="s">
        <v>165</v>
      </c>
      <c r="F1974" t="s">
        <v>34</v>
      </c>
      <c r="G1974" t="s">
        <v>166</v>
      </c>
      <c r="H1974">
        <v>1</v>
      </c>
      <c r="I1974">
        <v>111.95</v>
      </c>
      <c r="J1974">
        <v>114.04</v>
      </c>
      <c r="K1974">
        <v>28.158999999999999</v>
      </c>
      <c r="L1974">
        <v>30.248999999999999</v>
      </c>
      <c r="M1974">
        <v>3260722</v>
      </c>
      <c r="N1974" t="s">
        <v>167</v>
      </c>
      <c r="P1974">
        <v>16.167000000000002</v>
      </c>
      <c r="V1974" t="s">
        <v>35</v>
      </c>
      <c r="W1974" s="1">
        <v>39601</v>
      </c>
      <c r="X1974">
        <v>20080602</v>
      </c>
      <c r="Y1974">
        <v>0.83752099999999996</v>
      </c>
      <c r="AB1974">
        <v>-0.18075496047749601</v>
      </c>
      <c r="AI1974" s="2">
        <f t="shared" si="120"/>
        <v>39601</v>
      </c>
      <c r="AJ1974">
        <f t="shared" si="121"/>
        <v>113.63556879296095</v>
      </c>
      <c r="AK1974">
        <f t="shared" si="122"/>
        <v>113.63556879296095</v>
      </c>
      <c r="AL1974" s="3">
        <f>Sheet2!$Q$35</f>
        <v>195.92057845971607</v>
      </c>
      <c r="AM1974" s="3">
        <f>Sheet2!$Q$37</f>
        <v>179.52321677860004</v>
      </c>
      <c r="AN1974" s="3">
        <f>Sheet2!$Q$39</f>
        <v>47.580823353777703</v>
      </c>
      <c r="AU1974">
        <f t="shared" si="123"/>
        <v>0.80898192772719035</v>
      </c>
      <c r="AV1974">
        <f>VLOOKUP(AI1974,Sheet3!C2006:F5297,4,FALSE)</f>
        <v>183.06738874943781</v>
      </c>
    </row>
    <row r="1975" spans="1:48">
      <c r="A1975">
        <v>71912701</v>
      </c>
      <c r="B1975">
        <v>126</v>
      </c>
      <c r="C1975" t="s">
        <v>164</v>
      </c>
      <c r="D1975">
        <v>0</v>
      </c>
      <c r="E1975" t="s">
        <v>165</v>
      </c>
      <c r="F1975" t="s">
        <v>34</v>
      </c>
      <c r="G1975" t="s">
        <v>166</v>
      </c>
      <c r="H1975">
        <v>1</v>
      </c>
      <c r="I1975">
        <v>111.95</v>
      </c>
      <c r="J1975">
        <v>114.04</v>
      </c>
      <c r="K1975">
        <v>28.158999999999999</v>
      </c>
      <c r="L1975">
        <v>30.248999999999999</v>
      </c>
      <c r="M1975">
        <v>3260722</v>
      </c>
      <c r="N1975" t="s">
        <v>167</v>
      </c>
      <c r="P1975">
        <v>16.167000000000002</v>
      </c>
      <c r="V1975" t="s">
        <v>35</v>
      </c>
      <c r="W1975" s="1">
        <v>39602</v>
      </c>
      <c r="X1975">
        <v>20080603</v>
      </c>
      <c r="Y1975">
        <v>0.83273900000000001</v>
      </c>
      <c r="AB1975">
        <v>-0.12565390731223999</v>
      </c>
      <c r="AI1975" s="2">
        <f t="shared" si="120"/>
        <v>39602</v>
      </c>
      <c r="AJ1975">
        <f t="shared" si="121"/>
        <v>116.79600638636907</v>
      </c>
      <c r="AK1975">
        <f t="shared" si="122"/>
        <v>116.79600638636907</v>
      </c>
      <c r="AL1975" s="3">
        <f>Sheet2!$Q$35</f>
        <v>195.92057845971607</v>
      </c>
      <c r="AM1975" s="3">
        <f>Sheet2!$Q$37</f>
        <v>179.52321677860004</v>
      </c>
      <c r="AN1975" s="3">
        <f>Sheet2!$Q$39</f>
        <v>47.580823353777703</v>
      </c>
      <c r="AU1975">
        <f t="shared" si="123"/>
        <v>0.83148136979391718</v>
      </c>
      <c r="AV1975">
        <f>VLOOKUP(AI1975,Sheet3!C2007:F5298,4,FALSE)</f>
        <v>209.13890541344443</v>
      </c>
    </row>
    <row r="1976" spans="1:48">
      <c r="A1976">
        <v>71958747</v>
      </c>
      <c r="B1976">
        <v>126</v>
      </c>
      <c r="C1976" t="s">
        <v>164</v>
      </c>
      <c r="D1976">
        <v>0</v>
      </c>
      <c r="E1976" t="s">
        <v>165</v>
      </c>
      <c r="F1976" t="s">
        <v>34</v>
      </c>
      <c r="G1976" t="s">
        <v>166</v>
      </c>
      <c r="H1976">
        <v>1</v>
      </c>
      <c r="I1976">
        <v>111.95</v>
      </c>
      <c r="J1976">
        <v>114.04</v>
      </c>
      <c r="K1976">
        <v>28.158999999999999</v>
      </c>
      <c r="L1976">
        <v>30.248999999999999</v>
      </c>
      <c r="M1976">
        <v>3260722</v>
      </c>
      <c r="N1976" t="s">
        <v>167</v>
      </c>
      <c r="P1976">
        <v>16.167000000000002</v>
      </c>
      <c r="V1976" t="s">
        <v>35</v>
      </c>
      <c r="W1976" s="1">
        <v>39603</v>
      </c>
      <c r="X1976">
        <v>20080604</v>
      </c>
      <c r="Y1976">
        <v>0.83294800000000002</v>
      </c>
      <c r="AB1976">
        <v>-0.12806212983661</v>
      </c>
      <c r="AI1976" s="2">
        <f t="shared" si="120"/>
        <v>39603</v>
      </c>
      <c r="AJ1976">
        <f t="shared" si="121"/>
        <v>116.65914414561598</v>
      </c>
      <c r="AK1976">
        <f t="shared" si="122"/>
        <v>116.65914414561598</v>
      </c>
      <c r="AL1976" s="3">
        <f>Sheet2!$Q$35</f>
        <v>195.92057845971607</v>
      </c>
      <c r="AM1976" s="3">
        <f>Sheet2!$Q$37</f>
        <v>179.52321677860004</v>
      </c>
      <c r="AN1976" s="3">
        <f>Sheet2!$Q$39</f>
        <v>47.580823353777703</v>
      </c>
      <c r="AU1976">
        <f t="shared" si="123"/>
        <v>0.8305070350804683</v>
      </c>
      <c r="AV1976">
        <f>VLOOKUP(AI1976,Sheet3!C2008:F5299,4,FALSE)</f>
        <v>265.24934345119783</v>
      </c>
    </row>
    <row r="1977" spans="1:48">
      <c r="A1977">
        <v>72028709</v>
      </c>
      <c r="B1977">
        <v>126</v>
      </c>
      <c r="C1977" t="s">
        <v>164</v>
      </c>
      <c r="D1977">
        <v>0</v>
      </c>
      <c r="E1977" t="s">
        <v>165</v>
      </c>
      <c r="F1977" t="s">
        <v>34</v>
      </c>
      <c r="G1977" t="s">
        <v>166</v>
      </c>
      <c r="H1977">
        <v>1</v>
      </c>
      <c r="I1977">
        <v>111.95</v>
      </c>
      <c r="J1977">
        <v>114.04</v>
      </c>
      <c r="K1977">
        <v>28.158999999999999</v>
      </c>
      <c r="L1977">
        <v>30.248999999999999</v>
      </c>
      <c r="M1977">
        <v>3260722</v>
      </c>
      <c r="N1977" t="s">
        <v>167</v>
      </c>
      <c r="P1977">
        <v>16.167000000000002</v>
      </c>
      <c r="V1977" t="s">
        <v>35</v>
      </c>
      <c r="W1977" s="1">
        <v>39604</v>
      </c>
      <c r="X1977">
        <v>20080605</v>
      </c>
      <c r="Y1977">
        <v>0.81801500000000005</v>
      </c>
      <c r="AB1977">
        <v>4.4004793399856003E-2</v>
      </c>
      <c r="AI1977" s="2">
        <f t="shared" si="120"/>
        <v>39604</v>
      </c>
      <c r="AJ1977">
        <f t="shared" si="121"/>
        <v>126.14656678785832</v>
      </c>
      <c r="AK1977">
        <f t="shared" si="122"/>
        <v>126.14656678785832</v>
      </c>
      <c r="AL1977" s="3">
        <f>Sheet2!$Q$35</f>
        <v>195.92057845971607</v>
      </c>
      <c r="AM1977" s="3">
        <f>Sheet2!$Q$37</f>
        <v>179.52321677860004</v>
      </c>
      <c r="AN1977" s="3">
        <f>Sheet2!$Q$39</f>
        <v>47.580823353777703</v>
      </c>
      <c r="AU1977">
        <f t="shared" si="123"/>
        <v>0.89804885794288203</v>
      </c>
      <c r="AV1977">
        <f>VLOOKUP(AI1977,Sheet3!C2009:F5300,4,FALSE)</f>
        <v>356.57049828789491</v>
      </c>
    </row>
    <row r="1978" spans="1:48">
      <c r="A1978">
        <v>72075431</v>
      </c>
      <c r="B1978">
        <v>126</v>
      </c>
      <c r="C1978" t="s">
        <v>164</v>
      </c>
      <c r="D1978">
        <v>0</v>
      </c>
      <c r="E1978" t="s">
        <v>165</v>
      </c>
      <c r="F1978" t="s">
        <v>34</v>
      </c>
      <c r="G1978" t="s">
        <v>166</v>
      </c>
      <c r="H1978">
        <v>1</v>
      </c>
      <c r="I1978">
        <v>111.95</v>
      </c>
      <c r="J1978">
        <v>114.04</v>
      </c>
      <c r="K1978">
        <v>28.158999999999999</v>
      </c>
      <c r="L1978">
        <v>30.248999999999999</v>
      </c>
      <c r="M1978">
        <v>3260722</v>
      </c>
      <c r="N1978" t="s">
        <v>167</v>
      </c>
      <c r="P1978">
        <v>16.167000000000002</v>
      </c>
      <c r="V1978" t="s">
        <v>35</v>
      </c>
      <c r="W1978" s="1">
        <v>39605</v>
      </c>
      <c r="X1978">
        <v>20080606</v>
      </c>
      <c r="Y1978">
        <v>0.81638699999999997</v>
      </c>
      <c r="AB1978">
        <v>6.2763579379162299E-2</v>
      </c>
      <c r="AI1978" s="2">
        <f t="shared" si="120"/>
        <v>39605</v>
      </c>
      <c r="AJ1978">
        <f t="shared" si="121"/>
        <v>127.14516225698776</v>
      </c>
      <c r="AK1978">
        <f t="shared" si="122"/>
        <v>127.14516225698776</v>
      </c>
      <c r="AL1978" s="3">
        <f>Sheet2!$Q$35</f>
        <v>195.92057845971607</v>
      </c>
      <c r="AM1978" s="3">
        <f>Sheet2!$Q$37</f>
        <v>179.52321677860004</v>
      </c>
      <c r="AN1978" s="3">
        <f>Sheet2!$Q$39</f>
        <v>47.580823353777703</v>
      </c>
      <c r="AU1978">
        <f t="shared" si="123"/>
        <v>0.90515794971948793</v>
      </c>
      <c r="AV1978">
        <f>VLOOKUP(AI1978,Sheet3!C2010:F5301,4,FALSE)</f>
        <v>449.37942989074458</v>
      </c>
    </row>
    <row r="1979" spans="1:48">
      <c r="A1979">
        <v>72126074</v>
      </c>
      <c r="B1979">
        <v>126</v>
      </c>
      <c r="C1979" t="s">
        <v>164</v>
      </c>
      <c r="D1979">
        <v>0</v>
      </c>
      <c r="E1979" t="s">
        <v>165</v>
      </c>
      <c r="F1979" t="s">
        <v>34</v>
      </c>
      <c r="G1979" t="s">
        <v>166</v>
      </c>
      <c r="H1979">
        <v>1</v>
      </c>
      <c r="I1979">
        <v>111.95</v>
      </c>
      <c r="J1979">
        <v>114.04</v>
      </c>
      <c r="K1979">
        <v>28.158999999999999</v>
      </c>
      <c r="L1979">
        <v>30.248999999999999</v>
      </c>
      <c r="M1979">
        <v>3260722</v>
      </c>
      <c r="N1979" t="s">
        <v>167</v>
      </c>
      <c r="P1979">
        <v>16.167000000000002</v>
      </c>
      <c r="V1979" t="s">
        <v>35</v>
      </c>
      <c r="W1979" s="1">
        <v>39606</v>
      </c>
      <c r="X1979">
        <v>20080607</v>
      </c>
      <c r="Y1979">
        <v>0.81850800000000001</v>
      </c>
      <c r="AB1979">
        <v>3.8324153665337E-2</v>
      </c>
      <c r="AI1979" s="2">
        <f t="shared" si="120"/>
        <v>39606</v>
      </c>
      <c r="AJ1979">
        <f t="shared" si="121"/>
        <v>125.84278098066738</v>
      </c>
      <c r="AK1979">
        <f t="shared" si="122"/>
        <v>125.84278098066738</v>
      </c>
      <c r="AL1979" s="3">
        <f>Sheet2!$Q$35</f>
        <v>195.92057845971607</v>
      </c>
      <c r="AM1979" s="3">
        <f>Sheet2!$Q$37</f>
        <v>179.52321677860004</v>
      </c>
      <c r="AN1979" s="3">
        <f>Sheet2!$Q$39</f>
        <v>47.580823353777703</v>
      </c>
      <c r="AU1979">
        <f t="shared" si="123"/>
        <v>0.89588617921008795</v>
      </c>
      <c r="AV1979">
        <f>VLOOKUP(AI1979,Sheet3!C2011:F5302,4,FALSE)</f>
        <v>677.29266116278075</v>
      </c>
    </row>
    <row r="1980" spans="1:48">
      <c r="A1980">
        <v>72191879</v>
      </c>
      <c r="B1980">
        <v>126</v>
      </c>
      <c r="C1980" t="s">
        <v>164</v>
      </c>
      <c r="D1980">
        <v>0</v>
      </c>
      <c r="E1980" t="s">
        <v>165</v>
      </c>
      <c r="F1980" t="s">
        <v>34</v>
      </c>
      <c r="G1980" t="s">
        <v>166</v>
      </c>
      <c r="H1980">
        <v>1</v>
      </c>
      <c r="I1980">
        <v>111.95</v>
      </c>
      <c r="J1980">
        <v>114.04</v>
      </c>
      <c r="K1980">
        <v>28.158999999999999</v>
      </c>
      <c r="L1980">
        <v>30.248999999999999</v>
      </c>
      <c r="M1980">
        <v>3260722</v>
      </c>
      <c r="N1980" t="s">
        <v>167</v>
      </c>
      <c r="P1980">
        <v>16.167000000000002</v>
      </c>
      <c r="V1980" t="s">
        <v>35</v>
      </c>
      <c r="W1980" s="1">
        <v>39607</v>
      </c>
      <c r="X1980">
        <v>20080608</v>
      </c>
      <c r="Y1980">
        <v>0.83418400000000004</v>
      </c>
      <c r="AB1980">
        <v>-0.14230405825824499</v>
      </c>
      <c r="AI1980" s="2">
        <f t="shared" si="120"/>
        <v>39607</v>
      </c>
      <c r="AJ1980">
        <f t="shared" si="121"/>
        <v>115.84739124612338</v>
      </c>
      <c r="AK1980">
        <f t="shared" si="122"/>
        <v>115.84739124612338</v>
      </c>
      <c r="AL1980" s="3">
        <f>Sheet2!$Q$35</f>
        <v>195.92057845971607</v>
      </c>
      <c r="AM1980" s="3">
        <f>Sheet2!$Q$37</f>
        <v>179.52321677860004</v>
      </c>
      <c r="AN1980" s="3">
        <f>Sheet2!$Q$39</f>
        <v>47.580823353777703</v>
      </c>
      <c r="AU1980">
        <f t="shared" si="123"/>
        <v>0.82472809251481671</v>
      </c>
      <c r="AV1980">
        <f>VLOOKUP(AI1980,Sheet3!C2012:F5303,4,FALSE)</f>
        <v>1210.7669015974816</v>
      </c>
    </row>
    <row r="1981" spans="1:48">
      <c r="A1981">
        <v>72263803</v>
      </c>
      <c r="B1981">
        <v>126</v>
      </c>
      <c r="C1981" t="s">
        <v>164</v>
      </c>
      <c r="D1981">
        <v>0</v>
      </c>
      <c r="E1981" t="s">
        <v>165</v>
      </c>
      <c r="F1981" t="s">
        <v>34</v>
      </c>
      <c r="G1981" t="s">
        <v>166</v>
      </c>
      <c r="H1981">
        <v>1</v>
      </c>
      <c r="I1981">
        <v>111.95</v>
      </c>
      <c r="J1981">
        <v>114.04</v>
      </c>
      <c r="K1981">
        <v>28.158999999999999</v>
      </c>
      <c r="L1981">
        <v>30.248999999999999</v>
      </c>
      <c r="M1981">
        <v>3260722</v>
      </c>
      <c r="N1981" t="s">
        <v>167</v>
      </c>
      <c r="P1981">
        <v>16.167000000000002</v>
      </c>
      <c r="V1981" t="s">
        <v>35</v>
      </c>
      <c r="W1981" s="1">
        <v>39608</v>
      </c>
      <c r="X1981">
        <v>20080609</v>
      </c>
      <c r="Y1981">
        <v>0.86328499999999997</v>
      </c>
      <c r="AB1981">
        <v>-0.47762311893623399</v>
      </c>
      <c r="AI1981" s="2">
        <f t="shared" si="120"/>
        <v>39608</v>
      </c>
      <c r="AJ1981">
        <f t="shared" si="121"/>
        <v>95.565239687369399</v>
      </c>
      <c r="AK1981">
        <f t="shared" si="122"/>
        <v>95.565239687369399</v>
      </c>
      <c r="AL1981" s="3">
        <f>Sheet2!$Q$35</f>
        <v>195.92057845971607</v>
      </c>
      <c r="AM1981" s="3">
        <f>Sheet2!$Q$37</f>
        <v>179.52321677860004</v>
      </c>
      <c r="AN1981" s="3">
        <f>Sheet2!$Q$39</f>
        <v>47.580823353777703</v>
      </c>
      <c r="AU1981">
        <f t="shared" si="123"/>
        <v>0.68033761477320143</v>
      </c>
      <c r="AV1981">
        <f>VLOOKUP(AI1981,Sheet3!C2013:F5304,4,FALSE)</f>
        <v>1978.743098982894</v>
      </c>
    </row>
    <row r="1982" spans="1:48">
      <c r="A1982">
        <v>72325809</v>
      </c>
      <c r="B1982">
        <v>126</v>
      </c>
      <c r="C1982" t="s">
        <v>164</v>
      </c>
      <c r="D1982">
        <v>0</v>
      </c>
      <c r="E1982" t="s">
        <v>165</v>
      </c>
      <c r="F1982" t="s">
        <v>34</v>
      </c>
      <c r="G1982" t="s">
        <v>166</v>
      </c>
      <c r="H1982">
        <v>1</v>
      </c>
      <c r="I1982">
        <v>111.95</v>
      </c>
      <c r="J1982">
        <v>114.04</v>
      </c>
      <c r="K1982">
        <v>28.158999999999999</v>
      </c>
      <c r="L1982">
        <v>30.248999999999999</v>
      </c>
      <c r="M1982">
        <v>3260722</v>
      </c>
      <c r="N1982" t="s">
        <v>167</v>
      </c>
      <c r="P1982">
        <v>16.167000000000002</v>
      </c>
      <c r="V1982" t="s">
        <v>35</v>
      </c>
      <c r="W1982" s="1">
        <v>39609</v>
      </c>
      <c r="X1982">
        <v>20080610</v>
      </c>
      <c r="Y1982">
        <v>0.88323600000000002</v>
      </c>
      <c r="AB1982">
        <v>-0.70751042794920904</v>
      </c>
      <c r="AI1982" s="2">
        <f t="shared" si="120"/>
        <v>39609</v>
      </c>
      <c r="AJ1982">
        <f t="shared" si="121"/>
        <v>80.363467152501244</v>
      </c>
      <c r="AK1982">
        <f t="shared" si="122"/>
        <v>80.363467152501244</v>
      </c>
      <c r="AL1982" s="3">
        <f>Sheet2!$Q$35</f>
        <v>195.92057845971607</v>
      </c>
      <c r="AM1982" s="3">
        <f>Sheet2!$Q$37</f>
        <v>179.52321677860004</v>
      </c>
      <c r="AN1982" s="3">
        <f>Sheet2!$Q$39</f>
        <v>47.580823353777703</v>
      </c>
      <c r="AU1982">
        <f t="shared" si="123"/>
        <v>0.57211481639451556</v>
      </c>
      <c r="AV1982">
        <f>VLOOKUP(AI1982,Sheet3!C2014:F5305,4,FALSE)</f>
        <v>2468.2925015597575</v>
      </c>
    </row>
    <row r="1983" spans="1:48">
      <c r="A1983">
        <v>72392452</v>
      </c>
      <c r="B1983">
        <v>126</v>
      </c>
      <c r="C1983" t="s">
        <v>164</v>
      </c>
      <c r="D1983">
        <v>0</v>
      </c>
      <c r="E1983" t="s">
        <v>165</v>
      </c>
      <c r="F1983" t="s">
        <v>34</v>
      </c>
      <c r="G1983" t="s">
        <v>166</v>
      </c>
      <c r="H1983">
        <v>1</v>
      </c>
      <c r="I1983">
        <v>111.95</v>
      </c>
      <c r="J1983">
        <v>114.04</v>
      </c>
      <c r="K1983">
        <v>28.158999999999999</v>
      </c>
      <c r="L1983">
        <v>30.248999999999999</v>
      </c>
      <c r="M1983">
        <v>3260722</v>
      </c>
      <c r="N1983" t="s">
        <v>167</v>
      </c>
      <c r="P1983">
        <v>16.167000000000002</v>
      </c>
      <c r="V1983" t="s">
        <v>35</v>
      </c>
      <c r="W1983" s="1">
        <v>39610</v>
      </c>
      <c r="X1983">
        <v>20080611</v>
      </c>
      <c r="Y1983">
        <v>0.87135499999999999</v>
      </c>
      <c r="AB1983">
        <v>-0.57061046712603503</v>
      </c>
      <c r="AI1983" s="2">
        <f t="shared" si="120"/>
        <v>39610</v>
      </c>
      <c r="AJ1983">
        <f t="shared" si="121"/>
        <v>89.543308464533766</v>
      </c>
      <c r="AK1983">
        <f t="shared" si="122"/>
        <v>89.543308464533766</v>
      </c>
      <c r="AL1983" s="3">
        <f>Sheet2!$Q$35</f>
        <v>195.92057845971607</v>
      </c>
      <c r="AM1983" s="3">
        <f>Sheet2!$Q$37</f>
        <v>179.52321677860004</v>
      </c>
      <c r="AN1983" s="3">
        <f>Sheet2!$Q$39</f>
        <v>47.580823353777703</v>
      </c>
      <c r="AU1983">
        <f t="shared" si="123"/>
        <v>0.63746693985128466</v>
      </c>
      <c r="AV1983">
        <f>VLOOKUP(AI1983,Sheet3!C2015:F5306,4,FALSE)</f>
        <v>2645.4087832445853</v>
      </c>
    </row>
    <row r="1984" spans="1:48">
      <c r="A1984">
        <v>72459608</v>
      </c>
      <c r="B1984">
        <v>126</v>
      </c>
      <c r="C1984" t="s">
        <v>164</v>
      </c>
      <c r="D1984">
        <v>0</v>
      </c>
      <c r="E1984" t="s">
        <v>165</v>
      </c>
      <c r="F1984" t="s">
        <v>34</v>
      </c>
      <c r="G1984" t="s">
        <v>166</v>
      </c>
      <c r="H1984">
        <v>1</v>
      </c>
      <c r="I1984">
        <v>111.95</v>
      </c>
      <c r="J1984">
        <v>114.04</v>
      </c>
      <c r="K1984">
        <v>28.158999999999999</v>
      </c>
      <c r="L1984">
        <v>30.248999999999999</v>
      </c>
      <c r="M1984">
        <v>3260722</v>
      </c>
      <c r="N1984" t="s">
        <v>167</v>
      </c>
      <c r="P1984">
        <v>16.167000000000002</v>
      </c>
      <c r="V1984" t="s">
        <v>35</v>
      </c>
      <c r="W1984" s="1">
        <v>39611</v>
      </c>
      <c r="X1984">
        <v>20080612</v>
      </c>
      <c r="Y1984">
        <v>0.84551799999999999</v>
      </c>
      <c r="AB1984">
        <v>-0.27290115917313901</v>
      </c>
      <c r="AI1984" s="2">
        <f t="shared" si="120"/>
        <v>39611</v>
      </c>
      <c r="AJ1984">
        <f t="shared" si="121"/>
        <v>108.21491283342959</v>
      </c>
      <c r="AK1984">
        <f t="shared" si="122"/>
        <v>108.21491283342959</v>
      </c>
      <c r="AL1984" s="3">
        <f>Sheet2!$Q$35</f>
        <v>195.92057845971607</v>
      </c>
      <c r="AM1984" s="3">
        <f>Sheet2!$Q$37</f>
        <v>179.52321677860004</v>
      </c>
      <c r="AN1984" s="3">
        <f>Sheet2!$Q$39</f>
        <v>47.580823353777703</v>
      </c>
      <c r="AU1984">
        <f t="shared" si="123"/>
        <v>0.77039178597608748</v>
      </c>
      <c r="AV1984">
        <f>VLOOKUP(AI1984,Sheet3!C2016:F5307,4,FALSE)</f>
        <v>2357.0634766616859</v>
      </c>
    </row>
    <row r="1985" spans="1:48">
      <c r="A1985">
        <v>72526437</v>
      </c>
      <c r="B1985">
        <v>126</v>
      </c>
      <c r="C1985" t="s">
        <v>164</v>
      </c>
      <c r="D1985">
        <v>0</v>
      </c>
      <c r="E1985" t="s">
        <v>165</v>
      </c>
      <c r="F1985" t="s">
        <v>34</v>
      </c>
      <c r="G1985" t="s">
        <v>166</v>
      </c>
      <c r="H1985">
        <v>1</v>
      </c>
      <c r="I1985">
        <v>111.95</v>
      </c>
      <c r="J1985">
        <v>114.04</v>
      </c>
      <c r="K1985">
        <v>28.158999999999999</v>
      </c>
      <c r="L1985">
        <v>30.248999999999999</v>
      </c>
      <c r="M1985">
        <v>3260722</v>
      </c>
      <c r="N1985" t="s">
        <v>167</v>
      </c>
      <c r="P1985">
        <v>16.167000000000002</v>
      </c>
      <c r="V1985" t="s">
        <v>35</v>
      </c>
      <c r="W1985" s="1">
        <v>39612</v>
      </c>
      <c r="X1985">
        <v>20080613</v>
      </c>
      <c r="Y1985">
        <v>0.80510999999999999</v>
      </c>
      <c r="AB1985">
        <v>0.192703892332864</v>
      </c>
      <c r="AI1985" s="2">
        <f t="shared" si="120"/>
        <v>39612</v>
      </c>
      <c r="AJ1985">
        <f t="shared" si="121"/>
        <v>133.86949774942525</v>
      </c>
      <c r="AK1985">
        <f t="shared" si="122"/>
        <v>133.86949774942525</v>
      </c>
      <c r="AL1985" s="3">
        <f>Sheet2!$Q$35</f>
        <v>195.92057845971607</v>
      </c>
      <c r="AM1985" s="3">
        <f>Sheet2!$Q$37</f>
        <v>179.52321677860004</v>
      </c>
      <c r="AN1985" s="3">
        <f>Sheet2!$Q$39</f>
        <v>47.580823353777703</v>
      </c>
      <c r="AU1985">
        <f t="shared" si="123"/>
        <v>0.9530291043864535</v>
      </c>
      <c r="AV1985">
        <f>VLOOKUP(AI1985,Sheet3!C2017:F5308,4,FALSE)</f>
        <v>1733.6141651310925</v>
      </c>
    </row>
    <row r="1986" spans="1:48">
      <c r="A1986">
        <v>72589157</v>
      </c>
      <c r="B1986">
        <v>126</v>
      </c>
      <c r="C1986" t="s">
        <v>164</v>
      </c>
      <c r="D1986">
        <v>0</v>
      </c>
      <c r="E1986" t="s">
        <v>165</v>
      </c>
      <c r="F1986" t="s">
        <v>34</v>
      </c>
      <c r="G1986" t="s">
        <v>166</v>
      </c>
      <c r="H1986">
        <v>1</v>
      </c>
      <c r="I1986">
        <v>111.95</v>
      </c>
      <c r="J1986">
        <v>114.04</v>
      </c>
      <c r="K1986">
        <v>28.158999999999999</v>
      </c>
      <c r="L1986">
        <v>30.248999999999999</v>
      </c>
      <c r="M1986">
        <v>3260722</v>
      </c>
      <c r="N1986" t="s">
        <v>167</v>
      </c>
      <c r="P1986">
        <v>16.167000000000002</v>
      </c>
      <c r="V1986" t="s">
        <v>35</v>
      </c>
      <c r="W1986" s="1">
        <v>39613</v>
      </c>
      <c r="X1986">
        <v>20080614</v>
      </c>
      <c r="Y1986">
        <v>0.77868999999999999</v>
      </c>
      <c r="AB1986">
        <v>0.49713087364321401</v>
      </c>
      <c r="AI1986" s="2">
        <f t="shared" si="120"/>
        <v>39613</v>
      </c>
      <c r="AJ1986">
        <f t="shared" si="121"/>
        <v>148.30368903709427</v>
      </c>
      <c r="AK1986">
        <f t="shared" si="122"/>
        <v>148.30368903709427</v>
      </c>
      <c r="AL1986" s="3">
        <f>Sheet2!$Q$35</f>
        <v>195.92057845971607</v>
      </c>
      <c r="AM1986" s="3">
        <f>Sheet2!$Q$37</f>
        <v>179.52321677860004</v>
      </c>
      <c r="AN1986" s="3">
        <f>Sheet2!$Q$39</f>
        <v>47.580823353777703</v>
      </c>
      <c r="AU1986">
        <f t="shared" si="123"/>
        <v>1.0557874222011556</v>
      </c>
      <c r="AV1986">
        <f>VLOOKUP(AI1986,Sheet3!C2018:F5309,4,FALSE)</f>
        <v>1343.9583454244719</v>
      </c>
    </row>
    <row r="1987" spans="1:48">
      <c r="A1987">
        <v>72652478</v>
      </c>
      <c r="B1987">
        <v>126</v>
      </c>
      <c r="C1987" t="s">
        <v>164</v>
      </c>
      <c r="D1987">
        <v>0</v>
      </c>
      <c r="E1987" t="s">
        <v>165</v>
      </c>
      <c r="F1987" t="s">
        <v>34</v>
      </c>
      <c r="G1987" t="s">
        <v>166</v>
      </c>
      <c r="H1987">
        <v>1</v>
      </c>
      <c r="I1987">
        <v>111.95</v>
      </c>
      <c r="J1987">
        <v>114.04</v>
      </c>
      <c r="K1987">
        <v>28.158999999999999</v>
      </c>
      <c r="L1987">
        <v>30.248999999999999</v>
      </c>
      <c r="M1987">
        <v>3260722</v>
      </c>
      <c r="N1987" t="s">
        <v>167</v>
      </c>
      <c r="P1987">
        <v>16.167000000000002</v>
      </c>
      <c r="V1987" t="s">
        <v>35</v>
      </c>
      <c r="W1987" s="1">
        <v>39614</v>
      </c>
      <c r="X1987">
        <v>20080615</v>
      </c>
      <c r="Y1987">
        <v>0.78988100000000006</v>
      </c>
      <c r="AB1987">
        <v>0.36818150392920401</v>
      </c>
      <c r="AI1987" s="2">
        <f t="shared" ref="AI1987:AI2050" si="124">W1987</f>
        <v>39614</v>
      </c>
      <c r="AJ1987">
        <f t="shared" ref="AJ1987:AJ2050" si="125">$AQ$2*(Y1987^2)+($AR$2*Y1987)+$AS$2</f>
        <v>142.4154770769029</v>
      </c>
      <c r="AK1987">
        <f t="shared" ref="AK1987:AK2050" si="126">IF(AJ1987&gt;0,AJ1987,0)</f>
        <v>142.4154770769029</v>
      </c>
      <c r="AL1987" s="3">
        <f>Sheet2!$Q$35</f>
        <v>195.92057845971607</v>
      </c>
      <c r="AM1987" s="3">
        <f>Sheet2!$Q$37</f>
        <v>179.52321677860004</v>
      </c>
      <c r="AN1987" s="3">
        <f>Sheet2!$Q$39</f>
        <v>47.580823353777703</v>
      </c>
      <c r="AU1987">
        <f t="shared" ref="AU1987:AU2050" si="127">0.001*(AK1987*86440)/AT$2</f>
        <v>1.0138687068462764</v>
      </c>
      <c r="AV1987">
        <f>VLOOKUP(AI1987,Sheet3!C2019:F5310,4,FALSE)</f>
        <v>1134.9611330363753</v>
      </c>
    </row>
    <row r="1988" spans="1:48">
      <c r="A1988">
        <v>72724537</v>
      </c>
      <c r="B1988">
        <v>126</v>
      </c>
      <c r="C1988" t="s">
        <v>164</v>
      </c>
      <c r="D1988">
        <v>0</v>
      </c>
      <c r="E1988" t="s">
        <v>165</v>
      </c>
      <c r="F1988" t="s">
        <v>34</v>
      </c>
      <c r="G1988" t="s">
        <v>166</v>
      </c>
      <c r="H1988">
        <v>1</v>
      </c>
      <c r="I1988">
        <v>111.95</v>
      </c>
      <c r="J1988">
        <v>114.04</v>
      </c>
      <c r="K1988">
        <v>28.158999999999999</v>
      </c>
      <c r="L1988">
        <v>30.248999999999999</v>
      </c>
      <c r="M1988">
        <v>3260722</v>
      </c>
      <c r="N1988" t="s">
        <v>167</v>
      </c>
      <c r="P1988">
        <v>16.167000000000002</v>
      </c>
      <c r="V1988" t="s">
        <v>35</v>
      </c>
      <c r="W1988" s="1">
        <v>39615</v>
      </c>
      <c r="X1988">
        <v>20080616</v>
      </c>
      <c r="Y1988">
        <v>0.82611800000000002</v>
      </c>
      <c r="AB1988">
        <v>-4.9362800451686499E-2</v>
      </c>
      <c r="AI1988" s="2">
        <f t="shared" si="124"/>
        <v>39615</v>
      </c>
      <c r="AJ1988">
        <f t="shared" si="125"/>
        <v>121.07180121972476</v>
      </c>
      <c r="AK1988">
        <f t="shared" si="126"/>
        <v>121.07180121972476</v>
      </c>
      <c r="AL1988" s="3">
        <f>Sheet2!$Q$35</f>
        <v>195.92057845971607</v>
      </c>
      <c r="AM1988" s="3">
        <f>Sheet2!$Q$37</f>
        <v>179.52321677860004</v>
      </c>
      <c r="AN1988" s="3">
        <f>Sheet2!$Q$39</f>
        <v>47.580823353777703</v>
      </c>
      <c r="AU1988">
        <f t="shared" si="127"/>
        <v>0.86192114128092645</v>
      </c>
      <c r="AV1988">
        <f>VLOOKUP(AI1988,Sheet3!C2020:F5311,4,FALSE)</f>
        <v>1017.3559219976497</v>
      </c>
    </row>
    <row r="1989" spans="1:48">
      <c r="A1989">
        <v>72788168</v>
      </c>
      <c r="B1989">
        <v>126</v>
      </c>
      <c r="C1989" t="s">
        <v>164</v>
      </c>
      <c r="D1989">
        <v>0</v>
      </c>
      <c r="E1989" t="s">
        <v>165</v>
      </c>
      <c r="F1989" t="s">
        <v>34</v>
      </c>
      <c r="G1989" t="s">
        <v>166</v>
      </c>
      <c r="H1989">
        <v>1</v>
      </c>
      <c r="I1989">
        <v>111.95</v>
      </c>
      <c r="J1989">
        <v>114.04</v>
      </c>
      <c r="K1989">
        <v>28.158999999999999</v>
      </c>
      <c r="L1989">
        <v>30.248999999999999</v>
      </c>
      <c r="M1989">
        <v>3260722</v>
      </c>
      <c r="N1989" t="s">
        <v>167</v>
      </c>
      <c r="P1989">
        <v>16.167000000000002</v>
      </c>
      <c r="V1989" t="s">
        <v>35</v>
      </c>
      <c r="W1989" s="1">
        <v>39616</v>
      </c>
      <c r="X1989">
        <v>20080617</v>
      </c>
      <c r="Y1989">
        <v>0.82584100000000005</v>
      </c>
      <c r="AB1989">
        <v>-4.6171041412210401E-2</v>
      </c>
      <c r="AI1989" s="2">
        <f t="shared" si="124"/>
        <v>39616</v>
      </c>
      <c r="AJ1989">
        <f t="shared" si="125"/>
        <v>121.24815394827783</v>
      </c>
      <c r="AK1989">
        <f t="shared" si="126"/>
        <v>121.24815394827783</v>
      </c>
      <c r="AL1989" s="3">
        <f>Sheet2!$Q$35</f>
        <v>195.92057845971607</v>
      </c>
      <c r="AM1989" s="3">
        <f>Sheet2!$Q$37</f>
        <v>179.52321677860004</v>
      </c>
      <c r="AN1989" s="3">
        <f>Sheet2!$Q$39</f>
        <v>47.580823353777703</v>
      </c>
      <c r="AU1989">
        <f t="shared" si="127"/>
        <v>0.86317661236115428</v>
      </c>
      <c r="AV1989">
        <f>VLOOKUP(AI1989,Sheet3!C2021:F5312,4,FALSE)</f>
        <v>905.41843197283868</v>
      </c>
    </row>
    <row r="1990" spans="1:48">
      <c r="A1990">
        <v>72854540</v>
      </c>
      <c r="B1990">
        <v>126</v>
      </c>
      <c r="C1990" t="s">
        <v>164</v>
      </c>
      <c r="D1990">
        <v>0</v>
      </c>
      <c r="E1990" t="s">
        <v>165</v>
      </c>
      <c r="F1990" t="s">
        <v>34</v>
      </c>
      <c r="G1990" t="s">
        <v>166</v>
      </c>
      <c r="H1990">
        <v>1</v>
      </c>
      <c r="I1990">
        <v>111.95</v>
      </c>
      <c r="J1990">
        <v>114.04</v>
      </c>
      <c r="K1990">
        <v>28.158999999999999</v>
      </c>
      <c r="L1990">
        <v>30.248999999999999</v>
      </c>
      <c r="M1990">
        <v>3260722</v>
      </c>
      <c r="N1990" t="s">
        <v>167</v>
      </c>
      <c r="P1990">
        <v>16.167000000000002</v>
      </c>
      <c r="V1990" t="s">
        <v>35</v>
      </c>
      <c r="W1990" s="1">
        <v>39617</v>
      </c>
      <c r="X1990">
        <v>20080618</v>
      </c>
      <c r="Y1990">
        <v>0.82403400000000004</v>
      </c>
      <c r="AB1990">
        <v>-2.5349710782846199E-2</v>
      </c>
      <c r="AI1990" s="2">
        <f t="shared" si="124"/>
        <v>39617</v>
      </c>
      <c r="AJ1990">
        <f t="shared" si="125"/>
        <v>122.3935949244493</v>
      </c>
      <c r="AK1990">
        <f t="shared" si="126"/>
        <v>122.3935949244493</v>
      </c>
      <c r="AL1990" s="3">
        <f>Sheet2!$Q$35</f>
        <v>195.92057845971607</v>
      </c>
      <c r="AM1990" s="3">
        <f>Sheet2!$Q$37</f>
        <v>179.52321677860004</v>
      </c>
      <c r="AN1990" s="3">
        <f>Sheet2!$Q$39</f>
        <v>47.580823353777703</v>
      </c>
      <c r="AU1990">
        <f t="shared" si="127"/>
        <v>0.8713311106299948</v>
      </c>
      <c r="AV1990">
        <f>VLOOKUP(AI1990,Sheet3!C2022:F5313,4,FALSE)</f>
        <v>743.17991794953662</v>
      </c>
    </row>
    <row r="1991" spans="1:48">
      <c r="A1991">
        <v>72926729</v>
      </c>
      <c r="B1991">
        <v>126</v>
      </c>
      <c r="C1991" t="s">
        <v>164</v>
      </c>
      <c r="D1991">
        <v>0</v>
      </c>
      <c r="E1991" t="s">
        <v>165</v>
      </c>
      <c r="F1991" t="s">
        <v>34</v>
      </c>
      <c r="G1991" t="s">
        <v>166</v>
      </c>
      <c r="H1991">
        <v>1</v>
      </c>
      <c r="I1991">
        <v>111.95</v>
      </c>
      <c r="J1991">
        <v>114.04</v>
      </c>
      <c r="K1991">
        <v>28.158999999999999</v>
      </c>
      <c r="L1991">
        <v>30.248999999999999</v>
      </c>
      <c r="M1991">
        <v>3260722</v>
      </c>
      <c r="N1991" t="s">
        <v>167</v>
      </c>
      <c r="P1991">
        <v>16.167000000000002</v>
      </c>
      <c r="V1991" t="s">
        <v>35</v>
      </c>
      <c r="W1991" s="1">
        <v>39618</v>
      </c>
      <c r="X1991">
        <v>20080619</v>
      </c>
      <c r="Y1991">
        <v>0.80916999999999994</v>
      </c>
      <c r="AB1991">
        <v>0.145922153342705</v>
      </c>
      <c r="AI1991" s="2">
        <f t="shared" si="124"/>
        <v>39618</v>
      </c>
      <c r="AJ1991">
        <f t="shared" si="125"/>
        <v>131.48739644049169</v>
      </c>
      <c r="AK1991">
        <f t="shared" si="126"/>
        <v>131.48739644049169</v>
      </c>
      <c r="AL1991" s="3">
        <f>Sheet2!$Q$35</f>
        <v>195.92057845971607</v>
      </c>
      <c r="AM1991" s="3">
        <f>Sheet2!$Q$37</f>
        <v>179.52321677860004</v>
      </c>
      <c r="AN1991" s="3">
        <f>Sheet2!$Q$39</f>
        <v>47.580823353777703</v>
      </c>
      <c r="AU1991">
        <f t="shared" si="127"/>
        <v>0.93607070897019462</v>
      </c>
      <c r="AV1991">
        <f>VLOOKUP(AI1991,Sheet3!C2023:F5314,4,FALSE)</f>
        <v>566.06363626470898</v>
      </c>
    </row>
    <row r="1992" spans="1:48">
      <c r="A1992">
        <v>72989312</v>
      </c>
      <c r="B1992">
        <v>126</v>
      </c>
      <c r="C1992" t="s">
        <v>164</v>
      </c>
      <c r="D1992">
        <v>0</v>
      </c>
      <c r="E1992" t="s">
        <v>165</v>
      </c>
      <c r="F1992" t="s">
        <v>34</v>
      </c>
      <c r="G1992" t="s">
        <v>166</v>
      </c>
      <c r="H1992">
        <v>1</v>
      </c>
      <c r="I1992">
        <v>111.95</v>
      </c>
      <c r="J1992">
        <v>114.04</v>
      </c>
      <c r="K1992">
        <v>28.158999999999999</v>
      </c>
      <c r="L1992">
        <v>30.248999999999999</v>
      </c>
      <c r="M1992">
        <v>3260722</v>
      </c>
      <c r="N1992" t="s">
        <v>167</v>
      </c>
      <c r="P1992">
        <v>16.167000000000002</v>
      </c>
      <c r="V1992" t="s">
        <v>35</v>
      </c>
      <c r="W1992" s="1">
        <v>39619</v>
      </c>
      <c r="X1992">
        <v>20080620</v>
      </c>
      <c r="Y1992">
        <v>0.76014300000000001</v>
      </c>
      <c r="AB1992">
        <v>0.71084045813840901</v>
      </c>
      <c r="AI1992" s="2">
        <f t="shared" si="124"/>
        <v>39619</v>
      </c>
      <c r="AJ1992">
        <f t="shared" si="125"/>
        <v>157.33145146673905</v>
      </c>
      <c r="AK1992">
        <f t="shared" si="126"/>
        <v>157.33145146673905</v>
      </c>
      <c r="AL1992" s="3">
        <f>Sheet2!$Q$35</f>
        <v>195.92057845971607</v>
      </c>
      <c r="AM1992" s="3">
        <f>Sheet2!$Q$37</f>
        <v>179.52321677860004</v>
      </c>
      <c r="AN1992" s="3">
        <f>Sheet2!$Q$39</f>
        <v>47.580823353777703</v>
      </c>
      <c r="AU1992">
        <f t="shared" si="127"/>
        <v>1.1200568822916261</v>
      </c>
      <c r="AV1992">
        <f>VLOOKUP(AI1992,Sheet3!C2024:F5315,4,FALSE)</f>
        <v>417.85273175084529</v>
      </c>
    </row>
    <row r="1993" spans="1:48">
      <c r="A1993">
        <v>73054438</v>
      </c>
      <c r="B1993">
        <v>126</v>
      </c>
      <c r="C1993" t="s">
        <v>164</v>
      </c>
      <c r="D1993">
        <v>0</v>
      </c>
      <c r="E1993" t="s">
        <v>165</v>
      </c>
      <c r="F1993" t="s">
        <v>34</v>
      </c>
      <c r="G1993" t="s">
        <v>166</v>
      </c>
      <c r="H1993">
        <v>1</v>
      </c>
      <c r="I1993">
        <v>111.95</v>
      </c>
      <c r="J1993">
        <v>114.04</v>
      </c>
      <c r="K1993">
        <v>28.158999999999999</v>
      </c>
      <c r="L1993">
        <v>30.248999999999999</v>
      </c>
      <c r="M1993">
        <v>3260722</v>
      </c>
      <c r="N1993" t="s">
        <v>167</v>
      </c>
      <c r="P1993">
        <v>16.167000000000002</v>
      </c>
      <c r="V1993" t="s">
        <v>35</v>
      </c>
      <c r="W1993" s="1">
        <v>39620</v>
      </c>
      <c r="X1993">
        <v>20080621</v>
      </c>
      <c r="Y1993">
        <v>0.75855099999999998</v>
      </c>
      <c r="AB1993">
        <v>0.72918443066854099</v>
      </c>
      <c r="AI1993" s="2">
        <f t="shared" si="124"/>
        <v>39620</v>
      </c>
      <c r="AJ1993">
        <f t="shared" si="125"/>
        <v>158.06387431374264</v>
      </c>
      <c r="AK1993">
        <f t="shared" si="126"/>
        <v>158.06387431374264</v>
      </c>
      <c r="AL1993" s="3">
        <f>Sheet2!$Q$35</f>
        <v>195.92057845971607</v>
      </c>
      <c r="AM1993" s="3">
        <f>Sheet2!$Q$37</f>
        <v>179.52321677860004</v>
      </c>
      <c r="AN1993" s="3">
        <f>Sheet2!$Q$39</f>
        <v>47.580823353777703</v>
      </c>
      <c r="AU1993">
        <f t="shared" si="127"/>
        <v>1.1252710670136645</v>
      </c>
      <c r="AV1993">
        <f>VLOOKUP(AI1993,Sheet3!C2025:F5316,4,FALSE)</f>
        <v>313.70835812016662</v>
      </c>
    </row>
    <row r="1994" spans="1:48">
      <c r="A1994">
        <v>73108249</v>
      </c>
      <c r="B1994">
        <v>126</v>
      </c>
      <c r="C1994" t="s">
        <v>164</v>
      </c>
      <c r="D1994">
        <v>0</v>
      </c>
      <c r="E1994" t="s">
        <v>165</v>
      </c>
      <c r="F1994" t="s">
        <v>34</v>
      </c>
      <c r="G1994" t="s">
        <v>166</v>
      </c>
      <c r="H1994">
        <v>1</v>
      </c>
      <c r="I1994">
        <v>111.95</v>
      </c>
      <c r="J1994">
        <v>114.04</v>
      </c>
      <c r="K1994">
        <v>28.158999999999999</v>
      </c>
      <c r="L1994">
        <v>30.248999999999999</v>
      </c>
      <c r="M1994">
        <v>3260722</v>
      </c>
      <c r="N1994" t="s">
        <v>167</v>
      </c>
      <c r="P1994">
        <v>16.167000000000002</v>
      </c>
      <c r="V1994" t="s">
        <v>35</v>
      </c>
      <c r="W1994" s="1">
        <v>39621</v>
      </c>
      <c r="X1994">
        <v>20080622</v>
      </c>
      <c r="Y1994">
        <v>0.78510999999999997</v>
      </c>
      <c r="AB1994">
        <v>0.42315580854054802</v>
      </c>
      <c r="AI1994" s="2">
        <f t="shared" si="124"/>
        <v>39621</v>
      </c>
      <c r="AJ1994">
        <f t="shared" si="125"/>
        <v>144.96635462866334</v>
      </c>
      <c r="AK1994">
        <f t="shared" si="126"/>
        <v>144.96635462866334</v>
      </c>
      <c r="AL1994" s="3">
        <f>Sheet2!$Q$35</f>
        <v>195.92057845971607</v>
      </c>
      <c r="AM1994" s="3">
        <f>Sheet2!$Q$37</f>
        <v>179.52321677860004</v>
      </c>
      <c r="AN1994" s="3">
        <f>Sheet2!$Q$39</f>
        <v>47.580823353777703</v>
      </c>
      <c r="AU1994">
        <f t="shared" si="127"/>
        <v>1.0320286356532415</v>
      </c>
      <c r="AV1994">
        <f>VLOOKUP(AI1994,Sheet3!C2026:F5317,4,FALSE)</f>
        <v>259.08569684856582</v>
      </c>
    </row>
    <row r="1995" spans="1:48">
      <c r="A1995">
        <v>73169394</v>
      </c>
      <c r="B1995">
        <v>126</v>
      </c>
      <c r="C1995" t="s">
        <v>164</v>
      </c>
      <c r="D1995">
        <v>0</v>
      </c>
      <c r="E1995" t="s">
        <v>165</v>
      </c>
      <c r="F1995" t="s">
        <v>34</v>
      </c>
      <c r="G1995" t="s">
        <v>166</v>
      </c>
      <c r="H1995">
        <v>1</v>
      </c>
      <c r="I1995">
        <v>111.95</v>
      </c>
      <c r="J1995">
        <v>114.04</v>
      </c>
      <c r="K1995">
        <v>28.158999999999999</v>
      </c>
      <c r="L1995">
        <v>30.248999999999999</v>
      </c>
      <c r="M1995">
        <v>3260722</v>
      </c>
      <c r="N1995" t="s">
        <v>167</v>
      </c>
      <c r="P1995">
        <v>16.167000000000002</v>
      </c>
      <c r="V1995" t="s">
        <v>35</v>
      </c>
      <c r="W1995" s="1">
        <v>39622</v>
      </c>
      <c r="X1995">
        <v>20080623</v>
      </c>
      <c r="Y1995">
        <v>0.783856</v>
      </c>
      <c r="AB1995">
        <v>0.437605143686769</v>
      </c>
      <c r="AI1995" s="2">
        <f t="shared" si="124"/>
        <v>39622</v>
      </c>
      <c r="AJ1995">
        <f t="shared" si="125"/>
        <v>145.62681062688171</v>
      </c>
      <c r="AK1995">
        <f t="shared" si="126"/>
        <v>145.62681062688171</v>
      </c>
      <c r="AL1995" s="3">
        <f>Sheet2!$Q$35</f>
        <v>195.92057845971607</v>
      </c>
      <c r="AM1995" s="3">
        <f>Sheet2!$Q$37</f>
        <v>179.52321677860004</v>
      </c>
      <c r="AN1995" s="3">
        <f>Sheet2!$Q$39</f>
        <v>47.580823353777703</v>
      </c>
      <c r="AU1995">
        <f t="shared" si="127"/>
        <v>1.0367304818471137</v>
      </c>
      <c r="AV1995">
        <f>VLOOKUP(AI1995,Sheet3!C2027:F5318,4,FALSE)</f>
        <v>232.02232900712417</v>
      </c>
    </row>
    <row r="1996" spans="1:48">
      <c r="A1996">
        <v>73241827</v>
      </c>
      <c r="B1996">
        <v>126</v>
      </c>
      <c r="C1996" t="s">
        <v>164</v>
      </c>
      <c r="D1996">
        <v>0</v>
      </c>
      <c r="E1996" t="s">
        <v>165</v>
      </c>
      <c r="F1996" t="s">
        <v>34</v>
      </c>
      <c r="G1996" t="s">
        <v>166</v>
      </c>
      <c r="H1996">
        <v>1</v>
      </c>
      <c r="I1996">
        <v>111.95</v>
      </c>
      <c r="J1996">
        <v>114.04</v>
      </c>
      <c r="K1996">
        <v>28.158999999999999</v>
      </c>
      <c r="L1996">
        <v>30.248999999999999</v>
      </c>
      <c r="M1996">
        <v>3260722</v>
      </c>
      <c r="N1996" t="s">
        <v>167</v>
      </c>
      <c r="P1996">
        <v>16.167000000000002</v>
      </c>
      <c r="V1996" t="s">
        <v>35</v>
      </c>
      <c r="W1996" s="1">
        <v>39623</v>
      </c>
      <c r="X1996">
        <v>20080624</v>
      </c>
      <c r="Y1996">
        <v>0.78803100000000004</v>
      </c>
      <c r="AB1996">
        <v>0.38949830617841502</v>
      </c>
      <c r="AI1996" s="2">
        <f t="shared" si="124"/>
        <v>39623</v>
      </c>
      <c r="AJ1996">
        <f t="shared" si="125"/>
        <v>143.41176435035447</v>
      </c>
      <c r="AK1996">
        <f t="shared" si="126"/>
        <v>143.41176435035447</v>
      </c>
      <c r="AL1996" s="3">
        <f>Sheet2!$Q$35</f>
        <v>195.92057845971607</v>
      </c>
      <c r="AM1996" s="3">
        <f>Sheet2!$Q$37</f>
        <v>179.52321677860004</v>
      </c>
      <c r="AN1996" s="3">
        <f>Sheet2!$Q$39</f>
        <v>47.580823353777703</v>
      </c>
      <c r="AU1996">
        <f t="shared" si="127"/>
        <v>1.0209613663683612</v>
      </c>
      <c r="AV1996">
        <f>VLOOKUP(AI1996,Sheet3!C2028:F5319,4,FALSE)</f>
        <v>213.88562176259782</v>
      </c>
    </row>
    <row r="1997" spans="1:48">
      <c r="A1997">
        <v>73292895</v>
      </c>
      <c r="B1997">
        <v>126</v>
      </c>
      <c r="C1997" t="s">
        <v>164</v>
      </c>
      <c r="D1997">
        <v>0</v>
      </c>
      <c r="E1997" t="s">
        <v>165</v>
      </c>
      <c r="F1997" t="s">
        <v>34</v>
      </c>
      <c r="G1997" t="s">
        <v>166</v>
      </c>
      <c r="H1997">
        <v>1</v>
      </c>
      <c r="I1997">
        <v>111.95</v>
      </c>
      <c r="J1997">
        <v>114.04</v>
      </c>
      <c r="K1997">
        <v>28.158999999999999</v>
      </c>
      <c r="L1997">
        <v>30.248999999999999</v>
      </c>
      <c r="M1997">
        <v>3260722</v>
      </c>
      <c r="N1997" t="s">
        <v>167</v>
      </c>
      <c r="P1997">
        <v>16.167000000000002</v>
      </c>
      <c r="V1997" t="s">
        <v>35</v>
      </c>
      <c r="W1997" s="1">
        <v>39624</v>
      </c>
      <c r="X1997">
        <v>20080625</v>
      </c>
      <c r="Y1997">
        <v>0.77689399999999997</v>
      </c>
      <c r="AB1997">
        <v>0.51782545571866401</v>
      </c>
      <c r="AI1997" s="2">
        <f t="shared" si="124"/>
        <v>39624</v>
      </c>
      <c r="AJ1997">
        <f t="shared" si="125"/>
        <v>149.21775802386094</v>
      </c>
      <c r="AK1997">
        <f t="shared" si="126"/>
        <v>149.21775802386094</v>
      </c>
      <c r="AL1997" s="3">
        <f>Sheet2!$Q$35</f>
        <v>195.92057845971607</v>
      </c>
      <c r="AM1997" s="3">
        <f>Sheet2!$Q$37</f>
        <v>179.52321677860004</v>
      </c>
      <c r="AN1997" s="3">
        <f>Sheet2!$Q$39</f>
        <v>47.580823353777703</v>
      </c>
      <c r="AU1997">
        <f t="shared" si="127"/>
        <v>1.0622947622782524</v>
      </c>
      <c r="AV1997">
        <f>VLOOKUP(AI1997,Sheet3!C2029:F5320,4,FALSE)</f>
        <v>199.57462620246375</v>
      </c>
    </row>
    <row r="1998" spans="1:48">
      <c r="A1998">
        <v>73375804</v>
      </c>
      <c r="B1998">
        <v>126</v>
      </c>
      <c r="C1998" t="s">
        <v>164</v>
      </c>
      <c r="D1998">
        <v>0</v>
      </c>
      <c r="E1998" t="s">
        <v>165</v>
      </c>
      <c r="F1998" t="s">
        <v>34</v>
      </c>
      <c r="G1998" t="s">
        <v>166</v>
      </c>
      <c r="H1998">
        <v>1</v>
      </c>
      <c r="I1998">
        <v>111.95</v>
      </c>
      <c r="J1998">
        <v>114.04</v>
      </c>
      <c r="K1998">
        <v>28.158999999999999</v>
      </c>
      <c r="L1998">
        <v>30.248999999999999</v>
      </c>
      <c r="M1998">
        <v>3260722</v>
      </c>
      <c r="N1998" t="s">
        <v>167</v>
      </c>
      <c r="P1998">
        <v>16.167000000000002</v>
      </c>
      <c r="V1998" t="s">
        <v>35</v>
      </c>
      <c r="W1998" s="1">
        <v>39625</v>
      </c>
      <c r="X1998">
        <v>20080626</v>
      </c>
      <c r="Y1998">
        <v>0.75382499999999997</v>
      </c>
      <c r="AB1998">
        <v>0.78364021846841603</v>
      </c>
      <c r="AI1998" s="2">
        <f t="shared" si="124"/>
        <v>39625</v>
      </c>
      <c r="AJ1998">
        <f t="shared" si="125"/>
        <v>160.19857399808723</v>
      </c>
      <c r="AK1998">
        <f t="shared" si="126"/>
        <v>160.19857399808723</v>
      </c>
      <c r="AL1998" s="3">
        <f>Sheet2!$Q$35</f>
        <v>195.92057845971607</v>
      </c>
      <c r="AM1998" s="3">
        <f>Sheet2!$Q$37</f>
        <v>179.52321677860004</v>
      </c>
      <c r="AN1998" s="3">
        <f>Sheet2!$Q$39</f>
        <v>47.580823353777703</v>
      </c>
      <c r="AU1998">
        <f t="shared" si="127"/>
        <v>1.1404681878104646</v>
      </c>
      <c r="AV1998">
        <f>VLOOKUP(AI1998,Sheet3!C2030:F5321,4,FALSE)</f>
        <v>186.89310043383009</v>
      </c>
    </row>
    <row r="1999" spans="1:48">
      <c r="A1999">
        <v>73442696</v>
      </c>
      <c r="B1999">
        <v>126</v>
      </c>
      <c r="C1999" t="s">
        <v>164</v>
      </c>
      <c r="D1999">
        <v>0</v>
      </c>
      <c r="E1999" t="s">
        <v>165</v>
      </c>
      <c r="F1999" t="s">
        <v>34</v>
      </c>
      <c r="G1999" t="s">
        <v>166</v>
      </c>
      <c r="H1999">
        <v>1</v>
      </c>
      <c r="I1999">
        <v>111.95</v>
      </c>
      <c r="J1999">
        <v>114.04</v>
      </c>
      <c r="K1999">
        <v>28.158999999999999</v>
      </c>
      <c r="L1999">
        <v>30.248999999999999</v>
      </c>
      <c r="M1999">
        <v>3260722</v>
      </c>
      <c r="N1999" t="s">
        <v>167</v>
      </c>
      <c r="P1999">
        <v>16.167000000000002</v>
      </c>
      <c r="V1999" t="s">
        <v>35</v>
      </c>
      <c r="W1999" s="1">
        <v>39626</v>
      </c>
      <c r="X1999">
        <v>20080627</v>
      </c>
      <c r="Y1999">
        <v>0.73162199999999999</v>
      </c>
      <c r="AB1999">
        <v>1.0394764132463801</v>
      </c>
      <c r="AI1999" s="2">
        <f t="shared" si="124"/>
        <v>39626</v>
      </c>
      <c r="AJ1999">
        <f t="shared" si="125"/>
        <v>169.43523077101611</v>
      </c>
      <c r="AK1999">
        <f t="shared" si="126"/>
        <v>169.43523077101611</v>
      </c>
      <c r="AL1999" s="3">
        <f>Sheet2!$Q$35</f>
        <v>195.92057845971607</v>
      </c>
      <c r="AM1999" s="3">
        <f>Sheet2!$Q$37</f>
        <v>179.52321677860004</v>
      </c>
      <c r="AN1999" s="3">
        <f>Sheet2!$Q$39</f>
        <v>47.580823353777703</v>
      </c>
      <c r="AU1999">
        <f t="shared" si="127"/>
        <v>1.2062247856898891</v>
      </c>
      <c r="AV1999">
        <f>VLOOKUP(AI1999,Sheet3!C2031:F5322,4,FALSE)</f>
        <v>177.18712819750152</v>
      </c>
    </row>
    <row r="2000" spans="1:48">
      <c r="A2000">
        <v>73526468</v>
      </c>
      <c r="B2000">
        <v>126</v>
      </c>
      <c r="C2000" t="s">
        <v>164</v>
      </c>
      <c r="D2000">
        <v>0</v>
      </c>
      <c r="E2000" t="s">
        <v>165</v>
      </c>
      <c r="F2000" t="s">
        <v>34</v>
      </c>
      <c r="G2000" t="s">
        <v>166</v>
      </c>
      <c r="H2000">
        <v>1</v>
      </c>
      <c r="I2000">
        <v>111.95</v>
      </c>
      <c r="J2000">
        <v>114.04</v>
      </c>
      <c r="K2000">
        <v>28.158999999999999</v>
      </c>
      <c r="L2000">
        <v>30.248999999999999</v>
      </c>
      <c r="M2000">
        <v>3260722</v>
      </c>
      <c r="N2000" t="s">
        <v>167</v>
      </c>
      <c r="P2000">
        <v>16.167000000000002</v>
      </c>
      <c r="V2000" t="s">
        <v>35</v>
      </c>
      <c r="W2000" s="1">
        <v>39627</v>
      </c>
      <c r="X2000">
        <v>20080628</v>
      </c>
      <c r="Y2000">
        <v>0.71907100000000002</v>
      </c>
      <c r="AB2000">
        <v>1.1840965132625101</v>
      </c>
      <c r="AI2000" s="2">
        <f t="shared" si="124"/>
        <v>39627</v>
      </c>
      <c r="AJ2000">
        <f t="shared" si="125"/>
        <v>174.07856479163979</v>
      </c>
      <c r="AK2000">
        <f t="shared" si="126"/>
        <v>174.07856479163979</v>
      </c>
      <c r="AL2000" s="3">
        <f>Sheet2!$Q$35</f>
        <v>195.92057845971607</v>
      </c>
      <c r="AM2000" s="3">
        <f>Sheet2!$Q$37</f>
        <v>179.52321677860004</v>
      </c>
      <c r="AN2000" s="3">
        <f>Sheet2!$Q$39</f>
        <v>47.580823353777703</v>
      </c>
      <c r="AU2000">
        <f t="shared" si="127"/>
        <v>1.239281102008676</v>
      </c>
      <c r="AV2000">
        <f>VLOOKUP(AI2000,Sheet3!C2032:F5323,4,FALSE)</f>
        <v>177.18712819750152</v>
      </c>
    </row>
    <row r="2001" spans="1:48">
      <c r="A2001">
        <v>73591173</v>
      </c>
      <c r="B2001">
        <v>126</v>
      </c>
      <c r="C2001" t="s">
        <v>164</v>
      </c>
      <c r="D2001">
        <v>0</v>
      </c>
      <c r="E2001" t="s">
        <v>165</v>
      </c>
      <c r="F2001" t="s">
        <v>34</v>
      </c>
      <c r="G2001" t="s">
        <v>166</v>
      </c>
      <c r="H2001">
        <v>1</v>
      </c>
      <c r="I2001">
        <v>111.95</v>
      </c>
      <c r="J2001">
        <v>114.04</v>
      </c>
      <c r="K2001">
        <v>28.158999999999999</v>
      </c>
      <c r="L2001">
        <v>30.248999999999999</v>
      </c>
      <c r="M2001">
        <v>3260722</v>
      </c>
      <c r="N2001" t="s">
        <v>167</v>
      </c>
      <c r="P2001">
        <v>16.167000000000002</v>
      </c>
      <c r="V2001" t="s">
        <v>35</v>
      </c>
      <c r="W2001" s="1">
        <v>39628</v>
      </c>
      <c r="X2001">
        <v>20080629</v>
      </c>
      <c r="Y2001">
        <v>0.72068600000000005</v>
      </c>
      <c r="AB2001">
        <v>1.1654875210287401</v>
      </c>
      <c r="AI2001" s="2">
        <f t="shared" si="124"/>
        <v>39628</v>
      </c>
      <c r="AJ2001">
        <f t="shared" si="125"/>
        <v>173.50448698534285</v>
      </c>
      <c r="AK2001">
        <f t="shared" si="126"/>
        <v>173.50448698534285</v>
      </c>
      <c r="AL2001" s="3">
        <f>Sheet2!$Q$35</f>
        <v>195.92057845971607</v>
      </c>
      <c r="AM2001" s="3">
        <f>Sheet2!$Q$37</f>
        <v>179.52321677860004</v>
      </c>
      <c r="AN2001" s="3">
        <f>Sheet2!$Q$39</f>
        <v>47.580823353777703</v>
      </c>
      <c r="AU2001">
        <f t="shared" si="127"/>
        <v>1.2351941900027208</v>
      </c>
      <c r="AV2001">
        <f>VLOOKUP(AI2001,Sheet3!C2033:F5324,4,FALSE)</f>
        <v>178.4623654256323</v>
      </c>
    </row>
    <row r="2002" spans="1:48">
      <c r="A2002">
        <v>73658682</v>
      </c>
      <c r="B2002">
        <v>126</v>
      </c>
      <c r="C2002" t="s">
        <v>164</v>
      </c>
      <c r="D2002">
        <v>0</v>
      </c>
      <c r="E2002" t="s">
        <v>165</v>
      </c>
      <c r="F2002" t="s">
        <v>34</v>
      </c>
      <c r="G2002" t="s">
        <v>166</v>
      </c>
      <c r="H2002">
        <v>1</v>
      </c>
      <c r="I2002">
        <v>111.95</v>
      </c>
      <c r="J2002">
        <v>114.04</v>
      </c>
      <c r="K2002">
        <v>28.158999999999999</v>
      </c>
      <c r="L2002">
        <v>30.248999999999999</v>
      </c>
      <c r="M2002">
        <v>3260722</v>
      </c>
      <c r="N2002" t="s">
        <v>167</v>
      </c>
      <c r="P2002">
        <v>16.167000000000002</v>
      </c>
      <c r="V2002" t="s">
        <v>35</v>
      </c>
      <c r="W2002" s="1">
        <v>39629</v>
      </c>
      <c r="X2002">
        <v>20080630</v>
      </c>
      <c r="Y2002">
        <v>0.70950400000000002</v>
      </c>
      <c r="AB2002">
        <v>1.29433318738045</v>
      </c>
      <c r="AI2002" s="2">
        <f t="shared" si="124"/>
        <v>39629</v>
      </c>
      <c r="AJ2002">
        <f t="shared" si="125"/>
        <v>177.33755377787645</v>
      </c>
      <c r="AK2002">
        <f t="shared" si="126"/>
        <v>177.33755377787645</v>
      </c>
      <c r="AL2002" s="3">
        <f>Sheet2!$Q$35</f>
        <v>195.92057845971607</v>
      </c>
      <c r="AM2002" s="3">
        <f>Sheet2!$Q$37</f>
        <v>179.52321677860004</v>
      </c>
      <c r="AN2002" s="3">
        <f>Sheet2!$Q$39</f>
        <v>47.580823353777703</v>
      </c>
      <c r="AU2002">
        <f t="shared" si="127"/>
        <v>1.2624821403854094</v>
      </c>
      <c r="AV2002">
        <f>VLOOKUP(AI2002,Sheet3!C2034:F5325,4,FALSE)</f>
        <v>185.05109110430789</v>
      </c>
    </row>
    <row r="2003" spans="1:48">
      <c r="A2003">
        <v>73723216</v>
      </c>
      <c r="B2003">
        <v>126</v>
      </c>
      <c r="C2003" t="s">
        <v>164</v>
      </c>
      <c r="D2003">
        <v>0</v>
      </c>
      <c r="E2003" t="s">
        <v>165</v>
      </c>
      <c r="F2003" t="s">
        <v>34</v>
      </c>
      <c r="G2003" t="s">
        <v>166</v>
      </c>
      <c r="H2003">
        <v>1</v>
      </c>
      <c r="I2003">
        <v>111.95</v>
      </c>
      <c r="J2003">
        <v>114.04</v>
      </c>
      <c r="K2003">
        <v>28.158999999999999</v>
      </c>
      <c r="L2003">
        <v>30.248999999999999</v>
      </c>
      <c r="M2003">
        <v>3260722</v>
      </c>
      <c r="N2003" t="s">
        <v>167</v>
      </c>
      <c r="P2003">
        <v>16.167000000000002</v>
      </c>
      <c r="V2003" t="s">
        <v>35</v>
      </c>
      <c r="W2003" s="1">
        <v>39630</v>
      </c>
      <c r="X2003">
        <v>20080701</v>
      </c>
      <c r="Y2003">
        <v>0.72565400000000002</v>
      </c>
      <c r="AB2003">
        <v>1.1082432650427501</v>
      </c>
      <c r="AI2003" s="2">
        <f t="shared" si="124"/>
        <v>39630</v>
      </c>
      <c r="AJ2003">
        <f t="shared" si="125"/>
        <v>171.69519509943859</v>
      </c>
      <c r="AK2003">
        <f t="shared" si="126"/>
        <v>171.69519509943859</v>
      </c>
      <c r="AL2003" s="3">
        <f>Sheet2!$Q$35</f>
        <v>195.92057845971607</v>
      </c>
      <c r="AM2003" s="3">
        <f>Sheet2!$Q$37</f>
        <v>179.52321677860004</v>
      </c>
      <c r="AN2003" s="3">
        <f>Sheet2!$Q$39</f>
        <v>47.580823353777703</v>
      </c>
      <c r="AU2003">
        <f t="shared" si="127"/>
        <v>1.222313676856817</v>
      </c>
      <c r="AV2003">
        <f>VLOOKUP(AI2003,Sheet3!C2035:F5326,4,FALSE)</f>
        <v>192.84420749844028</v>
      </c>
    </row>
    <row r="2004" spans="1:48">
      <c r="A2004">
        <v>73787674</v>
      </c>
      <c r="B2004">
        <v>126</v>
      </c>
      <c r="C2004" t="s">
        <v>164</v>
      </c>
      <c r="D2004">
        <v>0</v>
      </c>
      <c r="E2004" t="s">
        <v>165</v>
      </c>
      <c r="F2004" t="s">
        <v>34</v>
      </c>
      <c r="G2004" t="s">
        <v>166</v>
      </c>
      <c r="H2004">
        <v>1</v>
      </c>
      <c r="I2004">
        <v>111.95</v>
      </c>
      <c r="J2004">
        <v>114.04</v>
      </c>
      <c r="K2004">
        <v>28.158999999999999</v>
      </c>
      <c r="L2004">
        <v>30.248999999999999</v>
      </c>
      <c r="M2004">
        <v>3260722</v>
      </c>
      <c r="N2004" t="s">
        <v>167</v>
      </c>
      <c r="P2004">
        <v>16.167000000000002</v>
      </c>
      <c r="V2004" t="s">
        <v>35</v>
      </c>
      <c r="W2004" s="1">
        <v>39631</v>
      </c>
      <c r="X2004">
        <v>20080702</v>
      </c>
      <c r="Y2004">
        <v>0.74144699999999997</v>
      </c>
      <c r="AB2004">
        <v>0.92626690940935197</v>
      </c>
      <c r="AI2004" s="2">
        <f t="shared" si="124"/>
        <v>39631</v>
      </c>
      <c r="AJ2004">
        <f t="shared" si="125"/>
        <v>165.5090874360252</v>
      </c>
      <c r="AK2004">
        <f t="shared" si="126"/>
        <v>165.5090874360252</v>
      </c>
      <c r="AL2004" s="3">
        <f>Sheet2!$Q$35</f>
        <v>195.92057845971607</v>
      </c>
      <c r="AM2004" s="3">
        <f>Sheet2!$Q$37</f>
        <v>179.52321677860004</v>
      </c>
      <c r="AN2004" s="3">
        <f>Sheet2!$Q$39</f>
        <v>47.580823353777703</v>
      </c>
      <c r="AU2004">
        <f t="shared" si="127"/>
        <v>1.1782742149538805</v>
      </c>
      <c r="AV2004">
        <f>VLOOKUP(AI2004,Sheet3!C2036:F5327,4,FALSE)</f>
        <v>190.7896586308963</v>
      </c>
    </row>
    <row r="2005" spans="1:48">
      <c r="A2005">
        <v>73863503</v>
      </c>
      <c r="B2005">
        <v>126</v>
      </c>
      <c r="C2005" t="s">
        <v>164</v>
      </c>
      <c r="D2005">
        <v>0</v>
      </c>
      <c r="E2005" t="s">
        <v>165</v>
      </c>
      <c r="F2005" t="s">
        <v>34</v>
      </c>
      <c r="G2005" t="s">
        <v>166</v>
      </c>
      <c r="H2005">
        <v>1</v>
      </c>
      <c r="I2005">
        <v>111.95</v>
      </c>
      <c r="J2005">
        <v>114.04</v>
      </c>
      <c r="K2005">
        <v>28.158999999999999</v>
      </c>
      <c r="L2005">
        <v>30.248999999999999</v>
      </c>
      <c r="M2005">
        <v>3260722</v>
      </c>
      <c r="N2005" t="s">
        <v>167</v>
      </c>
      <c r="P2005">
        <v>16.167000000000002</v>
      </c>
      <c r="V2005" t="s">
        <v>35</v>
      </c>
      <c r="W2005" s="1">
        <v>39632</v>
      </c>
      <c r="X2005">
        <v>20080703</v>
      </c>
      <c r="Y2005">
        <v>0.75480400000000003</v>
      </c>
      <c r="AB2005">
        <v>0.77235959717004998</v>
      </c>
      <c r="AI2005" s="2">
        <f t="shared" si="124"/>
        <v>39632</v>
      </c>
      <c r="AJ2005">
        <f t="shared" si="125"/>
        <v>159.76122768546884</v>
      </c>
      <c r="AK2005">
        <f t="shared" si="126"/>
        <v>159.76122768546884</v>
      </c>
      <c r="AL2005" s="3">
        <f>Sheet2!$Q$35</f>
        <v>195.92057845971607</v>
      </c>
      <c r="AM2005" s="3">
        <f>Sheet2!$Q$37</f>
        <v>179.52321677860004</v>
      </c>
      <c r="AN2005" s="3">
        <f>Sheet2!$Q$39</f>
        <v>47.580823353777703</v>
      </c>
      <c r="AU2005">
        <f t="shared" si="127"/>
        <v>1.1373546797176683</v>
      </c>
      <c r="AV2005">
        <f>VLOOKUP(AI2005,Sheet3!C2037:F5328,4,FALSE)</f>
        <v>187.24733299719975</v>
      </c>
    </row>
    <row r="2006" spans="1:48">
      <c r="A2006">
        <v>73930976</v>
      </c>
      <c r="B2006">
        <v>126</v>
      </c>
      <c r="C2006" t="s">
        <v>164</v>
      </c>
      <c r="D2006">
        <v>0</v>
      </c>
      <c r="E2006" t="s">
        <v>165</v>
      </c>
      <c r="F2006" t="s">
        <v>34</v>
      </c>
      <c r="G2006" t="s">
        <v>166</v>
      </c>
      <c r="H2006">
        <v>1</v>
      </c>
      <c r="I2006">
        <v>111.95</v>
      </c>
      <c r="J2006">
        <v>114.04</v>
      </c>
      <c r="K2006">
        <v>28.158999999999999</v>
      </c>
      <c r="L2006">
        <v>30.248999999999999</v>
      </c>
      <c r="M2006">
        <v>3260722</v>
      </c>
      <c r="N2006" t="s">
        <v>167</v>
      </c>
      <c r="P2006">
        <v>16.167000000000002</v>
      </c>
      <c r="V2006" t="s">
        <v>35</v>
      </c>
      <c r="W2006" s="1">
        <v>39633</v>
      </c>
      <c r="X2006">
        <v>20080704</v>
      </c>
      <c r="Y2006">
        <v>0.75906700000000005</v>
      </c>
      <c r="AB2006">
        <v>0.72323877123038205</v>
      </c>
      <c r="AI2006" s="2">
        <f t="shared" si="124"/>
        <v>39633</v>
      </c>
      <c r="AJ2006">
        <f t="shared" si="125"/>
        <v>157.8272166889476</v>
      </c>
      <c r="AK2006">
        <f t="shared" si="126"/>
        <v>157.8272166889476</v>
      </c>
      <c r="AL2006" s="3">
        <f>Sheet2!$Q$35</f>
        <v>195.92057845971607</v>
      </c>
      <c r="AM2006" s="3">
        <f>Sheet2!$Q$37</f>
        <v>179.52321677860004</v>
      </c>
      <c r="AN2006" s="3">
        <f>Sheet2!$Q$39</f>
        <v>47.580823353777703</v>
      </c>
      <c r="AU2006">
        <f t="shared" si="127"/>
        <v>1.123586279903857</v>
      </c>
      <c r="AV2006">
        <f>VLOOKUP(AI2006,Sheet3!C2038:F5329,4,FALSE)</f>
        <v>184.98024459163395</v>
      </c>
    </row>
    <row r="2007" spans="1:48">
      <c r="A2007">
        <v>73996313</v>
      </c>
      <c r="B2007">
        <v>126</v>
      </c>
      <c r="C2007" t="s">
        <v>164</v>
      </c>
      <c r="D2007">
        <v>0</v>
      </c>
      <c r="E2007" t="s">
        <v>165</v>
      </c>
      <c r="F2007" t="s">
        <v>34</v>
      </c>
      <c r="G2007" t="s">
        <v>166</v>
      </c>
      <c r="H2007">
        <v>1</v>
      </c>
      <c r="I2007">
        <v>111.95</v>
      </c>
      <c r="J2007">
        <v>114.04</v>
      </c>
      <c r="K2007">
        <v>28.158999999999999</v>
      </c>
      <c r="L2007">
        <v>30.248999999999999</v>
      </c>
      <c r="M2007">
        <v>3260722</v>
      </c>
      <c r="N2007" t="s">
        <v>167</v>
      </c>
      <c r="P2007">
        <v>16.167000000000002</v>
      </c>
      <c r="V2007" t="s">
        <v>35</v>
      </c>
      <c r="W2007" s="1">
        <v>39634</v>
      </c>
      <c r="X2007">
        <v>20080705</v>
      </c>
      <c r="Y2007">
        <v>0.76912999999999998</v>
      </c>
      <c r="AB2007">
        <v>0.60728688959048704</v>
      </c>
      <c r="AI2007" s="2">
        <f t="shared" si="124"/>
        <v>39634</v>
      </c>
      <c r="AJ2007">
        <f t="shared" si="125"/>
        <v>153.07087017048593</v>
      </c>
      <c r="AK2007">
        <f t="shared" si="126"/>
        <v>153.07087017048593</v>
      </c>
      <c r="AL2007" s="3">
        <f>Sheet2!$Q$35</f>
        <v>195.92057845971607</v>
      </c>
      <c r="AM2007" s="3">
        <f>Sheet2!$Q$37</f>
        <v>179.52321677860004</v>
      </c>
      <c r="AN2007" s="3">
        <f>Sheet2!$Q$39</f>
        <v>47.580823353777703</v>
      </c>
      <c r="AU2007">
        <f t="shared" si="127"/>
        <v>1.0897254173560207</v>
      </c>
      <c r="AV2007">
        <f>VLOOKUP(AI2007,Sheet3!C2039:F5330,4,FALSE)</f>
        <v>207.58028213461796</v>
      </c>
    </row>
    <row r="2008" spans="1:48">
      <c r="A2008">
        <v>74063424</v>
      </c>
      <c r="B2008">
        <v>126</v>
      </c>
      <c r="C2008" t="s">
        <v>164</v>
      </c>
      <c r="D2008">
        <v>0</v>
      </c>
      <c r="E2008" t="s">
        <v>165</v>
      </c>
      <c r="F2008" t="s">
        <v>34</v>
      </c>
      <c r="G2008" t="s">
        <v>166</v>
      </c>
      <c r="H2008">
        <v>1</v>
      </c>
      <c r="I2008">
        <v>111.95</v>
      </c>
      <c r="J2008">
        <v>114.04</v>
      </c>
      <c r="K2008">
        <v>28.158999999999999</v>
      </c>
      <c r="L2008">
        <v>30.248999999999999</v>
      </c>
      <c r="M2008">
        <v>3260722</v>
      </c>
      <c r="N2008" t="s">
        <v>167</v>
      </c>
      <c r="P2008">
        <v>16.167000000000002</v>
      </c>
      <c r="V2008" t="s">
        <v>35</v>
      </c>
      <c r="W2008" s="1">
        <v>39635</v>
      </c>
      <c r="X2008">
        <v>20080706</v>
      </c>
      <c r="Y2008">
        <v>0.78585300000000002</v>
      </c>
      <c r="AB2008">
        <v>0.41459451985343199</v>
      </c>
      <c r="AI2008" s="2">
        <f t="shared" si="124"/>
        <v>39635</v>
      </c>
      <c r="AJ2008">
        <f t="shared" si="125"/>
        <v>144.57306568923116</v>
      </c>
      <c r="AK2008">
        <f t="shared" si="126"/>
        <v>144.57306568923116</v>
      </c>
      <c r="AL2008" s="3">
        <f>Sheet2!$Q$35</f>
        <v>195.92057845971607</v>
      </c>
      <c r="AM2008" s="3">
        <f>Sheet2!$Q$37</f>
        <v>179.52321677860004</v>
      </c>
      <c r="AN2008" s="3">
        <f>Sheet2!$Q$39</f>
        <v>47.580823353777703</v>
      </c>
      <c r="AU2008">
        <f t="shared" si="127"/>
        <v>1.0292287759987764</v>
      </c>
      <c r="AV2008">
        <f>VLOOKUP(AI2008,Sheet3!C2040:F5331,4,FALSE)</f>
        <v>245.62485944051892</v>
      </c>
    </row>
    <row r="2009" spans="1:48">
      <c r="A2009">
        <v>74132907</v>
      </c>
      <c r="B2009">
        <v>126</v>
      </c>
      <c r="C2009" t="s">
        <v>164</v>
      </c>
      <c r="D2009">
        <v>0</v>
      </c>
      <c r="E2009" t="s">
        <v>165</v>
      </c>
      <c r="F2009" t="s">
        <v>34</v>
      </c>
      <c r="G2009" t="s">
        <v>166</v>
      </c>
      <c r="H2009">
        <v>1</v>
      </c>
      <c r="I2009">
        <v>111.95</v>
      </c>
      <c r="J2009">
        <v>114.04</v>
      </c>
      <c r="K2009">
        <v>28.158999999999999</v>
      </c>
      <c r="L2009">
        <v>30.248999999999999</v>
      </c>
      <c r="M2009">
        <v>3260722</v>
      </c>
      <c r="N2009" t="s">
        <v>167</v>
      </c>
      <c r="P2009">
        <v>16.167000000000002</v>
      </c>
      <c r="V2009" t="s">
        <v>35</v>
      </c>
      <c r="W2009" s="1">
        <v>39636</v>
      </c>
      <c r="X2009">
        <v>20080707</v>
      </c>
      <c r="Y2009">
        <v>0.79279100000000002</v>
      </c>
      <c r="AB2009">
        <v>0.334650750120986</v>
      </c>
      <c r="AI2009" s="2">
        <f t="shared" si="124"/>
        <v>39636</v>
      </c>
      <c r="AJ2009">
        <f t="shared" si="125"/>
        <v>140.82998953403182</v>
      </c>
      <c r="AK2009">
        <f t="shared" si="126"/>
        <v>140.82998953403182</v>
      </c>
      <c r="AL2009" s="3">
        <f>Sheet2!$Q$35</f>
        <v>195.92057845971607</v>
      </c>
      <c r="AM2009" s="3">
        <f>Sheet2!$Q$37</f>
        <v>179.52321677860004</v>
      </c>
      <c r="AN2009" s="3">
        <f>Sheet2!$Q$39</f>
        <v>47.580823353777703</v>
      </c>
      <c r="AU2009">
        <f t="shared" si="127"/>
        <v>1.002581477130762</v>
      </c>
      <c r="AV2009">
        <f>VLOOKUP(AI2009,Sheet3!C2041:F5332,4,FALSE)</f>
        <v>269.78352026232938</v>
      </c>
    </row>
    <row r="2010" spans="1:48">
      <c r="A2010">
        <v>74199703</v>
      </c>
      <c r="B2010">
        <v>126</v>
      </c>
      <c r="C2010" t="s">
        <v>164</v>
      </c>
      <c r="D2010">
        <v>0</v>
      </c>
      <c r="E2010" t="s">
        <v>165</v>
      </c>
      <c r="F2010" t="s">
        <v>34</v>
      </c>
      <c r="G2010" t="s">
        <v>166</v>
      </c>
      <c r="H2010">
        <v>1</v>
      </c>
      <c r="I2010">
        <v>111.95</v>
      </c>
      <c r="J2010">
        <v>114.04</v>
      </c>
      <c r="K2010">
        <v>28.158999999999999</v>
      </c>
      <c r="L2010">
        <v>30.248999999999999</v>
      </c>
      <c r="M2010">
        <v>3260722</v>
      </c>
      <c r="N2010" t="s">
        <v>167</v>
      </c>
      <c r="P2010">
        <v>16.167000000000002</v>
      </c>
      <c r="V2010" t="s">
        <v>35</v>
      </c>
      <c r="W2010" s="1">
        <v>39637</v>
      </c>
      <c r="X2010">
        <v>20080708</v>
      </c>
      <c r="Y2010">
        <v>0.81193800000000005</v>
      </c>
      <c r="AB2010">
        <v>0.114027608139561</v>
      </c>
      <c r="AI2010" s="2">
        <f t="shared" si="124"/>
        <v>39637</v>
      </c>
      <c r="AJ2010">
        <f t="shared" si="125"/>
        <v>129.83829909902818</v>
      </c>
      <c r="AK2010">
        <f t="shared" si="126"/>
        <v>129.83829909902818</v>
      </c>
      <c r="AL2010" s="3">
        <f>Sheet2!$Q$35</f>
        <v>195.92057845971607</v>
      </c>
      <c r="AM2010" s="3">
        <f>Sheet2!$Q$37</f>
        <v>179.52321677860004</v>
      </c>
      <c r="AN2010" s="3">
        <f>Sheet2!$Q$39</f>
        <v>47.580823353777703</v>
      </c>
      <c r="AU2010">
        <f t="shared" si="127"/>
        <v>0.92433063532531679</v>
      </c>
      <c r="AV2010">
        <f>VLOOKUP(AI2010,Sheet3!C2042:F5333,4,FALSE)</f>
        <v>287.49514843081215</v>
      </c>
    </row>
    <row r="2011" spans="1:48">
      <c r="A2011">
        <v>74259314</v>
      </c>
      <c r="B2011">
        <v>126</v>
      </c>
      <c r="C2011" t="s">
        <v>164</v>
      </c>
      <c r="D2011">
        <v>0</v>
      </c>
      <c r="E2011" t="s">
        <v>165</v>
      </c>
      <c r="F2011" t="s">
        <v>34</v>
      </c>
      <c r="G2011" t="s">
        <v>166</v>
      </c>
      <c r="H2011">
        <v>1</v>
      </c>
      <c r="I2011">
        <v>111.95</v>
      </c>
      <c r="J2011">
        <v>114.04</v>
      </c>
      <c r="K2011">
        <v>28.158999999999999</v>
      </c>
      <c r="L2011">
        <v>30.248999999999999</v>
      </c>
      <c r="M2011">
        <v>3260722</v>
      </c>
      <c r="N2011" t="s">
        <v>167</v>
      </c>
      <c r="P2011">
        <v>16.167000000000002</v>
      </c>
      <c r="V2011" t="s">
        <v>35</v>
      </c>
      <c r="W2011" s="1">
        <v>39638</v>
      </c>
      <c r="X2011">
        <v>20080709</v>
      </c>
      <c r="Y2011">
        <v>0.82295399999999996</v>
      </c>
      <c r="AB2011">
        <v>-1.29053073076304E-2</v>
      </c>
      <c r="AI2011" s="2">
        <f t="shared" si="124"/>
        <v>39638</v>
      </c>
      <c r="AJ2011">
        <f t="shared" si="125"/>
        <v>123.07406559683147</v>
      </c>
      <c r="AK2011">
        <f t="shared" si="126"/>
        <v>123.07406559683147</v>
      </c>
      <c r="AL2011" s="3">
        <f>Sheet2!$Q$35</f>
        <v>195.92057845971607</v>
      </c>
      <c r="AM2011" s="3">
        <f>Sheet2!$Q$37</f>
        <v>179.52321677860004</v>
      </c>
      <c r="AN2011" s="3">
        <f>Sheet2!$Q$39</f>
        <v>47.580823353777703</v>
      </c>
      <c r="AU2011">
        <f t="shared" si="127"/>
        <v>0.87617544310575801</v>
      </c>
      <c r="AV2011">
        <f>VLOOKUP(AI2011,Sheet3!C2043:F5334,4,FALSE)</f>
        <v>273.96346451009134</v>
      </c>
    </row>
    <row r="2012" spans="1:48">
      <c r="A2012">
        <v>74324248</v>
      </c>
      <c r="B2012">
        <v>126</v>
      </c>
      <c r="C2012" t="s">
        <v>164</v>
      </c>
      <c r="D2012">
        <v>0</v>
      </c>
      <c r="E2012" t="s">
        <v>165</v>
      </c>
      <c r="F2012" t="s">
        <v>34</v>
      </c>
      <c r="G2012" t="s">
        <v>166</v>
      </c>
      <c r="H2012">
        <v>1</v>
      </c>
      <c r="I2012">
        <v>111.95</v>
      </c>
      <c r="J2012">
        <v>114.04</v>
      </c>
      <c r="K2012">
        <v>28.158999999999999</v>
      </c>
      <c r="L2012">
        <v>30.248999999999999</v>
      </c>
      <c r="M2012">
        <v>3260722</v>
      </c>
      <c r="N2012" t="s">
        <v>167</v>
      </c>
      <c r="P2012">
        <v>16.167000000000002</v>
      </c>
      <c r="V2012" t="s">
        <v>35</v>
      </c>
      <c r="W2012" s="1">
        <v>39639</v>
      </c>
      <c r="X2012">
        <v>20080710</v>
      </c>
      <c r="Y2012">
        <v>0.81106199999999995</v>
      </c>
      <c r="AB2012">
        <v>0.124121402069458</v>
      </c>
      <c r="AI2012" s="2">
        <f t="shared" si="124"/>
        <v>39639</v>
      </c>
      <c r="AJ2012">
        <f t="shared" si="125"/>
        <v>130.36239170219346</v>
      </c>
      <c r="AK2012">
        <f t="shared" si="126"/>
        <v>130.36239170219346</v>
      </c>
      <c r="AL2012" s="3">
        <f>Sheet2!$Q$35</f>
        <v>195.92057845971607</v>
      </c>
      <c r="AM2012" s="3">
        <f>Sheet2!$Q$37</f>
        <v>179.52321677860004</v>
      </c>
      <c r="AN2012" s="3">
        <f>Sheet2!$Q$39</f>
        <v>47.580823353777703</v>
      </c>
      <c r="AU2012">
        <f t="shared" si="127"/>
        <v>0.92806169813355321</v>
      </c>
      <c r="AV2012">
        <f>VLOOKUP(AI2012,Sheet3!C2044:F5335,4,FALSE)</f>
        <v>263.33648760900167</v>
      </c>
    </row>
    <row r="2013" spans="1:48">
      <c r="A2013">
        <v>74394839</v>
      </c>
      <c r="B2013">
        <v>126</v>
      </c>
      <c r="C2013" t="s">
        <v>164</v>
      </c>
      <c r="D2013">
        <v>0</v>
      </c>
      <c r="E2013" t="s">
        <v>165</v>
      </c>
      <c r="F2013" t="s">
        <v>34</v>
      </c>
      <c r="G2013" t="s">
        <v>166</v>
      </c>
      <c r="H2013">
        <v>1</v>
      </c>
      <c r="I2013">
        <v>111.95</v>
      </c>
      <c r="J2013">
        <v>114.04</v>
      </c>
      <c r="K2013">
        <v>28.158999999999999</v>
      </c>
      <c r="L2013">
        <v>30.248999999999999</v>
      </c>
      <c r="M2013">
        <v>3260722</v>
      </c>
      <c r="N2013" t="s">
        <v>167</v>
      </c>
      <c r="P2013">
        <v>16.167000000000002</v>
      </c>
      <c r="V2013" t="s">
        <v>35</v>
      </c>
      <c r="W2013" s="1">
        <v>39640</v>
      </c>
      <c r="X2013">
        <v>20080711</v>
      </c>
      <c r="Y2013">
        <v>0.779478</v>
      </c>
      <c r="AB2013">
        <v>0.48805106814463101</v>
      </c>
      <c r="AI2013" s="2">
        <f t="shared" si="124"/>
        <v>39640</v>
      </c>
      <c r="AJ2013">
        <f t="shared" si="125"/>
        <v>147.89994059090748</v>
      </c>
      <c r="AK2013">
        <f t="shared" si="126"/>
        <v>147.89994059090748</v>
      </c>
      <c r="AL2013" s="3">
        <f>Sheet2!$Q$35</f>
        <v>195.92057845971607</v>
      </c>
      <c r="AM2013" s="3">
        <f>Sheet2!$Q$37</f>
        <v>179.52321677860004</v>
      </c>
      <c r="AN2013" s="3">
        <f>Sheet2!$Q$39</f>
        <v>47.580823353777703</v>
      </c>
      <c r="AU2013">
        <f t="shared" si="127"/>
        <v>1.0529131003688059</v>
      </c>
      <c r="AV2013">
        <f>VLOOKUP(AI2013,Sheet3!C2045:F5336,4,FALSE)</f>
        <v>267.09135278072</v>
      </c>
    </row>
    <row r="2014" spans="1:48">
      <c r="A2014">
        <v>74434585</v>
      </c>
      <c r="B2014">
        <v>126</v>
      </c>
      <c r="C2014" t="s">
        <v>164</v>
      </c>
      <c r="D2014">
        <v>0</v>
      </c>
      <c r="E2014" t="s">
        <v>165</v>
      </c>
      <c r="F2014" t="s">
        <v>34</v>
      </c>
      <c r="G2014" t="s">
        <v>166</v>
      </c>
      <c r="H2014">
        <v>1</v>
      </c>
      <c r="I2014">
        <v>111.95</v>
      </c>
      <c r="J2014">
        <v>114.04</v>
      </c>
      <c r="K2014">
        <v>28.158999999999999</v>
      </c>
      <c r="L2014">
        <v>30.248999999999999</v>
      </c>
      <c r="M2014">
        <v>3260722</v>
      </c>
      <c r="N2014" t="s">
        <v>167</v>
      </c>
      <c r="P2014">
        <v>16.167000000000002</v>
      </c>
      <c r="V2014" t="s">
        <v>35</v>
      </c>
      <c r="W2014" s="1">
        <v>39641</v>
      </c>
      <c r="X2014">
        <v>20080712</v>
      </c>
      <c r="Y2014">
        <v>0.75702999999999998</v>
      </c>
      <c r="AB2014">
        <v>0.74671029889613505</v>
      </c>
      <c r="AI2014" s="2">
        <f t="shared" si="124"/>
        <v>39641</v>
      </c>
      <c r="AJ2014">
        <f t="shared" si="125"/>
        <v>158.75735845076247</v>
      </c>
      <c r="AK2014">
        <f t="shared" si="126"/>
        <v>158.75735845076247</v>
      </c>
      <c r="AL2014" s="3">
        <f>Sheet2!$Q$35</f>
        <v>195.92057845971607</v>
      </c>
      <c r="AM2014" s="3">
        <f>Sheet2!$Q$37</f>
        <v>179.52321677860004</v>
      </c>
      <c r="AN2014" s="3">
        <f>Sheet2!$Q$39</f>
        <v>47.580823353777703</v>
      </c>
      <c r="AU2014">
        <f t="shared" si="127"/>
        <v>1.1302080435252766</v>
      </c>
      <c r="AV2014">
        <f>VLOOKUP(AI2014,Sheet3!C2046:F5337,4,FALSE)</f>
        <v>252.35527814454235</v>
      </c>
    </row>
    <row r="2015" spans="1:48">
      <c r="A2015">
        <v>74490197</v>
      </c>
      <c r="B2015">
        <v>126</v>
      </c>
      <c r="C2015" t="s">
        <v>164</v>
      </c>
      <c r="D2015">
        <v>0</v>
      </c>
      <c r="E2015" t="s">
        <v>165</v>
      </c>
      <c r="F2015" t="s">
        <v>34</v>
      </c>
      <c r="G2015" t="s">
        <v>166</v>
      </c>
      <c r="H2015">
        <v>1</v>
      </c>
      <c r="I2015">
        <v>111.95</v>
      </c>
      <c r="J2015">
        <v>114.04</v>
      </c>
      <c r="K2015">
        <v>28.158999999999999</v>
      </c>
      <c r="L2015">
        <v>30.248999999999999</v>
      </c>
      <c r="M2015">
        <v>3260722</v>
      </c>
      <c r="N2015" t="s">
        <v>167</v>
      </c>
      <c r="P2015">
        <v>16.167000000000002</v>
      </c>
      <c r="V2015" t="s">
        <v>35</v>
      </c>
      <c r="W2015" s="1">
        <v>39642</v>
      </c>
      <c r="X2015">
        <v>20080713</v>
      </c>
      <c r="Y2015">
        <v>0.74939599999999995</v>
      </c>
      <c r="AB2015">
        <v>0.83467379531260799</v>
      </c>
      <c r="AI2015" s="2">
        <f t="shared" si="124"/>
        <v>39642</v>
      </c>
      <c r="AJ2015">
        <f t="shared" si="125"/>
        <v>162.14539195401278</v>
      </c>
      <c r="AK2015">
        <f t="shared" si="126"/>
        <v>162.14539195401278</v>
      </c>
      <c r="AL2015" s="3">
        <f>Sheet2!$Q$35</f>
        <v>195.92057845971607</v>
      </c>
      <c r="AM2015" s="3">
        <f>Sheet2!$Q$37</f>
        <v>179.52321677860004</v>
      </c>
      <c r="AN2015" s="3">
        <f>Sheet2!$Q$39</f>
        <v>47.580823353777703</v>
      </c>
      <c r="AU2015">
        <f t="shared" si="127"/>
        <v>1.1543277615306264</v>
      </c>
      <c r="AV2015">
        <f>VLOOKUP(AI2015,Sheet3!C2047:F5338,4,FALSE)</f>
        <v>278.63933434657076</v>
      </c>
    </row>
    <row r="2016" spans="1:48">
      <c r="A2016">
        <v>74562944</v>
      </c>
      <c r="B2016">
        <v>126</v>
      </c>
      <c r="C2016" t="s">
        <v>164</v>
      </c>
      <c r="D2016">
        <v>0</v>
      </c>
      <c r="E2016" t="s">
        <v>165</v>
      </c>
      <c r="F2016" t="s">
        <v>34</v>
      </c>
      <c r="G2016" t="s">
        <v>166</v>
      </c>
      <c r="H2016">
        <v>1</v>
      </c>
      <c r="I2016">
        <v>111.95</v>
      </c>
      <c r="J2016">
        <v>114.04</v>
      </c>
      <c r="K2016">
        <v>28.158999999999999</v>
      </c>
      <c r="L2016">
        <v>30.248999999999999</v>
      </c>
      <c r="M2016">
        <v>3260722</v>
      </c>
      <c r="N2016" t="s">
        <v>167</v>
      </c>
      <c r="P2016">
        <v>16.167000000000002</v>
      </c>
      <c r="V2016" t="s">
        <v>35</v>
      </c>
      <c r="W2016" s="1">
        <v>39643</v>
      </c>
      <c r="X2016">
        <v>20080714</v>
      </c>
      <c r="Y2016">
        <v>0.73531400000000002</v>
      </c>
      <c r="AB2016">
        <v>0.99693498951443704</v>
      </c>
      <c r="AI2016" s="2">
        <f t="shared" si="124"/>
        <v>39643</v>
      </c>
      <c r="AJ2016">
        <f t="shared" si="125"/>
        <v>167.98988402790815</v>
      </c>
      <c r="AK2016">
        <f t="shared" si="126"/>
        <v>167.98988402790815</v>
      </c>
      <c r="AL2016" s="3">
        <f>Sheet2!$Q$35</f>
        <v>195.92057845971607</v>
      </c>
      <c r="AM2016" s="3">
        <f>Sheet2!$Q$37</f>
        <v>179.52321677860004</v>
      </c>
      <c r="AN2016" s="3">
        <f>Sheet2!$Q$39</f>
        <v>47.580823353777703</v>
      </c>
      <c r="AU2016">
        <f t="shared" si="127"/>
        <v>1.195935231046976</v>
      </c>
      <c r="AV2016">
        <f>VLOOKUP(AI2016,Sheet3!C2048:F5339,4,FALSE)</f>
        <v>330.35728859854044</v>
      </c>
    </row>
    <row r="2017" spans="1:48">
      <c r="A2017">
        <v>74635013</v>
      </c>
      <c r="B2017">
        <v>126</v>
      </c>
      <c r="C2017" t="s">
        <v>164</v>
      </c>
      <c r="D2017">
        <v>0</v>
      </c>
      <c r="E2017" t="s">
        <v>165</v>
      </c>
      <c r="F2017" t="s">
        <v>34</v>
      </c>
      <c r="G2017" t="s">
        <v>166</v>
      </c>
      <c r="H2017">
        <v>1</v>
      </c>
      <c r="I2017">
        <v>111.95</v>
      </c>
      <c r="J2017">
        <v>114.04</v>
      </c>
      <c r="K2017">
        <v>28.158999999999999</v>
      </c>
      <c r="L2017">
        <v>30.248999999999999</v>
      </c>
      <c r="M2017">
        <v>3260722</v>
      </c>
      <c r="N2017" t="s">
        <v>167</v>
      </c>
      <c r="P2017">
        <v>16.167000000000002</v>
      </c>
      <c r="V2017" t="s">
        <v>35</v>
      </c>
      <c r="W2017" s="1">
        <v>39644</v>
      </c>
      <c r="X2017">
        <v>20080715</v>
      </c>
      <c r="Y2017">
        <v>0.74426000000000003</v>
      </c>
      <c r="AB2017">
        <v>0.89385384739474005</v>
      </c>
      <c r="AI2017" s="2">
        <f t="shared" si="124"/>
        <v>39644</v>
      </c>
      <c r="AJ2017">
        <f t="shared" si="125"/>
        <v>164.33788384279046</v>
      </c>
      <c r="AK2017">
        <f t="shared" si="126"/>
        <v>164.33788384279046</v>
      </c>
      <c r="AL2017" s="3">
        <f>Sheet2!$Q$35</f>
        <v>195.92057845971607</v>
      </c>
      <c r="AM2017" s="3">
        <f>Sheet2!$Q$37</f>
        <v>179.52321677860004</v>
      </c>
      <c r="AN2017" s="3">
        <f>Sheet2!$Q$39</f>
        <v>47.580823353777703</v>
      </c>
      <c r="AU2017">
        <f t="shared" si="127"/>
        <v>1.1699363102759683</v>
      </c>
      <c r="AV2017">
        <f>VLOOKUP(AI2017,Sheet3!C2049:F5340,4,FALSE)</f>
        <v>406.87152228638598</v>
      </c>
    </row>
    <row r="2018" spans="1:48">
      <c r="A2018">
        <v>74719274</v>
      </c>
      <c r="B2018">
        <v>126</v>
      </c>
      <c r="C2018" t="s">
        <v>164</v>
      </c>
      <c r="D2018">
        <v>0</v>
      </c>
      <c r="E2018" t="s">
        <v>165</v>
      </c>
      <c r="F2018" t="s">
        <v>34</v>
      </c>
      <c r="G2018" t="s">
        <v>166</v>
      </c>
      <c r="H2018">
        <v>1</v>
      </c>
      <c r="I2018">
        <v>111.95</v>
      </c>
      <c r="J2018">
        <v>114.04</v>
      </c>
      <c r="K2018">
        <v>28.158999999999999</v>
      </c>
      <c r="L2018">
        <v>30.248999999999999</v>
      </c>
      <c r="M2018">
        <v>3260722</v>
      </c>
      <c r="N2018" t="s">
        <v>167</v>
      </c>
      <c r="P2018">
        <v>16.167000000000002</v>
      </c>
      <c r="V2018" t="s">
        <v>35</v>
      </c>
      <c r="W2018" s="1">
        <v>39645</v>
      </c>
      <c r="X2018">
        <v>20080716</v>
      </c>
      <c r="Y2018">
        <v>0.75444900000000004</v>
      </c>
      <c r="AB2018">
        <v>0.77645011868273595</v>
      </c>
      <c r="AI2018" s="2">
        <f t="shared" si="124"/>
        <v>39645</v>
      </c>
      <c r="AJ2018">
        <f t="shared" si="125"/>
        <v>159.92010951413238</v>
      </c>
      <c r="AK2018">
        <f t="shared" si="126"/>
        <v>159.92010951413238</v>
      </c>
      <c r="AL2018" s="3">
        <f>Sheet2!$Q$35</f>
        <v>195.92057845971607</v>
      </c>
      <c r="AM2018" s="3">
        <f>Sheet2!$Q$37</f>
        <v>179.52321677860004</v>
      </c>
      <c r="AN2018" s="3">
        <f>Sheet2!$Q$39</f>
        <v>47.580823353777703</v>
      </c>
      <c r="AU2018">
        <f t="shared" si="127"/>
        <v>1.1384857738759349</v>
      </c>
      <c r="AV2018">
        <f>VLOOKUP(AI2018,Sheet3!C2050:F5341,4,FALSE)</f>
        <v>482.46475130947039</v>
      </c>
    </row>
    <row r="2019" spans="1:48">
      <c r="A2019">
        <v>74789339</v>
      </c>
      <c r="B2019">
        <v>126</v>
      </c>
      <c r="C2019" t="s">
        <v>164</v>
      </c>
      <c r="D2019">
        <v>0</v>
      </c>
      <c r="E2019" t="s">
        <v>165</v>
      </c>
      <c r="F2019" t="s">
        <v>34</v>
      </c>
      <c r="G2019" t="s">
        <v>166</v>
      </c>
      <c r="H2019">
        <v>1</v>
      </c>
      <c r="I2019">
        <v>111.95</v>
      </c>
      <c r="J2019">
        <v>114.04</v>
      </c>
      <c r="K2019">
        <v>28.158999999999999</v>
      </c>
      <c r="L2019">
        <v>30.248999999999999</v>
      </c>
      <c r="M2019">
        <v>3260722</v>
      </c>
      <c r="N2019" t="s">
        <v>167</v>
      </c>
      <c r="P2019">
        <v>16.167000000000002</v>
      </c>
      <c r="V2019" t="s">
        <v>35</v>
      </c>
      <c r="W2019" s="1">
        <v>39646</v>
      </c>
      <c r="X2019">
        <v>20080717</v>
      </c>
      <c r="Y2019">
        <v>0.76032999999999995</v>
      </c>
      <c r="AB2019">
        <v>0.70868573272186797</v>
      </c>
      <c r="AI2019" s="2">
        <f t="shared" si="124"/>
        <v>39646</v>
      </c>
      <c r="AJ2019">
        <f t="shared" si="125"/>
        <v>157.24497856510459</v>
      </c>
      <c r="AK2019">
        <f t="shared" si="126"/>
        <v>157.24497856510459</v>
      </c>
      <c r="AL2019" s="3">
        <f>Sheet2!$Q$35</f>
        <v>195.92057845971607</v>
      </c>
      <c r="AM2019" s="3">
        <f>Sheet2!$Q$37</f>
        <v>179.52321677860004</v>
      </c>
      <c r="AN2019" s="3">
        <f>Sheet2!$Q$39</f>
        <v>47.580823353777703</v>
      </c>
      <c r="AU2019">
        <f t="shared" si="127"/>
        <v>1.1194412738566661</v>
      </c>
      <c r="AV2019">
        <f>VLOOKUP(AI2019,Sheet3!C2051:F5342,4,FALSE)</f>
        <v>472.54623953512004</v>
      </c>
    </row>
    <row r="2020" spans="1:48">
      <c r="A2020">
        <v>74856464</v>
      </c>
      <c r="B2020">
        <v>126</v>
      </c>
      <c r="C2020" t="s">
        <v>164</v>
      </c>
      <c r="D2020">
        <v>0</v>
      </c>
      <c r="E2020" t="s">
        <v>165</v>
      </c>
      <c r="F2020" t="s">
        <v>34</v>
      </c>
      <c r="G2020" t="s">
        <v>166</v>
      </c>
      <c r="H2020">
        <v>1</v>
      </c>
      <c r="I2020">
        <v>111.95</v>
      </c>
      <c r="J2020">
        <v>114.04</v>
      </c>
      <c r="K2020">
        <v>28.158999999999999</v>
      </c>
      <c r="L2020">
        <v>30.248999999999999</v>
      </c>
      <c r="M2020">
        <v>3260722</v>
      </c>
      <c r="N2020" t="s">
        <v>167</v>
      </c>
      <c r="P2020">
        <v>16.167000000000002</v>
      </c>
      <c r="V2020" t="s">
        <v>35</v>
      </c>
      <c r="W2020" s="1">
        <v>39647</v>
      </c>
      <c r="X2020">
        <v>20080718</v>
      </c>
      <c r="Y2020">
        <v>0.760405</v>
      </c>
      <c r="AB2020">
        <v>0.70782153803608805</v>
      </c>
      <c r="AI2020" s="2">
        <f t="shared" si="124"/>
        <v>39647</v>
      </c>
      <c r="AJ2020">
        <f t="shared" si="125"/>
        <v>157.21027088208575</v>
      </c>
      <c r="AK2020">
        <f t="shared" si="126"/>
        <v>157.21027088208575</v>
      </c>
      <c r="AL2020" s="3">
        <f>Sheet2!$Q$35</f>
        <v>195.92057845971607</v>
      </c>
      <c r="AM2020" s="3">
        <f>Sheet2!$Q$37</f>
        <v>179.52321677860004</v>
      </c>
      <c r="AN2020" s="3">
        <f>Sheet2!$Q$39</f>
        <v>47.580823353777703</v>
      </c>
      <c r="AU2020">
        <f t="shared" si="127"/>
        <v>1.1191941867112085</v>
      </c>
      <c r="AV2020">
        <f>VLOOKUP(AI2020,Sheet3!C2052:F5343,4,FALSE)</f>
        <v>399.57433148097107</v>
      </c>
    </row>
    <row r="2021" spans="1:48">
      <c r="A2021">
        <v>74922485</v>
      </c>
      <c r="B2021">
        <v>126</v>
      </c>
      <c r="C2021" t="s">
        <v>164</v>
      </c>
      <c r="D2021">
        <v>0</v>
      </c>
      <c r="E2021" t="s">
        <v>165</v>
      </c>
      <c r="F2021" t="s">
        <v>34</v>
      </c>
      <c r="G2021" t="s">
        <v>166</v>
      </c>
      <c r="H2021">
        <v>1</v>
      </c>
      <c r="I2021">
        <v>111.95</v>
      </c>
      <c r="J2021">
        <v>114.04</v>
      </c>
      <c r="K2021">
        <v>28.158999999999999</v>
      </c>
      <c r="L2021">
        <v>30.248999999999999</v>
      </c>
      <c r="M2021">
        <v>3260722</v>
      </c>
      <c r="N2021" t="s">
        <v>167</v>
      </c>
      <c r="P2021">
        <v>16.167000000000002</v>
      </c>
      <c r="V2021" t="s">
        <v>35</v>
      </c>
      <c r="W2021" s="1">
        <v>39648</v>
      </c>
      <c r="X2021">
        <v>20080719</v>
      </c>
      <c r="Y2021">
        <v>0.75631199999999998</v>
      </c>
      <c r="AB2021">
        <v>0.75498352268799096</v>
      </c>
      <c r="AI2021" s="2">
        <f t="shared" si="124"/>
        <v>39648</v>
      </c>
      <c r="AJ2021">
        <f t="shared" si="125"/>
        <v>159.08259287206317</v>
      </c>
      <c r="AK2021">
        <f t="shared" si="126"/>
        <v>159.08259287206317</v>
      </c>
      <c r="AL2021" s="3">
        <f>Sheet2!$Q$35</f>
        <v>195.92057845971607</v>
      </c>
      <c r="AM2021" s="3">
        <f>Sheet2!$Q$37</f>
        <v>179.52321677860004</v>
      </c>
      <c r="AN2021" s="3">
        <f>Sheet2!$Q$39</f>
        <v>47.580823353777703</v>
      </c>
      <c r="AU2021">
        <f t="shared" si="127"/>
        <v>1.1325234168885803</v>
      </c>
      <c r="AV2021">
        <f>VLOOKUP(AI2021,Sheet3!C2053:F5344,4,FALSE)</f>
        <v>294.43810667285743</v>
      </c>
    </row>
    <row r="2022" spans="1:48">
      <c r="A2022">
        <v>74988335</v>
      </c>
      <c r="B2022">
        <v>126</v>
      </c>
      <c r="C2022" t="s">
        <v>164</v>
      </c>
      <c r="D2022">
        <v>0</v>
      </c>
      <c r="E2022" t="s">
        <v>165</v>
      </c>
      <c r="F2022" t="s">
        <v>34</v>
      </c>
      <c r="G2022" t="s">
        <v>166</v>
      </c>
      <c r="H2022">
        <v>1</v>
      </c>
      <c r="I2022">
        <v>111.95</v>
      </c>
      <c r="J2022">
        <v>114.04</v>
      </c>
      <c r="K2022">
        <v>28.158999999999999</v>
      </c>
      <c r="L2022">
        <v>30.248999999999999</v>
      </c>
      <c r="M2022">
        <v>3260722</v>
      </c>
      <c r="N2022" t="s">
        <v>167</v>
      </c>
      <c r="P2022">
        <v>16.167000000000002</v>
      </c>
      <c r="V2022" t="s">
        <v>35</v>
      </c>
      <c r="W2022" s="1">
        <v>39649</v>
      </c>
      <c r="X2022">
        <v>20080720</v>
      </c>
      <c r="Y2022">
        <v>0.74973000000000001</v>
      </c>
      <c r="AB2022">
        <v>0.83082524831193905</v>
      </c>
      <c r="AI2022" s="2">
        <f t="shared" si="124"/>
        <v>39649</v>
      </c>
      <c r="AJ2022">
        <f t="shared" si="125"/>
        <v>162.00039077010911</v>
      </c>
      <c r="AK2022">
        <f t="shared" si="126"/>
        <v>162.00039077010911</v>
      </c>
      <c r="AL2022" s="3">
        <f>Sheet2!$Q$35</f>
        <v>195.92057845971607</v>
      </c>
      <c r="AM2022" s="3">
        <f>Sheet2!$Q$37</f>
        <v>179.52321677860004</v>
      </c>
      <c r="AN2022" s="3">
        <f>Sheet2!$Q$39</f>
        <v>47.580823353777703</v>
      </c>
      <c r="AU2022">
        <f t="shared" si="127"/>
        <v>1.1532954849422032</v>
      </c>
      <c r="AV2022">
        <f>VLOOKUP(AI2022,Sheet3!C2054:F5345,4,FALSE)</f>
        <v>206.87181700787863</v>
      </c>
    </row>
    <row r="2023" spans="1:48">
      <c r="A2023">
        <v>75057542</v>
      </c>
      <c r="B2023">
        <v>126</v>
      </c>
      <c r="C2023" t="s">
        <v>164</v>
      </c>
      <c r="D2023">
        <v>0</v>
      </c>
      <c r="E2023" t="s">
        <v>165</v>
      </c>
      <c r="F2023" t="s">
        <v>34</v>
      </c>
      <c r="G2023" t="s">
        <v>166</v>
      </c>
      <c r="H2023">
        <v>1</v>
      </c>
      <c r="I2023">
        <v>111.95</v>
      </c>
      <c r="J2023">
        <v>114.04</v>
      </c>
      <c r="K2023">
        <v>28.158999999999999</v>
      </c>
      <c r="L2023">
        <v>30.248999999999999</v>
      </c>
      <c r="M2023">
        <v>3260722</v>
      </c>
      <c r="N2023" t="s">
        <v>167</v>
      </c>
      <c r="P2023">
        <v>16.167000000000002</v>
      </c>
      <c r="V2023" t="s">
        <v>35</v>
      </c>
      <c r="W2023" s="1">
        <v>39650</v>
      </c>
      <c r="X2023">
        <v>20080721</v>
      </c>
      <c r="Y2023">
        <v>0.75466599999999995</v>
      </c>
      <c r="AB2023">
        <v>0.77394971539188395</v>
      </c>
      <c r="AI2023" s="2">
        <f t="shared" si="124"/>
        <v>39650</v>
      </c>
      <c r="AJ2023">
        <f t="shared" si="125"/>
        <v>159.82302988023071</v>
      </c>
      <c r="AK2023">
        <f t="shared" si="126"/>
        <v>159.82302988023071</v>
      </c>
      <c r="AL2023" s="3">
        <f>Sheet2!$Q$35</f>
        <v>195.92057845971607</v>
      </c>
      <c r="AM2023" s="3">
        <f>Sheet2!$Q$37</f>
        <v>179.52321677860004</v>
      </c>
      <c r="AN2023" s="3">
        <f>Sheet2!$Q$39</f>
        <v>47.580823353777703</v>
      </c>
      <c r="AU2023">
        <f t="shared" si="127"/>
        <v>1.1377946551513047</v>
      </c>
      <c r="AV2023">
        <f>VLOOKUP(AI2023,Sheet3!C2055:F5346,4,FALSE)</f>
        <v>168.54385365128195</v>
      </c>
    </row>
    <row r="2024" spans="1:48">
      <c r="A2024">
        <v>75124305</v>
      </c>
      <c r="B2024">
        <v>126</v>
      </c>
      <c r="C2024" t="s">
        <v>164</v>
      </c>
      <c r="D2024">
        <v>0</v>
      </c>
      <c r="E2024" t="s">
        <v>165</v>
      </c>
      <c r="F2024" t="s">
        <v>34</v>
      </c>
      <c r="G2024" t="s">
        <v>166</v>
      </c>
      <c r="H2024">
        <v>1</v>
      </c>
      <c r="I2024">
        <v>111.95</v>
      </c>
      <c r="J2024">
        <v>114.04</v>
      </c>
      <c r="K2024">
        <v>28.158999999999999</v>
      </c>
      <c r="L2024">
        <v>30.248999999999999</v>
      </c>
      <c r="M2024">
        <v>3260722</v>
      </c>
      <c r="N2024" t="s">
        <v>167</v>
      </c>
      <c r="P2024">
        <v>16.167000000000002</v>
      </c>
      <c r="V2024" t="s">
        <v>35</v>
      </c>
      <c r="W2024" s="1">
        <v>39651</v>
      </c>
      <c r="X2024">
        <v>20080722</v>
      </c>
      <c r="Y2024">
        <v>0.76546800000000004</v>
      </c>
      <c r="AB2024">
        <v>0.64948263544811302</v>
      </c>
      <c r="AI2024" s="2">
        <f t="shared" si="124"/>
        <v>39651</v>
      </c>
      <c r="AJ2024">
        <f t="shared" si="125"/>
        <v>154.83280046098355</v>
      </c>
      <c r="AK2024">
        <f t="shared" si="126"/>
        <v>154.83280046098355</v>
      </c>
      <c r="AL2024" s="3">
        <f>Sheet2!$Q$35</f>
        <v>195.92057845971607</v>
      </c>
      <c r="AM2024" s="3">
        <f>Sheet2!$Q$37</f>
        <v>179.52321677860004</v>
      </c>
      <c r="AN2024" s="3">
        <f>Sheet2!$Q$39</f>
        <v>47.580823353777703</v>
      </c>
      <c r="AU2024">
        <f t="shared" si="127"/>
        <v>1.1022687590057172</v>
      </c>
      <c r="AV2024">
        <f>VLOOKUP(AI2024,Sheet3!C2056:F5347,4,FALSE)</f>
        <v>150.83222548279917</v>
      </c>
    </row>
    <row r="2025" spans="1:48">
      <c r="A2025">
        <v>75195697</v>
      </c>
      <c r="B2025">
        <v>126</v>
      </c>
      <c r="C2025" t="s">
        <v>164</v>
      </c>
      <c r="D2025">
        <v>0</v>
      </c>
      <c r="E2025" t="s">
        <v>165</v>
      </c>
      <c r="F2025" t="s">
        <v>34</v>
      </c>
      <c r="G2025" t="s">
        <v>166</v>
      </c>
      <c r="H2025">
        <v>1</v>
      </c>
      <c r="I2025">
        <v>111.95</v>
      </c>
      <c r="J2025">
        <v>114.04</v>
      </c>
      <c r="K2025">
        <v>28.158999999999999</v>
      </c>
      <c r="L2025">
        <v>30.248999999999999</v>
      </c>
      <c r="M2025">
        <v>3260722</v>
      </c>
      <c r="N2025" t="s">
        <v>167</v>
      </c>
      <c r="P2025">
        <v>16.167000000000002</v>
      </c>
      <c r="V2025" t="s">
        <v>35</v>
      </c>
      <c r="W2025" s="1">
        <v>39652</v>
      </c>
      <c r="X2025">
        <v>20080723</v>
      </c>
      <c r="Y2025">
        <v>0.77704300000000004</v>
      </c>
      <c r="AB2025">
        <v>0.516108588942916</v>
      </c>
      <c r="AI2025" s="2">
        <f t="shared" si="124"/>
        <v>39652</v>
      </c>
      <c r="AJ2025">
        <f t="shared" si="125"/>
        <v>149.1422500869229</v>
      </c>
      <c r="AK2025">
        <f t="shared" si="126"/>
        <v>149.1422500869229</v>
      </c>
      <c r="AL2025" s="3">
        <f>Sheet2!$Q$35</f>
        <v>195.92057845971607</v>
      </c>
      <c r="AM2025" s="3">
        <f>Sheet2!$Q$37</f>
        <v>179.52321677860004</v>
      </c>
      <c r="AN2025" s="3">
        <f>Sheet2!$Q$39</f>
        <v>47.580823353777703</v>
      </c>
      <c r="AU2025">
        <f t="shared" si="127"/>
        <v>1.0617572144221394</v>
      </c>
      <c r="AV2025">
        <f>VLOOKUP(AI2025,Sheet3!C2057:F5348,4,FALSE)</f>
        <v>143.81842072808001</v>
      </c>
    </row>
    <row r="2026" spans="1:48">
      <c r="A2026">
        <v>75264396</v>
      </c>
      <c r="B2026">
        <v>126</v>
      </c>
      <c r="C2026" t="s">
        <v>164</v>
      </c>
      <c r="D2026">
        <v>0</v>
      </c>
      <c r="E2026" t="s">
        <v>165</v>
      </c>
      <c r="F2026" t="s">
        <v>34</v>
      </c>
      <c r="G2026" t="s">
        <v>166</v>
      </c>
      <c r="H2026">
        <v>1</v>
      </c>
      <c r="I2026">
        <v>111.95</v>
      </c>
      <c r="J2026">
        <v>114.04</v>
      </c>
      <c r="K2026">
        <v>28.158999999999999</v>
      </c>
      <c r="L2026">
        <v>30.248999999999999</v>
      </c>
      <c r="M2026">
        <v>3260722</v>
      </c>
      <c r="N2026" t="s">
        <v>167</v>
      </c>
      <c r="P2026">
        <v>16.167000000000002</v>
      </c>
      <c r="V2026" t="s">
        <v>35</v>
      </c>
      <c r="W2026" s="1">
        <v>39653</v>
      </c>
      <c r="X2026">
        <v>20080724</v>
      </c>
      <c r="Y2026">
        <v>0.77738799999999997</v>
      </c>
      <c r="AB2026">
        <v>0.51213329338833402</v>
      </c>
      <c r="AI2026" s="2">
        <f t="shared" si="124"/>
        <v>39653</v>
      </c>
      <c r="AJ2026">
        <f t="shared" si="125"/>
        <v>148.96719043846656</v>
      </c>
      <c r="AK2026">
        <f t="shared" si="126"/>
        <v>148.96719043846656</v>
      </c>
      <c r="AL2026" s="3">
        <f>Sheet2!$Q$35</f>
        <v>195.92057845971607</v>
      </c>
      <c r="AM2026" s="3">
        <f>Sheet2!$Q$37</f>
        <v>179.52321677860004</v>
      </c>
      <c r="AN2026" s="3">
        <f>Sheet2!$Q$39</f>
        <v>47.580823353777703</v>
      </c>
      <c r="AU2026">
        <f t="shared" si="127"/>
        <v>1.0605109488964792</v>
      </c>
      <c r="AV2026">
        <f>VLOOKUP(AI2026,Sheet3!C2058:F5349,4,FALSE)</f>
        <v>150.33629989408166</v>
      </c>
    </row>
    <row r="2027" spans="1:48">
      <c r="A2027">
        <v>75331748</v>
      </c>
      <c r="B2027">
        <v>126</v>
      </c>
      <c r="C2027" t="s">
        <v>164</v>
      </c>
      <c r="D2027">
        <v>0</v>
      </c>
      <c r="E2027" t="s">
        <v>165</v>
      </c>
      <c r="F2027" t="s">
        <v>34</v>
      </c>
      <c r="G2027" t="s">
        <v>166</v>
      </c>
      <c r="H2027">
        <v>1</v>
      </c>
      <c r="I2027">
        <v>111.95</v>
      </c>
      <c r="J2027">
        <v>114.04</v>
      </c>
      <c r="K2027">
        <v>28.158999999999999</v>
      </c>
      <c r="L2027">
        <v>30.248999999999999</v>
      </c>
      <c r="M2027">
        <v>3260722</v>
      </c>
      <c r="N2027" t="s">
        <v>167</v>
      </c>
      <c r="P2027">
        <v>16.167000000000002</v>
      </c>
      <c r="V2027" t="s">
        <v>35</v>
      </c>
      <c r="W2027" s="1">
        <v>39654</v>
      </c>
      <c r="X2027">
        <v>20080725</v>
      </c>
      <c r="Y2027">
        <v>0.75725500000000001</v>
      </c>
      <c r="AB2027">
        <v>0.74411771483879796</v>
      </c>
      <c r="AI2027" s="2">
        <f t="shared" si="124"/>
        <v>39654</v>
      </c>
      <c r="AJ2027">
        <f t="shared" si="125"/>
        <v>158.65515843561047</v>
      </c>
      <c r="AK2027">
        <f t="shared" si="126"/>
        <v>158.65515843561047</v>
      </c>
      <c r="AL2027" s="3">
        <f>Sheet2!$Q$35</f>
        <v>195.92057845971607</v>
      </c>
      <c r="AM2027" s="3">
        <f>Sheet2!$Q$37</f>
        <v>179.52321677860004</v>
      </c>
      <c r="AN2027" s="3">
        <f>Sheet2!$Q$39</f>
        <v>47.580823353777703</v>
      </c>
      <c r="AU2027">
        <f t="shared" si="127"/>
        <v>1.1294804723418028</v>
      </c>
      <c r="AV2027">
        <f>VLOOKUP(AI2027,Sheet3!C2059:F5350,4,FALSE)</f>
        <v>155.15386275590899</v>
      </c>
    </row>
    <row r="2028" spans="1:48">
      <c r="A2028">
        <v>75390603</v>
      </c>
      <c r="B2028">
        <v>126</v>
      </c>
      <c r="C2028" t="s">
        <v>164</v>
      </c>
      <c r="D2028">
        <v>0</v>
      </c>
      <c r="E2028" t="s">
        <v>165</v>
      </c>
      <c r="F2028" t="s">
        <v>34</v>
      </c>
      <c r="G2028" t="s">
        <v>166</v>
      </c>
      <c r="H2028">
        <v>1</v>
      </c>
      <c r="I2028">
        <v>111.95</v>
      </c>
      <c r="J2028">
        <v>114.04</v>
      </c>
      <c r="K2028">
        <v>28.158999999999999</v>
      </c>
      <c r="L2028">
        <v>30.248999999999999</v>
      </c>
      <c r="M2028">
        <v>3260722</v>
      </c>
      <c r="N2028" t="s">
        <v>167</v>
      </c>
      <c r="P2028">
        <v>16.167000000000002</v>
      </c>
      <c r="V2028" t="s">
        <v>35</v>
      </c>
      <c r="W2028" s="1">
        <v>39655</v>
      </c>
      <c r="X2028">
        <v>20080726</v>
      </c>
      <c r="Y2028">
        <v>0.73713799999999996</v>
      </c>
      <c r="AB2028">
        <v>0.97591777475629704</v>
      </c>
      <c r="AI2028" s="2">
        <f t="shared" si="124"/>
        <v>39655</v>
      </c>
      <c r="AJ2028">
        <f t="shared" si="125"/>
        <v>167.26249127794415</v>
      </c>
      <c r="AK2028">
        <f t="shared" si="126"/>
        <v>167.26249127794415</v>
      </c>
      <c r="AL2028" s="3">
        <f>Sheet2!$Q$35</f>
        <v>195.92057845971607</v>
      </c>
      <c r="AM2028" s="3">
        <f>Sheet2!$Q$37</f>
        <v>179.52321677860004</v>
      </c>
      <c r="AN2028" s="3">
        <f>Sheet2!$Q$39</f>
        <v>47.580823353777703</v>
      </c>
      <c r="AU2028">
        <f t="shared" si="127"/>
        <v>1.1907568560422905</v>
      </c>
      <c r="AV2028">
        <f>VLOOKUP(AI2028,Sheet3!C2060:F5351,4,FALSE)</f>
        <v>155.72063485730044</v>
      </c>
    </row>
    <row r="2029" spans="1:48">
      <c r="A2029">
        <v>75451151</v>
      </c>
      <c r="B2029">
        <v>126</v>
      </c>
      <c r="C2029" t="s">
        <v>164</v>
      </c>
      <c r="D2029">
        <v>0</v>
      </c>
      <c r="E2029" t="s">
        <v>165</v>
      </c>
      <c r="F2029" t="s">
        <v>34</v>
      </c>
      <c r="G2029" t="s">
        <v>166</v>
      </c>
      <c r="H2029">
        <v>1</v>
      </c>
      <c r="I2029">
        <v>111.95</v>
      </c>
      <c r="J2029">
        <v>114.04</v>
      </c>
      <c r="K2029">
        <v>28.158999999999999</v>
      </c>
      <c r="L2029">
        <v>30.248999999999999</v>
      </c>
      <c r="M2029">
        <v>3260722</v>
      </c>
      <c r="N2029" t="s">
        <v>167</v>
      </c>
      <c r="P2029">
        <v>16.167000000000002</v>
      </c>
      <c r="V2029" t="s">
        <v>35</v>
      </c>
      <c r="W2029" s="1">
        <v>39656</v>
      </c>
      <c r="X2029">
        <v>20080727</v>
      </c>
      <c r="Y2029">
        <v>0.71941100000000002</v>
      </c>
      <c r="AB2029">
        <v>1.18017883068698</v>
      </c>
      <c r="AI2029" s="2">
        <f t="shared" si="124"/>
        <v>39656</v>
      </c>
      <c r="AJ2029">
        <f t="shared" si="125"/>
        <v>173.95828073173516</v>
      </c>
      <c r="AK2029">
        <f t="shared" si="126"/>
        <v>173.95828073173516</v>
      </c>
      <c r="AL2029" s="3">
        <f>Sheet2!$Q$35</f>
        <v>195.92057845971607</v>
      </c>
      <c r="AM2029" s="3">
        <f>Sheet2!$Q$37</f>
        <v>179.52321677860004</v>
      </c>
      <c r="AN2029" s="3">
        <f>Sheet2!$Q$39</f>
        <v>47.580823353777703</v>
      </c>
      <c r="AU2029">
        <f t="shared" si="127"/>
        <v>1.2384247888693121</v>
      </c>
      <c r="AV2029">
        <f>VLOOKUP(AI2029,Sheet3!C2061:F5352,4,FALSE)</f>
        <v>150.97391850814705</v>
      </c>
    </row>
    <row r="2030" spans="1:48">
      <c r="A2030">
        <v>75529970</v>
      </c>
      <c r="B2030">
        <v>126</v>
      </c>
      <c r="C2030" t="s">
        <v>164</v>
      </c>
      <c r="D2030">
        <v>0</v>
      </c>
      <c r="E2030" t="s">
        <v>165</v>
      </c>
      <c r="F2030" t="s">
        <v>34</v>
      </c>
      <c r="G2030" t="s">
        <v>166</v>
      </c>
      <c r="H2030">
        <v>1</v>
      </c>
      <c r="I2030">
        <v>111.95</v>
      </c>
      <c r="J2030">
        <v>114.04</v>
      </c>
      <c r="K2030">
        <v>28.158999999999999</v>
      </c>
      <c r="L2030">
        <v>30.248999999999999</v>
      </c>
      <c r="M2030">
        <v>3260722</v>
      </c>
      <c r="N2030" t="s">
        <v>167</v>
      </c>
      <c r="P2030">
        <v>16.167000000000002</v>
      </c>
      <c r="V2030" t="s">
        <v>35</v>
      </c>
      <c r="W2030" s="1">
        <v>39657</v>
      </c>
      <c r="X2030">
        <v>20080728</v>
      </c>
      <c r="Y2030">
        <v>0.715449</v>
      </c>
      <c r="AB2030">
        <v>1.22583135528772</v>
      </c>
      <c r="AI2030" s="2">
        <f t="shared" si="124"/>
        <v>39657</v>
      </c>
      <c r="AJ2030">
        <f t="shared" si="125"/>
        <v>175.34092831168323</v>
      </c>
      <c r="AK2030">
        <f t="shared" si="126"/>
        <v>175.34092831168323</v>
      </c>
      <c r="AL2030" s="3">
        <f>Sheet2!$Q$35</f>
        <v>195.92057845971607</v>
      </c>
      <c r="AM2030" s="3">
        <f>Sheet2!$Q$37</f>
        <v>179.52321677860004</v>
      </c>
      <c r="AN2030" s="3">
        <f>Sheet2!$Q$39</f>
        <v>47.580823353777703</v>
      </c>
      <c r="AU2030">
        <f t="shared" si="127"/>
        <v>1.2482679824791547</v>
      </c>
      <c r="AV2030">
        <f>VLOOKUP(AI2030,Sheet3!C2062:F5353,4,FALSE)</f>
        <v>135.03345315651256</v>
      </c>
    </row>
    <row r="2031" spans="1:48">
      <c r="A2031">
        <v>75598077</v>
      </c>
      <c r="B2031">
        <v>126</v>
      </c>
      <c r="C2031" t="s">
        <v>164</v>
      </c>
      <c r="D2031">
        <v>0</v>
      </c>
      <c r="E2031" t="s">
        <v>165</v>
      </c>
      <c r="F2031" t="s">
        <v>34</v>
      </c>
      <c r="G2031" t="s">
        <v>166</v>
      </c>
      <c r="H2031">
        <v>1</v>
      </c>
      <c r="I2031">
        <v>111.95</v>
      </c>
      <c r="J2031">
        <v>114.04</v>
      </c>
      <c r="K2031">
        <v>28.158999999999999</v>
      </c>
      <c r="L2031">
        <v>30.248999999999999</v>
      </c>
      <c r="M2031">
        <v>3260722</v>
      </c>
      <c r="N2031" t="s">
        <v>167</v>
      </c>
      <c r="P2031">
        <v>16.167000000000002</v>
      </c>
      <c r="V2031" t="s">
        <v>35</v>
      </c>
      <c r="W2031" s="1">
        <v>39658</v>
      </c>
      <c r="X2031">
        <v>20080729</v>
      </c>
      <c r="Y2031">
        <v>0.72446299999999997</v>
      </c>
      <c r="AB2031">
        <v>1.1219666766529199</v>
      </c>
      <c r="AI2031" s="2">
        <f t="shared" si="124"/>
        <v>39658</v>
      </c>
      <c r="AJ2031">
        <f t="shared" si="125"/>
        <v>172.13490520729169</v>
      </c>
      <c r="AK2031">
        <f t="shared" si="126"/>
        <v>172.13490520729169</v>
      </c>
      <c r="AL2031" s="3">
        <f>Sheet2!$Q$35</f>
        <v>195.92057845971607</v>
      </c>
      <c r="AM2031" s="3">
        <f>Sheet2!$Q$37</f>
        <v>179.52321677860004</v>
      </c>
      <c r="AN2031" s="3">
        <f>Sheet2!$Q$39</f>
        <v>47.580823353777703</v>
      </c>
      <c r="AU2031">
        <f t="shared" si="127"/>
        <v>1.225444013022426</v>
      </c>
      <c r="AV2031">
        <f>VLOOKUP(AI2031,Sheet3!C2063:F5354,4,FALSE)</f>
        <v>122.5644669259007</v>
      </c>
    </row>
    <row r="2032" spans="1:48">
      <c r="A2032">
        <v>75649412</v>
      </c>
      <c r="B2032">
        <v>126</v>
      </c>
      <c r="C2032" t="s">
        <v>164</v>
      </c>
      <c r="D2032">
        <v>0</v>
      </c>
      <c r="E2032" t="s">
        <v>165</v>
      </c>
      <c r="F2032" t="s">
        <v>34</v>
      </c>
      <c r="G2032" t="s">
        <v>166</v>
      </c>
      <c r="H2032">
        <v>1</v>
      </c>
      <c r="I2032">
        <v>111.95</v>
      </c>
      <c r="J2032">
        <v>114.04</v>
      </c>
      <c r="K2032">
        <v>28.158999999999999</v>
      </c>
      <c r="L2032">
        <v>30.248999999999999</v>
      </c>
      <c r="M2032">
        <v>3260722</v>
      </c>
      <c r="N2032" t="s">
        <v>167</v>
      </c>
      <c r="P2032">
        <v>16.167000000000002</v>
      </c>
      <c r="V2032" t="s">
        <v>35</v>
      </c>
      <c r="W2032" s="1">
        <v>39659</v>
      </c>
      <c r="X2032">
        <v>20080730</v>
      </c>
      <c r="Y2032">
        <v>0.72915200000000002</v>
      </c>
      <c r="AB2032">
        <v>1.0679372248980199</v>
      </c>
      <c r="AI2032" s="2">
        <f t="shared" si="124"/>
        <v>39659</v>
      </c>
      <c r="AJ2032">
        <f t="shared" si="125"/>
        <v>170.38202007485722</v>
      </c>
      <c r="AK2032">
        <f t="shared" si="126"/>
        <v>170.38202007485722</v>
      </c>
      <c r="AL2032" s="3">
        <f>Sheet2!$Q$35</f>
        <v>195.92057845971607</v>
      </c>
      <c r="AM2032" s="3">
        <f>Sheet2!$Q$37</f>
        <v>179.52321677860004</v>
      </c>
      <c r="AN2032" s="3">
        <f>Sheet2!$Q$39</f>
        <v>47.580823353777703</v>
      </c>
      <c r="AU2032">
        <f t="shared" si="127"/>
        <v>1.2129650646739136</v>
      </c>
      <c r="AV2032">
        <f>VLOOKUP(AI2032,Sheet3!C2064:F5355,4,FALSE)</f>
        <v>115.62150868385545</v>
      </c>
    </row>
    <row r="2033" spans="1:48">
      <c r="A2033">
        <v>75725649</v>
      </c>
      <c r="B2033">
        <v>126</v>
      </c>
      <c r="C2033" t="s">
        <v>164</v>
      </c>
      <c r="D2033">
        <v>0</v>
      </c>
      <c r="E2033" t="s">
        <v>165</v>
      </c>
      <c r="F2033" t="s">
        <v>34</v>
      </c>
      <c r="G2033" t="s">
        <v>166</v>
      </c>
      <c r="H2033">
        <v>1</v>
      </c>
      <c r="I2033">
        <v>111.95</v>
      </c>
      <c r="J2033">
        <v>114.04</v>
      </c>
      <c r="K2033">
        <v>28.158999999999999</v>
      </c>
      <c r="L2033">
        <v>30.248999999999999</v>
      </c>
      <c r="M2033">
        <v>3260722</v>
      </c>
      <c r="N2033" t="s">
        <v>167</v>
      </c>
      <c r="P2033">
        <v>16.167000000000002</v>
      </c>
      <c r="V2033" t="s">
        <v>35</v>
      </c>
      <c r="W2033" s="1">
        <v>39660</v>
      </c>
      <c r="X2033">
        <v>20080731</v>
      </c>
      <c r="Y2033">
        <v>0.76182700000000003</v>
      </c>
      <c r="AB2033">
        <v>0.69143640679372198</v>
      </c>
      <c r="AI2033" s="2">
        <f t="shared" si="124"/>
        <v>39660</v>
      </c>
      <c r="AJ2033">
        <f t="shared" si="125"/>
        <v>156.54939245224807</v>
      </c>
      <c r="AK2033">
        <f t="shared" si="126"/>
        <v>156.54939245224807</v>
      </c>
      <c r="AL2033" s="3">
        <f>Sheet2!$Q$35</f>
        <v>195.92057845971607</v>
      </c>
      <c r="AM2033" s="3">
        <f>Sheet2!$Q$37</f>
        <v>179.52321677860004</v>
      </c>
      <c r="AN2033" s="3">
        <f>Sheet2!$Q$39</f>
        <v>47.580823353777703</v>
      </c>
      <c r="AU2033">
        <f t="shared" si="127"/>
        <v>1.1144893331882988</v>
      </c>
      <c r="AV2033">
        <f>VLOOKUP(AI2033,Sheet3!C2065:F5356,4,FALSE)</f>
        <v>113.00018771492002</v>
      </c>
    </row>
    <row r="2034" spans="1:48">
      <c r="A2034">
        <v>75787679</v>
      </c>
      <c r="B2034">
        <v>126</v>
      </c>
      <c r="C2034" t="s">
        <v>164</v>
      </c>
      <c r="D2034">
        <v>0</v>
      </c>
      <c r="E2034" t="s">
        <v>165</v>
      </c>
      <c r="F2034" t="s">
        <v>34</v>
      </c>
      <c r="G2034" t="s">
        <v>166</v>
      </c>
      <c r="H2034">
        <v>1</v>
      </c>
      <c r="I2034">
        <v>111.95</v>
      </c>
      <c r="J2034">
        <v>114.04</v>
      </c>
      <c r="K2034">
        <v>28.158999999999999</v>
      </c>
      <c r="L2034">
        <v>30.248999999999999</v>
      </c>
      <c r="M2034">
        <v>3260722</v>
      </c>
      <c r="N2034" t="s">
        <v>167</v>
      </c>
      <c r="P2034">
        <v>16.167000000000002</v>
      </c>
      <c r="V2034" t="s">
        <v>35</v>
      </c>
      <c r="W2034" s="1">
        <v>39661</v>
      </c>
      <c r="X2034">
        <v>20080801</v>
      </c>
      <c r="Y2034">
        <v>0.76717299999999999</v>
      </c>
      <c r="AB2034">
        <v>0.62983660959140797</v>
      </c>
      <c r="AI2034" s="2">
        <f t="shared" si="124"/>
        <v>39661</v>
      </c>
      <c r="AJ2034">
        <f t="shared" si="125"/>
        <v>154.01688020582969</v>
      </c>
      <c r="AK2034">
        <f t="shared" si="126"/>
        <v>154.01688020582969</v>
      </c>
      <c r="AL2034" s="3">
        <f>Sheet2!$Q$35</f>
        <v>195.92057845971607</v>
      </c>
      <c r="AM2034" s="3">
        <f>Sheet2!$Q$37</f>
        <v>179.52321677860004</v>
      </c>
      <c r="AN2034" s="3">
        <f>Sheet2!$Q$39</f>
        <v>47.580823353777703</v>
      </c>
      <c r="AU2034">
        <f t="shared" si="127"/>
        <v>1.0964601486568866</v>
      </c>
      <c r="AV2034">
        <f>VLOOKUP(AI2034,Sheet3!C2066:F5357,4,FALSE)</f>
        <v>110.73309930935422</v>
      </c>
    </row>
    <row r="2035" spans="1:48">
      <c r="A2035">
        <v>75858905</v>
      </c>
      <c r="B2035">
        <v>126</v>
      </c>
      <c r="C2035" t="s">
        <v>164</v>
      </c>
      <c r="D2035">
        <v>0</v>
      </c>
      <c r="E2035" t="s">
        <v>165</v>
      </c>
      <c r="F2035" t="s">
        <v>34</v>
      </c>
      <c r="G2035" t="s">
        <v>166</v>
      </c>
      <c r="H2035">
        <v>1</v>
      </c>
      <c r="I2035">
        <v>111.95</v>
      </c>
      <c r="J2035">
        <v>114.04</v>
      </c>
      <c r="K2035">
        <v>28.158999999999999</v>
      </c>
      <c r="L2035">
        <v>30.248999999999999</v>
      </c>
      <c r="M2035">
        <v>3260722</v>
      </c>
      <c r="N2035" t="s">
        <v>167</v>
      </c>
      <c r="P2035">
        <v>16.167000000000002</v>
      </c>
      <c r="V2035" t="s">
        <v>35</v>
      </c>
      <c r="W2035" s="1">
        <v>39662</v>
      </c>
      <c r="X2035">
        <v>20080802</v>
      </c>
      <c r="Y2035">
        <v>0.770644</v>
      </c>
      <c r="AB2035">
        <v>0.58984167953356503</v>
      </c>
      <c r="AI2035" s="2">
        <f t="shared" si="124"/>
        <v>39662</v>
      </c>
      <c r="AJ2035">
        <f t="shared" si="125"/>
        <v>152.33204202114962</v>
      </c>
      <c r="AK2035">
        <f t="shared" si="126"/>
        <v>152.33204202114962</v>
      </c>
      <c r="AL2035" s="3">
        <f>Sheet2!$Q$35</f>
        <v>195.92057845971607</v>
      </c>
      <c r="AM2035" s="3">
        <f>Sheet2!$Q$37</f>
        <v>179.52321677860004</v>
      </c>
      <c r="AN2035" s="3">
        <f>Sheet2!$Q$39</f>
        <v>47.580823353777703</v>
      </c>
      <c r="AU2035">
        <f t="shared" si="127"/>
        <v>1.0844656327053346</v>
      </c>
      <c r="AV2035">
        <f>VLOOKUP(AI2035,Sheet3!C2067:F5358,4,FALSE)</f>
        <v>108.67855044181022</v>
      </c>
    </row>
    <row r="2036" spans="1:48">
      <c r="A2036">
        <v>75914494</v>
      </c>
      <c r="B2036">
        <v>126</v>
      </c>
      <c r="C2036" t="s">
        <v>164</v>
      </c>
      <c r="D2036">
        <v>0</v>
      </c>
      <c r="E2036" t="s">
        <v>165</v>
      </c>
      <c r="F2036" t="s">
        <v>34</v>
      </c>
      <c r="G2036" t="s">
        <v>166</v>
      </c>
      <c r="H2036">
        <v>1</v>
      </c>
      <c r="I2036">
        <v>111.95</v>
      </c>
      <c r="J2036">
        <v>114.04</v>
      </c>
      <c r="K2036">
        <v>28.158999999999999</v>
      </c>
      <c r="L2036">
        <v>30.248999999999999</v>
      </c>
      <c r="M2036">
        <v>3260722</v>
      </c>
      <c r="N2036" t="s">
        <v>167</v>
      </c>
      <c r="P2036">
        <v>16.167000000000002</v>
      </c>
      <c r="V2036" t="s">
        <v>35</v>
      </c>
      <c r="W2036" s="1">
        <v>39663</v>
      </c>
      <c r="X2036">
        <v>20080803</v>
      </c>
      <c r="Y2036">
        <v>0.75538700000000003</v>
      </c>
      <c r="AB2036">
        <v>0.76564192381259599</v>
      </c>
      <c r="AI2036" s="2">
        <f t="shared" si="124"/>
        <v>39663</v>
      </c>
      <c r="AJ2036">
        <f t="shared" si="125"/>
        <v>159.49957881325054</v>
      </c>
      <c r="AK2036">
        <f t="shared" si="126"/>
        <v>159.49957881325054</v>
      </c>
      <c r="AL2036" s="3">
        <f>Sheet2!$Q$35</f>
        <v>195.92057845971607</v>
      </c>
      <c r="AM2036" s="3">
        <f>Sheet2!$Q$37</f>
        <v>179.52321677860004</v>
      </c>
      <c r="AN2036" s="3">
        <f>Sheet2!$Q$39</f>
        <v>47.580823353777703</v>
      </c>
      <c r="AU2036">
        <f t="shared" si="127"/>
        <v>1.1354919776492651</v>
      </c>
      <c r="AV2036">
        <f>VLOOKUP(AI2036,Sheet3!C2068:F5359,4,FALSE)</f>
        <v>105.70299690950512</v>
      </c>
    </row>
    <row r="2037" spans="1:48">
      <c r="A2037">
        <v>76008559</v>
      </c>
      <c r="B2037">
        <v>126</v>
      </c>
      <c r="C2037" t="s">
        <v>164</v>
      </c>
      <c r="D2037">
        <v>0</v>
      </c>
      <c r="E2037" t="s">
        <v>165</v>
      </c>
      <c r="F2037" t="s">
        <v>34</v>
      </c>
      <c r="G2037" t="s">
        <v>166</v>
      </c>
      <c r="H2037">
        <v>1</v>
      </c>
      <c r="I2037">
        <v>111.95</v>
      </c>
      <c r="J2037">
        <v>114.04</v>
      </c>
      <c r="K2037">
        <v>28.158999999999999</v>
      </c>
      <c r="L2037">
        <v>30.248999999999999</v>
      </c>
      <c r="M2037">
        <v>3260722</v>
      </c>
      <c r="N2037" t="s">
        <v>167</v>
      </c>
      <c r="P2037">
        <v>16.167000000000002</v>
      </c>
      <c r="V2037" t="s">
        <v>35</v>
      </c>
      <c r="W2037" s="1">
        <v>39664</v>
      </c>
      <c r="X2037">
        <v>20080804</v>
      </c>
      <c r="Y2037">
        <v>0.75649100000000002</v>
      </c>
      <c r="AB2037">
        <v>0.75292097803793201</v>
      </c>
      <c r="AI2037" s="2">
        <f t="shared" si="124"/>
        <v>39664</v>
      </c>
      <c r="AJ2037">
        <f t="shared" si="125"/>
        <v>159.00163859891541</v>
      </c>
      <c r="AK2037">
        <f t="shared" si="126"/>
        <v>159.00163859891541</v>
      </c>
      <c r="AL2037" s="3">
        <f>Sheet2!$Q$35</f>
        <v>195.92057845971607</v>
      </c>
      <c r="AM2037" s="3">
        <f>Sheet2!$Q$37</f>
        <v>179.52321677860004</v>
      </c>
      <c r="AN2037" s="3">
        <f>Sheet2!$Q$39</f>
        <v>47.580823353777703</v>
      </c>
      <c r="AU2037">
        <f t="shared" si="127"/>
        <v>1.1319470960706841</v>
      </c>
      <c r="AV2037">
        <f>VLOOKUP(AI2037,Sheet3!C2069:F5360,4,FALSE)</f>
        <v>100.95628056035173</v>
      </c>
    </row>
    <row r="2038" spans="1:48">
      <c r="A2038">
        <v>76074686</v>
      </c>
      <c r="B2038">
        <v>126</v>
      </c>
      <c r="C2038" t="s">
        <v>164</v>
      </c>
      <c r="D2038">
        <v>0</v>
      </c>
      <c r="E2038" t="s">
        <v>165</v>
      </c>
      <c r="F2038" t="s">
        <v>34</v>
      </c>
      <c r="G2038" t="s">
        <v>166</v>
      </c>
      <c r="H2038">
        <v>1</v>
      </c>
      <c r="I2038">
        <v>111.95</v>
      </c>
      <c r="J2038">
        <v>114.04</v>
      </c>
      <c r="K2038">
        <v>28.158999999999999</v>
      </c>
      <c r="L2038">
        <v>30.248999999999999</v>
      </c>
      <c r="M2038">
        <v>3260722</v>
      </c>
      <c r="N2038" t="s">
        <v>167</v>
      </c>
      <c r="P2038">
        <v>16.167000000000002</v>
      </c>
      <c r="V2038" t="s">
        <v>35</v>
      </c>
      <c r="W2038" s="1">
        <v>39665</v>
      </c>
      <c r="X2038">
        <v>20080805</v>
      </c>
      <c r="Y2038">
        <v>0.74414599999999997</v>
      </c>
      <c r="AB2038">
        <v>0.89516742331712496</v>
      </c>
      <c r="AI2038" s="2">
        <f t="shared" si="124"/>
        <v>39665</v>
      </c>
      <c r="AJ2038">
        <f t="shared" si="125"/>
        <v>164.38575590134485</v>
      </c>
      <c r="AK2038">
        <f t="shared" si="126"/>
        <v>164.38575590134485</v>
      </c>
      <c r="AL2038" s="3">
        <f>Sheet2!$Q$35</f>
        <v>195.92057845971607</v>
      </c>
      <c r="AM2038" s="3">
        <f>Sheet2!$Q$37</f>
        <v>179.52321677860004</v>
      </c>
      <c r="AN2038" s="3">
        <f>Sheet2!$Q$39</f>
        <v>47.580823353777703</v>
      </c>
      <c r="AU2038">
        <f t="shared" si="127"/>
        <v>1.1702771158056537</v>
      </c>
      <c r="AV2038">
        <f>VLOOKUP(AI2038,Sheet3!C2070:F5361,4,FALSE)</f>
        <v>97.484801439329118</v>
      </c>
    </row>
    <row r="2039" spans="1:48">
      <c r="A2039">
        <v>76155920</v>
      </c>
      <c r="B2039">
        <v>126</v>
      </c>
      <c r="C2039" t="s">
        <v>164</v>
      </c>
      <c r="D2039">
        <v>0</v>
      </c>
      <c r="E2039" t="s">
        <v>165</v>
      </c>
      <c r="F2039" t="s">
        <v>34</v>
      </c>
      <c r="G2039" t="s">
        <v>166</v>
      </c>
      <c r="H2039">
        <v>1</v>
      </c>
      <c r="I2039">
        <v>111.95</v>
      </c>
      <c r="J2039">
        <v>114.04</v>
      </c>
      <c r="K2039">
        <v>28.158999999999999</v>
      </c>
      <c r="L2039">
        <v>30.248999999999999</v>
      </c>
      <c r="M2039">
        <v>3260722</v>
      </c>
      <c r="N2039" t="s">
        <v>167</v>
      </c>
      <c r="P2039">
        <v>16.167000000000002</v>
      </c>
      <c r="V2039" t="s">
        <v>35</v>
      </c>
      <c r="W2039" s="1">
        <v>39666</v>
      </c>
      <c r="X2039">
        <v>20080806</v>
      </c>
      <c r="Y2039">
        <v>0.741367</v>
      </c>
      <c r="AB2039">
        <v>0.92718871707418204</v>
      </c>
      <c r="AI2039" s="2">
        <f t="shared" si="124"/>
        <v>39666</v>
      </c>
      <c r="AJ2039">
        <f t="shared" si="125"/>
        <v>165.54208907173006</v>
      </c>
      <c r="AK2039">
        <f t="shared" si="126"/>
        <v>165.54208907173006</v>
      </c>
      <c r="AL2039" s="3">
        <f>Sheet2!$Q$35</f>
        <v>195.92057845971607</v>
      </c>
      <c r="AM2039" s="3">
        <f>Sheet2!$Q$37</f>
        <v>179.52321677860004</v>
      </c>
      <c r="AN2039" s="3">
        <f>Sheet2!$Q$39</f>
        <v>47.580823353777703</v>
      </c>
      <c r="AU2039">
        <f t="shared" si="127"/>
        <v>1.1785091565936705</v>
      </c>
      <c r="AV2039">
        <f>VLOOKUP(AI2039,Sheet3!C2071:F5362,4,FALSE)</f>
        <v>98.405806104090217</v>
      </c>
    </row>
    <row r="2040" spans="1:48">
      <c r="A2040">
        <v>76225731</v>
      </c>
      <c r="B2040">
        <v>126</v>
      </c>
      <c r="C2040" t="s">
        <v>164</v>
      </c>
      <c r="D2040">
        <v>0</v>
      </c>
      <c r="E2040" t="s">
        <v>165</v>
      </c>
      <c r="F2040" t="s">
        <v>34</v>
      </c>
      <c r="G2040" t="s">
        <v>166</v>
      </c>
      <c r="H2040">
        <v>1</v>
      </c>
      <c r="I2040">
        <v>111.95</v>
      </c>
      <c r="J2040">
        <v>114.04</v>
      </c>
      <c r="K2040">
        <v>28.158999999999999</v>
      </c>
      <c r="L2040">
        <v>30.248999999999999</v>
      </c>
      <c r="M2040">
        <v>3260722</v>
      </c>
      <c r="N2040" t="s">
        <v>167</v>
      </c>
      <c r="P2040">
        <v>16.167000000000002</v>
      </c>
      <c r="V2040" t="s">
        <v>35</v>
      </c>
      <c r="W2040" s="1">
        <v>39667</v>
      </c>
      <c r="X2040">
        <v>20080807</v>
      </c>
      <c r="Y2040">
        <v>0.72602299999999997</v>
      </c>
      <c r="AB2040">
        <v>1.1039914271887199</v>
      </c>
      <c r="AI2040" s="2">
        <f t="shared" si="124"/>
        <v>39667</v>
      </c>
      <c r="AJ2040">
        <f t="shared" si="125"/>
        <v>171.5581997231194</v>
      </c>
      <c r="AK2040">
        <f t="shared" si="126"/>
        <v>171.5581997231194</v>
      </c>
      <c r="AL2040" s="3">
        <f>Sheet2!$Q$35</f>
        <v>195.92057845971607</v>
      </c>
      <c r="AM2040" s="3">
        <f>Sheet2!$Q$37</f>
        <v>179.52321677860004</v>
      </c>
      <c r="AN2040" s="3">
        <f>Sheet2!$Q$39</f>
        <v>47.580823353777703</v>
      </c>
      <c r="AU2040">
        <f t="shared" si="127"/>
        <v>1.2213383943391896</v>
      </c>
      <c r="AV2040">
        <f>VLOOKUP(AI2040,Sheet3!C2072:F5363,4,FALSE)</f>
        <v>118.03029011476912</v>
      </c>
    </row>
    <row r="2041" spans="1:48">
      <c r="A2041">
        <v>76288159</v>
      </c>
      <c r="B2041">
        <v>126</v>
      </c>
      <c r="C2041" t="s">
        <v>164</v>
      </c>
      <c r="D2041">
        <v>0</v>
      </c>
      <c r="E2041" t="s">
        <v>165</v>
      </c>
      <c r="F2041" t="s">
        <v>34</v>
      </c>
      <c r="G2041" t="s">
        <v>166</v>
      </c>
      <c r="H2041">
        <v>1</v>
      </c>
      <c r="I2041">
        <v>111.95</v>
      </c>
      <c r="J2041">
        <v>114.04</v>
      </c>
      <c r="K2041">
        <v>28.158999999999999</v>
      </c>
      <c r="L2041">
        <v>30.248999999999999</v>
      </c>
      <c r="M2041">
        <v>3260722</v>
      </c>
      <c r="N2041" t="s">
        <v>167</v>
      </c>
      <c r="P2041">
        <v>16.167000000000002</v>
      </c>
      <c r="V2041" t="s">
        <v>35</v>
      </c>
      <c r="W2041" s="1">
        <v>39668</v>
      </c>
      <c r="X2041">
        <v>20080808</v>
      </c>
      <c r="Y2041">
        <v>0.70840999999999998</v>
      </c>
      <c r="AB2041">
        <v>1.3069389071970099</v>
      </c>
      <c r="AI2041" s="2">
        <f t="shared" si="124"/>
        <v>39668</v>
      </c>
      <c r="AJ2041">
        <f t="shared" si="125"/>
        <v>177.69476910578339</v>
      </c>
      <c r="AK2041">
        <f t="shared" si="126"/>
        <v>177.69476910578339</v>
      </c>
      <c r="AL2041" s="3">
        <f>Sheet2!$Q$35</f>
        <v>195.92057845971607</v>
      </c>
      <c r="AM2041" s="3">
        <f>Sheet2!$Q$37</f>
        <v>179.52321677860004</v>
      </c>
      <c r="AN2041" s="3">
        <f>Sheet2!$Q$39</f>
        <v>47.580823353777703</v>
      </c>
      <c r="AU2041">
        <f t="shared" si="127"/>
        <v>1.2650251887254091</v>
      </c>
      <c r="AV2041">
        <f>VLOOKUP(AI2041,Sheet3!C2073:F5364,4,FALSE)</f>
        <v>136.2378438719694</v>
      </c>
    </row>
    <row r="2042" spans="1:48">
      <c r="A2042">
        <v>76347764</v>
      </c>
      <c r="B2042">
        <v>126</v>
      </c>
      <c r="C2042" t="s">
        <v>164</v>
      </c>
      <c r="D2042">
        <v>0</v>
      </c>
      <c r="E2042" t="s">
        <v>165</v>
      </c>
      <c r="F2042" t="s">
        <v>34</v>
      </c>
      <c r="G2042" t="s">
        <v>166</v>
      </c>
      <c r="H2042">
        <v>1</v>
      </c>
      <c r="I2042">
        <v>111.95</v>
      </c>
      <c r="J2042">
        <v>114.04</v>
      </c>
      <c r="K2042">
        <v>28.158999999999999</v>
      </c>
      <c r="L2042">
        <v>30.248999999999999</v>
      </c>
      <c r="M2042">
        <v>3260722</v>
      </c>
      <c r="N2042" t="s">
        <v>167</v>
      </c>
      <c r="P2042">
        <v>16.167000000000002</v>
      </c>
      <c r="V2042" t="s">
        <v>35</v>
      </c>
      <c r="W2042" s="1">
        <v>39669</v>
      </c>
      <c r="X2042">
        <v>20080809</v>
      </c>
      <c r="Y2042">
        <v>0.70808099999999996</v>
      </c>
      <c r="AB2042">
        <v>1.3107298412186299</v>
      </c>
      <c r="AI2042" s="2">
        <f t="shared" si="124"/>
        <v>39669</v>
      </c>
      <c r="AJ2042">
        <f t="shared" si="125"/>
        <v>177.80157455948995</v>
      </c>
      <c r="AK2042">
        <f t="shared" si="126"/>
        <v>177.80157455948995</v>
      </c>
      <c r="AL2042" s="3">
        <f>Sheet2!$Q$35</f>
        <v>195.92057845971607</v>
      </c>
      <c r="AM2042" s="3">
        <f>Sheet2!$Q$37</f>
        <v>179.52321677860004</v>
      </c>
      <c r="AN2042" s="3">
        <f>Sheet2!$Q$39</f>
        <v>47.580823353777703</v>
      </c>
      <c r="AU2042">
        <f t="shared" si="127"/>
        <v>1.2657855464439394</v>
      </c>
      <c r="AV2042">
        <f>VLOOKUP(AI2042,Sheet3!C2074:F5365,4,FALSE)</f>
        <v>147.85667195049407</v>
      </c>
    </row>
    <row r="2043" spans="1:48">
      <c r="A2043">
        <v>76410042</v>
      </c>
      <c r="B2043">
        <v>126</v>
      </c>
      <c r="C2043" t="s">
        <v>164</v>
      </c>
      <c r="D2043">
        <v>0</v>
      </c>
      <c r="E2043" t="s">
        <v>165</v>
      </c>
      <c r="F2043" t="s">
        <v>34</v>
      </c>
      <c r="G2043" t="s">
        <v>166</v>
      </c>
      <c r="H2043">
        <v>1</v>
      </c>
      <c r="I2043">
        <v>111.95</v>
      </c>
      <c r="J2043">
        <v>114.04</v>
      </c>
      <c r="K2043">
        <v>28.158999999999999</v>
      </c>
      <c r="L2043">
        <v>30.248999999999999</v>
      </c>
      <c r="M2043">
        <v>3260722</v>
      </c>
      <c r="N2043" t="s">
        <v>167</v>
      </c>
      <c r="P2043">
        <v>16.167000000000002</v>
      </c>
      <c r="V2043" t="s">
        <v>35</v>
      </c>
      <c r="W2043" s="1">
        <v>39670</v>
      </c>
      <c r="X2043">
        <v>20080810</v>
      </c>
      <c r="Y2043">
        <v>0.69463699999999995</v>
      </c>
      <c r="AB2043">
        <v>1.46563961929343</v>
      </c>
      <c r="AI2043" s="2">
        <f t="shared" si="124"/>
        <v>39670</v>
      </c>
      <c r="AJ2043">
        <f t="shared" si="125"/>
        <v>181.92063064444221</v>
      </c>
      <c r="AK2043">
        <f t="shared" si="126"/>
        <v>181.92063064444221</v>
      </c>
      <c r="AL2043" s="3">
        <f>Sheet2!$Q$35</f>
        <v>195.92057845971607</v>
      </c>
      <c r="AM2043" s="3">
        <f>Sheet2!$Q$37</f>
        <v>179.52321677860004</v>
      </c>
      <c r="AN2043" s="3">
        <f>Sheet2!$Q$39</f>
        <v>47.580823353777703</v>
      </c>
      <c r="AU2043">
        <f t="shared" si="127"/>
        <v>1.2951094805555581</v>
      </c>
      <c r="AV2043">
        <f>VLOOKUP(AI2043,Sheet3!C2075:F5366,4,FALSE)</f>
        <v>151.68238363488635</v>
      </c>
    </row>
    <row r="2044" spans="1:48">
      <c r="A2044">
        <v>76491343</v>
      </c>
      <c r="B2044">
        <v>126</v>
      </c>
      <c r="C2044" t="s">
        <v>164</v>
      </c>
      <c r="D2044">
        <v>0</v>
      </c>
      <c r="E2044" t="s">
        <v>165</v>
      </c>
      <c r="F2044" t="s">
        <v>34</v>
      </c>
      <c r="G2044" t="s">
        <v>166</v>
      </c>
      <c r="H2044">
        <v>1</v>
      </c>
      <c r="I2044">
        <v>111.95</v>
      </c>
      <c r="J2044">
        <v>114.04</v>
      </c>
      <c r="K2044">
        <v>28.158999999999999</v>
      </c>
      <c r="L2044">
        <v>30.248999999999999</v>
      </c>
      <c r="M2044">
        <v>3260722</v>
      </c>
      <c r="N2044" t="s">
        <v>167</v>
      </c>
      <c r="P2044">
        <v>16.167000000000002</v>
      </c>
      <c r="V2044" t="s">
        <v>35</v>
      </c>
      <c r="W2044" s="1">
        <v>39671</v>
      </c>
      <c r="X2044">
        <v>20080811</v>
      </c>
      <c r="Y2044">
        <v>0.70391800000000004</v>
      </c>
      <c r="AB2044">
        <v>1.3586984075772599</v>
      </c>
      <c r="AI2044" s="2">
        <f t="shared" si="124"/>
        <v>39671</v>
      </c>
      <c r="AJ2044">
        <f t="shared" si="125"/>
        <v>179.12825747639988</v>
      </c>
      <c r="AK2044">
        <f t="shared" si="126"/>
        <v>179.12825747639988</v>
      </c>
      <c r="AL2044" s="3">
        <f>Sheet2!$Q$35</f>
        <v>195.92057845971607</v>
      </c>
      <c r="AM2044" s="3">
        <f>Sheet2!$Q$37</f>
        <v>179.52321677860004</v>
      </c>
      <c r="AN2044" s="3">
        <f>Sheet2!$Q$39</f>
        <v>47.580823353777703</v>
      </c>
      <c r="AU2044">
        <f t="shared" si="127"/>
        <v>1.2752303225382973</v>
      </c>
      <c r="AV2044">
        <f>VLOOKUP(AI2044,Sheet3!C2076:F5367,4,FALSE)</f>
        <v>134.60837408046899</v>
      </c>
    </row>
    <row r="2045" spans="1:48">
      <c r="A2045">
        <v>76556224</v>
      </c>
      <c r="B2045">
        <v>126</v>
      </c>
      <c r="C2045" t="s">
        <v>164</v>
      </c>
      <c r="D2045">
        <v>0</v>
      </c>
      <c r="E2045" t="s">
        <v>165</v>
      </c>
      <c r="F2045" t="s">
        <v>34</v>
      </c>
      <c r="G2045" t="s">
        <v>166</v>
      </c>
      <c r="H2045">
        <v>1</v>
      </c>
      <c r="I2045">
        <v>111.95</v>
      </c>
      <c r="J2045">
        <v>114.04</v>
      </c>
      <c r="K2045">
        <v>28.158999999999999</v>
      </c>
      <c r="L2045">
        <v>30.248999999999999</v>
      </c>
      <c r="M2045">
        <v>3260722</v>
      </c>
      <c r="N2045" t="s">
        <v>167</v>
      </c>
      <c r="P2045">
        <v>16.167000000000002</v>
      </c>
      <c r="V2045" t="s">
        <v>35</v>
      </c>
      <c r="W2045" s="1">
        <v>39672</v>
      </c>
      <c r="X2045">
        <v>20080812</v>
      </c>
      <c r="Y2045">
        <v>0.70441500000000001</v>
      </c>
      <c r="AB2045">
        <v>1.3529716774595</v>
      </c>
      <c r="AI2045" s="2">
        <f t="shared" si="124"/>
        <v>39672</v>
      </c>
      <c r="AJ2045">
        <f t="shared" si="125"/>
        <v>178.97228567120396</v>
      </c>
      <c r="AK2045">
        <f t="shared" si="126"/>
        <v>178.97228567120396</v>
      </c>
      <c r="AL2045" s="3">
        <f>Sheet2!$Q$35</f>
        <v>195.92057845971607</v>
      </c>
      <c r="AM2045" s="3">
        <f>Sheet2!$Q$37</f>
        <v>179.52321677860004</v>
      </c>
      <c r="AN2045" s="3">
        <f>Sheet2!$Q$39</f>
        <v>47.580823353777703</v>
      </c>
      <c r="AU2045">
        <f t="shared" si="127"/>
        <v>1.2741199451012084</v>
      </c>
      <c r="AV2045">
        <f>VLOOKUP(AI2045,Sheet3!C2077:F5368,4,FALSE)</f>
        <v>117.95944360209518</v>
      </c>
    </row>
    <row r="2046" spans="1:48">
      <c r="A2046">
        <v>76604034</v>
      </c>
      <c r="B2046">
        <v>126</v>
      </c>
      <c r="C2046" t="s">
        <v>164</v>
      </c>
      <c r="D2046">
        <v>0</v>
      </c>
      <c r="E2046" t="s">
        <v>165</v>
      </c>
      <c r="F2046" t="s">
        <v>34</v>
      </c>
      <c r="G2046" t="s">
        <v>166</v>
      </c>
      <c r="H2046">
        <v>1</v>
      </c>
      <c r="I2046">
        <v>111.95</v>
      </c>
      <c r="J2046">
        <v>114.04</v>
      </c>
      <c r="K2046">
        <v>28.158999999999999</v>
      </c>
      <c r="L2046">
        <v>30.248999999999999</v>
      </c>
      <c r="M2046">
        <v>3260722</v>
      </c>
      <c r="N2046" t="s">
        <v>167</v>
      </c>
      <c r="P2046">
        <v>16.167000000000002</v>
      </c>
      <c r="V2046" t="s">
        <v>35</v>
      </c>
      <c r="W2046" s="1">
        <v>39673</v>
      </c>
      <c r="X2046">
        <v>20080813</v>
      </c>
      <c r="Y2046">
        <v>0.71706499999999995</v>
      </c>
      <c r="AB2046">
        <v>1.2072108404581401</v>
      </c>
      <c r="AI2046" s="2">
        <f t="shared" si="124"/>
        <v>39673</v>
      </c>
      <c r="AJ2046">
        <f t="shared" si="125"/>
        <v>174.78200478042083</v>
      </c>
      <c r="AK2046">
        <f t="shared" si="126"/>
        <v>174.78200478042083</v>
      </c>
      <c r="AL2046" s="3">
        <f>Sheet2!$Q$35</f>
        <v>195.92057845971607</v>
      </c>
      <c r="AM2046" s="3">
        <f>Sheet2!$Q$37</f>
        <v>179.52321677860004</v>
      </c>
      <c r="AN2046" s="3">
        <f>Sheet2!$Q$39</f>
        <v>47.580823353777703</v>
      </c>
      <c r="AU2046">
        <f t="shared" si="127"/>
        <v>1.2442889551325629</v>
      </c>
      <c r="AV2046">
        <f>VLOOKUP(AI2046,Sheet3!C2078:F5369,4,FALSE)</f>
        <v>107.26162018833159</v>
      </c>
    </row>
    <row r="2047" spans="1:48">
      <c r="A2047">
        <v>76690086</v>
      </c>
      <c r="B2047">
        <v>126</v>
      </c>
      <c r="C2047" t="s">
        <v>164</v>
      </c>
      <c r="D2047">
        <v>0</v>
      </c>
      <c r="E2047" t="s">
        <v>165</v>
      </c>
      <c r="F2047" t="s">
        <v>34</v>
      </c>
      <c r="G2047" t="s">
        <v>166</v>
      </c>
      <c r="H2047">
        <v>1</v>
      </c>
      <c r="I2047">
        <v>111.95</v>
      </c>
      <c r="J2047">
        <v>114.04</v>
      </c>
      <c r="K2047">
        <v>28.158999999999999</v>
      </c>
      <c r="L2047">
        <v>30.248999999999999</v>
      </c>
      <c r="M2047">
        <v>3260722</v>
      </c>
      <c r="N2047" t="s">
        <v>167</v>
      </c>
      <c r="P2047">
        <v>16.167000000000002</v>
      </c>
      <c r="V2047" t="s">
        <v>35</v>
      </c>
      <c r="W2047" s="1">
        <v>39674</v>
      </c>
      <c r="X2047">
        <v>20080814</v>
      </c>
      <c r="Y2047">
        <v>0.72741199999999995</v>
      </c>
      <c r="AB2047">
        <v>1.0879865416080901</v>
      </c>
      <c r="AI2047" s="2">
        <f t="shared" si="124"/>
        <v>39674</v>
      </c>
      <c r="AJ2047">
        <f t="shared" si="125"/>
        <v>171.03928225877303</v>
      </c>
      <c r="AK2047">
        <f t="shared" si="126"/>
        <v>171.03928225877303</v>
      </c>
      <c r="AL2047" s="3">
        <f>Sheet2!$Q$35</f>
        <v>195.92057845971607</v>
      </c>
      <c r="AM2047" s="3">
        <f>Sheet2!$Q$37</f>
        <v>179.52321677860004</v>
      </c>
      <c r="AN2047" s="3">
        <f>Sheet2!$Q$39</f>
        <v>47.580823353777703</v>
      </c>
      <c r="AU2047">
        <f t="shared" si="127"/>
        <v>1.2176441738138972</v>
      </c>
      <c r="AV2047">
        <f>VLOOKUP(AI2047,Sheet3!C2079:F5370,4,FALSE)</f>
        <v>100.24781543361242</v>
      </c>
    </row>
    <row r="2048" spans="1:48">
      <c r="A2048">
        <v>76758711</v>
      </c>
      <c r="B2048">
        <v>126</v>
      </c>
      <c r="C2048" t="s">
        <v>164</v>
      </c>
      <c r="D2048">
        <v>0</v>
      </c>
      <c r="E2048" t="s">
        <v>165</v>
      </c>
      <c r="F2048" t="s">
        <v>34</v>
      </c>
      <c r="G2048" t="s">
        <v>166</v>
      </c>
      <c r="H2048">
        <v>1</v>
      </c>
      <c r="I2048">
        <v>111.95</v>
      </c>
      <c r="J2048">
        <v>114.04</v>
      </c>
      <c r="K2048">
        <v>28.158999999999999</v>
      </c>
      <c r="L2048">
        <v>30.248999999999999</v>
      </c>
      <c r="M2048">
        <v>3260722</v>
      </c>
      <c r="N2048" t="s">
        <v>167</v>
      </c>
      <c r="P2048">
        <v>16.167000000000002</v>
      </c>
      <c r="V2048" t="s">
        <v>35</v>
      </c>
      <c r="W2048" s="1">
        <v>39675</v>
      </c>
      <c r="X2048">
        <v>20080815</v>
      </c>
      <c r="Y2048">
        <v>0.74594199999999999</v>
      </c>
      <c r="AB2048">
        <v>0.87447284124167401</v>
      </c>
      <c r="AI2048" s="2">
        <f t="shared" si="124"/>
        <v>39675</v>
      </c>
      <c r="AJ2048">
        <f t="shared" si="125"/>
        <v>163.62755809282442</v>
      </c>
      <c r="AK2048">
        <f t="shared" si="126"/>
        <v>163.62755809282442</v>
      </c>
      <c r="AL2048" s="3">
        <f>Sheet2!$Q$35</f>
        <v>195.92057845971607</v>
      </c>
      <c r="AM2048" s="3">
        <f>Sheet2!$Q$37</f>
        <v>179.52321677860004</v>
      </c>
      <c r="AN2048" s="3">
        <f>Sheet2!$Q$39</f>
        <v>47.580823353777703</v>
      </c>
      <c r="AU2048">
        <f t="shared" si="127"/>
        <v>1.1648794367932582</v>
      </c>
      <c r="AV2048">
        <f>VLOOKUP(AI2048,Sheet3!C2080:F5371,4,FALSE)</f>
        <v>95.642792109806905</v>
      </c>
    </row>
    <row r="2049" spans="1:48">
      <c r="A2049">
        <v>76823635</v>
      </c>
      <c r="B2049">
        <v>126</v>
      </c>
      <c r="C2049" t="s">
        <v>164</v>
      </c>
      <c r="D2049">
        <v>0</v>
      </c>
      <c r="E2049" t="s">
        <v>165</v>
      </c>
      <c r="F2049" t="s">
        <v>34</v>
      </c>
      <c r="G2049" t="s">
        <v>166</v>
      </c>
      <c r="H2049">
        <v>1</v>
      </c>
      <c r="I2049">
        <v>111.95</v>
      </c>
      <c r="J2049">
        <v>114.04</v>
      </c>
      <c r="K2049">
        <v>28.158999999999999</v>
      </c>
      <c r="L2049">
        <v>30.248999999999999</v>
      </c>
      <c r="M2049">
        <v>3260722</v>
      </c>
      <c r="N2049" t="s">
        <v>167</v>
      </c>
      <c r="P2049">
        <v>16.167000000000002</v>
      </c>
      <c r="V2049" t="s">
        <v>35</v>
      </c>
      <c r="W2049" s="1">
        <v>39676</v>
      </c>
      <c r="X2049">
        <v>20080816</v>
      </c>
      <c r="Y2049">
        <v>0.77475799999999995</v>
      </c>
      <c r="AB2049">
        <v>0.54243772036964499</v>
      </c>
      <c r="AI2049" s="2">
        <f t="shared" si="124"/>
        <v>39676</v>
      </c>
      <c r="AJ2049">
        <f t="shared" si="125"/>
        <v>150.29373993854108</v>
      </c>
      <c r="AK2049">
        <f t="shared" si="126"/>
        <v>150.29373993854108</v>
      </c>
      <c r="AL2049" s="3">
        <f>Sheet2!$Q$35</f>
        <v>195.92057845971607</v>
      </c>
      <c r="AM2049" s="3">
        <f>Sheet2!$Q$37</f>
        <v>179.52321677860004</v>
      </c>
      <c r="AN2049" s="3">
        <f>Sheet2!$Q$39</f>
        <v>47.580823353777703</v>
      </c>
      <c r="AU2049">
        <f t="shared" si="127"/>
        <v>1.0699547751842768</v>
      </c>
      <c r="AV2049">
        <f>VLOOKUP(AI2049,Sheet3!C2081:F5372,4,FALSE)</f>
        <v>92.383852526806081</v>
      </c>
    </row>
    <row r="2050" spans="1:48">
      <c r="A2050">
        <v>76892945</v>
      </c>
      <c r="B2050">
        <v>126</v>
      </c>
      <c r="C2050" t="s">
        <v>164</v>
      </c>
      <c r="D2050">
        <v>0</v>
      </c>
      <c r="E2050" t="s">
        <v>165</v>
      </c>
      <c r="F2050" t="s">
        <v>34</v>
      </c>
      <c r="G2050" t="s">
        <v>166</v>
      </c>
      <c r="H2050">
        <v>1</v>
      </c>
      <c r="I2050">
        <v>111.95</v>
      </c>
      <c r="J2050">
        <v>114.04</v>
      </c>
      <c r="K2050">
        <v>28.158999999999999</v>
      </c>
      <c r="L2050">
        <v>30.248999999999999</v>
      </c>
      <c r="M2050">
        <v>3260722</v>
      </c>
      <c r="N2050" t="s">
        <v>167</v>
      </c>
      <c r="P2050">
        <v>16.167000000000002</v>
      </c>
      <c r="V2050" t="s">
        <v>35</v>
      </c>
      <c r="W2050" s="1">
        <v>39677</v>
      </c>
      <c r="X2050">
        <v>20080817</v>
      </c>
      <c r="Y2050">
        <v>0.77376</v>
      </c>
      <c r="AB2050">
        <v>0.55393727098840795</v>
      </c>
      <c r="AI2050" s="2">
        <f t="shared" si="124"/>
        <v>39677</v>
      </c>
      <c r="AJ2050">
        <f t="shared" si="125"/>
        <v>150.79232479625853</v>
      </c>
      <c r="AK2050">
        <f t="shared" si="126"/>
        <v>150.79232479625853</v>
      </c>
      <c r="AL2050" s="3">
        <f>Sheet2!$Q$35</f>
        <v>195.92057845971607</v>
      </c>
      <c r="AM2050" s="3">
        <f>Sheet2!$Q$37</f>
        <v>179.52321677860004</v>
      </c>
      <c r="AN2050" s="3">
        <f>Sheet2!$Q$39</f>
        <v>47.580823353777703</v>
      </c>
      <c r="AU2050">
        <f t="shared" si="127"/>
        <v>1.0735042460376039</v>
      </c>
      <c r="AV2050">
        <f>VLOOKUP(AI2050,Sheet3!C2082:F5373,4,FALSE)</f>
        <v>90.329303659262081</v>
      </c>
    </row>
    <row r="2051" spans="1:48">
      <c r="A2051">
        <v>76959716</v>
      </c>
      <c r="B2051">
        <v>126</v>
      </c>
      <c r="C2051" t="s">
        <v>164</v>
      </c>
      <c r="D2051">
        <v>0</v>
      </c>
      <c r="E2051" t="s">
        <v>165</v>
      </c>
      <c r="F2051" t="s">
        <v>34</v>
      </c>
      <c r="G2051" t="s">
        <v>166</v>
      </c>
      <c r="H2051">
        <v>1</v>
      </c>
      <c r="I2051">
        <v>111.95</v>
      </c>
      <c r="J2051">
        <v>114.04</v>
      </c>
      <c r="K2051">
        <v>28.158999999999999</v>
      </c>
      <c r="L2051">
        <v>30.248999999999999</v>
      </c>
      <c r="M2051">
        <v>3260722</v>
      </c>
      <c r="N2051" t="s">
        <v>167</v>
      </c>
      <c r="P2051">
        <v>16.167000000000002</v>
      </c>
      <c r="V2051" t="s">
        <v>35</v>
      </c>
      <c r="W2051" s="1">
        <v>39678</v>
      </c>
      <c r="X2051">
        <v>20080818</v>
      </c>
      <c r="Y2051">
        <v>0.76647200000000004</v>
      </c>
      <c r="AB2051">
        <v>0.63791394925448697</v>
      </c>
      <c r="AI2051" s="2">
        <f t="shared" ref="AI2051:AI2114" si="128">W2051</f>
        <v>39678</v>
      </c>
      <c r="AJ2051">
        <f t="shared" ref="AJ2051:AJ2114" si="129">$AQ$2*(Y2051^2)+($AR$2*Y2051)+$AS$2</f>
        <v>154.35327327657922</v>
      </c>
      <c r="AK2051">
        <f t="shared" ref="AK2051:AK2114" si="130">IF(AJ2051&gt;0,AJ2051,0)</f>
        <v>154.35327327657922</v>
      </c>
      <c r="AL2051" s="3">
        <f>Sheet2!$Q$35</f>
        <v>195.92057845971607</v>
      </c>
      <c r="AM2051" s="3">
        <f>Sheet2!$Q$37</f>
        <v>179.52321677860004</v>
      </c>
      <c r="AN2051" s="3">
        <f>Sheet2!$Q$39</f>
        <v>47.580823353777703</v>
      </c>
      <c r="AU2051">
        <f t="shared" ref="AU2051:AU2114" si="131">0.001*(AK2051*86440)/AT$2</f>
        <v>1.0988549614583683</v>
      </c>
      <c r="AV2051">
        <f>VLOOKUP(AI2051,Sheet3!C2083:F5374,4,FALSE)</f>
        <v>88.841526893109531</v>
      </c>
    </row>
    <row r="2052" spans="1:48">
      <c r="A2052">
        <v>77030070</v>
      </c>
      <c r="B2052">
        <v>126</v>
      </c>
      <c r="C2052" t="s">
        <v>164</v>
      </c>
      <c r="D2052">
        <v>0</v>
      </c>
      <c r="E2052" t="s">
        <v>165</v>
      </c>
      <c r="F2052" t="s">
        <v>34</v>
      </c>
      <c r="G2052" t="s">
        <v>166</v>
      </c>
      <c r="H2052">
        <v>1</v>
      </c>
      <c r="I2052">
        <v>111.95</v>
      </c>
      <c r="J2052">
        <v>114.04</v>
      </c>
      <c r="K2052">
        <v>28.158999999999999</v>
      </c>
      <c r="L2052">
        <v>30.248999999999999</v>
      </c>
      <c r="M2052">
        <v>3260722</v>
      </c>
      <c r="N2052" t="s">
        <v>167</v>
      </c>
      <c r="P2052">
        <v>16.167000000000002</v>
      </c>
      <c r="V2052" t="s">
        <v>35</v>
      </c>
      <c r="W2052" s="1">
        <v>39679</v>
      </c>
      <c r="X2052">
        <v>20080819</v>
      </c>
      <c r="Y2052">
        <v>0.73638899999999996</v>
      </c>
      <c r="AB2052">
        <v>0.98454819901827495</v>
      </c>
      <c r="AI2052" s="2">
        <f t="shared" si="128"/>
        <v>39679</v>
      </c>
      <c r="AJ2052">
        <f t="shared" si="129"/>
        <v>167.56225182939579</v>
      </c>
      <c r="AK2052">
        <f t="shared" si="130"/>
        <v>167.56225182939579</v>
      </c>
      <c r="AL2052" s="3">
        <f>Sheet2!$Q$35</f>
        <v>195.92057845971607</v>
      </c>
      <c r="AM2052" s="3">
        <f>Sheet2!$Q$37</f>
        <v>179.52321677860004</v>
      </c>
      <c r="AN2052" s="3">
        <f>Sheet2!$Q$39</f>
        <v>47.580823353777703</v>
      </c>
      <c r="AU2052">
        <f t="shared" si="131"/>
        <v>1.192890878614147</v>
      </c>
      <c r="AV2052">
        <f>VLOOKUP(AI2052,Sheet3!C2084:F5375,4,FALSE)</f>
        <v>87.353750126956967</v>
      </c>
    </row>
    <row r="2053" spans="1:48">
      <c r="A2053">
        <v>77090453</v>
      </c>
      <c r="B2053">
        <v>126</v>
      </c>
      <c r="C2053" t="s">
        <v>164</v>
      </c>
      <c r="D2053">
        <v>0</v>
      </c>
      <c r="E2053" t="s">
        <v>165</v>
      </c>
      <c r="F2053" t="s">
        <v>34</v>
      </c>
      <c r="G2053" t="s">
        <v>166</v>
      </c>
      <c r="H2053">
        <v>1</v>
      </c>
      <c r="I2053">
        <v>111.95</v>
      </c>
      <c r="J2053">
        <v>114.04</v>
      </c>
      <c r="K2053">
        <v>28.158999999999999</v>
      </c>
      <c r="L2053">
        <v>30.248999999999999</v>
      </c>
      <c r="M2053">
        <v>3260722</v>
      </c>
      <c r="N2053" t="s">
        <v>167</v>
      </c>
      <c r="P2053">
        <v>16.167000000000002</v>
      </c>
      <c r="V2053" t="s">
        <v>35</v>
      </c>
      <c r="W2053" s="1">
        <v>39680</v>
      </c>
      <c r="X2053">
        <v>20080820</v>
      </c>
      <c r="Y2053">
        <v>0.70031500000000002</v>
      </c>
      <c r="AB2053">
        <v>1.40021432028207</v>
      </c>
      <c r="AI2053" s="2">
        <f t="shared" si="128"/>
        <v>39680</v>
      </c>
      <c r="AJ2053">
        <f t="shared" si="129"/>
        <v>180.23940001052654</v>
      </c>
      <c r="AK2053">
        <f t="shared" si="130"/>
        <v>180.23940001052654</v>
      </c>
      <c r="AL2053" s="3">
        <f>Sheet2!$Q$35</f>
        <v>195.92057845971607</v>
      </c>
      <c r="AM2053" s="3">
        <f>Sheet2!$Q$37</f>
        <v>179.52321677860004</v>
      </c>
      <c r="AN2053" s="3">
        <f>Sheet2!$Q$39</f>
        <v>47.580823353777703</v>
      </c>
      <c r="AU2053">
        <f t="shared" si="131"/>
        <v>1.2831406470853166</v>
      </c>
      <c r="AV2053">
        <f>VLOOKUP(AI2053,Sheet3!C2085:F5376,4,FALSE)</f>
        <v>85.795126848130494</v>
      </c>
    </row>
    <row r="2054" spans="1:48">
      <c r="A2054">
        <v>77160260</v>
      </c>
      <c r="B2054">
        <v>126</v>
      </c>
      <c r="C2054" t="s">
        <v>164</v>
      </c>
      <c r="D2054">
        <v>0</v>
      </c>
      <c r="E2054" t="s">
        <v>165</v>
      </c>
      <c r="F2054" t="s">
        <v>34</v>
      </c>
      <c r="G2054" t="s">
        <v>166</v>
      </c>
      <c r="H2054">
        <v>1</v>
      </c>
      <c r="I2054">
        <v>111.95</v>
      </c>
      <c r="J2054">
        <v>114.04</v>
      </c>
      <c r="K2054">
        <v>28.158999999999999</v>
      </c>
      <c r="L2054">
        <v>30.248999999999999</v>
      </c>
      <c r="M2054">
        <v>3260722</v>
      </c>
      <c r="N2054" t="s">
        <v>167</v>
      </c>
      <c r="P2054">
        <v>16.167000000000002</v>
      </c>
      <c r="V2054" t="s">
        <v>35</v>
      </c>
      <c r="W2054" s="1">
        <v>39681</v>
      </c>
      <c r="X2054">
        <v>20080821</v>
      </c>
      <c r="Y2054">
        <v>0.67794399999999999</v>
      </c>
      <c r="AB2054">
        <v>1.6579863111561799</v>
      </c>
      <c r="AI2054" s="2">
        <f t="shared" si="128"/>
        <v>39681</v>
      </c>
      <c r="AJ2054">
        <f t="shared" si="129"/>
        <v>186.36851429763374</v>
      </c>
      <c r="AK2054">
        <f t="shared" si="130"/>
        <v>186.36851429763374</v>
      </c>
      <c r="AL2054" s="3">
        <f>Sheet2!$Q$35</f>
        <v>195.92057845971607</v>
      </c>
      <c r="AM2054" s="3">
        <f>Sheet2!$Q$37</f>
        <v>179.52321677860004</v>
      </c>
      <c r="AN2054" s="3">
        <f>Sheet2!$Q$39</f>
        <v>47.580823353777703</v>
      </c>
      <c r="AU2054">
        <f t="shared" si="131"/>
        <v>1.3267743679696478</v>
      </c>
      <c r="AV2054">
        <f>VLOOKUP(AI2054,Sheet3!C2086:F5377,4,FALSE)</f>
        <v>83.598884955238631</v>
      </c>
    </row>
    <row r="2055" spans="1:48">
      <c r="A2055">
        <v>77231147</v>
      </c>
      <c r="B2055">
        <v>126</v>
      </c>
      <c r="C2055" t="s">
        <v>164</v>
      </c>
      <c r="D2055">
        <v>0</v>
      </c>
      <c r="E2055" t="s">
        <v>165</v>
      </c>
      <c r="F2055" t="s">
        <v>34</v>
      </c>
      <c r="G2055" t="s">
        <v>166</v>
      </c>
      <c r="H2055">
        <v>1</v>
      </c>
      <c r="I2055">
        <v>111.95</v>
      </c>
      <c r="J2055">
        <v>114.04</v>
      </c>
      <c r="K2055">
        <v>28.158999999999999</v>
      </c>
      <c r="L2055">
        <v>30.248999999999999</v>
      </c>
      <c r="M2055">
        <v>3260722</v>
      </c>
      <c r="N2055" t="s">
        <v>167</v>
      </c>
      <c r="P2055">
        <v>16.167000000000002</v>
      </c>
      <c r="V2055" t="s">
        <v>35</v>
      </c>
      <c r="W2055" s="1">
        <v>39682</v>
      </c>
      <c r="X2055">
        <v>20080822</v>
      </c>
      <c r="Y2055">
        <v>0.67933299999999996</v>
      </c>
      <c r="AB2055">
        <v>1.64198142557555</v>
      </c>
      <c r="AI2055" s="2">
        <f t="shared" si="128"/>
        <v>39682</v>
      </c>
      <c r="AJ2055">
        <f t="shared" si="129"/>
        <v>186.02658016895145</v>
      </c>
      <c r="AK2055">
        <f t="shared" si="130"/>
        <v>186.02658016895145</v>
      </c>
      <c r="AL2055" s="3">
        <f>Sheet2!$Q$35</f>
        <v>195.92057845971607</v>
      </c>
      <c r="AM2055" s="3">
        <f>Sheet2!$Q$37</f>
        <v>179.52321677860004</v>
      </c>
      <c r="AN2055" s="3">
        <f>Sheet2!$Q$39</f>
        <v>47.580823353777703</v>
      </c>
      <c r="AU2055">
        <f t="shared" si="131"/>
        <v>1.3243401078738399</v>
      </c>
      <c r="AV2055">
        <f>VLOOKUP(AI2055,Sheet3!C2087:F5378,4,FALSE)</f>
        <v>81.331796549672831</v>
      </c>
    </row>
    <row r="2056" spans="1:48">
      <c r="A2056">
        <v>77297724</v>
      </c>
      <c r="B2056">
        <v>126</v>
      </c>
      <c r="C2056" t="s">
        <v>164</v>
      </c>
      <c r="D2056">
        <v>0</v>
      </c>
      <c r="E2056" t="s">
        <v>165</v>
      </c>
      <c r="F2056" t="s">
        <v>34</v>
      </c>
      <c r="G2056" t="s">
        <v>166</v>
      </c>
      <c r="H2056">
        <v>1</v>
      </c>
      <c r="I2056">
        <v>111.95</v>
      </c>
      <c r="J2056">
        <v>114.04</v>
      </c>
      <c r="K2056">
        <v>28.158999999999999</v>
      </c>
      <c r="L2056">
        <v>30.248999999999999</v>
      </c>
      <c r="M2056">
        <v>3260722</v>
      </c>
      <c r="N2056" t="s">
        <v>167</v>
      </c>
      <c r="P2056">
        <v>16.167000000000002</v>
      </c>
      <c r="V2056" t="s">
        <v>35</v>
      </c>
      <c r="W2056" s="1">
        <v>39683</v>
      </c>
      <c r="X2056">
        <v>20080823</v>
      </c>
      <c r="Y2056">
        <v>0.66697600000000001</v>
      </c>
      <c r="AB2056">
        <v>1.7843661420044701</v>
      </c>
      <c r="AI2056" s="2">
        <f t="shared" si="128"/>
        <v>39683</v>
      </c>
      <c r="AJ2056">
        <f t="shared" si="129"/>
        <v>188.88894717270875</v>
      </c>
      <c r="AK2056">
        <f t="shared" si="130"/>
        <v>188.88894717270875</v>
      </c>
      <c r="AL2056" s="3">
        <f>Sheet2!$Q$35</f>
        <v>195.92057845971607</v>
      </c>
      <c r="AM2056" s="3">
        <f>Sheet2!$Q$37</f>
        <v>179.52321677860004</v>
      </c>
      <c r="AN2056" s="3">
        <f>Sheet2!$Q$39</f>
        <v>47.580823353777703</v>
      </c>
      <c r="AU2056">
        <f t="shared" si="131"/>
        <v>1.3447175583601503</v>
      </c>
      <c r="AV2056">
        <f>VLOOKUP(AI2056,Sheet3!C2088:F5379,4,FALSE)</f>
        <v>79.560633732824556</v>
      </c>
    </row>
    <row r="2057" spans="1:48">
      <c r="A2057">
        <v>77362233</v>
      </c>
      <c r="B2057">
        <v>126</v>
      </c>
      <c r="C2057" t="s">
        <v>164</v>
      </c>
      <c r="D2057">
        <v>0</v>
      </c>
      <c r="E2057" t="s">
        <v>165</v>
      </c>
      <c r="F2057" t="s">
        <v>34</v>
      </c>
      <c r="G2057" t="s">
        <v>166</v>
      </c>
      <c r="H2057">
        <v>1</v>
      </c>
      <c r="I2057">
        <v>111.95</v>
      </c>
      <c r="J2057">
        <v>114.04</v>
      </c>
      <c r="K2057">
        <v>28.158999999999999</v>
      </c>
      <c r="L2057">
        <v>30.248999999999999</v>
      </c>
      <c r="M2057">
        <v>3260722</v>
      </c>
      <c r="N2057" t="s">
        <v>167</v>
      </c>
      <c r="P2057">
        <v>16.167000000000002</v>
      </c>
      <c r="V2057" t="s">
        <v>35</v>
      </c>
      <c r="W2057" s="1">
        <v>39684</v>
      </c>
      <c r="X2057">
        <v>20080824</v>
      </c>
      <c r="Y2057">
        <v>0.66323699999999997</v>
      </c>
      <c r="AB2057">
        <v>1.8274491277395</v>
      </c>
      <c r="AI2057" s="2">
        <f t="shared" si="128"/>
        <v>39684</v>
      </c>
      <c r="AJ2057">
        <f t="shared" si="129"/>
        <v>189.67529887333978</v>
      </c>
      <c r="AK2057">
        <f t="shared" si="130"/>
        <v>189.67529887333978</v>
      </c>
      <c r="AL2057" s="3">
        <f>Sheet2!$Q$35</f>
        <v>195.92057845971607</v>
      </c>
      <c r="AM2057" s="3">
        <f>Sheet2!$Q$37</f>
        <v>179.52321677860004</v>
      </c>
      <c r="AN2057" s="3">
        <f>Sheet2!$Q$39</f>
        <v>47.580823353777703</v>
      </c>
      <c r="AU2057">
        <f t="shared" si="131"/>
        <v>1.35031566748571</v>
      </c>
      <c r="AV2057">
        <f>VLOOKUP(AI2057,Sheet3!C2089:F5380,4,FALSE)</f>
        <v>78.852168606085243</v>
      </c>
    </row>
    <row r="2058" spans="1:48">
      <c r="A2058">
        <v>77428794</v>
      </c>
      <c r="B2058">
        <v>126</v>
      </c>
      <c r="C2058" t="s">
        <v>164</v>
      </c>
      <c r="D2058">
        <v>0</v>
      </c>
      <c r="E2058" t="s">
        <v>165</v>
      </c>
      <c r="F2058" t="s">
        <v>34</v>
      </c>
      <c r="G2058" t="s">
        <v>166</v>
      </c>
      <c r="H2058">
        <v>1</v>
      </c>
      <c r="I2058">
        <v>111.95</v>
      </c>
      <c r="J2058">
        <v>114.04</v>
      </c>
      <c r="K2058">
        <v>28.158999999999999</v>
      </c>
      <c r="L2058">
        <v>30.248999999999999</v>
      </c>
      <c r="M2058">
        <v>3260722</v>
      </c>
      <c r="N2058" t="s">
        <v>167</v>
      </c>
      <c r="P2058">
        <v>16.167000000000002</v>
      </c>
      <c r="V2058" t="s">
        <v>35</v>
      </c>
      <c r="W2058" s="1">
        <v>39685</v>
      </c>
      <c r="X2058">
        <v>20080825</v>
      </c>
      <c r="Y2058">
        <v>0.66844700000000001</v>
      </c>
      <c r="AB2058">
        <v>1.76741640356739</v>
      </c>
      <c r="AI2058" s="2">
        <f t="shared" si="128"/>
        <v>39685</v>
      </c>
      <c r="AJ2058">
        <f t="shared" si="129"/>
        <v>188.56942478074916</v>
      </c>
      <c r="AK2058">
        <f t="shared" si="130"/>
        <v>188.56942478074916</v>
      </c>
      <c r="AL2058" s="3">
        <f>Sheet2!$Q$35</f>
        <v>195.92057845971607</v>
      </c>
      <c r="AM2058" s="3">
        <f>Sheet2!$Q$37</f>
        <v>179.52321677860004</v>
      </c>
      <c r="AN2058" s="3">
        <f>Sheet2!$Q$39</f>
        <v>47.580823353777703</v>
      </c>
      <c r="AU2058">
        <f t="shared" si="131"/>
        <v>1.3424428494521461</v>
      </c>
      <c r="AV2058">
        <f>VLOOKUP(AI2058,Sheet3!C2090:F5381,4,FALSE)</f>
        <v>78.285396504693793</v>
      </c>
    </row>
    <row r="2059" spans="1:48">
      <c r="A2059">
        <v>77486970</v>
      </c>
      <c r="B2059">
        <v>126</v>
      </c>
      <c r="C2059" t="s">
        <v>164</v>
      </c>
      <c r="D2059">
        <v>0</v>
      </c>
      <c r="E2059" t="s">
        <v>165</v>
      </c>
      <c r="F2059" t="s">
        <v>34</v>
      </c>
      <c r="G2059" t="s">
        <v>166</v>
      </c>
      <c r="H2059">
        <v>1</v>
      </c>
      <c r="I2059">
        <v>111.95</v>
      </c>
      <c r="J2059">
        <v>114.04</v>
      </c>
      <c r="K2059">
        <v>28.158999999999999</v>
      </c>
      <c r="L2059">
        <v>30.248999999999999</v>
      </c>
      <c r="M2059">
        <v>3260722</v>
      </c>
      <c r="N2059" t="s">
        <v>167</v>
      </c>
      <c r="P2059">
        <v>16.167000000000002</v>
      </c>
      <c r="V2059" t="s">
        <v>35</v>
      </c>
      <c r="W2059" s="1">
        <v>39686</v>
      </c>
      <c r="X2059">
        <v>20080826</v>
      </c>
      <c r="Y2059">
        <v>0.66259199999999996</v>
      </c>
      <c r="AB2059">
        <v>1.8348812020371901</v>
      </c>
      <c r="AI2059" s="2">
        <f t="shared" si="128"/>
        <v>39686</v>
      </c>
      <c r="AJ2059">
        <f t="shared" si="129"/>
        <v>189.8072023489608</v>
      </c>
      <c r="AK2059">
        <f t="shared" si="130"/>
        <v>189.8072023489608</v>
      </c>
      <c r="AL2059" s="3">
        <f>Sheet2!$Q$35</f>
        <v>195.92057845971607</v>
      </c>
      <c r="AM2059" s="3">
        <f>Sheet2!$Q$37</f>
        <v>179.52321677860004</v>
      </c>
      <c r="AN2059" s="3">
        <f>Sheet2!$Q$39</f>
        <v>47.580823353777703</v>
      </c>
      <c r="AU2059">
        <f t="shared" si="131"/>
        <v>1.3512547003001294</v>
      </c>
      <c r="AV2059">
        <f>VLOOKUP(AI2059,Sheet3!C2091:F5382,4,FALSE)</f>
        <v>77.576931377954494</v>
      </c>
    </row>
    <row r="2060" spans="1:48">
      <c r="A2060">
        <v>77559129</v>
      </c>
      <c r="B2060">
        <v>126</v>
      </c>
      <c r="C2060" t="s">
        <v>164</v>
      </c>
      <c r="D2060">
        <v>0</v>
      </c>
      <c r="E2060" t="s">
        <v>165</v>
      </c>
      <c r="F2060" t="s">
        <v>34</v>
      </c>
      <c r="G2060" t="s">
        <v>166</v>
      </c>
      <c r="H2060">
        <v>1</v>
      </c>
      <c r="I2060">
        <v>111.95</v>
      </c>
      <c r="J2060">
        <v>114.04</v>
      </c>
      <c r="K2060">
        <v>28.158999999999999</v>
      </c>
      <c r="L2060">
        <v>30.248999999999999</v>
      </c>
      <c r="M2060">
        <v>3260722</v>
      </c>
      <c r="N2060" t="s">
        <v>167</v>
      </c>
      <c r="P2060">
        <v>16.167000000000002</v>
      </c>
      <c r="V2060" t="s">
        <v>35</v>
      </c>
      <c r="W2060" s="1">
        <v>39687</v>
      </c>
      <c r="X2060">
        <v>20080827</v>
      </c>
      <c r="Y2060">
        <v>0.73482700000000001</v>
      </c>
      <c r="AB2060">
        <v>1.00254649367409</v>
      </c>
      <c r="AI2060" s="2">
        <f t="shared" si="128"/>
        <v>39687</v>
      </c>
      <c r="AJ2060">
        <f t="shared" si="129"/>
        <v>168.18260337230697</v>
      </c>
      <c r="AK2060">
        <f t="shared" si="130"/>
        <v>168.18260337230697</v>
      </c>
      <c r="AL2060" s="3">
        <f>Sheet2!$Q$35</f>
        <v>195.92057845971607</v>
      </c>
      <c r="AM2060" s="3">
        <f>Sheet2!$Q$37</f>
        <v>179.52321677860004</v>
      </c>
      <c r="AN2060" s="3">
        <f>Sheet2!$Q$39</f>
        <v>47.580823353777703</v>
      </c>
      <c r="AU2060">
        <f t="shared" si="131"/>
        <v>1.197307217550833</v>
      </c>
      <c r="AV2060">
        <f>VLOOKUP(AI2060,Sheet3!C2092:F5383,4,FALSE)</f>
        <v>76.797619738541243</v>
      </c>
    </row>
    <row r="2061" spans="1:48">
      <c r="A2061">
        <v>77625613</v>
      </c>
      <c r="B2061">
        <v>126</v>
      </c>
      <c r="C2061" t="s">
        <v>164</v>
      </c>
      <c r="D2061">
        <v>0</v>
      </c>
      <c r="E2061" t="s">
        <v>165</v>
      </c>
      <c r="F2061" t="s">
        <v>34</v>
      </c>
      <c r="G2061" t="s">
        <v>166</v>
      </c>
      <c r="H2061">
        <v>1</v>
      </c>
      <c r="I2061">
        <v>111.95</v>
      </c>
      <c r="J2061">
        <v>114.04</v>
      </c>
      <c r="K2061">
        <v>28.158999999999999</v>
      </c>
      <c r="L2061">
        <v>30.248999999999999</v>
      </c>
      <c r="M2061">
        <v>3260722</v>
      </c>
      <c r="N2061" t="s">
        <v>167</v>
      </c>
      <c r="P2061">
        <v>16.167000000000002</v>
      </c>
      <c r="V2061" t="s">
        <v>35</v>
      </c>
      <c r="W2061" s="1">
        <v>39688</v>
      </c>
      <c r="X2061">
        <v>20080828</v>
      </c>
      <c r="Y2061">
        <v>0.76536899999999997</v>
      </c>
      <c r="AB2061">
        <v>0.65062337243334201</v>
      </c>
      <c r="AI2061" s="2">
        <f t="shared" si="128"/>
        <v>39688</v>
      </c>
      <c r="AJ2061">
        <f t="shared" si="129"/>
        <v>154.8799398203895</v>
      </c>
      <c r="AK2061">
        <f t="shared" si="130"/>
        <v>154.8799398203895</v>
      </c>
      <c r="AL2061" s="3">
        <f>Sheet2!$Q$35</f>
        <v>195.92057845971607</v>
      </c>
      <c r="AM2061" s="3">
        <f>Sheet2!$Q$37</f>
        <v>179.52321677860004</v>
      </c>
      <c r="AN2061" s="3">
        <f>Sheet2!$Q$39</f>
        <v>47.580823353777703</v>
      </c>
      <c r="AU2061">
        <f t="shared" si="131"/>
        <v>1.1026043483836656</v>
      </c>
      <c r="AV2061">
        <f>VLOOKUP(AI2061,Sheet3!C2093:F5384,4,FALSE)</f>
        <v>75.23899645971477</v>
      </c>
    </row>
    <row r="2062" spans="1:48">
      <c r="A2062">
        <v>77692223</v>
      </c>
      <c r="B2062">
        <v>126</v>
      </c>
      <c r="C2062" t="s">
        <v>164</v>
      </c>
      <c r="D2062">
        <v>0</v>
      </c>
      <c r="E2062" t="s">
        <v>165</v>
      </c>
      <c r="F2062" t="s">
        <v>34</v>
      </c>
      <c r="G2062" t="s">
        <v>166</v>
      </c>
      <c r="H2062">
        <v>1</v>
      </c>
      <c r="I2062">
        <v>111.95</v>
      </c>
      <c r="J2062">
        <v>114.04</v>
      </c>
      <c r="K2062">
        <v>28.158999999999999</v>
      </c>
      <c r="L2062">
        <v>30.248999999999999</v>
      </c>
      <c r="M2062">
        <v>3260722</v>
      </c>
      <c r="N2062" t="s">
        <v>167</v>
      </c>
      <c r="P2062">
        <v>16.167000000000002</v>
      </c>
      <c r="V2062" t="s">
        <v>35</v>
      </c>
      <c r="W2062" s="1">
        <v>39689</v>
      </c>
      <c r="X2062">
        <v>20080829</v>
      </c>
      <c r="Y2062">
        <v>0.776173</v>
      </c>
      <c r="AB2062">
        <v>0.52613324729795097</v>
      </c>
      <c r="AI2062" s="2">
        <f t="shared" si="128"/>
        <v>39689</v>
      </c>
      <c r="AJ2062">
        <f t="shared" si="129"/>
        <v>149.58230416836568</v>
      </c>
      <c r="AK2062">
        <f t="shared" si="130"/>
        <v>149.58230416836568</v>
      </c>
      <c r="AL2062" s="3">
        <f>Sheet2!$Q$35</f>
        <v>195.92057845971607</v>
      </c>
      <c r="AM2062" s="3">
        <f>Sheet2!$Q$37</f>
        <v>179.52321677860004</v>
      </c>
      <c r="AN2062" s="3">
        <f>Sheet2!$Q$39</f>
        <v>47.580823353777703</v>
      </c>
      <c r="AU2062">
        <f t="shared" si="131"/>
        <v>1.0648899993669518</v>
      </c>
      <c r="AV2062">
        <f>VLOOKUP(AI2062,Sheet3!C2094:F5385,4,FALSE)</f>
        <v>73.75121969356222</v>
      </c>
    </row>
    <row r="2063" spans="1:48">
      <c r="A2063">
        <v>77755643</v>
      </c>
      <c r="B2063">
        <v>126</v>
      </c>
      <c r="C2063" t="s">
        <v>164</v>
      </c>
      <c r="D2063">
        <v>0</v>
      </c>
      <c r="E2063" t="s">
        <v>165</v>
      </c>
      <c r="F2063" t="s">
        <v>34</v>
      </c>
      <c r="G2063" t="s">
        <v>166</v>
      </c>
      <c r="H2063">
        <v>1</v>
      </c>
      <c r="I2063">
        <v>111.95</v>
      </c>
      <c r="J2063">
        <v>114.04</v>
      </c>
      <c r="K2063">
        <v>28.158999999999999</v>
      </c>
      <c r="L2063">
        <v>30.248999999999999</v>
      </c>
      <c r="M2063">
        <v>3260722</v>
      </c>
      <c r="N2063" t="s">
        <v>167</v>
      </c>
      <c r="P2063">
        <v>16.167000000000002</v>
      </c>
      <c r="V2063" t="s">
        <v>35</v>
      </c>
      <c r="W2063" s="1">
        <v>39690</v>
      </c>
      <c r="X2063">
        <v>20080830</v>
      </c>
      <c r="Y2063">
        <v>0.79871099999999995</v>
      </c>
      <c r="AB2063">
        <v>0.26643698292351298</v>
      </c>
      <c r="AI2063" s="2">
        <f t="shared" si="128"/>
        <v>39690</v>
      </c>
      <c r="AJ2063">
        <f t="shared" si="129"/>
        <v>137.535263222195</v>
      </c>
      <c r="AK2063">
        <f t="shared" si="130"/>
        <v>137.535263222195</v>
      </c>
      <c r="AL2063" s="3">
        <f>Sheet2!$Q$35</f>
        <v>195.92057845971607</v>
      </c>
      <c r="AM2063" s="3">
        <f>Sheet2!$Q$37</f>
        <v>179.52321677860004</v>
      </c>
      <c r="AN2063" s="3">
        <f>Sheet2!$Q$39</f>
        <v>47.580823353777703</v>
      </c>
      <c r="AU2063">
        <f t="shared" si="131"/>
        <v>0.97912602148958461</v>
      </c>
      <c r="AV2063">
        <f>VLOOKUP(AI2063,Sheet3!C2095:F5386,4,FALSE)</f>
        <v>72.475982465431457</v>
      </c>
    </row>
    <row r="2064" spans="1:48">
      <c r="A2064">
        <v>77827309</v>
      </c>
      <c r="B2064">
        <v>126</v>
      </c>
      <c r="C2064" t="s">
        <v>164</v>
      </c>
      <c r="D2064">
        <v>0</v>
      </c>
      <c r="E2064" t="s">
        <v>165</v>
      </c>
      <c r="F2064" t="s">
        <v>34</v>
      </c>
      <c r="G2064" t="s">
        <v>166</v>
      </c>
      <c r="H2064">
        <v>1</v>
      </c>
      <c r="I2064">
        <v>111.95</v>
      </c>
      <c r="J2064">
        <v>114.04</v>
      </c>
      <c r="K2064">
        <v>28.158999999999999</v>
      </c>
      <c r="L2064">
        <v>30.248999999999999</v>
      </c>
      <c r="M2064">
        <v>3260722</v>
      </c>
      <c r="N2064" t="s">
        <v>167</v>
      </c>
      <c r="P2064">
        <v>16.167000000000002</v>
      </c>
      <c r="V2064" t="s">
        <v>35</v>
      </c>
      <c r="W2064" s="1">
        <v>39691</v>
      </c>
      <c r="X2064">
        <v>20080831</v>
      </c>
      <c r="Y2064">
        <v>0.72990200000000005</v>
      </c>
      <c r="AB2064">
        <v>1.05929527804024</v>
      </c>
      <c r="AI2064" s="2">
        <f t="shared" si="128"/>
        <v>39691</v>
      </c>
      <c r="AJ2064">
        <f t="shared" si="129"/>
        <v>170.09624280760715</v>
      </c>
      <c r="AK2064">
        <f t="shared" si="130"/>
        <v>170.09624280760715</v>
      </c>
      <c r="AL2064" s="3">
        <f>Sheet2!$Q$35</f>
        <v>195.92057845971607</v>
      </c>
      <c r="AM2064" s="3">
        <f>Sheet2!$Q$37</f>
        <v>179.52321677860004</v>
      </c>
      <c r="AN2064" s="3">
        <f>Sheet2!$Q$39</f>
        <v>47.580823353777703</v>
      </c>
      <c r="AU2064">
        <f t="shared" si="131"/>
        <v>1.210930590371402</v>
      </c>
      <c r="AV2064">
        <f>VLOOKUP(AI2064,Sheet3!C2096:F5387,4,FALSE)</f>
        <v>71.200745237300694</v>
      </c>
    </row>
    <row r="2065" spans="1:48">
      <c r="A2065">
        <v>77898809</v>
      </c>
      <c r="B2065">
        <v>126</v>
      </c>
      <c r="C2065" t="s">
        <v>164</v>
      </c>
      <c r="D2065">
        <v>0</v>
      </c>
      <c r="E2065" t="s">
        <v>165</v>
      </c>
      <c r="F2065" t="s">
        <v>34</v>
      </c>
      <c r="G2065" t="s">
        <v>166</v>
      </c>
      <c r="H2065">
        <v>1</v>
      </c>
      <c r="I2065">
        <v>111.95</v>
      </c>
      <c r="J2065">
        <v>114.04</v>
      </c>
      <c r="K2065">
        <v>28.158999999999999</v>
      </c>
      <c r="L2065">
        <v>30.248999999999999</v>
      </c>
      <c r="M2065">
        <v>3260722</v>
      </c>
      <c r="N2065" t="s">
        <v>167</v>
      </c>
      <c r="P2065">
        <v>16.167000000000002</v>
      </c>
      <c r="V2065" t="s">
        <v>35</v>
      </c>
      <c r="W2065" s="1">
        <v>39692</v>
      </c>
      <c r="X2065">
        <v>20080901</v>
      </c>
      <c r="Y2065">
        <v>0.69330099999999995</v>
      </c>
      <c r="AB2065">
        <v>1.48103380729611</v>
      </c>
      <c r="AI2065" s="2">
        <f t="shared" si="128"/>
        <v>39692</v>
      </c>
      <c r="AJ2065">
        <f t="shared" si="129"/>
        <v>182.30379731594451</v>
      </c>
      <c r="AK2065">
        <f t="shared" si="130"/>
        <v>182.30379731594451</v>
      </c>
      <c r="AL2065" s="3">
        <f>Sheet2!$Q$35</f>
        <v>195.92057845971607</v>
      </c>
      <c r="AM2065" s="3">
        <f>Sheet2!$Q$37</f>
        <v>179.52321677860004</v>
      </c>
      <c r="AN2065" s="3">
        <f>Sheet2!$Q$39</f>
        <v>47.580823353777703</v>
      </c>
      <c r="AU2065">
        <f t="shared" si="131"/>
        <v>1.29783727886594</v>
      </c>
      <c r="AV2065">
        <f>VLOOKUP(AI2065,Sheet3!C2097:F5388,4,FALSE)</f>
        <v>69.712968471148145</v>
      </c>
    </row>
    <row r="2066" spans="1:48">
      <c r="A2066">
        <v>77966736</v>
      </c>
      <c r="B2066">
        <v>126</v>
      </c>
      <c r="C2066" t="s">
        <v>164</v>
      </c>
      <c r="D2066">
        <v>0</v>
      </c>
      <c r="E2066" t="s">
        <v>165</v>
      </c>
      <c r="F2066" t="s">
        <v>34</v>
      </c>
      <c r="G2066" t="s">
        <v>166</v>
      </c>
      <c r="H2066">
        <v>1</v>
      </c>
      <c r="I2066">
        <v>111.95</v>
      </c>
      <c r="J2066">
        <v>114.04</v>
      </c>
      <c r="K2066">
        <v>28.158999999999999</v>
      </c>
      <c r="L2066">
        <v>30.248999999999999</v>
      </c>
      <c r="M2066">
        <v>3260722</v>
      </c>
      <c r="N2066" t="s">
        <v>167</v>
      </c>
      <c r="P2066">
        <v>16.167000000000002</v>
      </c>
      <c r="V2066" t="s">
        <v>35</v>
      </c>
      <c r="W2066" s="1">
        <v>39693</v>
      </c>
      <c r="X2066">
        <v>20080902</v>
      </c>
      <c r="Y2066">
        <v>0.67132899999999995</v>
      </c>
      <c r="AB2066">
        <v>1.7342082824418701</v>
      </c>
      <c r="AI2066" s="2">
        <f t="shared" si="128"/>
        <v>39693</v>
      </c>
      <c r="AJ2066">
        <f t="shared" si="129"/>
        <v>187.9267891742561</v>
      </c>
      <c r="AK2066">
        <f t="shared" si="130"/>
        <v>187.9267891742561</v>
      </c>
      <c r="AL2066" s="3">
        <f>Sheet2!$Q$35</f>
        <v>195.92057845971607</v>
      </c>
      <c r="AM2066" s="3">
        <f>Sheet2!$Q$37</f>
        <v>179.52321677860004</v>
      </c>
      <c r="AN2066" s="3">
        <f>Sheet2!$Q$39</f>
        <v>47.580823353777703</v>
      </c>
      <c r="AU2066">
        <f t="shared" si="131"/>
        <v>1.3378678682443335</v>
      </c>
      <c r="AV2066">
        <f>VLOOKUP(AI2066,Sheet3!C2098:F5389,4,FALSE)</f>
        <v>67.37503355290842</v>
      </c>
    </row>
    <row r="2067" spans="1:48">
      <c r="A2067">
        <v>78032060</v>
      </c>
      <c r="B2067">
        <v>126</v>
      </c>
      <c r="C2067" t="s">
        <v>164</v>
      </c>
      <c r="D2067">
        <v>0</v>
      </c>
      <c r="E2067" t="s">
        <v>165</v>
      </c>
      <c r="F2067" t="s">
        <v>34</v>
      </c>
      <c r="G2067" t="s">
        <v>166</v>
      </c>
      <c r="H2067">
        <v>1</v>
      </c>
      <c r="I2067">
        <v>111.95</v>
      </c>
      <c r="J2067">
        <v>114.04</v>
      </c>
      <c r="K2067">
        <v>28.158999999999999</v>
      </c>
      <c r="L2067">
        <v>30.248999999999999</v>
      </c>
      <c r="M2067">
        <v>3260722</v>
      </c>
      <c r="N2067" t="s">
        <v>167</v>
      </c>
      <c r="P2067">
        <v>16.167000000000002</v>
      </c>
      <c r="V2067" t="s">
        <v>35</v>
      </c>
      <c r="W2067" s="1">
        <v>39694</v>
      </c>
      <c r="X2067">
        <v>20080903</v>
      </c>
      <c r="Y2067">
        <v>0.68438900000000003</v>
      </c>
      <c r="AB2067">
        <v>1.5837231811582499</v>
      </c>
      <c r="AI2067" s="2">
        <f t="shared" si="128"/>
        <v>39694</v>
      </c>
      <c r="AJ2067">
        <f t="shared" si="129"/>
        <v>184.73875088330863</v>
      </c>
      <c r="AK2067">
        <f t="shared" si="130"/>
        <v>184.73875088330863</v>
      </c>
      <c r="AL2067" s="3">
        <f>Sheet2!$Q$35</f>
        <v>195.92057845971607</v>
      </c>
      <c r="AM2067" s="3">
        <f>Sheet2!$Q$37</f>
        <v>179.52321677860004</v>
      </c>
      <c r="AN2067" s="3">
        <f>Sheet2!$Q$39</f>
        <v>47.580823353777703</v>
      </c>
      <c r="AU2067">
        <f t="shared" si="131"/>
        <v>1.3151719343068027</v>
      </c>
      <c r="AV2067">
        <f>VLOOKUP(AI2067,Sheet3!C2099:F5390,4,FALSE)</f>
        <v>64.257786995255458</v>
      </c>
    </row>
    <row r="2068" spans="1:48">
      <c r="A2068">
        <v>78098466</v>
      </c>
      <c r="B2068">
        <v>126</v>
      </c>
      <c r="C2068" t="s">
        <v>164</v>
      </c>
      <c r="D2068">
        <v>0</v>
      </c>
      <c r="E2068" t="s">
        <v>165</v>
      </c>
      <c r="F2068" t="s">
        <v>34</v>
      </c>
      <c r="G2068" t="s">
        <v>166</v>
      </c>
      <c r="H2068">
        <v>1</v>
      </c>
      <c r="I2068">
        <v>111.95</v>
      </c>
      <c r="J2068">
        <v>114.04</v>
      </c>
      <c r="K2068">
        <v>28.158999999999999</v>
      </c>
      <c r="L2068">
        <v>30.248999999999999</v>
      </c>
      <c r="M2068">
        <v>3260722</v>
      </c>
      <c r="N2068" t="s">
        <v>167</v>
      </c>
      <c r="P2068">
        <v>16.167000000000002</v>
      </c>
      <c r="V2068" t="s">
        <v>35</v>
      </c>
      <c r="W2068" s="1">
        <v>39695</v>
      </c>
      <c r="X2068">
        <v>20080904</v>
      </c>
      <c r="Y2068">
        <v>0.705044</v>
      </c>
      <c r="AB2068">
        <v>1.3457239646947701</v>
      </c>
      <c r="AI2068" s="2">
        <f t="shared" si="128"/>
        <v>39695</v>
      </c>
      <c r="AJ2068">
        <f t="shared" si="129"/>
        <v>178.77395025994349</v>
      </c>
      <c r="AK2068">
        <f t="shared" si="130"/>
        <v>178.77395025994349</v>
      </c>
      <c r="AL2068" s="3">
        <f>Sheet2!$Q$35</f>
        <v>195.92057845971607</v>
      </c>
      <c r="AM2068" s="3">
        <f>Sheet2!$Q$37</f>
        <v>179.52321677860004</v>
      </c>
      <c r="AN2068" s="3">
        <f>Sheet2!$Q$39</f>
        <v>47.580823353777703</v>
      </c>
      <c r="AU2068">
        <f t="shared" si="131"/>
        <v>1.2727079773076524</v>
      </c>
      <c r="AV2068">
        <f>VLOOKUP(AI2068,Sheet3!C2100:F5391,4,FALSE)</f>
        <v>60.361228798189245</v>
      </c>
    </row>
    <row r="2069" spans="1:48">
      <c r="A2069">
        <v>78165939</v>
      </c>
      <c r="B2069">
        <v>126</v>
      </c>
      <c r="C2069" t="s">
        <v>164</v>
      </c>
      <c r="D2069">
        <v>0</v>
      </c>
      <c r="E2069" t="s">
        <v>165</v>
      </c>
      <c r="F2069" t="s">
        <v>34</v>
      </c>
      <c r="G2069" t="s">
        <v>166</v>
      </c>
      <c r="H2069">
        <v>1</v>
      </c>
      <c r="I2069">
        <v>111.95</v>
      </c>
      <c r="J2069">
        <v>114.04</v>
      </c>
      <c r="K2069">
        <v>28.158999999999999</v>
      </c>
      <c r="L2069">
        <v>30.248999999999999</v>
      </c>
      <c r="M2069">
        <v>3260722</v>
      </c>
      <c r="N2069" t="s">
        <v>167</v>
      </c>
      <c r="P2069">
        <v>16.167000000000002</v>
      </c>
      <c r="V2069" t="s">
        <v>35</v>
      </c>
      <c r="W2069" s="1">
        <v>39696</v>
      </c>
      <c r="X2069">
        <v>20080905</v>
      </c>
      <c r="Y2069">
        <v>0.71627300000000005</v>
      </c>
      <c r="AB2069">
        <v>1.21633673633996</v>
      </c>
      <c r="AI2069" s="2">
        <f t="shared" si="128"/>
        <v>39696</v>
      </c>
      <c r="AJ2069">
        <f t="shared" si="129"/>
        <v>175.05679741270762</v>
      </c>
      <c r="AK2069">
        <f t="shared" si="130"/>
        <v>175.05679741270762</v>
      </c>
      <c r="AL2069" s="3">
        <f>Sheet2!$Q$35</f>
        <v>195.92057845971607</v>
      </c>
      <c r="AM2069" s="3">
        <f>Sheet2!$Q$37</f>
        <v>179.52321677860004</v>
      </c>
      <c r="AN2069" s="3">
        <f>Sheet2!$Q$39</f>
        <v>47.580823353777703</v>
      </c>
      <c r="AU2069">
        <f t="shared" si="131"/>
        <v>1.2462452288218124</v>
      </c>
      <c r="AV2069">
        <f>VLOOKUP(AI2069,Sheet3!C2101:F5392,4,FALSE)</f>
        <v>56.677210139144833</v>
      </c>
    </row>
    <row r="2070" spans="1:48">
      <c r="A2070">
        <v>78233129</v>
      </c>
      <c r="B2070">
        <v>126</v>
      </c>
      <c r="C2070" t="s">
        <v>164</v>
      </c>
      <c r="D2070">
        <v>0</v>
      </c>
      <c r="E2070" t="s">
        <v>165</v>
      </c>
      <c r="F2070" t="s">
        <v>34</v>
      </c>
      <c r="G2070" t="s">
        <v>166</v>
      </c>
      <c r="H2070">
        <v>1</v>
      </c>
      <c r="I2070">
        <v>111.95</v>
      </c>
      <c r="J2070">
        <v>114.04</v>
      </c>
      <c r="K2070">
        <v>28.158999999999999</v>
      </c>
      <c r="L2070">
        <v>30.248999999999999</v>
      </c>
      <c r="M2070">
        <v>3260722</v>
      </c>
      <c r="N2070" t="s">
        <v>167</v>
      </c>
      <c r="P2070">
        <v>16.167000000000002</v>
      </c>
      <c r="V2070" t="s">
        <v>35</v>
      </c>
      <c r="W2070" s="1">
        <v>39697</v>
      </c>
      <c r="X2070">
        <v>20080906</v>
      </c>
      <c r="Y2070">
        <v>0.73268200000000006</v>
      </c>
      <c r="AB2070">
        <v>1.02726246168737</v>
      </c>
      <c r="AI2070" s="2">
        <f t="shared" si="128"/>
        <v>39697</v>
      </c>
      <c r="AJ2070">
        <f t="shared" si="129"/>
        <v>169.02395811879398</v>
      </c>
      <c r="AK2070">
        <f t="shared" si="130"/>
        <v>169.02395811879398</v>
      </c>
      <c r="AL2070" s="3">
        <f>Sheet2!$Q$35</f>
        <v>195.92057845971607</v>
      </c>
      <c r="AM2070" s="3">
        <f>Sheet2!$Q$37</f>
        <v>179.52321677860004</v>
      </c>
      <c r="AN2070" s="3">
        <f>Sheet2!$Q$39</f>
        <v>47.580823353777703</v>
      </c>
      <c r="AU2070">
        <f t="shared" si="131"/>
        <v>1.2032968983518821</v>
      </c>
      <c r="AV2070">
        <f>VLOOKUP(AI2070,Sheet3!C2102:F5393,4,FALSE)</f>
        <v>52.851498454752559</v>
      </c>
    </row>
    <row r="2071" spans="1:48">
      <c r="A2071">
        <v>78302388</v>
      </c>
      <c r="B2071">
        <v>126</v>
      </c>
      <c r="C2071" t="s">
        <v>164</v>
      </c>
      <c r="D2071">
        <v>0</v>
      </c>
      <c r="E2071" t="s">
        <v>165</v>
      </c>
      <c r="F2071" t="s">
        <v>34</v>
      </c>
      <c r="G2071" t="s">
        <v>166</v>
      </c>
      <c r="H2071">
        <v>1</v>
      </c>
      <c r="I2071">
        <v>111.95</v>
      </c>
      <c r="J2071">
        <v>114.04</v>
      </c>
      <c r="K2071">
        <v>28.158999999999999</v>
      </c>
      <c r="L2071">
        <v>30.248999999999999</v>
      </c>
      <c r="M2071">
        <v>3260722</v>
      </c>
      <c r="N2071" t="s">
        <v>167</v>
      </c>
      <c r="P2071">
        <v>16.167000000000002</v>
      </c>
      <c r="V2071" t="s">
        <v>35</v>
      </c>
      <c r="W2071" s="1">
        <v>39698</v>
      </c>
      <c r="X2071">
        <v>20080907</v>
      </c>
      <c r="Y2071">
        <v>0.70518599999999998</v>
      </c>
      <c r="AB2071">
        <v>1.34408775608969</v>
      </c>
      <c r="AI2071" s="2">
        <f t="shared" si="128"/>
        <v>39698</v>
      </c>
      <c r="AJ2071">
        <f t="shared" si="129"/>
        <v>178.72902994278559</v>
      </c>
      <c r="AK2071">
        <f t="shared" si="130"/>
        <v>178.72902994278559</v>
      </c>
      <c r="AL2071" s="3">
        <f>Sheet2!$Q$35</f>
        <v>195.92057845971607</v>
      </c>
      <c r="AM2071" s="3">
        <f>Sheet2!$Q$37</f>
        <v>179.52321677860004</v>
      </c>
      <c r="AN2071" s="3">
        <f>Sheet2!$Q$39</f>
        <v>47.580823353777703</v>
      </c>
      <c r="AU2071">
        <f t="shared" si="131"/>
        <v>1.2723881854928667</v>
      </c>
      <c r="AV2071">
        <f>VLOOKUP(AI2071,Sheet3!C2103:F5394,4,FALSE)</f>
        <v>49.309172821056002</v>
      </c>
    </row>
    <row r="2072" spans="1:48">
      <c r="A2072">
        <v>78368901</v>
      </c>
      <c r="B2072">
        <v>126</v>
      </c>
      <c r="C2072" t="s">
        <v>164</v>
      </c>
      <c r="D2072">
        <v>0</v>
      </c>
      <c r="E2072" t="s">
        <v>165</v>
      </c>
      <c r="F2072" t="s">
        <v>34</v>
      </c>
      <c r="G2072" t="s">
        <v>166</v>
      </c>
      <c r="H2072">
        <v>1</v>
      </c>
      <c r="I2072">
        <v>111.95</v>
      </c>
      <c r="J2072">
        <v>114.04</v>
      </c>
      <c r="K2072">
        <v>28.158999999999999</v>
      </c>
      <c r="L2072">
        <v>30.248999999999999</v>
      </c>
      <c r="M2072">
        <v>3260722</v>
      </c>
      <c r="N2072" t="s">
        <v>167</v>
      </c>
      <c r="P2072">
        <v>16.167000000000002</v>
      </c>
      <c r="V2072" t="s">
        <v>35</v>
      </c>
      <c r="W2072" s="1">
        <v>39699</v>
      </c>
      <c r="X2072">
        <v>20080908</v>
      </c>
      <c r="Y2072">
        <v>0.69452199999999997</v>
      </c>
      <c r="AB2072">
        <v>1.4669647178116301</v>
      </c>
      <c r="AI2072" s="2">
        <f t="shared" si="128"/>
        <v>39699</v>
      </c>
      <c r="AJ2072">
        <f t="shared" si="129"/>
        <v>181.95379886776323</v>
      </c>
      <c r="AK2072">
        <f t="shared" si="130"/>
        <v>181.95379886776323</v>
      </c>
      <c r="AL2072" s="3">
        <f>Sheet2!$Q$35</f>
        <v>195.92057845971607</v>
      </c>
      <c r="AM2072" s="3">
        <f>Sheet2!$Q$37</f>
        <v>179.52321677860004</v>
      </c>
      <c r="AN2072" s="3">
        <f>Sheet2!$Q$39</f>
        <v>47.580823353777703</v>
      </c>
      <c r="AU2072">
        <f t="shared" si="131"/>
        <v>1.2953456081477066</v>
      </c>
      <c r="AV2072">
        <f>VLOOKUP(AI2072,Sheet3!C2104:F5395,4,FALSE)</f>
        <v>46.333619288750903</v>
      </c>
    </row>
    <row r="2073" spans="1:48">
      <c r="A2073">
        <v>78433893</v>
      </c>
      <c r="B2073">
        <v>126</v>
      </c>
      <c r="C2073" t="s">
        <v>164</v>
      </c>
      <c r="D2073">
        <v>0</v>
      </c>
      <c r="E2073" t="s">
        <v>165</v>
      </c>
      <c r="F2073" t="s">
        <v>34</v>
      </c>
      <c r="G2073" t="s">
        <v>166</v>
      </c>
      <c r="H2073">
        <v>1</v>
      </c>
      <c r="I2073">
        <v>111.95</v>
      </c>
      <c r="J2073">
        <v>114.04</v>
      </c>
      <c r="K2073">
        <v>28.158999999999999</v>
      </c>
      <c r="L2073">
        <v>30.248999999999999</v>
      </c>
      <c r="M2073">
        <v>3260722</v>
      </c>
      <c r="N2073" t="s">
        <v>167</v>
      </c>
      <c r="P2073">
        <v>16.167000000000002</v>
      </c>
      <c r="V2073" t="s">
        <v>35</v>
      </c>
      <c r="W2073" s="1">
        <v>39700</v>
      </c>
      <c r="X2073">
        <v>20080909</v>
      </c>
      <c r="Y2073">
        <v>0.69503800000000004</v>
      </c>
      <c r="AB2073">
        <v>1.4610190583734699</v>
      </c>
      <c r="AI2073" s="2">
        <f t="shared" si="128"/>
        <v>39700</v>
      </c>
      <c r="AJ2073">
        <f t="shared" si="129"/>
        <v>181.80470030991751</v>
      </c>
      <c r="AK2073">
        <f t="shared" si="130"/>
        <v>181.80470030991751</v>
      </c>
      <c r="AL2073" s="3">
        <f>Sheet2!$Q$35</f>
        <v>195.92057845971607</v>
      </c>
      <c r="AM2073" s="3">
        <f>Sheet2!$Q$37</f>
        <v>179.52321677860004</v>
      </c>
      <c r="AN2073" s="3">
        <f>Sheet2!$Q$39</f>
        <v>47.580823353777703</v>
      </c>
      <c r="AU2073">
        <f t="shared" si="131"/>
        <v>1.2942841619823151</v>
      </c>
      <c r="AV2073">
        <f>VLOOKUP(AI2073,Sheet3!C2105:F5396,4,FALSE)</f>
        <v>43.00383319307614</v>
      </c>
    </row>
    <row r="2074" spans="1:48">
      <c r="A2074">
        <v>78492760</v>
      </c>
      <c r="B2074">
        <v>126</v>
      </c>
      <c r="C2074" t="s">
        <v>164</v>
      </c>
      <c r="D2074">
        <v>0</v>
      </c>
      <c r="E2074" t="s">
        <v>165</v>
      </c>
      <c r="F2074" t="s">
        <v>34</v>
      </c>
      <c r="G2074" t="s">
        <v>166</v>
      </c>
      <c r="H2074">
        <v>1</v>
      </c>
      <c r="I2074">
        <v>111.95</v>
      </c>
      <c r="J2074">
        <v>114.04</v>
      </c>
      <c r="K2074">
        <v>28.158999999999999</v>
      </c>
      <c r="L2074">
        <v>30.248999999999999</v>
      </c>
      <c r="M2074">
        <v>3260722</v>
      </c>
      <c r="N2074" t="s">
        <v>167</v>
      </c>
      <c r="P2074">
        <v>16.167000000000002</v>
      </c>
      <c r="V2074" t="s">
        <v>35</v>
      </c>
      <c r="W2074" s="1">
        <v>39701</v>
      </c>
      <c r="X2074">
        <v>20080910</v>
      </c>
      <c r="Y2074">
        <v>0.70022700000000004</v>
      </c>
      <c r="AB2074">
        <v>1.4012283087133901</v>
      </c>
      <c r="AI2074" s="2">
        <f t="shared" si="128"/>
        <v>39701</v>
      </c>
      <c r="AJ2074">
        <f t="shared" si="129"/>
        <v>180.2661082577622</v>
      </c>
      <c r="AK2074">
        <f t="shared" si="130"/>
        <v>180.2661082577622</v>
      </c>
      <c r="AL2074" s="3">
        <f>Sheet2!$Q$35</f>
        <v>195.92057845971607</v>
      </c>
      <c r="AM2074" s="3">
        <f>Sheet2!$Q$37</f>
        <v>179.52321677860004</v>
      </c>
      <c r="AN2074" s="3">
        <f>Sheet2!$Q$39</f>
        <v>47.580823353777703</v>
      </c>
      <c r="AU2074">
        <f t="shared" si="131"/>
        <v>1.2833307855214104</v>
      </c>
      <c r="AV2074">
        <f>VLOOKUP(AI2074,Sheet3!C2106:F5397,4,FALSE)</f>
        <v>40.524205249488553</v>
      </c>
    </row>
    <row r="2075" spans="1:48">
      <c r="A2075">
        <v>78568667</v>
      </c>
      <c r="B2075">
        <v>126</v>
      </c>
      <c r="C2075" t="s">
        <v>164</v>
      </c>
      <c r="D2075">
        <v>0</v>
      </c>
      <c r="E2075" t="s">
        <v>165</v>
      </c>
      <c r="F2075" t="s">
        <v>34</v>
      </c>
      <c r="G2075" t="s">
        <v>166</v>
      </c>
      <c r="H2075">
        <v>1</v>
      </c>
      <c r="I2075">
        <v>111.95</v>
      </c>
      <c r="J2075">
        <v>114.04</v>
      </c>
      <c r="K2075">
        <v>28.158999999999999</v>
      </c>
      <c r="L2075">
        <v>30.248999999999999</v>
      </c>
      <c r="M2075">
        <v>3260722</v>
      </c>
      <c r="N2075" t="s">
        <v>167</v>
      </c>
      <c r="P2075">
        <v>16.167000000000002</v>
      </c>
      <c r="V2075" t="s">
        <v>35</v>
      </c>
      <c r="W2075" s="1">
        <v>39702</v>
      </c>
      <c r="X2075">
        <v>20080911</v>
      </c>
      <c r="Y2075">
        <v>0.68672800000000001</v>
      </c>
      <c r="AB2075">
        <v>1.5567718295577599</v>
      </c>
      <c r="AI2075" s="2">
        <f t="shared" si="128"/>
        <v>39702</v>
      </c>
      <c r="AJ2075">
        <f t="shared" si="129"/>
        <v>184.12005709026039</v>
      </c>
      <c r="AK2075">
        <f t="shared" si="130"/>
        <v>184.12005709026039</v>
      </c>
      <c r="AL2075" s="3">
        <f>Sheet2!$Q$35</f>
        <v>195.92057845971607</v>
      </c>
      <c r="AM2075" s="3">
        <f>Sheet2!$Q$37</f>
        <v>179.52321677860004</v>
      </c>
      <c r="AN2075" s="3">
        <f>Sheet2!$Q$39</f>
        <v>47.580823353777703</v>
      </c>
      <c r="AU2075">
        <f t="shared" si="131"/>
        <v>1.3107673970418472</v>
      </c>
      <c r="AV2075">
        <f>VLOOKUP(AI2075,Sheet3!C2107:F5398,4,FALSE)</f>
        <v>39.248968021357797</v>
      </c>
    </row>
    <row r="2076" spans="1:48">
      <c r="A2076">
        <v>78634547</v>
      </c>
      <c r="B2076">
        <v>126</v>
      </c>
      <c r="C2076" t="s">
        <v>164</v>
      </c>
      <c r="D2076">
        <v>0</v>
      </c>
      <c r="E2076" t="s">
        <v>165</v>
      </c>
      <c r="F2076" t="s">
        <v>34</v>
      </c>
      <c r="G2076" t="s">
        <v>166</v>
      </c>
      <c r="H2076">
        <v>1</v>
      </c>
      <c r="I2076">
        <v>111.95</v>
      </c>
      <c r="J2076">
        <v>114.04</v>
      </c>
      <c r="K2076">
        <v>28.158999999999999</v>
      </c>
      <c r="L2076">
        <v>30.248999999999999</v>
      </c>
      <c r="M2076">
        <v>3260722</v>
      </c>
      <c r="N2076" t="s">
        <v>167</v>
      </c>
      <c r="P2076">
        <v>16.167000000000002</v>
      </c>
      <c r="V2076" t="s">
        <v>35</v>
      </c>
      <c r="W2076" s="1">
        <v>39703</v>
      </c>
      <c r="X2076">
        <v>20080912</v>
      </c>
      <c r="Y2076">
        <v>0.69157800000000003</v>
      </c>
      <c r="AB2076">
        <v>1.5008872398774</v>
      </c>
      <c r="AI2076" s="2">
        <f t="shared" si="128"/>
        <v>39703</v>
      </c>
      <c r="AJ2076">
        <f t="shared" si="129"/>
        <v>182.79097204542325</v>
      </c>
      <c r="AK2076">
        <f t="shared" si="130"/>
        <v>182.79097204542325</v>
      </c>
      <c r="AL2076" s="3">
        <f>Sheet2!$Q$35</f>
        <v>195.92057845971607</v>
      </c>
      <c r="AM2076" s="3">
        <f>Sheet2!$Q$37</f>
        <v>179.52321677860004</v>
      </c>
      <c r="AN2076" s="3">
        <f>Sheet2!$Q$39</f>
        <v>47.580823353777703</v>
      </c>
      <c r="AU2076">
        <f t="shared" si="131"/>
        <v>1.3013055199807599</v>
      </c>
      <c r="AV2076">
        <f>VLOOKUP(AI2076,Sheet3!C2108:F5399,4,FALSE)</f>
        <v>39.248968021357797</v>
      </c>
    </row>
    <row r="2077" spans="1:48">
      <c r="A2077">
        <v>78697429</v>
      </c>
      <c r="B2077">
        <v>126</v>
      </c>
      <c r="C2077" t="s">
        <v>164</v>
      </c>
      <c r="D2077">
        <v>0</v>
      </c>
      <c r="E2077" t="s">
        <v>165</v>
      </c>
      <c r="F2077" t="s">
        <v>34</v>
      </c>
      <c r="G2077" t="s">
        <v>166</v>
      </c>
      <c r="H2077">
        <v>1</v>
      </c>
      <c r="I2077">
        <v>111.95</v>
      </c>
      <c r="J2077">
        <v>114.04</v>
      </c>
      <c r="K2077">
        <v>28.158999999999999</v>
      </c>
      <c r="L2077">
        <v>30.248999999999999</v>
      </c>
      <c r="M2077">
        <v>3260722</v>
      </c>
      <c r="N2077" t="s">
        <v>167</v>
      </c>
      <c r="P2077">
        <v>16.167000000000002</v>
      </c>
      <c r="V2077" t="s">
        <v>35</v>
      </c>
      <c r="W2077" s="1">
        <v>39704</v>
      </c>
      <c r="X2077">
        <v>20080913</v>
      </c>
      <c r="Y2077">
        <v>0.69084000000000001</v>
      </c>
      <c r="AB2077">
        <v>1.5093909155854599</v>
      </c>
      <c r="AI2077" s="2">
        <f t="shared" si="128"/>
        <v>39704</v>
      </c>
      <c r="AJ2077">
        <f t="shared" si="129"/>
        <v>182.99723338889578</v>
      </c>
      <c r="AK2077">
        <f t="shared" si="130"/>
        <v>182.99723338889578</v>
      </c>
      <c r="AL2077" s="3">
        <f>Sheet2!$Q$35</f>
        <v>195.92057845971607</v>
      </c>
      <c r="AM2077" s="3">
        <f>Sheet2!$Q$37</f>
        <v>179.52321677860004</v>
      </c>
      <c r="AN2077" s="3">
        <f>Sheet2!$Q$39</f>
        <v>47.580823353777703</v>
      </c>
      <c r="AU2077">
        <f t="shared" si="131"/>
        <v>1.3027739132050857</v>
      </c>
      <c r="AV2077">
        <f>VLOOKUP(AI2077,Sheet3!C2109:F5400,4,FALSE)</f>
        <v>40.94928432553214</v>
      </c>
    </row>
    <row r="2078" spans="1:48">
      <c r="A2078">
        <v>78783955</v>
      </c>
      <c r="B2078">
        <v>126</v>
      </c>
      <c r="C2078" t="s">
        <v>164</v>
      </c>
      <c r="D2078">
        <v>0</v>
      </c>
      <c r="E2078" t="s">
        <v>165</v>
      </c>
      <c r="F2078" t="s">
        <v>34</v>
      </c>
      <c r="G2078" t="s">
        <v>166</v>
      </c>
      <c r="H2078">
        <v>1</v>
      </c>
      <c r="I2078">
        <v>111.95</v>
      </c>
      <c r="J2078">
        <v>114.04</v>
      </c>
      <c r="K2078">
        <v>28.158999999999999</v>
      </c>
      <c r="L2078">
        <v>30.248999999999999</v>
      </c>
      <c r="M2078">
        <v>3260722</v>
      </c>
      <c r="N2078" t="s">
        <v>167</v>
      </c>
      <c r="P2078">
        <v>16.167000000000002</v>
      </c>
      <c r="V2078" t="s">
        <v>35</v>
      </c>
      <c r="W2078" s="1">
        <v>39705</v>
      </c>
      <c r="X2078">
        <v>20080914</v>
      </c>
      <c r="Y2078">
        <v>0.68028999999999995</v>
      </c>
      <c r="AB2078">
        <v>1.6309543013850201</v>
      </c>
      <c r="AI2078" s="2">
        <f t="shared" si="128"/>
        <v>39705</v>
      </c>
      <c r="AJ2078">
        <f t="shared" si="129"/>
        <v>185.7880177397841</v>
      </c>
      <c r="AK2078">
        <f t="shared" si="130"/>
        <v>185.7880177397841</v>
      </c>
      <c r="AL2078" s="3">
        <f>Sheet2!$Q$35</f>
        <v>195.92057845971607</v>
      </c>
      <c r="AM2078" s="3">
        <f>Sheet2!$Q$37</f>
        <v>179.52321677860004</v>
      </c>
      <c r="AN2078" s="3">
        <f>Sheet2!$Q$39</f>
        <v>47.580823353777703</v>
      </c>
      <c r="AU2078">
        <f t="shared" si="131"/>
        <v>1.3226417602888272</v>
      </c>
      <c r="AV2078">
        <f>VLOOKUP(AI2078,Sheet3!C2110:F5401,4,FALSE)</f>
        <v>42.791293655054346</v>
      </c>
    </row>
    <row r="2079" spans="1:48">
      <c r="A2079">
        <v>78854827</v>
      </c>
      <c r="B2079">
        <v>126</v>
      </c>
      <c r="C2079" t="s">
        <v>164</v>
      </c>
      <c r="D2079">
        <v>0</v>
      </c>
      <c r="E2079" t="s">
        <v>165</v>
      </c>
      <c r="F2079" t="s">
        <v>34</v>
      </c>
      <c r="G2079" t="s">
        <v>166</v>
      </c>
      <c r="H2079">
        <v>1</v>
      </c>
      <c r="I2079">
        <v>111.95</v>
      </c>
      <c r="J2079">
        <v>114.04</v>
      </c>
      <c r="K2079">
        <v>28.158999999999999</v>
      </c>
      <c r="L2079">
        <v>30.248999999999999</v>
      </c>
      <c r="M2079">
        <v>3260722</v>
      </c>
      <c r="N2079" t="s">
        <v>167</v>
      </c>
      <c r="P2079">
        <v>16.167000000000002</v>
      </c>
      <c r="V2079" t="s">
        <v>35</v>
      </c>
      <c r="W2079" s="1">
        <v>39706</v>
      </c>
      <c r="X2079">
        <v>20080915</v>
      </c>
      <c r="Y2079">
        <v>0.679836</v>
      </c>
      <c r="AB2079">
        <v>1.63618555988293</v>
      </c>
      <c r="AI2079" s="2">
        <f t="shared" si="128"/>
        <v>39706</v>
      </c>
      <c r="AJ2079">
        <f t="shared" si="129"/>
        <v>185.90149415649307</v>
      </c>
      <c r="AK2079">
        <f t="shared" si="130"/>
        <v>185.90149415649307</v>
      </c>
      <c r="AL2079" s="3">
        <f>Sheet2!$Q$35</f>
        <v>195.92057845971607</v>
      </c>
      <c r="AM2079" s="3">
        <f>Sheet2!$Q$37</f>
        <v>179.52321677860004</v>
      </c>
      <c r="AN2079" s="3">
        <f>Sheet2!$Q$39</f>
        <v>47.580823353777703</v>
      </c>
      <c r="AU2079">
        <f t="shared" si="131"/>
        <v>1.3234496091984238</v>
      </c>
      <c r="AV2079">
        <f>VLOOKUP(AI2079,Sheet3!C2111:F5402,4,FALSE)</f>
        <v>45.483461136663728</v>
      </c>
    </row>
    <row r="2080" spans="1:48">
      <c r="A2080">
        <v>78925318</v>
      </c>
      <c r="B2080">
        <v>126</v>
      </c>
      <c r="C2080" t="s">
        <v>164</v>
      </c>
      <c r="D2080">
        <v>0</v>
      </c>
      <c r="E2080" t="s">
        <v>165</v>
      </c>
      <c r="F2080" t="s">
        <v>34</v>
      </c>
      <c r="G2080" t="s">
        <v>166</v>
      </c>
      <c r="H2080">
        <v>1</v>
      </c>
      <c r="I2080">
        <v>111.95</v>
      </c>
      <c r="J2080">
        <v>114.04</v>
      </c>
      <c r="K2080">
        <v>28.158999999999999</v>
      </c>
      <c r="L2080">
        <v>30.248999999999999</v>
      </c>
      <c r="M2080">
        <v>3260722</v>
      </c>
      <c r="N2080" t="s">
        <v>167</v>
      </c>
      <c r="P2080">
        <v>16.167000000000002</v>
      </c>
      <c r="V2080" t="s">
        <v>35</v>
      </c>
      <c r="W2080" s="1">
        <v>39707</v>
      </c>
      <c r="X2080">
        <v>20080916</v>
      </c>
      <c r="Y2080">
        <v>0.66482600000000003</v>
      </c>
      <c r="AB2080">
        <v>1.8091397229968</v>
      </c>
      <c r="AI2080" s="2">
        <f t="shared" si="128"/>
        <v>39707</v>
      </c>
      <c r="AJ2080">
        <f t="shared" si="129"/>
        <v>189.34564213813303</v>
      </c>
      <c r="AK2080">
        <f t="shared" si="130"/>
        <v>189.34564213813303</v>
      </c>
      <c r="AL2080" s="3">
        <f>Sheet2!$Q$35</f>
        <v>195.92057845971607</v>
      </c>
      <c r="AM2080" s="3">
        <f>Sheet2!$Q$37</f>
        <v>179.52321677860004</v>
      </c>
      <c r="AN2080" s="3">
        <f>Sheet2!$Q$39</f>
        <v>47.580823353777703</v>
      </c>
      <c r="AU2080">
        <f t="shared" si="131"/>
        <v>1.3479688112683428</v>
      </c>
      <c r="AV2080">
        <f>VLOOKUP(AI2080,Sheet3!C2112:F5403,4,FALSE)</f>
        <v>46.546158826772697</v>
      </c>
    </row>
    <row r="2081" spans="1:48">
      <c r="A2081">
        <v>78990207</v>
      </c>
      <c r="B2081">
        <v>126</v>
      </c>
      <c r="C2081" t="s">
        <v>164</v>
      </c>
      <c r="D2081">
        <v>0</v>
      </c>
      <c r="E2081" t="s">
        <v>165</v>
      </c>
      <c r="F2081" t="s">
        <v>34</v>
      </c>
      <c r="G2081" t="s">
        <v>166</v>
      </c>
      <c r="H2081">
        <v>1</v>
      </c>
      <c r="I2081">
        <v>111.95</v>
      </c>
      <c r="J2081">
        <v>114.04</v>
      </c>
      <c r="K2081">
        <v>28.158999999999999</v>
      </c>
      <c r="L2081">
        <v>30.248999999999999</v>
      </c>
      <c r="M2081">
        <v>3260722</v>
      </c>
      <c r="N2081" t="s">
        <v>167</v>
      </c>
      <c r="P2081">
        <v>16.167000000000002</v>
      </c>
      <c r="V2081" t="s">
        <v>35</v>
      </c>
      <c r="W2081" s="1">
        <v>39708</v>
      </c>
      <c r="X2081">
        <v>20080917</v>
      </c>
      <c r="Y2081">
        <v>0.66610199999999997</v>
      </c>
      <c r="AB2081">
        <v>1.7944368907427499</v>
      </c>
      <c r="AI2081" s="2">
        <f t="shared" si="128"/>
        <v>39708</v>
      </c>
      <c r="AJ2081">
        <f t="shared" si="129"/>
        <v>189.07607675645772</v>
      </c>
      <c r="AK2081">
        <f t="shared" si="130"/>
        <v>189.07607675645772</v>
      </c>
      <c r="AL2081" s="3">
        <f>Sheet2!$Q$35</f>
        <v>195.92057845971607</v>
      </c>
      <c r="AM2081" s="3">
        <f>Sheet2!$Q$37</f>
        <v>179.52321677860004</v>
      </c>
      <c r="AN2081" s="3">
        <f>Sheet2!$Q$39</f>
        <v>47.580823353777703</v>
      </c>
      <c r="AU2081">
        <f t="shared" si="131"/>
        <v>1.3460497508506182</v>
      </c>
      <c r="AV2081">
        <f>VLOOKUP(AI2081,Sheet3!C2113:F5404,4,FALSE)</f>
        <v>45.908540212707315</v>
      </c>
    </row>
    <row r="2082" spans="1:48">
      <c r="A2082">
        <v>79055390</v>
      </c>
      <c r="B2082">
        <v>126</v>
      </c>
      <c r="C2082" t="s">
        <v>164</v>
      </c>
      <c r="D2082">
        <v>0</v>
      </c>
      <c r="E2082" t="s">
        <v>165</v>
      </c>
      <c r="F2082" t="s">
        <v>34</v>
      </c>
      <c r="G2082" t="s">
        <v>166</v>
      </c>
      <c r="H2082">
        <v>1</v>
      </c>
      <c r="I2082">
        <v>111.95</v>
      </c>
      <c r="J2082">
        <v>114.04</v>
      </c>
      <c r="K2082">
        <v>28.158999999999999</v>
      </c>
      <c r="L2082">
        <v>30.248999999999999</v>
      </c>
      <c r="M2082">
        <v>3260722</v>
      </c>
      <c r="N2082" t="s">
        <v>167</v>
      </c>
      <c r="P2082">
        <v>16.167000000000002</v>
      </c>
      <c r="V2082" t="s">
        <v>35</v>
      </c>
      <c r="W2082" s="1">
        <v>39709</v>
      </c>
      <c r="X2082">
        <v>20080918</v>
      </c>
      <c r="Y2082">
        <v>0.668022</v>
      </c>
      <c r="AB2082">
        <v>1.7723135067868101</v>
      </c>
      <c r="AI2082" s="2">
        <f t="shared" si="128"/>
        <v>39709</v>
      </c>
      <c r="AJ2082">
        <f t="shared" si="129"/>
        <v>188.66232997136467</v>
      </c>
      <c r="AK2082">
        <f t="shared" si="130"/>
        <v>188.66232997136467</v>
      </c>
      <c r="AL2082" s="3">
        <f>Sheet2!$Q$35</f>
        <v>195.92057845971607</v>
      </c>
      <c r="AM2082" s="3">
        <f>Sheet2!$Q$37</f>
        <v>179.52321677860004</v>
      </c>
      <c r="AN2082" s="3">
        <f>Sheet2!$Q$39</f>
        <v>47.580823353777703</v>
      </c>
      <c r="AU2082">
        <f t="shared" si="131"/>
        <v>1.3431042499361523</v>
      </c>
      <c r="AV2082">
        <f>VLOOKUP(AI2082,Sheet3!C2114:F5405,4,FALSE)</f>
        <v>44.491609959228697</v>
      </c>
    </row>
    <row r="2083" spans="1:48">
      <c r="A2083">
        <v>79122589</v>
      </c>
      <c r="B2083">
        <v>126</v>
      </c>
      <c r="C2083" t="s">
        <v>164</v>
      </c>
      <c r="D2083">
        <v>0</v>
      </c>
      <c r="E2083" t="s">
        <v>165</v>
      </c>
      <c r="F2083" t="s">
        <v>34</v>
      </c>
      <c r="G2083" t="s">
        <v>166</v>
      </c>
      <c r="H2083">
        <v>1</v>
      </c>
      <c r="I2083">
        <v>111.95</v>
      </c>
      <c r="J2083">
        <v>114.04</v>
      </c>
      <c r="K2083">
        <v>28.158999999999999</v>
      </c>
      <c r="L2083">
        <v>30.248999999999999</v>
      </c>
      <c r="M2083">
        <v>3260722</v>
      </c>
      <c r="N2083" t="s">
        <v>167</v>
      </c>
      <c r="P2083">
        <v>16.167000000000002</v>
      </c>
      <c r="V2083" t="s">
        <v>35</v>
      </c>
      <c r="W2083" s="1">
        <v>39710</v>
      </c>
      <c r="X2083">
        <v>20080919</v>
      </c>
      <c r="Y2083">
        <v>0.68458600000000003</v>
      </c>
      <c r="AB2083">
        <v>1.5814532297835999</v>
      </c>
      <c r="AI2083" s="2">
        <f t="shared" si="128"/>
        <v>39710</v>
      </c>
      <c r="AJ2083">
        <f t="shared" si="129"/>
        <v>184.68720115302187</v>
      </c>
      <c r="AK2083">
        <f t="shared" si="130"/>
        <v>184.68720115302187</v>
      </c>
      <c r="AL2083" s="3">
        <f>Sheet2!$Q$35</f>
        <v>195.92057845971607</v>
      </c>
      <c r="AM2083" s="3">
        <f>Sheet2!$Q$37</f>
        <v>179.52321677860004</v>
      </c>
      <c r="AN2083" s="3">
        <f>Sheet2!$Q$39</f>
        <v>47.580823353777703</v>
      </c>
      <c r="AU2083">
        <f t="shared" si="131"/>
        <v>1.3148049470982712</v>
      </c>
      <c r="AV2083">
        <f>VLOOKUP(AI2083,Sheet3!C2115:F5406,4,FALSE)</f>
        <v>41.090977350880003</v>
      </c>
    </row>
    <row r="2084" spans="1:48">
      <c r="A2084">
        <v>79190953</v>
      </c>
      <c r="B2084">
        <v>126</v>
      </c>
      <c r="C2084" t="s">
        <v>164</v>
      </c>
      <c r="D2084">
        <v>0</v>
      </c>
      <c r="E2084" t="s">
        <v>165</v>
      </c>
      <c r="F2084" t="s">
        <v>34</v>
      </c>
      <c r="G2084" t="s">
        <v>166</v>
      </c>
      <c r="H2084">
        <v>1</v>
      </c>
      <c r="I2084">
        <v>111.95</v>
      </c>
      <c r="J2084">
        <v>114.04</v>
      </c>
      <c r="K2084">
        <v>28.158999999999999</v>
      </c>
      <c r="L2084">
        <v>30.248999999999999</v>
      </c>
      <c r="M2084">
        <v>3260722</v>
      </c>
      <c r="N2084" t="s">
        <v>167</v>
      </c>
      <c r="P2084">
        <v>16.167000000000002</v>
      </c>
      <c r="V2084" t="s">
        <v>35</v>
      </c>
      <c r="W2084" s="1">
        <v>39711</v>
      </c>
      <c r="X2084">
        <v>20080920</v>
      </c>
      <c r="Y2084">
        <v>0.70577100000000004</v>
      </c>
      <c r="AB2084">
        <v>1.33734703754062</v>
      </c>
      <c r="AI2084" s="2">
        <f t="shared" si="128"/>
        <v>39711</v>
      </c>
      <c r="AJ2084">
        <f t="shared" si="129"/>
        <v>178.54340733642107</v>
      </c>
      <c r="AK2084">
        <f t="shared" si="130"/>
        <v>178.54340733642107</v>
      </c>
      <c r="AL2084" s="3">
        <f>Sheet2!$Q$35</f>
        <v>195.92057845971607</v>
      </c>
      <c r="AM2084" s="3">
        <f>Sheet2!$Q$37</f>
        <v>179.52321677860004</v>
      </c>
      <c r="AN2084" s="3">
        <f>Sheet2!$Q$39</f>
        <v>47.580823353777703</v>
      </c>
      <c r="AU2084">
        <f t="shared" si="131"/>
        <v>1.2710667213111708</v>
      </c>
      <c r="AV2084">
        <f>VLOOKUP(AI2084,Sheet3!C2116:F5407,4,FALSE)</f>
        <v>38.044577305900965</v>
      </c>
    </row>
    <row r="2085" spans="1:48">
      <c r="A2085">
        <v>79258126</v>
      </c>
      <c r="B2085">
        <v>126</v>
      </c>
      <c r="C2085" t="s">
        <v>164</v>
      </c>
      <c r="D2085">
        <v>0</v>
      </c>
      <c r="E2085" t="s">
        <v>165</v>
      </c>
      <c r="F2085" t="s">
        <v>34</v>
      </c>
      <c r="G2085" t="s">
        <v>166</v>
      </c>
      <c r="H2085">
        <v>1</v>
      </c>
      <c r="I2085">
        <v>111.95</v>
      </c>
      <c r="J2085">
        <v>114.04</v>
      </c>
      <c r="K2085">
        <v>28.158999999999999</v>
      </c>
      <c r="L2085">
        <v>30.248999999999999</v>
      </c>
      <c r="M2085">
        <v>3260722</v>
      </c>
      <c r="N2085" t="s">
        <v>167</v>
      </c>
      <c r="P2085">
        <v>16.167000000000002</v>
      </c>
      <c r="V2085" t="s">
        <v>35</v>
      </c>
      <c r="W2085" s="1">
        <v>39712</v>
      </c>
      <c r="X2085">
        <v>20080921</v>
      </c>
      <c r="Y2085">
        <v>0.71121500000000004</v>
      </c>
      <c r="AB2085">
        <v>1.27461802594888</v>
      </c>
      <c r="AI2085" s="2">
        <f t="shared" si="128"/>
        <v>39712</v>
      </c>
      <c r="AJ2085">
        <f t="shared" si="129"/>
        <v>176.77251466184953</v>
      </c>
      <c r="AK2085">
        <f t="shared" si="130"/>
        <v>176.77251466184953</v>
      </c>
      <c r="AL2085" s="3">
        <f>Sheet2!$Q$35</f>
        <v>195.92057845971607</v>
      </c>
      <c r="AM2085" s="3">
        <f>Sheet2!$Q$37</f>
        <v>179.52321677860004</v>
      </c>
      <c r="AN2085" s="3">
        <f>Sheet2!$Q$39</f>
        <v>47.580823353777703</v>
      </c>
      <c r="AU2085">
        <f t="shared" si="131"/>
        <v>1.2584595756358321</v>
      </c>
      <c r="AV2085">
        <f>VLOOKUP(AI2085,Sheet3!C2117:F5408,4,FALSE)</f>
        <v>35.210716798943729</v>
      </c>
    </row>
    <row r="2086" spans="1:48">
      <c r="A2086">
        <v>79330343</v>
      </c>
      <c r="B2086">
        <v>126</v>
      </c>
      <c r="C2086" t="s">
        <v>164</v>
      </c>
      <c r="D2086">
        <v>0</v>
      </c>
      <c r="E2086" t="s">
        <v>165</v>
      </c>
      <c r="F2086" t="s">
        <v>34</v>
      </c>
      <c r="G2086" t="s">
        <v>166</v>
      </c>
      <c r="H2086">
        <v>1</v>
      </c>
      <c r="I2086">
        <v>111.95</v>
      </c>
      <c r="J2086">
        <v>114.04</v>
      </c>
      <c r="K2086">
        <v>28.158999999999999</v>
      </c>
      <c r="L2086">
        <v>30.248999999999999</v>
      </c>
      <c r="M2086">
        <v>3260722</v>
      </c>
      <c r="N2086" t="s">
        <v>167</v>
      </c>
      <c r="P2086">
        <v>16.167000000000002</v>
      </c>
      <c r="V2086" t="s">
        <v>35</v>
      </c>
      <c r="W2086" s="1">
        <v>39713</v>
      </c>
      <c r="X2086">
        <v>20080922</v>
      </c>
      <c r="Y2086">
        <v>0.71247099999999997</v>
      </c>
      <c r="AB2086">
        <v>1.26014564561104</v>
      </c>
      <c r="AI2086" s="2">
        <f t="shared" si="128"/>
        <v>39713</v>
      </c>
      <c r="AJ2086">
        <f t="shared" si="129"/>
        <v>176.35279633136281</v>
      </c>
      <c r="AK2086">
        <f t="shared" si="130"/>
        <v>176.35279633136281</v>
      </c>
      <c r="AL2086" s="3">
        <f>Sheet2!$Q$35</f>
        <v>195.92057845971607</v>
      </c>
      <c r="AM2086" s="3">
        <f>Sheet2!$Q$37</f>
        <v>179.52321677860004</v>
      </c>
      <c r="AN2086" s="3">
        <f>Sheet2!$Q$39</f>
        <v>47.580823353777703</v>
      </c>
      <c r="AU2086">
        <f t="shared" si="131"/>
        <v>1.2554715627477353</v>
      </c>
      <c r="AV2086">
        <f>VLOOKUP(AI2086,Sheet3!C2118:F5409,4,FALSE)</f>
        <v>33.156167931399729</v>
      </c>
    </row>
    <row r="2087" spans="1:48">
      <c r="A2087">
        <v>79398340</v>
      </c>
      <c r="B2087">
        <v>126</v>
      </c>
      <c r="C2087" t="s">
        <v>164</v>
      </c>
      <c r="D2087">
        <v>0</v>
      </c>
      <c r="E2087" t="s">
        <v>165</v>
      </c>
      <c r="F2087" t="s">
        <v>34</v>
      </c>
      <c r="G2087" t="s">
        <v>166</v>
      </c>
      <c r="H2087">
        <v>1</v>
      </c>
      <c r="I2087">
        <v>111.95</v>
      </c>
      <c r="J2087">
        <v>114.04</v>
      </c>
      <c r="K2087">
        <v>28.158999999999999</v>
      </c>
      <c r="L2087">
        <v>30.248999999999999</v>
      </c>
      <c r="M2087">
        <v>3260722</v>
      </c>
      <c r="N2087" t="s">
        <v>167</v>
      </c>
      <c r="P2087">
        <v>16.167000000000002</v>
      </c>
      <c r="V2087" t="s">
        <v>35</v>
      </c>
      <c r="W2087" s="1">
        <v>39714</v>
      </c>
      <c r="X2087">
        <v>20080923</v>
      </c>
      <c r="Y2087">
        <v>0.72097699999999998</v>
      </c>
      <c r="AB2087">
        <v>1.1621344456479199</v>
      </c>
      <c r="AI2087" s="2">
        <f t="shared" si="128"/>
        <v>39714</v>
      </c>
      <c r="AJ2087">
        <f t="shared" si="129"/>
        <v>173.40031138563165</v>
      </c>
      <c r="AK2087">
        <f t="shared" si="130"/>
        <v>173.40031138563165</v>
      </c>
      <c r="AL2087" s="3">
        <f>Sheet2!$Q$35</f>
        <v>195.92057845971607</v>
      </c>
      <c r="AM2087" s="3">
        <f>Sheet2!$Q$37</f>
        <v>179.52321677860004</v>
      </c>
      <c r="AN2087" s="3">
        <f>Sheet2!$Q$39</f>
        <v>47.580823353777703</v>
      </c>
      <c r="AU2087">
        <f t="shared" si="131"/>
        <v>1.2344525544534672</v>
      </c>
      <c r="AV2087">
        <f>VLOOKUP(AI2087,Sheet3!C2119:F5410,4,FALSE)</f>
        <v>32.306009779312554</v>
      </c>
    </row>
    <row r="2088" spans="1:48">
      <c r="A2088">
        <v>79464727</v>
      </c>
      <c r="B2088">
        <v>126</v>
      </c>
      <c r="C2088" t="s">
        <v>164</v>
      </c>
      <c r="D2088">
        <v>0</v>
      </c>
      <c r="E2088" t="s">
        <v>165</v>
      </c>
      <c r="F2088" t="s">
        <v>34</v>
      </c>
      <c r="G2088" t="s">
        <v>166</v>
      </c>
      <c r="H2088">
        <v>1</v>
      </c>
      <c r="I2088">
        <v>111.95</v>
      </c>
      <c r="J2088">
        <v>114.04</v>
      </c>
      <c r="K2088">
        <v>28.158999999999999</v>
      </c>
      <c r="L2088">
        <v>30.248999999999999</v>
      </c>
      <c r="M2088">
        <v>3260722</v>
      </c>
      <c r="N2088" t="s">
        <v>167</v>
      </c>
      <c r="P2088">
        <v>16.167000000000002</v>
      </c>
      <c r="V2088" t="s">
        <v>35</v>
      </c>
      <c r="W2088" s="1">
        <v>39715</v>
      </c>
      <c r="X2088">
        <v>20080924</v>
      </c>
      <c r="Y2088">
        <v>0.74704599999999999</v>
      </c>
      <c r="AB2088">
        <v>0.86175189546701003</v>
      </c>
      <c r="AI2088" s="2">
        <f t="shared" si="128"/>
        <v>39715</v>
      </c>
      <c r="AJ2088">
        <f t="shared" si="129"/>
        <v>163.15725200489896</v>
      </c>
      <c r="AK2088">
        <f t="shared" si="130"/>
        <v>163.15725200489896</v>
      </c>
      <c r="AL2088" s="3">
        <f>Sheet2!$Q$35</f>
        <v>195.92057845971607</v>
      </c>
      <c r="AM2088" s="3">
        <f>Sheet2!$Q$37</f>
        <v>179.52321677860004</v>
      </c>
      <c r="AN2088" s="3">
        <f>Sheet2!$Q$39</f>
        <v>47.580823353777703</v>
      </c>
      <c r="AU2088">
        <f t="shared" si="131"/>
        <v>1.1615312850686432</v>
      </c>
      <c r="AV2088">
        <f>VLOOKUP(AI2088,Sheet3!C2120:F5411,4,FALSE)</f>
        <v>32.235163266638622</v>
      </c>
    </row>
    <row r="2089" spans="1:48">
      <c r="A2089">
        <v>79525923</v>
      </c>
      <c r="B2089">
        <v>126</v>
      </c>
      <c r="C2089" t="s">
        <v>164</v>
      </c>
      <c r="D2089">
        <v>0</v>
      </c>
      <c r="E2089" t="s">
        <v>165</v>
      </c>
      <c r="F2089" t="s">
        <v>34</v>
      </c>
      <c r="G2089" t="s">
        <v>166</v>
      </c>
      <c r="H2089">
        <v>1</v>
      </c>
      <c r="I2089">
        <v>111.95</v>
      </c>
      <c r="J2089">
        <v>114.04</v>
      </c>
      <c r="K2089">
        <v>28.158999999999999</v>
      </c>
      <c r="L2089">
        <v>30.248999999999999</v>
      </c>
      <c r="M2089">
        <v>3260722</v>
      </c>
      <c r="N2089" t="s">
        <v>167</v>
      </c>
      <c r="P2089">
        <v>16.167000000000002</v>
      </c>
      <c r="V2089" t="s">
        <v>35</v>
      </c>
      <c r="W2089" s="1">
        <v>39716</v>
      </c>
      <c r="X2089">
        <v>20080925</v>
      </c>
      <c r="Y2089">
        <v>0.75424500000000005</v>
      </c>
      <c r="AB2089">
        <v>0.77880072822805402</v>
      </c>
      <c r="AI2089" s="2">
        <f t="shared" si="128"/>
        <v>39716</v>
      </c>
      <c r="AJ2089">
        <f t="shared" si="129"/>
        <v>160.0112595135771</v>
      </c>
      <c r="AK2089">
        <f t="shared" si="130"/>
        <v>160.0112595135771</v>
      </c>
      <c r="AL2089" s="3">
        <f>Sheet2!$Q$35</f>
        <v>195.92057845971607</v>
      </c>
      <c r="AM2089" s="3">
        <f>Sheet2!$Q$37</f>
        <v>179.52321677860004</v>
      </c>
      <c r="AN2089" s="3">
        <f>Sheet2!$Q$39</f>
        <v>47.580823353777703</v>
      </c>
      <c r="AU2089">
        <f t="shared" si="131"/>
        <v>1.1391346789946966</v>
      </c>
      <c r="AV2089">
        <f>VLOOKUP(AI2089,Sheet3!C2121:F5412,4,FALSE)</f>
        <v>32.022623728616828</v>
      </c>
    </row>
    <row r="2090" spans="1:48">
      <c r="A2090">
        <v>79592604</v>
      </c>
      <c r="B2090">
        <v>126</v>
      </c>
      <c r="C2090" t="s">
        <v>164</v>
      </c>
      <c r="D2090">
        <v>0</v>
      </c>
      <c r="E2090" t="s">
        <v>165</v>
      </c>
      <c r="F2090" t="s">
        <v>34</v>
      </c>
      <c r="G2090" t="s">
        <v>166</v>
      </c>
      <c r="H2090">
        <v>1</v>
      </c>
      <c r="I2090">
        <v>111.95</v>
      </c>
      <c r="J2090">
        <v>114.04</v>
      </c>
      <c r="K2090">
        <v>28.158999999999999</v>
      </c>
      <c r="L2090">
        <v>30.248999999999999</v>
      </c>
      <c r="M2090">
        <v>3260722</v>
      </c>
      <c r="N2090" t="s">
        <v>167</v>
      </c>
      <c r="P2090">
        <v>16.167000000000002</v>
      </c>
      <c r="V2090" t="s">
        <v>35</v>
      </c>
      <c r="W2090" s="1">
        <v>39717</v>
      </c>
      <c r="X2090">
        <v>20080926</v>
      </c>
      <c r="Y2090">
        <v>0.79431700000000005</v>
      </c>
      <c r="AB2090">
        <v>0.31706726891434001</v>
      </c>
      <c r="AI2090" s="2">
        <f t="shared" si="128"/>
        <v>39717</v>
      </c>
      <c r="AJ2090">
        <f t="shared" si="129"/>
        <v>139.98959208026997</v>
      </c>
      <c r="AK2090">
        <f t="shared" si="130"/>
        <v>139.98959208026997</v>
      </c>
      <c r="AL2090" s="3">
        <f>Sheet2!$Q$35</f>
        <v>195.92057845971607</v>
      </c>
      <c r="AM2090" s="3">
        <f>Sheet2!$Q$37</f>
        <v>179.52321677860004</v>
      </c>
      <c r="AN2090" s="3">
        <f>Sheet2!$Q$39</f>
        <v>47.580823353777703</v>
      </c>
      <c r="AU2090">
        <f t="shared" si="131"/>
        <v>0.99659861138350647</v>
      </c>
      <c r="AV2090">
        <f>VLOOKUP(AI2090,Sheet3!C2122:F5413,4,FALSE)</f>
        <v>31.597544652573244</v>
      </c>
    </row>
    <row r="2091" spans="1:48">
      <c r="A2091">
        <v>79652672</v>
      </c>
      <c r="B2091">
        <v>126</v>
      </c>
      <c r="C2091" t="s">
        <v>164</v>
      </c>
      <c r="D2091">
        <v>0</v>
      </c>
      <c r="E2091" t="s">
        <v>165</v>
      </c>
      <c r="F2091" t="s">
        <v>34</v>
      </c>
      <c r="G2091" t="s">
        <v>166</v>
      </c>
      <c r="H2091">
        <v>1</v>
      </c>
      <c r="I2091">
        <v>111.95</v>
      </c>
      <c r="J2091">
        <v>114.04</v>
      </c>
      <c r="K2091">
        <v>28.158999999999999</v>
      </c>
      <c r="L2091">
        <v>30.248999999999999</v>
      </c>
      <c r="M2091">
        <v>3260722</v>
      </c>
      <c r="N2091" t="s">
        <v>167</v>
      </c>
      <c r="P2091">
        <v>16.167000000000002</v>
      </c>
      <c r="V2091" t="s">
        <v>35</v>
      </c>
      <c r="W2091" s="1">
        <v>39718</v>
      </c>
      <c r="X2091">
        <v>20080927</v>
      </c>
      <c r="Y2091">
        <v>0.80013699999999999</v>
      </c>
      <c r="AB2091">
        <v>0.25000576129790503</v>
      </c>
      <c r="AI2091" s="2">
        <f t="shared" si="128"/>
        <v>39718</v>
      </c>
      <c r="AJ2091">
        <f t="shared" si="129"/>
        <v>136.72775406986182</v>
      </c>
      <c r="AK2091">
        <f t="shared" si="130"/>
        <v>136.72775406986182</v>
      </c>
      <c r="AL2091" s="3">
        <f>Sheet2!$Q$35</f>
        <v>195.92057845971607</v>
      </c>
      <c r="AM2091" s="3">
        <f>Sheet2!$Q$37</f>
        <v>179.52321677860004</v>
      </c>
      <c r="AN2091" s="3">
        <f>Sheet2!$Q$39</f>
        <v>47.580823353777703</v>
      </c>
      <c r="AU2091">
        <f t="shared" si="131"/>
        <v>0.97337729054512079</v>
      </c>
      <c r="AV2091">
        <f>VLOOKUP(AI2091,Sheet3!C2123:F5414,4,FALSE)</f>
        <v>30.534846962464279</v>
      </c>
    </row>
    <row r="2092" spans="1:48">
      <c r="A2092">
        <v>79729242</v>
      </c>
      <c r="B2092">
        <v>126</v>
      </c>
      <c r="C2092" t="s">
        <v>164</v>
      </c>
      <c r="D2092">
        <v>0</v>
      </c>
      <c r="E2092" t="s">
        <v>165</v>
      </c>
      <c r="F2092" t="s">
        <v>34</v>
      </c>
      <c r="G2092" t="s">
        <v>166</v>
      </c>
      <c r="H2092">
        <v>1</v>
      </c>
      <c r="I2092">
        <v>111.95</v>
      </c>
      <c r="J2092">
        <v>114.04</v>
      </c>
      <c r="K2092">
        <v>28.158999999999999</v>
      </c>
      <c r="L2092">
        <v>30.248999999999999</v>
      </c>
      <c r="M2092">
        <v>3260722</v>
      </c>
      <c r="N2092" t="s">
        <v>167</v>
      </c>
      <c r="P2092">
        <v>16.167000000000002</v>
      </c>
      <c r="V2092" t="s">
        <v>35</v>
      </c>
      <c r="W2092" s="1">
        <v>39719</v>
      </c>
      <c r="X2092">
        <v>20080928</v>
      </c>
      <c r="Y2092">
        <v>0.78391699999999997</v>
      </c>
      <c r="AB2092">
        <v>0.436902265342336</v>
      </c>
      <c r="AI2092" s="2">
        <f t="shared" si="128"/>
        <v>39719</v>
      </c>
      <c r="AJ2092">
        <f t="shared" si="129"/>
        <v>145.59477961261882</v>
      </c>
      <c r="AK2092">
        <f t="shared" si="130"/>
        <v>145.59477961261882</v>
      </c>
      <c r="AL2092" s="3">
        <f>Sheet2!$Q$35</f>
        <v>195.92057845971607</v>
      </c>
      <c r="AM2092" s="3">
        <f>Sheet2!$Q$37</f>
        <v>179.52321677860004</v>
      </c>
      <c r="AN2092" s="3">
        <f>Sheet2!$Q$39</f>
        <v>47.580823353777703</v>
      </c>
      <c r="AU2092">
        <f t="shared" si="131"/>
        <v>1.0365024501494624</v>
      </c>
      <c r="AV2092">
        <f>VLOOKUP(AI2092,Sheet3!C2124:F5415,4,FALSE)</f>
        <v>29.224186477996554</v>
      </c>
    </row>
    <row r="2093" spans="1:48">
      <c r="A2093">
        <v>79791397</v>
      </c>
      <c r="B2093">
        <v>126</v>
      </c>
      <c r="C2093" t="s">
        <v>164</v>
      </c>
      <c r="D2093">
        <v>0</v>
      </c>
      <c r="E2093" t="s">
        <v>165</v>
      </c>
      <c r="F2093" t="s">
        <v>34</v>
      </c>
      <c r="G2093" t="s">
        <v>166</v>
      </c>
      <c r="H2093">
        <v>1</v>
      </c>
      <c r="I2093">
        <v>111.95</v>
      </c>
      <c r="J2093">
        <v>114.04</v>
      </c>
      <c r="K2093">
        <v>28.158999999999999</v>
      </c>
      <c r="L2093">
        <v>30.248999999999999</v>
      </c>
      <c r="M2093">
        <v>3260722</v>
      </c>
      <c r="N2093" t="s">
        <v>167</v>
      </c>
      <c r="P2093">
        <v>16.167000000000002</v>
      </c>
      <c r="V2093" t="s">
        <v>35</v>
      </c>
      <c r="W2093" s="1">
        <v>39720</v>
      </c>
      <c r="X2093">
        <v>20080929</v>
      </c>
      <c r="Y2093">
        <v>0.77801799999999999</v>
      </c>
      <c r="AB2093">
        <v>0.50487405802779195</v>
      </c>
      <c r="AI2093" s="2">
        <f t="shared" si="128"/>
        <v>39720</v>
      </c>
      <c r="AJ2093">
        <f t="shared" si="129"/>
        <v>148.64670236252596</v>
      </c>
      <c r="AK2093">
        <f t="shared" si="130"/>
        <v>148.64670236252596</v>
      </c>
      <c r="AL2093" s="3">
        <f>Sheet2!$Q$35</f>
        <v>195.92057845971607</v>
      </c>
      <c r="AM2093" s="3">
        <f>Sheet2!$Q$37</f>
        <v>179.52321677860004</v>
      </c>
      <c r="AN2093" s="3">
        <f>Sheet2!$Q$39</f>
        <v>47.580823353777703</v>
      </c>
      <c r="AU2093">
        <f t="shared" si="131"/>
        <v>1.0582293651965693</v>
      </c>
      <c r="AV2093">
        <f>VLOOKUP(AI2093,Sheet3!C2125:F5416,4,FALSE)</f>
        <v>28.366943674641988</v>
      </c>
    </row>
    <row r="2094" spans="1:48">
      <c r="A2094">
        <v>79861018</v>
      </c>
      <c r="B2094">
        <v>126</v>
      </c>
      <c r="C2094" t="s">
        <v>164</v>
      </c>
      <c r="D2094">
        <v>0</v>
      </c>
      <c r="E2094" t="s">
        <v>165</v>
      </c>
      <c r="F2094" t="s">
        <v>34</v>
      </c>
      <c r="G2094" t="s">
        <v>166</v>
      </c>
      <c r="H2094">
        <v>1</v>
      </c>
      <c r="I2094">
        <v>111.95</v>
      </c>
      <c r="J2094">
        <v>114.04</v>
      </c>
      <c r="K2094">
        <v>28.158999999999999</v>
      </c>
      <c r="L2094">
        <v>30.248999999999999</v>
      </c>
      <c r="M2094">
        <v>3260722</v>
      </c>
      <c r="N2094" t="s">
        <v>167</v>
      </c>
      <c r="P2094">
        <v>16.167000000000002</v>
      </c>
      <c r="V2094" t="s">
        <v>35</v>
      </c>
      <c r="W2094" s="1">
        <v>39721</v>
      </c>
      <c r="X2094">
        <v>20080930</v>
      </c>
      <c r="Y2094">
        <v>0.74174300000000004</v>
      </c>
      <c r="AB2094">
        <v>0.92285622104947695</v>
      </c>
      <c r="AI2094" s="2">
        <f t="shared" si="128"/>
        <v>39721</v>
      </c>
      <c r="AJ2094">
        <f t="shared" si="129"/>
        <v>165.38683390692722</v>
      </c>
      <c r="AK2094">
        <f t="shared" si="130"/>
        <v>165.38683390692722</v>
      </c>
      <c r="AL2094" s="3">
        <f>Sheet2!$Q$35</f>
        <v>195.92057845971607</v>
      </c>
      <c r="AM2094" s="3">
        <f>Sheet2!$Q$37</f>
        <v>179.52321677860004</v>
      </c>
      <c r="AN2094" s="3">
        <f>Sheet2!$Q$39</f>
        <v>47.580823353777703</v>
      </c>
      <c r="AU2094">
        <f t="shared" si="131"/>
        <v>1.1774038809845817</v>
      </c>
      <c r="AV2094">
        <f>VLOOKUP(AI2094,Sheet3!C2126:F5417,4,FALSE)</f>
        <v>28.012711111272335</v>
      </c>
    </row>
    <row r="2095" spans="1:48">
      <c r="A2095">
        <v>79924360</v>
      </c>
      <c r="B2095">
        <v>126</v>
      </c>
      <c r="C2095" t="s">
        <v>164</v>
      </c>
      <c r="D2095">
        <v>0</v>
      </c>
      <c r="E2095" t="s">
        <v>165</v>
      </c>
      <c r="F2095" t="s">
        <v>34</v>
      </c>
      <c r="G2095" t="s">
        <v>166</v>
      </c>
      <c r="H2095">
        <v>1</v>
      </c>
      <c r="I2095">
        <v>111.95</v>
      </c>
      <c r="J2095">
        <v>114.04</v>
      </c>
      <c r="K2095">
        <v>28.158999999999999</v>
      </c>
      <c r="L2095">
        <v>30.248999999999999</v>
      </c>
      <c r="M2095">
        <v>3260722</v>
      </c>
      <c r="N2095" t="s">
        <v>167</v>
      </c>
      <c r="P2095">
        <v>16.167000000000002</v>
      </c>
      <c r="V2095" t="s">
        <v>35</v>
      </c>
      <c r="W2095" s="1">
        <v>39722</v>
      </c>
      <c r="X2095">
        <v>20081001</v>
      </c>
      <c r="Y2095">
        <v>0.71977199999999997</v>
      </c>
      <c r="AB2095">
        <v>1.1760191735994301</v>
      </c>
      <c r="AI2095" s="2">
        <f t="shared" si="128"/>
        <v>39722</v>
      </c>
      <c r="AJ2095">
        <f t="shared" si="129"/>
        <v>173.83023203416337</v>
      </c>
      <c r="AK2095">
        <f t="shared" si="130"/>
        <v>173.83023203416337</v>
      </c>
      <c r="AL2095" s="3">
        <f>Sheet2!$Q$35</f>
        <v>195.92057845971607</v>
      </c>
      <c r="AM2095" s="3">
        <f>Sheet2!$Q$37</f>
        <v>179.52321677860004</v>
      </c>
      <c r="AN2095" s="3">
        <f>Sheet2!$Q$39</f>
        <v>47.580823353777703</v>
      </c>
      <c r="AU2095">
        <f t="shared" si="131"/>
        <v>1.2375131985696823</v>
      </c>
      <c r="AV2095">
        <f>VLOOKUP(AI2095,Sheet3!C2127:F5418,4,FALSE)</f>
        <v>27.764748316913575</v>
      </c>
    </row>
    <row r="2096" spans="1:48">
      <c r="A2096">
        <v>79993614</v>
      </c>
      <c r="B2096">
        <v>126</v>
      </c>
      <c r="C2096" t="s">
        <v>164</v>
      </c>
      <c r="D2096">
        <v>0</v>
      </c>
      <c r="E2096" t="s">
        <v>165</v>
      </c>
      <c r="F2096" t="s">
        <v>34</v>
      </c>
      <c r="G2096" t="s">
        <v>166</v>
      </c>
      <c r="H2096">
        <v>1</v>
      </c>
      <c r="I2096">
        <v>111.95</v>
      </c>
      <c r="J2096">
        <v>114.04</v>
      </c>
      <c r="K2096">
        <v>28.158999999999999</v>
      </c>
      <c r="L2096">
        <v>30.248999999999999</v>
      </c>
      <c r="M2096">
        <v>3260722</v>
      </c>
      <c r="N2096" t="s">
        <v>167</v>
      </c>
      <c r="P2096">
        <v>16.167000000000002</v>
      </c>
      <c r="V2096" t="s">
        <v>35</v>
      </c>
      <c r="W2096" s="1">
        <v>39723</v>
      </c>
      <c r="X2096">
        <v>20081002</v>
      </c>
      <c r="Y2096">
        <v>0.71071099999999998</v>
      </c>
      <c r="AB2096">
        <v>1.2804254142373199</v>
      </c>
      <c r="AI2096" s="2">
        <f t="shared" si="128"/>
        <v>39723</v>
      </c>
      <c r="AJ2096">
        <f t="shared" si="129"/>
        <v>176.93976126105076</v>
      </c>
      <c r="AK2096">
        <f t="shared" si="130"/>
        <v>176.93976126105076</v>
      </c>
      <c r="AL2096" s="3">
        <f>Sheet2!$Q$35</f>
        <v>195.92057845971607</v>
      </c>
      <c r="AM2096" s="3">
        <f>Sheet2!$Q$37</f>
        <v>179.52321677860004</v>
      </c>
      <c r="AN2096" s="3">
        <f>Sheet2!$Q$39</f>
        <v>47.580823353777703</v>
      </c>
      <c r="AU2096">
        <f t="shared" si="131"/>
        <v>1.2596502193547379</v>
      </c>
      <c r="AV2096">
        <f>VLOOKUP(AI2096,Sheet3!C2128:F5419,4,FALSE)</f>
        <v>27.474277614950459</v>
      </c>
    </row>
    <row r="2097" spans="1:48">
      <c r="A2097">
        <v>80061529</v>
      </c>
      <c r="B2097">
        <v>126</v>
      </c>
      <c r="C2097" t="s">
        <v>164</v>
      </c>
      <c r="D2097">
        <v>0</v>
      </c>
      <c r="E2097" t="s">
        <v>165</v>
      </c>
      <c r="F2097" t="s">
        <v>34</v>
      </c>
      <c r="G2097" t="s">
        <v>166</v>
      </c>
      <c r="H2097">
        <v>1</v>
      </c>
      <c r="I2097">
        <v>111.95</v>
      </c>
      <c r="J2097">
        <v>114.04</v>
      </c>
      <c r="K2097">
        <v>28.158999999999999</v>
      </c>
      <c r="L2097">
        <v>30.248999999999999</v>
      </c>
      <c r="M2097">
        <v>3260722</v>
      </c>
      <c r="N2097" t="s">
        <v>167</v>
      </c>
      <c r="P2097">
        <v>16.167000000000002</v>
      </c>
      <c r="V2097" t="s">
        <v>35</v>
      </c>
      <c r="W2097" s="1">
        <v>39724</v>
      </c>
      <c r="X2097">
        <v>20081003</v>
      </c>
      <c r="Y2097">
        <v>0.74558800000000003</v>
      </c>
      <c r="AB2097">
        <v>0.87855184015855003</v>
      </c>
      <c r="AI2097" s="2">
        <f t="shared" si="128"/>
        <v>39724</v>
      </c>
      <c r="AJ2097">
        <f t="shared" si="129"/>
        <v>163.77767884202251</v>
      </c>
      <c r="AK2097">
        <f t="shared" si="130"/>
        <v>163.77767884202251</v>
      </c>
      <c r="AL2097" s="3">
        <f>Sheet2!$Q$35</f>
        <v>195.92057845971607</v>
      </c>
      <c r="AM2097" s="3">
        <f>Sheet2!$Q$37</f>
        <v>179.52321677860004</v>
      </c>
      <c r="AN2097" s="3">
        <f>Sheet2!$Q$39</f>
        <v>47.580823353777703</v>
      </c>
      <c r="AU2097">
        <f t="shared" si="131"/>
        <v>1.1659481600316608</v>
      </c>
      <c r="AV2097">
        <f>VLOOKUP(AI2097,Sheet3!C2129:F5420,4,FALSE)</f>
        <v>27.091706446511228</v>
      </c>
    </row>
    <row r="2098" spans="1:48">
      <c r="A2098">
        <v>80128501</v>
      </c>
      <c r="B2098">
        <v>126</v>
      </c>
      <c r="C2098" t="s">
        <v>164</v>
      </c>
      <c r="D2098">
        <v>0</v>
      </c>
      <c r="E2098" t="s">
        <v>165</v>
      </c>
      <c r="F2098" t="s">
        <v>34</v>
      </c>
      <c r="G2098" t="s">
        <v>166</v>
      </c>
      <c r="H2098">
        <v>1</v>
      </c>
      <c r="I2098">
        <v>111.95</v>
      </c>
      <c r="J2098">
        <v>114.04</v>
      </c>
      <c r="K2098">
        <v>28.158999999999999</v>
      </c>
      <c r="L2098">
        <v>30.248999999999999</v>
      </c>
      <c r="M2098">
        <v>3260722</v>
      </c>
      <c r="N2098" t="s">
        <v>167</v>
      </c>
      <c r="P2098">
        <v>16.167000000000002</v>
      </c>
      <c r="V2098" t="s">
        <v>35</v>
      </c>
      <c r="W2098" s="1">
        <v>39725</v>
      </c>
      <c r="X2098">
        <v>20081004</v>
      </c>
      <c r="Y2098">
        <v>0.74818200000000001</v>
      </c>
      <c r="AB2098">
        <v>0.848662226626414</v>
      </c>
      <c r="AI2098" s="2">
        <f t="shared" si="128"/>
        <v>39725</v>
      </c>
      <c r="AJ2098">
        <f t="shared" si="129"/>
        <v>162.66994198462191</v>
      </c>
      <c r="AK2098">
        <f t="shared" si="130"/>
        <v>162.66994198462191</v>
      </c>
      <c r="AL2098" s="3">
        <f>Sheet2!$Q$35</f>
        <v>195.92057845971607</v>
      </c>
      <c r="AM2098" s="3">
        <f>Sheet2!$Q$37</f>
        <v>179.52321677860004</v>
      </c>
      <c r="AN2098" s="3">
        <f>Sheet2!$Q$39</f>
        <v>47.580823353777703</v>
      </c>
      <c r="AU2098">
        <f t="shared" si="131"/>
        <v>1.1580620808063513</v>
      </c>
      <c r="AV2098">
        <f>VLOOKUP(AI2098,Sheet3!C2130:F5421,4,FALSE)</f>
        <v>26.595780857793713</v>
      </c>
    </row>
    <row r="2099" spans="1:48">
      <c r="A2099">
        <v>80197925</v>
      </c>
      <c r="B2099">
        <v>126</v>
      </c>
      <c r="C2099" t="s">
        <v>164</v>
      </c>
      <c r="D2099">
        <v>0</v>
      </c>
      <c r="E2099" t="s">
        <v>165</v>
      </c>
      <c r="F2099" t="s">
        <v>34</v>
      </c>
      <c r="G2099" t="s">
        <v>166</v>
      </c>
      <c r="H2099">
        <v>1</v>
      </c>
      <c r="I2099">
        <v>111.95</v>
      </c>
      <c r="J2099">
        <v>114.04</v>
      </c>
      <c r="K2099">
        <v>28.158999999999999</v>
      </c>
      <c r="L2099">
        <v>30.248999999999999</v>
      </c>
      <c r="M2099">
        <v>3260722</v>
      </c>
      <c r="N2099" t="s">
        <v>167</v>
      </c>
      <c r="P2099">
        <v>16.167000000000002</v>
      </c>
      <c r="V2099" t="s">
        <v>35</v>
      </c>
      <c r="W2099" s="1">
        <v>39726</v>
      </c>
      <c r="X2099">
        <v>20081005</v>
      </c>
      <c r="Y2099">
        <v>0.75692000000000004</v>
      </c>
      <c r="AB2099">
        <v>0.74797778443527696</v>
      </c>
      <c r="AI2099" s="2">
        <f t="shared" si="128"/>
        <v>39726</v>
      </c>
      <c r="AJ2099">
        <f t="shared" si="129"/>
        <v>158.80727407312304</v>
      </c>
      <c r="AK2099">
        <f t="shared" si="130"/>
        <v>158.80727407312304</v>
      </c>
      <c r="AL2099" s="3">
        <f>Sheet2!$Q$35</f>
        <v>195.92057845971607</v>
      </c>
      <c r="AM2099" s="3">
        <f>Sheet2!$Q$37</f>
        <v>179.52321677860004</v>
      </c>
      <c r="AN2099" s="3">
        <f>Sheet2!$Q$39</f>
        <v>47.580823353777703</v>
      </c>
      <c r="AU2099">
        <f t="shared" si="131"/>
        <v>1.1305633973711706</v>
      </c>
      <c r="AV2099">
        <f>VLOOKUP(AI2099,Sheet3!C2131:F5422,4,FALSE)</f>
        <v>26.163617130482734</v>
      </c>
    </row>
    <row r="2100" spans="1:48">
      <c r="A2100">
        <v>80256438</v>
      </c>
      <c r="B2100">
        <v>126</v>
      </c>
      <c r="C2100" t="s">
        <v>164</v>
      </c>
      <c r="D2100">
        <v>0</v>
      </c>
      <c r="E2100" t="s">
        <v>165</v>
      </c>
      <c r="F2100" t="s">
        <v>34</v>
      </c>
      <c r="G2100" t="s">
        <v>166</v>
      </c>
      <c r="H2100">
        <v>1</v>
      </c>
      <c r="I2100">
        <v>111.95</v>
      </c>
      <c r="J2100">
        <v>114.04</v>
      </c>
      <c r="K2100">
        <v>28.158999999999999</v>
      </c>
      <c r="L2100">
        <v>30.248999999999999</v>
      </c>
      <c r="M2100">
        <v>3260722</v>
      </c>
      <c r="N2100" t="s">
        <v>167</v>
      </c>
      <c r="P2100">
        <v>16.167000000000002</v>
      </c>
      <c r="V2100" t="s">
        <v>35</v>
      </c>
      <c r="W2100" s="1">
        <v>39727</v>
      </c>
      <c r="X2100">
        <v>20081006</v>
      </c>
      <c r="Y2100">
        <v>0.74402599999999997</v>
      </c>
      <c r="AB2100">
        <v>0.89655013481437096</v>
      </c>
      <c r="AI2100" s="2">
        <f t="shared" si="128"/>
        <v>39727</v>
      </c>
      <c r="AJ2100">
        <f t="shared" si="129"/>
        <v>164.43611033345826</v>
      </c>
      <c r="AK2100">
        <f t="shared" si="130"/>
        <v>164.43611033345826</v>
      </c>
      <c r="AL2100" s="3">
        <f>Sheet2!$Q$35</f>
        <v>195.92057845971607</v>
      </c>
      <c r="AM2100" s="3">
        <f>Sheet2!$Q$37</f>
        <v>179.52321677860004</v>
      </c>
      <c r="AN2100" s="3">
        <f>Sheet2!$Q$39</f>
        <v>47.580823353777703</v>
      </c>
      <c r="AU2100">
        <f t="shared" si="131"/>
        <v>1.1706355935780046</v>
      </c>
      <c r="AV2100">
        <f>VLOOKUP(AI2100,Sheet3!C2132:F5423,4,FALSE)</f>
        <v>25.788130613310898</v>
      </c>
    </row>
    <row r="2101" spans="1:48">
      <c r="A2101">
        <v>80329494</v>
      </c>
      <c r="B2101">
        <v>126</v>
      </c>
      <c r="C2101" t="s">
        <v>164</v>
      </c>
      <c r="D2101">
        <v>0</v>
      </c>
      <c r="E2101" t="s">
        <v>165</v>
      </c>
      <c r="F2101" t="s">
        <v>34</v>
      </c>
      <c r="G2101" t="s">
        <v>166</v>
      </c>
      <c r="H2101">
        <v>1</v>
      </c>
      <c r="I2101">
        <v>111.95</v>
      </c>
      <c r="J2101">
        <v>114.04</v>
      </c>
      <c r="K2101">
        <v>28.158999999999999</v>
      </c>
      <c r="L2101">
        <v>30.248999999999999</v>
      </c>
      <c r="M2101">
        <v>3260722</v>
      </c>
      <c r="N2101" t="s">
        <v>167</v>
      </c>
      <c r="P2101">
        <v>16.167000000000002</v>
      </c>
      <c r="V2101" t="s">
        <v>35</v>
      </c>
      <c r="W2101" s="1">
        <v>39728</v>
      </c>
      <c r="X2101">
        <v>20081007</v>
      </c>
      <c r="Y2101">
        <v>0.71031599999999995</v>
      </c>
      <c r="AB2101">
        <v>1.2849768395824199</v>
      </c>
      <c r="AI2101" s="2">
        <f t="shared" si="128"/>
        <v>39728</v>
      </c>
      <c r="AJ2101">
        <f t="shared" si="129"/>
        <v>177.07036691942915</v>
      </c>
      <c r="AK2101">
        <f t="shared" si="130"/>
        <v>177.07036691942915</v>
      </c>
      <c r="AL2101" s="3">
        <f>Sheet2!$Q$35</f>
        <v>195.92057845971607</v>
      </c>
      <c r="AM2101" s="3">
        <f>Sheet2!$Q$37</f>
        <v>179.52321677860004</v>
      </c>
      <c r="AN2101" s="3">
        <f>Sheet2!$Q$39</f>
        <v>47.580823353777703</v>
      </c>
      <c r="AU2101">
        <f t="shared" si="131"/>
        <v>1.2605800128904181</v>
      </c>
      <c r="AV2101">
        <f>VLOOKUP(AI2101,Sheet3!C2133:F5424,4,FALSE)</f>
        <v>25.40555944487167</v>
      </c>
    </row>
    <row r="2102" spans="1:48">
      <c r="A2102">
        <v>80386047</v>
      </c>
      <c r="B2102">
        <v>126</v>
      </c>
      <c r="C2102" t="s">
        <v>164</v>
      </c>
      <c r="D2102">
        <v>0</v>
      </c>
      <c r="E2102" t="s">
        <v>165</v>
      </c>
      <c r="F2102" t="s">
        <v>34</v>
      </c>
      <c r="G2102" t="s">
        <v>166</v>
      </c>
      <c r="H2102">
        <v>1</v>
      </c>
      <c r="I2102">
        <v>111.95</v>
      </c>
      <c r="J2102">
        <v>114.04</v>
      </c>
      <c r="K2102">
        <v>28.158999999999999</v>
      </c>
      <c r="L2102">
        <v>30.248999999999999</v>
      </c>
      <c r="M2102">
        <v>3260722</v>
      </c>
      <c r="N2102" t="s">
        <v>167</v>
      </c>
      <c r="P2102">
        <v>16.167000000000002</v>
      </c>
      <c r="V2102" t="s">
        <v>35</v>
      </c>
      <c r="W2102" s="1">
        <v>39729</v>
      </c>
      <c r="X2102">
        <v>20081008</v>
      </c>
      <c r="Y2102">
        <v>0.72036199999999995</v>
      </c>
      <c r="AB2102">
        <v>1.1692208420712999</v>
      </c>
      <c r="AI2102" s="2">
        <f t="shared" si="128"/>
        <v>39729</v>
      </c>
      <c r="AJ2102">
        <f t="shared" si="129"/>
        <v>173.62021227582943</v>
      </c>
      <c r="AK2102">
        <f t="shared" si="130"/>
        <v>173.62021227582943</v>
      </c>
      <c r="AL2102" s="3">
        <f>Sheet2!$Q$35</f>
        <v>195.92057845971607</v>
      </c>
      <c r="AM2102" s="3">
        <f>Sheet2!$Q$37</f>
        <v>179.52321677860004</v>
      </c>
      <c r="AN2102" s="3">
        <f>Sheet2!$Q$39</f>
        <v>47.580823353777703</v>
      </c>
      <c r="AU2102">
        <f t="shared" si="131"/>
        <v>1.2360180488488468</v>
      </c>
      <c r="AV2102">
        <f>VLOOKUP(AI2102,Sheet3!C2134:F5425,4,FALSE)</f>
        <v>25.391390142336885</v>
      </c>
    </row>
    <row r="2103" spans="1:48">
      <c r="A2103">
        <v>80451222</v>
      </c>
      <c r="B2103">
        <v>126</v>
      </c>
      <c r="C2103" t="s">
        <v>164</v>
      </c>
      <c r="D2103">
        <v>0</v>
      </c>
      <c r="E2103" t="s">
        <v>165</v>
      </c>
      <c r="F2103" t="s">
        <v>34</v>
      </c>
      <c r="G2103" t="s">
        <v>166</v>
      </c>
      <c r="H2103">
        <v>1</v>
      </c>
      <c r="I2103">
        <v>111.95</v>
      </c>
      <c r="J2103">
        <v>114.04</v>
      </c>
      <c r="K2103">
        <v>28.158999999999999</v>
      </c>
      <c r="L2103">
        <v>30.248999999999999</v>
      </c>
      <c r="M2103">
        <v>3260722</v>
      </c>
      <c r="N2103" t="s">
        <v>167</v>
      </c>
      <c r="P2103">
        <v>16.167000000000002</v>
      </c>
      <c r="V2103" t="s">
        <v>35</v>
      </c>
      <c r="W2103" s="1">
        <v>39730</v>
      </c>
      <c r="X2103">
        <v>20081009</v>
      </c>
      <c r="Y2103">
        <v>0.73709400000000003</v>
      </c>
      <c r="AB2103">
        <v>0.97642476897195296</v>
      </c>
      <c r="AI2103" s="2">
        <f t="shared" si="128"/>
        <v>39730</v>
      </c>
      <c r="AJ2103">
        <f t="shared" si="129"/>
        <v>167.28014181376659</v>
      </c>
      <c r="AK2103">
        <f t="shared" si="130"/>
        <v>167.28014181376659</v>
      </c>
      <c r="AL2103" s="3">
        <f>Sheet2!$Q$35</f>
        <v>195.92057845971607</v>
      </c>
      <c r="AM2103" s="3">
        <f>Sheet2!$Q$37</f>
        <v>179.52321677860004</v>
      </c>
      <c r="AN2103" s="3">
        <f>Sheet2!$Q$39</f>
        <v>47.580823353777703</v>
      </c>
      <c r="AU2103">
        <f t="shared" si="131"/>
        <v>1.1908825118087616</v>
      </c>
      <c r="AV2103">
        <f>VLOOKUP(AI2103,Sheet3!C2135:F5426,4,FALSE)</f>
        <v>25.412644096139065</v>
      </c>
    </row>
    <row r="2104" spans="1:48">
      <c r="A2104">
        <v>80524052</v>
      </c>
      <c r="B2104">
        <v>126</v>
      </c>
      <c r="C2104" t="s">
        <v>164</v>
      </c>
      <c r="D2104">
        <v>0</v>
      </c>
      <c r="E2104" t="s">
        <v>165</v>
      </c>
      <c r="F2104" t="s">
        <v>34</v>
      </c>
      <c r="G2104" t="s">
        <v>166</v>
      </c>
      <c r="H2104">
        <v>1</v>
      </c>
      <c r="I2104">
        <v>111.95</v>
      </c>
      <c r="J2104">
        <v>114.04</v>
      </c>
      <c r="K2104">
        <v>28.158999999999999</v>
      </c>
      <c r="L2104">
        <v>30.248999999999999</v>
      </c>
      <c r="M2104">
        <v>3260722</v>
      </c>
      <c r="N2104" t="s">
        <v>167</v>
      </c>
      <c r="P2104">
        <v>16.167000000000002</v>
      </c>
      <c r="V2104" t="s">
        <v>35</v>
      </c>
      <c r="W2104" s="1">
        <v>39731</v>
      </c>
      <c r="X2104">
        <v>20081010</v>
      </c>
      <c r="Y2104">
        <v>0.79092099999999999</v>
      </c>
      <c r="AB2104">
        <v>0.35619800428640502</v>
      </c>
      <c r="AI2104" s="2">
        <f t="shared" si="128"/>
        <v>39731</v>
      </c>
      <c r="AJ2104">
        <f t="shared" si="129"/>
        <v>141.85141938474612</v>
      </c>
      <c r="AK2104">
        <f t="shared" si="130"/>
        <v>141.85141938474612</v>
      </c>
      <c r="AL2104" s="3">
        <f>Sheet2!$Q$35</f>
        <v>195.92057845971607</v>
      </c>
      <c r="AM2104" s="3">
        <f>Sheet2!$Q$37</f>
        <v>179.52321677860004</v>
      </c>
      <c r="AN2104" s="3">
        <f>Sheet2!$Q$39</f>
        <v>47.580823353777703</v>
      </c>
      <c r="AU2104">
        <f t="shared" si="131"/>
        <v>1.0098531289423041</v>
      </c>
      <c r="AV2104">
        <f>VLOOKUP(AI2104,Sheet3!C2136:F5427,4,FALSE)</f>
        <v>25.979416197530512</v>
      </c>
    </row>
    <row r="2105" spans="1:48">
      <c r="A2105">
        <v>80593242</v>
      </c>
      <c r="B2105">
        <v>126</v>
      </c>
      <c r="C2105" t="s">
        <v>164</v>
      </c>
      <c r="D2105">
        <v>0</v>
      </c>
      <c r="E2105" t="s">
        <v>165</v>
      </c>
      <c r="F2105" t="s">
        <v>34</v>
      </c>
      <c r="G2105" t="s">
        <v>166</v>
      </c>
      <c r="H2105">
        <v>1</v>
      </c>
      <c r="I2105">
        <v>111.95</v>
      </c>
      <c r="J2105">
        <v>114.04</v>
      </c>
      <c r="K2105">
        <v>28.158999999999999</v>
      </c>
      <c r="L2105">
        <v>30.248999999999999</v>
      </c>
      <c r="M2105">
        <v>3260722</v>
      </c>
      <c r="N2105" t="s">
        <v>167</v>
      </c>
      <c r="P2105">
        <v>16.167000000000002</v>
      </c>
      <c r="V2105" t="s">
        <v>35</v>
      </c>
      <c r="W2105" s="1">
        <v>39732</v>
      </c>
      <c r="X2105">
        <v>20081011</v>
      </c>
      <c r="Y2105">
        <v>0.81761499999999998</v>
      </c>
      <c r="AB2105">
        <v>4.8613831724010501E-2</v>
      </c>
      <c r="AI2105" s="2">
        <f t="shared" si="128"/>
        <v>39732</v>
      </c>
      <c r="AJ2105">
        <f t="shared" si="129"/>
        <v>126.39257282318533</v>
      </c>
      <c r="AK2105">
        <f t="shared" si="130"/>
        <v>126.39257282318533</v>
      </c>
      <c r="AL2105" s="3">
        <f>Sheet2!$Q$35</f>
        <v>195.92057845971607</v>
      </c>
      <c r="AM2105" s="3">
        <f>Sheet2!$Q$37</f>
        <v>179.52321677860004</v>
      </c>
      <c r="AN2105" s="3">
        <f>Sheet2!$Q$39</f>
        <v>47.580823353777703</v>
      </c>
      <c r="AU2105">
        <f t="shared" si="131"/>
        <v>0.89980019723572224</v>
      </c>
      <c r="AV2105">
        <f>VLOOKUP(AI2105,Sheet3!C2137:F5428,4,FALSE)</f>
        <v>27.601801337763533</v>
      </c>
    </row>
    <row r="2106" spans="1:48">
      <c r="A2106">
        <v>80662878</v>
      </c>
      <c r="B2106">
        <v>126</v>
      </c>
      <c r="C2106" t="s">
        <v>164</v>
      </c>
      <c r="D2106">
        <v>0</v>
      </c>
      <c r="E2106" t="s">
        <v>165</v>
      </c>
      <c r="F2106" t="s">
        <v>34</v>
      </c>
      <c r="G2106" t="s">
        <v>166</v>
      </c>
      <c r="H2106">
        <v>1</v>
      </c>
      <c r="I2106">
        <v>111.95</v>
      </c>
      <c r="J2106">
        <v>114.04</v>
      </c>
      <c r="K2106">
        <v>28.158999999999999</v>
      </c>
      <c r="L2106">
        <v>30.248999999999999</v>
      </c>
      <c r="M2106">
        <v>3260722</v>
      </c>
      <c r="N2106" t="s">
        <v>167</v>
      </c>
      <c r="P2106">
        <v>16.167000000000002</v>
      </c>
      <c r="V2106" t="s">
        <v>35</v>
      </c>
      <c r="W2106" s="1">
        <v>39733</v>
      </c>
      <c r="X2106">
        <v>20081012</v>
      </c>
      <c r="Y2106">
        <v>0.82414100000000001</v>
      </c>
      <c r="AB2106">
        <v>-2.6582628534556899E-2</v>
      </c>
      <c r="AI2106" s="2">
        <f t="shared" si="128"/>
        <v>39733</v>
      </c>
      <c r="AJ2106">
        <f t="shared" si="129"/>
        <v>122.32600962455149</v>
      </c>
      <c r="AK2106">
        <f t="shared" si="130"/>
        <v>122.32600962455149</v>
      </c>
      <c r="AL2106" s="3">
        <f>Sheet2!$Q$35</f>
        <v>195.92057845971607</v>
      </c>
      <c r="AM2106" s="3">
        <f>Sheet2!$Q$37</f>
        <v>179.52321677860004</v>
      </c>
      <c r="AN2106" s="3">
        <f>Sheet2!$Q$39</f>
        <v>47.580823353777703</v>
      </c>
      <c r="AU2106">
        <f t="shared" si="131"/>
        <v>0.87084996474602461</v>
      </c>
      <c r="AV2106">
        <f>VLOOKUP(AI2106,Sheet3!C2138:F5429,4,FALSE)</f>
        <v>28.239419951828914</v>
      </c>
    </row>
    <row r="2107" spans="1:48">
      <c r="A2107">
        <v>80728293</v>
      </c>
      <c r="B2107">
        <v>126</v>
      </c>
      <c r="C2107" t="s">
        <v>164</v>
      </c>
      <c r="D2107">
        <v>0</v>
      </c>
      <c r="E2107" t="s">
        <v>165</v>
      </c>
      <c r="F2107" t="s">
        <v>34</v>
      </c>
      <c r="G2107" t="s">
        <v>166</v>
      </c>
      <c r="H2107">
        <v>1</v>
      </c>
      <c r="I2107">
        <v>111.95</v>
      </c>
      <c r="J2107">
        <v>114.04</v>
      </c>
      <c r="K2107">
        <v>28.158999999999999</v>
      </c>
      <c r="L2107">
        <v>30.248999999999999</v>
      </c>
      <c r="M2107">
        <v>3260722</v>
      </c>
      <c r="N2107" t="s">
        <v>167</v>
      </c>
      <c r="P2107">
        <v>16.167000000000002</v>
      </c>
      <c r="V2107" t="s">
        <v>35</v>
      </c>
      <c r="W2107" s="1">
        <v>39734</v>
      </c>
      <c r="X2107">
        <v>20081013</v>
      </c>
      <c r="Y2107">
        <v>0.81438299999999997</v>
      </c>
      <c r="AB2107">
        <v>8.5854861383172207E-2</v>
      </c>
      <c r="AI2107" s="2">
        <f t="shared" si="128"/>
        <v>39734</v>
      </c>
      <c r="AJ2107">
        <f t="shared" si="129"/>
        <v>128.36474687927614</v>
      </c>
      <c r="AK2107">
        <f t="shared" si="130"/>
        <v>128.36474687927614</v>
      </c>
      <c r="AL2107" s="3">
        <f>Sheet2!$Q$35</f>
        <v>195.92057845971607</v>
      </c>
      <c r="AM2107" s="3">
        <f>Sheet2!$Q$37</f>
        <v>179.52321677860004</v>
      </c>
      <c r="AN2107" s="3">
        <f>Sheet2!$Q$39</f>
        <v>47.580823353777703</v>
      </c>
      <c r="AU2107">
        <f t="shared" si="131"/>
        <v>0.9138402833342637</v>
      </c>
      <c r="AV2107">
        <f>VLOOKUP(AI2107,Sheet3!C2139:F5430,4,FALSE)</f>
        <v>28.296097161968056</v>
      </c>
    </row>
    <row r="2108" spans="1:48">
      <c r="A2108">
        <v>80800007</v>
      </c>
      <c r="B2108">
        <v>126</v>
      </c>
      <c r="C2108" t="s">
        <v>164</v>
      </c>
      <c r="D2108">
        <v>0</v>
      </c>
      <c r="E2108" t="s">
        <v>165</v>
      </c>
      <c r="F2108" t="s">
        <v>34</v>
      </c>
      <c r="G2108" t="s">
        <v>166</v>
      </c>
      <c r="H2108">
        <v>1</v>
      </c>
      <c r="I2108">
        <v>111.95</v>
      </c>
      <c r="J2108">
        <v>114.04</v>
      </c>
      <c r="K2108">
        <v>28.158999999999999</v>
      </c>
      <c r="L2108">
        <v>30.248999999999999</v>
      </c>
      <c r="M2108">
        <v>3260722</v>
      </c>
      <c r="N2108" t="s">
        <v>167</v>
      </c>
      <c r="P2108">
        <v>16.167000000000002</v>
      </c>
      <c r="V2108" t="s">
        <v>35</v>
      </c>
      <c r="W2108" s="1">
        <v>39735</v>
      </c>
      <c r="X2108">
        <v>20081014</v>
      </c>
      <c r="Y2108">
        <v>0.77805599999999997</v>
      </c>
      <c r="AB2108">
        <v>0.50443619938699802</v>
      </c>
      <c r="AI2108" s="2">
        <f t="shared" si="128"/>
        <v>39735</v>
      </c>
      <c r="AJ2108">
        <f t="shared" si="129"/>
        <v>148.62733769969054</v>
      </c>
      <c r="AK2108">
        <f t="shared" si="130"/>
        <v>148.62733769969054</v>
      </c>
      <c r="AL2108" s="3">
        <f>Sheet2!$Q$35</f>
        <v>195.92057845971607</v>
      </c>
      <c r="AM2108" s="3">
        <f>Sheet2!$Q$37</f>
        <v>179.52321677860004</v>
      </c>
      <c r="AN2108" s="3">
        <f>Sheet2!$Q$39</f>
        <v>47.580823353777703</v>
      </c>
      <c r="AU2108">
        <f t="shared" si="131"/>
        <v>1.0580915064043197</v>
      </c>
      <c r="AV2108">
        <f>VLOOKUP(AI2108,Sheet3!C2140:F5431,4,FALSE)</f>
        <v>27.516785522554816</v>
      </c>
    </row>
    <row r="2109" spans="1:48">
      <c r="A2109">
        <v>80866367</v>
      </c>
      <c r="B2109">
        <v>126</v>
      </c>
      <c r="C2109" t="s">
        <v>164</v>
      </c>
      <c r="D2109">
        <v>0</v>
      </c>
      <c r="E2109" t="s">
        <v>165</v>
      </c>
      <c r="F2109" t="s">
        <v>34</v>
      </c>
      <c r="G2109" t="s">
        <v>166</v>
      </c>
      <c r="H2109">
        <v>1</v>
      </c>
      <c r="I2109">
        <v>111.95</v>
      </c>
      <c r="J2109">
        <v>114.04</v>
      </c>
      <c r="K2109">
        <v>28.158999999999999</v>
      </c>
      <c r="L2109">
        <v>30.248999999999999</v>
      </c>
      <c r="M2109">
        <v>3260722</v>
      </c>
      <c r="N2109" t="s">
        <v>167</v>
      </c>
      <c r="P2109">
        <v>16.167000000000002</v>
      </c>
      <c r="V2109" t="s">
        <v>35</v>
      </c>
      <c r="W2109" s="1">
        <v>39736</v>
      </c>
      <c r="X2109">
        <v>20081015</v>
      </c>
      <c r="Y2109">
        <v>0.76073500000000005</v>
      </c>
      <c r="AB2109">
        <v>0.70401908141866099</v>
      </c>
      <c r="AI2109" s="2">
        <f t="shared" si="128"/>
        <v>39736</v>
      </c>
      <c r="AJ2109">
        <f t="shared" si="129"/>
        <v>157.05737997879601</v>
      </c>
      <c r="AK2109">
        <f t="shared" si="130"/>
        <v>157.05737997879601</v>
      </c>
      <c r="AL2109" s="3">
        <f>Sheet2!$Q$35</f>
        <v>195.92057845971607</v>
      </c>
      <c r="AM2109" s="3">
        <f>Sheet2!$Q$37</f>
        <v>179.52321677860004</v>
      </c>
      <c r="AN2109" s="3">
        <f>Sheet2!$Q$39</f>
        <v>47.580823353777703</v>
      </c>
      <c r="AU2109">
        <f t="shared" si="131"/>
        <v>1.1181057424944099</v>
      </c>
      <c r="AV2109">
        <f>VLOOKUP(AI2109,Sheet3!C2141:F5432,4,FALSE)</f>
        <v>25.67477619303261</v>
      </c>
    </row>
    <row r="2110" spans="1:48">
      <c r="A2110">
        <v>80933645</v>
      </c>
      <c r="B2110">
        <v>126</v>
      </c>
      <c r="C2110" t="s">
        <v>164</v>
      </c>
      <c r="D2110">
        <v>0</v>
      </c>
      <c r="E2110" t="s">
        <v>165</v>
      </c>
      <c r="F2110" t="s">
        <v>34</v>
      </c>
      <c r="G2110" t="s">
        <v>166</v>
      </c>
      <c r="H2110">
        <v>1</v>
      </c>
      <c r="I2110">
        <v>111.95</v>
      </c>
      <c r="J2110">
        <v>114.04</v>
      </c>
      <c r="K2110">
        <v>28.158999999999999</v>
      </c>
      <c r="L2110">
        <v>30.248999999999999</v>
      </c>
      <c r="M2110">
        <v>3260722</v>
      </c>
      <c r="N2110" t="s">
        <v>167</v>
      </c>
      <c r="P2110">
        <v>16.167000000000002</v>
      </c>
      <c r="V2110" t="s">
        <v>35</v>
      </c>
      <c r="W2110" s="1">
        <v>39737</v>
      </c>
      <c r="X2110">
        <v>20081016</v>
      </c>
      <c r="Y2110">
        <v>0.74964399999999998</v>
      </c>
      <c r="AB2110">
        <v>0.831816191551632</v>
      </c>
      <c r="AI2110" s="2">
        <f t="shared" si="128"/>
        <v>39737</v>
      </c>
      <c r="AJ2110">
        <f t="shared" si="129"/>
        <v>162.03775466576406</v>
      </c>
      <c r="AK2110">
        <f t="shared" si="130"/>
        <v>162.03775466576406</v>
      </c>
      <c r="AL2110" s="3">
        <f>Sheet2!$Q$35</f>
        <v>195.92057845971607</v>
      </c>
      <c r="AM2110" s="3">
        <f>Sheet2!$Q$37</f>
        <v>179.52321677860004</v>
      </c>
      <c r="AN2110" s="3">
        <f>Sheet2!$Q$39</f>
        <v>47.580823353777703</v>
      </c>
      <c r="AU2110">
        <f t="shared" si="131"/>
        <v>1.1535614819064937</v>
      </c>
      <c r="AV2110">
        <f>VLOOKUP(AI2110,Sheet3!C2142:F5433,4,FALSE)</f>
        <v>24.399538964901851</v>
      </c>
    </row>
    <row r="2111" spans="1:48">
      <c r="A2111">
        <v>80997712</v>
      </c>
      <c r="B2111">
        <v>126</v>
      </c>
      <c r="C2111" t="s">
        <v>164</v>
      </c>
      <c r="D2111">
        <v>0</v>
      </c>
      <c r="E2111" t="s">
        <v>165</v>
      </c>
      <c r="F2111" t="s">
        <v>34</v>
      </c>
      <c r="G2111" t="s">
        <v>166</v>
      </c>
      <c r="H2111">
        <v>1</v>
      </c>
      <c r="I2111">
        <v>111.95</v>
      </c>
      <c r="J2111">
        <v>114.04</v>
      </c>
      <c r="K2111">
        <v>28.158999999999999</v>
      </c>
      <c r="L2111">
        <v>30.248999999999999</v>
      </c>
      <c r="M2111">
        <v>3260722</v>
      </c>
      <c r="N2111" t="s">
        <v>167</v>
      </c>
      <c r="P2111">
        <v>16.167000000000002</v>
      </c>
      <c r="V2111" t="s">
        <v>35</v>
      </c>
      <c r="W2111" s="1">
        <v>39738</v>
      </c>
      <c r="X2111">
        <v>20081017</v>
      </c>
      <c r="Y2111">
        <v>0.74998500000000001</v>
      </c>
      <c r="AB2111">
        <v>0.82788698638029101</v>
      </c>
      <c r="AI2111" s="2">
        <f t="shared" si="128"/>
        <v>39738</v>
      </c>
      <c r="AJ2111">
        <f t="shared" si="129"/>
        <v>161.88948725183002</v>
      </c>
      <c r="AK2111">
        <f t="shared" si="130"/>
        <v>161.88948725183002</v>
      </c>
      <c r="AL2111" s="3">
        <f>Sheet2!$Q$35</f>
        <v>195.92057845971607</v>
      </c>
      <c r="AM2111" s="3">
        <f>Sheet2!$Q$37</f>
        <v>179.52321677860004</v>
      </c>
      <c r="AN2111" s="3">
        <f>Sheet2!$Q$39</f>
        <v>47.580823353777703</v>
      </c>
      <c r="AU2111">
        <f t="shared" si="131"/>
        <v>1.1525059527300434</v>
      </c>
      <c r="AV2111">
        <f>VLOOKUP(AI2111,Sheet3!C2143:F5434,4,FALSE)</f>
        <v>23.669819884360361</v>
      </c>
    </row>
    <row r="2112" spans="1:48">
      <c r="A2112">
        <v>81073545</v>
      </c>
      <c r="B2112">
        <v>126</v>
      </c>
      <c r="C2112" t="s">
        <v>164</v>
      </c>
      <c r="D2112">
        <v>0</v>
      </c>
      <c r="E2112" t="s">
        <v>165</v>
      </c>
      <c r="F2112" t="s">
        <v>34</v>
      </c>
      <c r="G2112" t="s">
        <v>166</v>
      </c>
      <c r="H2112">
        <v>1</v>
      </c>
      <c r="I2112">
        <v>111.95</v>
      </c>
      <c r="J2112">
        <v>114.04</v>
      </c>
      <c r="K2112">
        <v>28.158999999999999</v>
      </c>
      <c r="L2112">
        <v>30.248999999999999</v>
      </c>
      <c r="M2112">
        <v>3260722</v>
      </c>
      <c r="N2112" t="s">
        <v>167</v>
      </c>
      <c r="P2112">
        <v>16.167000000000002</v>
      </c>
      <c r="V2112" t="s">
        <v>35</v>
      </c>
      <c r="W2112" s="1">
        <v>39739</v>
      </c>
      <c r="X2112">
        <v>20081018</v>
      </c>
      <c r="Y2112">
        <v>0.76005500000000004</v>
      </c>
      <c r="AB2112">
        <v>0.71185444656972197</v>
      </c>
      <c r="AI2112" s="2">
        <f t="shared" si="128"/>
        <v>39739</v>
      </c>
      <c r="AJ2112">
        <f t="shared" si="129"/>
        <v>157.37211252979102</v>
      </c>
      <c r="AK2112">
        <f t="shared" si="130"/>
        <v>157.37211252979102</v>
      </c>
      <c r="AL2112" s="3">
        <f>Sheet2!$Q$35</f>
        <v>195.92057845971607</v>
      </c>
      <c r="AM2112" s="3">
        <f>Sheet2!$Q$37</f>
        <v>179.52321677860004</v>
      </c>
      <c r="AN2112" s="3">
        <f>Sheet2!$Q$39</f>
        <v>47.580823353777703</v>
      </c>
      <c r="AU2112">
        <f t="shared" si="131"/>
        <v>1.1203463520898647</v>
      </c>
      <c r="AV2112">
        <f>VLOOKUP(AI2112,Sheet3!C2144:F5435,4,FALSE)</f>
        <v>23.301418018455919</v>
      </c>
    </row>
    <row r="2113" spans="1:48">
      <c r="A2113">
        <v>81153946</v>
      </c>
      <c r="B2113">
        <v>126</v>
      </c>
      <c r="C2113" t="s">
        <v>164</v>
      </c>
      <c r="D2113">
        <v>0</v>
      </c>
      <c r="E2113" t="s">
        <v>165</v>
      </c>
      <c r="F2113" t="s">
        <v>34</v>
      </c>
      <c r="G2113" t="s">
        <v>166</v>
      </c>
      <c r="H2113">
        <v>1</v>
      </c>
      <c r="I2113">
        <v>111.95</v>
      </c>
      <c r="J2113">
        <v>114.04</v>
      </c>
      <c r="K2113">
        <v>28.158999999999999</v>
      </c>
      <c r="L2113">
        <v>30.248999999999999</v>
      </c>
      <c r="M2113">
        <v>3260722</v>
      </c>
      <c r="N2113" t="s">
        <v>167</v>
      </c>
      <c r="P2113">
        <v>16.167000000000002</v>
      </c>
      <c r="V2113" t="s">
        <v>35</v>
      </c>
      <c r="W2113" s="1">
        <v>39740</v>
      </c>
      <c r="X2113">
        <v>20081019</v>
      </c>
      <c r="Y2113">
        <v>0.77013299999999996</v>
      </c>
      <c r="AB2113">
        <v>0.59572972599267204</v>
      </c>
      <c r="AI2113" s="2">
        <f t="shared" si="128"/>
        <v>39740</v>
      </c>
      <c r="AJ2113">
        <f t="shared" si="129"/>
        <v>152.58208787279557</v>
      </c>
      <c r="AK2113">
        <f t="shared" si="130"/>
        <v>152.58208787279557</v>
      </c>
      <c r="AL2113" s="3">
        <f>Sheet2!$Q$35</f>
        <v>195.92057845971607</v>
      </c>
      <c r="AM2113" s="3">
        <f>Sheet2!$Q$37</f>
        <v>179.52321677860004</v>
      </c>
      <c r="AN2113" s="3">
        <f>Sheet2!$Q$39</f>
        <v>47.580823353777703</v>
      </c>
      <c r="AU2113">
        <f t="shared" si="131"/>
        <v>1.0862457318172005</v>
      </c>
      <c r="AV2113">
        <f>VLOOKUP(AI2113,Sheet3!C2145:F5436,4,FALSE)</f>
        <v>23.301418018455919</v>
      </c>
    </row>
    <row r="2114" spans="1:48">
      <c r="A2114">
        <v>81250741</v>
      </c>
      <c r="B2114">
        <v>126</v>
      </c>
      <c r="C2114" t="s">
        <v>164</v>
      </c>
      <c r="D2114">
        <v>0</v>
      </c>
      <c r="E2114" t="s">
        <v>165</v>
      </c>
      <c r="F2114" t="s">
        <v>34</v>
      </c>
      <c r="G2114" t="s">
        <v>166</v>
      </c>
      <c r="H2114">
        <v>1</v>
      </c>
      <c r="I2114">
        <v>111.95</v>
      </c>
      <c r="J2114">
        <v>114.04</v>
      </c>
      <c r="K2114">
        <v>28.158999999999999</v>
      </c>
      <c r="L2114">
        <v>30.248999999999999</v>
      </c>
      <c r="M2114">
        <v>3260722</v>
      </c>
      <c r="N2114" t="s">
        <v>167</v>
      </c>
      <c r="P2114">
        <v>16.167000000000002</v>
      </c>
      <c r="V2114" t="s">
        <v>35</v>
      </c>
      <c r="W2114" s="1">
        <v>39741</v>
      </c>
      <c r="X2114">
        <v>20081020</v>
      </c>
      <c r="Y2114">
        <v>0.78662200000000004</v>
      </c>
      <c r="AB2114">
        <v>0.405733643675246</v>
      </c>
      <c r="AI2114" s="2">
        <f t="shared" si="128"/>
        <v>39741</v>
      </c>
      <c r="AJ2114">
        <f t="shared" si="129"/>
        <v>144.16447356667084</v>
      </c>
      <c r="AK2114">
        <f t="shared" si="130"/>
        <v>144.16447356667084</v>
      </c>
      <c r="AL2114" s="3">
        <f>Sheet2!$Q$35</f>
        <v>195.92057845971607</v>
      </c>
      <c r="AM2114" s="3">
        <f>Sheet2!$Q$37</f>
        <v>179.52321677860004</v>
      </c>
      <c r="AN2114" s="3">
        <f>Sheet2!$Q$39</f>
        <v>47.580823353777703</v>
      </c>
      <c r="AU2114">
        <f t="shared" si="131"/>
        <v>1.0263199715947149</v>
      </c>
      <c r="AV2114">
        <f>VLOOKUP(AI2114,Sheet3!C2146:F5437,4,FALSE)</f>
        <v>23.542296161547284</v>
      </c>
    </row>
    <row r="2115" spans="1:48">
      <c r="A2115">
        <v>81322034</v>
      </c>
      <c r="B2115">
        <v>126</v>
      </c>
      <c r="C2115" t="s">
        <v>164</v>
      </c>
      <c r="D2115">
        <v>0</v>
      </c>
      <c r="E2115" t="s">
        <v>165</v>
      </c>
      <c r="F2115" t="s">
        <v>34</v>
      </c>
      <c r="G2115" t="s">
        <v>166</v>
      </c>
      <c r="H2115">
        <v>1</v>
      </c>
      <c r="I2115">
        <v>111.95</v>
      </c>
      <c r="J2115">
        <v>114.04</v>
      </c>
      <c r="K2115">
        <v>28.158999999999999</v>
      </c>
      <c r="L2115">
        <v>30.248999999999999</v>
      </c>
      <c r="M2115">
        <v>3260722</v>
      </c>
      <c r="N2115" t="s">
        <v>167</v>
      </c>
      <c r="P2115">
        <v>16.167000000000002</v>
      </c>
      <c r="V2115" t="s">
        <v>35</v>
      </c>
      <c r="W2115" s="1">
        <v>39742</v>
      </c>
      <c r="X2115">
        <v>20081021</v>
      </c>
      <c r="Y2115">
        <v>0.83426400000000001</v>
      </c>
      <c r="AB2115">
        <v>-0.14322586592307601</v>
      </c>
      <c r="AI2115" s="2">
        <f t="shared" ref="AI2115:AI2178" si="132">W2115</f>
        <v>39742</v>
      </c>
      <c r="AJ2115">
        <f t="shared" ref="AJ2115:AJ2178" si="133">$AQ$2*(Y2115^2)+($AR$2*Y2115)+$AS$2</f>
        <v>115.794711100119</v>
      </c>
      <c r="AK2115">
        <f t="shared" ref="AK2115:AK2178" si="134">IF(AJ2115&gt;0,AJ2115,0)</f>
        <v>115.794711100119</v>
      </c>
      <c r="AL2115" s="3">
        <f>Sheet2!$Q$35</f>
        <v>195.92057845971607</v>
      </c>
      <c r="AM2115" s="3">
        <f>Sheet2!$Q$37</f>
        <v>179.52321677860004</v>
      </c>
      <c r="AN2115" s="3">
        <f>Sheet2!$Q$39</f>
        <v>47.580823353777703</v>
      </c>
      <c r="AU2115">
        <f t="shared" ref="AU2115:AU2178" si="135">0.001*(AK2115*86440)/AT$2</f>
        <v>0.82435305777419587</v>
      </c>
      <c r="AV2115">
        <f>VLOOKUP(AI2115,Sheet3!C2147:F5438,4,FALSE)</f>
        <v>23.719412443232113</v>
      </c>
    </row>
    <row r="2116" spans="1:48">
      <c r="A2116">
        <v>81420142</v>
      </c>
      <c r="B2116">
        <v>126</v>
      </c>
      <c r="C2116" t="s">
        <v>164</v>
      </c>
      <c r="D2116">
        <v>0</v>
      </c>
      <c r="E2116" t="s">
        <v>165</v>
      </c>
      <c r="F2116" t="s">
        <v>34</v>
      </c>
      <c r="G2116" t="s">
        <v>166</v>
      </c>
      <c r="H2116">
        <v>1</v>
      </c>
      <c r="I2116">
        <v>111.95</v>
      </c>
      <c r="J2116">
        <v>114.04</v>
      </c>
      <c r="K2116">
        <v>28.158999999999999</v>
      </c>
      <c r="L2116">
        <v>30.248999999999999</v>
      </c>
      <c r="M2116">
        <v>3260722</v>
      </c>
      <c r="N2116" t="s">
        <v>167</v>
      </c>
      <c r="P2116">
        <v>16.167000000000002</v>
      </c>
      <c r="V2116" t="s">
        <v>35</v>
      </c>
      <c r="W2116" s="1">
        <v>39743</v>
      </c>
      <c r="X2116">
        <v>20081022</v>
      </c>
      <c r="Y2116">
        <v>0.86019800000000002</v>
      </c>
      <c r="AB2116">
        <v>-0.44205286566957902</v>
      </c>
      <c r="AI2116" s="2">
        <f t="shared" si="132"/>
        <v>39743</v>
      </c>
      <c r="AJ2116">
        <f t="shared" si="133"/>
        <v>97.82315805008102</v>
      </c>
      <c r="AK2116">
        <f t="shared" si="134"/>
        <v>97.82315805008102</v>
      </c>
      <c r="AL2116" s="3">
        <f>Sheet2!$Q$35</f>
        <v>195.92057845971607</v>
      </c>
      <c r="AM2116" s="3">
        <f>Sheet2!$Q$37</f>
        <v>179.52321677860004</v>
      </c>
      <c r="AN2116" s="3">
        <f>Sheet2!$Q$39</f>
        <v>47.580823353777703</v>
      </c>
      <c r="AU2116">
        <f t="shared" si="135"/>
        <v>0.69641194052454303</v>
      </c>
      <c r="AV2116">
        <f>VLOOKUP(AI2116,Sheet3!C2148:F5439,4,FALSE)</f>
        <v>23.691073838162541</v>
      </c>
    </row>
    <row r="2117" spans="1:48">
      <c r="A2117">
        <v>81474844</v>
      </c>
      <c r="B2117">
        <v>126</v>
      </c>
      <c r="C2117" t="s">
        <v>164</v>
      </c>
      <c r="D2117">
        <v>0</v>
      </c>
      <c r="E2117" t="s">
        <v>165</v>
      </c>
      <c r="F2117" t="s">
        <v>34</v>
      </c>
      <c r="G2117" t="s">
        <v>166</v>
      </c>
      <c r="H2117">
        <v>1</v>
      </c>
      <c r="I2117">
        <v>111.95</v>
      </c>
      <c r="J2117">
        <v>114.04</v>
      </c>
      <c r="K2117">
        <v>28.158999999999999</v>
      </c>
      <c r="L2117">
        <v>30.248999999999999</v>
      </c>
      <c r="M2117">
        <v>3260722</v>
      </c>
      <c r="N2117" t="s">
        <v>167</v>
      </c>
      <c r="P2117">
        <v>16.167000000000002</v>
      </c>
      <c r="V2117" t="s">
        <v>35</v>
      </c>
      <c r="W2117" s="1">
        <v>39744</v>
      </c>
      <c r="X2117">
        <v>20081023</v>
      </c>
      <c r="Y2117">
        <v>0.86124299999999998</v>
      </c>
      <c r="AB2117">
        <v>-0.45409397829143</v>
      </c>
      <c r="AI2117" s="2">
        <f t="shared" si="132"/>
        <v>39744</v>
      </c>
      <c r="AJ2117">
        <f t="shared" si="133"/>
        <v>97.0616433391383</v>
      </c>
      <c r="AK2117">
        <f t="shared" si="134"/>
        <v>97.0616433391383</v>
      </c>
      <c r="AL2117" s="3">
        <f>Sheet2!$Q$35</f>
        <v>195.92057845971607</v>
      </c>
      <c r="AM2117" s="3">
        <f>Sheet2!$Q$37</f>
        <v>179.52321677860004</v>
      </c>
      <c r="AN2117" s="3">
        <f>Sheet2!$Q$39</f>
        <v>47.580823353777703</v>
      </c>
      <c r="AU2117">
        <f t="shared" si="135"/>
        <v>0.69099064818276357</v>
      </c>
      <c r="AV2117">
        <f>VLOOKUP(AI2117,Sheet3!C2149:F5440,4,FALSE)</f>
        <v>23.421857090001602</v>
      </c>
    </row>
    <row r="2118" spans="1:48">
      <c r="A2118">
        <v>81565378</v>
      </c>
      <c r="B2118">
        <v>126</v>
      </c>
      <c r="C2118" t="s">
        <v>164</v>
      </c>
      <c r="D2118">
        <v>0</v>
      </c>
      <c r="E2118" t="s">
        <v>165</v>
      </c>
      <c r="F2118" t="s">
        <v>34</v>
      </c>
      <c r="G2118" t="s">
        <v>166</v>
      </c>
      <c r="H2118">
        <v>1</v>
      </c>
      <c r="I2118">
        <v>111.95</v>
      </c>
      <c r="J2118">
        <v>114.04</v>
      </c>
      <c r="K2118">
        <v>28.158999999999999</v>
      </c>
      <c r="L2118">
        <v>30.248999999999999</v>
      </c>
      <c r="M2118">
        <v>3260722</v>
      </c>
      <c r="N2118" t="s">
        <v>167</v>
      </c>
      <c r="P2118">
        <v>16.167000000000002</v>
      </c>
      <c r="V2118" t="s">
        <v>35</v>
      </c>
      <c r="W2118" s="1">
        <v>39745</v>
      </c>
      <c r="X2118">
        <v>20081024</v>
      </c>
      <c r="Y2118">
        <v>0.86938099999999996</v>
      </c>
      <c r="AB2118">
        <v>-0.54786486299633597</v>
      </c>
      <c r="AI2118" s="2">
        <f t="shared" si="132"/>
        <v>39745</v>
      </c>
      <c r="AJ2118">
        <f t="shared" si="133"/>
        <v>91.03227649747032</v>
      </c>
      <c r="AK2118">
        <f t="shared" si="134"/>
        <v>91.03227649747032</v>
      </c>
      <c r="AL2118" s="3">
        <f>Sheet2!$Q$35</f>
        <v>195.92057845971607</v>
      </c>
      <c r="AM2118" s="3">
        <f>Sheet2!$Q$37</f>
        <v>179.52321677860004</v>
      </c>
      <c r="AN2118" s="3">
        <f>Sheet2!$Q$39</f>
        <v>47.580823353777703</v>
      </c>
      <c r="AU2118">
        <f t="shared" si="135"/>
        <v>0.64806703841552749</v>
      </c>
      <c r="AV2118">
        <f>VLOOKUP(AI2118,Sheet3!C2150:F5441,4,FALSE)</f>
        <v>23.195148249445023</v>
      </c>
    </row>
    <row r="2119" spans="1:48">
      <c r="A2119">
        <v>81632649</v>
      </c>
      <c r="B2119">
        <v>126</v>
      </c>
      <c r="C2119" t="s">
        <v>164</v>
      </c>
      <c r="D2119">
        <v>0</v>
      </c>
      <c r="E2119" t="s">
        <v>165</v>
      </c>
      <c r="F2119" t="s">
        <v>34</v>
      </c>
      <c r="G2119" t="s">
        <v>166</v>
      </c>
      <c r="H2119">
        <v>1</v>
      </c>
      <c r="I2119">
        <v>111.95</v>
      </c>
      <c r="J2119">
        <v>114.04</v>
      </c>
      <c r="K2119">
        <v>28.158999999999999</v>
      </c>
      <c r="L2119">
        <v>30.248999999999999</v>
      </c>
      <c r="M2119">
        <v>3260722</v>
      </c>
      <c r="N2119" t="s">
        <v>167</v>
      </c>
      <c r="P2119">
        <v>16.167000000000002</v>
      </c>
      <c r="V2119" t="s">
        <v>35</v>
      </c>
      <c r="W2119" s="1">
        <v>39746</v>
      </c>
      <c r="X2119">
        <v>20081025</v>
      </c>
      <c r="Y2119">
        <v>0.86462799999999995</v>
      </c>
      <c r="AB2119">
        <v>-0.49309796510957998</v>
      </c>
      <c r="AI2119" s="2">
        <f t="shared" si="132"/>
        <v>39746</v>
      </c>
      <c r="AJ2119">
        <f t="shared" si="133"/>
        <v>94.575048230663924</v>
      </c>
      <c r="AK2119">
        <f t="shared" si="134"/>
        <v>94.575048230663924</v>
      </c>
      <c r="AL2119" s="3">
        <f>Sheet2!$Q$35</f>
        <v>195.92057845971607</v>
      </c>
      <c r="AM2119" s="3">
        <f>Sheet2!$Q$37</f>
        <v>179.52321677860004</v>
      </c>
      <c r="AN2119" s="3">
        <f>Sheet2!$Q$39</f>
        <v>47.580823353777703</v>
      </c>
      <c r="AU2119">
        <f t="shared" si="135"/>
        <v>0.67328835192378433</v>
      </c>
      <c r="AV2119">
        <f>VLOOKUP(AI2119,Sheet3!C2151:F5442,4,FALSE)</f>
        <v>23.301418018455919</v>
      </c>
    </row>
    <row r="2120" spans="1:48">
      <c r="A2120">
        <v>81699377</v>
      </c>
      <c r="B2120">
        <v>126</v>
      </c>
      <c r="C2120" t="s">
        <v>164</v>
      </c>
      <c r="D2120">
        <v>0</v>
      </c>
      <c r="E2120" t="s">
        <v>165</v>
      </c>
      <c r="F2120" t="s">
        <v>34</v>
      </c>
      <c r="G2120" t="s">
        <v>166</v>
      </c>
      <c r="H2120">
        <v>1</v>
      </c>
      <c r="I2120">
        <v>111.95</v>
      </c>
      <c r="J2120">
        <v>114.04</v>
      </c>
      <c r="K2120">
        <v>28.158999999999999</v>
      </c>
      <c r="L2120">
        <v>30.248999999999999</v>
      </c>
      <c r="M2120">
        <v>3260722</v>
      </c>
      <c r="N2120" t="s">
        <v>167</v>
      </c>
      <c r="P2120">
        <v>16.167000000000002</v>
      </c>
      <c r="V2120" t="s">
        <v>35</v>
      </c>
      <c r="W2120" s="1">
        <v>39747</v>
      </c>
      <c r="X2120">
        <v>20081026</v>
      </c>
      <c r="Y2120">
        <v>0.86112200000000005</v>
      </c>
      <c r="AB2120">
        <v>-0.452699744198374</v>
      </c>
      <c r="AI2120" s="2">
        <f t="shared" si="132"/>
        <v>39747</v>
      </c>
      <c r="AJ2120">
        <f t="shared" si="133"/>
        <v>97.149966876855729</v>
      </c>
      <c r="AK2120">
        <f t="shared" si="134"/>
        <v>97.149966876855729</v>
      </c>
      <c r="AL2120" s="3">
        <f>Sheet2!$Q$35</f>
        <v>195.92057845971607</v>
      </c>
      <c r="AM2120" s="3">
        <f>Sheet2!$Q$37</f>
        <v>179.52321677860004</v>
      </c>
      <c r="AN2120" s="3">
        <f>Sheet2!$Q$39</f>
        <v>47.580823353777703</v>
      </c>
      <c r="AU2120">
        <f t="shared" si="135"/>
        <v>0.69161943146396065</v>
      </c>
      <c r="AV2120">
        <f>VLOOKUP(AI2120,Sheet3!C2152:F5443,4,FALSE)</f>
        <v>23.924867329986512</v>
      </c>
    </row>
    <row r="2121" spans="1:48">
      <c r="A2121">
        <v>81766717</v>
      </c>
      <c r="B2121">
        <v>126</v>
      </c>
      <c r="C2121" t="s">
        <v>164</v>
      </c>
      <c r="D2121">
        <v>0</v>
      </c>
      <c r="E2121" t="s">
        <v>165</v>
      </c>
      <c r="F2121" t="s">
        <v>34</v>
      </c>
      <c r="G2121" t="s">
        <v>166</v>
      </c>
      <c r="H2121">
        <v>1</v>
      </c>
      <c r="I2121">
        <v>111.95</v>
      </c>
      <c r="J2121">
        <v>114.04</v>
      </c>
      <c r="K2121">
        <v>28.158999999999999</v>
      </c>
      <c r="L2121">
        <v>30.248999999999999</v>
      </c>
      <c r="M2121">
        <v>3260722</v>
      </c>
      <c r="N2121" t="s">
        <v>167</v>
      </c>
      <c r="P2121">
        <v>16.167000000000002</v>
      </c>
      <c r="V2121" t="s">
        <v>35</v>
      </c>
      <c r="W2121" s="1">
        <v>39748</v>
      </c>
      <c r="X2121">
        <v>20081027</v>
      </c>
      <c r="Y2121">
        <v>0.86873699999999998</v>
      </c>
      <c r="AB2121">
        <v>-0.54044431129444903</v>
      </c>
      <c r="AI2121" s="2">
        <f t="shared" si="132"/>
        <v>39748</v>
      </c>
      <c r="AJ2121">
        <f t="shared" si="133"/>
        <v>91.515805030441584</v>
      </c>
      <c r="AK2121">
        <f t="shared" si="134"/>
        <v>91.515805030441584</v>
      </c>
      <c r="AL2121" s="3">
        <f>Sheet2!$Q$35</f>
        <v>195.92057845971607</v>
      </c>
      <c r="AM2121" s="3">
        <f>Sheet2!$Q$37</f>
        <v>179.52321677860004</v>
      </c>
      <c r="AN2121" s="3">
        <f>Sheet2!$Q$39</f>
        <v>47.580823353777703</v>
      </c>
      <c r="AU2121">
        <f t="shared" si="135"/>
        <v>0.65150932192648425</v>
      </c>
      <c r="AV2121">
        <f>VLOOKUP(AI2121,Sheet3!C2153:F5444,4,FALSE)</f>
        <v>25.15051199924552</v>
      </c>
    </row>
    <row r="2122" spans="1:48">
      <c r="A2122">
        <v>81833542</v>
      </c>
      <c r="B2122">
        <v>126</v>
      </c>
      <c r="C2122" t="s">
        <v>164</v>
      </c>
      <c r="D2122">
        <v>0</v>
      </c>
      <c r="E2122" t="s">
        <v>165</v>
      </c>
      <c r="F2122" t="s">
        <v>34</v>
      </c>
      <c r="G2122" t="s">
        <v>166</v>
      </c>
      <c r="H2122">
        <v>1</v>
      </c>
      <c r="I2122">
        <v>111.95</v>
      </c>
      <c r="J2122">
        <v>114.04</v>
      </c>
      <c r="K2122">
        <v>28.158999999999999</v>
      </c>
      <c r="L2122">
        <v>30.248999999999999</v>
      </c>
      <c r="M2122">
        <v>3260722</v>
      </c>
      <c r="N2122" t="s">
        <v>167</v>
      </c>
      <c r="P2122">
        <v>16.167000000000002</v>
      </c>
      <c r="V2122" t="s">
        <v>35</v>
      </c>
      <c r="W2122" s="1">
        <v>39749</v>
      </c>
      <c r="X2122">
        <v>20081028</v>
      </c>
      <c r="Y2122">
        <v>0.87515200000000004</v>
      </c>
      <c r="AB2122">
        <v>-0.61436176341806403</v>
      </c>
      <c r="AI2122" s="2">
        <f t="shared" si="132"/>
        <v>39749</v>
      </c>
      <c r="AJ2122">
        <f t="shared" si="133"/>
        <v>86.65023418324995</v>
      </c>
      <c r="AK2122">
        <f t="shared" si="134"/>
        <v>86.65023418324995</v>
      </c>
      <c r="AL2122" s="3">
        <f>Sheet2!$Q$35</f>
        <v>195.92057845971607</v>
      </c>
      <c r="AM2122" s="3">
        <f>Sheet2!$Q$37</f>
        <v>179.52321677860004</v>
      </c>
      <c r="AN2122" s="3">
        <f>Sheet2!$Q$39</f>
        <v>47.580823353777703</v>
      </c>
      <c r="AU2122">
        <f t="shared" si="135"/>
        <v>0.61687088146929048</v>
      </c>
      <c r="AV2122">
        <f>VLOOKUP(AI2122,Sheet3!C2154:F5445,4,FALSE)</f>
        <v>27.134214354115588</v>
      </c>
    </row>
    <row r="2123" spans="1:48">
      <c r="A2123">
        <v>81900812</v>
      </c>
      <c r="B2123">
        <v>126</v>
      </c>
      <c r="C2123" t="s">
        <v>164</v>
      </c>
      <c r="D2123">
        <v>0</v>
      </c>
      <c r="E2123" t="s">
        <v>165</v>
      </c>
      <c r="F2123" t="s">
        <v>34</v>
      </c>
      <c r="G2123" t="s">
        <v>166</v>
      </c>
      <c r="H2123">
        <v>1</v>
      </c>
      <c r="I2123">
        <v>111.95</v>
      </c>
      <c r="J2123">
        <v>114.04</v>
      </c>
      <c r="K2123">
        <v>28.158999999999999</v>
      </c>
      <c r="L2123">
        <v>30.248999999999999</v>
      </c>
      <c r="M2123">
        <v>3260722</v>
      </c>
      <c r="N2123" t="s">
        <v>167</v>
      </c>
      <c r="P2123">
        <v>16.167000000000002</v>
      </c>
      <c r="V2123" t="s">
        <v>35</v>
      </c>
      <c r="W2123" s="1">
        <v>39750</v>
      </c>
      <c r="X2123">
        <v>20081029</v>
      </c>
      <c r="Y2123">
        <v>0.87237799999999999</v>
      </c>
      <c r="AB2123">
        <v>-0.58239808264005799</v>
      </c>
      <c r="AI2123" s="2">
        <f t="shared" si="132"/>
        <v>39750</v>
      </c>
      <c r="AJ2123">
        <f t="shared" si="133"/>
        <v>88.767607387593102</v>
      </c>
      <c r="AK2123">
        <f t="shared" si="134"/>
        <v>88.767607387593102</v>
      </c>
      <c r="AL2123" s="3">
        <f>Sheet2!$Q$35</f>
        <v>195.92057845971607</v>
      </c>
      <c r="AM2123" s="3">
        <f>Sheet2!$Q$37</f>
        <v>179.52321677860004</v>
      </c>
      <c r="AN2123" s="3">
        <f>Sheet2!$Q$39</f>
        <v>47.580823353777703</v>
      </c>
      <c r="AU2123">
        <f t="shared" si="135"/>
        <v>0.63194465348242035</v>
      </c>
      <c r="AV2123">
        <f>VLOOKUP(AI2123,Sheet3!C2155:F5446,4,FALSE)</f>
        <v>28.168573439154983</v>
      </c>
    </row>
    <row r="2124" spans="1:48">
      <c r="A2124">
        <v>81968024</v>
      </c>
      <c r="B2124">
        <v>126</v>
      </c>
      <c r="C2124" t="s">
        <v>164</v>
      </c>
      <c r="D2124">
        <v>0</v>
      </c>
      <c r="E2124" t="s">
        <v>165</v>
      </c>
      <c r="F2124" t="s">
        <v>34</v>
      </c>
      <c r="G2124" t="s">
        <v>166</v>
      </c>
      <c r="H2124">
        <v>1</v>
      </c>
      <c r="I2124">
        <v>111.95</v>
      </c>
      <c r="J2124">
        <v>114.04</v>
      </c>
      <c r="K2124">
        <v>28.158999999999999</v>
      </c>
      <c r="L2124">
        <v>30.248999999999999</v>
      </c>
      <c r="M2124">
        <v>3260722</v>
      </c>
      <c r="N2124" t="s">
        <v>167</v>
      </c>
      <c r="P2124">
        <v>16.167000000000002</v>
      </c>
      <c r="V2124" t="s">
        <v>35</v>
      </c>
      <c r="W2124" s="1">
        <v>39751</v>
      </c>
      <c r="X2124">
        <v>20081030</v>
      </c>
      <c r="Y2124">
        <v>0.88796200000000003</v>
      </c>
      <c r="AB2124">
        <v>-0.76196621574908496</v>
      </c>
      <c r="AI2124" s="2">
        <f t="shared" si="132"/>
        <v>39751</v>
      </c>
      <c r="AJ2124">
        <f t="shared" si="133"/>
        <v>76.607929450728079</v>
      </c>
      <c r="AK2124">
        <f t="shared" si="134"/>
        <v>76.607929450728079</v>
      </c>
      <c r="AL2124" s="3">
        <f>Sheet2!$Q$35</f>
        <v>195.92057845971607</v>
      </c>
      <c r="AM2124" s="3">
        <f>Sheet2!$Q$37</f>
        <v>179.52321677860004</v>
      </c>
      <c r="AN2124" s="3">
        <f>Sheet2!$Q$39</f>
        <v>47.580823353777703</v>
      </c>
      <c r="AU2124">
        <f t="shared" si="135"/>
        <v>0.54537880264544014</v>
      </c>
      <c r="AV2124">
        <f>VLOOKUP(AI2124,Sheet3!C2156:F5447,4,FALSE)</f>
        <v>28.23233530056152</v>
      </c>
    </row>
    <row r="2125" spans="1:48">
      <c r="A2125">
        <v>82034790</v>
      </c>
      <c r="B2125">
        <v>126</v>
      </c>
      <c r="C2125" t="s">
        <v>164</v>
      </c>
      <c r="D2125">
        <v>0</v>
      </c>
      <c r="E2125" t="s">
        <v>165</v>
      </c>
      <c r="F2125" t="s">
        <v>34</v>
      </c>
      <c r="G2125" t="s">
        <v>166</v>
      </c>
      <c r="H2125">
        <v>1</v>
      </c>
      <c r="I2125">
        <v>111.95</v>
      </c>
      <c r="J2125">
        <v>114.04</v>
      </c>
      <c r="K2125">
        <v>28.158999999999999</v>
      </c>
      <c r="L2125">
        <v>30.248999999999999</v>
      </c>
      <c r="M2125">
        <v>3260722</v>
      </c>
      <c r="N2125" t="s">
        <v>167</v>
      </c>
      <c r="P2125">
        <v>16.167000000000002</v>
      </c>
      <c r="V2125" t="s">
        <v>35</v>
      </c>
      <c r="W2125" s="1">
        <v>39752</v>
      </c>
      <c r="X2125">
        <v>20081031</v>
      </c>
      <c r="Y2125">
        <v>0.91071100000000005</v>
      </c>
      <c r="AB2125">
        <v>-1.02409374783951</v>
      </c>
      <c r="AI2125" s="2">
        <f t="shared" si="132"/>
        <v>39752</v>
      </c>
      <c r="AJ2125">
        <f t="shared" si="133"/>
        <v>57.702113550373497</v>
      </c>
      <c r="AK2125">
        <f t="shared" si="134"/>
        <v>57.702113550373497</v>
      </c>
      <c r="AL2125" s="3">
        <f>Sheet2!$Q$35</f>
        <v>195.92057845971607</v>
      </c>
      <c r="AM2125" s="3">
        <f>Sheet2!$Q$37</f>
        <v>179.52321677860004</v>
      </c>
      <c r="AN2125" s="3">
        <f>Sheet2!$Q$39</f>
        <v>47.580823353777703</v>
      </c>
      <c r="AU2125">
        <f t="shared" si="135"/>
        <v>0.41078658337129675</v>
      </c>
      <c r="AV2125">
        <f>VLOOKUP(AI2125,Sheet3!C2157:F5448,4,FALSE)</f>
        <v>27.509700871287421</v>
      </c>
    </row>
    <row r="2126" spans="1:48">
      <c r="A2126">
        <v>82134210</v>
      </c>
      <c r="B2126">
        <v>126</v>
      </c>
      <c r="C2126" t="s">
        <v>164</v>
      </c>
      <c r="D2126">
        <v>0</v>
      </c>
      <c r="E2126" t="s">
        <v>165</v>
      </c>
      <c r="F2126" t="s">
        <v>34</v>
      </c>
      <c r="G2126" t="s">
        <v>166</v>
      </c>
      <c r="H2126">
        <v>1</v>
      </c>
      <c r="I2126">
        <v>111.95</v>
      </c>
      <c r="J2126">
        <v>114.04</v>
      </c>
      <c r="K2126">
        <v>28.158999999999999</v>
      </c>
      <c r="L2126">
        <v>30.248999999999999</v>
      </c>
      <c r="M2126">
        <v>3260722</v>
      </c>
      <c r="N2126" t="s">
        <v>167</v>
      </c>
      <c r="P2126">
        <v>16.167000000000002</v>
      </c>
      <c r="V2126" t="s">
        <v>35</v>
      </c>
      <c r="W2126" s="1">
        <v>39753</v>
      </c>
      <c r="X2126">
        <v>20081101</v>
      </c>
      <c r="Y2126">
        <v>0.92135800000000001</v>
      </c>
      <c r="AB2126">
        <v>-1.14677482543267</v>
      </c>
      <c r="AI2126" s="2">
        <f t="shared" si="132"/>
        <v>39753</v>
      </c>
      <c r="AJ2126">
        <f t="shared" si="133"/>
        <v>48.382644939953707</v>
      </c>
      <c r="AK2126">
        <f t="shared" si="134"/>
        <v>48.382644939953707</v>
      </c>
      <c r="AL2126" s="3">
        <f>Sheet2!$Q$35</f>
        <v>195.92057845971607</v>
      </c>
      <c r="AM2126" s="3">
        <f>Sheet2!$Q$37</f>
        <v>179.52321677860004</v>
      </c>
      <c r="AN2126" s="3">
        <f>Sheet2!$Q$39</f>
        <v>47.580823353777703</v>
      </c>
      <c r="AU2126">
        <f t="shared" si="135"/>
        <v>0.34444044050482614</v>
      </c>
      <c r="AV2126">
        <f>VLOOKUP(AI2126,Sheet3!C2158:F5449,4,FALSE)</f>
        <v>25.95107759246094</v>
      </c>
    </row>
    <row r="2127" spans="1:48">
      <c r="A2127">
        <v>82214024</v>
      </c>
      <c r="B2127">
        <v>126</v>
      </c>
      <c r="C2127" t="s">
        <v>164</v>
      </c>
      <c r="D2127">
        <v>0</v>
      </c>
      <c r="E2127" t="s">
        <v>165</v>
      </c>
      <c r="F2127" t="s">
        <v>34</v>
      </c>
      <c r="G2127" t="s">
        <v>166</v>
      </c>
      <c r="H2127">
        <v>1</v>
      </c>
      <c r="I2127">
        <v>111.95</v>
      </c>
      <c r="J2127">
        <v>114.04</v>
      </c>
      <c r="K2127">
        <v>28.158999999999999</v>
      </c>
      <c r="L2127">
        <v>30.248999999999999</v>
      </c>
      <c r="M2127">
        <v>3260722</v>
      </c>
      <c r="N2127" t="s">
        <v>167</v>
      </c>
      <c r="P2127">
        <v>16.167000000000002</v>
      </c>
      <c r="V2127" t="s">
        <v>35</v>
      </c>
      <c r="W2127" s="1">
        <v>39754</v>
      </c>
      <c r="X2127">
        <v>20081102</v>
      </c>
      <c r="Y2127">
        <v>0.90885000000000005</v>
      </c>
      <c r="AB2127">
        <v>-1.0026501970363899</v>
      </c>
      <c r="AI2127" s="2">
        <f t="shared" si="132"/>
        <v>39754</v>
      </c>
      <c r="AJ2127">
        <f t="shared" si="133"/>
        <v>59.300228396826014</v>
      </c>
      <c r="AK2127">
        <f t="shared" si="134"/>
        <v>59.300228396826014</v>
      </c>
      <c r="AL2127" s="3">
        <f>Sheet2!$Q$35</f>
        <v>195.92057845971607</v>
      </c>
      <c r="AM2127" s="3">
        <f>Sheet2!$Q$37</f>
        <v>179.52321677860004</v>
      </c>
      <c r="AN2127" s="3">
        <f>Sheet2!$Q$39</f>
        <v>47.580823353777703</v>
      </c>
      <c r="AU2127">
        <f t="shared" si="135"/>
        <v>0.42216370800705327</v>
      </c>
      <c r="AV2127">
        <f>VLOOKUP(AI2127,Sheet3!C2159:F5450,4,FALSE)</f>
        <v>25.093834789106374</v>
      </c>
    </row>
    <row r="2128" spans="1:48">
      <c r="A2128">
        <v>82281274</v>
      </c>
      <c r="B2128">
        <v>126</v>
      </c>
      <c r="C2128" t="s">
        <v>164</v>
      </c>
      <c r="D2128">
        <v>0</v>
      </c>
      <c r="E2128" t="s">
        <v>165</v>
      </c>
      <c r="F2128" t="s">
        <v>34</v>
      </c>
      <c r="G2128" t="s">
        <v>166</v>
      </c>
      <c r="H2128">
        <v>1</v>
      </c>
      <c r="I2128">
        <v>111.95</v>
      </c>
      <c r="J2128">
        <v>114.04</v>
      </c>
      <c r="K2128">
        <v>28.158999999999999</v>
      </c>
      <c r="L2128">
        <v>30.248999999999999</v>
      </c>
      <c r="M2128">
        <v>3260722</v>
      </c>
      <c r="N2128" t="s">
        <v>167</v>
      </c>
      <c r="P2128">
        <v>16.167000000000002</v>
      </c>
      <c r="V2128" t="s">
        <v>35</v>
      </c>
      <c r="W2128" s="1">
        <v>39755</v>
      </c>
      <c r="X2128">
        <v>20081103</v>
      </c>
      <c r="Y2128">
        <v>0.88574200000000003</v>
      </c>
      <c r="AB2128">
        <v>-0.73638605305003202</v>
      </c>
      <c r="AI2128" s="2">
        <f t="shared" si="132"/>
        <v>39755</v>
      </c>
      <c r="AJ2128">
        <f t="shared" si="133"/>
        <v>78.379434580294173</v>
      </c>
      <c r="AK2128">
        <f t="shared" si="134"/>
        <v>78.379434580294173</v>
      </c>
      <c r="AL2128" s="3">
        <f>Sheet2!$Q$35</f>
        <v>195.92057845971607</v>
      </c>
      <c r="AM2128" s="3">
        <f>Sheet2!$Q$37</f>
        <v>179.52321677860004</v>
      </c>
      <c r="AN2128" s="3">
        <f>Sheet2!$Q$39</f>
        <v>47.580823353777703</v>
      </c>
      <c r="AU2128">
        <f t="shared" si="135"/>
        <v>0.55799030844347142</v>
      </c>
      <c r="AV2128">
        <f>VLOOKUP(AI2128,Sheet3!C2160:F5451,4,FALSE)</f>
        <v>24.718348271934541</v>
      </c>
    </row>
    <row r="2129" spans="1:48">
      <c r="A2129">
        <v>82383877</v>
      </c>
      <c r="B2129">
        <v>126</v>
      </c>
      <c r="C2129" t="s">
        <v>164</v>
      </c>
      <c r="D2129">
        <v>0</v>
      </c>
      <c r="E2129" t="s">
        <v>165</v>
      </c>
      <c r="F2129" t="s">
        <v>34</v>
      </c>
      <c r="G2129" t="s">
        <v>166</v>
      </c>
      <c r="H2129">
        <v>1</v>
      </c>
      <c r="I2129">
        <v>111.95</v>
      </c>
      <c r="J2129">
        <v>114.04</v>
      </c>
      <c r="K2129">
        <v>28.158999999999999</v>
      </c>
      <c r="L2129">
        <v>30.248999999999999</v>
      </c>
      <c r="M2129">
        <v>3260722</v>
      </c>
      <c r="N2129" t="s">
        <v>167</v>
      </c>
      <c r="P2129">
        <v>16.167000000000002</v>
      </c>
      <c r="V2129" t="s">
        <v>35</v>
      </c>
      <c r="W2129" s="1">
        <v>39756</v>
      </c>
      <c r="X2129">
        <v>20081104</v>
      </c>
      <c r="Y2129">
        <v>0.87932200000000005</v>
      </c>
      <c r="AB2129">
        <v>-0.66241098794736597</v>
      </c>
      <c r="AI2129" s="2">
        <f t="shared" si="132"/>
        <v>39756</v>
      </c>
      <c r="AJ2129">
        <f t="shared" si="133"/>
        <v>83.428934861783091</v>
      </c>
      <c r="AK2129">
        <f t="shared" si="134"/>
        <v>83.428934861783091</v>
      </c>
      <c r="AL2129" s="3">
        <f>Sheet2!$Q$35</f>
        <v>195.92057845971607</v>
      </c>
      <c r="AM2129" s="3">
        <f>Sheet2!$Q$37</f>
        <v>179.52321677860004</v>
      </c>
      <c r="AN2129" s="3">
        <f>Sheet2!$Q$39</f>
        <v>47.580823353777703</v>
      </c>
      <c r="AU2129">
        <f t="shared" si="135"/>
        <v>0.59393815923674276</v>
      </c>
      <c r="AV2129">
        <f>VLOOKUP(AI2129,Sheet3!C2161:F5452,4,FALSE)</f>
        <v>24.576655246586679</v>
      </c>
    </row>
    <row r="2130" spans="1:48">
      <c r="A2130">
        <v>82467868</v>
      </c>
      <c r="B2130">
        <v>126</v>
      </c>
      <c r="C2130" t="s">
        <v>164</v>
      </c>
      <c r="D2130">
        <v>0</v>
      </c>
      <c r="E2130" t="s">
        <v>165</v>
      </c>
      <c r="F2130" t="s">
        <v>34</v>
      </c>
      <c r="G2130" t="s">
        <v>166</v>
      </c>
      <c r="H2130">
        <v>1</v>
      </c>
      <c r="I2130">
        <v>111.95</v>
      </c>
      <c r="J2130">
        <v>114.04</v>
      </c>
      <c r="K2130">
        <v>28.158999999999999</v>
      </c>
      <c r="L2130">
        <v>30.248999999999999</v>
      </c>
      <c r="M2130">
        <v>3260722</v>
      </c>
      <c r="N2130" t="s">
        <v>167</v>
      </c>
      <c r="P2130">
        <v>16.167000000000002</v>
      </c>
      <c r="V2130" t="s">
        <v>35</v>
      </c>
      <c r="W2130" s="1">
        <v>39757</v>
      </c>
      <c r="X2130">
        <v>20081105</v>
      </c>
      <c r="Y2130">
        <v>0.89044000000000001</v>
      </c>
      <c r="AB2130">
        <v>-0.79051920816721699</v>
      </c>
      <c r="AI2130" s="2">
        <f t="shared" si="132"/>
        <v>39757</v>
      </c>
      <c r="AJ2130">
        <f t="shared" si="133"/>
        <v>74.615120495673182</v>
      </c>
      <c r="AK2130">
        <f t="shared" si="134"/>
        <v>74.615120495673182</v>
      </c>
      <c r="AL2130" s="3">
        <f>Sheet2!$Q$35</f>
        <v>195.92057845971607</v>
      </c>
      <c r="AM2130" s="3">
        <f>Sheet2!$Q$37</f>
        <v>179.52321677860004</v>
      </c>
      <c r="AN2130" s="3">
        <f>Sheet2!$Q$39</f>
        <v>47.580823353777703</v>
      </c>
      <c r="AU2130">
        <f t="shared" si="135"/>
        <v>0.53119181482836353</v>
      </c>
      <c r="AV2130">
        <f>VLOOKUP(AI2130,Sheet3!C2162:F5453,4,FALSE)</f>
        <v>24.293269195890954</v>
      </c>
    </row>
    <row r="2131" spans="1:48">
      <c r="A2131">
        <v>82532798</v>
      </c>
      <c r="B2131">
        <v>126</v>
      </c>
      <c r="C2131" t="s">
        <v>164</v>
      </c>
      <c r="D2131">
        <v>0</v>
      </c>
      <c r="E2131" t="s">
        <v>165</v>
      </c>
      <c r="F2131" t="s">
        <v>34</v>
      </c>
      <c r="G2131" t="s">
        <v>166</v>
      </c>
      <c r="H2131">
        <v>1</v>
      </c>
      <c r="I2131">
        <v>111.95</v>
      </c>
      <c r="J2131">
        <v>114.04</v>
      </c>
      <c r="K2131">
        <v>28.158999999999999</v>
      </c>
      <c r="L2131">
        <v>30.248999999999999</v>
      </c>
      <c r="M2131">
        <v>3260722</v>
      </c>
      <c r="N2131" t="s">
        <v>167</v>
      </c>
      <c r="P2131">
        <v>16.167000000000002</v>
      </c>
      <c r="V2131" t="s">
        <v>35</v>
      </c>
      <c r="W2131" s="1">
        <v>39758</v>
      </c>
      <c r="X2131">
        <v>20081106</v>
      </c>
      <c r="Y2131">
        <v>0.90626899999999999</v>
      </c>
      <c r="AB2131">
        <v>-0.97291037724978702</v>
      </c>
      <c r="AI2131" s="2">
        <f t="shared" si="132"/>
        <v>39758</v>
      </c>
      <c r="AJ2131">
        <f t="shared" si="133"/>
        <v>61.501444058590778</v>
      </c>
      <c r="AK2131">
        <f t="shared" si="134"/>
        <v>61.501444058590778</v>
      </c>
      <c r="AL2131" s="3">
        <f>Sheet2!$Q$35</f>
        <v>195.92057845971607</v>
      </c>
      <c r="AM2131" s="3">
        <f>Sheet2!$Q$37</f>
        <v>179.52321677860004</v>
      </c>
      <c r="AN2131" s="3">
        <f>Sheet2!$Q$39</f>
        <v>47.580823353777703</v>
      </c>
      <c r="AU2131">
        <f t="shared" si="135"/>
        <v>0.4378343620840543</v>
      </c>
      <c r="AV2131">
        <f>VLOOKUP(AI2131,Sheet3!C2163:F5454,4,FALSE)</f>
        <v>23.960290586323477</v>
      </c>
    </row>
    <row r="2132" spans="1:48">
      <c r="A2132">
        <v>82594393</v>
      </c>
      <c r="B2132">
        <v>126</v>
      </c>
      <c r="C2132" t="s">
        <v>164</v>
      </c>
      <c r="D2132">
        <v>0</v>
      </c>
      <c r="E2132" t="s">
        <v>165</v>
      </c>
      <c r="F2132" t="s">
        <v>34</v>
      </c>
      <c r="G2132" t="s">
        <v>166</v>
      </c>
      <c r="H2132">
        <v>1</v>
      </c>
      <c r="I2132">
        <v>111.95</v>
      </c>
      <c r="J2132">
        <v>114.04</v>
      </c>
      <c r="K2132">
        <v>28.158999999999999</v>
      </c>
      <c r="L2132">
        <v>30.248999999999999</v>
      </c>
      <c r="M2132">
        <v>3260722</v>
      </c>
      <c r="N2132" t="s">
        <v>167</v>
      </c>
      <c r="P2132">
        <v>16.167000000000002</v>
      </c>
      <c r="V2132" t="s">
        <v>35</v>
      </c>
      <c r="W2132" s="1">
        <v>39759</v>
      </c>
      <c r="X2132">
        <v>20081107</v>
      </c>
      <c r="Y2132">
        <v>0.85970299999999999</v>
      </c>
      <c r="AB2132">
        <v>-0.43634918074343798</v>
      </c>
      <c r="AI2132" s="2">
        <f t="shared" si="132"/>
        <v>39759</v>
      </c>
      <c r="AJ2132">
        <f t="shared" si="133"/>
        <v>98.18286543018462</v>
      </c>
      <c r="AK2132">
        <f t="shared" si="134"/>
        <v>98.18286543018462</v>
      </c>
      <c r="AL2132" s="3">
        <f>Sheet2!$Q$35</f>
        <v>195.92057845971607</v>
      </c>
      <c r="AM2132" s="3">
        <f>Sheet2!$Q$37</f>
        <v>179.52321677860004</v>
      </c>
      <c r="AN2132" s="3">
        <f>Sheet2!$Q$39</f>
        <v>47.580823353777703</v>
      </c>
      <c r="AU2132">
        <f t="shared" si="135"/>
        <v>0.69897273001030791</v>
      </c>
      <c r="AV2132">
        <f>VLOOKUP(AI2132,Sheet3!C2164:F5455,4,FALSE)</f>
        <v>23.747751048301684</v>
      </c>
    </row>
    <row r="2133" spans="1:48">
      <c r="A2133">
        <v>82661672</v>
      </c>
      <c r="B2133">
        <v>126</v>
      </c>
      <c r="C2133" t="s">
        <v>164</v>
      </c>
      <c r="D2133">
        <v>0</v>
      </c>
      <c r="E2133" t="s">
        <v>165</v>
      </c>
      <c r="F2133" t="s">
        <v>34</v>
      </c>
      <c r="G2133" t="s">
        <v>166</v>
      </c>
      <c r="H2133">
        <v>1</v>
      </c>
      <c r="I2133">
        <v>111.95</v>
      </c>
      <c r="J2133">
        <v>114.04</v>
      </c>
      <c r="K2133">
        <v>28.158999999999999</v>
      </c>
      <c r="L2133">
        <v>30.248999999999999</v>
      </c>
      <c r="M2133">
        <v>3260722</v>
      </c>
      <c r="N2133" t="s">
        <v>167</v>
      </c>
      <c r="P2133">
        <v>16.167000000000002</v>
      </c>
      <c r="V2133" t="s">
        <v>35</v>
      </c>
      <c r="W2133" s="1">
        <v>39760</v>
      </c>
      <c r="X2133">
        <v>20081108</v>
      </c>
      <c r="Y2133">
        <v>0.80601199999999995</v>
      </c>
      <c r="AB2133">
        <v>0.18231051091189801</v>
      </c>
      <c r="AI2133" s="2">
        <f t="shared" si="132"/>
        <v>39760</v>
      </c>
      <c r="AJ2133">
        <f t="shared" si="133"/>
        <v>133.34404682047034</v>
      </c>
      <c r="AK2133">
        <f t="shared" si="134"/>
        <v>133.34404682047034</v>
      </c>
      <c r="AL2133" s="3">
        <f>Sheet2!$Q$35</f>
        <v>195.92057845971607</v>
      </c>
      <c r="AM2133" s="3">
        <f>Sheet2!$Q$37</f>
        <v>179.52321677860004</v>
      </c>
      <c r="AN2133" s="3">
        <f>Sheet2!$Q$39</f>
        <v>47.580823353777703</v>
      </c>
      <c r="AU2133">
        <f t="shared" si="135"/>
        <v>0.94928837153363999</v>
      </c>
      <c r="AV2133">
        <f>VLOOKUP(AI2133,Sheet3!C2165:F5456,4,FALSE)</f>
        <v>23.499788253942928</v>
      </c>
    </row>
    <row r="2134" spans="1:48">
      <c r="A2134">
        <v>82735931</v>
      </c>
      <c r="B2134">
        <v>126</v>
      </c>
      <c r="C2134" t="s">
        <v>164</v>
      </c>
      <c r="D2134">
        <v>0</v>
      </c>
      <c r="E2134" t="s">
        <v>165</v>
      </c>
      <c r="F2134" t="s">
        <v>34</v>
      </c>
      <c r="G2134" t="s">
        <v>166</v>
      </c>
      <c r="H2134">
        <v>1</v>
      </c>
      <c r="I2134">
        <v>111.95</v>
      </c>
      <c r="J2134">
        <v>114.04</v>
      </c>
      <c r="K2134">
        <v>28.158999999999999</v>
      </c>
      <c r="L2134">
        <v>30.248999999999999</v>
      </c>
      <c r="M2134">
        <v>3260722</v>
      </c>
      <c r="N2134" t="s">
        <v>167</v>
      </c>
      <c r="P2134">
        <v>16.167000000000002</v>
      </c>
      <c r="V2134" t="s">
        <v>35</v>
      </c>
      <c r="W2134" s="1">
        <v>39761</v>
      </c>
      <c r="X2134">
        <v>20081109</v>
      </c>
      <c r="Y2134">
        <v>0.72341800000000001</v>
      </c>
      <c r="AB2134">
        <v>1.13400778927477</v>
      </c>
      <c r="AI2134" s="2">
        <f t="shared" si="132"/>
        <v>39761</v>
      </c>
      <c r="AJ2134">
        <f t="shared" si="133"/>
        <v>172.51761675750913</v>
      </c>
      <c r="AK2134">
        <f t="shared" si="134"/>
        <v>172.51761675750913</v>
      </c>
      <c r="AL2134" s="3">
        <f>Sheet2!$Q$35</f>
        <v>195.92057845971607</v>
      </c>
      <c r="AM2134" s="3">
        <f>Sheet2!$Q$37</f>
        <v>179.52321677860004</v>
      </c>
      <c r="AN2134" s="3">
        <f>Sheet2!$Q$39</f>
        <v>47.580823353777703</v>
      </c>
      <c r="AU2134">
        <f t="shared" si="135"/>
        <v>1.2281685712830746</v>
      </c>
      <c r="AV2134">
        <f>VLOOKUP(AI2134,Sheet3!C2166:F5457,4,FALSE)</f>
        <v>23.265994762118954</v>
      </c>
    </row>
    <row r="2135" spans="1:48">
      <c r="A2135">
        <v>82831654</v>
      </c>
      <c r="B2135">
        <v>126</v>
      </c>
      <c r="C2135" t="s">
        <v>164</v>
      </c>
      <c r="D2135">
        <v>0</v>
      </c>
      <c r="E2135" t="s">
        <v>165</v>
      </c>
      <c r="F2135" t="s">
        <v>34</v>
      </c>
      <c r="G2135" t="s">
        <v>166</v>
      </c>
      <c r="H2135">
        <v>1</v>
      </c>
      <c r="I2135">
        <v>111.95</v>
      </c>
      <c r="J2135">
        <v>114.04</v>
      </c>
      <c r="K2135">
        <v>28.158999999999999</v>
      </c>
      <c r="L2135">
        <v>30.248999999999999</v>
      </c>
      <c r="M2135">
        <v>3260722</v>
      </c>
      <c r="N2135" t="s">
        <v>167</v>
      </c>
      <c r="P2135">
        <v>16.167000000000002</v>
      </c>
      <c r="V2135" t="s">
        <v>35</v>
      </c>
      <c r="W2135" s="1">
        <v>39762</v>
      </c>
      <c r="X2135">
        <v>20081110</v>
      </c>
      <c r="Y2135">
        <v>0.65373700000000001</v>
      </c>
      <c r="AB2135">
        <v>1.9369137879381499</v>
      </c>
      <c r="AI2135" s="2">
        <f t="shared" si="132"/>
        <v>39762</v>
      </c>
      <c r="AJ2135">
        <f t="shared" si="133"/>
        <v>191.5065935308661</v>
      </c>
      <c r="AK2135">
        <f t="shared" si="134"/>
        <v>191.5065935308661</v>
      </c>
      <c r="AL2135" s="3">
        <f>Sheet2!$Q$35</f>
        <v>195.92057845971607</v>
      </c>
      <c r="AM2135" s="3">
        <f>Sheet2!$Q$37</f>
        <v>179.52321677860004</v>
      </c>
      <c r="AN2135" s="3">
        <f>Sheet2!$Q$39</f>
        <v>47.580823353777703</v>
      </c>
      <c r="AU2135">
        <f t="shared" si="135"/>
        <v>1.3633528203597485</v>
      </c>
      <c r="AV2135">
        <f>VLOOKUP(AI2135,Sheet3!C2167:F5458,4,FALSE)</f>
        <v>23.152640341840662</v>
      </c>
    </row>
    <row r="2136" spans="1:48">
      <c r="A2136">
        <v>82900972</v>
      </c>
      <c r="B2136">
        <v>126</v>
      </c>
      <c r="C2136" t="s">
        <v>164</v>
      </c>
      <c r="D2136">
        <v>1</v>
      </c>
      <c r="E2136" t="s">
        <v>165</v>
      </c>
      <c r="F2136" t="s">
        <v>34</v>
      </c>
      <c r="G2136" t="s">
        <v>166</v>
      </c>
      <c r="H2136">
        <v>1</v>
      </c>
      <c r="I2136">
        <v>111.95</v>
      </c>
      <c r="J2136">
        <v>114.04</v>
      </c>
      <c r="K2136">
        <v>28.158999999999999</v>
      </c>
      <c r="L2136">
        <v>30.248999999999999</v>
      </c>
      <c r="M2136">
        <v>3260722</v>
      </c>
      <c r="N2136" t="s">
        <v>167</v>
      </c>
      <c r="P2136">
        <v>16.167000000000002</v>
      </c>
      <c r="V2136" t="s">
        <v>35</v>
      </c>
      <c r="W2136" s="1">
        <v>39763</v>
      </c>
      <c r="X2136">
        <v>20081111</v>
      </c>
      <c r="Y2136">
        <v>0.642065</v>
      </c>
      <c r="AB2136">
        <v>2.07140552623695</v>
      </c>
      <c r="AI2136" s="2">
        <f t="shared" si="132"/>
        <v>39763</v>
      </c>
      <c r="AJ2136">
        <f t="shared" si="133"/>
        <v>193.42912479151846</v>
      </c>
      <c r="AK2136">
        <f t="shared" si="134"/>
        <v>193.42912479151846</v>
      </c>
      <c r="AL2136" s="3">
        <f>Sheet2!$Q$35</f>
        <v>195.92057845971607</v>
      </c>
      <c r="AM2136" s="3">
        <f>Sheet2!$Q$37</f>
        <v>179.52321677860004</v>
      </c>
      <c r="AN2136" s="3">
        <f>Sheet2!$Q$39</f>
        <v>47.580823353777703</v>
      </c>
      <c r="AU2136">
        <f t="shared" si="135"/>
        <v>1.3770394948920157</v>
      </c>
      <c r="AV2136">
        <f>VLOOKUP(AI2136,Sheet3!C2168:F5459,4,FALSE)</f>
        <v>22.947185455086263</v>
      </c>
    </row>
    <row r="2137" spans="1:48">
      <c r="A2137">
        <v>82969655</v>
      </c>
      <c r="B2137">
        <v>126</v>
      </c>
      <c r="C2137" t="s">
        <v>164</v>
      </c>
      <c r="D2137">
        <v>1</v>
      </c>
      <c r="E2137" t="s">
        <v>165</v>
      </c>
      <c r="F2137" t="s">
        <v>34</v>
      </c>
      <c r="G2137" t="s">
        <v>166</v>
      </c>
      <c r="H2137">
        <v>1</v>
      </c>
      <c r="I2137">
        <v>111.95</v>
      </c>
      <c r="J2137">
        <v>114.04</v>
      </c>
      <c r="K2137">
        <v>28.158999999999999</v>
      </c>
      <c r="L2137">
        <v>30.248999999999999</v>
      </c>
      <c r="M2137">
        <v>3260722</v>
      </c>
      <c r="N2137" t="s">
        <v>167</v>
      </c>
      <c r="P2137">
        <v>16.167000000000002</v>
      </c>
      <c r="V2137" t="s">
        <v>35</v>
      </c>
      <c r="W2137" s="1">
        <v>39764</v>
      </c>
      <c r="X2137">
        <v>20081112</v>
      </c>
      <c r="Y2137">
        <v>0.62549299999999997</v>
      </c>
      <c r="AB2137">
        <v>2.2623579840066399</v>
      </c>
      <c r="AI2137" s="2">
        <f t="shared" si="132"/>
        <v>39764</v>
      </c>
      <c r="AJ2137">
        <f t="shared" si="133"/>
        <v>195.53853012523564</v>
      </c>
      <c r="AK2137">
        <f t="shared" si="134"/>
        <v>195.53853012523564</v>
      </c>
      <c r="AL2137" s="3">
        <f>Sheet2!$Q$35</f>
        <v>195.92057845971607</v>
      </c>
      <c r="AM2137" s="3">
        <f>Sheet2!$Q$37</f>
        <v>179.52321677860004</v>
      </c>
      <c r="AN2137" s="3">
        <f>Sheet2!$Q$39</f>
        <v>47.580823353777703</v>
      </c>
      <c r="AU2137">
        <f t="shared" si="135"/>
        <v>1.3920565429110006</v>
      </c>
      <c r="AV2137">
        <f>VLOOKUP(AI2137,Sheet3!C2169:F5460,4,FALSE)</f>
        <v>22.975524060155838</v>
      </c>
    </row>
    <row r="2138" spans="1:48">
      <c r="A2138">
        <v>83062503</v>
      </c>
      <c r="B2138">
        <v>126</v>
      </c>
      <c r="C2138" t="s">
        <v>164</v>
      </c>
      <c r="D2138">
        <v>1</v>
      </c>
      <c r="E2138" t="s">
        <v>165</v>
      </c>
      <c r="F2138" t="s">
        <v>34</v>
      </c>
      <c r="G2138" t="s">
        <v>166</v>
      </c>
      <c r="H2138">
        <v>1</v>
      </c>
      <c r="I2138">
        <v>111.95</v>
      </c>
      <c r="J2138">
        <v>114.04</v>
      </c>
      <c r="K2138">
        <v>28.158999999999999</v>
      </c>
      <c r="L2138">
        <v>30.248999999999999</v>
      </c>
      <c r="M2138">
        <v>3260722</v>
      </c>
      <c r="N2138" t="s">
        <v>167</v>
      </c>
      <c r="P2138">
        <v>16.167000000000002</v>
      </c>
      <c r="V2138" t="s">
        <v>35</v>
      </c>
      <c r="W2138" s="1">
        <v>39765</v>
      </c>
      <c r="X2138">
        <v>20081113</v>
      </c>
      <c r="Y2138">
        <v>0.62855700000000003</v>
      </c>
      <c r="AB2138">
        <v>2.2270527504436202</v>
      </c>
      <c r="AI2138" s="2">
        <f t="shared" si="132"/>
        <v>39765</v>
      </c>
      <c r="AJ2138">
        <f t="shared" si="133"/>
        <v>195.20336522042351</v>
      </c>
      <c r="AK2138">
        <f t="shared" si="134"/>
        <v>195.20336522042351</v>
      </c>
      <c r="AL2138" s="3">
        <f>Sheet2!$Q$35</f>
        <v>195.92057845971607</v>
      </c>
      <c r="AM2138" s="3">
        <f>Sheet2!$Q$37</f>
        <v>179.52321677860004</v>
      </c>
      <c r="AN2138" s="3">
        <f>Sheet2!$Q$39</f>
        <v>47.580823353777703</v>
      </c>
      <c r="AU2138">
        <f t="shared" si="135"/>
        <v>1.3896704735342946</v>
      </c>
      <c r="AV2138">
        <f>VLOOKUP(AI2138,Sheet3!C2170:F5461,4,FALSE)</f>
        <v>24.002798493927838</v>
      </c>
    </row>
    <row r="2139" spans="1:48">
      <c r="A2139">
        <v>83189085</v>
      </c>
      <c r="B2139">
        <v>126</v>
      </c>
      <c r="C2139" t="s">
        <v>164</v>
      </c>
      <c r="D2139">
        <v>1</v>
      </c>
      <c r="E2139" t="s">
        <v>165</v>
      </c>
      <c r="F2139" t="s">
        <v>34</v>
      </c>
      <c r="G2139" t="s">
        <v>166</v>
      </c>
      <c r="H2139">
        <v>1</v>
      </c>
      <c r="I2139">
        <v>111.95</v>
      </c>
      <c r="J2139">
        <v>114.04</v>
      </c>
      <c r="K2139">
        <v>28.158999999999999</v>
      </c>
      <c r="L2139">
        <v>30.248999999999999</v>
      </c>
      <c r="M2139">
        <v>3260722</v>
      </c>
      <c r="N2139" t="s">
        <v>167</v>
      </c>
      <c r="P2139">
        <v>16.167000000000002</v>
      </c>
      <c r="V2139" t="s">
        <v>35</v>
      </c>
      <c r="W2139" s="1">
        <v>39766</v>
      </c>
      <c r="X2139">
        <v>20081114</v>
      </c>
      <c r="Y2139">
        <v>0.62626400000000004</v>
      </c>
      <c r="AB2139">
        <v>2.2534740626368301</v>
      </c>
      <c r="AI2139" s="2">
        <f t="shared" si="132"/>
        <v>39766</v>
      </c>
      <c r="AJ2139">
        <f t="shared" si="133"/>
        <v>195.45653458589709</v>
      </c>
      <c r="AK2139">
        <f t="shared" si="134"/>
        <v>195.45653458589709</v>
      </c>
      <c r="AL2139" s="3">
        <f>Sheet2!$Q$35</f>
        <v>195.92057845971607</v>
      </c>
      <c r="AM2139" s="3">
        <f>Sheet2!$Q$37</f>
        <v>179.52321677860004</v>
      </c>
      <c r="AN2139" s="3">
        <f>Sheet2!$Q$39</f>
        <v>47.580823353777703</v>
      </c>
      <c r="AU2139">
        <f t="shared" si="135"/>
        <v>1.391472809224588</v>
      </c>
      <c r="AV2139">
        <f>VLOOKUP(AI2139,Sheet3!C2171:F5462,4,FALSE)</f>
        <v>25.391390142336885</v>
      </c>
    </row>
    <row r="2140" spans="1:48">
      <c r="A2140">
        <v>83224383</v>
      </c>
      <c r="B2140">
        <v>126</v>
      </c>
      <c r="C2140" t="s">
        <v>164</v>
      </c>
      <c r="D2140">
        <v>0</v>
      </c>
      <c r="E2140" t="s">
        <v>165</v>
      </c>
      <c r="F2140" t="s">
        <v>34</v>
      </c>
      <c r="G2140" t="s">
        <v>166</v>
      </c>
      <c r="H2140">
        <v>1</v>
      </c>
      <c r="I2140">
        <v>111.95</v>
      </c>
      <c r="J2140">
        <v>114.04</v>
      </c>
      <c r="K2140">
        <v>28.158999999999999</v>
      </c>
      <c r="L2140">
        <v>30.248999999999999</v>
      </c>
      <c r="M2140">
        <v>3260722</v>
      </c>
      <c r="N2140" t="s">
        <v>167</v>
      </c>
      <c r="P2140">
        <v>16.167000000000002</v>
      </c>
      <c r="V2140" t="s">
        <v>35</v>
      </c>
      <c r="W2140" s="1">
        <v>39767</v>
      </c>
      <c r="X2140">
        <v>20081115</v>
      </c>
      <c r="Y2140">
        <v>0.65028799999999998</v>
      </c>
      <c r="AB2140">
        <v>1.97665522088816</v>
      </c>
      <c r="AI2140" s="2">
        <f t="shared" si="132"/>
        <v>39767</v>
      </c>
      <c r="AJ2140">
        <f t="shared" si="133"/>
        <v>192.11226998817097</v>
      </c>
      <c r="AK2140">
        <f t="shared" si="134"/>
        <v>192.11226998817097</v>
      </c>
      <c r="AL2140" s="3">
        <f>Sheet2!$Q$35</f>
        <v>195.92057845971607</v>
      </c>
      <c r="AM2140" s="3">
        <f>Sheet2!$Q$37</f>
        <v>179.52321677860004</v>
      </c>
      <c r="AN2140" s="3">
        <f>Sheet2!$Q$39</f>
        <v>47.580823353777703</v>
      </c>
      <c r="AU2140">
        <f t="shared" si="135"/>
        <v>1.3676646860301023</v>
      </c>
      <c r="AV2140">
        <f>VLOOKUP(AI2140,Sheet3!C2172:F5463,4,FALSE)</f>
        <v>28.225250649294125</v>
      </c>
    </row>
    <row r="2141" spans="1:48">
      <c r="A2141">
        <v>83320455</v>
      </c>
      <c r="B2141">
        <v>126</v>
      </c>
      <c r="C2141" t="s">
        <v>164</v>
      </c>
      <c r="D2141">
        <v>0</v>
      </c>
      <c r="E2141" t="s">
        <v>165</v>
      </c>
      <c r="F2141" t="s">
        <v>34</v>
      </c>
      <c r="G2141" t="s">
        <v>166</v>
      </c>
      <c r="H2141">
        <v>1</v>
      </c>
      <c r="I2141">
        <v>111.95</v>
      </c>
      <c r="J2141">
        <v>114.04</v>
      </c>
      <c r="K2141">
        <v>28.158999999999999</v>
      </c>
      <c r="L2141">
        <v>30.248999999999999</v>
      </c>
      <c r="M2141">
        <v>3260722</v>
      </c>
      <c r="N2141" t="s">
        <v>167</v>
      </c>
      <c r="P2141">
        <v>16.167000000000002</v>
      </c>
      <c r="V2141" t="s">
        <v>35</v>
      </c>
      <c r="W2141" s="1">
        <v>39768</v>
      </c>
      <c r="X2141">
        <v>20081116</v>
      </c>
      <c r="Y2141">
        <v>0.68379800000000002</v>
      </c>
      <c r="AB2141">
        <v>1.59053303528219</v>
      </c>
      <c r="AI2141" s="2">
        <f t="shared" si="132"/>
        <v>39768</v>
      </c>
      <c r="AJ2141">
        <f t="shared" si="133"/>
        <v>184.89278297010435</v>
      </c>
      <c r="AK2141">
        <f t="shared" si="134"/>
        <v>184.89278297010435</v>
      </c>
      <c r="AL2141" s="3">
        <f>Sheet2!$Q$35</f>
        <v>195.92057845971607</v>
      </c>
      <c r="AM2141" s="3">
        <f>Sheet2!$Q$37</f>
        <v>179.52321677860004</v>
      </c>
      <c r="AN2141" s="3">
        <f>Sheet2!$Q$39</f>
        <v>47.580823353777703</v>
      </c>
      <c r="AU2141">
        <f t="shared" si="135"/>
        <v>1.3162685027125534</v>
      </c>
      <c r="AV2141">
        <f>VLOOKUP(AI2141,Sheet3!C2173:F5464,4,FALSE)</f>
        <v>31.753406980455892</v>
      </c>
    </row>
    <row r="2142" spans="1:48">
      <c r="A2142">
        <v>83391145</v>
      </c>
      <c r="B2142">
        <v>126</v>
      </c>
      <c r="C2142" t="s">
        <v>164</v>
      </c>
      <c r="D2142">
        <v>0</v>
      </c>
      <c r="E2142" t="s">
        <v>165</v>
      </c>
      <c r="F2142" t="s">
        <v>34</v>
      </c>
      <c r="G2142" t="s">
        <v>166</v>
      </c>
      <c r="H2142">
        <v>1</v>
      </c>
      <c r="I2142">
        <v>111.95</v>
      </c>
      <c r="J2142">
        <v>114.04</v>
      </c>
      <c r="K2142">
        <v>28.158999999999999</v>
      </c>
      <c r="L2142">
        <v>30.248999999999999</v>
      </c>
      <c r="M2142">
        <v>3260722</v>
      </c>
      <c r="N2142" t="s">
        <v>167</v>
      </c>
      <c r="P2142">
        <v>16.167000000000002</v>
      </c>
      <c r="V2142" t="s">
        <v>35</v>
      </c>
      <c r="W2142" s="1">
        <v>39769</v>
      </c>
      <c r="X2142">
        <v>20081117</v>
      </c>
      <c r="Y2142">
        <v>0.70881499999999997</v>
      </c>
      <c r="AB2142">
        <v>1.30227225589381</v>
      </c>
      <c r="AI2142" s="2">
        <f t="shared" si="132"/>
        <v>39769</v>
      </c>
      <c r="AJ2142">
        <f t="shared" si="133"/>
        <v>177.562897358736</v>
      </c>
      <c r="AK2142">
        <f t="shared" si="134"/>
        <v>177.562897358736</v>
      </c>
      <c r="AL2142" s="3">
        <f>Sheet2!$Q$35</f>
        <v>195.92057845971607</v>
      </c>
      <c r="AM2142" s="3">
        <f>Sheet2!$Q$37</f>
        <v>179.52321677860004</v>
      </c>
      <c r="AN2142" s="3">
        <f>Sheet2!$Q$39</f>
        <v>47.580823353777703</v>
      </c>
      <c r="AU2142">
        <f t="shared" si="135"/>
        <v>1.2640863817895849</v>
      </c>
      <c r="AV2142">
        <f>VLOOKUP(AI2142,Sheet3!C2174:F5465,4,FALSE)</f>
        <v>34.360558646856553</v>
      </c>
    </row>
    <row r="2143" spans="1:48">
      <c r="A2143">
        <v>83456893</v>
      </c>
      <c r="B2143">
        <v>126</v>
      </c>
      <c r="C2143" t="s">
        <v>164</v>
      </c>
      <c r="D2143">
        <v>0</v>
      </c>
      <c r="E2143" t="s">
        <v>165</v>
      </c>
      <c r="F2143" t="s">
        <v>34</v>
      </c>
      <c r="G2143" t="s">
        <v>166</v>
      </c>
      <c r="H2143">
        <v>1</v>
      </c>
      <c r="I2143">
        <v>111.95</v>
      </c>
      <c r="J2143">
        <v>114.04</v>
      </c>
      <c r="K2143">
        <v>28.158999999999999</v>
      </c>
      <c r="L2143">
        <v>30.248999999999999</v>
      </c>
      <c r="M2143">
        <v>3260722</v>
      </c>
      <c r="N2143" t="s">
        <v>167</v>
      </c>
      <c r="P2143">
        <v>16.167000000000002</v>
      </c>
      <c r="V2143" t="s">
        <v>35</v>
      </c>
      <c r="W2143" s="1">
        <v>39770</v>
      </c>
      <c r="X2143">
        <v>20081118</v>
      </c>
      <c r="Y2143">
        <v>0.71514900000000003</v>
      </c>
      <c r="AB2143">
        <v>1.2292881340308299</v>
      </c>
      <c r="AI2143" s="2">
        <f t="shared" si="132"/>
        <v>39770</v>
      </c>
      <c r="AJ2143">
        <f t="shared" si="133"/>
        <v>175.44392720766893</v>
      </c>
      <c r="AK2143">
        <f t="shared" si="134"/>
        <v>175.44392720766893</v>
      </c>
      <c r="AL2143" s="3">
        <f>Sheet2!$Q$35</f>
        <v>195.92057845971607</v>
      </c>
      <c r="AM2143" s="3">
        <f>Sheet2!$Q$37</f>
        <v>179.52321677860004</v>
      </c>
      <c r="AN2143" s="3">
        <f>Sheet2!$Q$39</f>
        <v>47.580823353777703</v>
      </c>
      <c r="AU2143">
        <f t="shared" si="135"/>
        <v>1.2490012409677897</v>
      </c>
      <c r="AV2143">
        <f>VLOOKUP(AI2143,Sheet3!C2175:F5466,4,FALSE)</f>
        <v>37.194419153813797</v>
      </c>
    </row>
    <row r="2144" spans="1:48">
      <c r="A2144">
        <v>83529113</v>
      </c>
      <c r="B2144">
        <v>126</v>
      </c>
      <c r="C2144" t="s">
        <v>164</v>
      </c>
      <c r="D2144">
        <v>0</v>
      </c>
      <c r="E2144" t="s">
        <v>165</v>
      </c>
      <c r="F2144" t="s">
        <v>34</v>
      </c>
      <c r="G2144" t="s">
        <v>166</v>
      </c>
      <c r="H2144">
        <v>1</v>
      </c>
      <c r="I2144">
        <v>111.95</v>
      </c>
      <c r="J2144">
        <v>114.04</v>
      </c>
      <c r="K2144">
        <v>28.158999999999999</v>
      </c>
      <c r="L2144">
        <v>30.248999999999999</v>
      </c>
      <c r="M2144">
        <v>3260722</v>
      </c>
      <c r="N2144" t="s">
        <v>167</v>
      </c>
      <c r="P2144">
        <v>16.167000000000002</v>
      </c>
      <c r="V2144" t="s">
        <v>35</v>
      </c>
      <c r="W2144" s="1">
        <v>39771</v>
      </c>
      <c r="X2144">
        <v>20081119</v>
      </c>
      <c r="Y2144">
        <v>0.695214</v>
      </c>
      <c r="AB2144">
        <v>1.45899108151084</v>
      </c>
      <c r="AI2144" s="2">
        <f t="shared" si="132"/>
        <v>39771</v>
      </c>
      <c r="AJ2144">
        <f t="shared" si="133"/>
        <v>181.75368360274865</v>
      </c>
      <c r="AK2144">
        <f t="shared" si="134"/>
        <v>181.75368360274865</v>
      </c>
      <c r="AL2144" s="3">
        <f>Sheet2!$Q$35</f>
        <v>195.92057845971607</v>
      </c>
      <c r="AM2144" s="3">
        <f>Sheet2!$Q$37</f>
        <v>179.52321677860004</v>
      </c>
      <c r="AN2144" s="3">
        <f>Sheet2!$Q$39</f>
        <v>47.580823353777703</v>
      </c>
      <c r="AU2144">
        <f t="shared" si="135"/>
        <v>1.2939209694137368</v>
      </c>
      <c r="AV2144">
        <f>VLOOKUP(AI2144,Sheet3!C2176:F5467,4,FALSE)</f>
        <v>37.90288428055311</v>
      </c>
    </row>
    <row r="2145" spans="1:48">
      <c r="A2145">
        <v>83595877</v>
      </c>
      <c r="B2145">
        <v>126</v>
      </c>
      <c r="C2145" t="s">
        <v>164</v>
      </c>
      <c r="D2145">
        <v>0</v>
      </c>
      <c r="E2145" t="s">
        <v>165</v>
      </c>
      <c r="F2145" t="s">
        <v>34</v>
      </c>
      <c r="G2145" t="s">
        <v>166</v>
      </c>
      <c r="H2145">
        <v>1</v>
      </c>
      <c r="I2145">
        <v>111.95</v>
      </c>
      <c r="J2145">
        <v>114.04</v>
      </c>
      <c r="K2145">
        <v>28.158999999999999</v>
      </c>
      <c r="L2145">
        <v>30.248999999999999</v>
      </c>
      <c r="M2145">
        <v>3260722</v>
      </c>
      <c r="N2145" t="s">
        <v>167</v>
      </c>
      <c r="P2145">
        <v>16.167000000000002</v>
      </c>
      <c r="V2145" t="s">
        <v>35</v>
      </c>
      <c r="W2145" s="1">
        <v>39772</v>
      </c>
      <c r="X2145">
        <v>20081120</v>
      </c>
      <c r="Y2145">
        <v>0.682365</v>
      </c>
      <c r="AB2145">
        <v>1.60704491507847</v>
      </c>
      <c r="AI2145" s="2">
        <f t="shared" si="132"/>
        <v>39772</v>
      </c>
      <c r="AJ2145">
        <f t="shared" si="133"/>
        <v>185.26242189588163</v>
      </c>
      <c r="AK2145">
        <f t="shared" si="134"/>
        <v>185.26242189588163</v>
      </c>
      <c r="AL2145" s="3">
        <f>Sheet2!$Q$35</f>
        <v>195.92057845971607</v>
      </c>
      <c r="AM2145" s="3">
        <f>Sheet2!$Q$37</f>
        <v>179.52321677860004</v>
      </c>
      <c r="AN2145" s="3">
        <f>Sheet2!$Q$39</f>
        <v>47.580823353777703</v>
      </c>
      <c r="AU2145">
        <f t="shared" si="135"/>
        <v>1.3188999957733494</v>
      </c>
      <c r="AV2145">
        <f>VLOOKUP(AI2145,Sheet3!C2177:F5468,4,FALSE)</f>
        <v>36.840186590444141</v>
      </c>
    </row>
    <row r="2146" spans="1:48">
      <c r="A2146">
        <v>83668540</v>
      </c>
      <c r="B2146">
        <v>126</v>
      </c>
      <c r="C2146" t="s">
        <v>164</v>
      </c>
      <c r="D2146">
        <v>0</v>
      </c>
      <c r="E2146" t="s">
        <v>165</v>
      </c>
      <c r="F2146" t="s">
        <v>34</v>
      </c>
      <c r="G2146" t="s">
        <v>166</v>
      </c>
      <c r="H2146">
        <v>1</v>
      </c>
      <c r="I2146">
        <v>111.95</v>
      </c>
      <c r="J2146">
        <v>114.04</v>
      </c>
      <c r="K2146">
        <v>28.158999999999999</v>
      </c>
      <c r="L2146">
        <v>30.248999999999999</v>
      </c>
      <c r="M2146">
        <v>3260722</v>
      </c>
      <c r="N2146" t="s">
        <v>167</v>
      </c>
      <c r="P2146">
        <v>16.167000000000002</v>
      </c>
      <c r="V2146" t="s">
        <v>35</v>
      </c>
      <c r="W2146" s="1">
        <v>39773</v>
      </c>
      <c r="X2146">
        <v>20081121</v>
      </c>
      <c r="Y2146">
        <v>0.68675699999999995</v>
      </c>
      <c r="AB2146">
        <v>1.5564376742792601</v>
      </c>
      <c r="AI2146" s="2">
        <f t="shared" si="132"/>
        <v>39773</v>
      </c>
      <c r="AJ2146">
        <f t="shared" si="133"/>
        <v>184.11229524302973</v>
      </c>
      <c r="AK2146">
        <f t="shared" si="134"/>
        <v>184.11229524302973</v>
      </c>
      <c r="AL2146" s="3">
        <f>Sheet2!$Q$35</f>
        <v>195.92057845971607</v>
      </c>
      <c r="AM2146" s="3">
        <f>Sheet2!$Q$37</f>
        <v>179.52321677860004</v>
      </c>
      <c r="AN2146" s="3">
        <f>Sheet2!$Q$39</f>
        <v>47.580823353777703</v>
      </c>
      <c r="AU2146">
        <f t="shared" si="135"/>
        <v>1.3107121397469521</v>
      </c>
      <c r="AV2146">
        <f>VLOOKUP(AI2146,Sheet3!C2178:F5469,4,FALSE)</f>
        <v>34.998177260921935</v>
      </c>
    </row>
    <row r="2147" spans="1:48">
      <c r="A2147">
        <v>83747535</v>
      </c>
      <c r="B2147">
        <v>126</v>
      </c>
      <c r="C2147" t="s">
        <v>164</v>
      </c>
      <c r="D2147">
        <v>0</v>
      </c>
      <c r="E2147" t="s">
        <v>165</v>
      </c>
      <c r="F2147" t="s">
        <v>34</v>
      </c>
      <c r="G2147" t="s">
        <v>166</v>
      </c>
      <c r="H2147">
        <v>1</v>
      </c>
      <c r="I2147">
        <v>111.95</v>
      </c>
      <c r="J2147">
        <v>114.04</v>
      </c>
      <c r="K2147">
        <v>28.158999999999999</v>
      </c>
      <c r="L2147">
        <v>30.248999999999999</v>
      </c>
      <c r="M2147">
        <v>3260722</v>
      </c>
      <c r="N2147" t="s">
        <v>167</v>
      </c>
      <c r="P2147">
        <v>16.167000000000002</v>
      </c>
      <c r="V2147" t="s">
        <v>35</v>
      </c>
      <c r="W2147" s="1">
        <v>39774</v>
      </c>
      <c r="X2147">
        <v>20081122</v>
      </c>
      <c r="Y2147">
        <v>0.71214699999999997</v>
      </c>
      <c r="AB2147">
        <v>1.2638789666536101</v>
      </c>
      <c r="AI2147" s="2">
        <f t="shared" si="132"/>
        <v>39774</v>
      </c>
      <c r="AJ2147">
        <f t="shared" si="133"/>
        <v>176.46146775459908</v>
      </c>
      <c r="AK2147">
        <f t="shared" si="134"/>
        <v>176.46146775459908</v>
      </c>
      <c r="AL2147" s="3">
        <f>Sheet2!$Q$35</f>
        <v>195.92057845971607</v>
      </c>
      <c r="AM2147" s="3">
        <f>Sheet2!$Q$37</f>
        <v>179.52321677860004</v>
      </c>
      <c r="AN2147" s="3">
        <f>Sheet2!$Q$39</f>
        <v>47.580823353777703</v>
      </c>
      <c r="AU2147">
        <f t="shared" si="135"/>
        <v>1.2562452044727017</v>
      </c>
      <c r="AV2147">
        <f>VLOOKUP(AI2147,Sheet3!C2179:F5470,4,FALSE)</f>
        <v>31.980115821012472</v>
      </c>
    </row>
    <row r="2148" spans="1:48">
      <c r="A2148">
        <v>83832705</v>
      </c>
      <c r="B2148">
        <v>126</v>
      </c>
      <c r="C2148" t="s">
        <v>164</v>
      </c>
      <c r="D2148">
        <v>0</v>
      </c>
      <c r="E2148" t="s">
        <v>165</v>
      </c>
      <c r="F2148" t="s">
        <v>34</v>
      </c>
      <c r="G2148" t="s">
        <v>166</v>
      </c>
      <c r="H2148">
        <v>1</v>
      </c>
      <c r="I2148">
        <v>111.95</v>
      </c>
      <c r="J2148">
        <v>114.04</v>
      </c>
      <c r="K2148">
        <v>28.158999999999999</v>
      </c>
      <c r="L2148">
        <v>30.248999999999999</v>
      </c>
      <c r="M2148">
        <v>3260722</v>
      </c>
      <c r="N2148" t="s">
        <v>167</v>
      </c>
      <c r="P2148">
        <v>16.167000000000002</v>
      </c>
      <c r="V2148" t="s">
        <v>35</v>
      </c>
      <c r="W2148" s="1">
        <v>39775</v>
      </c>
      <c r="X2148">
        <v>20081123</v>
      </c>
      <c r="Y2148">
        <v>0.72444799999999998</v>
      </c>
      <c r="AB2148">
        <v>1.12213951559007</v>
      </c>
      <c r="AI2148" s="2">
        <f t="shared" si="132"/>
        <v>39775</v>
      </c>
      <c r="AJ2148">
        <f t="shared" si="133"/>
        <v>172.1404191471288</v>
      </c>
      <c r="AK2148">
        <f t="shared" si="134"/>
        <v>172.1404191471288</v>
      </c>
      <c r="AL2148" s="3">
        <f>Sheet2!$Q$35</f>
        <v>195.92057845971607</v>
      </c>
      <c r="AM2148" s="3">
        <f>Sheet2!$Q$37</f>
        <v>179.52321677860004</v>
      </c>
      <c r="AN2148" s="3">
        <f>Sheet2!$Q$39</f>
        <v>47.580823353777703</v>
      </c>
      <c r="AU2148">
        <f t="shared" si="135"/>
        <v>1.2254832672605678</v>
      </c>
      <c r="AV2148">
        <f>VLOOKUP(AI2148,Sheet3!C2180:F5471,4,FALSE)</f>
        <v>29.372964154611811</v>
      </c>
    </row>
    <row r="2149" spans="1:48">
      <c r="A2149">
        <v>83903362</v>
      </c>
      <c r="B2149">
        <v>126</v>
      </c>
      <c r="C2149" t="s">
        <v>164</v>
      </c>
      <c r="D2149">
        <v>0</v>
      </c>
      <c r="E2149" t="s">
        <v>165</v>
      </c>
      <c r="F2149" t="s">
        <v>34</v>
      </c>
      <c r="G2149" t="s">
        <v>166</v>
      </c>
      <c r="H2149">
        <v>1</v>
      </c>
      <c r="I2149">
        <v>111.95</v>
      </c>
      <c r="J2149">
        <v>114.04</v>
      </c>
      <c r="K2149">
        <v>28.158999999999999</v>
      </c>
      <c r="L2149">
        <v>30.248999999999999</v>
      </c>
      <c r="M2149">
        <v>3260722</v>
      </c>
      <c r="N2149" t="s">
        <v>167</v>
      </c>
      <c r="P2149">
        <v>16.167000000000002</v>
      </c>
      <c r="V2149" t="s">
        <v>35</v>
      </c>
      <c r="W2149" s="1">
        <v>39776</v>
      </c>
      <c r="X2149">
        <v>20081124</v>
      </c>
      <c r="Y2149">
        <v>0.72915600000000003</v>
      </c>
      <c r="AB2149">
        <v>1.0678911345147799</v>
      </c>
      <c r="AI2149" s="2">
        <f t="shared" si="132"/>
        <v>39776</v>
      </c>
      <c r="AJ2149">
        <f t="shared" si="133"/>
        <v>170.38049988349439</v>
      </c>
      <c r="AK2149">
        <f t="shared" si="134"/>
        <v>170.38049988349439</v>
      </c>
      <c r="AL2149" s="3">
        <f>Sheet2!$Q$35</f>
        <v>195.92057845971607</v>
      </c>
      <c r="AM2149" s="3">
        <f>Sheet2!$Q$37</f>
        <v>179.52321677860004</v>
      </c>
      <c r="AN2149" s="3">
        <f>Sheet2!$Q$39</f>
        <v>47.580823353777703</v>
      </c>
      <c r="AU2149">
        <f t="shared" si="135"/>
        <v>1.2129542422936299</v>
      </c>
      <c r="AV2149">
        <f>VLOOKUP(AI2149,Sheet3!C2181:F5472,4,FALSE)</f>
        <v>27.52387017382221</v>
      </c>
    </row>
    <row r="2150" spans="1:48">
      <c r="A2150">
        <v>83975108</v>
      </c>
      <c r="B2150">
        <v>126</v>
      </c>
      <c r="C2150" t="s">
        <v>164</v>
      </c>
      <c r="D2150">
        <v>0</v>
      </c>
      <c r="E2150" t="s">
        <v>165</v>
      </c>
      <c r="F2150" t="s">
        <v>34</v>
      </c>
      <c r="G2150" t="s">
        <v>166</v>
      </c>
      <c r="H2150">
        <v>1</v>
      </c>
      <c r="I2150">
        <v>111.95</v>
      </c>
      <c r="J2150">
        <v>114.04</v>
      </c>
      <c r="K2150">
        <v>28.158999999999999</v>
      </c>
      <c r="L2150">
        <v>30.248999999999999</v>
      </c>
      <c r="M2150">
        <v>3260722</v>
      </c>
      <c r="N2150" t="s">
        <v>167</v>
      </c>
      <c r="P2150">
        <v>16.167000000000002</v>
      </c>
      <c r="V2150" t="s">
        <v>35</v>
      </c>
      <c r="W2150" s="1">
        <v>39777</v>
      </c>
      <c r="X2150">
        <v>20081125</v>
      </c>
      <c r="Y2150">
        <v>0.71986600000000001</v>
      </c>
      <c r="AB2150">
        <v>1.1749360495932499</v>
      </c>
      <c r="AI2150" s="2">
        <f t="shared" si="132"/>
        <v>39777</v>
      </c>
      <c r="AJ2150">
        <f t="shared" si="133"/>
        <v>173.79683304000787</v>
      </c>
      <c r="AK2150">
        <f t="shared" si="134"/>
        <v>173.79683304000787</v>
      </c>
      <c r="AL2150" s="3">
        <f>Sheet2!$Q$35</f>
        <v>195.92057845971607</v>
      </c>
      <c r="AM2150" s="3">
        <f>Sheet2!$Q$37</f>
        <v>179.52321677860004</v>
      </c>
      <c r="AN2150" s="3">
        <f>Sheet2!$Q$39</f>
        <v>47.580823353777703</v>
      </c>
      <c r="AU2150">
        <f t="shared" si="135"/>
        <v>1.2372754280990181</v>
      </c>
      <c r="AV2150">
        <f>VLOOKUP(AI2150,Sheet3!C2182:F5473,4,FALSE)</f>
        <v>26.305310155830597</v>
      </c>
    </row>
    <row r="2151" spans="1:48">
      <c r="A2151">
        <v>84042074</v>
      </c>
      <c r="B2151">
        <v>126</v>
      </c>
      <c r="C2151" t="s">
        <v>164</v>
      </c>
      <c r="D2151">
        <v>0</v>
      </c>
      <c r="E2151" t="s">
        <v>165</v>
      </c>
      <c r="F2151" t="s">
        <v>34</v>
      </c>
      <c r="G2151" t="s">
        <v>166</v>
      </c>
      <c r="H2151">
        <v>1</v>
      </c>
      <c r="I2151">
        <v>111.95</v>
      </c>
      <c r="J2151">
        <v>114.04</v>
      </c>
      <c r="K2151">
        <v>28.158999999999999</v>
      </c>
      <c r="L2151">
        <v>30.248999999999999</v>
      </c>
      <c r="M2151">
        <v>3260722</v>
      </c>
      <c r="N2151" t="s">
        <v>167</v>
      </c>
      <c r="P2151">
        <v>16.167000000000002</v>
      </c>
      <c r="V2151" t="s">
        <v>35</v>
      </c>
      <c r="W2151" s="1">
        <v>39778</v>
      </c>
      <c r="X2151">
        <v>20081126</v>
      </c>
      <c r="Y2151">
        <v>0.71394199999999997</v>
      </c>
      <c r="AB2151">
        <v>1.24319590717397</v>
      </c>
      <c r="AI2151" s="2">
        <f t="shared" si="132"/>
        <v>39778</v>
      </c>
      <c r="AJ2151">
        <f t="shared" si="133"/>
        <v>175.85591583176108</v>
      </c>
      <c r="AK2151">
        <f t="shared" si="134"/>
        <v>175.85591583176108</v>
      </c>
      <c r="AL2151" s="3">
        <f>Sheet2!$Q$35</f>
        <v>195.92057845971607</v>
      </c>
      <c r="AM2151" s="3">
        <f>Sheet2!$Q$37</f>
        <v>179.52321677860004</v>
      </c>
      <c r="AN2151" s="3">
        <f>Sheet2!$Q$39</f>
        <v>47.580823353777703</v>
      </c>
      <c r="AU2151">
        <f t="shared" si="135"/>
        <v>1.2519342253745205</v>
      </c>
      <c r="AV2151">
        <f>VLOOKUP(AI2151,Sheet3!C2183:F5474,4,FALSE)</f>
        <v>25.412644096139065</v>
      </c>
    </row>
    <row r="2152" spans="1:48">
      <c r="A2152">
        <v>84108511</v>
      </c>
      <c r="B2152">
        <v>126</v>
      </c>
      <c r="C2152" t="s">
        <v>164</v>
      </c>
      <c r="D2152">
        <v>0</v>
      </c>
      <c r="E2152" t="s">
        <v>165</v>
      </c>
      <c r="F2152" t="s">
        <v>34</v>
      </c>
      <c r="G2152" t="s">
        <v>166</v>
      </c>
      <c r="H2152">
        <v>1</v>
      </c>
      <c r="I2152">
        <v>111.95</v>
      </c>
      <c r="J2152">
        <v>114.04</v>
      </c>
      <c r="K2152">
        <v>28.158999999999999</v>
      </c>
      <c r="L2152">
        <v>30.248999999999999</v>
      </c>
      <c r="M2152">
        <v>3260722</v>
      </c>
      <c r="N2152" t="s">
        <v>167</v>
      </c>
      <c r="P2152">
        <v>16.167000000000002</v>
      </c>
      <c r="V2152" t="s">
        <v>35</v>
      </c>
      <c r="W2152" s="1">
        <v>39779</v>
      </c>
      <c r="X2152">
        <v>20081127</v>
      </c>
      <c r="Y2152">
        <v>0.73484300000000002</v>
      </c>
      <c r="AB2152">
        <v>1.00236213214113</v>
      </c>
      <c r="AI2152" s="2">
        <f t="shared" si="132"/>
        <v>39779</v>
      </c>
      <c r="AJ2152">
        <f t="shared" si="133"/>
        <v>168.1762817164647</v>
      </c>
      <c r="AK2152">
        <f t="shared" si="134"/>
        <v>168.1762817164647</v>
      </c>
      <c r="AL2152" s="3">
        <f>Sheet2!$Q$35</f>
        <v>195.92057845971607</v>
      </c>
      <c r="AM2152" s="3">
        <f>Sheet2!$Q$37</f>
        <v>179.52321677860004</v>
      </c>
      <c r="AN2152" s="3">
        <f>Sheet2!$Q$39</f>
        <v>47.580823353777703</v>
      </c>
      <c r="AU2152">
        <f t="shared" si="135"/>
        <v>1.1972622131091426</v>
      </c>
      <c r="AV2152">
        <f>VLOOKUP(AI2152,Sheet3!C2184:F5475,4,FALSE)</f>
        <v>24.810448738410649</v>
      </c>
    </row>
    <row r="2153" spans="1:48">
      <c r="A2153">
        <v>84181745</v>
      </c>
      <c r="B2153">
        <v>126</v>
      </c>
      <c r="C2153" t="s">
        <v>164</v>
      </c>
      <c r="D2153">
        <v>0</v>
      </c>
      <c r="E2153" t="s">
        <v>165</v>
      </c>
      <c r="F2153" t="s">
        <v>34</v>
      </c>
      <c r="G2153" t="s">
        <v>166</v>
      </c>
      <c r="H2153">
        <v>1</v>
      </c>
      <c r="I2153">
        <v>111.95</v>
      </c>
      <c r="J2153">
        <v>114.04</v>
      </c>
      <c r="K2153">
        <v>28.158999999999999</v>
      </c>
      <c r="L2153">
        <v>30.248999999999999</v>
      </c>
      <c r="M2153">
        <v>3260722</v>
      </c>
      <c r="N2153" t="s">
        <v>167</v>
      </c>
      <c r="P2153">
        <v>16.167000000000002</v>
      </c>
      <c r="V2153" t="s">
        <v>35</v>
      </c>
      <c r="W2153" s="1">
        <v>39780</v>
      </c>
      <c r="X2153">
        <v>20081128</v>
      </c>
      <c r="Y2153">
        <v>0.74084399999999995</v>
      </c>
      <c r="AB2153">
        <v>0.93321503468301403</v>
      </c>
      <c r="AI2153" s="2">
        <f t="shared" si="132"/>
        <v>39780</v>
      </c>
      <c r="AJ2153">
        <f t="shared" si="133"/>
        <v>165.75741937348516</v>
      </c>
      <c r="AK2153">
        <f t="shared" si="134"/>
        <v>165.75741937348516</v>
      </c>
      <c r="AL2153" s="3">
        <f>Sheet2!$Q$35</f>
        <v>195.92057845971607</v>
      </c>
      <c r="AM2153" s="3">
        <f>Sheet2!$Q$37</f>
        <v>179.52321677860004</v>
      </c>
      <c r="AN2153" s="3">
        <f>Sheet2!$Q$39</f>
        <v>47.580823353777703</v>
      </c>
      <c r="AU2153">
        <f t="shared" si="135"/>
        <v>1.1800421125551028</v>
      </c>
      <c r="AV2153">
        <f>VLOOKUP(AI2153,Sheet3!C2185:F5476,4,FALSE)</f>
        <v>24.463300826308387</v>
      </c>
    </row>
    <row r="2154" spans="1:48">
      <c r="A2154">
        <v>84266203</v>
      </c>
      <c r="B2154">
        <v>126</v>
      </c>
      <c r="C2154" t="s">
        <v>164</v>
      </c>
      <c r="D2154">
        <v>0</v>
      </c>
      <c r="E2154" t="s">
        <v>165</v>
      </c>
      <c r="F2154" t="s">
        <v>34</v>
      </c>
      <c r="G2154" t="s">
        <v>166</v>
      </c>
      <c r="H2154">
        <v>1</v>
      </c>
      <c r="I2154">
        <v>111.95</v>
      </c>
      <c r="J2154">
        <v>114.04</v>
      </c>
      <c r="K2154">
        <v>28.158999999999999</v>
      </c>
      <c r="L2154">
        <v>30.248999999999999</v>
      </c>
      <c r="M2154">
        <v>3260722</v>
      </c>
      <c r="N2154" t="s">
        <v>167</v>
      </c>
      <c r="P2154">
        <v>16.167000000000002</v>
      </c>
      <c r="V2154" t="s">
        <v>35</v>
      </c>
      <c r="W2154" s="1">
        <v>39781</v>
      </c>
      <c r="X2154">
        <v>20081129</v>
      </c>
      <c r="Y2154">
        <v>0.74546199999999996</v>
      </c>
      <c r="AB2154">
        <v>0.88000368723065903</v>
      </c>
      <c r="AI2154" s="2">
        <f t="shared" si="132"/>
        <v>39781</v>
      </c>
      <c r="AJ2154">
        <f t="shared" si="133"/>
        <v>163.83103150973886</v>
      </c>
      <c r="AK2154">
        <f t="shared" si="134"/>
        <v>163.83103150973886</v>
      </c>
      <c r="AL2154" s="3">
        <f>Sheet2!$Q$35</f>
        <v>195.92057845971607</v>
      </c>
      <c r="AM2154" s="3">
        <f>Sheet2!$Q$37</f>
        <v>179.52321677860004</v>
      </c>
      <c r="AN2154" s="3">
        <f>Sheet2!$Q$39</f>
        <v>47.580823353777703</v>
      </c>
      <c r="AU2154">
        <f t="shared" si="135"/>
        <v>1.1663279825153869</v>
      </c>
      <c r="AV2154">
        <f>VLOOKUP(AI2154,Sheet3!C2186:F5477,4,FALSE)</f>
        <v>24.151576170543091</v>
      </c>
    </row>
    <row r="2155" spans="1:48">
      <c r="A2155">
        <v>84348974</v>
      </c>
      <c r="B2155">
        <v>126</v>
      </c>
      <c r="C2155" t="s">
        <v>164</v>
      </c>
      <c r="D2155">
        <v>0</v>
      </c>
      <c r="E2155" t="s">
        <v>165</v>
      </c>
      <c r="F2155" t="s">
        <v>34</v>
      </c>
      <c r="G2155" t="s">
        <v>166</v>
      </c>
      <c r="H2155">
        <v>1</v>
      </c>
      <c r="I2155">
        <v>111.95</v>
      </c>
      <c r="J2155">
        <v>114.04</v>
      </c>
      <c r="K2155">
        <v>28.158999999999999</v>
      </c>
      <c r="L2155">
        <v>30.248999999999999</v>
      </c>
      <c r="M2155">
        <v>3260722</v>
      </c>
      <c r="N2155" t="s">
        <v>167</v>
      </c>
      <c r="P2155">
        <v>16.167000000000002</v>
      </c>
      <c r="V2155" t="s">
        <v>35</v>
      </c>
      <c r="W2155" s="1">
        <v>39782</v>
      </c>
      <c r="X2155">
        <v>20081130</v>
      </c>
      <c r="Y2155">
        <v>0.75395199999999996</v>
      </c>
      <c r="AB2155">
        <v>0.78217684880049798</v>
      </c>
      <c r="AI2155" s="2">
        <f t="shared" si="132"/>
        <v>39782</v>
      </c>
      <c r="AJ2155">
        <f t="shared" si="133"/>
        <v>160.14198297371456</v>
      </c>
      <c r="AK2155">
        <f t="shared" si="134"/>
        <v>160.14198297371456</v>
      </c>
      <c r="AL2155" s="3">
        <f>Sheet2!$Q$35</f>
        <v>195.92057845971607</v>
      </c>
      <c r="AM2155" s="3">
        <f>Sheet2!$Q$37</f>
        <v>179.52321677860004</v>
      </c>
      <c r="AN2155" s="3">
        <f>Sheet2!$Q$39</f>
        <v>47.580823353777703</v>
      </c>
      <c r="AU2155">
        <f t="shared" si="135"/>
        <v>1.1400653111717909</v>
      </c>
      <c r="AV2155">
        <f>VLOOKUP(AI2155,Sheet3!C2187:F5478,4,FALSE)</f>
        <v>24.073645006601769</v>
      </c>
    </row>
    <row r="2156" spans="1:48">
      <c r="A2156">
        <v>84424553</v>
      </c>
      <c r="B2156">
        <v>126</v>
      </c>
      <c r="C2156" t="s">
        <v>164</v>
      </c>
      <c r="D2156">
        <v>0</v>
      </c>
      <c r="E2156" t="s">
        <v>165</v>
      </c>
      <c r="F2156" t="s">
        <v>34</v>
      </c>
      <c r="G2156" t="s">
        <v>166</v>
      </c>
      <c r="H2156">
        <v>1</v>
      </c>
      <c r="I2156">
        <v>111.95</v>
      </c>
      <c r="J2156">
        <v>114.04</v>
      </c>
      <c r="K2156">
        <v>28.158999999999999</v>
      </c>
      <c r="L2156">
        <v>30.248999999999999</v>
      </c>
      <c r="M2156">
        <v>3260722</v>
      </c>
      <c r="N2156" t="s">
        <v>167</v>
      </c>
      <c r="P2156">
        <v>16.167000000000002</v>
      </c>
      <c r="V2156" t="s">
        <v>35</v>
      </c>
      <c r="W2156" s="1">
        <v>39783</v>
      </c>
      <c r="X2156">
        <v>20081201</v>
      </c>
      <c r="Y2156">
        <v>0.75969500000000001</v>
      </c>
      <c r="AB2156">
        <v>0.71600258106146097</v>
      </c>
      <c r="AI2156" s="2">
        <f t="shared" si="132"/>
        <v>39783</v>
      </c>
      <c r="AJ2156">
        <f t="shared" si="133"/>
        <v>157.53823953209087</v>
      </c>
      <c r="AK2156">
        <f t="shared" si="134"/>
        <v>157.53823953209087</v>
      </c>
      <c r="AL2156" s="3">
        <f>Sheet2!$Q$35</f>
        <v>195.92057845971607</v>
      </c>
      <c r="AM2156" s="3">
        <f>Sheet2!$Q$37</f>
        <v>179.52321677860004</v>
      </c>
      <c r="AN2156" s="3">
        <f>Sheet2!$Q$39</f>
        <v>47.580823353777703</v>
      </c>
      <c r="AU2156">
        <f t="shared" si="135"/>
        <v>1.1215290252968155</v>
      </c>
      <c r="AV2156">
        <f>VLOOKUP(AI2156,Sheet3!C2188:F5479,4,FALSE)</f>
        <v>24.130322216740911</v>
      </c>
    </row>
    <row r="2157" spans="1:48">
      <c r="A2157">
        <v>84503632</v>
      </c>
      <c r="B2157">
        <v>126</v>
      </c>
      <c r="C2157" t="s">
        <v>164</v>
      </c>
      <c r="D2157">
        <v>0</v>
      </c>
      <c r="E2157" t="s">
        <v>165</v>
      </c>
      <c r="F2157" t="s">
        <v>34</v>
      </c>
      <c r="G2157" t="s">
        <v>166</v>
      </c>
      <c r="H2157">
        <v>1</v>
      </c>
      <c r="I2157">
        <v>111.95</v>
      </c>
      <c r="J2157">
        <v>114.04</v>
      </c>
      <c r="K2157">
        <v>28.158999999999999</v>
      </c>
      <c r="L2157">
        <v>30.248999999999999</v>
      </c>
      <c r="M2157">
        <v>3260722</v>
      </c>
      <c r="N2157" t="s">
        <v>167</v>
      </c>
      <c r="P2157">
        <v>16.167000000000002</v>
      </c>
      <c r="V2157" t="s">
        <v>35</v>
      </c>
      <c r="W2157" s="1">
        <v>39784</v>
      </c>
      <c r="X2157">
        <v>20081202</v>
      </c>
      <c r="Y2157">
        <v>0.77522199999999997</v>
      </c>
      <c r="AB2157">
        <v>0.53709123591362695</v>
      </c>
      <c r="AI2157" s="2">
        <f t="shared" si="132"/>
        <v>39784</v>
      </c>
      <c r="AJ2157">
        <f t="shared" si="133"/>
        <v>150.06103405331362</v>
      </c>
      <c r="AK2157">
        <f t="shared" si="134"/>
        <v>150.06103405331362</v>
      </c>
      <c r="AL2157" s="3">
        <f>Sheet2!$Q$35</f>
        <v>195.92057845971607</v>
      </c>
      <c r="AM2157" s="3">
        <f>Sheet2!$Q$37</f>
        <v>179.52321677860004</v>
      </c>
      <c r="AN2157" s="3">
        <f>Sheet2!$Q$39</f>
        <v>47.580823353777703</v>
      </c>
      <c r="AU2157">
        <f t="shared" si="135"/>
        <v>1.0682981208671083</v>
      </c>
      <c r="AV2157">
        <f>VLOOKUP(AI2157,Sheet3!C2189:F5480,4,FALSE)</f>
        <v>24.038221750264803</v>
      </c>
    </row>
    <row r="2158" spans="1:48">
      <c r="A2158">
        <v>84584350</v>
      </c>
      <c r="B2158">
        <v>126</v>
      </c>
      <c r="C2158" t="s">
        <v>164</v>
      </c>
      <c r="D2158">
        <v>0</v>
      </c>
      <c r="E2158" t="s">
        <v>165</v>
      </c>
      <c r="F2158" t="s">
        <v>34</v>
      </c>
      <c r="G2158" t="s">
        <v>166</v>
      </c>
      <c r="H2158">
        <v>1</v>
      </c>
      <c r="I2158">
        <v>111.95</v>
      </c>
      <c r="J2158">
        <v>114.04</v>
      </c>
      <c r="K2158">
        <v>28.158999999999999</v>
      </c>
      <c r="L2158">
        <v>30.248999999999999</v>
      </c>
      <c r="M2158">
        <v>3260722</v>
      </c>
      <c r="N2158" t="s">
        <v>167</v>
      </c>
      <c r="P2158">
        <v>16.167000000000002</v>
      </c>
      <c r="V2158" t="s">
        <v>35</v>
      </c>
      <c r="W2158" s="1">
        <v>39785</v>
      </c>
      <c r="X2158">
        <v>20081203</v>
      </c>
      <c r="Y2158">
        <v>0.78504799999999997</v>
      </c>
      <c r="AB2158">
        <v>0.42387020948079202</v>
      </c>
      <c r="AI2158" s="2">
        <f t="shared" si="132"/>
        <v>39785</v>
      </c>
      <c r="AJ2158">
        <f t="shared" si="133"/>
        <v>144.99910668227767</v>
      </c>
      <c r="AK2158">
        <f t="shared" si="134"/>
        <v>144.99910668227767</v>
      </c>
      <c r="AL2158" s="3">
        <f>Sheet2!$Q$35</f>
        <v>195.92057845971607</v>
      </c>
      <c r="AM2158" s="3">
        <f>Sheet2!$Q$37</f>
        <v>179.52321677860004</v>
      </c>
      <c r="AN2158" s="3">
        <f>Sheet2!$Q$39</f>
        <v>47.580823353777703</v>
      </c>
      <c r="AU2158">
        <f t="shared" si="135"/>
        <v>1.0322618004954771</v>
      </c>
      <c r="AV2158">
        <f>VLOOKUP(AI2158,Sheet3!C2190:F5481,4,FALSE)</f>
        <v>24.406623616169245</v>
      </c>
    </row>
    <row r="2159" spans="1:48">
      <c r="A2159">
        <v>84619293</v>
      </c>
      <c r="B2159">
        <v>126</v>
      </c>
      <c r="C2159" t="s">
        <v>164</v>
      </c>
      <c r="D2159">
        <v>0</v>
      </c>
      <c r="E2159" t="s">
        <v>165</v>
      </c>
      <c r="F2159" t="s">
        <v>34</v>
      </c>
      <c r="G2159" t="s">
        <v>166</v>
      </c>
      <c r="H2159">
        <v>1</v>
      </c>
      <c r="I2159">
        <v>111.95</v>
      </c>
      <c r="J2159">
        <v>114.04</v>
      </c>
      <c r="K2159">
        <v>28.158999999999999</v>
      </c>
      <c r="L2159">
        <v>30.248999999999999</v>
      </c>
      <c r="M2159">
        <v>3260722</v>
      </c>
      <c r="N2159" t="s">
        <v>167</v>
      </c>
      <c r="P2159">
        <v>16.167000000000002</v>
      </c>
      <c r="V2159" t="s">
        <v>35</v>
      </c>
      <c r="W2159" s="1">
        <v>39786</v>
      </c>
      <c r="X2159">
        <v>20081204</v>
      </c>
      <c r="Y2159">
        <v>0.79196900000000003</v>
      </c>
      <c r="AB2159">
        <v>0.34412232387712199</v>
      </c>
      <c r="AI2159" s="2">
        <f t="shared" si="132"/>
        <v>39786</v>
      </c>
      <c r="AJ2159">
        <f t="shared" si="133"/>
        <v>141.28012319798415</v>
      </c>
      <c r="AK2159">
        <f t="shared" si="134"/>
        <v>141.28012319798415</v>
      </c>
      <c r="AL2159" s="3">
        <f>Sheet2!$Q$35</f>
        <v>195.92057845971607</v>
      </c>
      <c r="AM2159" s="3">
        <f>Sheet2!$Q$37</f>
        <v>179.52321677860004</v>
      </c>
      <c r="AN2159" s="3">
        <f>Sheet2!$Q$39</f>
        <v>47.580823353777703</v>
      </c>
      <c r="AU2159">
        <f t="shared" si="135"/>
        <v>1.0057860195382762</v>
      </c>
      <c r="AV2159">
        <f>VLOOKUP(AI2159,Sheet3!C2191:F5482,4,FALSE)</f>
        <v>25.306374327128168</v>
      </c>
    </row>
    <row r="2160" spans="1:48">
      <c r="A2160">
        <v>84690060</v>
      </c>
      <c r="B2160">
        <v>126</v>
      </c>
      <c r="C2160" t="s">
        <v>164</v>
      </c>
      <c r="D2160">
        <v>0</v>
      </c>
      <c r="E2160" t="s">
        <v>165</v>
      </c>
      <c r="F2160" t="s">
        <v>34</v>
      </c>
      <c r="G2160" t="s">
        <v>166</v>
      </c>
      <c r="H2160">
        <v>1</v>
      </c>
      <c r="I2160">
        <v>111.95</v>
      </c>
      <c r="J2160">
        <v>114.04</v>
      </c>
      <c r="K2160">
        <v>28.158999999999999</v>
      </c>
      <c r="L2160">
        <v>30.248999999999999</v>
      </c>
      <c r="M2160">
        <v>3260722</v>
      </c>
      <c r="N2160" t="s">
        <v>167</v>
      </c>
      <c r="P2160">
        <v>16.167000000000002</v>
      </c>
      <c r="V2160" t="s">
        <v>35</v>
      </c>
      <c r="W2160" s="1">
        <v>39787</v>
      </c>
      <c r="X2160">
        <v>20081205</v>
      </c>
      <c r="Y2160">
        <v>0.80095300000000003</v>
      </c>
      <c r="AB2160">
        <v>0.24060332311663099</v>
      </c>
      <c r="AI2160" s="2">
        <f t="shared" si="132"/>
        <v>39787</v>
      </c>
      <c r="AJ2160">
        <f t="shared" si="133"/>
        <v>136.26324888497277</v>
      </c>
      <c r="AK2160">
        <f t="shared" si="134"/>
        <v>136.26324888497277</v>
      </c>
      <c r="AL2160" s="3">
        <f>Sheet2!$Q$35</f>
        <v>195.92057845971607</v>
      </c>
      <c r="AM2160" s="3">
        <f>Sheet2!$Q$37</f>
        <v>179.52321677860004</v>
      </c>
      <c r="AN2160" s="3">
        <f>Sheet2!$Q$39</f>
        <v>47.580823353777703</v>
      </c>
      <c r="AU2160">
        <f t="shared" si="135"/>
        <v>0.97007043597570797</v>
      </c>
      <c r="AV2160">
        <f>VLOOKUP(AI2160,Sheet3!C2192:F5483,4,FALSE)</f>
        <v>26.687881324269824</v>
      </c>
    </row>
    <row r="2161" spans="1:48">
      <c r="A2161">
        <v>84754144</v>
      </c>
      <c r="B2161">
        <v>126</v>
      </c>
      <c r="C2161" t="s">
        <v>164</v>
      </c>
      <c r="D2161">
        <v>0</v>
      </c>
      <c r="E2161" t="s">
        <v>165</v>
      </c>
      <c r="F2161" t="s">
        <v>34</v>
      </c>
      <c r="G2161" t="s">
        <v>166</v>
      </c>
      <c r="H2161">
        <v>1</v>
      </c>
      <c r="I2161">
        <v>111.95</v>
      </c>
      <c r="J2161">
        <v>114.04</v>
      </c>
      <c r="K2161">
        <v>28.158999999999999</v>
      </c>
      <c r="L2161">
        <v>30.248999999999999</v>
      </c>
      <c r="M2161">
        <v>3260722</v>
      </c>
      <c r="N2161" t="s">
        <v>167</v>
      </c>
      <c r="P2161">
        <v>16.167000000000002</v>
      </c>
      <c r="V2161" t="s">
        <v>35</v>
      </c>
      <c r="W2161" s="1">
        <v>39788</v>
      </c>
      <c r="X2161">
        <v>20081206</v>
      </c>
      <c r="Y2161">
        <v>0.80514200000000002</v>
      </c>
      <c r="AB2161">
        <v>0.192335169266932</v>
      </c>
      <c r="AI2161" s="2">
        <f t="shared" si="132"/>
        <v>39788</v>
      </c>
      <c r="AJ2161">
        <f t="shared" si="133"/>
        <v>133.85089336523288</v>
      </c>
      <c r="AK2161">
        <f t="shared" si="134"/>
        <v>133.85089336523288</v>
      </c>
      <c r="AL2161" s="3">
        <f>Sheet2!$Q$35</f>
        <v>195.92057845971607</v>
      </c>
      <c r="AM2161" s="3">
        <f>Sheet2!$Q$37</f>
        <v>179.52321677860004</v>
      </c>
      <c r="AN2161" s="3">
        <f>Sheet2!$Q$39</f>
        <v>47.580823353777703</v>
      </c>
      <c r="AU2161">
        <f t="shared" si="135"/>
        <v>0.95289665808686619</v>
      </c>
      <c r="AV2161">
        <f>VLOOKUP(AI2161,Sheet3!C2193:F5484,4,FALSE)</f>
        <v>28.196912044224554</v>
      </c>
    </row>
    <row r="2162" spans="1:48">
      <c r="A2162">
        <v>84829742</v>
      </c>
      <c r="B2162">
        <v>126</v>
      </c>
      <c r="C2162" t="s">
        <v>164</v>
      </c>
      <c r="D2162">
        <v>0</v>
      </c>
      <c r="E2162" t="s">
        <v>165</v>
      </c>
      <c r="F2162" t="s">
        <v>34</v>
      </c>
      <c r="G2162" t="s">
        <v>166</v>
      </c>
      <c r="H2162">
        <v>1</v>
      </c>
      <c r="I2162">
        <v>111.95</v>
      </c>
      <c r="J2162">
        <v>114.04</v>
      </c>
      <c r="K2162">
        <v>28.158999999999999</v>
      </c>
      <c r="L2162">
        <v>30.248999999999999</v>
      </c>
      <c r="M2162">
        <v>3260722</v>
      </c>
      <c r="N2162" t="s">
        <v>167</v>
      </c>
      <c r="P2162">
        <v>16.167000000000002</v>
      </c>
      <c r="V2162" t="s">
        <v>35</v>
      </c>
      <c r="W2162" s="1">
        <v>39789</v>
      </c>
      <c r="X2162">
        <v>20081207</v>
      </c>
      <c r="Y2162">
        <v>0.82371700000000003</v>
      </c>
      <c r="AB2162">
        <v>-2.1697047910954299E-2</v>
      </c>
      <c r="AI2162" s="2">
        <f t="shared" si="132"/>
        <v>39789</v>
      </c>
      <c r="AJ2162">
        <f t="shared" si="133"/>
        <v>122.59364616845266</v>
      </c>
      <c r="AK2162">
        <f t="shared" si="134"/>
        <v>122.59364616845266</v>
      </c>
      <c r="AL2162" s="3">
        <f>Sheet2!$Q$35</f>
        <v>195.92057845971607</v>
      </c>
      <c r="AM2162" s="3">
        <f>Sheet2!$Q$37</f>
        <v>179.52321677860004</v>
      </c>
      <c r="AN2162" s="3">
        <f>Sheet2!$Q$39</f>
        <v>47.580823353777703</v>
      </c>
      <c r="AU2162">
        <f t="shared" si="135"/>
        <v>0.87275529359257509</v>
      </c>
      <c r="AV2162">
        <f>VLOOKUP(AI2162,Sheet3!C2194:F5485,4,FALSE)</f>
        <v>29.287948339403091</v>
      </c>
    </row>
    <row r="2163" spans="1:48">
      <c r="A2163">
        <v>84903328</v>
      </c>
      <c r="B2163">
        <v>126</v>
      </c>
      <c r="C2163" t="s">
        <v>164</v>
      </c>
      <c r="D2163">
        <v>0</v>
      </c>
      <c r="E2163" t="s">
        <v>165</v>
      </c>
      <c r="F2163" t="s">
        <v>34</v>
      </c>
      <c r="G2163" t="s">
        <v>166</v>
      </c>
      <c r="H2163">
        <v>1</v>
      </c>
      <c r="I2163">
        <v>111.95</v>
      </c>
      <c r="J2163">
        <v>114.04</v>
      </c>
      <c r="K2163">
        <v>28.158999999999999</v>
      </c>
      <c r="L2163">
        <v>30.248999999999999</v>
      </c>
      <c r="M2163">
        <v>3260722</v>
      </c>
      <c r="N2163" t="s">
        <v>167</v>
      </c>
      <c r="P2163">
        <v>16.167000000000002</v>
      </c>
      <c r="V2163" t="s">
        <v>35</v>
      </c>
      <c r="W2163" s="1">
        <v>39790</v>
      </c>
      <c r="X2163">
        <v>20081208</v>
      </c>
      <c r="Y2163">
        <v>0.82322099999999998</v>
      </c>
      <c r="AB2163">
        <v>-1.5981840389003101E-2</v>
      </c>
      <c r="AI2163" s="2">
        <f t="shared" si="132"/>
        <v>39790</v>
      </c>
      <c r="AJ2163">
        <f t="shared" si="133"/>
        <v>122.90612576321701</v>
      </c>
      <c r="AK2163">
        <f t="shared" si="134"/>
        <v>122.90612576321701</v>
      </c>
      <c r="AL2163" s="3">
        <f>Sheet2!$Q$35</f>
        <v>195.92057845971607</v>
      </c>
      <c r="AM2163" s="3">
        <f>Sheet2!$Q$37</f>
        <v>179.52321677860004</v>
      </c>
      <c r="AN2163" s="3">
        <f>Sheet2!$Q$39</f>
        <v>47.580823353777703</v>
      </c>
      <c r="AU2163">
        <f t="shared" si="135"/>
        <v>0.87497986418814677</v>
      </c>
      <c r="AV2163">
        <f>VLOOKUP(AI2163,Sheet3!C2195:F5486,4,FALSE)</f>
        <v>29.613842297703176</v>
      </c>
    </row>
    <row r="2164" spans="1:48">
      <c r="A2164">
        <v>84994222</v>
      </c>
      <c r="B2164">
        <v>126</v>
      </c>
      <c r="C2164" t="s">
        <v>164</v>
      </c>
      <c r="D2164">
        <v>0</v>
      </c>
      <c r="E2164" t="s">
        <v>165</v>
      </c>
      <c r="F2164" t="s">
        <v>34</v>
      </c>
      <c r="G2164" t="s">
        <v>166</v>
      </c>
      <c r="H2164">
        <v>1</v>
      </c>
      <c r="I2164">
        <v>111.95</v>
      </c>
      <c r="J2164">
        <v>114.04</v>
      </c>
      <c r="K2164">
        <v>28.158999999999999</v>
      </c>
      <c r="L2164">
        <v>30.248999999999999</v>
      </c>
      <c r="M2164">
        <v>3260722</v>
      </c>
      <c r="N2164" t="s">
        <v>167</v>
      </c>
      <c r="P2164">
        <v>16.167000000000002</v>
      </c>
      <c r="V2164" t="s">
        <v>35</v>
      </c>
      <c r="W2164" s="1">
        <v>39791</v>
      </c>
      <c r="X2164">
        <v>20081209</v>
      </c>
      <c r="Y2164">
        <v>0.82292799999999999</v>
      </c>
      <c r="AB2164">
        <v>-1.2605719816560701E-2</v>
      </c>
      <c r="AI2164" s="2">
        <f t="shared" si="132"/>
        <v>39791</v>
      </c>
      <c r="AJ2164">
        <f t="shared" si="133"/>
        <v>123.0904091939741</v>
      </c>
      <c r="AK2164">
        <f t="shared" si="134"/>
        <v>123.0904091939741</v>
      </c>
      <c r="AL2164" s="3">
        <f>Sheet2!$Q$35</f>
        <v>195.92057845971607</v>
      </c>
      <c r="AM2164" s="3">
        <f>Sheet2!$Q$37</f>
        <v>179.52321677860004</v>
      </c>
      <c r="AN2164" s="3">
        <f>Sheet2!$Q$39</f>
        <v>47.580823353777703</v>
      </c>
      <c r="AU2164">
        <f t="shared" si="135"/>
        <v>0.87629179465715046</v>
      </c>
      <c r="AV2164">
        <f>VLOOKUP(AI2164,Sheet3!C2196:F5487,4,FALSE)</f>
        <v>30.464000449790348</v>
      </c>
    </row>
    <row r="2165" spans="1:48">
      <c r="A2165">
        <v>85061836</v>
      </c>
      <c r="B2165">
        <v>126</v>
      </c>
      <c r="C2165" t="s">
        <v>164</v>
      </c>
      <c r="D2165">
        <v>0</v>
      </c>
      <c r="E2165" t="s">
        <v>165</v>
      </c>
      <c r="F2165" t="s">
        <v>34</v>
      </c>
      <c r="G2165" t="s">
        <v>166</v>
      </c>
      <c r="H2165">
        <v>1</v>
      </c>
      <c r="I2165">
        <v>111.95</v>
      </c>
      <c r="J2165">
        <v>114.04</v>
      </c>
      <c r="K2165">
        <v>28.158999999999999</v>
      </c>
      <c r="L2165">
        <v>30.248999999999999</v>
      </c>
      <c r="M2165">
        <v>3260722</v>
      </c>
      <c r="N2165" t="s">
        <v>167</v>
      </c>
      <c r="P2165">
        <v>16.167000000000002</v>
      </c>
      <c r="V2165" t="s">
        <v>35</v>
      </c>
      <c r="W2165" s="1">
        <v>39792</v>
      </c>
      <c r="X2165">
        <v>20081210</v>
      </c>
      <c r="Y2165">
        <v>0.820936</v>
      </c>
      <c r="AB2165">
        <v>1.03472910377245E-2</v>
      </c>
      <c r="AI2165" s="2">
        <f t="shared" si="132"/>
        <v>39792</v>
      </c>
      <c r="AJ2165">
        <f t="shared" si="133"/>
        <v>124.33725351226838</v>
      </c>
      <c r="AK2165">
        <f t="shared" si="134"/>
        <v>124.33725351226838</v>
      </c>
      <c r="AL2165" s="3">
        <f>Sheet2!$Q$35</f>
        <v>195.92057845971607</v>
      </c>
      <c r="AM2165" s="3">
        <f>Sheet2!$Q$37</f>
        <v>179.52321677860004</v>
      </c>
      <c r="AN2165" s="3">
        <f>Sheet2!$Q$39</f>
        <v>47.580823353777703</v>
      </c>
      <c r="AU2165">
        <f t="shared" si="135"/>
        <v>0.88516819252186452</v>
      </c>
      <c r="AV2165">
        <f>VLOOKUP(AI2165,Sheet3!C2197:F5488,4,FALSE)</f>
        <v>35.139870286269797</v>
      </c>
    </row>
    <row r="2166" spans="1:48">
      <c r="A2166">
        <v>85132642</v>
      </c>
      <c r="B2166">
        <v>126</v>
      </c>
      <c r="C2166" t="s">
        <v>164</v>
      </c>
      <c r="D2166">
        <v>0</v>
      </c>
      <c r="E2166" t="s">
        <v>165</v>
      </c>
      <c r="F2166" t="s">
        <v>34</v>
      </c>
      <c r="G2166" t="s">
        <v>166</v>
      </c>
      <c r="H2166">
        <v>1</v>
      </c>
      <c r="I2166">
        <v>111.95</v>
      </c>
      <c r="J2166">
        <v>114.04</v>
      </c>
      <c r="K2166">
        <v>28.158999999999999</v>
      </c>
      <c r="L2166">
        <v>30.248999999999999</v>
      </c>
      <c r="M2166">
        <v>3260722</v>
      </c>
      <c r="N2166" t="s">
        <v>167</v>
      </c>
      <c r="P2166">
        <v>16.167000000000002</v>
      </c>
      <c r="V2166" t="s">
        <v>35</v>
      </c>
      <c r="W2166" s="1">
        <v>39793</v>
      </c>
      <c r="X2166">
        <v>20081211</v>
      </c>
      <c r="Y2166">
        <v>0.81361600000000001</v>
      </c>
      <c r="AB2166">
        <v>9.4692692369736403E-2</v>
      </c>
      <c r="AI2166" s="2">
        <f t="shared" si="132"/>
        <v>39793</v>
      </c>
      <c r="AJ2166">
        <f t="shared" si="133"/>
        <v>128.82870774265109</v>
      </c>
      <c r="AK2166">
        <f t="shared" si="134"/>
        <v>128.82870774265109</v>
      </c>
      <c r="AL2166" s="3">
        <f>Sheet2!$Q$35</f>
        <v>195.92057845971607</v>
      </c>
      <c r="AM2166" s="3">
        <f>Sheet2!$Q$37</f>
        <v>179.52321677860004</v>
      </c>
      <c r="AN2166" s="3">
        <f>Sheet2!$Q$39</f>
        <v>47.580823353777703</v>
      </c>
      <c r="AU2166">
        <f t="shared" si="135"/>
        <v>0.91714326282941527</v>
      </c>
      <c r="AV2166">
        <f>VLOOKUP(AI2166,Sheet3!C2198:F5489,4,FALSE)</f>
        <v>45.200075085968002</v>
      </c>
    </row>
    <row r="2167" spans="1:48">
      <c r="A2167">
        <v>85199881</v>
      </c>
      <c r="B2167">
        <v>126</v>
      </c>
      <c r="C2167" t="s">
        <v>164</v>
      </c>
      <c r="D2167">
        <v>0</v>
      </c>
      <c r="E2167" t="s">
        <v>165</v>
      </c>
      <c r="F2167" t="s">
        <v>34</v>
      </c>
      <c r="G2167" t="s">
        <v>166</v>
      </c>
      <c r="H2167">
        <v>1</v>
      </c>
      <c r="I2167">
        <v>111.95</v>
      </c>
      <c r="J2167">
        <v>114.04</v>
      </c>
      <c r="K2167">
        <v>28.158999999999999</v>
      </c>
      <c r="L2167">
        <v>30.248999999999999</v>
      </c>
      <c r="M2167">
        <v>3260722</v>
      </c>
      <c r="N2167" t="s">
        <v>167</v>
      </c>
      <c r="P2167">
        <v>16.167000000000002</v>
      </c>
      <c r="V2167" t="s">
        <v>35</v>
      </c>
      <c r="W2167" s="1">
        <v>39794</v>
      </c>
      <c r="X2167">
        <v>20081212</v>
      </c>
      <c r="Y2167">
        <v>0.83806099999999994</v>
      </c>
      <c r="AB2167">
        <v>-0.18697716221510399</v>
      </c>
      <c r="AI2167" s="2">
        <f t="shared" si="132"/>
        <v>39794</v>
      </c>
      <c r="AJ2167">
        <f t="shared" si="133"/>
        <v>113.27487309156936</v>
      </c>
      <c r="AK2167">
        <f t="shared" si="134"/>
        <v>113.27487309156936</v>
      </c>
      <c r="AL2167" s="3">
        <f>Sheet2!$Q$35</f>
        <v>195.92057845971607</v>
      </c>
      <c r="AM2167" s="3">
        <f>Sheet2!$Q$37</f>
        <v>179.52321677860004</v>
      </c>
      <c r="AN2167" s="3">
        <f>Sheet2!$Q$39</f>
        <v>47.580823353777703</v>
      </c>
      <c r="AU2167">
        <f t="shared" si="135"/>
        <v>0.80641410229247701</v>
      </c>
      <c r="AV2167">
        <f>VLOOKUP(AI2167,Sheet3!C2199:F5490,4,FALSE)</f>
        <v>58.448372955993108</v>
      </c>
    </row>
    <row r="2168" spans="1:48">
      <c r="A2168">
        <v>85284719</v>
      </c>
      <c r="B2168">
        <v>126</v>
      </c>
      <c r="C2168" t="s">
        <v>164</v>
      </c>
      <c r="D2168">
        <v>0</v>
      </c>
      <c r="E2168" t="s">
        <v>165</v>
      </c>
      <c r="F2168" t="s">
        <v>34</v>
      </c>
      <c r="G2168" t="s">
        <v>166</v>
      </c>
      <c r="H2168">
        <v>1</v>
      </c>
      <c r="I2168">
        <v>111.95</v>
      </c>
      <c r="J2168">
        <v>114.04</v>
      </c>
      <c r="K2168">
        <v>28.158999999999999</v>
      </c>
      <c r="L2168">
        <v>30.248999999999999</v>
      </c>
      <c r="M2168">
        <v>3260722</v>
      </c>
      <c r="N2168" t="s">
        <v>167</v>
      </c>
      <c r="P2168">
        <v>16.167000000000002</v>
      </c>
      <c r="V2168" t="s">
        <v>35</v>
      </c>
      <c r="W2168" s="1">
        <v>39795</v>
      </c>
      <c r="X2168">
        <v>20081213</v>
      </c>
      <c r="Y2168">
        <v>0.85327699999999995</v>
      </c>
      <c r="AB2168">
        <v>-0.362304980065909</v>
      </c>
      <c r="AI2168" s="2">
        <f t="shared" si="132"/>
        <v>39795</v>
      </c>
      <c r="AJ2168">
        <f t="shared" si="133"/>
        <v>102.79358881684379</v>
      </c>
      <c r="AK2168">
        <f t="shared" si="134"/>
        <v>102.79358881684379</v>
      </c>
      <c r="AL2168" s="3">
        <f>Sheet2!$Q$35</f>
        <v>195.92057845971607</v>
      </c>
      <c r="AM2168" s="3">
        <f>Sheet2!$Q$37</f>
        <v>179.52321677860004</v>
      </c>
      <c r="AN2168" s="3">
        <f>Sheet2!$Q$39</f>
        <v>47.580823353777703</v>
      </c>
      <c r="AU2168">
        <f t="shared" si="135"/>
        <v>0.73179688826618161</v>
      </c>
      <c r="AV2168">
        <f>VLOOKUP(AI2168,Sheet3!C2200:F5491,4,FALSE)</f>
        <v>67.091647502212695</v>
      </c>
    </row>
    <row r="2169" spans="1:48">
      <c r="A2169">
        <v>85373496</v>
      </c>
      <c r="B2169">
        <v>126</v>
      </c>
      <c r="C2169" t="s">
        <v>164</v>
      </c>
      <c r="D2169">
        <v>0</v>
      </c>
      <c r="E2169" t="s">
        <v>165</v>
      </c>
      <c r="F2169" t="s">
        <v>34</v>
      </c>
      <c r="G2169" t="s">
        <v>166</v>
      </c>
      <c r="H2169">
        <v>1</v>
      </c>
      <c r="I2169">
        <v>111.95</v>
      </c>
      <c r="J2169">
        <v>114.04</v>
      </c>
      <c r="K2169">
        <v>28.158999999999999</v>
      </c>
      <c r="L2169">
        <v>30.248999999999999</v>
      </c>
      <c r="M2169">
        <v>3260722</v>
      </c>
      <c r="N2169" t="s">
        <v>167</v>
      </c>
      <c r="P2169">
        <v>16.167000000000002</v>
      </c>
      <c r="V2169" t="s">
        <v>35</v>
      </c>
      <c r="W2169" s="1">
        <v>39796</v>
      </c>
      <c r="X2169">
        <v>20081214</v>
      </c>
      <c r="Y2169">
        <v>0.86149900000000001</v>
      </c>
      <c r="AB2169">
        <v>-0.45704376281888898</v>
      </c>
      <c r="AI2169" s="2">
        <f t="shared" si="132"/>
        <v>39796</v>
      </c>
      <c r="AJ2169">
        <f t="shared" si="133"/>
        <v>96.874649124516395</v>
      </c>
      <c r="AK2169">
        <f t="shared" si="134"/>
        <v>96.874649124516395</v>
      </c>
      <c r="AL2169" s="3">
        <f>Sheet2!$Q$35</f>
        <v>195.92057845971607</v>
      </c>
      <c r="AM2169" s="3">
        <f>Sheet2!$Q$37</f>
        <v>179.52321677860004</v>
      </c>
      <c r="AN2169" s="3">
        <f>Sheet2!$Q$39</f>
        <v>47.580823353777703</v>
      </c>
      <c r="AU2169">
        <f t="shared" si="135"/>
        <v>0.68965941939739717</v>
      </c>
      <c r="AV2169">
        <f>VLOOKUP(AI2169,Sheet3!C2201:F5492,4,FALSE)</f>
        <v>69.712968471148145</v>
      </c>
    </row>
    <row r="2170" spans="1:48">
      <c r="A2170">
        <v>85445151</v>
      </c>
      <c r="B2170">
        <v>126</v>
      </c>
      <c r="C2170" t="s">
        <v>164</v>
      </c>
      <c r="D2170">
        <v>0</v>
      </c>
      <c r="E2170" t="s">
        <v>165</v>
      </c>
      <c r="F2170" t="s">
        <v>34</v>
      </c>
      <c r="G2170" t="s">
        <v>166</v>
      </c>
      <c r="H2170">
        <v>1</v>
      </c>
      <c r="I2170">
        <v>111.95</v>
      </c>
      <c r="J2170">
        <v>114.04</v>
      </c>
      <c r="K2170">
        <v>28.158999999999999</v>
      </c>
      <c r="L2170">
        <v>30.248999999999999</v>
      </c>
      <c r="M2170">
        <v>3260722</v>
      </c>
      <c r="N2170" t="s">
        <v>167</v>
      </c>
      <c r="P2170">
        <v>16.167000000000002</v>
      </c>
      <c r="V2170" t="s">
        <v>35</v>
      </c>
      <c r="W2170" s="1">
        <v>39797</v>
      </c>
      <c r="X2170">
        <v>20081215</v>
      </c>
      <c r="Y2170">
        <v>0.87313700000000005</v>
      </c>
      <c r="AB2170">
        <v>-0.59114373286013999</v>
      </c>
      <c r="AI2170" s="2">
        <f t="shared" si="132"/>
        <v>39797</v>
      </c>
      <c r="AJ2170">
        <f t="shared" si="133"/>
        <v>88.190295001911977</v>
      </c>
      <c r="AK2170">
        <f t="shared" si="134"/>
        <v>88.190295001911977</v>
      </c>
      <c r="AL2170" s="3">
        <f>Sheet2!$Q$35</f>
        <v>195.92057845971607</v>
      </c>
      <c r="AM2170" s="3">
        <f>Sheet2!$Q$37</f>
        <v>179.52321677860004</v>
      </c>
      <c r="AN2170" s="3">
        <f>Sheet2!$Q$39</f>
        <v>47.580823353777703</v>
      </c>
      <c r="AU2170">
        <f t="shared" si="135"/>
        <v>0.62783471421226089</v>
      </c>
      <c r="AV2170">
        <f>VLOOKUP(AI2170,Sheet3!C2202:F5493,4,FALSE)</f>
        <v>65.88725678675587</v>
      </c>
    </row>
    <row r="2171" spans="1:48">
      <c r="A2171">
        <v>85512445</v>
      </c>
      <c r="B2171">
        <v>126</v>
      </c>
      <c r="C2171" t="s">
        <v>164</v>
      </c>
      <c r="D2171">
        <v>0</v>
      </c>
      <c r="E2171" t="s">
        <v>165</v>
      </c>
      <c r="F2171" t="s">
        <v>34</v>
      </c>
      <c r="G2171" t="s">
        <v>166</v>
      </c>
      <c r="H2171">
        <v>1</v>
      </c>
      <c r="I2171">
        <v>111.95</v>
      </c>
      <c r="J2171">
        <v>114.04</v>
      </c>
      <c r="K2171">
        <v>28.158999999999999</v>
      </c>
      <c r="L2171">
        <v>30.248999999999999</v>
      </c>
      <c r="M2171">
        <v>3260722</v>
      </c>
      <c r="N2171" t="s">
        <v>167</v>
      </c>
      <c r="P2171">
        <v>16.167000000000002</v>
      </c>
      <c r="V2171" t="s">
        <v>35</v>
      </c>
      <c r="W2171" s="1">
        <v>39798</v>
      </c>
      <c r="X2171">
        <v>20081216</v>
      </c>
      <c r="Y2171">
        <v>0.85752200000000001</v>
      </c>
      <c r="AB2171">
        <v>-0.41121839928099102</v>
      </c>
      <c r="AI2171" s="2">
        <f t="shared" si="132"/>
        <v>39798</v>
      </c>
      <c r="AJ2171">
        <f t="shared" si="133"/>
        <v>99.760024262290699</v>
      </c>
      <c r="AK2171">
        <f t="shared" si="134"/>
        <v>99.760024262290699</v>
      </c>
      <c r="AL2171" s="3">
        <f>Sheet2!$Q$35</f>
        <v>195.92057845971607</v>
      </c>
      <c r="AM2171" s="3">
        <f>Sheet2!$Q$37</f>
        <v>179.52321677860004</v>
      </c>
      <c r="AN2171" s="3">
        <f>Sheet2!$Q$39</f>
        <v>47.580823353777703</v>
      </c>
      <c r="AU2171">
        <f t="shared" si="135"/>
        <v>0.71020066687797789</v>
      </c>
      <c r="AV2171">
        <f>VLOOKUP(AI2171,Sheet3!C2203:F5494,4,FALSE)</f>
        <v>58.164986905297383</v>
      </c>
    </row>
    <row r="2172" spans="1:48">
      <c r="A2172">
        <v>85582264</v>
      </c>
      <c r="B2172">
        <v>126</v>
      </c>
      <c r="C2172" t="s">
        <v>164</v>
      </c>
      <c r="D2172">
        <v>0</v>
      </c>
      <c r="E2172" t="s">
        <v>165</v>
      </c>
      <c r="F2172" t="s">
        <v>34</v>
      </c>
      <c r="G2172" t="s">
        <v>166</v>
      </c>
      <c r="H2172">
        <v>1</v>
      </c>
      <c r="I2172">
        <v>111.95</v>
      </c>
      <c r="J2172">
        <v>114.04</v>
      </c>
      <c r="K2172">
        <v>28.158999999999999</v>
      </c>
      <c r="L2172">
        <v>30.248999999999999</v>
      </c>
      <c r="M2172">
        <v>3260722</v>
      </c>
      <c r="N2172" t="s">
        <v>167</v>
      </c>
      <c r="P2172">
        <v>16.167000000000002</v>
      </c>
      <c r="V2172" t="s">
        <v>35</v>
      </c>
      <c r="W2172" s="1">
        <v>39799</v>
      </c>
      <c r="X2172">
        <v>20081217</v>
      </c>
      <c r="Y2172">
        <v>0.84605399999999997</v>
      </c>
      <c r="AB2172">
        <v>-0.27907727052750497</v>
      </c>
      <c r="AI2172" s="2">
        <f t="shared" si="132"/>
        <v>39799</v>
      </c>
      <c r="AJ2172">
        <f t="shared" si="133"/>
        <v>107.84553210015702</v>
      </c>
      <c r="AK2172">
        <f t="shared" si="134"/>
        <v>107.84553210015702</v>
      </c>
      <c r="AL2172" s="3">
        <f>Sheet2!$Q$35</f>
        <v>195.92057845971607</v>
      </c>
      <c r="AM2172" s="3">
        <f>Sheet2!$Q$37</f>
        <v>179.52321677860004</v>
      </c>
      <c r="AN2172" s="3">
        <f>Sheet2!$Q$39</f>
        <v>47.580823353777703</v>
      </c>
      <c r="AU2172">
        <f t="shared" si="135"/>
        <v>0.76776213101116553</v>
      </c>
      <c r="AV2172">
        <f>VLOOKUP(AI2172,Sheet3!C2204:F5495,4,FALSE)</f>
        <v>53.205731018122215</v>
      </c>
    </row>
    <row r="2173" spans="1:48">
      <c r="A2173">
        <v>85669862</v>
      </c>
      <c r="B2173">
        <v>126</v>
      </c>
      <c r="C2173" t="s">
        <v>164</v>
      </c>
      <c r="D2173">
        <v>0</v>
      </c>
      <c r="E2173" t="s">
        <v>165</v>
      </c>
      <c r="F2173" t="s">
        <v>34</v>
      </c>
      <c r="G2173" t="s">
        <v>166</v>
      </c>
      <c r="H2173">
        <v>1</v>
      </c>
      <c r="I2173">
        <v>111.95</v>
      </c>
      <c r="J2173">
        <v>114.04</v>
      </c>
      <c r="K2173">
        <v>28.158999999999999</v>
      </c>
      <c r="L2173">
        <v>30.248999999999999</v>
      </c>
      <c r="M2173">
        <v>3260722</v>
      </c>
      <c r="N2173" t="s">
        <v>167</v>
      </c>
      <c r="P2173">
        <v>16.167000000000002</v>
      </c>
      <c r="V2173" t="s">
        <v>35</v>
      </c>
      <c r="W2173" s="1">
        <v>39800</v>
      </c>
      <c r="X2173">
        <v>20081218</v>
      </c>
      <c r="Y2173">
        <v>0.84576200000000001</v>
      </c>
      <c r="AB2173">
        <v>-0.27571267255087301</v>
      </c>
      <c r="AI2173" s="2">
        <f t="shared" si="132"/>
        <v>39800</v>
      </c>
      <c r="AJ2173">
        <f t="shared" si="133"/>
        <v>108.04685631247855</v>
      </c>
      <c r="AK2173">
        <f t="shared" si="134"/>
        <v>108.04685631247855</v>
      </c>
      <c r="AL2173" s="3">
        <f>Sheet2!$Q$35</f>
        <v>195.92057845971607</v>
      </c>
      <c r="AM2173" s="3">
        <f>Sheet2!$Q$37</f>
        <v>179.52321677860004</v>
      </c>
      <c r="AN2173" s="3">
        <f>Sheet2!$Q$39</f>
        <v>47.580823353777703</v>
      </c>
      <c r="AU2173">
        <f t="shared" si="135"/>
        <v>0.76919537635073676</v>
      </c>
      <c r="AV2173">
        <f>VLOOKUP(AI2173,Sheet3!C2205:F5496,4,FALSE)</f>
        <v>49.875944922447452</v>
      </c>
    </row>
    <row r="2174" spans="1:48">
      <c r="A2174">
        <v>85758279</v>
      </c>
      <c r="B2174">
        <v>126</v>
      </c>
      <c r="C2174" t="s">
        <v>164</v>
      </c>
      <c r="D2174">
        <v>0</v>
      </c>
      <c r="E2174" t="s">
        <v>165</v>
      </c>
      <c r="F2174" t="s">
        <v>34</v>
      </c>
      <c r="G2174" t="s">
        <v>166</v>
      </c>
      <c r="H2174">
        <v>1</v>
      </c>
      <c r="I2174">
        <v>111.95</v>
      </c>
      <c r="J2174">
        <v>114.04</v>
      </c>
      <c r="K2174">
        <v>28.158999999999999</v>
      </c>
      <c r="L2174">
        <v>30.248999999999999</v>
      </c>
      <c r="M2174">
        <v>3260722</v>
      </c>
      <c r="N2174" t="s">
        <v>167</v>
      </c>
      <c r="P2174">
        <v>16.167000000000002</v>
      </c>
      <c r="V2174" t="s">
        <v>35</v>
      </c>
      <c r="W2174" s="1">
        <v>39801</v>
      </c>
      <c r="X2174">
        <v>20081219</v>
      </c>
      <c r="Y2174">
        <v>0.84569300000000003</v>
      </c>
      <c r="AB2174">
        <v>-0.27491761343995702</v>
      </c>
      <c r="AI2174" s="2">
        <f t="shared" si="132"/>
        <v>39801</v>
      </c>
      <c r="AJ2174">
        <f t="shared" si="133"/>
        <v>108.09439649302078</v>
      </c>
      <c r="AK2174">
        <f t="shared" si="134"/>
        <v>108.09439649302078</v>
      </c>
      <c r="AL2174" s="3">
        <f>Sheet2!$Q$35</f>
        <v>195.92057845971607</v>
      </c>
      <c r="AM2174" s="3">
        <f>Sheet2!$Q$37</f>
        <v>179.52321677860004</v>
      </c>
      <c r="AN2174" s="3">
        <f>Sheet2!$Q$39</f>
        <v>47.580823353777703</v>
      </c>
      <c r="AU2174">
        <f t="shared" si="135"/>
        <v>0.76953381921073272</v>
      </c>
      <c r="AV2174">
        <f>VLOOKUP(AI2174,Sheet3!C2206:F5497,4,FALSE)</f>
        <v>49.875944922447452</v>
      </c>
    </row>
    <row r="2175" spans="1:48">
      <c r="A2175">
        <v>85825096</v>
      </c>
      <c r="B2175">
        <v>126</v>
      </c>
      <c r="C2175" t="s">
        <v>164</v>
      </c>
      <c r="D2175">
        <v>0</v>
      </c>
      <c r="E2175" t="s">
        <v>165</v>
      </c>
      <c r="F2175" t="s">
        <v>34</v>
      </c>
      <c r="G2175" t="s">
        <v>166</v>
      </c>
      <c r="H2175">
        <v>1</v>
      </c>
      <c r="I2175">
        <v>111.95</v>
      </c>
      <c r="J2175">
        <v>114.04</v>
      </c>
      <c r="K2175">
        <v>28.158999999999999</v>
      </c>
      <c r="L2175">
        <v>30.248999999999999</v>
      </c>
      <c r="M2175">
        <v>3260722</v>
      </c>
      <c r="N2175" t="s">
        <v>167</v>
      </c>
      <c r="P2175">
        <v>16.167000000000002</v>
      </c>
      <c r="V2175" t="s">
        <v>35</v>
      </c>
      <c r="W2175" s="1">
        <v>39802</v>
      </c>
      <c r="X2175">
        <v>20081220</v>
      </c>
      <c r="Y2175">
        <v>0.85447799999999996</v>
      </c>
      <c r="AB2175">
        <v>-0.37614361763418103</v>
      </c>
      <c r="AI2175" s="2">
        <f t="shared" si="132"/>
        <v>39802</v>
      </c>
      <c r="AJ2175">
        <f t="shared" si="133"/>
        <v>101.94017376069019</v>
      </c>
      <c r="AK2175">
        <f t="shared" si="134"/>
        <v>101.94017376069019</v>
      </c>
      <c r="AL2175" s="3">
        <f>Sheet2!$Q$35</f>
        <v>195.92057845971607</v>
      </c>
      <c r="AM2175" s="3">
        <f>Sheet2!$Q$37</f>
        <v>179.52321677860004</v>
      </c>
      <c r="AN2175" s="3">
        <f>Sheet2!$Q$39</f>
        <v>47.580823353777703</v>
      </c>
      <c r="AU2175">
        <f t="shared" si="135"/>
        <v>0.72572134902603025</v>
      </c>
      <c r="AV2175">
        <f>VLOOKUP(AI2175,Sheet3!C2207:F5498,4,FALSE)</f>
        <v>65.816410274081932</v>
      </c>
    </row>
    <row r="2176" spans="1:48">
      <c r="A2176">
        <v>85892203</v>
      </c>
      <c r="B2176">
        <v>126</v>
      </c>
      <c r="C2176" t="s">
        <v>164</v>
      </c>
      <c r="D2176">
        <v>0</v>
      </c>
      <c r="E2176" t="s">
        <v>165</v>
      </c>
      <c r="F2176" t="s">
        <v>34</v>
      </c>
      <c r="G2176" t="s">
        <v>166</v>
      </c>
      <c r="H2176">
        <v>1</v>
      </c>
      <c r="I2176">
        <v>111.95</v>
      </c>
      <c r="J2176">
        <v>114.04</v>
      </c>
      <c r="K2176">
        <v>28.158999999999999</v>
      </c>
      <c r="L2176">
        <v>30.248999999999999</v>
      </c>
      <c r="M2176">
        <v>3260722</v>
      </c>
      <c r="N2176" t="s">
        <v>167</v>
      </c>
      <c r="P2176">
        <v>16.167000000000002</v>
      </c>
      <c r="V2176" t="s">
        <v>35</v>
      </c>
      <c r="W2176" s="1">
        <v>39803</v>
      </c>
      <c r="X2176">
        <v>20081221</v>
      </c>
      <c r="Y2176">
        <v>0.87209899999999996</v>
      </c>
      <c r="AB2176">
        <v>-0.57918327840896</v>
      </c>
      <c r="AI2176" s="2">
        <f t="shared" si="132"/>
        <v>39803</v>
      </c>
      <c r="AJ2176">
        <f t="shared" si="133"/>
        <v>88.979437283217521</v>
      </c>
      <c r="AK2176">
        <f t="shared" si="134"/>
        <v>88.979437283217521</v>
      </c>
      <c r="AL2176" s="3">
        <f>Sheet2!$Q$35</f>
        <v>195.92057845971607</v>
      </c>
      <c r="AM2176" s="3">
        <f>Sheet2!$Q$37</f>
        <v>179.52321677860004</v>
      </c>
      <c r="AN2176" s="3">
        <f>Sheet2!$Q$39</f>
        <v>47.580823353777703</v>
      </c>
      <c r="AU2176">
        <f t="shared" si="135"/>
        <v>0.63345268973491375</v>
      </c>
      <c r="AV2176">
        <f>VLOOKUP(AI2176,Sheet3!C2208:F5499,4,FALSE)</f>
        <v>102.37321081383035</v>
      </c>
    </row>
    <row r="2177" spans="1:48">
      <c r="A2177">
        <v>85958544</v>
      </c>
      <c r="B2177">
        <v>126</v>
      </c>
      <c r="C2177" t="s">
        <v>164</v>
      </c>
      <c r="D2177">
        <v>0</v>
      </c>
      <c r="E2177" t="s">
        <v>165</v>
      </c>
      <c r="F2177" t="s">
        <v>34</v>
      </c>
      <c r="G2177" t="s">
        <v>166</v>
      </c>
      <c r="H2177">
        <v>1</v>
      </c>
      <c r="I2177">
        <v>111.95</v>
      </c>
      <c r="J2177">
        <v>114.04</v>
      </c>
      <c r="K2177">
        <v>28.158999999999999</v>
      </c>
      <c r="L2177">
        <v>30.248999999999999</v>
      </c>
      <c r="M2177">
        <v>3260722</v>
      </c>
      <c r="N2177" t="s">
        <v>167</v>
      </c>
      <c r="P2177">
        <v>16.167000000000002</v>
      </c>
      <c r="V2177" t="s">
        <v>35</v>
      </c>
      <c r="W2177" s="1">
        <v>39804</v>
      </c>
      <c r="X2177">
        <v>20081222</v>
      </c>
      <c r="Y2177">
        <v>0.89337699999999998</v>
      </c>
      <c r="AB2177">
        <v>-0.82436107206231402</v>
      </c>
      <c r="AI2177" s="2">
        <f t="shared" si="132"/>
        <v>39804</v>
      </c>
      <c r="AJ2177">
        <f t="shared" si="133"/>
        <v>72.232109482811211</v>
      </c>
      <c r="AK2177">
        <f t="shared" si="134"/>
        <v>72.232109482811211</v>
      </c>
      <c r="AL2177" s="3">
        <f>Sheet2!$Q$35</f>
        <v>195.92057845971607</v>
      </c>
      <c r="AM2177" s="3">
        <f>Sheet2!$Q$37</f>
        <v>179.52321677860004</v>
      </c>
      <c r="AN2177" s="3">
        <f>Sheet2!$Q$39</f>
        <v>47.580823353777703</v>
      </c>
      <c r="AU2177">
        <f t="shared" si="135"/>
        <v>0.51422694314727402</v>
      </c>
      <c r="AV2177">
        <f>VLOOKUP(AI2177,Sheet3!C2209:F5500,4,FALSE)</f>
        <v>130.21589029468527</v>
      </c>
    </row>
    <row r="2178" spans="1:48">
      <c r="A2178">
        <v>86025808</v>
      </c>
      <c r="B2178">
        <v>126</v>
      </c>
      <c r="C2178" t="s">
        <v>164</v>
      </c>
      <c r="D2178">
        <v>0</v>
      </c>
      <c r="E2178" t="s">
        <v>165</v>
      </c>
      <c r="F2178" t="s">
        <v>34</v>
      </c>
      <c r="G2178" t="s">
        <v>166</v>
      </c>
      <c r="H2178">
        <v>1</v>
      </c>
      <c r="I2178">
        <v>111.95</v>
      </c>
      <c r="J2178">
        <v>114.04</v>
      </c>
      <c r="K2178">
        <v>28.158999999999999</v>
      </c>
      <c r="L2178">
        <v>30.248999999999999</v>
      </c>
      <c r="M2178">
        <v>3260722</v>
      </c>
      <c r="N2178" t="s">
        <v>167</v>
      </c>
      <c r="P2178">
        <v>16.167000000000002</v>
      </c>
      <c r="V2178" t="s">
        <v>35</v>
      </c>
      <c r="W2178" s="1">
        <v>39805</v>
      </c>
      <c r="X2178">
        <v>20081223</v>
      </c>
      <c r="Y2178">
        <v>0.90628699999999995</v>
      </c>
      <c r="AB2178">
        <v>-0.97311778397437398</v>
      </c>
      <c r="AI2178" s="2">
        <f t="shared" si="132"/>
        <v>39805</v>
      </c>
      <c r="AJ2178">
        <f t="shared" si="133"/>
        <v>61.486153821771495</v>
      </c>
      <c r="AK2178">
        <f t="shared" si="134"/>
        <v>61.486153821771495</v>
      </c>
      <c r="AL2178" s="3">
        <f>Sheet2!$Q$35</f>
        <v>195.92057845971607</v>
      </c>
      <c r="AM2178" s="3">
        <f>Sheet2!$Q$37</f>
        <v>179.52321677860004</v>
      </c>
      <c r="AN2178" s="3">
        <f>Sheet2!$Q$39</f>
        <v>47.580823353777703</v>
      </c>
      <c r="AU2178">
        <f t="shared" si="135"/>
        <v>0.43772550950040584</v>
      </c>
      <c r="AV2178">
        <f>VLOOKUP(AI2178,Sheet3!C2210:F5501,4,FALSE)</f>
        <v>147.07736031108084</v>
      </c>
    </row>
    <row r="2179" spans="1:48">
      <c r="A2179">
        <v>86092603</v>
      </c>
      <c r="B2179">
        <v>126</v>
      </c>
      <c r="C2179" t="s">
        <v>164</v>
      </c>
      <c r="D2179">
        <v>0</v>
      </c>
      <c r="E2179" t="s">
        <v>165</v>
      </c>
      <c r="F2179" t="s">
        <v>34</v>
      </c>
      <c r="G2179" t="s">
        <v>166</v>
      </c>
      <c r="H2179">
        <v>1</v>
      </c>
      <c r="I2179">
        <v>111.95</v>
      </c>
      <c r="J2179">
        <v>114.04</v>
      </c>
      <c r="K2179">
        <v>28.158999999999999</v>
      </c>
      <c r="L2179">
        <v>30.248999999999999</v>
      </c>
      <c r="M2179">
        <v>3260722</v>
      </c>
      <c r="N2179" t="s">
        <v>167</v>
      </c>
      <c r="P2179">
        <v>16.167000000000002</v>
      </c>
      <c r="V2179" t="s">
        <v>35</v>
      </c>
      <c r="W2179" s="1">
        <v>39806</v>
      </c>
      <c r="X2179">
        <v>20081224</v>
      </c>
      <c r="Y2179">
        <v>0.91222899999999996</v>
      </c>
      <c r="AB2179">
        <v>-1.04158504827968</v>
      </c>
      <c r="AI2179" s="2">
        <f t="shared" ref="AI2179:AI2242" si="136">W2179</f>
        <v>39806</v>
      </c>
      <c r="AJ2179">
        <f t="shared" ref="AJ2179:AJ2242" si="137">$AQ$2*(Y2179^2)+($AR$2*Y2179)+$AS$2</f>
        <v>56.39174966698215</v>
      </c>
      <c r="AK2179">
        <f t="shared" ref="AK2179:AK2242" si="138">IF(AJ2179&gt;0,AJ2179,0)</f>
        <v>56.39174966698215</v>
      </c>
      <c r="AL2179" s="3">
        <f>Sheet2!$Q$35</f>
        <v>195.92057845971607</v>
      </c>
      <c r="AM2179" s="3">
        <f>Sheet2!$Q$37</f>
        <v>179.52321677860004</v>
      </c>
      <c r="AN2179" s="3">
        <f>Sheet2!$Q$39</f>
        <v>47.580823353777703</v>
      </c>
      <c r="AU2179">
        <f t="shared" ref="AU2179:AU2242" si="139">0.001*(AK2179*86440)/AT$2</f>
        <v>0.40145798395766241</v>
      </c>
      <c r="AV2179">
        <f>VLOOKUP(AI2179,Sheet3!C2211:F5502,4,FALSE)</f>
        <v>159.47550002901878</v>
      </c>
    </row>
    <row r="2180" spans="1:48">
      <c r="A2180">
        <v>86159801</v>
      </c>
      <c r="B2180">
        <v>126</v>
      </c>
      <c r="C2180" t="s">
        <v>164</v>
      </c>
      <c r="D2180">
        <v>0</v>
      </c>
      <c r="E2180" t="s">
        <v>165</v>
      </c>
      <c r="F2180" t="s">
        <v>34</v>
      </c>
      <c r="G2180" t="s">
        <v>166</v>
      </c>
      <c r="H2180">
        <v>1</v>
      </c>
      <c r="I2180">
        <v>111.95</v>
      </c>
      <c r="J2180">
        <v>114.04</v>
      </c>
      <c r="K2180">
        <v>28.158999999999999</v>
      </c>
      <c r="L2180">
        <v>30.248999999999999</v>
      </c>
      <c r="M2180">
        <v>3260722</v>
      </c>
      <c r="N2180" t="s">
        <v>167</v>
      </c>
      <c r="P2180">
        <v>16.167000000000002</v>
      </c>
      <c r="V2180" t="s">
        <v>35</v>
      </c>
      <c r="W2180" s="1">
        <v>39807</v>
      </c>
      <c r="X2180">
        <v>20081225</v>
      </c>
      <c r="Y2180">
        <v>0.90988999999999998</v>
      </c>
      <c r="AB2180">
        <v>-1.01463369667919</v>
      </c>
      <c r="AI2180" s="2">
        <f t="shared" si="136"/>
        <v>39807</v>
      </c>
      <c r="AJ2180">
        <f t="shared" si="137"/>
        <v>58.40827037397753</v>
      </c>
      <c r="AK2180">
        <f t="shared" si="138"/>
        <v>58.40827037397753</v>
      </c>
      <c r="AL2180" s="3">
        <f>Sheet2!$Q$35</f>
        <v>195.92057845971607</v>
      </c>
      <c r="AM2180" s="3">
        <f>Sheet2!$Q$37</f>
        <v>179.52321677860004</v>
      </c>
      <c r="AN2180" s="3">
        <f>Sheet2!$Q$39</f>
        <v>47.580823353777703</v>
      </c>
      <c r="AU2180">
        <f t="shared" si="139"/>
        <v>0.41581377788886659</v>
      </c>
      <c r="AV2180">
        <f>VLOOKUP(AI2180,Sheet3!C2212:F5503,4,FALSE)</f>
        <v>193.83605867587534</v>
      </c>
    </row>
    <row r="2181" spans="1:48">
      <c r="A2181">
        <v>86226862</v>
      </c>
      <c r="B2181">
        <v>126</v>
      </c>
      <c r="C2181" t="s">
        <v>164</v>
      </c>
      <c r="D2181">
        <v>0</v>
      </c>
      <c r="E2181" t="s">
        <v>165</v>
      </c>
      <c r="F2181" t="s">
        <v>34</v>
      </c>
      <c r="G2181" t="s">
        <v>166</v>
      </c>
      <c r="H2181">
        <v>1</v>
      </c>
      <c r="I2181">
        <v>111.95</v>
      </c>
      <c r="J2181">
        <v>114.04</v>
      </c>
      <c r="K2181">
        <v>28.158999999999999</v>
      </c>
      <c r="L2181">
        <v>30.248999999999999</v>
      </c>
      <c r="M2181">
        <v>3260722</v>
      </c>
      <c r="N2181" t="s">
        <v>167</v>
      </c>
      <c r="P2181">
        <v>16.167000000000002</v>
      </c>
      <c r="V2181" t="s">
        <v>35</v>
      </c>
      <c r="W2181" s="1">
        <v>39808</v>
      </c>
      <c r="X2181">
        <v>20081226</v>
      </c>
      <c r="Y2181">
        <v>0.89938799999999997</v>
      </c>
      <c r="AB2181">
        <v>-0.89362339547853398</v>
      </c>
      <c r="AI2181" s="2">
        <f t="shared" si="136"/>
        <v>39808</v>
      </c>
      <c r="AJ2181">
        <f t="shared" si="137"/>
        <v>67.283657210777164</v>
      </c>
      <c r="AK2181">
        <f t="shared" si="138"/>
        <v>67.283657210777164</v>
      </c>
      <c r="AL2181" s="3">
        <f>Sheet2!$Q$35</f>
        <v>195.92057845971607</v>
      </c>
      <c r="AM2181" s="3">
        <f>Sheet2!$Q$37</f>
        <v>179.52321677860004</v>
      </c>
      <c r="AN2181" s="3">
        <f>Sheet2!$Q$39</f>
        <v>47.580823353777703</v>
      </c>
      <c r="AU2181">
        <f t="shared" si="139"/>
        <v>0.47899846230436327</v>
      </c>
      <c r="AV2181">
        <f>VLOOKUP(AI2181,Sheet3!C2213:F5504,4,FALSE)</f>
        <v>250.15903625165049</v>
      </c>
    </row>
    <row r="2182" spans="1:48">
      <c r="A2182">
        <v>86294040</v>
      </c>
      <c r="B2182">
        <v>126</v>
      </c>
      <c r="C2182" t="s">
        <v>164</v>
      </c>
      <c r="D2182">
        <v>0</v>
      </c>
      <c r="E2182" t="s">
        <v>165</v>
      </c>
      <c r="F2182" t="s">
        <v>34</v>
      </c>
      <c r="G2182" t="s">
        <v>166</v>
      </c>
      <c r="H2182">
        <v>1</v>
      </c>
      <c r="I2182">
        <v>111.95</v>
      </c>
      <c r="J2182">
        <v>114.04</v>
      </c>
      <c r="K2182">
        <v>28.158999999999999</v>
      </c>
      <c r="L2182">
        <v>30.248999999999999</v>
      </c>
      <c r="M2182">
        <v>3260722</v>
      </c>
      <c r="N2182" t="s">
        <v>167</v>
      </c>
      <c r="P2182">
        <v>16.167000000000002</v>
      </c>
      <c r="V2182" t="s">
        <v>35</v>
      </c>
      <c r="W2182" s="1">
        <v>39809</v>
      </c>
      <c r="X2182">
        <v>20081227</v>
      </c>
      <c r="Y2182">
        <v>0.90922199999999997</v>
      </c>
      <c r="AB2182">
        <v>-1.0069366026778499</v>
      </c>
      <c r="AI2182" s="2">
        <f t="shared" si="136"/>
        <v>39809</v>
      </c>
      <c r="AJ2182">
        <f t="shared" si="137"/>
        <v>58.981511152326902</v>
      </c>
      <c r="AK2182">
        <f t="shared" si="138"/>
        <v>58.981511152326902</v>
      </c>
      <c r="AL2182" s="3">
        <f>Sheet2!$Q$35</f>
        <v>195.92057845971607</v>
      </c>
      <c r="AM2182" s="3">
        <f>Sheet2!$Q$37</f>
        <v>179.52321677860004</v>
      </c>
      <c r="AN2182" s="3">
        <f>Sheet2!$Q$39</f>
        <v>47.580823353777703</v>
      </c>
      <c r="AU2182">
        <f t="shared" si="139"/>
        <v>0.41989473101689495</v>
      </c>
      <c r="AV2182">
        <f>VLOOKUP(AI2182,Sheet3!C2214:F5505,4,FALSE)</f>
        <v>308.89079525833932</v>
      </c>
    </row>
    <row r="2183" spans="1:48">
      <c r="A2183">
        <v>86365859</v>
      </c>
      <c r="B2183">
        <v>126</v>
      </c>
      <c r="C2183" t="s">
        <v>164</v>
      </c>
      <c r="D2183">
        <v>0</v>
      </c>
      <c r="E2183" t="s">
        <v>165</v>
      </c>
      <c r="F2183" t="s">
        <v>34</v>
      </c>
      <c r="G2183" t="s">
        <v>166</v>
      </c>
      <c r="H2183">
        <v>1</v>
      </c>
      <c r="I2183">
        <v>111.95</v>
      </c>
      <c r="J2183">
        <v>114.04</v>
      </c>
      <c r="K2183">
        <v>28.158999999999999</v>
      </c>
      <c r="L2183">
        <v>30.248999999999999</v>
      </c>
      <c r="M2183">
        <v>3260722</v>
      </c>
      <c r="N2183" t="s">
        <v>167</v>
      </c>
      <c r="P2183">
        <v>16.167000000000002</v>
      </c>
      <c r="V2183" t="s">
        <v>35</v>
      </c>
      <c r="W2183" s="1">
        <v>39810</v>
      </c>
      <c r="X2183">
        <v>20081228</v>
      </c>
      <c r="Y2183">
        <v>0.90841400000000005</v>
      </c>
      <c r="AB2183">
        <v>-0.99762634526306204</v>
      </c>
      <c r="AI2183" s="2">
        <f t="shared" si="136"/>
        <v>39810</v>
      </c>
      <c r="AJ2183">
        <f t="shared" si="137"/>
        <v>59.673311903059584</v>
      </c>
      <c r="AK2183">
        <f t="shared" si="138"/>
        <v>59.673311903059584</v>
      </c>
      <c r="AL2183" s="3">
        <f>Sheet2!$Q$35</f>
        <v>195.92057845971607</v>
      </c>
      <c r="AM2183" s="3">
        <f>Sheet2!$Q$37</f>
        <v>179.52321677860004</v>
      </c>
      <c r="AN2183" s="3">
        <f>Sheet2!$Q$39</f>
        <v>47.580823353777703</v>
      </c>
      <c r="AU2183">
        <f t="shared" si="139"/>
        <v>0.42481972334874574</v>
      </c>
      <c r="AV2183">
        <f>VLOOKUP(AI2183,Sheet3!C2215:F5506,4,FALSE)</f>
        <v>361.31721463704832</v>
      </c>
    </row>
    <row r="2184" spans="1:48">
      <c r="A2184">
        <v>86431008</v>
      </c>
      <c r="B2184">
        <v>126</v>
      </c>
      <c r="C2184" t="s">
        <v>164</v>
      </c>
      <c r="D2184">
        <v>0</v>
      </c>
      <c r="E2184" t="s">
        <v>165</v>
      </c>
      <c r="F2184" t="s">
        <v>34</v>
      </c>
      <c r="G2184" t="s">
        <v>166</v>
      </c>
      <c r="H2184">
        <v>1</v>
      </c>
      <c r="I2184">
        <v>111.95</v>
      </c>
      <c r="J2184">
        <v>114.04</v>
      </c>
      <c r="K2184">
        <v>28.158999999999999</v>
      </c>
      <c r="L2184">
        <v>30.248999999999999</v>
      </c>
      <c r="M2184">
        <v>3260722</v>
      </c>
      <c r="N2184" t="s">
        <v>167</v>
      </c>
      <c r="P2184">
        <v>16.167000000000002</v>
      </c>
      <c r="V2184" t="s">
        <v>35</v>
      </c>
      <c r="W2184" s="1">
        <v>39811</v>
      </c>
      <c r="X2184">
        <v>20081229</v>
      </c>
      <c r="Y2184">
        <v>0.91131499999999999</v>
      </c>
      <c r="AB2184">
        <v>-1.03105339570899</v>
      </c>
      <c r="AI2184" s="2">
        <f t="shared" si="136"/>
        <v>39811</v>
      </c>
      <c r="AJ2184">
        <f t="shared" si="137"/>
        <v>57.181461815183411</v>
      </c>
      <c r="AK2184">
        <f t="shared" si="138"/>
        <v>57.181461815183411</v>
      </c>
      <c r="AL2184" s="3">
        <f>Sheet2!$Q$35</f>
        <v>195.92057845971607</v>
      </c>
      <c r="AM2184" s="3">
        <f>Sheet2!$Q$37</f>
        <v>179.52321677860004</v>
      </c>
      <c r="AN2184" s="3">
        <f>Sheet2!$Q$39</f>
        <v>47.580823353777703</v>
      </c>
      <c r="AU2184">
        <f t="shared" si="139"/>
        <v>0.40708001641446667</v>
      </c>
      <c r="AV2184">
        <f>VLOOKUP(AI2184,Sheet3!C2216:F5507,4,FALSE)</f>
        <v>383.27963356596695</v>
      </c>
    </row>
    <row r="2185" spans="1:48">
      <c r="A2185">
        <v>86508234</v>
      </c>
      <c r="B2185">
        <v>126</v>
      </c>
      <c r="C2185" t="s">
        <v>164</v>
      </c>
      <c r="D2185">
        <v>0</v>
      </c>
      <c r="E2185" t="s">
        <v>165</v>
      </c>
      <c r="F2185" t="s">
        <v>34</v>
      </c>
      <c r="G2185" t="s">
        <v>166</v>
      </c>
      <c r="H2185">
        <v>1</v>
      </c>
      <c r="I2185">
        <v>111.95</v>
      </c>
      <c r="J2185">
        <v>114.04</v>
      </c>
      <c r="K2185">
        <v>28.158999999999999</v>
      </c>
      <c r="L2185">
        <v>30.248999999999999</v>
      </c>
      <c r="M2185">
        <v>3260722</v>
      </c>
      <c r="N2185" t="s">
        <v>167</v>
      </c>
      <c r="P2185">
        <v>16.167000000000002</v>
      </c>
      <c r="V2185" t="s">
        <v>35</v>
      </c>
      <c r="W2185" s="1">
        <v>39812</v>
      </c>
      <c r="X2185">
        <v>20081230</v>
      </c>
      <c r="Y2185">
        <v>0.90732900000000005</v>
      </c>
      <c r="AB2185">
        <v>-0.98512432880879497</v>
      </c>
      <c r="AI2185" s="2">
        <f t="shared" si="136"/>
        <v>39812</v>
      </c>
      <c r="AJ2185">
        <f t="shared" si="137"/>
        <v>60.599555415280292</v>
      </c>
      <c r="AK2185">
        <f t="shared" si="138"/>
        <v>60.599555415280292</v>
      </c>
      <c r="AL2185" s="3">
        <f>Sheet2!$Q$35</f>
        <v>195.92057845971607</v>
      </c>
      <c r="AM2185" s="3">
        <f>Sheet2!$Q$37</f>
        <v>179.52321677860004</v>
      </c>
      <c r="AN2185" s="3">
        <f>Sheet2!$Q$39</f>
        <v>47.580823353777703</v>
      </c>
      <c r="AU2185">
        <f t="shared" si="139"/>
        <v>0.43141373497750191</v>
      </c>
      <c r="AV2185">
        <f>VLOOKUP(AI2185,Sheet3!C2217:F5508,4,FALSE)</f>
        <v>403.82512224140692</v>
      </c>
    </row>
    <row r="2186" spans="1:48">
      <c r="A2186">
        <v>86587943</v>
      </c>
      <c r="B2186">
        <v>126</v>
      </c>
      <c r="C2186" t="s">
        <v>164</v>
      </c>
      <c r="D2186">
        <v>0</v>
      </c>
      <c r="E2186" t="s">
        <v>165</v>
      </c>
      <c r="F2186" t="s">
        <v>34</v>
      </c>
      <c r="G2186" t="s">
        <v>166</v>
      </c>
      <c r="H2186">
        <v>1</v>
      </c>
      <c r="I2186">
        <v>111.95</v>
      </c>
      <c r="J2186">
        <v>114.04</v>
      </c>
      <c r="K2186">
        <v>28.158999999999999</v>
      </c>
      <c r="L2186">
        <v>30.248999999999999</v>
      </c>
      <c r="M2186">
        <v>3260722</v>
      </c>
      <c r="N2186" t="s">
        <v>167</v>
      </c>
      <c r="P2186">
        <v>16.167000000000002</v>
      </c>
      <c r="V2186" t="s">
        <v>35</v>
      </c>
      <c r="W2186" s="1">
        <v>39813</v>
      </c>
      <c r="X2186">
        <v>20081231</v>
      </c>
      <c r="Y2186">
        <v>0.88278699999999999</v>
      </c>
      <c r="AB2186">
        <v>-0.70233678243034603</v>
      </c>
      <c r="AI2186" s="2">
        <f t="shared" si="136"/>
        <v>39813</v>
      </c>
      <c r="AJ2186">
        <f t="shared" si="137"/>
        <v>80.717188132546426</v>
      </c>
      <c r="AK2186">
        <f t="shared" si="138"/>
        <v>80.717188132546426</v>
      </c>
      <c r="AL2186" s="3">
        <f>Sheet2!$Q$35</f>
        <v>195.92057845971607</v>
      </c>
      <c r="AM2186" s="3">
        <f>Sheet2!$Q$37</f>
        <v>179.52321677860004</v>
      </c>
      <c r="AN2186" s="3">
        <f>Sheet2!$Q$39</f>
        <v>47.580823353777703</v>
      </c>
      <c r="AU2186">
        <f t="shared" si="139"/>
        <v>0.57463298815494268</v>
      </c>
      <c r="AV2186">
        <f>VLOOKUP(AI2186,Sheet3!C2218:F5509,4,FALSE)</f>
        <v>427.20447142380419</v>
      </c>
    </row>
    <row r="2187" spans="1:48">
      <c r="A2187">
        <v>61893615</v>
      </c>
      <c r="B2187">
        <v>126</v>
      </c>
      <c r="C2187" t="s">
        <v>164</v>
      </c>
      <c r="D2187">
        <v>0</v>
      </c>
      <c r="E2187" t="s">
        <v>165</v>
      </c>
      <c r="F2187" t="s">
        <v>34</v>
      </c>
      <c r="G2187" t="s">
        <v>166</v>
      </c>
      <c r="H2187">
        <v>1</v>
      </c>
      <c r="I2187">
        <v>111.95</v>
      </c>
      <c r="J2187">
        <v>114.04</v>
      </c>
      <c r="K2187">
        <v>28.158999999999999</v>
      </c>
      <c r="L2187">
        <v>30.248999999999999</v>
      </c>
      <c r="M2187">
        <v>3260722</v>
      </c>
      <c r="N2187" t="s">
        <v>167</v>
      </c>
      <c r="P2187">
        <v>16.167000000000002</v>
      </c>
      <c r="V2187" t="s">
        <v>35</v>
      </c>
      <c r="W2187" s="1">
        <v>39814</v>
      </c>
      <c r="X2187">
        <v>20090101</v>
      </c>
      <c r="Y2187">
        <v>0.88007800000000003</v>
      </c>
      <c r="AB2187">
        <v>-0.67112207038001603</v>
      </c>
      <c r="AI2187" s="2">
        <f t="shared" si="136"/>
        <v>39814</v>
      </c>
      <c r="AJ2187">
        <f t="shared" si="137"/>
        <v>82.839994815396267</v>
      </c>
      <c r="AK2187">
        <f t="shared" si="138"/>
        <v>82.839994815396267</v>
      </c>
      <c r="AL2187" s="3">
        <f>Sheet2!$Q$35</f>
        <v>195.92057845971607</v>
      </c>
      <c r="AM2187" s="3">
        <f>Sheet2!$Q$37</f>
        <v>179.52321677860004</v>
      </c>
      <c r="AN2187" s="3">
        <f>Sheet2!$Q$39</f>
        <v>47.580823353777703</v>
      </c>
      <c r="AU2187">
        <f t="shared" si="139"/>
        <v>0.58974544159470044</v>
      </c>
      <c r="AV2187">
        <f>VLOOKUP(AI2187,Sheet3!C2219:F5510,4,FALSE)</f>
        <v>420.82828528315036</v>
      </c>
    </row>
    <row r="2188" spans="1:48">
      <c r="A2188">
        <v>61959244</v>
      </c>
      <c r="B2188">
        <v>126</v>
      </c>
      <c r="C2188" t="s">
        <v>164</v>
      </c>
      <c r="D2188">
        <v>0</v>
      </c>
      <c r="E2188" t="s">
        <v>165</v>
      </c>
      <c r="F2188" t="s">
        <v>34</v>
      </c>
      <c r="G2188" t="s">
        <v>166</v>
      </c>
      <c r="H2188">
        <v>1</v>
      </c>
      <c r="I2188">
        <v>111.95</v>
      </c>
      <c r="J2188">
        <v>114.04</v>
      </c>
      <c r="K2188">
        <v>28.158999999999999</v>
      </c>
      <c r="L2188">
        <v>30.248999999999999</v>
      </c>
      <c r="M2188">
        <v>3260722</v>
      </c>
      <c r="N2188" t="s">
        <v>167</v>
      </c>
      <c r="P2188">
        <v>16.167000000000002</v>
      </c>
      <c r="V2188" t="s">
        <v>35</v>
      </c>
      <c r="W2188" s="1">
        <v>39815</v>
      </c>
      <c r="X2188">
        <v>20090102</v>
      </c>
      <c r="Y2188">
        <v>0.87744</v>
      </c>
      <c r="AB2188">
        <v>-0.64072546263222196</v>
      </c>
      <c r="AI2188" s="2">
        <f t="shared" si="136"/>
        <v>39815</v>
      </c>
      <c r="AJ2188">
        <f t="shared" si="137"/>
        <v>84.888474122540515</v>
      </c>
      <c r="AK2188">
        <f t="shared" si="138"/>
        <v>84.888474122540515</v>
      </c>
      <c r="AL2188" s="3">
        <f>Sheet2!$Q$35</f>
        <v>195.92057845971607</v>
      </c>
      <c r="AM2188" s="3">
        <f>Sheet2!$Q$37</f>
        <v>179.52321677860004</v>
      </c>
      <c r="AN2188" s="3">
        <f>Sheet2!$Q$39</f>
        <v>47.580823353777703</v>
      </c>
      <c r="AU2188">
        <f t="shared" si="139"/>
        <v>0.60432875170090616</v>
      </c>
      <c r="AV2188">
        <f>VLOOKUP(AI2188,Sheet3!C2220:F5511,4,FALSE)</f>
        <v>373.50281481696447</v>
      </c>
    </row>
    <row r="2189" spans="1:48">
      <c r="A2189">
        <v>62022809</v>
      </c>
      <c r="B2189">
        <v>126</v>
      </c>
      <c r="C2189" t="s">
        <v>164</v>
      </c>
      <c r="D2189">
        <v>0</v>
      </c>
      <c r="E2189" t="s">
        <v>165</v>
      </c>
      <c r="F2189" t="s">
        <v>34</v>
      </c>
      <c r="G2189" t="s">
        <v>166</v>
      </c>
      <c r="H2189">
        <v>1</v>
      </c>
      <c r="I2189">
        <v>111.95</v>
      </c>
      <c r="J2189">
        <v>114.04</v>
      </c>
      <c r="K2189">
        <v>28.158999999999999</v>
      </c>
      <c r="L2189">
        <v>30.248999999999999</v>
      </c>
      <c r="M2189">
        <v>3260722</v>
      </c>
      <c r="N2189" t="s">
        <v>167</v>
      </c>
      <c r="P2189">
        <v>16.167000000000002</v>
      </c>
      <c r="V2189" t="s">
        <v>35</v>
      </c>
      <c r="W2189" s="1">
        <v>39816</v>
      </c>
      <c r="X2189">
        <v>20090103</v>
      </c>
      <c r="Y2189">
        <v>0.89115299999999997</v>
      </c>
      <c r="AB2189">
        <v>-0.79873481898001997</v>
      </c>
      <c r="AI2189" s="2">
        <f t="shared" si="136"/>
        <v>39816</v>
      </c>
      <c r="AJ2189">
        <f t="shared" si="137"/>
        <v>74.038710688176025</v>
      </c>
      <c r="AK2189">
        <f t="shared" si="138"/>
        <v>74.038710688176025</v>
      </c>
      <c r="AL2189" s="3">
        <f>Sheet2!$Q$35</f>
        <v>195.92057845971607</v>
      </c>
      <c r="AM2189" s="3">
        <f>Sheet2!$Q$37</f>
        <v>179.52321677860004</v>
      </c>
      <c r="AN2189" s="3">
        <f>Sheet2!$Q$39</f>
        <v>47.580823353777703</v>
      </c>
      <c r="AU2189">
        <f t="shared" si="139"/>
        <v>0.52708830109421312</v>
      </c>
      <c r="AV2189">
        <f>VLOOKUP(AI2189,Sheet3!C2221:F5512,4,FALSE)</f>
        <v>301.73529747827229</v>
      </c>
    </row>
    <row r="2190" spans="1:48">
      <c r="A2190">
        <v>62085595</v>
      </c>
      <c r="B2190">
        <v>126</v>
      </c>
      <c r="C2190" t="s">
        <v>164</v>
      </c>
      <c r="D2190">
        <v>0</v>
      </c>
      <c r="E2190" t="s">
        <v>165</v>
      </c>
      <c r="F2190" t="s">
        <v>34</v>
      </c>
      <c r="G2190" t="s">
        <v>166</v>
      </c>
      <c r="H2190">
        <v>1</v>
      </c>
      <c r="I2190">
        <v>111.95</v>
      </c>
      <c r="J2190">
        <v>114.04</v>
      </c>
      <c r="K2190">
        <v>28.158999999999999</v>
      </c>
      <c r="L2190">
        <v>30.248999999999999</v>
      </c>
      <c r="M2190">
        <v>3260722</v>
      </c>
      <c r="N2190" t="s">
        <v>167</v>
      </c>
      <c r="P2190">
        <v>16.167000000000002</v>
      </c>
      <c r="V2190" t="s">
        <v>35</v>
      </c>
      <c r="W2190" s="1">
        <v>39817</v>
      </c>
      <c r="X2190">
        <v>20090104</v>
      </c>
      <c r="Y2190">
        <v>0.90034599999999998</v>
      </c>
      <c r="AB2190">
        <v>-0.904662042264882</v>
      </c>
      <c r="AI2190" s="2">
        <f t="shared" si="136"/>
        <v>39817</v>
      </c>
      <c r="AJ2190">
        <f t="shared" si="137"/>
        <v>66.486153515112846</v>
      </c>
      <c r="AK2190">
        <f t="shared" si="138"/>
        <v>66.486153515112846</v>
      </c>
      <c r="AL2190" s="3">
        <f>Sheet2!$Q$35</f>
        <v>195.92057845971607</v>
      </c>
      <c r="AM2190" s="3">
        <f>Sheet2!$Q$37</f>
        <v>179.52321677860004</v>
      </c>
      <c r="AN2190" s="3">
        <f>Sheet2!$Q$39</f>
        <v>47.580823353777703</v>
      </c>
      <c r="AU2190">
        <f t="shared" si="139"/>
        <v>0.47332096111401373</v>
      </c>
      <c r="AV2190">
        <f>VLOOKUP(AI2190,Sheet3!C2222:F5513,4,FALSE)</f>
        <v>228.12577081005796</v>
      </c>
    </row>
    <row r="2191" spans="1:48">
      <c r="A2191">
        <v>62137053</v>
      </c>
      <c r="B2191">
        <v>126</v>
      </c>
      <c r="C2191" t="s">
        <v>164</v>
      </c>
      <c r="D2191">
        <v>0</v>
      </c>
      <c r="E2191" t="s">
        <v>165</v>
      </c>
      <c r="F2191" t="s">
        <v>34</v>
      </c>
      <c r="G2191" t="s">
        <v>166</v>
      </c>
      <c r="H2191">
        <v>1</v>
      </c>
      <c r="I2191">
        <v>111.95</v>
      </c>
      <c r="J2191">
        <v>114.04</v>
      </c>
      <c r="K2191">
        <v>28.158999999999999</v>
      </c>
      <c r="L2191">
        <v>30.248999999999999</v>
      </c>
      <c r="M2191">
        <v>3260722</v>
      </c>
      <c r="N2191" t="s">
        <v>167</v>
      </c>
      <c r="P2191">
        <v>16.167000000000002</v>
      </c>
      <c r="V2191" t="s">
        <v>35</v>
      </c>
      <c r="W2191" s="1">
        <v>39818</v>
      </c>
      <c r="X2191">
        <v>20090105</v>
      </c>
      <c r="Y2191">
        <v>0.91520299999999999</v>
      </c>
      <c r="AB2191">
        <v>-1.07585324821976</v>
      </c>
      <c r="AI2191" s="2">
        <f t="shared" si="136"/>
        <v>39818</v>
      </c>
      <c r="AJ2191">
        <f t="shared" si="137"/>
        <v>53.806839247993594</v>
      </c>
      <c r="AK2191">
        <f t="shared" si="138"/>
        <v>53.806839247993594</v>
      </c>
      <c r="AL2191" s="3">
        <f>Sheet2!$Q$35</f>
        <v>195.92057845971607</v>
      </c>
      <c r="AM2191" s="3">
        <f>Sheet2!$Q$37</f>
        <v>179.52321677860004</v>
      </c>
      <c r="AN2191" s="3">
        <f>Sheet2!$Q$39</f>
        <v>47.580823353777703</v>
      </c>
      <c r="AU2191">
        <f t="shared" si="139"/>
        <v>0.38305577208009933</v>
      </c>
      <c r="AV2191">
        <f>VLOOKUP(AI2191,Sheet3!C2223:F5514,4,FALSE)</f>
        <v>176.40781655808829</v>
      </c>
    </row>
    <row r="2192" spans="1:48">
      <c r="A2192">
        <v>62196230</v>
      </c>
      <c r="B2192">
        <v>126</v>
      </c>
      <c r="C2192" t="s">
        <v>164</v>
      </c>
      <c r="D2192">
        <v>0</v>
      </c>
      <c r="E2192" t="s">
        <v>165</v>
      </c>
      <c r="F2192" t="s">
        <v>34</v>
      </c>
      <c r="G2192" t="s">
        <v>166</v>
      </c>
      <c r="H2192">
        <v>1</v>
      </c>
      <c r="I2192">
        <v>111.95</v>
      </c>
      <c r="J2192">
        <v>114.04</v>
      </c>
      <c r="K2192">
        <v>28.158999999999999</v>
      </c>
      <c r="L2192">
        <v>30.248999999999999</v>
      </c>
      <c r="M2192">
        <v>3260722</v>
      </c>
      <c r="N2192" t="s">
        <v>167</v>
      </c>
      <c r="P2192">
        <v>16.167000000000002</v>
      </c>
      <c r="V2192" t="s">
        <v>35</v>
      </c>
      <c r="W2192" s="1">
        <v>39819</v>
      </c>
      <c r="X2192">
        <v>20090106</v>
      </c>
      <c r="Y2192">
        <v>0.92138500000000001</v>
      </c>
      <c r="AB2192">
        <v>-1.14708593551955</v>
      </c>
      <c r="AI2192" s="2">
        <f t="shared" si="136"/>
        <v>39819</v>
      </c>
      <c r="AJ2192">
        <f t="shared" si="137"/>
        <v>48.358629573105873</v>
      </c>
      <c r="AK2192">
        <f t="shared" si="138"/>
        <v>48.358629573105873</v>
      </c>
      <c r="AL2192" s="3">
        <f>Sheet2!$Q$35</f>
        <v>195.92057845971607</v>
      </c>
      <c r="AM2192" s="3">
        <f>Sheet2!$Q$37</f>
        <v>179.52321677860004</v>
      </c>
      <c r="AN2192" s="3">
        <f>Sheet2!$Q$39</f>
        <v>47.580823353777703</v>
      </c>
      <c r="AU2192">
        <f t="shared" si="139"/>
        <v>0.34426947292861731</v>
      </c>
      <c r="AV2192">
        <f>VLOOKUP(AI2192,Sheet3!C2224:F5515,4,FALSE)</f>
        <v>151.32815107151671</v>
      </c>
    </row>
    <row r="2193" spans="1:48">
      <c r="A2193">
        <v>62268367</v>
      </c>
      <c r="B2193">
        <v>126</v>
      </c>
      <c r="C2193" t="s">
        <v>164</v>
      </c>
      <c r="D2193">
        <v>0</v>
      </c>
      <c r="E2193" t="s">
        <v>165</v>
      </c>
      <c r="F2193" t="s">
        <v>34</v>
      </c>
      <c r="G2193" t="s">
        <v>166</v>
      </c>
      <c r="H2193">
        <v>1</v>
      </c>
      <c r="I2193">
        <v>111.95</v>
      </c>
      <c r="J2193">
        <v>114.04</v>
      </c>
      <c r="K2193">
        <v>28.158999999999999</v>
      </c>
      <c r="L2193">
        <v>30.248999999999999</v>
      </c>
      <c r="M2193">
        <v>3260722</v>
      </c>
      <c r="N2193" t="s">
        <v>167</v>
      </c>
      <c r="P2193">
        <v>16.167000000000002</v>
      </c>
      <c r="V2193" t="s">
        <v>35</v>
      </c>
      <c r="W2193" s="1">
        <v>39820</v>
      </c>
      <c r="X2193">
        <v>20090107</v>
      </c>
      <c r="Y2193">
        <v>0.91964100000000004</v>
      </c>
      <c r="AB2193">
        <v>-1.12699052842624</v>
      </c>
      <c r="AI2193" s="2">
        <f t="shared" si="136"/>
        <v>39820</v>
      </c>
      <c r="AJ2193">
        <f t="shared" si="137"/>
        <v>49.90587647286884</v>
      </c>
      <c r="AK2193">
        <f t="shared" si="138"/>
        <v>49.90587647286884</v>
      </c>
      <c r="AL2193" s="3">
        <f>Sheet2!$Q$35</f>
        <v>195.92057845971607</v>
      </c>
      <c r="AM2193" s="3">
        <f>Sheet2!$Q$37</f>
        <v>179.52321677860004</v>
      </c>
      <c r="AN2193" s="3">
        <f>Sheet2!$Q$39</f>
        <v>47.580823353777703</v>
      </c>
      <c r="AU2193">
        <f t="shared" si="139"/>
        <v>0.35528446403514929</v>
      </c>
      <c r="AV2193">
        <f>VLOOKUP(AI2193,Sheet3!C2225:F5516,4,FALSE)</f>
        <v>137.86731366346982</v>
      </c>
    </row>
    <row r="2194" spans="1:48">
      <c r="A2194">
        <v>62343978</v>
      </c>
      <c r="B2194">
        <v>126</v>
      </c>
      <c r="C2194" t="s">
        <v>164</v>
      </c>
      <c r="D2194">
        <v>0</v>
      </c>
      <c r="E2194" t="s">
        <v>165</v>
      </c>
      <c r="F2194" t="s">
        <v>34</v>
      </c>
      <c r="G2194" t="s">
        <v>166</v>
      </c>
      <c r="H2194">
        <v>1</v>
      </c>
      <c r="I2194">
        <v>111.95</v>
      </c>
      <c r="J2194">
        <v>114.04</v>
      </c>
      <c r="K2194">
        <v>28.158999999999999</v>
      </c>
      <c r="L2194">
        <v>30.248999999999999</v>
      </c>
      <c r="M2194">
        <v>3260722</v>
      </c>
      <c r="N2194" t="s">
        <v>167</v>
      </c>
      <c r="P2194">
        <v>16.167000000000002</v>
      </c>
      <c r="V2194" t="s">
        <v>35</v>
      </c>
      <c r="W2194" s="1">
        <v>39821</v>
      </c>
      <c r="X2194">
        <v>20090108</v>
      </c>
      <c r="Y2194">
        <v>0.91196900000000003</v>
      </c>
      <c r="AB2194">
        <v>-1.03858917336898</v>
      </c>
      <c r="AI2194" s="2">
        <f t="shared" si="136"/>
        <v>39821</v>
      </c>
      <c r="AJ2194">
        <f t="shared" si="137"/>
        <v>56.616619578519021</v>
      </c>
      <c r="AK2194">
        <f t="shared" si="138"/>
        <v>56.616619578519021</v>
      </c>
      <c r="AL2194" s="3">
        <f>Sheet2!$Q$35</f>
        <v>195.92057845971607</v>
      </c>
      <c r="AM2194" s="3">
        <f>Sheet2!$Q$37</f>
        <v>179.52321677860004</v>
      </c>
      <c r="AN2194" s="3">
        <f>Sheet2!$Q$39</f>
        <v>47.580823353777703</v>
      </c>
      <c r="AU2194">
        <f t="shared" si="139"/>
        <v>0.40305885326693991</v>
      </c>
      <c r="AV2194">
        <f>VLOOKUP(AI2194,Sheet3!C2226:F5517,4,FALSE)</f>
        <v>128.58642050318483</v>
      </c>
    </row>
    <row r="2195" spans="1:48">
      <c r="A2195">
        <v>62392564</v>
      </c>
      <c r="B2195">
        <v>126</v>
      </c>
      <c r="C2195" t="s">
        <v>164</v>
      </c>
      <c r="D2195">
        <v>0</v>
      </c>
      <c r="E2195" t="s">
        <v>165</v>
      </c>
      <c r="F2195" t="s">
        <v>34</v>
      </c>
      <c r="G2195" t="s">
        <v>166</v>
      </c>
      <c r="H2195">
        <v>1</v>
      </c>
      <c r="I2195">
        <v>111.95</v>
      </c>
      <c r="J2195">
        <v>114.04</v>
      </c>
      <c r="K2195">
        <v>28.158999999999999</v>
      </c>
      <c r="L2195">
        <v>30.248999999999999</v>
      </c>
      <c r="M2195">
        <v>3260722</v>
      </c>
      <c r="N2195" t="s">
        <v>167</v>
      </c>
      <c r="P2195">
        <v>16.167000000000002</v>
      </c>
      <c r="V2195" t="s">
        <v>35</v>
      </c>
      <c r="W2195" s="1">
        <v>39822</v>
      </c>
      <c r="X2195">
        <v>20090109</v>
      </c>
      <c r="Y2195">
        <v>0.88828600000000002</v>
      </c>
      <c r="AB2195">
        <v>-0.76569953679164904</v>
      </c>
      <c r="AI2195" s="2">
        <f t="shared" si="136"/>
        <v>39822</v>
      </c>
      <c r="AJ2195">
        <f t="shared" si="137"/>
        <v>76.348293247142237</v>
      </c>
      <c r="AK2195">
        <f t="shared" si="138"/>
        <v>76.348293247142237</v>
      </c>
      <c r="AL2195" s="3">
        <f>Sheet2!$Q$35</f>
        <v>195.92057845971607</v>
      </c>
      <c r="AM2195" s="3">
        <f>Sheet2!$Q$37</f>
        <v>179.52321677860004</v>
      </c>
      <c r="AN2195" s="3">
        <f>Sheet2!$Q$39</f>
        <v>47.580823353777703</v>
      </c>
      <c r="AU2195">
        <f t="shared" si="139"/>
        <v>0.54353042894770009</v>
      </c>
      <c r="AV2195">
        <f>VLOOKUP(AI2195,Sheet3!C2227:F5518,4,FALSE)</f>
        <v>121.85600179916139</v>
      </c>
    </row>
    <row r="2196" spans="1:48">
      <c r="A2196">
        <v>62457701</v>
      </c>
      <c r="B2196">
        <v>126</v>
      </c>
      <c r="C2196" t="s">
        <v>164</v>
      </c>
      <c r="D2196">
        <v>0</v>
      </c>
      <c r="E2196" t="s">
        <v>165</v>
      </c>
      <c r="F2196" t="s">
        <v>34</v>
      </c>
      <c r="G2196" t="s">
        <v>166</v>
      </c>
      <c r="H2196">
        <v>1</v>
      </c>
      <c r="I2196">
        <v>111.95</v>
      </c>
      <c r="J2196">
        <v>114.04</v>
      </c>
      <c r="K2196">
        <v>28.158999999999999</v>
      </c>
      <c r="L2196">
        <v>30.248999999999999</v>
      </c>
      <c r="M2196">
        <v>3260722</v>
      </c>
      <c r="N2196" t="s">
        <v>167</v>
      </c>
      <c r="P2196">
        <v>16.167000000000002</v>
      </c>
      <c r="V2196" t="s">
        <v>35</v>
      </c>
      <c r="W2196" s="1">
        <v>39823</v>
      </c>
      <c r="X2196">
        <v>20090110</v>
      </c>
      <c r="Y2196">
        <v>0.87597599999999998</v>
      </c>
      <c r="AB2196">
        <v>-0.62385638236581997</v>
      </c>
      <c r="AI2196" s="2">
        <f t="shared" si="136"/>
        <v>39823</v>
      </c>
      <c r="AJ2196">
        <f t="shared" si="137"/>
        <v>86.017352662697931</v>
      </c>
      <c r="AK2196">
        <f t="shared" si="138"/>
        <v>86.017352662697931</v>
      </c>
      <c r="AL2196" s="3">
        <f>Sheet2!$Q$35</f>
        <v>195.92057845971607</v>
      </c>
      <c r="AM2196" s="3">
        <f>Sheet2!$Q$37</f>
        <v>179.52321677860004</v>
      </c>
      <c r="AN2196" s="3">
        <f>Sheet2!$Q$39</f>
        <v>47.580823353777703</v>
      </c>
      <c r="AU2196">
        <f t="shared" si="139"/>
        <v>0.6123653404845667</v>
      </c>
      <c r="AV2196">
        <f>VLOOKUP(AI2196,Sheet3!C2228:F5519,4,FALSE)</f>
        <v>117.39267150070373</v>
      </c>
    </row>
    <row r="2197" spans="1:48">
      <c r="A2197">
        <v>62523031</v>
      </c>
      <c r="B2197">
        <v>126</v>
      </c>
      <c r="C2197" t="s">
        <v>164</v>
      </c>
      <c r="D2197">
        <v>0</v>
      </c>
      <c r="E2197" t="s">
        <v>165</v>
      </c>
      <c r="F2197" t="s">
        <v>34</v>
      </c>
      <c r="G2197" t="s">
        <v>166</v>
      </c>
      <c r="H2197">
        <v>1</v>
      </c>
      <c r="I2197">
        <v>111.95</v>
      </c>
      <c r="J2197">
        <v>114.04</v>
      </c>
      <c r="K2197">
        <v>28.158999999999999</v>
      </c>
      <c r="L2197">
        <v>30.248999999999999</v>
      </c>
      <c r="M2197">
        <v>3260722</v>
      </c>
      <c r="N2197" t="s">
        <v>167</v>
      </c>
      <c r="P2197">
        <v>16.167000000000002</v>
      </c>
      <c r="V2197" t="s">
        <v>35</v>
      </c>
      <c r="W2197" s="1">
        <v>39824</v>
      </c>
      <c r="X2197">
        <v>20090111</v>
      </c>
      <c r="Y2197">
        <v>0.86024199999999995</v>
      </c>
      <c r="AB2197">
        <v>-0.442559859885235</v>
      </c>
      <c r="AI2197" s="2">
        <f t="shared" si="136"/>
        <v>39824</v>
      </c>
      <c r="AJ2197">
        <f t="shared" si="137"/>
        <v>97.791152634952368</v>
      </c>
      <c r="AK2197">
        <f t="shared" si="138"/>
        <v>97.791152634952368</v>
      </c>
      <c r="AL2197" s="3">
        <f>Sheet2!$Q$35</f>
        <v>195.92057845971607</v>
      </c>
      <c r="AM2197" s="3">
        <f>Sheet2!$Q$37</f>
        <v>179.52321677860004</v>
      </c>
      <c r="AN2197" s="3">
        <f>Sheet2!$Q$39</f>
        <v>47.580823353777703</v>
      </c>
      <c r="AU2197">
        <f t="shared" si="139"/>
        <v>0.69618409106945178</v>
      </c>
      <c r="AV2197">
        <f>VLOOKUP(AI2197,Sheet3!C2229:F5520,4,FALSE)</f>
        <v>116.25912729792084</v>
      </c>
    </row>
    <row r="2198" spans="1:48">
      <c r="A2198">
        <v>62585411</v>
      </c>
      <c r="B2198">
        <v>126</v>
      </c>
      <c r="C2198" t="s">
        <v>164</v>
      </c>
      <c r="D2198">
        <v>0</v>
      </c>
      <c r="E2198" t="s">
        <v>165</v>
      </c>
      <c r="F2198" t="s">
        <v>34</v>
      </c>
      <c r="G2198" t="s">
        <v>166</v>
      </c>
      <c r="H2198">
        <v>1</v>
      </c>
      <c r="I2198">
        <v>111.95</v>
      </c>
      <c r="J2198">
        <v>114.04</v>
      </c>
      <c r="K2198">
        <v>28.158999999999999</v>
      </c>
      <c r="L2198">
        <v>30.248999999999999</v>
      </c>
      <c r="M2198">
        <v>3260722</v>
      </c>
      <c r="N2198" t="s">
        <v>167</v>
      </c>
      <c r="P2198">
        <v>16.167000000000002</v>
      </c>
      <c r="V2198" t="s">
        <v>35</v>
      </c>
      <c r="W2198" s="1">
        <v>39825</v>
      </c>
      <c r="X2198">
        <v>20090112</v>
      </c>
      <c r="Y2198">
        <v>0.86241999999999996</v>
      </c>
      <c r="AB2198">
        <v>-0.46765607356025202</v>
      </c>
      <c r="AI2198" s="2">
        <f t="shared" si="136"/>
        <v>39825</v>
      </c>
      <c r="AJ2198">
        <f t="shared" si="137"/>
        <v>96.200471801690355</v>
      </c>
      <c r="AK2198">
        <f t="shared" si="138"/>
        <v>96.200471801690355</v>
      </c>
      <c r="AL2198" s="3">
        <f>Sheet2!$Q$35</f>
        <v>195.92057845971607</v>
      </c>
      <c r="AM2198" s="3">
        <f>Sheet2!$Q$37</f>
        <v>179.52321677860004</v>
      </c>
      <c r="AN2198" s="3">
        <f>Sheet2!$Q$39</f>
        <v>47.580823353777703</v>
      </c>
      <c r="AU2198">
        <f t="shared" si="139"/>
        <v>0.68485988984830459</v>
      </c>
      <c r="AV2198">
        <f>VLOOKUP(AI2198,Sheet3!C2230:F5521,4,FALSE)</f>
        <v>114.91304355711615</v>
      </c>
    </row>
    <row r="2199" spans="1:48">
      <c r="A2199">
        <v>62648856</v>
      </c>
      <c r="B2199">
        <v>126</v>
      </c>
      <c r="C2199" t="s">
        <v>164</v>
      </c>
      <c r="D2199">
        <v>0</v>
      </c>
      <c r="E2199" t="s">
        <v>165</v>
      </c>
      <c r="F2199" t="s">
        <v>34</v>
      </c>
      <c r="G2199" t="s">
        <v>166</v>
      </c>
      <c r="H2199">
        <v>1</v>
      </c>
      <c r="I2199">
        <v>111.95</v>
      </c>
      <c r="J2199">
        <v>114.04</v>
      </c>
      <c r="K2199">
        <v>28.158999999999999</v>
      </c>
      <c r="L2199">
        <v>30.248999999999999</v>
      </c>
      <c r="M2199">
        <v>3260722</v>
      </c>
      <c r="N2199" t="s">
        <v>167</v>
      </c>
      <c r="P2199">
        <v>16.167000000000002</v>
      </c>
      <c r="V2199" t="s">
        <v>35</v>
      </c>
      <c r="W2199" s="1">
        <v>39826</v>
      </c>
      <c r="X2199">
        <v>20090113</v>
      </c>
      <c r="Y2199">
        <v>0.87230799999999997</v>
      </c>
      <c r="AB2199">
        <v>-0.58159150093333001</v>
      </c>
      <c r="AI2199" s="2">
        <f t="shared" si="136"/>
        <v>39826</v>
      </c>
      <c r="AJ2199">
        <f t="shared" si="137"/>
        <v>88.820774059270434</v>
      </c>
      <c r="AK2199">
        <f t="shared" si="138"/>
        <v>88.820774059270434</v>
      </c>
      <c r="AL2199" s="3">
        <f>Sheet2!$Q$35</f>
        <v>195.92057845971607</v>
      </c>
      <c r="AM2199" s="3">
        <f>Sheet2!$Q$37</f>
        <v>179.52321677860004</v>
      </c>
      <c r="AN2199" s="3">
        <f>Sheet2!$Q$39</f>
        <v>47.580823353777703</v>
      </c>
      <c r="AU2199">
        <f t="shared" si="139"/>
        <v>0.63232315184346366</v>
      </c>
      <c r="AV2199">
        <f>VLOOKUP(AI2199,Sheet3!C2231:F5522,4,FALSE)</f>
        <v>112.2917225881807</v>
      </c>
    </row>
    <row r="2200" spans="1:48">
      <c r="A2200">
        <v>62711752</v>
      </c>
      <c r="B2200">
        <v>126</v>
      </c>
      <c r="C2200" t="s">
        <v>164</v>
      </c>
      <c r="D2200">
        <v>0</v>
      </c>
      <c r="E2200" t="s">
        <v>165</v>
      </c>
      <c r="F2200" t="s">
        <v>34</v>
      </c>
      <c r="G2200" t="s">
        <v>166</v>
      </c>
      <c r="H2200">
        <v>1</v>
      </c>
      <c r="I2200">
        <v>111.95</v>
      </c>
      <c r="J2200">
        <v>114.04</v>
      </c>
      <c r="K2200">
        <v>28.158999999999999</v>
      </c>
      <c r="L2200">
        <v>30.248999999999999</v>
      </c>
      <c r="M2200">
        <v>3260722</v>
      </c>
      <c r="N2200" t="s">
        <v>167</v>
      </c>
      <c r="P2200">
        <v>16.167000000000002</v>
      </c>
      <c r="V2200" t="s">
        <v>35</v>
      </c>
      <c r="W2200" s="1">
        <v>39827</v>
      </c>
      <c r="X2200">
        <v>20090114</v>
      </c>
      <c r="Y2200">
        <v>0.87666500000000003</v>
      </c>
      <c r="AB2200">
        <v>-0.63179545087917499</v>
      </c>
      <c r="AI2200" s="2">
        <f t="shared" si="136"/>
        <v>39827</v>
      </c>
      <c r="AJ2200">
        <f t="shared" si="137"/>
        <v>85.486777908121439</v>
      </c>
      <c r="AK2200">
        <f t="shared" si="138"/>
        <v>85.486777908121439</v>
      </c>
      <c r="AL2200" s="3">
        <f>Sheet2!$Q$35</f>
        <v>195.92057845971607</v>
      </c>
      <c r="AM2200" s="3">
        <f>Sheet2!$Q$37</f>
        <v>179.52321677860004</v>
      </c>
      <c r="AN2200" s="3">
        <f>Sheet2!$Q$39</f>
        <v>47.580823353777703</v>
      </c>
      <c r="AU2200">
        <f t="shared" si="139"/>
        <v>0.60858813065211803</v>
      </c>
      <c r="AV2200">
        <f>VLOOKUP(AI2200,Sheet3!C2232:F5523,4,FALSE)</f>
        <v>107.40331321367945</v>
      </c>
    </row>
    <row r="2201" spans="1:48">
      <c r="A2201">
        <v>62777361</v>
      </c>
      <c r="B2201">
        <v>126</v>
      </c>
      <c r="C2201" t="s">
        <v>164</v>
      </c>
      <c r="D2201">
        <v>0</v>
      </c>
      <c r="E2201" t="s">
        <v>165</v>
      </c>
      <c r="F2201" t="s">
        <v>34</v>
      </c>
      <c r="G2201" t="s">
        <v>166</v>
      </c>
      <c r="H2201">
        <v>1</v>
      </c>
      <c r="I2201">
        <v>111.95</v>
      </c>
      <c r="J2201">
        <v>114.04</v>
      </c>
      <c r="K2201">
        <v>28.158999999999999</v>
      </c>
      <c r="L2201">
        <v>30.248999999999999</v>
      </c>
      <c r="M2201">
        <v>3260722</v>
      </c>
      <c r="N2201" t="s">
        <v>167</v>
      </c>
      <c r="P2201">
        <v>16.167000000000002</v>
      </c>
      <c r="V2201" t="s">
        <v>35</v>
      </c>
      <c r="W2201" s="1">
        <v>39828</v>
      </c>
      <c r="X2201">
        <v>20090115</v>
      </c>
      <c r="Y2201">
        <v>0.88611499999999999</v>
      </c>
      <c r="AB2201">
        <v>-0.74068398128730495</v>
      </c>
      <c r="AI2201" s="2">
        <f t="shared" si="136"/>
        <v>39828</v>
      </c>
      <c r="AJ2201">
        <f t="shared" si="137"/>
        <v>78.082702693690635</v>
      </c>
      <c r="AK2201">
        <f t="shared" si="138"/>
        <v>78.082702693690635</v>
      </c>
      <c r="AL2201" s="3">
        <f>Sheet2!$Q$35</f>
        <v>195.92057845971607</v>
      </c>
      <c r="AM2201" s="3">
        <f>Sheet2!$Q$37</f>
        <v>179.52321677860004</v>
      </c>
      <c r="AN2201" s="3">
        <f>Sheet2!$Q$39</f>
        <v>47.580823353777703</v>
      </c>
      <c r="AU2201">
        <f t="shared" si="139"/>
        <v>0.5558778472115482</v>
      </c>
      <c r="AV2201">
        <f>VLOOKUP(AI2201,Sheet3!C2233:F5524,4,FALSE)</f>
        <v>96.988875850611592</v>
      </c>
    </row>
    <row r="2202" spans="1:48">
      <c r="A2202">
        <v>62828517</v>
      </c>
      <c r="B2202">
        <v>126</v>
      </c>
      <c r="C2202" t="s">
        <v>164</v>
      </c>
      <c r="D2202">
        <v>0</v>
      </c>
      <c r="E2202" t="s">
        <v>165</v>
      </c>
      <c r="F2202" t="s">
        <v>34</v>
      </c>
      <c r="G2202" t="s">
        <v>166</v>
      </c>
      <c r="H2202">
        <v>1</v>
      </c>
      <c r="I2202">
        <v>111.95</v>
      </c>
      <c r="J2202">
        <v>114.04</v>
      </c>
      <c r="K2202">
        <v>28.158999999999999</v>
      </c>
      <c r="L2202">
        <v>30.248999999999999</v>
      </c>
      <c r="M2202">
        <v>3260722</v>
      </c>
      <c r="N2202" t="s">
        <v>167</v>
      </c>
      <c r="P2202">
        <v>16.167000000000002</v>
      </c>
      <c r="V2202" t="s">
        <v>35</v>
      </c>
      <c r="W2202" s="1">
        <v>39829</v>
      </c>
      <c r="X2202">
        <v>20090116</v>
      </c>
      <c r="Y2202">
        <v>0.88861400000000001</v>
      </c>
      <c r="AB2202">
        <v>-0.76947894821745499</v>
      </c>
      <c r="AI2202" s="2">
        <f t="shared" si="136"/>
        <v>39829</v>
      </c>
      <c r="AJ2202">
        <f t="shared" si="137"/>
        <v>76.085168280315656</v>
      </c>
      <c r="AK2202">
        <f t="shared" si="138"/>
        <v>76.085168280315656</v>
      </c>
      <c r="AL2202" s="3">
        <f>Sheet2!$Q$35</f>
        <v>195.92057845971607</v>
      </c>
      <c r="AM2202" s="3">
        <f>Sheet2!$Q$37</f>
        <v>179.52321677860004</v>
      </c>
      <c r="AN2202" s="3">
        <f>Sheet2!$Q$39</f>
        <v>47.580823353777703</v>
      </c>
      <c r="AU2202">
        <f t="shared" si="139"/>
        <v>0.54165721842781134</v>
      </c>
      <c r="AV2202">
        <f>VLOOKUP(AI2202,Sheet3!C2234:F5525,4,FALSE)</f>
        <v>83.953117518608281</v>
      </c>
    </row>
    <row r="2203" spans="1:48">
      <c r="A2203">
        <v>62893466</v>
      </c>
      <c r="B2203">
        <v>126</v>
      </c>
      <c r="C2203" t="s">
        <v>164</v>
      </c>
      <c r="D2203">
        <v>0</v>
      </c>
      <c r="E2203" t="s">
        <v>165</v>
      </c>
      <c r="F2203" t="s">
        <v>34</v>
      </c>
      <c r="G2203" t="s">
        <v>166</v>
      </c>
      <c r="H2203">
        <v>1</v>
      </c>
      <c r="I2203">
        <v>111.95</v>
      </c>
      <c r="J2203">
        <v>114.04</v>
      </c>
      <c r="K2203">
        <v>28.158999999999999</v>
      </c>
      <c r="L2203">
        <v>30.248999999999999</v>
      </c>
      <c r="M2203">
        <v>3260722</v>
      </c>
      <c r="N2203" t="s">
        <v>167</v>
      </c>
      <c r="P2203">
        <v>16.167000000000002</v>
      </c>
      <c r="V2203" t="s">
        <v>35</v>
      </c>
      <c r="W2203" s="1">
        <v>39830</v>
      </c>
      <c r="X2203">
        <v>20090117</v>
      </c>
      <c r="Y2203">
        <v>0.89730100000000002</v>
      </c>
      <c r="AB2203">
        <v>-0.86957573802226196</v>
      </c>
      <c r="AI2203" s="2">
        <f t="shared" si="136"/>
        <v>39830</v>
      </c>
      <c r="AJ2203">
        <f t="shared" si="137"/>
        <v>69.012595693013282</v>
      </c>
      <c r="AK2203">
        <f t="shared" si="138"/>
        <v>69.012595693013282</v>
      </c>
      <c r="AL2203" s="3">
        <f>Sheet2!$Q$35</f>
        <v>195.92057845971607</v>
      </c>
      <c r="AM2203" s="3">
        <f>Sheet2!$Q$37</f>
        <v>179.52321677860004</v>
      </c>
      <c r="AN2203" s="3">
        <f>Sheet2!$Q$39</f>
        <v>47.580823353777703</v>
      </c>
      <c r="AU2203">
        <f t="shared" si="139"/>
        <v>0.49130693227673106</v>
      </c>
      <c r="AV2203">
        <f>VLOOKUP(AI2203,Sheet3!C2235:F5526,4,FALSE)</f>
        <v>72.475982465431457</v>
      </c>
    </row>
    <row r="2204" spans="1:48">
      <c r="A2204">
        <v>62963008</v>
      </c>
      <c r="B2204">
        <v>126</v>
      </c>
      <c r="C2204" t="s">
        <v>164</v>
      </c>
      <c r="D2204">
        <v>0</v>
      </c>
      <c r="E2204" t="s">
        <v>165</v>
      </c>
      <c r="F2204" t="s">
        <v>34</v>
      </c>
      <c r="G2204" t="s">
        <v>166</v>
      </c>
      <c r="H2204">
        <v>1</v>
      </c>
      <c r="I2204">
        <v>111.95</v>
      </c>
      <c r="J2204">
        <v>114.04</v>
      </c>
      <c r="K2204">
        <v>28.158999999999999</v>
      </c>
      <c r="L2204">
        <v>30.248999999999999</v>
      </c>
      <c r="M2204">
        <v>3260722</v>
      </c>
      <c r="N2204" t="s">
        <v>167</v>
      </c>
      <c r="P2204">
        <v>16.167000000000002</v>
      </c>
      <c r="V2204" t="s">
        <v>35</v>
      </c>
      <c r="W2204" s="1">
        <v>39831</v>
      </c>
      <c r="X2204">
        <v>20090118</v>
      </c>
      <c r="Y2204">
        <v>0.89903699999999998</v>
      </c>
      <c r="AB2204">
        <v>-0.88957896434908901</v>
      </c>
      <c r="AI2204" s="2">
        <f t="shared" si="136"/>
        <v>39831</v>
      </c>
      <c r="AJ2204">
        <f t="shared" si="137"/>
        <v>67.575244417644399</v>
      </c>
      <c r="AK2204">
        <f t="shared" si="138"/>
        <v>67.575244417644399</v>
      </c>
      <c r="AL2204" s="3">
        <f>Sheet2!$Q$35</f>
        <v>195.92057845971607</v>
      </c>
      <c r="AM2204" s="3">
        <f>Sheet2!$Q$37</f>
        <v>179.52321677860004</v>
      </c>
      <c r="AN2204" s="3">
        <f>Sheet2!$Q$39</f>
        <v>47.580823353777703</v>
      </c>
      <c r="AU2204">
        <f t="shared" si="139"/>
        <v>0.48107429809431579</v>
      </c>
      <c r="AV2204">
        <f>VLOOKUP(AI2204,Sheet3!C2236:F5527,4,FALSE)</f>
        <v>63.26593581782042</v>
      </c>
    </row>
    <row r="2205" spans="1:48">
      <c r="A2205">
        <v>63028799</v>
      </c>
      <c r="B2205">
        <v>126</v>
      </c>
      <c r="C2205" t="s">
        <v>164</v>
      </c>
      <c r="D2205">
        <v>0</v>
      </c>
      <c r="E2205" t="s">
        <v>165</v>
      </c>
      <c r="F2205" t="s">
        <v>34</v>
      </c>
      <c r="G2205" t="s">
        <v>166</v>
      </c>
      <c r="H2205">
        <v>1</v>
      </c>
      <c r="I2205">
        <v>111.95</v>
      </c>
      <c r="J2205">
        <v>114.04</v>
      </c>
      <c r="K2205">
        <v>28.158999999999999</v>
      </c>
      <c r="L2205">
        <v>30.248999999999999</v>
      </c>
      <c r="M2205">
        <v>3260722</v>
      </c>
      <c r="N2205" t="s">
        <v>167</v>
      </c>
      <c r="P2205">
        <v>16.167000000000002</v>
      </c>
      <c r="V2205" t="s">
        <v>35</v>
      </c>
      <c r="W2205" s="1">
        <v>39832</v>
      </c>
      <c r="X2205">
        <v>20090119</v>
      </c>
      <c r="Y2205">
        <v>0.91089600000000004</v>
      </c>
      <c r="AB2205">
        <v>-1.0262254280644401</v>
      </c>
      <c r="AI2205" s="2">
        <f t="shared" si="136"/>
        <v>39832</v>
      </c>
      <c r="AJ2205">
        <f t="shared" si="137"/>
        <v>57.54274512051029</v>
      </c>
      <c r="AK2205">
        <f t="shared" si="138"/>
        <v>57.54274512051029</v>
      </c>
      <c r="AL2205" s="3">
        <f>Sheet2!$Q$35</f>
        <v>195.92057845971607</v>
      </c>
      <c r="AM2205" s="3">
        <f>Sheet2!$Q$37</f>
        <v>179.52321677860004</v>
      </c>
      <c r="AN2205" s="3">
        <f>Sheet2!$Q$39</f>
        <v>47.580823353777703</v>
      </c>
      <c r="AU2205">
        <f t="shared" si="139"/>
        <v>0.40965202505492582</v>
      </c>
      <c r="AV2205">
        <f>VLOOKUP(AI2205,Sheet3!C2237:F5528,4,FALSE)</f>
        <v>57.102289215188421</v>
      </c>
    </row>
    <row r="2206" spans="1:48">
      <c r="A2206">
        <v>63101639</v>
      </c>
      <c r="B2206">
        <v>126</v>
      </c>
      <c r="C2206" t="s">
        <v>164</v>
      </c>
      <c r="D2206">
        <v>0</v>
      </c>
      <c r="E2206" t="s">
        <v>165</v>
      </c>
      <c r="F2206" t="s">
        <v>34</v>
      </c>
      <c r="G2206" t="s">
        <v>166</v>
      </c>
      <c r="H2206">
        <v>1</v>
      </c>
      <c r="I2206">
        <v>111.95</v>
      </c>
      <c r="J2206">
        <v>114.04</v>
      </c>
      <c r="K2206">
        <v>28.158999999999999</v>
      </c>
      <c r="L2206">
        <v>30.248999999999999</v>
      </c>
      <c r="M2206">
        <v>3260722</v>
      </c>
      <c r="N2206" t="s">
        <v>167</v>
      </c>
      <c r="P2206">
        <v>16.167000000000002</v>
      </c>
      <c r="V2206" t="s">
        <v>35</v>
      </c>
      <c r="W2206" s="1">
        <v>39833</v>
      </c>
      <c r="X2206">
        <v>20090120</v>
      </c>
      <c r="Y2206">
        <v>0.91800300000000001</v>
      </c>
      <c r="AB2206">
        <v>-1.10811651648884</v>
      </c>
      <c r="AI2206" s="2">
        <f t="shared" si="136"/>
        <v>39833</v>
      </c>
      <c r="AJ2206">
        <f t="shared" si="137"/>
        <v>51.351741378978204</v>
      </c>
      <c r="AK2206">
        <f t="shared" si="138"/>
        <v>51.351741378978204</v>
      </c>
      <c r="AL2206" s="3">
        <f>Sheet2!$Q$35</f>
        <v>195.92057845971607</v>
      </c>
      <c r="AM2206" s="3">
        <f>Sheet2!$Q$37</f>
        <v>179.52321677860004</v>
      </c>
      <c r="AN2206" s="3">
        <f>Sheet2!$Q$39</f>
        <v>47.580823353777703</v>
      </c>
      <c r="AU2206">
        <f t="shared" si="139"/>
        <v>0.36557770752749758</v>
      </c>
      <c r="AV2206">
        <f>VLOOKUP(AI2206,Sheet3!C2238:F5529,4,FALSE)</f>
        <v>54.480968246252971</v>
      </c>
    </row>
    <row r="2207" spans="1:48">
      <c r="A2207">
        <v>63164733</v>
      </c>
      <c r="B2207">
        <v>126</v>
      </c>
      <c r="C2207" t="s">
        <v>164</v>
      </c>
      <c r="D2207">
        <v>0</v>
      </c>
      <c r="E2207" t="s">
        <v>165</v>
      </c>
      <c r="F2207" t="s">
        <v>34</v>
      </c>
      <c r="G2207" t="s">
        <v>166</v>
      </c>
      <c r="H2207">
        <v>1</v>
      </c>
      <c r="I2207">
        <v>111.95</v>
      </c>
      <c r="J2207">
        <v>114.04</v>
      </c>
      <c r="K2207">
        <v>28.158999999999999</v>
      </c>
      <c r="L2207">
        <v>30.248999999999999</v>
      </c>
      <c r="M2207">
        <v>3260722</v>
      </c>
      <c r="N2207" t="s">
        <v>167</v>
      </c>
      <c r="P2207">
        <v>16.167000000000002</v>
      </c>
      <c r="V2207" t="s">
        <v>35</v>
      </c>
      <c r="W2207" s="1">
        <v>39834</v>
      </c>
      <c r="X2207">
        <v>20090121</v>
      </c>
      <c r="Y2207">
        <v>0.90381</v>
      </c>
      <c r="AB2207">
        <v>-0.94457631415205301</v>
      </c>
      <c r="AI2207" s="2">
        <f t="shared" si="136"/>
        <v>39834</v>
      </c>
      <c r="AJ2207">
        <f t="shared" si="137"/>
        <v>63.582189264423278</v>
      </c>
      <c r="AK2207">
        <f t="shared" si="138"/>
        <v>63.582189264423278</v>
      </c>
      <c r="AL2207" s="3">
        <f>Sheet2!$Q$35</f>
        <v>195.92057845971607</v>
      </c>
      <c r="AM2207" s="3">
        <f>Sheet2!$Q$37</f>
        <v>179.52321677860004</v>
      </c>
      <c r="AN2207" s="3">
        <f>Sheet2!$Q$39</f>
        <v>47.580823353777703</v>
      </c>
      <c r="AU2207">
        <f t="shared" si="139"/>
        <v>0.45264737605145355</v>
      </c>
      <c r="AV2207">
        <f>VLOOKUP(AI2207,Sheet3!C2239:F5530,4,FALSE)</f>
        <v>52.35557286603504</v>
      </c>
    </row>
    <row r="2208" spans="1:48">
      <c r="A2208">
        <v>63230519</v>
      </c>
      <c r="B2208">
        <v>126</v>
      </c>
      <c r="C2208" t="s">
        <v>164</v>
      </c>
      <c r="D2208">
        <v>0</v>
      </c>
      <c r="E2208" t="s">
        <v>165</v>
      </c>
      <c r="F2208" t="s">
        <v>34</v>
      </c>
      <c r="G2208" t="s">
        <v>166</v>
      </c>
      <c r="H2208">
        <v>1</v>
      </c>
      <c r="I2208">
        <v>111.95</v>
      </c>
      <c r="J2208">
        <v>114.04</v>
      </c>
      <c r="K2208">
        <v>28.158999999999999</v>
      </c>
      <c r="L2208">
        <v>30.248999999999999</v>
      </c>
      <c r="M2208">
        <v>3260722</v>
      </c>
      <c r="N2208" t="s">
        <v>167</v>
      </c>
      <c r="P2208">
        <v>16.167000000000002</v>
      </c>
      <c r="V2208" t="s">
        <v>35</v>
      </c>
      <c r="W2208" s="1">
        <v>39835</v>
      </c>
      <c r="X2208">
        <v>20090122</v>
      </c>
      <c r="Y2208">
        <v>0.90566599999999997</v>
      </c>
      <c r="AB2208">
        <v>-0.96596225197612495</v>
      </c>
      <c r="AI2208" s="2">
        <f t="shared" si="136"/>
        <v>39835</v>
      </c>
      <c r="AJ2208">
        <f t="shared" si="137"/>
        <v>62.013170795634323</v>
      </c>
      <c r="AK2208">
        <f t="shared" si="138"/>
        <v>62.013170795634323</v>
      </c>
      <c r="AL2208" s="3">
        <f>Sheet2!$Q$35</f>
        <v>195.92057845971607</v>
      </c>
      <c r="AM2208" s="3">
        <f>Sheet2!$Q$37</f>
        <v>179.52321677860004</v>
      </c>
      <c r="AN2208" s="3">
        <f>Sheet2!$Q$39</f>
        <v>47.580823353777703</v>
      </c>
      <c r="AU2208">
        <f t="shared" si="139"/>
        <v>0.4414773911690521</v>
      </c>
      <c r="AV2208">
        <f>VLOOKUP(AI2208,Sheet3!C2240:F5531,4,FALSE)</f>
        <v>50.796949587208559</v>
      </c>
    </row>
    <row r="2209" spans="1:48">
      <c r="A2209">
        <v>63295914</v>
      </c>
      <c r="B2209">
        <v>126</v>
      </c>
      <c r="C2209" t="s">
        <v>164</v>
      </c>
      <c r="D2209">
        <v>0</v>
      </c>
      <c r="E2209" t="s">
        <v>165</v>
      </c>
      <c r="F2209" t="s">
        <v>34</v>
      </c>
      <c r="G2209" t="s">
        <v>166</v>
      </c>
      <c r="H2209">
        <v>1</v>
      </c>
      <c r="I2209">
        <v>111.95</v>
      </c>
      <c r="J2209">
        <v>114.04</v>
      </c>
      <c r="K2209">
        <v>28.158999999999999</v>
      </c>
      <c r="L2209">
        <v>30.248999999999999</v>
      </c>
      <c r="M2209">
        <v>3260722</v>
      </c>
      <c r="N2209" t="s">
        <v>167</v>
      </c>
      <c r="P2209">
        <v>16.167000000000002</v>
      </c>
      <c r="V2209" t="s">
        <v>35</v>
      </c>
      <c r="W2209" s="1">
        <v>39836</v>
      </c>
      <c r="X2209">
        <v>20090123</v>
      </c>
      <c r="Y2209">
        <v>0.90573999999999999</v>
      </c>
      <c r="AB2209">
        <v>-0.96681492406609404</v>
      </c>
      <c r="AI2209" s="2">
        <f t="shared" si="136"/>
        <v>39836</v>
      </c>
      <c r="AJ2209">
        <f t="shared" si="137"/>
        <v>61.950423698139275</v>
      </c>
      <c r="AK2209">
        <f t="shared" si="138"/>
        <v>61.950423698139275</v>
      </c>
      <c r="AL2209" s="3">
        <f>Sheet2!$Q$35</f>
        <v>195.92057845971607</v>
      </c>
      <c r="AM2209" s="3">
        <f>Sheet2!$Q$37</f>
        <v>179.52321677860004</v>
      </c>
      <c r="AN2209" s="3">
        <f>Sheet2!$Q$39</f>
        <v>47.580823353777703</v>
      </c>
      <c r="AU2209">
        <f t="shared" si="139"/>
        <v>0.44103068888709923</v>
      </c>
      <c r="AV2209">
        <f>VLOOKUP(AI2209,Sheet3!C2241:F5532,4,FALSE)</f>
        <v>50.159330973143177</v>
      </c>
    </row>
    <row r="2210" spans="1:48">
      <c r="A2210">
        <v>63361140</v>
      </c>
      <c r="B2210">
        <v>126</v>
      </c>
      <c r="C2210" t="s">
        <v>164</v>
      </c>
      <c r="D2210">
        <v>0</v>
      </c>
      <c r="E2210" t="s">
        <v>165</v>
      </c>
      <c r="F2210" t="s">
        <v>34</v>
      </c>
      <c r="G2210" t="s">
        <v>166</v>
      </c>
      <c r="H2210">
        <v>1</v>
      </c>
      <c r="I2210">
        <v>111.95</v>
      </c>
      <c r="J2210">
        <v>114.04</v>
      </c>
      <c r="K2210">
        <v>28.158999999999999</v>
      </c>
      <c r="L2210">
        <v>30.248999999999999</v>
      </c>
      <c r="M2210">
        <v>3260722</v>
      </c>
      <c r="N2210" t="s">
        <v>167</v>
      </c>
      <c r="P2210">
        <v>16.167000000000002</v>
      </c>
      <c r="V2210" t="s">
        <v>35</v>
      </c>
      <c r="W2210" s="1">
        <v>39837</v>
      </c>
      <c r="X2210">
        <v>20090124</v>
      </c>
      <c r="Y2210">
        <v>0.90563400000000005</v>
      </c>
      <c r="AB2210">
        <v>-0.96559352891019401</v>
      </c>
      <c r="AI2210" s="2">
        <f t="shared" si="136"/>
        <v>39837</v>
      </c>
      <c r="AJ2210">
        <f t="shared" si="137"/>
        <v>62.040300180933627</v>
      </c>
      <c r="AK2210">
        <f t="shared" si="138"/>
        <v>62.040300180933627</v>
      </c>
      <c r="AL2210" s="3">
        <f>Sheet2!$Q$35</f>
        <v>195.92057845971607</v>
      </c>
      <c r="AM2210" s="3">
        <f>Sheet2!$Q$37</f>
        <v>179.52321677860004</v>
      </c>
      <c r="AN2210" s="3">
        <f>Sheet2!$Q$39</f>
        <v>47.580823353777703</v>
      </c>
      <c r="AU2210">
        <f t="shared" si="139"/>
        <v>0.44167052772524318</v>
      </c>
      <c r="AV2210">
        <f>VLOOKUP(AI2210,Sheet3!C2242:F5533,4,FALSE)</f>
        <v>49.238326308382071</v>
      </c>
    </row>
    <row r="2211" spans="1:48">
      <c r="A2211">
        <v>63438318</v>
      </c>
      <c r="B2211">
        <v>126</v>
      </c>
      <c r="C2211" t="s">
        <v>164</v>
      </c>
      <c r="D2211">
        <v>0</v>
      </c>
      <c r="E2211" t="s">
        <v>165</v>
      </c>
      <c r="F2211" t="s">
        <v>34</v>
      </c>
      <c r="G2211" t="s">
        <v>166</v>
      </c>
      <c r="H2211">
        <v>1</v>
      </c>
      <c r="I2211">
        <v>111.95</v>
      </c>
      <c r="J2211">
        <v>114.04</v>
      </c>
      <c r="K2211">
        <v>28.158999999999999</v>
      </c>
      <c r="L2211">
        <v>30.248999999999999</v>
      </c>
      <c r="M2211">
        <v>3260722</v>
      </c>
      <c r="N2211" t="s">
        <v>167</v>
      </c>
      <c r="P2211">
        <v>16.167000000000002</v>
      </c>
      <c r="V2211" t="s">
        <v>35</v>
      </c>
      <c r="W2211" s="1">
        <v>39838</v>
      </c>
      <c r="X2211">
        <v>20090125</v>
      </c>
      <c r="Y2211">
        <v>0.92146399999999995</v>
      </c>
      <c r="AB2211">
        <v>-1.1479962205885701</v>
      </c>
      <c r="AI2211" s="2">
        <f t="shared" si="136"/>
        <v>39838</v>
      </c>
      <c r="AJ2211">
        <f t="shared" si="137"/>
        <v>48.288351292338803</v>
      </c>
      <c r="AK2211">
        <f t="shared" si="138"/>
        <v>48.288351292338803</v>
      </c>
      <c r="AL2211" s="3">
        <f>Sheet2!$Q$35</f>
        <v>195.92057845971607</v>
      </c>
      <c r="AM2211" s="3">
        <f>Sheet2!$Q$37</f>
        <v>179.52321677860004</v>
      </c>
      <c r="AN2211" s="3">
        <f>Sheet2!$Q$39</f>
        <v>47.580823353777703</v>
      </c>
      <c r="AU2211">
        <f t="shared" si="139"/>
        <v>0.3437691554694256</v>
      </c>
      <c r="AV2211">
        <f>VLOOKUP(AI2211,Sheet3!C2243:F5534,4,FALSE)</f>
        <v>48.317321643620971</v>
      </c>
    </row>
    <row r="2212" spans="1:48">
      <c r="A2212">
        <v>63501740</v>
      </c>
      <c r="B2212">
        <v>126</v>
      </c>
      <c r="C2212" t="s">
        <v>164</v>
      </c>
      <c r="D2212">
        <v>0</v>
      </c>
      <c r="E2212" t="s">
        <v>165</v>
      </c>
      <c r="F2212" t="s">
        <v>34</v>
      </c>
      <c r="G2212" t="s">
        <v>166</v>
      </c>
      <c r="H2212">
        <v>1</v>
      </c>
      <c r="I2212">
        <v>111.95</v>
      </c>
      <c r="J2212">
        <v>114.04</v>
      </c>
      <c r="K2212">
        <v>28.158999999999999</v>
      </c>
      <c r="L2212">
        <v>30.248999999999999</v>
      </c>
      <c r="M2212">
        <v>3260722</v>
      </c>
      <c r="N2212" t="s">
        <v>167</v>
      </c>
      <c r="P2212">
        <v>16.167000000000002</v>
      </c>
      <c r="V2212" t="s">
        <v>35</v>
      </c>
      <c r="W2212" s="1">
        <v>39839</v>
      </c>
      <c r="X2212">
        <v>20090126</v>
      </c>
      <c r="Y2212">
        <v>0.92079200000000005</v>
      </c>
      <c r="AB2212">
        <v>-1.140253036204</v>
      </c>
      <c r="AI2212" s="2">
        <f t="shared" si="136"/>
        <v>39839</v>
      </c>
      <c r="AJ2212">
        <f t="shared" si="137"/>
        <v>48.885633435852469</v>
      </c>
      <c r="AK2212">
        <f t="shared" si="138"/>
        <v>48.885633435852469</v>
      </c>
      <c r="AL2212" s="3">
        <f>Sheet2!$Q$35</f>
        <v>195.92057845971607</v>
      </c>
      <c r="AM2212" s="3">
        <f>Sheet2!$Q$37</f>
        <v>179.52321677860004</v>
      </c>
      <c r="AN2212" s="3">
        <f>Sheet2!$Q$39</f>
        <v>47.580823353777703</v>
      </c>
      <c r="AU2212">
        <f t="shared" si="139"/>
        <v>0.34802126125803712</v>
      </c>
      <c r="AV2212">
        <f>VLOOKUP(AI2212,Sheet3!C2244:F5535,4,FALSE)</f>
        <v>46.829544877468415</v>
      </c>
    </row>
    <row r="2213" spans="1:48">
      <c r="A2213">
        <v>63577660</v>
      </c>
      <c r="B2213">
        <v>126</v>
      </c>
      <c r="C2213" t="s">
        <v>164</v>
      </c>
      <c r="D2213">
        <v>0</v>
      </c>
      <c r="E2213" t="s">
        <v>165</v>
      </c>
      <c r="F2213" t="s">
        <v>34</v>
      </c>
      <c r="G2213" t="s">
        <v>166</v>
      </c>
      <c r="H2213">
        <v>1</v>
      </c>
      <c r="I2213">
        <v>111.95</v>
      </c>
      <c r="J2213">
        <v>114.04</v>
      </c>
      <c r="K2213">
        <v>28.158999999999999</v>
      </c>
      <c r="L2213">
        <v>30.248999999999999</v>
      </c>
      <c r="M2213">
        <v>3260722</v>
      </c>
      <c r="N2213" t="s">
        <v>167</v>
      </c>
      <c r="P2213">
        <v>16.167000000000002</v>
      </c>
      <c r="V2213" t="s">
        <v>35</v>
      </c>
      <c r="W2213" s="1">
        <v>39840</v>
      </c>
      <c r="X2213">
        <v>20090127</v>
      </c>
      <c r="Y2213">
        <v>0.91874100000000003</v>
      </c>
      <c r="AB2213">
        <v>-1.1166201921968999</v>
      </c>
      <c r="AI2213" s="2">
        <f t="shared" si="136"/>
        <v>39840</v>
      </c>
      <c r="AJ2213">
        <f t="shared" si="137"/>
        <v>50.701187863386167</v>
      </c>
      <c r="AK2213">
        <f t="shared" si="138"/>
        <v>50.701187863386167</v>
      </c>
      <c r="AL2213" s="3">
        <f>Sheet2!$Q$35</f>
        <v>195.92057845971607</v>
      </c>
      <c r="AM2213" s="3">
        <f>Sheet2!$Q$37</f>
        <v>179.52321677860004</v>
      </c>
      <c r="AN2213" s="3">
        <f>Sheet2!$Q$39</f>
        <v>47.580823353777703</v>
      </c>
      <c r="AU2213">
        <f t="shared" si="139"/>
        <v>0.36094635800618513</v>
      </c>
      <c r="AV2213">
        <f>VLOOKUP(AI2213,Sheet3!C2245:F5536,4,FALSE)</f>
        <v>44.349916933880834</v>
      </c>
    </row>
    <row r="2214" spans="1:48">
      <c r="A2214">
        <v>63638554</v>
      </c>
      <c r="B2214">
        <v>126</v>
      </c>
      <c r="C2214" t="s">
        <v>164</v>
      </c>
      <c r="D2214">
        <v>0</v>
      </c>
      <c r="E2214" t="s">
        <v>165</v>
      </c>
      <c r="F2214" t="s">
        <v>34</v>
      </c>
      <c r="G2214" t="s">
        <v>166</v>
      </c>
      <c r="H2214">
        <v>1</v>
      </c>
      <c r="I2214">
        <v>111.95</v>
      </c>
      <c r="J2214">
        <v>114.04</v>
      </c>
      <c r="K2214">
        <v>28.158999999999999</v>
      </c>
      <c r="L2214">
        <v>30.248999999999999</v>
      </c>
      <c r="M2214">
        <v>3260722</v>
      </c>
      <c r="N2214" t="s">
        <v>167</v>
      </c>
      <c r="P2214">
        <v>16.167000000000002</v>
      </c>
      <c r="V2214" t="s">
        <v>35</v>
      </c>
      <c r="W2214" s="1">
        <v>39841</v>
      </c>
      <c r="X2214">
        <v>20090128</v>
      </c>
      <c r="Y2214">
        <v>0.91281400000000001</v>
      </c>
      <c r="AB2214">
        <v>-1.04832576682875</v>
      </c>
      <c r="AI2214" s="2">
        <f t="shared" si="136"/>
        <v>39841</v>
      </c>
      <c r="AJ2214">
        <f t="shared" si="137"/>
        <v>55.885137341916334</v>
      </c>
      <c r="AK2214">
        <f t="shared" si="138"/>
        <v>55.885137341916334</v>
      </c>
      <c r="AL2214" s="3">
        <f>Sheet2!$Q$35</f>
        <v>195.92057845971607</v>
      </c>
      <c r="AM2214" s="3">
        <f>Sheet2!$Q$37</f>
        <v>179.52321677860004</v>
      </c>
      <c r="AN2214" s="3">
        <f>Sheet2!$Q$39</f>
        <v>47.580823353777703</v>
      </c>
      <c r="AU2214">
        <f t="shared" si="139"/>
        <v>0.3978513648357147</v>
      </c>
      <c r="AV2214">
        <f>VLOOKUP(AI2214,Sheet3!C2246:F5537,4,FALSE)</f>
        <v>42.153675040988972</v>
      </c>
    </row>
    <row r="2215" spans="1:48">
      <c r="A2215">
        <v>63703595</v>
      </c>
      <c r="B2215">
        <v>126</v>
      </c>
      <c r="C2215" t="s">
        <v>164</v>
      </c>
      <c r="D2215">
        <v>0</v>
      </c>
      <c r="E2215" t="s">
        <v>165</v>
      </c>
      <c r="F2215" t="s">
        <v>34</v>
      </c>
      <c r="G2215" t="s">
        <v>166</v>
      </c>
      <c r="H2215">
        <v>1</v>
      </c>
      <c r="I2215">
        <v>111.95</v>
      </c>
      <c r="J2215">
        <v>114.04</v>
      </c>
      <c r="K2215">
        <v>28.158999999999999</v>
      </c>
      <c r="L2215">
        <v>30.248999999999999</v>
      </c>
      <c r="M2215">
        <v>3260722</v>
      </c>
      <c r="N2215" t="s">
        <v>167</v>
      </c>
      <c r="P2215">
        <v>16.167000000000002</v>
      </c>
      <c r="V2215" t="s">
        <v>35</v>
      </c>
      <c r="W2215" s="1">
        <v>39842</v>
      </c>
      <c r="X2215">
        <v>20090129</v>
      </c>
      <c r="Y2215">
        <v>0.90791900000000003</v>
      </c>
      <c r="AB2215">
        <v>-0.991922660336922</v>
      </c>
      <c r="AI2215" s="2">
        <f t="shared" si="136"/>
        <v>39842</v>
      </c>
      <c r="AJ2215">
        <f t="shared" si="137"/>
        <v>60.096270819929032</v>
      </c>
      <c r="AK2215">
        <f t="shared" si="138"/>
        <v>60.096270819929032</v>
      </c>
      <c r="AL2215" s="3">
        <f>Sheet2!$Q$35</f>
        <v>195.92057845971607</v>
      </c>
      <c r="AM2215" s="3">
        <f>Sheet2!$Q$37</f>
        <v>179.52321677860004</v>
      </c>
      <c r="AN2215" s="3">
        <f>Sheet2!$Q$39</f>
        <v>47.580823353777703</v>
      </c>
      <c r="AU2215">
        <f t="shared" si="139"/>
        <v>0.4278308062654147</v>
      </c>
      <c r="AV2215">
        <f>VLOOKUP(AI2215,Sheet3!C2247:F5538,4,FALSE)</f>
        <v>39.744893610075316</v>
      </c>
    </row>
    <row r="2216" spans="1:48">
      <c r="A2216">
        <v>63768471</v>
      </c>
      <c r="B2216">
        <v>126</v>
      </c>
      <c r="C2216" t="s">
        <v>164</v>
      </c>
      <c r="D2216">
        <v>0</v>
      </c>
      <c r="E2216" t="s">
        <v>165</v>
      </c>
      <c r="F2216" t="s">
        <v>34</v>
      </c>
      <c r="G2216" t="s">
        <v>166</v>
      </c>
      <c r="H2216">
        <v>1</v>
      </c>
      <c r="I2216">
        <v>111.95</v>
      </c>
      <c r="J2216">
        <v>114.04</v>
      </c>
      <c r="K2216">
        <v>28.158999999999999</v>
      </c>
      <c r="L2216">
        <v>30.248999999999999</v>
      </c>
      <c r="M2216">
        <v>3260722</v>
      </c>
      <c r="N2216" t="s">
        <v>167</v>
      </c>
      <c r="P2216">
        <v>16.167000000000002</v>
      </c>
      <c r="V2216" t="s">
        <v>35</v>
      </c>
      <c r="W2216" s="1">
        <v>39843</v>
      </c>
      <c r="X2216">
        <v>20090130</v>
      </c>
      <c r="Y2216">
        <v>0.90430299999999997</v>
      </c>
      <c r="AB2216">
        <v>-0.95025695388657205</v>
      </c>
      <c r="AI2216" s="2">
        <f t="shared" si="136"/>
        <v>39843</v>
      </c>
      <c r="AJ2216">
        <f t="shared" si="137"/>
        <v>63.166309138433007</v>
      </c>
      <c r="AK2216">
        <f t="shared" si="138"/>
        <v>63.166309138433007</v>
      </c>
      <c r="AL2216" s="3">
        <f>Sheet2!$Q$35</f>
        <v>195.92057845971607</v>
      </c>
      <c r="AM2216" s="3">
        <f>Sheet2!$Q$37</f>
        <v>179.52321677860004</v>
      </c>
      <c r="AN2216" s="3">
        <f>Sheet2!$Q$39</f>
        <v>47.580823353777703</v>
      </c>
      <c r="AU2216">
        <f t="shared" si="139"/>
        <v>0.44968668768951975</v>
      </c>
      <c r="AV2216">
        <f>VLOOKUP(AI2216,Sheet3!C2248:F5539,4,FALSE)</f>
        <v>38.044577305900965</v>
      </c>
    </row>
    <row r="2217" spans="1:48">
      <c r="A2217">
        <v>63833126</v>
      </c>
      <c r="B2217">
        <v>126</v>
      </c>
      <c r="C2217" t="s">
        <v>164</v>
      </c>
      <c r="D2217">
        <v>0</v>
      </c>
      <c r="E2217" t="s">
        <v>165</v>
      </c>
      <c r="F2217" t="s">
        <v>34</v>
      </c>
      <c r="G2217" t="s">
        <v>166</v>
      </c>
      <c r="H2217">
        <v>1</v>
      </c>
      <c r="I2217">
        <v>111.95</v>
      </c>
      <c r="J2217">
        <v>114.04</v>
      </c>
      <c r="K2217">
        <v>28.158999999999999</v>
      </c>
      <c r="L2217">
        <v>30.248999999999999</v>
      </c>
      <c r="M2217">
        <v>3260722</v>
      </c>
      <c r="N2217" t="s">
        <v>167</v>
      </c>
      <c r="P2217">
        <v>16.167000000000002</v>
      </c>
      <c r="V2217" t="s">
        <v>35</v>
      </c>
      <c r="W2217" s="1">
        <v>39844</v>
      </c>
      <c r="X2217">
        <v>20090131</v>
      </c>
      <c r="Y2217">
        <v>0.90470700000000004</v>
      </c>
      <c r="AB2217">
        <v>-0.95491208259396798</v>
      </c>
      <c r="AI2217" s="2">
        <f t="shared" si="136"/>
        <v>39844</v>
      </c>
      <c r="AJ2217">
        <f t="shared" si="137"/>
        <v>62.825026567405757</v>
      </c>
      <c r="AK2217">
        <f t="shared" si="138"/>
        <v>62.825026567405757</v>
      </c>
      <c r="AL2217" s="3">
        <f>Sheet2!$Q$35</f>
        <v>195.92057845971607</v>
      </c>
      <c r="AM2217" s="3">
        <f>Sheet2!$Q$37</f>
        <v>179.52321677860004</v>
      </c>
      <c r="AN2217" s="3">
        <f>Sheet2!$Q$39</f>
        <v>47.580823353777703</v>
      </c>
      <c r="AU2217">
        <f t="shared" si="139"/>
        <v>0.44725706609179328</v>
      </c>
      <c r="AV2217">
        <f>VLOOKUP(AI2217,Sheet3!C2249:F5540,4,FALSE)</f>
        <v>36.840186590444141</v>
      </c>
    </row>
    <row r="2218" spans="1:48">
      <c r="A2218">
        <v>63898902</v>
      </c>
      <c r="B2218">
        <v>126</v>
      </c>
      <c r="C2218" t="s">
        <v>164</v>
      </c>
      <c r="D2218">
        <v>0</v>
      </c>
      <c r="E2218" t="s">
        <v>165</v>
      </c>
      <c r="F2218" t="s">
        <v>34</v>
      </c>
      <c r="G2218" t="s">
        <v>166</v>
      </c>
      <c r="H2218">
        <v>1</v>
      </c>
      <c r="I2218">
        <v>111.95</v>
      </c>
      <c r="J2218">
        <v>114.04</v>
      </c>
      <c r="K2218">
        <v>28.158999999999999</v>
      </c>
      <c r="L2218">
        <v>30.248999999999999</v>
      </c>
      <c r="M2218">
        <v>3260722</v>
      </c>
      <c r="N2218" t="s">
        <v>167</v>
      </c>
      <c r="P2218">
        <v>16.167000000000002</v>
      </c>
      <c r="V2218" t="s">
        <v>35</v>
      </c>
      <c r="W2218" s="1">
        <v>39845</v>
      </c>
      <c r="X2218">
        <v>20090201</v>
      </c>
      <c r="Y2218">
        <v>0.90135799999999999</v>
      </c>
      <c r="AB2218">
        <v>-0.91632290922499104</v>
      </c>
      <c r="AI2218" s="2">
        <f t="shared" si="136"/>
        <v>39845</v>
      </c>
      <c r="AJ2218">
        <f t="shared" si="137"/>
        <v>65.64105483562912</v>
      </c>
      <c r="AK2218">
        <f t="shared" si="138"/>
        <v>65.64105483562912</v>
      </c>
      <c r="AL2218" s="3">
        <f>Sheet2!$Q$35</f>
        <v>195.92057845971607</v>
      </c>
      <c r="AM2218" s="3">
        <f>Sheet2!$Q$37</f>
        <v>179.52321677860004</v>
      </c>
      <c r="AN2218" s="3">
        <f>Sheet2!$Q$39</f>
        <v>47.580823353777703</v>
      </c>
      <c r="AU2218">
        <f t="shared" si="139"/>
        <v>0.46730462691416419</v>
      </c>
      <c r="AV2218">
        <f>VLOOKUP(AI2218,Sheet3!C2250:F5541,4,FALSE)</f>
        <v>36.911033103118072</v>
      </c>
    </row>
    <row r="2219" spans="1:48">
      <c r="A2219">
        <v>63965867</v>
      </c>
      <c r="B2219">
        <v>126</v>
      </c>
      <c r="C2219" t="s">
        <v>164</v>
      </c>
      <c r="D2219">
        <v>0</v>
      </c>
      <c r="E2219" t="s">
        <v>165</v>
      </c>
      <c r="F2219" t="s">
        <v>34</v>
      </c>
      <c r="G2219" t="s">
        <v>166</v>
      </c>
      <c r="H2219">
        <v>1</v>
      </c>
      <c r="I2219">
        <v>111.95</v>
      </c>
      <c r="J2219">
        <v>114.04</v>
      </c>
      <c r="K2219">
        <v>28.158999999999999</v>
      </c>
      <c r="L2219">
        <v>30.248999999999999</v>
      </c>
      <c r="M2219">
        <v>3260722</v>
      </c>
      <c r="N2219" t="s">
        <v>167</v>
      </c>
      <c r="P2219">
        <v>16.167000000000002</v>
      </c>
      <c r="V2219" t="s">
        <v>35</v>
      </c>
      <c r="W2219" s="1">
        <v>39846</v>
      </c>
      <c r="X2219">
        <v>20090202</v>
      </c>
      <c r="Y2219">
        <v>0.90346700000000002</v>
      </c>
      <c r="AB2219">
        <v>-0.94062406378909103</v>
      </c>
      <c r="AI2219" s="2">
        <f t="shared" si="136"/>
        <v>39846</v>
      </c>
      <c r="AJ2219">
        <f t="shared" si="137"/>
        <v>63.871153888799427</v>
      </c>
      <c r="AK2219">
        <f t="shared" si="138"/>
        <v>63.871153888799427</v>
      </c>
      <c r="AL2219" s="3">
        <f>Sheet2!$Q$35</f>
        <v>195.92057845971607</v>
      </c>
      <c r="AM2219" s="3">
        <f>Sheet2!$Q$37</f>
        <v>179.52321677860004</v>
      </c>
      <c r="AN2219" s="3">
        <f>Sheet2!$Q$39</f>
        <v>47.580823353777703</v>
      </c>
      <c r="AU2219">
        <f t="shared" si="139"/>
        <v>0.4547045414386281</v>
      </c>
      <c r="AV2219">
        <f>VLOOKUP(AI2219,Sheet3!C2251:F5542,4,FALSE)</f>
        <v>38.611349407292415</v>
      </c>
    </row>
    <row r="2220" spans="1:48">
      <c r="A2220">
        <v>64036866</v>
      </c>
      <c r="B2220">
        <v>126</v>
      </c>
      <c r="C2220" t="s">
        <v>164</v>
      </c>
      <c r="D2220">
        <v>0</v>
      </c>
      <c r="E2220" t="s">
        <v>165</v>
      </c>
      <c r="F2220" t="s">
        <v>34</v>
      </c>
      <c r="G2220" t="s">
        <v>166</v>
      </c>
      <c r="H2220">
        <v>1</v>
      </c>
      <c r="I2220">
        <v>111.95</v>
      </c>
      <c r="J2220">
        <v>114.04</v>
      </c>
      <c r="K2220">
        <v>28.158999999999999</v>
      </c>
      <c r="L2220">
        <v>30.248999999999999</v>
      </c>
      <c r="M2220">
        <v>3260722</v>
      </c>
      <c r="N2220" t="s">
        <v>167</v>
      </c>
      <c r="P2220">
        <v>16.167000000000002</v>
      </c>
      <c r="V2220" t="s">
        <v>35</v>
      </c>
      <c r="W2220" s="1">
        <v>39847</v>
      </c>
      <c r="X2220">
        <v>20090203</v>
      </c>
      <c r="Y2220">
        <v>0.90711699999999995</v>
      </c>
      <c r="AB2220">
        <v>-0.98268153849699302</v>
      </c>
      <c r="AI2220" s="2">
        <f t="shared" si="136"/>
        <v>39847</v>
      </c>
      <c r="AJ2220">
        <f t="shared" si="137"/>
        <v>60.780171362956025</v>
      </c>
      <c r="AK2220">
        <f t="shared" si="138"/>
        <v>60.780171362956025</v>
      </c>
      <c r="AL2220" s="3">
        <f>Sheet2!$Q$35</f>
        <v>195.92057845971607</v>
      </c>
      <c r="AM2220" s="3">
        <f>Sheet2!$Q$37</f>
        <v>179.52321677860004</v>
      </c>
      <c r="AN2220" s="3">
        <f>Sheet2!$Q$39</f>
        <v>47.580823353777703</v>
      </c>
      <c r="AU2220">
        <f t="shared" si="139"/>
        <v>0.43269955630159107</v>
      </c>
      <c r="AV2220">
        <f>VLOOKUP(AI2220,Sheet3!C2252:F5543,4,FALSE)</f>
        <v>40.524205249488553</v>
      </c>
    </row>
    <row r="2221" spans="1:48">
      <c r="A2221">
        <v>64102186</v>
      </c>
      <c r="B2221">
        <v>126</v>
      </c>
      <c r="C2221" t="s">
        <v>164</v>
      </c>
      <c r="D2221">
        <v>0</v>
      </c>
      <c r="E2221" t="s">
        <v>165</v>
      </c>
      <c r="F2221" t="s">
        <v>34</v>
      </c>
      <c r="G2221" t="s">
        <v>166</v>
      </c>
      <c r="H2221">
        <v>1</v>
      </c>
      <c r="I2221">
        <v>111.95</v>
      </c>
      <c r="J2221">
        <v>114.04</v>
      </c>
      <c r="K2221">
        <v>28.158999999999999</v>
      </c>
      <c r="L2221">
        <v>30.248999999999999</v>
      </c>
      <c r="M2221">
        <v>3260722</v>
      </c>
      <c r="N2221" t="s">
        <v>167</v>
      </c>
      <c r="P2221">
        <v>16.167000000000002</v>
      </c>
      <c r="V2221" t="s">
        <v>35</v>
      </c>
      <c r="W2221" s="1">
        <v>39848</v>
      </c>
      <c r="X2221">
        <v>20090204</v>
      </c>
      <c r="Y2221">
        <v>0.90633600000000003</v>
      </c>
      <c r="AB2221">
        <v>-0.97368239116908295</v>
      </c>
      <c r="AI2221" s="2">
        <f t="shared" si="136"/>
        <v>39848</v>
      </c>
      <c r="AJ2221">
        <f t="shared" si="137"/>
        <v>61.444526049054048</v>
      </c>
      <c r="AK2221">
        <f t="shared" si="138"/>
        <v>61.444526049054048</v>
      </c>
      <c r="AL2221" s="3">
        <f>Sheet2!$Q$35</f>
        <v>195.92057845971607</v>
      </c>
      <c r="AM2221" s="3">
        <f>Sheet2!$Q$37</f>
        <v>179.52321677860004</v>
      </c>
      <c r="AN2221" s="3">
        <f>Sheet2!$Q$39</f>
        <v>47.580823353777703</v>
      </c>
      <c r="AU2221">
        <f t="shared" si="139"/>
        <v>0.43742915760832085</v>
      </c>
      <c r="AV2221">
        <f>VLOOKUP(AI2221,Sheet3!C2253:F5544,4,FALSE)</f>
        <v>42.43706109168469</v>
      </c>
    </row>
    <row r="2222" spans="1:48">
      <c r="A2222">
        <v>64169402</v>
      </c>
      <c r="B2222">
        <v>126</v>
      </c>
      <c r="C2222" t="s">
        <v>164</v>
      </c>
      <c r="D2222">
        <v>0</v>
      </c>
      <c r="E2222" t="s">
        <v>165</v>
      </c>
      <c r="F2222" t="s">
        <v>34</v>
      </c>
      <c r="G2222" t="s">
        <v>166</v>
      </c>
      <c r="H2222">
        <v>1</v>
      </c>
      <c r="I2222">
        <v>111.95</v>
      </c>
      <c r="J2222">
        <v>114.04</v>
      </c>
      <c r="K2222">
        <v>28.158999999999999</v>
      </c>
      <c r="L2222">
        <v>30.248999999999999</v>
      </c>
      <c r="M2222">
        <v>3260722</v>
      </c>
      <c r="N2222" t="s">
        <v>167</v>
      </c>
      <c r="P2222">
        <v>16.167000000000002</v>
      </c>
      <c r="V2222" t="s">
        <v>35</v>
      </c>
      <c r="W2222" s="1">
        <v>39849</v>
      </c>
      <c r="X2222">
        <v>20090205</v>
      </c>
      <c r="Y2222">
        <v>0.90489799999999998</v>
      </c>
      <c r="AB2222">
        <v>-0.95711289839375002</v>
      </c>
      <c r="AI2222" s="2">
        <f t="shared" si="136"/>
        <v>39849</v>
      </c>
      <c r="AJ2222">
        <f t="shared" si="137"/>
        <v>62.663527039501787</v>
      </c>
      <c r="AK2222">
        <f t="shared" si="138"/>
        <v>62.663527039501787</v>
      </c>
      <c r="AL2222" s="3">
        <f>Sheet2!$Q$35</f>
        <v>195.92057845971607</v>
      </c>
      <c r="AM2222" s="3">
        <f>Sheet2!$Q$37</f>
        <v>179.52321677860004</v>
      </c>
      <c r="AN2222" s="3">
        <f>Sheet2!$Q$39</f>
        <v>47.580823353777703</v>
      </c>
      <c r="AU2222">
        <f t="shared" si="139"/>
        <v>0.44610733629505311</v>
      </c>
      <c r="AV2222">
        <f>VLOOKUP(AI2222,Sheet3!C2254:F5545,4,FALSE)</f>
        <v>43.074679705750071</v>
      </c>
    </row>
    <row r="2223" spans="1:48">
      <c r="A2223">
        <v>64234236</v>
      </c>
      <c r="B2223">
        <v>126</v>
      </c>
      <c r="C2223" t="s">
        <v>164</v>
      </c>
      <c r="D2223">
        <v>0</v>
      </c>
      <c r="E2223" t="s">
        <v>165</v>
      </c>
      <c r="F2223" t="s">
        <v>34</v>
      </c>
      <c r="G2223" t="s">
        <v>166</v>
      </c>
      <c r="H2223">
        <v>1</v>
      </c>
      <c r="I2223">
        <v>111.95</v>
      </c>
      <c r="J2223">
        <v>114.04</v>
      </c>
      <c r="K2223">
        <v>28.158999999999999</v>
      </c>
      <c r="L2223">
        <v>30.248999999999999</v>
      </c>
      <c r="M2223">
        <v>3260722</v>
      </c>
      <c r="N2223" t="s">
        <v>167</v>
      </c>
      <c r="P2223">
        <v>16.167000000000002</v>
      </c>
      <c r="V2223" t="s">
        <v>35</v>
      </c>
      <c r="W2223" s="1">
        <v>39850</v>
      </c>
      <c r="X2223">
        <v>20090206</v>
      </c>
      <c r="Y2223">
        <v>0.89643200000000001</v>
      </c>
      <c r="AB2223">
        <v>-0.85956260226303804</v>
      </c>
      <c r="AI2223" s="2">
        <f t="shared" si="136"/>
        <v>39850</v>
      </c>
      <c r="AJ2223">
        <f t="shared" si="137"/>
        <v>69.729099636773299</v>
      </c>
      <c r="AK2223">
        <f t="shared" si="138"/>
        <v>69.729099636773299</v>
      </c>
      <c r="AL2223" s="3">
        <f>Sheet2!$Q$35</f>
        <v>195.92057845971607</v>
      </c>
      <c r="AM2223" s="3">
        <f>Sheet2!$Q$37</f>
        <v>179.52321677860004</v>
      </c>
      <c r="AN2223" s="3">
        <f>Sheet2!$Q$39</f>
        <v>47.580823353777703</v>
      </c>
      <c r="AU2223">
        <f t="shared" si="139"/>
        <v>0.4964077888817891</v>
      </c>
      <c r="AV2223">
        <f>VLOOKUP(AI2223,Sheet3!C2255:F5546,4,FALSE)</f>
        <v>42.507907604358621</v>
      </c>
    </row>
    <row r="2224" spans="1:48">
      <c r="A2224">
        <v>64292887</v>
      </c>
      <c r="B2224">
        <v>126</v>
      </c>
      <c r="C2224" t="s">
        <v>164</v>
      </c>
      <c r="D2224">
        <v>0</v>
      </c>
      <c r="E2224" t="s">
        <v>165</v>
      </c>
      <c r="F2224" t="s">
        <v>34</v>
      </c>
      <c r="G2224" t="s">
        <v>166</v>
      </c>
      <c r="H2224">
        <v>1</v>
      </c>
      <c r="I2224">
        <v>111.95</v>
      </c>
      <c r="J2224">
        <v>114.04</v>
      </c>
      <c r="K2224">
        <v>28.158999999999999</v>
      </c>
      <c r="L2224">
        <v>30.248999999999999</v>
      </c>
      <c r="M2224">
        <v>3260722</v>
      </c>
      <c r="N2224" t="s">
        <v>167</v>
      </c>
      <c r="P2224">
        <v>16.167000000000002</v>
      </c>
      <c r="V2224" t="s">
        <v>35</v>
      </c>
      <c r="W2224" s="1">
        <v>39851</v>
      </c>
      <c r="X2224">
        <v>20090207</v>
      </c>
      <c r="Y2224">
        <v>0.90294099999999999</v>
      </c>
      <c r="AB2224">
        <v>-0.93456317839282899</v>
      </c>
      <c r="AI2224" s="2">
        <f t="shared" si="136"/>
        <v>39851</v>
      </c>
      <c r="AJ2224">
        <f t="shared" si="137"/>
        <v>64.31368345391661</v>
      </c>
      <c r="AK2224">
        <f t="shared" si="138"/>
        <v>64.31368345391661</v>
      </c>
      <c r="AL2224" s="3">
        <f>Sheet2!$Q$35</f>
        <v>195.92057845971607</v>
      </c>
      <c r="AM2224" s="3">
        <f>Sheet2!$Q$37</f>
        <v>179.52321677860004</v>
      </c>
      <c r="AN2224" s="3">
        <f>Sheet2!$Q$39</f>
        <v>47.580823353777703</v>
      </c>
      <c r="AU2224">
        <f t="shared" si="139"/>
        <v>0.45785494957639206</v>
      </c>
      <c r="AV2224">
        <f>VLOOKUP(AI2224,Sheet3!C2256:F5547,4,FALSE)</f>
        <v>43.924837857837247</v>
      </c>
    </row>
    <row r="2225" spans="1:48">
      <c r="A2225">
        <v>64361235</v>
      </c>
      <c r="B2225">
        <v>126</v>
      </c>
      <c r="C2225" t="s">
        <v>164</v>
      </c>
      <c r="D2225">
        <v>0</v>
      </c>
      <c r="E2225" t="s">
        <v>165</v>
      </c>
      <c r="F2225" t="s">
        <v>34</v>
      </c>
      <c r="G2225" t="s">
        <v>166</v>
      </c>
      <c r="H2225">
        <v>1</v>
      </c>
      <c r="I2225">
        <v>111.95</v>
      </c>
      <c r="J2225">
        <v>114.04</v>
      </c>
      <c r="K2225">
        <v>28.158999999999999</v>
      </c>
      <c r="L2225">
        <v>30.248999999999999</v>
      </c>
      <c r="M2225">
        <v>3260722</v>
      </c>
      <c r="N2225" t="s">
        <v>167</v>
      </c>
      <c r="P2225">
        <v>16.167000000000002</v>
      </c>
      <c r="V2225" t="s">
        <v>35</v>
      </c>
      <c r="W2225" s="1">
        <v>39852</v>
      </c>
      <c r="X2225">
        <v>20090208</v>
      </c>
      <c r="Y2225">
        <v>0.90721499999999999</v>
      </c>
      <c r="AB2225">
        <v>-0.98381075288641096</v>
      </c>
      <c r="AI2225" s="2">
        <f t="shared" si="136"/>
        <v>39852</v>
      </c>
      <c r="AJ2225">
        <f t="shared" si="137"/>
        <v>60.696693889139624</v>
      </c>
      <c r="AK2225">
        <f t="shared" si="138"/>
        <v>60.696693889139624</v>
      </c>
      <c r="AL2225" s="3">
        <f>Sheet2!$Q$35</f>
        <v>195.92057845971607</v>
      </c>
      <c r="AM2225" s="3">
        <f>Sheet2!$Q$37</f>
        <v>179.52321677860004</v>
      </c>
      <c r="AN2225" s="3">
        <f>Sheet2!$Q$39</f>
        <v>47.580823353777703</v>
      </c>
      <c r="AU2225">
        <f t="shared" si="139"/>
        <v>0.43210527258913106</v>
      </c>
      <c r="AV2225">
        <f>VLOOKUP(AI2225,Sheet3!C2257:F5548,4,FALSE)</f>
        <v>67.587573090930206</v>
      </c>
    </row>
    <row r="2226" spans="1:48">
      <c r="A2226">
        <v>64427681</v>
      </c>
      <c r="B2226">
        <v>126</v>
      </c>
      <c r="C2226" t="s">
        <v>164</v>
      </c>
      <c r="D2226">
        <v>0</v>
      </c>
      <c r="E2226" t="s">
        <v>165</v>
      </c>
      <c r="F2226" t="s">
        <v>34</v>
      </c>
      <c r="G2226" t="s">
        <v>166</v>
      </c>
      <c r="H2226">
        <v>1</v>
      </c>
      <c r="I2226">
        <v>111.95</v>
      </c>
      <c r="J2226">
        <v>114.04</v>
      </c>
      <c r="K2226">
        <v>28.158999999999999</v>
      </c>
      <c r="L2226">
        <v>30.248999999999999</v>
      </c>
      <c r="M2226">
        <v>3260722</v>
      </c>
      <c r="N2226" t="s">
        <v>167</v>
      </c>
      <c r="P2226">
        <v>16.167000000000002</v>
      </c>
      <c r="V2226" t="s">
        <v>35</v>
      </c>
      <c r="W2226" s="1">
        <v>39853</v>
      </c>
      <c r="X2226">
        <v>20090209</v>
      </c>
      <c r="Y2226">
        <v>0.90984200000000004</v>
      </c>
      <c r="AB2226">
        <v>-1.0140806120802901</v>
      </c>
      <c r="AI2226" s="2">
        <f t="shared" si="136"/>
        <v>39853</v>
      </c>
      <c r="AJ2226">
        <f t="shared" si="137"/>
        <v>58.449500762728121</v>
      </c>
      <c r="AK2226">
        <f t="shared" si="138"/>
        <v>58.449500762728121</v>
      </c>
      <c r="AL2226" s="3">
        <f>Sheet2!$Q$35</f>
        <v>195.92057845971607</v>
      </c>
      <c r="AM2226" s="3">
        <f>Sheet2!$Q$37</f>
        <v>179.52321677860004</v>
      </c>
      <c r="AN2226" s="3">
        <f>Sheet2!$Q$39</f>
        <v>47.580823353777703</v>
      </c>
      <c r="AU2226">
        <f t="shared" si="139"/>
        <v>0.41610730076842517</v>
      </c>
      <c r="AV2226">
        <f>VLOOKUP(AI2226,Sheet3!C2258:F5549,4,FALSE)</f>
        <v>114.1337319177029</v>
      </c>
    </row>
    <row r="2227" spans="1:48">
      <c r="A2227">
        <v>64491225</v>
      </c>
      <c r="B2227">
        <v>126</v>
      </c>
      <c r="C2227" t="s">
        <v>164</v>
      </c>
      <c r="D2227">
        <v>0</v>
      </c>
      <c r="E2227" t="s">
        <v>165</v>
      </c>
      <c r="F2227" t="s">
        <v>34</v>
      </c>
      <c r="G2227" t="s">
        <v>166</v>
      </c>
      <c r="H2227">
        <v>1</v>
      </c>
      <c r="I2227">
        <v>111.95</v>
      </c>
      <c r="J2227">
        <v>114.04</v>
      </c>
      <c r="K2227">
        <v>28.158999999999999</v>
      </c>
      <c r="L2227">
        <v>30.248999999999999</v>
      </c>
      <c r="M2227">
        <v>3260722</v>
      </c>
      <c r="N2227" t="s">
        <v>167</v>
      </c>
      <c r="P2227">
        <v>16.167000000000002</v>
      </c>
      <c r="V2227" t="s">
        <v>35</v>
      </c>
      <c r="W2227" s="1">
        <v>39854</v>
      </c>
      <c r="X2227">
        <v>20090210</v>
      </c>
      <c r="Y2227">
        <v>0.91196699999999997</v>
      </c>
      <c r="AB2227">
        <v>-1.0385661281773599</v>
      </c>
      <c r="AI2227" s="2">
        <f t="shared" si="136"/>
        <v>39854</v>
      </c>
      <c r="AJ2227">
        <f t="shared" si="137"/>
        <v>56.618348652723398</v>
      </c>
      <c r="AK2227">
        <f t="shared" si="138"/>
        <v>56.618348652723398</v>
      </c>
      <c r="AL2227" s="3">
        <f>Sheet2!$Q$35</f>
        <v>195.92057845971607</v>
      </c>
      <c r="AM2227" s="3">
        <f>Sheet2!$Q$37</f>
        <v>179.52321677860004</v>
      </c>
      <c r="AN2227" s="3">
        <f>Sheet2!$Q$39</f>
        <v>47.580823353777703</v>
      </c>
      <c r="AU2227">
        <f t="shared" si="139"/>
        <v>0.40307116270313054</v>
      </c>
      <c r="AV2227">
        <f>VLOOKUP(AI2227,Sheet3!C2259:F5550,4,FALSE)</f>
        <v>167.83538852454262</v>
      </c>
    </row>
    <row r="2228" spans="1:48">
      <c r="A2228">
        <v>64558793</v>
      </c>
      <c r="B2228">
        <v>126</v>
      </c>
      <c r="C2228" t="s">
        <v>164</v>
      </c>
      <c r="D2228">
        <v>0</v>
      </c>
      <c r="E2228" t="s">
        <v>165</v>
      </c>
      <c r="F2228" t="s">
        <v>34</v>
      </c>
      <c r="G2228" t="s">
        <v>166</v>
      </c>
      <c r="H2228">
        <v>1</v>
      </c>
      <c r="I2228">
        <v>111.95</v>
      </c>
      <c r="J2228">
        <v>114.04</v>
      </c>
      <c r="K2228">
        <v>28.158999999999999</v>
      </c>
      <c r="L2228">
        <v>30.248999999999999</v>
      </c>
      <c r="M2228">
        <v>3260722</v>
      </c>
      <c r="N2228" t="s">
        <v>167</v>
      </c>
      <c r="P2228">
        <v>16.167000000000002</v>
      </c>
      <c r="V2228" t="s">
        <v>35</v>
      </c>
      <c r="W2228" s="1">
        <v>39855</v>
      </c>
      <c r="X2228">
        <v>20090211</v>
      </c>
      <c r="Y2228">
        <v>0.90897300000000003</v>
      </c>
      <c r="AB2228">
        <v>-1.00406747632107</v>
      </c>
      <c r="AI2228" s="2">
        <f t="shared" si="136"/>
        <v>39855</v>
      </c>
      <c r="AJ2228">
        <f t="shared" si="137"/>
        <v>59.194886665581635</v>
      </c>
      <c r="AK2228">
        <f t="shared" si="138"/>
        <v>59.194886665581635</v>
      </c>
      <c r="AL2228" s="3">
        <f>Sheet2!$Q$35</f>
        <v>195.92057845971607</v>
      </c>
      <c r="AM2228" s="3">
        <f>Sheet2!$Q$37</f>
        <v>179.52321677860004</v>
      </c>
      <c r="AN2228" s="3">
        <f>Sheet2!$Q$39</f>
        <v>47.580823353777703</v>
      </c>
      <c r="AU2228">
        <f t="shared" si="139"/>
        <v>0.42141377066157776</v>
      </c>
      <c r="AV2228">
        <f>VLOOKUP(AI2228,Sheet3!C2260:F5551,4,FALSE)</f>
        <v>244.63300826308389</v>
      </c>
    </row>
    <row r="2229" spans="1:48">
      <c r="A2229">
        <v>64628071</v>
      </c>
      <c r="B2229">
        <v>126</v>
      </c>
      <c r="C2229" t="s">
        <v>164</v>
      </c>
      <c r="D2229">
        <v>0</v>
      </c>
      <c r="E2229" t="s">
        <v>165</v>
      </c>
      <c r="F2229" t="s">
        <v>34</v>
      </c>
      <c r="G2229" t="s">
        <v>166</v>
      </c>
      <c r="H2229">
        <v>1</v>
      </c>
      <c r="I2229">
        <v>111.95</v>
      </c>
      <c r="J2229">
        <v>114.04</v>
      </c>
      <c r="K2229">
        <v>28.158999999999999</v>
      </c>
      <c r="L2229">
        <v>30.248999999999999</v>
      </c>
      <c r="M2229">
        <v>3260722</v>
      </c>
      <c r="N2229" t="s">
        <v>167</v>
      </c>
      <c r="P2229">
        <v>16.167000000000002</v>
      </c>
      <c r="V2229" t="s">
        <v>35</v>
      </c>
      <c r="W2229" s="1">
        <v>39856</v>
      </c>
      <c r="X2229">
        <v>20090212</v>
      </c>
      <c r="Y2229">
        <v>0.899501</v>
      </c>
      <c r="AB2229">
        <v>-0.89492544880510705</v>
      </c>
      <c r="AI2229" s="2">
        <f t="shared" si="136"/>
        <v>39856</v>
      </c>
      <c r="AJ2229">
        <f t="shared" si="137"/>
        <v>67.189714929274942</v>
      </c>
      <c r="AK2229">
        <f t="shared" si="138"/>
        <v>67.189714929274942</v>
      </c>
      <c r="AL2229" s="3">
        <f>Sheet2!$Q$35</f>
        <v>195.92057845971607</v>
      </c>
      <c r="AM2229" s="3">
        <f>Sheet2!$Q$37</f>
        <v>179.52321677860004</v>
      </c>
      <c r="AN2229" s="3">
        <f>Sheet2!$Q$39</f>
        <v>47.580823353777703</v>
      </c>
      <c r="AU2229">
        <f t="shared" si="139"/>
        <v>0.47832967867620874</v>
      </c>
      <c r="AV2229">
        <f>VLOOKUP(AI2229,Sheet3!C2261:F5552,4,FALSE)</f>
        <v>353.94917731895947</v>
      </c>
    </row>
    <row r="2230" spans="1:48">
      <c r="A2230">
        <v>64691785</v>
      </c>
      <c r="B2230">
        <v>126</v>
      </c>
      <c r="C2230" t="s">
        <v>164</v>
      </c>
      <c r="D2230">
        <v>0</v>
      </c>
      <c r="E2230" t="s">
        <v>165</v>
      </c>
      <c r="F2230" t="s">
        <v>34</v>
      </c>
      <c r="G2230" t="s">
        <v>166</v>
      </c>
      <c r="H2230">
        <v>1</v>
      </c>
      <c r="I2230">
        <v>111.95</v>
      </c>
      <c r="J2230">
        <v>114.04</v>
      </c>
      <c r="K2230">
        <v>28.158999999999999</v>
      </c>
      <c r="L2230">
        <v>30.248999999999999</v>
      </c>
      <c r="M2230">
        <v>3260722</v>
      </c>
      <c r="N2230" t="s">
        <v>167</v>
      </c>
      <c r="P2230">
        <v>16.167000000000002</v>
      </c>
      <c r="V2230" t="s">
        <v>35</v>
      </c>
      <c r="W2230" s="1">
        <v>39857</v>
      </c>
      <c r="X2230">
        <v>20090213</v>
      </c>
      <c r="Y2230">
        <v>0.90110100000000004</v>
      </c>
      <c r="AB2230">
        <v>-0.91336160210172201</v>
      </c>
      <c r="AI2230" s="2">
        <f t="shared" si="136"/>
        <v>39857</v>
      </c>
      <c r="AJ2230">
        <f t="shared" si="137"/>
        <v>65.855926929928955</v>
      </c>
      <c r="AK2230">
        <f t="shared" si="138"/>
        <v>65.855926929928955</v>
      </c>
      <c r="AL2230" s="3">
        <f>Sheet2!$Q$35</f>
        <v>195.92057845971607</v>
      </c>
      <c r="AM2230" s="3">
        <f>Sheet2!$Q$37</f>
        <v>179.52321677860004</v>
      </c>
      <c r="AN2230" s="3">
        <f>Sheet2!$Q$39</f>
        <v>47.580823353777703</v>
      </c>
      <c r="AU2230">
        <f t="shared" si="139"/>
        <v>0.46883432085513588</v>
      </c>
      <c r="AV2230">
        <f>VLOOKUP(AI2230,Sheet3!C2262:F5553,4,FALSE)</f>
        <v>463.54873242553077</v>
      </c>
    </row>
    <row r="2231" spans="1:48">
      <c r="A2231">
        <v>64755077</v>
      </c>
      <c r="B2231">
        <v>126</v>
      </c>
      <c r="C2231" t="s">
        <v>164</v>
      </c>
      <c r="D2231">
        <v>0</v>
      </c>
      <c r="E2231" t="s">
        <v>165</v>
      </c>
      <c r="F2231" t="s">
        <v>34</v>
      </c>
      <c r="G2231" t="s">
        <v>166</v>
      </c>
      <c r="H2231">
        <v>1</v>
      </c>
      <c r="I2231">
        <v>111.95</v>
      </c>
      <c r="J2231">
        <v>114.04</v>
      </c>
      <c r="K2231">
        <v>28.158999999999999</v>
      </c>
      <c r="L2231">
        <v>30.248999999999999</v>
      </c>
      <c r="M2231">
        <v>3260722</v>
      </c>
      <c r="N2231" t="s">
        <v>167</v>
      </c>
      <c r="P2231">
        <v>16.167000000000002</v>
      </c>
      <c r="V2231" t="s">
        <v>35</v>
      </c>
      <c r="W2231" s="1">
        <v>39858</v>
      </c>
      <c r="X2231">
        <v>20090214</v>
      </c>
      <c r="Y2231">
        <v>0.91317099999999995</v>
      </c>
      <c r="AB2231">
        <v>-1.05243933353306</v>
      </c>
      <c r="AI2231" s="2">
        <f t="shared" si="136"/>
        <v>39858</v>
      </c>
      <c r="AJ2231">
        <f t="shared" si="137"/>
        <v>55.575528303898864</v>
      </c>
      <c r="AK2231">
        <f t="shared" si="138"/>
        <v>55.575528303898864</v>
      </c>
      <c r="AL2231" s="3">
        <f>Sheet2!$Q$35</f>
        <v>195.92057845971607</v>
      </c>
      <c r="AM2231" s="3">
        <f>Sheet2!$Q$37</f>
        <v>179.52321677860004</v>
      </c>
      <c r="AN2231" s="3">
        <f>Sheet2!$Q$39</f>
        <v>47.580823353777703</v>
      </c>
      <c r="AU2231">
        <f t="shared" si="139"/>
        <v>0.39564722999415403</v>
      </c>
      <c r="AV2231">
        <f>VLOOKUP(AI2231,Sheet3!C2263:F5554,4,FALSE)</f>
        <v>590.85991570058491</v>
      </c>
    </row>
    <row r="2232" spans="1:48">
      <c r="A2232">
        <v>64820274</v>
      </c>
      <c r="B2232">
        <v>126</v>
      </c>
      <c r="C2232" t="s">
        <v>164</v>
      </c>
      <c r="D2232">
        <v>0</v>
      </c>
      <c r="E2232" t="s">
        <v>165</v>
      </c>
      <c r="F2232" t="s">
        <v>34</v>
      </c>
      <c r="G2232" t="s">
        <v>166</v>
      </c>
      <c r="H2232">
        <v>1</v>
      </c>
      <c r="I2232">
        <v>111.95</v>
      </c>
      <c r="J2232">
        <v>114.04</v>
      </c>
      <c r="K2232">
        <v>28.158999999999999</v>
      </c>
      <c r="L2232">
        <v>30.248999999999999</v>
      </c>
      <c r="M2232">
        <v>3260722</v>
      </c>
      <c r="N2232" t="s">
        <v>167</v>
      </c>
      <c r="P2232">
        <v>16.167000000000002</v>
      </c>
      <c r="V2232" t="s">
        <v>35</v>
      </c>
      <c r="W2232" s="1">
        <v>39859</v>
      </c>
      <c r="X2232">
        <v>20090215</v>
      </c>
      <c r="Y2232">
        <v>0.91934499999999997</v>
      </c>
      <c r="AB2232">
        <v>-1.1235798400663699</v>
      </c>
      <c r="AI2232" s="2">
        <f t="shared" si="136"/>
        <v>39859</v>
      </c>
      <c r="AJ2232">
        <f t="shared" si="137"/>
        <v>50.167682456943112</v>
      </c>
      <c r="AK2232">
        <f t="shared" si="138"/>
        <v>50.167682456943112</v>
      </c>
      <c r="AL2232" s="3">
        <f>Sheet2!$Q$35</f>
        <v>195.92057845971607</v>
      </c>
      <c r="AM2232" s="3">
        <f>Sheet2!$Q$37</f>
        <v>179.52321677860004</v>
      </c>
      <c r="AN2232" s="3">
        <f>Sheet2!$Q$39</f>
        <v>47.580823353777703</v>
      </c>
      <c r="AU2232">
        <f t="shared" si="139"/>
        <v>0.35714828459711434</v>
      </c>
      <c r="AV2232">
        <f>VLOOKUP(AI2232,Sheet3!C2264:F5555,4,FALSE)</f>
        <v>718.3836385136608</v>
      </c>
    </row>
    <row r="2233" spans="1:48">
      <c r="A2233">
        <v>64887919</v>
      </c>
      <c r="B2233">
        <v>126</v>
      </c>
      <c r="C2233" t="s">
        <v>164</v>
      </c>
      <c r="D2233">
        <v>0</v>
      </c>
      <c r="E2233" t="s">
        <v>165</v>
      </c>
      <c r="F2233" t="s">
        <v>34</v>
      </c>
      <c r="G2233" t="s">
        <v>166</v>
      </c>
      <c r="H2233">
        <v>1</v>
      </c>
      <c r="I2233">
        <v>111.95</v>
      </c>
      <c r="J2233">
        <v>114.04</v>
      </c>
      <c r="K2233">
        <v>28.158999999999999</v>
      </c>
      <c r="L2233">
        <v>30.248999999999999</v>
      </c>
      <c r="M2233">
        <v>3260722</v>
      </c>
      <c r="N2233" t="s">
        <v>167</v>
      </c>
      <c r="P2233">
        <v>16.167000000000002</v>
      </c>
      <c r="V2233" t="s">
        <v>35</v>
      </c>
      <c r="W2233" s="1">
        <v>39860</v>
      </c>
      <c r="X2233">
        <v>20090216</v>
      </c>
      <c r="Y2233">
        <v>0.93089200000000005</v>
      </c>
      <c r="AB2233">
        <v>-1.25663125388888</v>
      </c>
      <c r="AI2233" s="2">
        <f t="shared" si="136"/>
        <v>39860</v>
      </c>
      <c r="AJ2233">
        <f t="shared" si="137"/>
        <v>39.782446442884975</v>
      </c>
      <c r="AK2233">
        <f t="shared" si="138"/>
        <v>39.782446442884975</v>
      </c>
      <c r="AL2233" s="3">
        <f>Sheet2!$Q$35</f>
        <v>195.92057845971607</v>
      </c>
      <c r="AM2233" s="3">
        <f>Sheet2!$Q$37</f>
        <v>179.52321677860004</v>
      </c>
      <c r="AN2233" s="3">
        <f>Sheet2!$Q$39</f>
        <v>47.580823353777703</v>
      </c>
      <c r="AU2233">
        <f t="shared" si="139"/>
        <v>0.28321484685578796</v>
      </c>
      <c r="AV2233">
        <f>VLOOKUP(AI2233,Sheet3!C2265:F5556,4,FALSE)</f>
        <v>780.72856966672009</v>
      </c>
    </row>
    <row r="2234" spans="1:48">
      <c r="A2234">
        <v>64952238</v>
      </c>
      <c r="B2234">
        <v>126</v>
      </c>
      <c r="C2234" t="s">
        <v>164</v>
      </c>
      <c r="D2234">
        <v>0</v>
      </c>
      <c r="E2234" t="s">
        <v>165</v>
      </c>
      <c r="F2234" t="s">
        <v>34</v>
      </c>
      <c r="G2234" t="s">
        <v>166</v>
      </c>
      <c r="H2234">
        <v>1</v>
      </c>
      <c r="I2234">
        <v>111.95</v>
      </c>
      <c r="J2234">
        <v>114.04</v>
      </c>
      <c r="K2234">
        <v>28.158999999999999</v>
      </c>
      <c r="L2234">
        <v>30.248999999999999</v>
      </c>
      <c r="M2234">
        <v>3260722</v>
      </c>
      <c r="N2234" t="s">
        <v>167</v>
      </c>
      <c r="P2234">
        <v>16.167000000000002</v>
      </c>
      <c r="V2234" t="s">
        <v>35</v>
      </c>
      <c r="W2234" s="1">
        <v>39861</v>
      </c>
      <c r="X2234">
        <v>20090217</v>
      </c>
      <c r="Y2234">
        <v>0.93904200000000004</v>
      </c>
      <c r="AB2234">
        <v>-1.3505404097435101</v>
      </c>
      <c r="AI2234" s="2">
        <f t="shared" si="136"/>
        <v>39861</v>
      </c>
      <c r="AJ2234">
        <f t="shared" si="137"/>
        <v>32.239715182756527</v>
      </c>
      <c r="AK2234">
        <f t="shared" si="138"/>
        <v>32.239715182756527</v>
      </c>
      <c r="AL2234" s="3">
        <f>Sheet2!$Q$35</f>
        <v>195.92057845971607</v>
      </c>
      <c r="AM2234" s="3">
        <f>Sheet2!$Q$37</f>
        <v>179.52321677860004</v>
      </c>
      <c r="AN2234" s="3">
        <f>Sheet2!$Q$39</f>
        <v>47.580823353777703</v>
      </c>
      <c r="AU2234">
        <f t="shared" si="139"/>
        <v>0.22951745844156435</v>
      </c>
      <c r="AV2234">
        <f>VLOOKUP(AI2234,Sheet3!C2266:F5557,4,FALSE)</f>
        <v>789.93861631433106</v>
      </c>
    </row>
    <row r="2235" spans="1:48">
      <c r="A2235">
        <v>65020307</v>
      </c>
      <c r="B2235">
        <v>126</v>
      </c>
      <c r="C2235" t="s">
        <v>164</v>
      </c>
      <c r="D2235">
        <v>0</v>
      </c>
      <c r="E2235" t="s">
        <v>165</v>
      </c>
      <c r="F2235" t="s">
        <v>34</v>
      </c>
      <c r="G2235" t="s">
        <v>166</v>
      </c>
      <c r="H2235">
        <v>1</v>
      </c>
      <c r="I2235">
        <v>111.95</v>
      </c>
      <c r="J2235">
        <v>114.04</v>
      </c>
      <c r="K2235">
        <v>28.158999999999999</v>
      </c>
      <c r="L2235">
        <v>30.248999999999999</v>
      </c>
      <c r="M2235">
        <v>3260722</v>
      </c>
      <c r="N2235" t="s">
        <v>167</v>
      </c>
      <c r="P2235">
        <v>16.167000000000002</v>
      </c>
      <c r="V2235" t="s">
        <v>35</v>
      </c>
      <c r="W2235" s="1">
        <v>39862</v>
      </c>
      <c r="X2235">
        <v>20090218</v>
      </c>
      <c r="Y2235">
        <v>0.94183600000000001</v>
      </c>
      <c r="AB2235">
        <v>-1.38273454243772</v>
      </c>
      <c r="AI2235" s="2">
        <f t="shared" si="136"/>
        <v>39862</v>
      </c>
      <c r="AJ2235">
        <f t="shared" si="137"/>
        <v>29.613382393992424</v>
      </c>
      <c r="AK2235">
        <f t="shared" si="138"/>
        <v>29.613382393992424</v>
      </c>
      <c r="AL2235" s="3">
        <f>Sheet2!$Q$35</f>
        <v>195.92057845971607</v>
      </c>
      <c r="AM2235" s="3">
        <f>Sheet2!$Q$37</f>
        <v>179.52321677860004</v>
      </c>
      <c r="AN2235" s="3">
        <f>Sheet2!$Q$39</f>
        <v>47.580823353777703</v>
      </c>
      <c r="AU2235">
        <f t="shared" si="139"/>
        <v>0.21082035695410192</v>
      </c>
      <c r="AV2235">
        <f>VLOOKUP(AI2235,Sheet3!C2267:F5558,4,FALSE)</f>
        <v>708.46512673931045</v>
      </c>
    </row>
    <row r="2236" spans="1:48">
      <c r="A2236">
        <v>65065303</v>
      </c>
      <c r="B2236">
        <v>126</v>
      </c>
      <c r="C2236" t="s">
        <v>164</v>
      </c>
      <c r="D2236">
        <v>0</v>
      </c>
      <c r="E2236" t="s">
        <v>165</v>
      </c>
      <c r="F2236" t="s">
        <v>34</v>
      </c>
      <c r="G2236" t="s">
        <v>166</v>
      </c>
      <c r="H2236">
        <v>1</v>
      </c>
      <c r="I2236">
        <v>111.95</v>
      </c>
      <c r="J2236">
        <v>114.04</v>
      </c>
      <c r="K2236">
        <v>28.158999999999999</v>
      </c>
      <c r="L2236">
        <v>30.248999999999999</v>
      </c>
      <c r="M2236">
        <v>3260722</v>
      </c>
      <c r="N2236" t="s">
        <v>167</v>
      </c>
      <c r="P2236">
        <v>16.167000000000002</v>
      </c>
      <c r="V2236" t="s">
        <v>35</v>
      </c>
      <c r="W2236" s="1">
        <v>39863</v>
      </c>
      <c r="X2236">
        <v>20090219</v>
      </c>
      <c r="Y2236">
        <v>0.93184999999999996</v>
      </c>
      <c r="AB2236">
        <v>-1.2676699006752199</v>
      </c>
      <c r="AI2236" s="2">
        <f t="shared" si="136"/>
        <v>39863</v>
      </c>
      <c r="AJ2236">
        <f t="shared" si="137"/>
        <v>38.904958232885974</v>
      </c>
      <c r="AK2236">
        <f t="shared" si="138"/>
        <v>38.904958232885974</v>
      </c>
      <c r="AL2236" s="3">
        <f>Sheet2!$Q$35</f>
        <v>195.92057845971607</v>
      </c>
      <c r="AM2236" s="3">
        <f>Sheet2!$Q$37</f>
        <v>179.52321677860004</v>
      </c>
      <c r="AN2236" s="3">
        <f>Sheet2!$Q$39</f>
        <v>47.580823353777703</v>
      </c>
      <c r="AU2236">
        <f t="shared" si="139"/>
        <v>0.27696792864854747</v>
      </c>
      <c r="AV2236">
        <f>VLOOKUP(AI2236,Sheet3!C2268:F5559,4,FALSE)</f>
        <v>559.19152453533775</v>
      </c>
    </row>
    <row r="2237" spans="1:48">
      <c r="A2237">
        <v>65107240</v>
      </c>
      <c r="B2237">
        <v>126</v>
      </c>
      <c r="C2237" t="s">
        <v>164</v>
      </c>
      <c r="D2237">
        <v>0</v>
      </c>
      <c r="E2237" t="s">
        <v>165</v>
      </c>
      <c r="F2237" t="s">
        <v>34</v>
      </c>
      <c r="G2237" t="s">
        <v>166</v>
      </c>
      <c r="H2237">
        <v>1</v>
      </c>
      <c r="I2237">
        <v>111.95</v>
      </c>
      <c r="J2237">
        <v>114.04</v>
      </c>
      <c r="K2237">
        <v>28.158999999999999</v>
      </c>
      <c r="L2237">
        <v>30.248999999999999</v>
      </c>
      <c r="M2237">
        <v>3260722</v>
      </c>
      <c r="N2237" t="s">
        <v>167</v>
      </c>
      <c r="P2237">
        <v>16.167000000000002</v>
      </c>
      <c r="V2237" t="s">
        <v>35</v>
      </c>
      <c r="W2237" s="1">
        <v>39864</v>
      </c>
      <c r="X2237">
        <v>20090220</v>
      </c>
      <c r="Y2237">
        <v>0.92433900000000002</v>
      </c>
      <c r="AB2237">
        <v>-1.18112368354343</v>
      </c>
      <c r="AI2237" s="2">
        <f t="shared" si="136"/>
        <v>39864</v>
      </c>
      <c r="AJ2237">
        <f t="shared" si="137"/>
        <v>45.719501990719209</v>
      </c>
      <c r="AK2237">
        <f t="shared" si="138"/>
        <v>45.719501990719209</v>
      </c>
      <c r="AL2237" s="3">
        <f>Sheet2!$Q$35</f>
        <v>195.92057845971607</v>
      </c>
      <c r="AM2237" s="3">
        <f>Sheet2!$Q$37</f>
        <v>179.52321677860004</v>
      </c>
      <c r="AN2237" s="3">
        <f>Sheet2!$Q$39</f>
        <v>47.580823353777703</v>
      </c>
      <c r="AU2237">
        <f t="shared" si="139"/>
        <v>0.32548128414410876</v>
      </c>
      <c r="AV2237">
        <f>VLOOKUP(AI2237,Sheet3!C2269:F5560,4,FALSE)</f>
        <v>408.1467595145167</v>
      </c>
    </row>
    <row r="2238" spans="1:48">
      <c r="A2238">
        <v>65127773</v>
      </c>
      <c r="B2238">
        <v>126</v>
      </c>
      <c r="C2238" t="s">
        <v>164</v>
      </c>
      <c r="D2238">
        <v>0</v>
      </c>
      <c r="E2238" t="s">
        <v>165</v>
      </c>
      <c r="F2238" t="s">
        <v>34</v>
      </c>
      <c r="G2238" t="s">
        <v>166</v>
      </c>
      <c r="H2238">
        <v>1</v>
      </c>
      <c r="I2238">
        <v>111.95</v>
      </c>
      <c r="J2238">
        <v>114.04</v>
      </c>
      <c r="K2238">
        <v>28.158999999999999</v>
      </c>
      <c r="L2238">
        <v>30.248999999999999</v>
      </c>
      <c r="M2238">
        <v>3260722</v>
      </c>
      <c r="N2238" t="s">
        <v>167</v>
      </c>
      <c r="P2238">
        <v>16.167000000000002</v>
      </c>
      <c r="V2238" t="s">
        <v>35</v>
      </c>
      <c r="W2238" s="1">
        <v>39865</v>
      </c>
      <c r="X2238">
        <v>20090221</v>
      </c>
      <c r="Y2238">
        <v>0.92729099999999998</v>
      </c>
      <c r="AB2238">
        <v>-1.2151383863756799</v>
      </c>
      <c r="AI2238" s="2">
        <f t="shared" si="136"/>
        <v>39865</v>
      </c>
      <c r="AJ2238">
        <f t="shared" si="137"/>
        <v>43.059058962594463</v>
      </c>
      <c r="AK2238">
        <f t="shared" si="138"/>
        <v>43.059058962594463</v>
      </c>
      <c r="AL2238" s="3">
        <f>Sheet2!$Q$35</f>
        <v>195.92057845971607</v>
      </c>
      <c r="AM2238" s="3">
        <f>Sheet2!$Q$37</f>
        <v>179.52321677860004</v>
      </c>
      <c r="AN2238" s="3">
        <f>Sheet2!$Q$39</f>
        <v>47.580823353777703</v>
      </c>
      <c r="AU2238">
        <f t="shared" si="139"/>
        <v>0.30654134876681483</v>
      </c>
      <c r="AV2238">
        <f>VLOOKUP(AI2238,Sheet3!C2270:F5561,4,FALSE)</f>
        <v>281.54404136620195</v>
      </c>
    </row>
    <row r="2239" spans="1:48">
      <c r="A2239">
        <v>65171731</v>
      </c>
      <c r="B2239">
        <v>126</v>
      </c>
      <c r="C2239" t="s">
        <v>164</v>
      </c>
      <c r="D2239">
        <v>0</v>
      </c>
      <c r="E2239" t="s">
        <v>165</v>
      </c>
      <c r="F2239" t="s">
        <v>34</v>
      </c>
      <c r="G2239" t="s">
        <v>166</v>
      </c>
      <c r="H2239">
        <v>1</v>
      </c>
      <c r="I2239">
        <v>111.95</v>
      </c>
      <c r="J2239">
        <v>114.04</v>
      </c>
      <c r="K2239">
        <v>28.158999999999999</v>
      </c>
      <c r="L2239">
        <v>30.248999999999999</v>
      </c>
      <c r="M2239">
        <v>3260722</v>
      </c>
      <c r="N2239" t="s">
        <v>167</v>
      </c>
      <c r="P2239">
        <v>16.167000000000002</v>
      </c>
      <c r="V2239" t="s">
        <v>35</v>
      </c>
      <c r="W2239" s="1">
        <v>39866</v>
      </c>
      <c r="X2239">
        <v>20090222</v>
      </c>
      <c r="Y2239">
        <v>0.91460900000000001</v>
      </c>
      <c r="AB2239">
        <v>-1.0690088263083899</v>
      </c>
      <c r="AI2239" s="2">
        <f t="shared" si="136"/>
        <v>39866</v>
      </c>
      <c r="AJ2239">
        <f t="shared" si="137"/>
        <v>54.324999299457204</v>
      </c>
      <c r="AK2239">
        <f t="shared" si="138"/>
        <v>54.324999299457204</v>
      </c>
      <c r="AL2239" s="3">
        <f>Sheet2!$Q$35</f>
        <v>195.92057845971607</v>
      </c>
      <c r="AM2239" s="3">
        <f>Sheet2!$Q$37</f>
        <v>179.52321677860004</v>
      </c>
      <c r="AN2239" s="3">
        <f>Sheet2!$Q$39</f>
        <v>47.580823353777703</v>
      </c>
      <c r="AU2239">
        <f t="shared" si="139"/>
        <v>0.38674460051433712</v>
      </c>
      <c r="AV2239">
        <f>VLOOKUP(AI2239,Sheet3!C2271:F5562,4,FALSE)</f>
        <v>216.43609621885932</v>
      </c>
    </row>
    <row r="2240" spans="1:48">
      <c r="A2240">
        <v>65215689</v>
      </c>
      <c r="B2240">
        <v>126</v>
      </c>
      <c r="C2240" t="s">
        <v>164</v>
      </c>
      <c r="D2240">
        <v>0</v>
      </c>
      <c r="E2240" t="s">
        <v>165</v>
      </c>
      <c r="F2240" t="s">
        <v>34</v>
      </c>
      <c r="G2240" t="s">
        <v>166</v>
      </c>
      <c r="H2240">
        <v>1</v>
      </c>
      <c r="I2240">
        <v>111.95</v>
      </c>
      <c r="J2240">
        <v>114.04</v>
      </c>
      <c r="K2240">
        <v>28.158999999999999</v>
      </c>
      <c r="L2240">
        <v>30.248999999999999</v>
      </c>
      <c r="M2240">
        <v>3260722</v>
      </c>
      <c r="N2240" t="s">
        <v>167</v>
      </c>
      <c r="P2240">
        <v>16.167000000000002</v>
      </c>
      <c r="V2240" t="s">
        <v>35</v>
      </c>
      <c r="W2240" s="1">
        <v>39867</v>
      </c>
      <c r="X2240">
        <v>20090223</v>
      </c>
      <c r="Y2240">
        <v>0.91648300000000005</v>
      </c>
      <c r="AB2240">
        <v>-1.0906021708570499</v>
      </c>
      <c r="AI2240" s="2">
        <f t="shared" si="136"/>
        <v>39867</v>
      </c>
      <c r="AJ2240">
        <f t="shared" si="137"/>
        <v>52.687086884725204</v>
      </c>
      <c r="AK2240">
        <f t="shared" si="138"/>
        <v>52.687086884725204</v>
      </c>
      <c r="AL2240" s="3">
        <f>Sheet2!$Q$35</f>
        <v>195.92057845971607</v>
      </c>
      <c r="AM2240" s="3">
        <f>Sheet2!$Q$37</f>
        <v>179.52321677860004</v>
      </c>
      <c r="AN2240" s="3">
        <f>Sheet2!$Q$39</f>
        <v>47.580823353777703</v>
      </c>
      <c r="AU2240">
        <f t="shared" si="139"/>
        <v>0.37508415337799761</v>
      </c>
      <c r="AV2240">
        <f>VLOOKUP(AI2240,Sheet3!C2272:F5563,4,FALSE)</f>
        <v>191.42727724496166</v>
      </c>
    </row>
    <row r="2241" spans="1:48">
      <c r="A2241">
        <v>65258352</v>
      </c>
      <c r="B2241">
        <v>126</v>
      </c>
      <c r="C2241" t="s">
        <v>164</v>
      </c>
      <c r="D2241">
        <v>0</v>
      </c>
      <c r="E2241" t="s">
        <v>165</v>
      </c>
      <c r="F2241" t="s">
        <v>34</v>
      </c>
      <c r="G2241" t="s">
        <v>166</v>
      </c>
      <c r="H2241">
        <v>1</v>
      </c>
      <c r="I2241">
        <v>111.95</v>
      </c>
      <c r="J2241">
        <v>114.04</v>
      </c>
      <c r="K2241">
        <v>28.158999999999999</v>
      </c>
      <c r="L2241">
        <v>30.248999999999999</v>
      </c>
      <c r="M2241">
        <v>3260722</v>
      </c>
      <c r="N2241" t="s">
        <v>167</v>
      </c>
      <c r="P2241">
        <v>16.167000000000002</v>
      </c>
      <c r="V2241" t="s">
        <v>35</v>
      </c>
      <c r="W2241" s="1">
        <v>39868</v>
      </c>
      <c r="X2241">
        <v>20090224</v>
      </c>
      <c r="Y2241">
        <v>0.91544700000000001</v>
      </c>
      <c r="AB2241">
        <v>-1.07866476159749</v>
      </c>
      <c r="AI2241" s="2">
        <f t="shared" si="136"/>
        <v>39868</v>
      </c>
      <c r="AJ2241">
        <f t="shared" si="137"/>
        <v>53.59372141478093</v>
      </c>
      <c r="AK2241">
        <f t="shared" si="138"/>
        <v>53.59372141478093</v>
      </c>
      <c r="AL2241" s="3">
        <f>Sheet2!$Q$35</f>
        <v>195.92057845971607</v>
      </c>
      <c r="AM2241" s="3">
        <f>Sheet2!$Q$37</f>
        <v>179.52321677860004</v>
      </c>
      <c r="AN2241" s="3">
        <f>Sheet2!$Q$39</f>
        <v>47.580823353777703</v>
      </c>
      <c r="AU2241">
        <f t="shared" si="139"/>
        <v>0.38153856688302279</v>
      </c>
      <c r="AV2241">
        <f>VLOOKUP(AI2241,Sheet3!C2273:F5564,4,FALSE)</f>
        <v>175.84104445669684</v>
      </c>
    </row>
    <row r="2242" spans="1:48">
      <c r="A2242">
        <v>65304394</v>
      </c>
      <c r="B2242">
        <v>126</v>
      </c>
      <c r="C2242" t="s">
        <v>164</v>
      </c>
      <c r="D2242">
        <v>0</v>
      </c>
      <c r="E2242" t="s">
        <v>165</v>
      </c>
      <c r="F2242" t="s">
        <v>34</v>
      </c>
      <c r="G2242" t="s">
        <v>166</v>
      </c>
      <c r="H2242">
        <v>1</v>
      </c>
      <c r="I2242">
        <v>111.95</v>
      </c>
      <c r="J2242">
        <v>114.04</v>
      </c>
      <c r="K2242">
        <v>28.158999999999999</v>
      </c>
      <c r="L2242">
        <v>30.248999999999999</v>
      </c>
      <c r="M2242">
        <v>3260722</v>
      </c>
      <c r="N2242" t="s">
        <v>167</v>
      </c>
      <c r="P2242">
        <v>16.167000000000002</v>
      </c>
      <c r="V2242" t="s">
        <v>35</v>
      </c>
      <c r="W2242" s="1">
        <v>39869</v>
      </c>
      <c r="X2242">
        <v>20090225</v>
      </c>
      <c r="Y2242">
        <v>0.90438600000000002</v>
      </c>
      <c r="AB2242">
        <v>-0.95121332933883396</v>
      </c>
      <c r="AI2242" s="2">
        <f t="shared" si="136"/>
        <v>39869</v>
      </c>
      <c r="AJ2242">
        <f t="shared" si="137"/>
        <v>63.096229459099959</v>
      </c>
      <c r="AK2242">
        <f t="shared" si="138"/>
        <v>63.096229459099959</v>
      </c>
      <c r="AL2242" s="3">
        <f>Sheet2!$Q$35</f>
        <v>195.92057845971607</v>
      </c>
      <c r="AM2242" s="3">
        <f>Sheet2!$Q$37</f>
        <v>179.52321677860004</v>
      </c>
      <c r="AN2242" s="3">
        <f>Sheet2!$Q$39</f>
        <v>47.580823353777703</v>
      </c>
      <c r="AU2242">
        <f t="shared" si="139"/>
        <v>0.44918778409196181</v>
      </c>
      <c r="AV2242">
        <f>VLOOKUP(AI2242,Sheet3!C2274:F5565,4,FALSE)</f>
        <v>163.79713730212856</v>
      </c>
    </row>
    <row r="2243" spans="1:48">
      <c r="A2243">
        <v>65351007</v>
      </c>
      <c r="B2243">
        <v>126</v>
      </c>
      <c r="C2243" t="s">
        <v>164</v>
      </c>
      <c r="D2243">
        <v>0</v>
      </c>
      <c r="E2243" t="s">
        <v>165</v>
      </c>
      <c r="F2243" t="s">
        <v>34</v>
      </c>
      <c r="G2243" t="s">
        <v>166</v>
      </c>
      <c r="H2243">
        <v>1</v>
      </c>
      <c r="I2243">
        <v>111.95</v>
      </c>
      <c r="J2243">
        <v>114.04</v>
      </c>
      <c r="K2243">
        <v>28.158999999999999</v>
      </c>
      <c r="L2243">
        <v>30.248999999999999</v>
      </c>
      <c r="M2243">
        <v>3260722</v>
      </c>
      <c r="N2243" t="s">
        <v>167</v>
      </c>
      <c r="P2243">
        <v>16.167000000000002</v>
      </c>
      <c r="V2243" t="s">
        <v>35</v>
      </c>
      <c r="W2243" s="1">
        <v>39870</v>
      </c>
      <c r="X2243">
        <v>20090226</v>
      </c>
      <c r="Y2243">
        <v>0.91294200000000003</v>
      </c>
      <c r="AB2243">
        <v>-1.04980065909248</v>
      </c>
      <c r="AI2243" s="2">
        <f t="shared" ref="AI2243:AI2306" si="140">W2243</f>
        <v>39870</v>
      </c>
      <c r="AJ2243">
        <f t="shared" ref="AJ2243:AJ2306" si="141">$AQ$2*(Y2243^2)+($AR$2*Y2243)+$AS$2</f>
        <v>55.774167900355906</v>
      </c>
      <c r="AK2243">
        <f t="shared" ref="AK2243:AK2306" si="142">IF(AJ2243&gt;0,AJ2243,0)</f>
        <v>55.774167900355906</v>
      </c>
      <c r="AL2243" s="3">
        <f>Sheet2!$Q$35</f>
        <v>195.92057845971607</v>
      </c>
      <c r="AM2243" s="3">
        <f>Sheet2!$Q$37</f>
        <v>179.52321677860004</v>
      </c>
      <c r="AN2243" s="3">
        <f>Sheet2!$Q$39</f>
        <v>47.580823353777703</v>
      </c>
      <c r="AU2243">
        <f t="shared" ref="AU2243:AU2306" si="143">0.001*(AK2243*86440)/AT$2</f>
        <v>0.39706136330973185</v>
      </c>
      <c r="AV2243">
        <f>VLOOKUP(AI2243,Sheet3!C2275:F5566,4,FALSE)</f>
        <v>154.44539762916966</v>
      </c>
    </row>
    <row r="2244" spans="1:48">
      <c r="A2244">
        <v>68210516</v>
      </c>
      <c r="B2244">
        <v>126</v>
      </c>
      <c r="C2244" t="s">
        <v>164</v>
      </c>
      <c r="D2244">
        <v>0</v>
      </c>
      <c r="E2244" t="s">
        <v>165</v>
      </c>
      <c r="F2244" t="s">
        <v>34</v>
      </c>
      <c r="G2244" t="s">
        <v>166</v>
      </c>
      <c r="H2244">
        <v>1</v>
      </c>
      <c r="I2244">
        <v>111.95</v>
      </c>
      <c r="J2244">
        <v>114.04</v>
      </c>
      <c r="K2244">
        <v>28.158999999999999</v>
      </c>
      <c r="L2244">
        <v>30.248999999999999</v>
      </c>
      <c r="M2244">
        <v>3260722</v>
      </c>
      <c r="N2244" t="s">
        <v>167</v>
      </c>
      <c r="P2244">
        <v>16.167000000000002</v>
      </c>
      <c r="V2244" t="s">
        <v>35</v>
      </c>
      <c r="W2244" s="1">
        <v>39871</v>
      </c>
      <c r="X2244">
        <v>20090227</v>
      </c>
      <c r="Y2244">
        <v>0.91834800000000005</v>
      </c>
      <c r="AB2244">
        <v>-1.11209181204342</v>
      </c>
      <c r="AI2244" s="2">
        <f t="shared" si="140"/>
        <v>39871</v>
      </c>
      <c r="AJ2244">
        <f t="shared" si="141"/>
        <v>51.047800495122601</v>
      </c>
      <c r="AK2244">
        <f t="shared" si="142"/>
        <v>51.047800495122601</v>
      </c>
      <c r="AL2244" s="3">
        <f>Sheet2!$Q$35</f>
        <v>195.92057845971607</v>
      </c>
      <c r="AM2244" s="3">
        <f>Sheet2!$Q$37</f>
        <v>179.52321677860004</v>
      </c>
      <c r="AN2244" s="3">
        <f>Sheet2!$Q$39</f>
        <v>47.580823353777703</v>
      </c>
      <c r="AU2244">
        <f t="shared" si="143"/>
        <v>0.36341392478985318</v>
      </c>
      <c r="AV2244">
        <f>VLOOKUP(AI2244,Sheet3!C2276:F5567,4,FALSE)</f>
        <v>149.84037430536415</v>
      </c>
    </row>
    <row r="2245" spans="1:48">
      <c r="A2245">
        <v>68259619</v>
      </c>
      <c r="B2245">
        <v>126</v>
      </c>
      <c r="C2245" t="s">
        <v>164</v>
      </c>
      <c r="D2245">
        <v>0</v>
      </c>
      <c r="E2245" t="s">
        <v>165</v>
      </c>
      <c r="F2245" t="s">
        <v>34</v>
      </c>
      <c r="G2245" t="s">
        <v>166</v>
      </c>
      <c r="H2245">
        <v>1</v>
      </c>
      <c r="I2245">
        <v>111.95</v>
      </c>
      <c r="J2245">
        <v>114.04</v>
      </c>
      <c r="K2245">
        <v>28.158999999999999</v>
      </c>
      <c r="L2245">
        <v>30.248999999999999</v>
      </c>
      <c r="M2245">
        <v>3260722</v>
      </c>
      <c r="N2245" t="s">
        <v>167</v>
      </c>
      <c r="P2245">
        <v>16.167000000000002</v>
      </c>
      <c r="V2245" t="s">
        <v>35</v>
      </c>
      <c r="W2245" s="1">
        <v>39872</v>
      </c>
      <c r="X2245">
        <v>20090228</v>
      </c>
      <c r="Y2245">
        <v>0.91561499999999996</v>
      </c>
      <c r="AB2245">
        <v>-1.0806005576936399</v>
      </c>
      <c r="AI2245" s="2">
        <f t="shared" si="140"/>
        <v>39872</v>
      </c>
      <c r="AJ2245">
        <f t="shared" si="141"/>
        <v>53.446892828723321</v>
      </c>
      <c r="AK2245">
        <f t="shared" si="142"/>
        <v>53.446892828723321</v>
      </c>
      <c r="AL2245" s="3">
        <f>Sheet2!$Q$35</f>
        <v>195.92057845971607</v>
      </c>
      <c r="AM2245" s="3">
        <f>Sheet2!$Q$37</f>
        <v>179.52321677860004</v>
      </c>
      <c r="AN2245" s="3">
        <f>Sheet2!$Q$39</f>
        <v>47.580823353777703</v>
      </c>
      <c r="AU2245">
        <f t="shared" si="143"/>
        <v>0.38049328085281198</v>
      </c>
      <c r="AV2245">
        <f>VLOOKUP(AI2245,Sheet3!C2277:F5568,4,FALSE)</f>
        <v>154.02031855312609</v>
      </c>
    </row>
    <row r="2246" spans="1:48">
      <c r="A2246">
        <v>68304619</v>
      </c>
      <c r="B2246">
        <v>126</v>
      </c>
      <c r="C2246" t="s">
        <v>164</v>
      </c>
      <c r="D2246">
        <v>0</v>
      </c>
      <c r="E2246" t="s">
        <v>165</v>
      </c>
      <c r="F2246" t="s">
        <v>34</v>
      </c>
      <c r="G2246" t="s">
        <v>166</v>
      </c>
      <c r="H2246">
        <v>1</v>
      </c>
      <c r="I2246">
        <v>111.95</v>
      </c>
      <c r="J2246">
        <v>114.04</v>
      </c>
      <c r="K2246">
        <v>28.158999999999999</v>
      </c>
      <c r="L2246">
        <v>30.248999999999999</v>
      </c>
      <c r="M2246">
        <v>3260722</v>
      </c>
      <c r="N2246" t="s">
        <v>167</v>
      </c>
      <c r="P2246">
        <v>16.167000000000002</v>
      </c>
      <c r="V2246" t="s">
        <v>35</v>
      </c>
      <c r="W2246" s="1">
        <v>39873</v>
      </c>
      <c r="X2246">
        <v>20090301</v>
      </c>
      <c r="Y2246">
        <v>0.92297899999999999</v>
      </c>
      <c r="AB2246">
        <v>-1.16545295324131</v>
      </c>
      <c r="AI2246" s="2">
        <f t="shared" si="140"/>
        <v>39873</v>
      </c>
      <c r="AJ2246">
        <f t="shared" si="141"/>
        <v>46.93740961072217</v>
      </c>
      <c r="AK2246">
        <f t="shared" si="142"/>
        <v>46.93740961072217</v>
      </c>
      <c r="AL2246" s="3">
        <f>Sheet2!$Q$35</f>
        <v>195.92057845971607</v>
      </c>
      <c r="AM2246" s="3">
        <f>Sheet2!$Q$37</f>
        <v>179.52321677860004</v>
      </c>
      <c r="AN2246" s="3">
        <f>Sheet2!$Q$39</f>
        <v>47.580823353777703</v>
      </c>
      <c r="AU2246">
        <f t="shared" si="143"/>
        <v>0.33415167902741105</v>
      </c>
      <c r="AV2246">
        <f>VLOOKUP(AI2246,Sheet3!C2278:F5569,4,FALSE)</f>
        <v>165.28491406828113</v>
      </c>
    </row>
    <row r="2247" spans="1:48">
      <c r="A2247">
        <v>68352767</v>
      </c>
      <c r="B2247">
        <v>126</v>
      </c>
      <c r="C2247" t="s">
        <v>164</v>
      </c>
      <c r="D2247">
        <v>0</v>
      </c>
      <c r="E2247" t="s">
        <v>165</v>
      </c>
      <c r="F2247" t="s">
        <v>34</v>
      </c>
      <c r="G2247" t="s">
        <v>166</v>
      </c>
      <c r="H2247">
        <v>1</v>
      </c>
      <c r="I2247">
        <v>111.95</v>
      </c>
      <c r="J2247">
        <v>114.04</v>
      </c>
      <c r="K2247">
        <v>28.158999999999999</v>
      </c>
      <c r="L2247">
        <v>30.248999999999999</v>
      </c>
      <c r="M2247">
        <v>3260722</v>
      </c>
      <c r="N2247" t="s">
        <v>167</v>
      </c>
      <c r="P2247">
        <v>16.167000000000002</v>
      </c>
      <c r="V2247" t="s">
        <v>35</v>
      </c>
      <c r="W2247" s="1">
        <v>39874</v>
      </c>
      <c r="X2247">
        <v>20090302</v>
      </c>
      <c r="Y2247">
        <v>0.92609200000000003</v>
      </c>
      <c r="AB2247">
        <v>-1.2013227939990301</v>
      </c>
      <c r="AI2247" s="2">
        <f t="shared" si="140"/>
        <v>39874</v>
      </c>
      <c r="AJ2247">
        <f t="shared" si="141"/>
        <v>44.142423766405955</v>
      </c>
      <c r="AK2247">
        <f t="shared" si="142"/>
        <v>44.142423766405955</v>
      </c>
      <c r="AL2247" s="3">
        <f>Sheet2!$Q$35</f>
        <v>195.92057845971607</v>
      </c>
      <c r="AM2247" s="3">
        <f>Sheet2!$Q$37</f>
        <v>179.52321677860004</v>
      </c>
      <c r="AN2247" s="3">
        <f>Sheet2!$Q$39</f>
        <v>47.580823353777703</v>
      </c>
      <c r="AU2247">
        <f t="shared" si="143"/>
        <v>0.31425392113063177</v>
      </c>
      <c r="AV2247">
        <f>VLOOKUP(AI2247,Sheet3!C2279:F5570,4,FALSE)</f>
        <v>178.88744450167587</v>
      </c>
    </row>
    <row r="2248" spans="1:48">
      <c r="A2248">
        <v>68413529</v>
      </c>
      <c r="B2248">
        <v>126</v>
      </c>
      <c r="C2248" t="s">
        <v>164</v>
      </c>
      <c r="D2248">
        <v>0</v>
      </c>
      <c r="E2248" t="s">
        <v>165</v>
      </c>
      <c r="F2248" t="s">
        <v>34</v>
      </c>
      <c r="G2248" t="s">
        <v>166</v>
      </c>
      <c r="H2248">
        <v>1</v>
      </c>
      <c r="I2248">
        <v>111.95</v>
      </c>
      <c r="J2248">
        <v>114.04</v>
      </c>
      <c r="K2248">
        <v>28.158999999999999</v>
      </c>
      <c r="L2248">
        <v>30.248999999999999</v>
      </c>
      <c r="M2248">
        <v>3260722</v>
      </c>
      <c r="N2248" t="s">
        <v>167</v>
      </c>
      <c r="P2248">
        <v>16.167000000000002</v>
      </c>
      <c r="V2248" t="s">
        <v>35</v>
      </c>
      <c r="W2248" s="1">
        <v>39875</v>
      </c>
      <c r="X2248">
        <v>20090303</v>
      </c>
      <c r="Y2248">
        <v>0.90552699999999997</v>
      </c>
      <c r="AB2248">
        <v>-0.96436061115848204</v>
      </c>
      <c r="AI2248" s="2">
        <f t="shared" si="140"/>
        <v>39875</v>
      </c>
      <c r="AJ2248">
        <f t="shared" si="141"/>
        <v>62.130994354995892</v>
      </c>
      <c r="AK2248">
        <f t="shared" si="142"/>
        <v>62.130994354995892</v>
      </c>
      <c r="AL2248" s="3">
        <f>Sheet2!$Q$35</f>
        <v>195.92057845971607</v>
      </c>
      <c r="AM2248" s="3">
        <f>Sheet2!$Q$37</f>
        <v>179.52321677860004</v>
      </c>
      <c r="AN2248" s="3">
        <f>Sheet2!$Q$39</f>
        <v>47.580823353777703</v>
      </c>
      <c r="AU2248">
        <f t="shared" si="143"/>
        <v>0.44231618778173659</v>
      </c>
      <c r="AV2248">
        <f>VLOOKUP(AI2248,Sheet3!C2280:F5571,4,FALSE)</f>
        <v>186.18463530709079</v>
      </c>
    </row>
    <row r="2249" spans="1:48">
      <c r="A2249">
        <v>68466538</v>
      </c>
      <c r="B2249">
        <v>126</v>
      </c>
      <c r="C2249" t="s">
        <v>164</v>
      </c>
      <c r="D2249">
        <v>0</v>
      </c>
      <c r="E2249" t="s">
        <v>165</v>
      </c>
      <c r="F2249" t="s">
        <v>34</v>
      </c>
      <c r="G2249" t="s">
        <v>166</v>
      </c>
      <c r="H2249">
        <v>1</v>
      </c>
      <c r="I2249">
        <v>111.95</v>
      </c>
      <c r="J2249">
        <v>114.04</v>
      </c>
      <c r="K2249">
        <v>28.158999999999999</v>
      </c>
      <c r="L2249">
        <v>30.248999999999999</v>
      </c>
      <c r="M2249">
        <v>3260722</v>
      </c>
      <c r="N2249" t="s">
        <v>167</v>
      </c>
      <c r="P2249">
        <v>16.167000000000002</v>
      </c>
      <c r="V2249" t="s">
        <v>35</v>
      </c>
      <c r="W2249" s="1">
        <v>39876</v>
      </c>
      <c r="X2249">
        <v>20090304</v>
      </c>
      <c r="Y2249">
        <v>0.91522199999999998</v>
      </c>
      <c r="AB2249">
        <v>-1.07607217754016</v>
      </c>
      <c r="AI2249" s="2">
        <f t="shared" si="140"/>
        <v>39876</v>
      </c>
      <c r="AJ2249">
        <f t="shared" si="141"/>
        <v>53.790249671633774</v>
      </c>
      <c r="AK2249">
        <f t="shared" si="142"/>
        <v>53.790249671633774</v>
      </c>
      <c r="AL2249" s="3">
        <f>Sheet2!$Q$35</f>
        <v>195.92057845971607</v>
      </c>
      <c r="AM2249" s="3">
        <f>Sheet2!$Q$37</f>
        <v>179.52321677860004</v>
      </c>
      <c r="AN2249" s="3">
        <f>Sheet2!$Q$39</f>
        <v>47.580823353777703</v>
      </c>
      <c r="AU2249">
        <f t="shared" si="143"/>
        <v>0.38293766938033463</v>
      </c>
      <c r="AV2249">
        <f>VLOOKUP(AI2249,Sheet3!C2281:F5572,4,FALSE)</f>
        <v>182.42977013537242</v>
      </c>
    </row>
    <row r="2250" spans="1:48">
      <c r="A2250">
        <v>68509839</v>
      </c>
      <c r="B2250">
        <v>126</v>
      </c>
      <c r="C2250" t="s">
        <v>164</v>
      </c>
      <c r="D2250">
        <v>0</v>
      </c>
      <c r="E2250" t="s">
        <v>165</v>
      </c>
      <c r="F2250" t="s">
        <v>34</v>
      </c>
      <c r="G2250" t="s">
        <v>166</v>
      </c>
      <c r="H2250">
        <v>1</v>
      </c>
      <c r="I2250">
        <v>111.95</v>
      </c>
      <c r="J2250">
        <v>114.04</v>
      </c>
      <c r="K2250">
        <v>28.158999999999999</v>
      </c>
      <c r="L2250">
        <v>30.248999999999999</v>
      </c>
      <c r="M2250">
        <v>3260722</v>
      </c>
      <c r="N2250" t="s">
        <v>167</v>
      </c>
      <c r="P2250">
        <v>16.167000000000002</v>
      </c>
      <c r="V2250" t="s">
        <v>35</v>
      </c>
      <c r="W2250" s="1">
        <v>39877</v>
      </c>
      <c r="X2250">
        <v>20090305</v>
      </c>
      <c r="Y2250">
        <v>0.88560000000000005</v>
      </c>
      <c r="AB2250">
        <v>-0.73474984444495794</v>
      </c>
      <c r="AI2250" s="2">
        <f t="shared" si="140"/>
        <v>39877</v>
      </c>
      <c r="AJ2250">
        <f t="shared" si="141"/>
        <v>78.49230263076106</v>
      </c>
      <c r="AK2250">
        <f t="shared" si="142"/>
        <v>78.49230263076106</v>
      </c>
      <c r="AL2250" s="3">
        <f>Sheet2!$Q$35</f>
        <v>195.92057845971607</v>
      </c>
      <c r="AM2250" s="3">
        <f>Sheet2!$Q$37</f>
        <v>179.52321677860004</v>
      </c>
      <c r="AN2250" s="3">
        <f>Sheet2!$Q$39</f>
        <v>47.580823353777703</v>
      </c>
      <c r="AU2250">
        <f t="shared" si="143"/>
        <v>0.55879382633857566</v>
      </c>
      <c r="AV2250">
        <f>VLOOKUP(AI2250,Sheet3!C2282:F5573,4,FALSE)</f>
        <v>171.09432810754348</v>
      </c>
    </row>
    <row r="2251" spans="1:48">
      <c r="A2251">
        <v>68534019</v>
      </c>
      <c r="B2251">
        <v>126</v>
      </c>
      <c r="C2251" t="s">
        <v>164</v>
      </c>
      <c r="D2251">
        <v>0</v>
      </c>
      <c r="E2251" t="s">
        <v>165</v>
      </c>
      <c r="F2251" t="s">
        <v>34</v>
      </c>
      <c r="G2251" t="s">
        <v>166</v>
      </c>
      <c r="H2251">
        <v>1</v>
      </c>
      <c r="I2251">
        <v>111.95</v>
      </c>
      <c r="J2251">
        <v>114.04</v>
      </c>
      <c r="K2251">
        <v>28.158999999999999</v>
      </c>
      <c r="L2251">
        <v>30.248999999999999</v>
      </c>
      <c r="M2251">
        <v>3260722</v>
      </c>
      <c r="N2251" t="s">
        <v>167</v>
      </c>
      <c r="P2251">
        <v>16.167000000000002</v>
      </c>
      <c r="V2251" t="s">
        <v>35</v>
      </c>
      <c r="W2251" s="1">
        <v>39878</v>
      </c>
      <c r="X2251">
        <v>20090306</v>
      </c>
      <c r="Y2251">
        <v>0.87843000000000004</v>
      </c>
      <c r="AB2251">
        <v>-0.65213283248450304</v>
      </c>
      <c r="AI2251" s="2">
        <f t="shared" si="140"/>
        <v>39878</v>
      </c>
      <c r="AJ2251">
        <f t="shared" si="141"/>
        <v>84.121873894315854</v>
      </c>
      <c r="AK2251">
        <f t="shared" si="142"/>
        <v>84.121873894315854</v>
      </c>
      <c r="AL2251" s="3">
        <f>Sheet2!$Q$35</f>
        <v>195.92057845971607</v>
      </c>
      <c r="AM2251" s="3">
        <f>Sheet2!$Q$37</f>
        <v>179.52321677860004</v>
      </c>
      <c r="AN2251" s="3">
        <f>Sheet2!$Q$39</f>
        <v>47.580823353777703</v>
      </c>
      <c r="AU2251">
        <f t="shared" si="143"/>
        <v>0.59887125510003814</v>
      </c>
      <c r="AV2251">
        <f>VLOOKUP(AI2251,Sheet3!C2283:F5574,4,FALSE)</f>
        <v>157.06671859810513</v>
      </c>
    </row>
    <row r="2252" spans="1:48">
      <c r="A2252">
        <v>68577083</v>
      </c>
      <c r="B2252">
        <v>126</v>
      </c>
      <c r="C2252" t="s">
        <v>164</v>
      </c>
      <c r="D2252">
        <v>0</v>
      </c>
      <c r="E2252" t="s">
        <v>165</v>
      </c>
      <c r="F2252" t="s">
        <v>34</v>
      </c>
      <c r="G2252" t="s">
        <v>166</v>
      </c>
      <c r="H2252">
        <v>1</v>
      </c>
      <c r="I2252">
        <v>111.95</v>
      </c>
      <c r="J2252">
        <v>114.04</v>
      </c>
      <c r="K2252">
        <v>28.158999999999999</v>
      </c>
      <c r="L2252">
        <v>30.248999999999999</v>
      </c>
      <c r="M2252">
        <v>3260722</v>
      </c>
      <c r="N2252" t="s">
        <v>167</v>
      </c>
      <c r="P2252">
        <v>16.167000000000002</v>
      </c>
      <c r="V2252" t="s">
        <v>35</v>
      </c>
      <c r="W2252" s="1">
        <v>39879</v>
      </c>
      <c r="X2252">
        <v>20090307</v>
      </c>
      <c r="Y2252">
        <v>0.86060199999999998</v>
      </c>
      <c r="AB2252">
        <v>-0.446707994376974</v>
      </c>
      <c r="AI2252" s="2">
        <f t="shared" si="140"/>
        <v>39879</v>
      </c>
      <c r="AJ2252">
        <f t="shared" si="141"/>
        <v>97.529097426742851</v>
      </c>
      <c r="AK2252">
        <f t="shared" si="142"/>
        <v>97.529097426742851</v>
      </c>
      <c r="AL2252" s="3">
        <f>Sheet2!$Q$35</f>
        <v>195.92057845971607</v>
      </c>
      <c r="AM2252" s="3">
        <f>Sheet2!$Q$37</f>
        <v>179.52321677860004</v>
      </c>
      <c r="AN2252" s="3">
        <f>Sheet2!$Q$39</f>
        <v>47.580823353777703</v>
      </c>
      <c r="AU2252">
        <f t="shared" si="143"/>
        <v>0.69431849625824837</v>
      </c>
      <c r="AV2252">
        <f>VLOOKUP(AI2252,Sheet3!C2284:F5575,4,FALSE)</f>
        <v>145.1645044688847</v>
      </c>
    </row>
    <row r="2253" spans="1:48">
      <c r="A2253">
        <v>68621401</v>
      </c>
      <c r="B2253">
        <v>126</v>
      </c>
      <c r="C2253" t="s">
        <v>164</v>
      </c>
      <c r="D2253">
        <v>0</v>
      </c>
      <c r="E2253" t="s">
        <v>165</v>
      </c>
      <c r="F2253" t="s">
        <v>34</v>
      </c>
      <c r="G2253" t="s">
        <v>166</v>
      </c>
      <c r="H2253">
        <v>1</v>
      </c>
      <c r="I2253">
        <v>111.95</v>
      </c>
      <c r="J2253">
        <v>114.04</v>
      </c>
      <c r="K2253">
        <v>28.158999999999999</v>
      </c>
      <c r="L2253">
        <v>30.248999999999999</v>
      </c>
      <c r="M2253">
        <v>3260722</v>
      </c>
      <c r="N2253" t="s">
        <v>167</v>
      </c>
      <c r="P2253">
        <v>16.167000000000002</v>
      </c>
      <c r="V2253" t="s">
        <v>35</v>
      </c>
      <c r="W2253" s="1">
        <v>39880</v>
      </c>
      <c r="X2253">
        <v>20090308</v>
      </c>
      <c r="Y2253">
        <v>0.83721299999999998</v>
      </c>
      <c r="AB2253">
        <v>-0.17720600096789799</v>
      </c>
      <c r="AI2253" s="2">
        <f t="shared" si="140"/>
        <v>39880</v>
      </c>
      <c r="AJ2253">
        <f t="shared" si="141"/>
        <v>113.84095284198065</v>
      </c>
      <c r="AK2253">
        <f t="shared" si="142"/>
        <v>113.84095284198065</v>
      </c>
      <c r="AL2253" s="3">
        <f>Sheet2!$Q$35</f>
        <v>195.92057845971607</v>
      </c>
      <c r="AM2253" s="3">
        <f>Sheet2!$Q$37</f>
        <v>179.52321677860004</v>
      </c>
      <c r="AN2253" s="3">
        <f>Sheet2!$Q$39</f>
        <v>47.580823353777703</v>
      </c>
      <c r="AU2253">
        <f t="shared" si="143"/>
        <v>0.81044407541268393</v>
      </c>
      <c r="AV2253">
        <f>VLOOKUP(AI2253,Sheet3!C2285:F5576,4,FALSE)</f>
        <v>137.44223458742621</v>
      </c>
    </row>
    <row r="2254" spans="1:48">
      <c r="A2254">
        <v>68671156</v>
      </c>
      <c r="B2254">
        <v>126</v>
      </c>
      <c r="C2254" t="s">
        <v>164</v>
      </c>
      <c r="D2254">
        <v>0</v>
      </c>
      <c r="E2254" t="s">
        <v>165</v>
      </c>
      <c r="F2254" t="s">
        <v>34</v>
      </c>
      <c r="G2254" t="s">
        <v>166</v>
      </c>
      <c r="H2254">
        <v>1</v>
      </c>
      <c r="I2254">
        <v>111.95</v>
      </c>
      <c r="J2254">
        <v>114.04</v>
      </c>
      <c r="K2254">
        <v>28.158999999999999</v>
      </c>
      <c r="L2254">
        <v>30.248999999999999</v>
      </c>
      <c r="M2254">
        <v>3260722</v>
      </c>
      <c r="N2254" t="s">
        <v>167</v>
      </c>
      <c r="P2254">
        <v>16.167000000000002</v>
      </c>
      <c r="V2254" t="s">
        <v>35</v>
      </c>
      <c r="W2254" s="1">
        <v>39881</v>
      </c>
      <c r="X2254">
        <v>20090309</v>
      </c>
      <c r="Y2254">
        <v>0.84001000000000003</v>
      </c>
      <c r="AB2254">
        <v>-0.20943470144954299</v>
      </c>
      <c r="AI2254" s="2">
        <f t="shared" si="140"/>
        <v>39881</v>
      </c>
      <c r="AJ2254">
        <f t="shared" si="141"/>
        <v>111.9666007090118</v>
      </c>
      <c r="AK2254">
        <f t="shared" si="142"/>
        <v>111.9666007090118</v>
      </c>
      <c r="AL2254" s="3">
        <f>Sheet2!$Q$35</f>
        <v>195.92057845971607</v>
      </c>
      <c r="AM2254" s="3">
        <f>Sheet2!$Q$37</f>
        <v>179.52321677860004</v>
      </c>
      <c r="AN2254" s="3">
        <f>Sheet2!$Q$39</f>
        <v>47.580823353777703</v>
      </c>
      <c r="AU2254">
        <f t="shared" si="143"/>
        <v>0.7971003924631016</v>
      </c>
      <c r="AV2254">
        <f>VLOOKUP(AI2254,Sheet3!C2286:F5577,4,FALSE)</f>
        <v>132.69551823827283</v>
      </c>
    </row>
    <row r="2255" spans="1:48">
      <c r="A2255">
        <v>68727321</v>
      </c>
      <c r="B2255">
        <v>126</v>
      </c>
      <c r="C2255" t="s">
        <v>164</v>
      </c>
      <c r="D2255">
        <v>0</v>
      </c>
      <c r="E2255" t="s">
        <v>165</v>
      </c>
      <c r="F2255" t="s">
        <v>34</v>
      </c>
      <c r="G2255" t="s">
        <v>166</v>
      </c>
      <c r="H2255">
        <v>1</v>
      </c>
      <c r="I2255">
        <v>111.95</v>
      </c>
      <c r="J2255">
        <v>114.04</v>
      </c>
      <c r="K2255">
        <v>28.158999999999999</v>
      </c>
      <c r="L2255">
        <v>30.248999999999999</v>
      </c>
      <c r="M2255">
        <v>3260722</v>
      </c>
      <c r="N2255" t="s">
        <v>167</v>
      </c>
      <c r="P2255">
        <v>16.167000000000002</v>
      </c>
      <c r="V2255" t="s">
        <v>35</v>
      </c>
      <c r="W2255" s="1">
        <v>39882</v>
      </c>
      <c r="X2255">
        <v>20090310</v>
      </c>
      <c r="Y2255">
        <v>0.83273699999999995</v>
      </c>
      <c r="AB2255">
        <v>-0.125630862120619</v>
      </c>
      <c r="AI2255" s="2">
        <f t="shared" si="140"/>
        <v>39882</v>
      </c>
      <c r="AJ2255">
        <f t="shared" si="141"/>
        <v>116.7973155136965</v>
      </c>
      <c r="AK2255">
        <f t="shared" si="142"/>
        <v>116.7973155136965</v>
      </c>
      <c r="AL2255" s="3">
        <f>Sheet2!$Q$35</f>
        <v>195.92057845971607</v>
      </c>
      <c r="AM2255" s="3">
        <f>Sheet2!$Q$37</f>
        <v>179.52321677860004</v>
      </c>
      <c r="AN2255" s="3">
        <f>Sheet2!$Q$39</f>
        <v>47.580823353777703</v>
      </c>
      <c r="AU2255">
        <f t="shared" si="143"/>
        <v>0.8314906895901768</v>
      </c>
      <c r="AV2255">
        <f>VLOOKUP(AI2255,Sheet3!C2287:F5578,4,FALSE)</f>
        <v>129.50742516794594</v>
      </c>
    </row>
    <row r="2256" spans="1:48">
      <c r="A2256">
        <v>68785843</v>
      </c>
      <c r="B2256">
        <v>126</v>
      </c>
      <c r="C2256" t="s">
        <v>164</v>
      </c>
      <c r="D2256">
        <v>0</v>
      </c>
      <c r="E2256" t="s">
        <v>165</v>
      </c>
      <c r="F2256" t="s">
        <v>34</v>
      </c>
      <c r="G2256" t="s">
        <v>166</v>
      </c>
      <c r="H2256">
        <v>1</v>
      </c>
      <c r="I2256">
        <v>111.95</v>
      </c>
      <c r="J2256">
        <v>114.04</v>
      </c>
      <c r="K2256">
        <v>28.158999999999999</v>
      </c>
      <c r="L2256">
        <v>30.248999999999999</v>
      </c>
      <c r="M2256">
        <v>3260722</v>
      </c>
      <c r="N2256" t="s">
        <v>167</v>
      </c>
      <c r="P2256">
        <v>16.167000000000002</v>
      </c>
      <c r="V2256" t="s">
        <v>35</v>
      </c>
      <c r="W2256" s="1">
        <v>39883</v>
      </c>
      <c r="X2256">
        <v>20090311</v>
      </c>
      <c r="Y2256">
        <v>0.86288100000000001</v>
      </c>
      <c r="AB2256">
        <v>-0.47296799022883901</v>
      </c>
      <c r="AI2256" s="2">
        <f t="shared" si="140"/>
        <v>39883</v>
      </c>
      <c r="AJ2256">
        <f t="shared" si="141"/>
        <v>95.862172921197043</v>
      </c>
      <c r="AK2256">
        <f t="shared" si="142"/>
        <v>95.862172921197043</v>
      </c>
      <c r="AL2256" s="3">
        <f>Sheet2!$Q$35</f>
        <v>195.92057845971607</v>
      </c>
      <c r="AM2256" s="3">
        <f>Sheet2!$Q$37</f>
        <v>179.52321677860004</v>
      </c>
      <c r="AN2256" s="3">
        <f>Sheet2!$Q$39</f>
        <v>47.580823353777703</v>
      </c>
      <c r="AU2256">
        <f t="shared" si="143"/>
        <v>0.68245150941428701</v>
      </c>
      <c r="AV2256">
        <f>VLOOKUP(AI2256,Sheet3!C2288:F5579,4,FALSE)</f>
        <v>125.68171348355366</v>
      </c>
    </row>
    <row r="2257" spans="1:48">
      <c r="A2257">
        <v>68833166</v>
      </c>
      <c r="B2257">
        <v>126</v>
      </c>
      <c r="C2257" t="s">
        <v>164</v>
      </c>
      <c r="D2257">
        <v>0</v>
      </c>
      <c r="E2257" t="s">
        <v>165</v>
      </c>
      <c r="F2257" t="s">
        <v>34</v>
      </c>
      <c r="G2257" t="s">
        <v>166</v>
      </c>
      <c r="H2257">
        <v>1</v>
      </c>
      <c r="I2257">
        <v>111.95</v>
      </c>
      <c r="J2257">
        <v>114.04</v>
      </c>
      <c r="K2257">
        <v>28.158999999999999</v>
      </c>
      <c r="L2257">
        <v>30.248999999999999</v>
      </c>
      <c r="M2257">
        <v>3260722</v>
      </c>
      <c r="N2257" t="s">
        <v>167</v>
      </c>
      <c r="P2257">
        <v>16.167000000000002</v>
      </c>
      <c r="V2257" t="s">
        <v>35</v>
      </c>
      <c r="W2257" s="1">
        <v>39884</v>
      </c>
      <c r="X2257">
        <v>20090312</v>
      </c>
      <c r="Y2257">
        <v>0.879382</v>
      </c>
      <c r="AB2257">
        <v>-0.66310234369598797</v>
      </c>
      <c r="AI2257" s="2">
        <f t="shared" si="140"/>
        <v>39884</v>
      </c>
      <c r="AJ2257">
        <f t="shared" si="141"/>
        <v>83.382248923933503</v>
      </c>
      <c r="AK2257">
        <f t="shared" si="142"/>
        <v>83.382248923933503</v>
      </c>
      <c r="AL2257" s="3">
        <f>Sheet2!$Q$35</f>
        <v>195.92057845971607</v>
      </c>
      <c r="AM2257" s="3">
        <f>Sheet2!$Q$37</f>
        <v>179.52321677860004</v>
      </c>
      <c r="AN2257" s="3">
        <f>Sheet2!$Q$39</f>
        <v>47.580823353777703</v>
      </c>
      <c r="AU2257">
        <f t="shared" si="143"/>
        <v>0.59360579780800626</v>
      </c>
      <c r="AV2257">
        <f>VLOOKUP(AI2257,Sheet3!C2289:F5580,4,FALSE)</f>
        <v>125.61086697087974</v>
      </c>
    </row>
    <row r="2258" spans="1:48">
      <c r="A2258">
        <v>68886526</v>
      </c>
      <c r="B2258">
        <v>126</v>
      </c>
      <c r="C2258" t="s">
        <v>164</v>
      </c>
      <c r="D2258">
        <v>0</v>
      </c>
      <c r="E2258" t="s">
        <v>165</v>
      </c>
      <c r="F2258" t="s">
        <v>34</v>
      </c>
      <c r="G2258" t="s">
        <v>166</v>
      </c>
      <c r="H2258">
        <v>1</v>
      </c>
      <c r="I2258">
        <v>111.95</v>
      </c>
      <c r="J2258">
        <v>114.04</v>
      </c>
      <c r="K2258">
        <v>28.158999999999999</v>
      </c>
      <c r="L2258">
        <v>30.248999999999999</v>
      </c>
      <c r="M2258">
        <v>3260722</v>
      </c>
      <c r="N2258" t="s">
        <v>167</v>
      </c>
      <c r="P2258">
        <v>16.167000000000002</v>
      </c>
      <c r="V2258" t="s">
        <v>35</v>
      </c>
      <c r="W2258" s="1">
        <v>39885</v>
      </c>
      <c r="X2258">
        <v>20090313</v>
      </c>
      <c r="Y2258">
        <v>0.88623700000000005</v>
      </c>
      <c r="AB2258">
        <v>-0.74208973797617195</v>
      </c>
      <c r="AI2258" s="2">
        <f t="shared" si="140"/>
        <v>39885</v>
      </c>
      <c r="AJ2258">
        <f t="shared" si="141"/>
        <v>77.985568274401658</v>
      </c>
      <c r="AK2258">
        <f t="shared" si="142"/>
        <v>77.985568274401658</v>
      </c>
      <c r="AL2258" s="3">
        <f>Sheet2!$Q$35</f>
        <v>195.92057845971607</v>
      </c>
      <c r="AM2258" s="3">
        <f>Sheet2!$Q$37</f>
        <v>179.52321677860004</v>
      </c>
      <c r="AN2258" s="3">
        <f>Sheet2!$Q$39</f>
        <v>47.580823353777703</v>
      </c>
      <c r="AU2258">
        <f t="shared" si="143"/>
        <v>0.5551863384647735</v>
      </c>
      <c r="AV2258">
        <f>VLOOKUP(AI2258,Sheet3!C2290:F5581,4,FALSE)</f>
        <v>123.55631810333574</v>
      </c>
    </row>
    <row r="2259" spans="1:48">
      <c r="A2259">
        <v>68955558</v>
      </c>
      <c r="B2259">
        <v>126</v>
      </c>
      <c r="C2259" t="s">
        <v>164</v>
      </c>
      <c r="D2259">
        <v>0</v>
      </c>
      <c r="E2259" t="s">
        <v>165</v>
      </c>
      <c r="F2259" t="s">
        <v>34</v>
      </c>
      <c r="G2259" t="s">
        <v>166</v>
      </c>
      <c r="H2259">
        <v>1</v>
      </c>
      <c r="I2259">
        <v>111.95</v>
      </c>
      <c r="J2259">
        <v>114.04</v>
      </c>
      <c r="K2259">
        <v>28.158999999999999</v>
      </c>
      <c r="L2259">
        <v>30.248999999999999</v>
      </c>
      <c r="M2259">
        <v>3260722</v>
      </c>
      <c r="N2259" t="s">
        <v>167</v>
      </c>
      <c r="P2259">
        <v>16.167000000000002</v>
      </c>
      <c r="V2259" t="s">
        <v>35</v>
      </c>
      <c r="W2259" s="1">
        <v>39886</v>
      </c>
      <c r="X2259">
        <v>20090314</v>
      </c>
      <c r="Y2259">
        <v>0.88696299999999995</v>
      </c>
      <c r="AB2259">
        <v>-0.75045514253450996</v>
      </c>
      <c r="AI2259" s="2">
        <f t="shared" si="140"/>
        <v>39886</v>
      </c>
      <c r="AJ2259">
        <f t="shared" si="141"/>
        <v>77.406723073502235</v>
      </c>
      <c r="AK2259">
        <f t="shared" si="142"/>
        <v>77.406723073502235</v>
      </c>
      <c r="AL2259" s="3">
        <f>Sheet2!$Q$35</f>
        <v>195.92057845971607</v>
      </c>
      <c r="AM2259" s="3">
        <f>Sheet2!$Q$37</f>
        <v>179.52321677860004</v>
      </c>
      <c r="AN2259" s="3">
        <f>Sheet2!$Q$39</f>
        <v>47.580823353777703</v>
      </c>
      <c r="AU2259">
        <f t="shared" si="143"/>
        <v>0.55106548694395763</v>
      </c>
      <c r="AV2259">
        <f>VLOOKUP(AI2259,Sheet3!C2291:F5582,4,FALSE)</f>
        <v>119.58891339359559</v>
      </c>
    </row>
    <row r="2260" spans="1:48">
      <c r="A2260">
        <v>69020058</v>
      </c>
      <c r="B2260">
        <v>126</v>
      </c>
      <c r="C2260" t="s">
        <v>164</v>
      </c>
      <c r="D2260">
        <v>0</v>
      </c>
      <c r="E2260" t="s">
        <v>165</v>
      </c>
      <c r="F2260" t="s">
        <v>34</v>
      </c>
      <c r="G2260" t="s">
        <v>166</v>
      </c>
      <c r="H2260">
        <v>1</v>
      </c>
      <c r="I2260">
        <v>111.95</v>
      </c>
      <c r="J2260">
        <v>114.04</v>
      </c>
      <c r="K2260">
        <v>28.158999999999999</v>
      </c>
      <c r="L2260">
        <v>30.248999999999999</v>
      </c>
      <c r="M2260">
        <v>3260722</v>
      </c>
      <c r="N2260" t="s">
        <v>167</v>
      </c>
      <c r="P2260">
        <v>16.167000000000002</v>
      </c>
      <c r="V2260" t="s">
        <v>35</v>
      </c>
      <c r="W2260" s="1">
        <v>39887</v>
      </c>
      <c r="X2260">
        <v>20090315</v>
      </c>
      <c r="Y2260">
        <v>0.86797000000000002</v>
      </c>
      <c r="AB2260">
        <v>-0.53160648030788404</v>
      </c>
      <c r="AI2260" s="2">
        <f t="shared" si="140"/>
        <v>39887</v>
      </c>
      <c r="AJ2260">
        <f t="shared" si="141"/>
        <v>92.090250450706435</v>
      </c>
      <c r="AK2260">
        <f t="shared" si="142"/>
        <v>92.090250450706435</v>
      </c>
      <c r="AL2260" s="3">
        <f>Sheet2!$Q$35</f>
        <v>195.92057845971607</v>
      </c>
      <c r="AM2260" s="3">
        <f>Sheet2!$Q$37</f>
        <v>179.52321677860004</v>
      </c>
      <c r="AN2260" s="3">
        <f>Sheet2!$Q$39</f>
        <v>47.580823353777703</v>
      </c>
      <c r="AU2260">
        <f t="shared" si="143"/>
        <v>0.65559885100964121</v>
      </c>
      <c r="AV2260">
        <f>VLOOKUP(AI2260,Sheet3!C2292:F5583,4,FALSE)</f>
        <v>116.1882807852469</v>
      </c>
    </row>
    <row r="2261" spans="1:48">
      <c r="A2261">
        <v>69087351</v>
      </c>
      <c r="B2261">
        <v>126</v>
      </c>
      <c r="C2261" t="s">
        <v>164</v>
      </c>
      <c r="D2261">
        <v>0</v>
      </c>
      <c r="E2261" t="s">
        <v>165</v>
      </c>
      <c r="F2261" t="s">
        <v>34</v>
      </c>
      <c r="G2261" t="s">
        <v>166</v>
      </c>
      <c r="H2261">
        <v>1</v>
      </c>
      <c r="I2261">
        <v>111.95</v>
      </c>
      <c r="J2261">
        <v>114.04</v>
      </c>
      <c r="K2261">
        <v>28.158999999999999</v>
      </c>
      <c r="L2261">
        <v>30.248999999999999</v>
      </c>
      <c r="M2261">
        <v>3260722</v>
      </c>
      <c r="N2261" t="s">
        <v>167</v>
      </c>
      <c r="P2261">
        <v>16.167000000000002</v>
      </c>
      <c r="V2261" t="s">
        <v>35</v>
      </c>
      <c r="W2261" s="1">
        <v>39888</v>
      </c>
      <c r="X2261">
        <v>20090316</v>
      </c>
      <c r="Y2261">
        <v>0.84972099999999995</v>
      </c>
      <c r="AB2261">
        <v>-0.321330629364183</v>
      </c>
      <c r="AI2261" s="2">
        <f t="shared" si="140"/>
        <v>39888</v>
      </c>
      <c r="AJ2261">
        <f t="shared" si="141"/>
        <v>105.29802134874194</v>
      </c>
      <c r="AK2261">
        <f t="shared" si="142"/>
        <v>105.29802134874194</v>
      </c>
      <c r="AL2261" s="3">
        <f>Sheet2!$Q$35</f>
        <v>195.92057845971607</v>
      </c>
      <c r="AM2261" s="3">
        <f>Sheet2!$Q$37</f>
        <v>179.52321677860004</v>
      </c>
      <c r="AN2261" s="3">
        <f>Sheet2!$Q$39</f>
        <v>47.580823353777703</v>
      </c>
      <c r="AU2261">
        <f t="shared" si="143"/>
        <v>0.74962617076142757</v>
      </c>
      <c r="AV2261">
        <f>VLOOKUP(AI2261,Sheet3!C2293:F5584,4,FALSE)</f>
        <v>108.11177834041877</v>
      </c>
    </row>
    <row r="2262" spans="1:48">
      <c r="A2262">
        <v>69154401</v>
      </c>
      <c r="B2262">
        <v>126</v>
      </c>
      <c r="C2262" t="s">
        <v>164</v>
      </c>
      <c r="D2262">
        <v>0</v>
      </c>
      <c r="E2262" t="s">
        <v>165</v>
      </c>
      <c r="F2262" t="s">
        <v>34</v>
      </c>
      <c r="G2262" t="s">
        <v>166</v>
      </c>
      <c r="H2262">
        <v>1</v>
      </c>
      <c r="I2262">
        <v>111.95</v>
      </c>
      <c r="J2262">
        <v>114.04</v>
      </c>
      <c r="K2262">
        <v>28.158999999999999</v>
      </c>
      <c r="L2262">
        <v>30.248999999999999</v>
      </c>
      <c r="M2262">
        <v>3260722</v>
      </c>
      <c r="N2262" t="s">
        <v>167</v>
      </c>
      <c r="P2262">
        <v>16.167000000000002</v>
      </c>
      <c r="V2262" t="s">
        <v>35</v>
      </c>
      <c r="W2262" s="1">
        <v>39889</v>
      </c>
      <c r="X2262">
        <v>20090317</v>
      </c>
      <c r="Y2262">
        <v>0.84896899999999997</v>
      </c>
      <c r="AB2262">
        <v>-0.31266563731477398</v>
      </c>
      <c r="AI2262" s="2">
        <f t="shared" si="140"/>
        <v>39889</v>
      </c>
      <c r="AJ2262">
        <f t="shared" si="141"/>
        <v>105.8233498504153</v>
      </c>
      <c r="AK2262">
        <f t="shared" si="142"/>
        <v>105.8233498504153</v>
      </c>
      <c r="AL2262" s="3">
        <f>Sheet2!$Q$35</f>
        <v>195.92057845971607</v>
      </c>
      <c r="AM2262" s="3">
        <f>Sheet2!$Q$37</f>
        <v>179.52321677860004</v>
      </c>
      <c r="AN2262" s="3">
        <f>Sheet2!$Q$39</f>
        <v>47.580823353777703</v>
      </c>
      <c r="AU2262">
        <f t="shared" si="143"/>
        <v>0.75336603204331243</v>
      </c>
      <c r="AV2262">
        <f>VLOOKUP(AI2262,Sheet3!C2294:F5585,4,FALSE)</f>
        <v>100.31866194628635</v>
      </c>
    </row>
    <row r="2263" spans="1:48">
      <c r="A2263">
        <v>69221421</v>
      </c>
      <c r="B2263">
        <v>126</v>
      </c>
      <c r="C2263" t="s">
        <v>164</v>
      </c>
      <c r="D2263">
        <v>0</v>
      </c>
      <c r="E2263" t="s">
        <v>165</v>
      </c>
      <c r="F2263" t="s">
        <v>34</v>
      </c>
      <c r="G2263" t="s">
        <v>166</v>
      </c>
      <c r="H2263">
        <v>1</v>
      </c>
      <c r="I2263">
        <v>111.95</v>
      </c>
      <c r="J2263">
        <v>114.04</v>
      </c>
      <c r="K2263">
        <v>28.158999999999999</v>
      </c>
      <c r="L2263">
        <v>30.248999999999999</v>
      </c>
      <c r="M2263">
        <v>3260722</v>
      </c>
      <c r="N2263" t="s">
        <v>167</v>
      </c>
      <c r="P2263">
        <v>16.167000000000002</v>
      </c>
      <c r="V2263" t="s">
        <v>35</v>
      </c>
      <c r="W2263" s="1">
        <v>39890</v>
      </c>
      <c r="X2263">
        <v>20090318</v>
      </c>
      <c r="Y2263">
        <v>0.86599700000000002</v>
      </c>
      <c r="AB2263">
        <v>-0.50887239877399604</v>
      </c>
      <c r="AI2263" s="2">
        <f t="shared" si="140"/>
        <v>39890</v>
      </c>
      <c r="AJ2263">
        <f t="shared" si="141"/>
        <v>93.560767330080807</v>
      </c>
      <c r="AK2263">
        <f t="shared" si="142"/>
        <v>93.560767330080807</v>
      </c>
      <c r="AL2263" s="3">
        <f>Sheet2!$Q$35</f>
        <v>195.92057845971607</v>
      </c>
      <c r="AM2263" s="3">
        <f>Sheet2!$Q$37</f>
        <v>179.52321677860004</v>
      </c>
      <c r="AN2263" s="3">
        <f>Sheet2!$Q$39</f>
        <v>47.580823353777703</v>
      </c>
      <c r="AU2263">
        <f t="shared" si="143"/>
        <v>0.66606759413706018</v>
      </c>
      <c r="AV2263">
        <f>VLOOKUP(AI2263,Sheet3!C2295:F5586,4,FALSE)</f>
        <v>93.729936267610768</v>
      </c>
    </row>
    <row r="2264" spans="1:48">
      <c r="A2264">
        <v>69290026</v>
      </c>
      <c r="B2264">
        <v>126</v>
      </c>
      <c r="C2264" t="s">
        <v>164</v>
      </c>
      <c r="D2264">
        <v>0</v>
      </c>
      <c r="E2264" t="s">
        <v>165</v>
      </c>
      <c r="F2264" t="s">
        <v>34</v>
      </c>
      <c r="G2264" t="s">
        <v>166</v>
      </c>
      <c r="H2264">
        <v>1</v>
      </c>
      <c r="I2264">
        <v>111.95</v>
      </c>
      <c r="J2264">
        <v>114.04</v>
      </c>
      <c r="K2264">
        <v>28.158999999999999</v>
      </c>
      <c r="L2264">
        <v>30.248999999999999</v>
      </c>
      <c r="M2264">
        <v>3260722</v>
      </c>
      <c r="N2264" t="s">
        <v>167</v>
      </c>
      <c r="P2264">
        <v>16.167000000000002</v>
      </c>
      <c r="V2264" t="s">
        <v>35</v>
      </c>
      <c r="W2264" s="1">
        <v>39891</v>
      </c>
      <c r="X2264">
        <v>20090319</v>
      </c>
      <c r="Y2264">
        <v>0.87165899999999996</v>
      </c>
      <c r="AB2264">
        <v>-0.57411333625239103</v>
      </c>
      <c r="AI2264" s="2">
        <f t="shared" si="140"/>
        <v>39891</v>
      </c>
      <c r="AJ2264">
        <f t="shared" si="141"/>
        <v>89.313086730987493</v>
      </c>
      <c r="AK2264">
        <f t="shared" si="142"/>
        <v>89.313086730987493</v>
      </c>
      <c r="AL2264" s="3">
        <f>Sheet2!$Q$35</f>
        <v>195.92057845971607</v>
      </c>
      <c r="AM2264" s="3">
        <f>Sheet2!$Q$37</f>
        <v>179.52321677860004</v>
      </c>
      <c r="AN2264" s="3">
        <f>Sheet2!$Q$39</f>
        <v>47.580823353777703</v>
      </c>
      <c r="AU2264">
        <f t="shared" si="143"/>
        <v>0.63582797043539441</v>
      </c>
      <c r="AV2264">
        <f>VLOOKUP(AI2264,Sheet3!C2296:F5587,4,FALSE)</f>
        <v>88.62898735508773</v>
      </c>
    </row>
    <row r="2265" spans="1:48">
      <c r="A2265">
        <v>69332908</v>
      </c>
      <c r="B2265">
        <v>126</v>
      </c>
      <c r="C2265" t="s">
        <v>164</v>
      </c>
      <c r="D2265">
        <v>0</v>
      </c>
      <c r="E2265" t="s">
        <v>165</v>
      </c>
      <c r="F2265" t="s">
        <v>34</v>
      </c>
      <c r="G2265" t="s">
        <v>166</v>
      </c>
      <c r="H2265">
        <v>1</v>
      </c>
      <c r="I2265">
        <v>111.95</v>
      </c>
      <c r="J2265">
        <v>114.04</v>
      </c>
      <c r="K2265">
        <v>28.158999999999999</v>
      </c>
      <c r="L2265">
        <v>30.248999999999999</v>
      </c>
      <c r="M2265">
        <v>3260722</v>
      </c>
      <c r="N2265" t="s">
        <v>167</v>
      </c>
      <c r="P2265">
        <v>16.167000000000002</v>
      </c>
      <c r="V2265" t="s">
        <v>35</v>
      </c>
      <c r="W2265" s="1">
        <v>39892</v>
      </c>
      <c r="X2265">
        <v>20090320</v>
      </c>
      <c r="Y2265">
        <v>0.88454299999999997</v>
      </c>
      <c r="AB2265">
        <v>-0.72257046067338104</v>
      </c>
      <c r="AI2265" s="2">
        <f t="shared" si="140"/>
        <v>39892</v>
      </c>
      <c r="AJ2265">
        <f t="shared" si="141"/>
        <v>79.330774904902</v>
      </c>
      <c r="AK2265">
        <f t="shared" si="142"/>
        <v>79.330774904902</v>
      </c>
      <c r="AL2265" s="3">
        <f>Sheet2!$Q$35</f>
        <v>195.92057845971607</v>
      </c>
      <c r="AM2265" s="3">
        <f>Sheet2!$Q$37</f>
        <v>179.52321677860004</v>
      </c>
      <c r="AN2265" s="3">
        <f>Sheet2!$Q$39</f>
        <v>47.580823353777703</v>
      </c>
      <c r="AU2265">
        <f t="shared" si="143"/>
        <v>0.56476298655738177</v>
      </c>
      <c r="AV2265">
        <f>VLOOKUP(AI2265,Sheet3!C2297:F5588,4,FALSE)</f>
        <v>85.795126848130494</v>
      </c>
    </row>
    <row r="2266" spans="1:48">
      <c r="A2266">
        <v>69400095</v>
      </c>
      <c r="B2266">
        <v>126</v>
      </c>
      <c r="C2266" t="s">
        <v>164</v>
      </c>
      <c r="D2266">
        <v>0</v>
      </c>
      <c r="E2266" t="s">
        <v>165</v>
      </c>
      <c r="F2266" t="s">
        <v>34</v>
      </c>
      <c r="G2266" t="s">
        <v>166</v>
      </c>
      <c r="H2266">
        <v>1</v>
      </c>
      <c r="I2266">
        <v>111.95</v>
      </c>
      <c r="J2266">
        <v>114.04</v>
      </c>
      <c r="K2266">
        <v>28.158999999999999</v>
      </c>
      <c r="L2266">
        <v>30.248999999999999</v>
      </c>
      <c r="M2266">
        <v>3260722</v>
      </c>
      <c r="N2266" t="s">
        <v>167</v>
      </c>
      <c r="P2266">
        <v>16.167000000000002</v>
      </c>
      <c r="V2266" t="s">
        <v>35</v>
      </c>
      <c r="W2266" s="1">
        <v>39893</v>
      </c>
      <c r="X2266">
        <v>20090321</v>
      </c>
      <c r="Y2266">
        <v>0.88622000000000001</v>
      </c>
      <c r="AB2266">
        <v>-0.74189385384739504</v>
      </c>
      <c r="AI2266" s="2">
        <f t="shared" si="140"/>
        <v>39893</v>
      </c>
      <c r="AJ2266">
        <f t="shared" si="141"/>
        <v>77.999105763683019</v>
      </c>
      <c r="AK2266">
        <f t="shared" si="142"/>
        <v>77.999105763683019</v>
      </c>
      <c r="AL2266" s="3">
        <f>Sheet2!$Q$35</f>
        <v>195.92057845971607</v>
      </c>
      <c r="AM2266" s="3">
        <f>Sheet2!$Q$37</f>
        <v>179.52321677860004</v>
      </c>
      <c r="AN2266" s="3">
        <f>Sheet2!$Q$39</f>
        <v>47.580823353777703</v>
      </c>
      <c r="AU2266">
        <f t="shared" si="143"/>
        <v>0.55528271307962118</v>
      </c>
      <c r="AV2266">
        <f>VLOOKUP(AI2266,Sheet3!C2298:F5589,4,FALSE)</f>
        <v>84.732429158021532</v>
      </c>
    </row>
    <row r="2267" spans="1:48">
      <c r="A2267">
        <v>69453079</v>
      </c>
      <c r="B2267">
        <v>126</v>
      </c>
      <c r="C2267" t="s">
        <v>164</v>
      </c>
      <c r="D2267">
        <v>0</v>
      </c>
      <c r="E2267" t="s">
        <v>165</v>
      </c>
      <c r="F2267" t="s">
        <v>34</v>
      </c>
      <c r="G2267" t="s">
        <v>166</v>
      </c>
      <c r="H2267">
        <v>1</v>
      </c>
      <c r="I2267">
        <v>111.95</v>
      </c>
      <c r="J2267">
        <v>114.04</v>
      </c>
      <c r="K2267">
        <v>28.158999999999999</v>
      </c>
      <c r="L2267">
        <v>30.248999999999999</v>
      </c>
      <c r="M2267">
        <v>3260722</v>
      </c>
      <c r="N2267" t="s">
        <v>167</v>
      </c>
      <c r="P2267">
        <v>16.167000000000002</v>
      </c>
      <c r="V2267" t="s">
        <v>35</v>
      </c>
      <c r="W2267" s="1">
        <v>39894</v>
      </c>
      <c r="X2267">
        <v>20090322</v>
      </c>
      <c r="Y2267">
        <v>0.88873999999999997</v>
      </c>
      <c r="AB2267">
        <v>-0.77093079528956299</v>
      </c>
      <c r="AI2267" s="2">
        <f t="shared" si="140"/>
        <v>39894</v>
      </c>
      <c r="AJ2267">
        <f t="shared" si="141"/>
        <v>75.984013986629861</v>
      </c>
      <c r="AK2267">
        <f t="shared" si="142"/>
        <v>75.984013986629861</v>
      </c>
      <c r="AL2267" s="3">
        <f>Sheet2!$Q$35</f>
        <v>195.92057845971607</v>
      </c>
      <c r="AM2267" s="3">
        <f>Sheet2!$Q$37</f>
        <v>179.52321677860004</v>
      </c>
      <c r="AN2267" s="3">
        <f>Sheet2!$Q$39</f>
        <v>47.580823353777703</v>
      </c>
      <c r="AU2267">
        <f t="shared" si="143"/>
        <v>0.54093709183036442</v>
      </c>
      <c r="AV2267">
        <f>VLOOKUP(AI2267,Sheet3!C2299:F5590,4,FALSE)</f>
        <v>83.244652391868968</v>
      </c>
    </row>
    <row r="2268" spans="1:48">
      <c r="A2268">
        <v>69511697</v>
      </c>
      <c r="B2268">
        <v>126</v>
      </c>
      <c r="C2268" t="s">
        <v>164</v>
      </c>
      <c r="D2268">
        <v>0</v>
      </c>
      <c r="E2268" t="s">
        <v>165</v>
      </c>
      <c r="F2268" t="s">
        <v>34</v>
      </c>
      <c r="G2268" t="s">
        <v>166</v>
      </c>
      <c r="H2268">
        <v>1</v>
      </c>
      <c r="I2268">
        <v>111.95</v>
      </c>
      <c r="J2268">
        <v>114.04</v>
      </c>
      <c r="K2268">
        <v>28.158999999999999</v>
      </c>
      <c r="L2268">
        <v>30.248999999999999</v>
      </c>
      <c r="M2268">
        <v>3260722</v>
      </c>
      <c r="N2268" t="s">
        <v>167</v>
      </c>
      <c r="P2268">
        <v>16.167000000000002</v>
      </c>
      <c r="V2268" t="s">
        <v>35</v>
      </c>
      <c r="W2268" s="1">
        <v>39895</v>
      </c>
      <c r="X2268">
        <v>20090323</v>
      </c>
      <c r="Y2268">
        <v>0.90360300000000005</v>
      </c>
      <c r="AB2268">
        <v>-0.942191136819304</v>
      </c>
      <c r="AI2268" s="2">
        <f t="shared" si="140"/>
        <v>39895</v>
      </c>
      <c r="AJ2268">
        <f t="shared" si="141"/>
        <v>63.756616297879191</v>
      </c>
      <c r="AK2268">
        <f t="shared" si="142"/>
        <v>63.756616297879191</v>
      </c>
      <c r="AL2268" s="3">
        <f>Sheet2!$Q$35</f>
        <v>195.92057845971607</v>
      </c>
      <c r="AM2268" s="3">
        <f>Sheet2!$Q$37</f>
        <v>179.52321677860004</v>
      </c>
      <c r="AN2268" s="3">
        <f>Sheet2!$Q$39</f>
        <v>47.580823353777703</v>
      </c>
      <c r="AU2268">
        <f t="shared" si="143"/>
        <v>0.45388913793350988</v>
      </c>
      <c r="AV2268">
        <f>VLOOKUP(AI2268,Sheet3!C2300:F5591,4,FALSE)</f>
        <v>80.76502444828138</v>
      </c>
    </row>
    <row r="2269" spans="1:48">
      <c r="A2269">
        <v>69578880</v>
      </c>
      <c r="B2269">
        <v>126</v>
      </c>
      <c r="C2269" t="s">
        <v>164</v>
      </c>
      <c r="D2269">
        <v>0</v>
      </c>
      <c r="E2269" t="s">
        <v>165</v>
      </c>
      <c r="F2269" t="s">
        <v>34</v>
      </c>
      <c r="G2269" t="s">
        <v>166</v>
      </c>
      <c r="H2269">
        <v>1</v>
      </c>
      <c r="I2269">
        <v>111.95</v>
      </c>
      <c r="J2269">
        <v>114.04</v>
      </c>
      <c r="K2269">
        <v>28.158999999999999</v>
      </c>
      <c r="L2269">
        <v>30.248999999999999</v>
      </c>
      <c r="M2269">
        <v>3260722</v>
      </c>
      <c r="N2269" t="s">
        <v>167</v>
      </c>
      <c r="P2269">
        <v>16.167000000000002</v>
      </c>
      <c r="V2269" t="s">
        <v>35</v>
      </c>
      <c r="W2269" s="1">
        <v>39896</v>
      </c>
      <c r="X2269">
        <v>20090324</v>
      </c>
      <c r="Y2269">
        <v>0.896034</v>
      </c>
      <c r="AB2269">
        <v>-0.85497660913050599</v>
      </c>
      <c r="AI2269" s="2">
        <f t="shared" si="140"/>
        <v>39896</v>
      </c>
      <c r="AJ2269">
        <f t="shared" si="141"/>
        <v>70.056588597178461</v>
      </c>
      <c r="AK2269">
        <f t="shared" si="142"/>
        <v>70.056588597178461</v>
      </c>
      <c r="AL2269" s="3">
        <f>Sheet2!$Q$35</f>
        <v>195.92057845971607</v>
      </c>
      <c r="AM2269" s="3">
        <f>Sheet2!$Q$37</f>
        <v>179.52321677860004</v>
      </c>
      <c r="AN2269" s="3">
        <f>Sheet2!$Q$39</f>
        <v>47.580823353777703</v>
      </c>
      <c r="AU2269">
        <f t="shared" si="143"/>
        <v>0.49873921251359793</v>
      </c>
      <c r="AV2269">
        <f>VLOOKUP(AI2269,Sheet3!C2301:F5592,4,FALSE)</f>
        <v>77.576931377954494</v>
      </c>
    </row>
    <row r="2270" spans="1:48">
      <c r="A2270">
        <v>69639689</v>
      </c>
      <c r="B2270">
        <v>126</v>
      </c>
      <c r="C2270" t="s">
        <v>164</v>
      </c>
      <c r="D2270">
        <v>0</v>
      </c>
      <c r="E2270" t="s">
        <v>165</v>
      </c>
      <c r="F2270" t="s">
        <v>34</v>
      </c>
      <c r="G2270" t="s">
        <v>166</v>
      </c>
      <c r="H2270">
        <v>1</v>
      </c>
      <c r="I2270">
        <v>111.95</v>
      </c>
      <c r="J2270">
        <v>114.04</v>
      </c>
      <c r="K2270">
        <v>28.158999999999999</v>
      </c>
      <c r="L2270">
        <v>30.248999999999999</v>
      </c>
      <c r="M2270">
        <v>3260722</v>
      </c>
      <c r="N2270" t="s">
        <v>167</v>
      </c>
      <c r="P2270">
        <v>16.167000000000002</v>
      </c>
      <c r="V2270" t="s">
        <v>35</v>
      </c>
      <c r="W2270" s="1">
        <v>39897</v>
      </c>
      <c r="X2270">
        <v>20090325</v>
      </c>
      <c r="Y2270">
        <v>0.898177</v>
      </c>
      <c r="AB2270">
        <v>-0.87966953195215902</v>
      </c>
      <c r="AI2270" s="2">
        <f t="shared" si="140"/>
        <v>39897</v>
      </c>
      <c r="AJ2270">
        <f t="shared" si="141"/>
        <v>68.288294584999676</v>
      </c>
      <c r="AK2270">
        <f t="shared" si="142"/>
        <v>68.288294584999676</v>
      </c>
      <c r="AL2270" s="3">
        <f>Sheet2!$Q$35</f>
        <v>195.92057845971607</v>
      </c>
      <c r="AM2270" s="3">
        <f>Sheet2!$Q$37</f>
        <v>179.52321677860004</v>
      </c>
      <c r="AN2270" s="3">
        <f>Sheet2!$Q$39</f>
        <v>47.580823353777703</v>
      </c>
      <c r="AU2270">
        <f t="shared" si="143"/>
        <v>0.48615056695168607</v>
      </c>
      <c r="AV2270">
        <f>VLOOKUP(AI2270,Sheet3!C2302:F5593,4,FALSE)</f>
        <v>75.097303434366907</v>
      </c>
    </row>
    <row r="2271" spans="1:48">
      <c r="A2271">
        <v>69706885</v>
      </c>
      <c r="B2271">
        <v>126</v>
      </c>
      <c r="C2271" t="s">
        <v>164</v>
      </c>
      <c r="D2271">
        <v>0</v>
      </c>
      <c r="E2271" t="s">
        <v>165</v>
      </c>
      <c r="F2271" t="s">
        <v>34</v>
      </c>
      <c r="G2271" t="s">
        <v>166</v>
      </c>
      <c r="H2271">
        <v>1</v>
      </c>
      <c r="I2271">
        <v>111.95</v>
      </c>
      <c r="J2271">
        <v>114.04</v>
      </c>
      <c r="K2271">
        <v>28.158999999999999</v>
      </c>
      <c r="L2271">
        <v>30.248999999999999</v>
      </c>
      <c r="M2271">
        <v>3260722</v>
      </c>
      <c r="N2271" t="s">
        <v>167</v>
      </c>
      <c r="P2271">
        <v>16.167000000000002</v>
      </c>
      <c r="V2271" t="s">
        <v>35</v>
      </c>
      <c r="W2271" s="1">
        <v>39898</v>
      </c>
      <c r="X2271">
        <v>20090326</v>
      </c>
      <c r="Y2271">
        <v>0.90146800000000005</v>
      </c>
      <c r="AB2271">
        <v>-0.91759039476413395</v>
      </c>
      <c r="AI2271" s="2">
        <f t="shared" si="140"/>
        <v>39898</v>
      </c>
      <c r="AJ2271">
        <f t="shared" si="141"/>
        <v>65.549032741155088</v>
      </c>
      <c r="AK2271">
        <f t="shared" si="142"/>
        <v>65.549032741155088</v>
      </c>
      <c r="AL2271" s="3">
        <f>Sheet2!$Q$35</f>
        <v>195.92057845971607</v>
      </c>
      <c r="AM2271" s="3">
        <f>Sheet2!$Q$37</f>
        <v>179.52321677860004</v>
      </c>
      <c r="AN2271" s="3">
        <f>Sheet2!$Q$39</f>
        <v>47.580823353777703</v>
      </c>
      <c r="AU2271">
        <f t="shared" si="143"/>
        <v>0.46664951327173831</v>
      </c>
      <c r="AV2271">
        <f>VLOOKUP(AI2271,Sheet3!C2303:F5594,4,FALSE)</f>
        <v>75.664075535758357</v>
      </c>
    </row>
    <row r="2272" spans="1:48">
      <c r="A2272">
        <v>69779749</v>
      </c>
      <c r="B2272">
        <v>126</v>
      </c>
      <c r="C2272" t="s">
        <v>164</v>
      </c>
      <c r="D2272">
        <v>0</v>
      </c>
      <c r="E2272" t="s">
        <v>165</v>
      </c>
      <c r="F2272" t="s">
        <v>34</v>
      </c>
      <c r="G2272" t="s">
        <v>166</v>
      </c>
      <c r="H2272">
        <v>1</v>
      </c>
      <c r="I2272">
        <v>111.95</v>
      </c>
      <c r="J2272">
        <v>114.04</v>
      </c>
      <c r="K2272">
        <v>28.158999999999999</v>
      </c>
      <c r="L2272">
        <v>30.248999999999999</v>
      </c>
      <c r="M2272">
        <v>3260722</v>
      </c>
      <c r="N2272" t="s">
        <v>167</v>
      </c>
      <c r="P2272">
        <v>16.167000000000002</v>
      </c>
      <c r="V2272" t="s">
        <v>35</v>
      </c>
      <c r="W2272" s="1">
        <v>39899</v>
      </c>
      <c r="X2272">
        <v>20090327</v>
      </c>
      <c r="Y2272">
        <v>0.90121399999999996</v>
      </c>
      <c r="AB2272">
        <v>-0.91466365542829497</v>
      </c>
      <c r="AI2272" s="2">
        <f t="shared" si="140"/>
        <v>39899</v>
      </c>
      <c r="AJ2272">
        <f t="shared" si="141"/>
        <v>65.761471656523327</v>
      </c>
      <c r="AK2272">
        <f t="shared" si="142"/>
        <v>65.761471656523327</v>
      </c>
      <c r="AL2272" s="3">
        <f>Sheet2!$Q$35</f>
        <v>195.92057845971607</v>
      </c>
      <c r="AM2272" s="3">
        <f>Sheet2!$Q$37</f>
        <v>179.52321677860004</v>
      </c>
      <c r="AN2272" s="3">
        <f>Sheet2!$Q$39</f>
        <v>47.580823353777703</v>
      </c>
      <c r="AU2272">
        <f t="shared" si="143"/>
        <v>0.46816188519106211</v>
      </c>
      <c r="AV2272">
        <f>VLOOKUP(AI2272,Sheet3!C2304:F5595,4,FALSE)</f>
        <v>77.364391839932694</v>
      </c>
    </row>
    <row r="2273" spans="1:48">
      <c r="A2273">
        <v>69802229</v>
      </c>
      <c r="B2273">
        <v>126</v>
      </c>
      <c r="C2273" t="s">
        <v>164</v>
      </c>
      <c r="D2273">
        <v>0</v>
      </c>
      <c r="E2273" t="s">
        <v>165</v>
      </c>
      <c r="F2273" t="s">
        <v>34</v>
      </c>
      <c r="G2273" t="s">
        <v>166</v>
      </c>
      <c r="H2273">
        <v>1</v>
      </c>
      <c r="I2273">
        <v>111.95</v>
      </c>
      <c r="J2273">
        <v>114.04</v>
      </c>
      <c r="K2273">
        <v>28.158999999999999</v>
      </c>
      <c r="L2273">
        <v>30.248999999999999</v>
      </c>
      <c r="M2273">
        <v>3260722</v>
      </c>
      <c r="N2273" t="s">
        <v>167</v>
      </c>
      <c r="P2273">
        <v>16.167000000000002</v>
      </c>
      <c r="V2273" t="s">
        <v>35</v>
      </c>
      <c r="W2273" s="1">
        <v>39900</v>
      </c>
      <c r="X2273">
        <v>20090328</v>
      </c>
      <c r="Y2273">
        <v>0.90369299999999997</v>
      </c>
      <c r="AB2273">
        <v>-0.94322817044223695</v>
      </c>
      <c r="AI2273" s="2">
        <f t="shared" si="140"/>
        <v>39900</v>
      </c>
      <c r="AJ2273">
        <f t="shared" si="141"/>
        <v>63.680792410422555</v>
      </c>
      <c r="AK2273">
        <f t="shared" si="142"/>
        <v>63.680792410422555</v>
      </c>
      <c r="AL2273" s="3">
        <f>Sheet2!$Q$35</f>
        <v>195.92057845971607</v>
      </c>
      <c r="AM2273" s="3">
        <f>Sheet2!$Q$37</f>
        <v>179.52321677860004</v>
      </c>
      <c r="AN2273" s="3">
        <f>Sheet2!$Q$39</f>
        <v>47.580823353777703</v>
      </c>
      <c r="AU2273">
        <f t="shared" si="143"/>
        <v>0.45334934079697958</v>
      </c>
      <c r="AV2273">
        <f>VLOOKUP(AI2273,Sheet3!C2305:F5596,4,FALSE)</f>
        <v>79.277247682128831</v>
      </c>
    </row>
    <row r="2274" spans="1:48">
      <c r="A2274">
        <v>69865210</v>
      </c>
      <c r="B2274">
        <v>126</v>
      </c>
      <c r="C2274" t="s">
        <v>164</v>
      </c>
      <c r="D2274">
        <v>0</v>
      </c>
      <c r="E2274" t="s">
        <v>165</v>
      </c>
      <c r="F2274" t="s">
        <v>34</v>
      </c>
      <c r="G2274" t="s">
        <v>166</v>
      </c>
      <c r="H2274">
        <v>1</v>
      </c>
      <c r="I2274">
        <v>111.95</v>
      </c>
      <c r="J2274">
        <v>114.04</v>
      </c>
      <c r="K2274">
        <v>28.158999999999999</v>
      </c>
      <c r="L2274">
        <v>30.248999999999999</v>
      </c>
      <c r="M2274">
        <v>3260722</v>
      </c>
      <c r="N2274" t="s">
        <v>167</v>
      </c>
      <c r="P2274">
        <v>16.167000000000002</v>
      </c>
      <c r="V2274" t="s">
        <v>35</v>
      </c>
      <c r="W2274" s="1">
        <v>39901</v>
      </c>
      <c r="X2274">
        <v>20090329</v>
      </c>
      <c r="Y2274">
        <v>0.90429899999999996</v>
      </c>
      <c r="AB2274">
        <v>-0.95021086350332995</v>
      </c>
      <c r="AI2274" s="2">
        <f t="shared" si="140"/>
        <v>39901</v>
      </c>
      <c r="AJ2274">
        <f t="shared" si="141"/>
        <v>63.169686011246313</v>
      </c>
      <c r="AK2274">
        <f t="shared" si="142"/>
        <v>63.169686011246313</v>
      </c>
      <c r="AL2274" s="3">
        <f>Sheet2!$Q$35</f>
        <v>195.92057845971607</v>
      </c>
      <c r="AM2274" s="3">
        <f>Sheet2!$Q$37</f>
        <v>179.52321677860004</v>
      </c>
      <c r="AN2274" s="3">
        <f>Sheet2!$Q$39</f>
        <v>47.580823353777703</v>
      </c>
      <c r="AU2274">
        <f t="shared" si="143"/>
        <v>0.44971072795356054</v>
      </c>
      <c r="AV2274">
        <f>VLOOKUP(AI2274,Sheet3!C2306:F5597,4,FALSE)</f>
        <v>83.598884955238631</v>
      </c>
    </row>
    <row r="2275" spans="1:48">
      <c r="A2275">
        <v>69912954</v>
      </c>
      <c r="B2275">
        <v>126</v>
      </c>
      <c r="C2275" t="s">
        <v>164</v>
      </c>
      <c r="D2275">
        <v>0</v>
      </c>
      <c r="E2275" t="s">
        <v>165</v>
      </c>
      <c r="F2275" t="s">
        <v>34</v>
      </c>
      <c r="G2275" t="s">
        <v>166</v>
      </c>
      <c r="H2275">
        <v>1</v>
      </c>
      <c r="I2275">
        <v>111.95</v>
      </c>
      <c r="J2275">
        <v>114.04</v>
      </c>
      <c r="K2275">
        <v>28.158999999999999</v>
      </c>
      <c r="L2275">
        <v>30.248999999999999</v>
      </c>
      <c r="M2275">
        <v>3260722</v>
      </c>
      <c r="N2275" t="s">
        <v>167</v>
      </c>
      <c r="P2275">
        <v>16.167000000000002</v>
      </c>
      <c r="V2275" t="s">
        <v>35</v>
      </c>
      <c r="W2275" s="1">
        <v>39902</v>
      </c>
      <c r="X2275">
        <v>20090330</v>
      </c>
      <c r="Y2275">
        <v>0.88619400000000004</v>
      </c>
      <c r="AB2275">
        <v>-0.74159426635632597</v>
      </c>
      <c r="AI2275" s="2">
        <f t="shared" si="140"/>
        <v>39902</v>
      </c>
      <c r="AJ2275">
        <f t="shared" si="141"/>
        <v>78.019808677606079</v>
      </c>
      <c r="AK2275">
        <f t="shared" si="142"/>
        <v>78.019808677606079</v>
      </c>
      <c r="AL2275" s="3">
        <f>Sheet2!$Q$35</f>
        <v>195.92057845971607</v>
      </c>
      <c r="AM2275" s="3">
        <f>Sheet2!$Q$37</f>
        <v>179.52321677860004</v>
      </c>
      <c r="AN2275" s="3">
        <f>Sheet2!$Q$39</f>
        <v>47.580823353777703</v>
      </c>
      <c r="AU2275">
        <f t="shared" si="143"/>
        <v>0.55543009900282236</v>
      </c>
      <c r="AV2275">
        <f>VLOOKUP(AI2275,Sheet3!C2307:F5598,4,FALSE)</f>
        <v>94.296708369002218</v>
      </c>
    </row>
    <row r="2276" spans="1:48">
      <c r="A2276">
        <v>69971513</v>
      </c>
      <c r="B2276">
        <v>126</v>
      </c>
      <c r="C2276" t="s">
        <v>164</v>
      </c>
      <c r="D2276">
        <v>0</v>
      </c>
      <c r="E2276" t="s">
        <v>165</v>
      </c>
      <c r="F2276" t="s">
        <v>34</v>
      </c>
      <c r="G2276" t="s">
        <v>166</v>
      </c>
      <c r="H2276">
        <v>1</v>
      </c>
      <c r="I2276">
        <v>111.95</v>
      </c>
      <c r="J2276">
        <v>114.04</v>
      </c>
      <c r="K2276">
        <v>28.158999999999999</v>
      </c>
      <c r="L2276">
        <v>30.248999999999999</v>
      </c>
      <c r="M2276">
        <v>3260722</v>
      </c>
      <c r="N2276" t="s">
        <v>167</v>
      </c>
      <c r="P2276">
        <v>16.167000000000002</v>
      </c>
      <c r="V2276" t="s">
        <v>35</v>
      </c>
      <c r="W2276" s="1">
        <v>39903</v>
      </c>
      <c r="X2276">
        <v>20090331</v>
      </c>
      <c r="Y2276">
        <v>0.87748400000000004</v>
      </c>
      <c r="AB2276">
        <v>-0.64123245684787999</v>
      </c>
      <c r="AI2276" s="2">
        <f t="shared" si="140"/>
        <v>39903</v>
      </c>
      <c r="AJ2276">
        <f t="shared" si="141"/>
        <v>84.854458156747341</v>
      </c>
      <c r="AK2276">
        <f t="shared" si="142"/>
        <v>84.854458156747341</v>
      </c>
      <c r="AL2276" s="3">
        <f>Sheet2!$Q$35</f>
        <v>195.92057845971607</v>
      </c>
      <c r="AM2276" s="3">
        <f>Sheet2!$Q$37</f>
        <v>179.52321677860004</v>
      </c>
      <c r="AN2276" s="3">
        <f>Sheet2!$Q$39</f>
        <v>47.580823353777703</v>
      </c>
      <c r="AU2276">
        <f t="shared" si="143"/>
        <v>0.6040865889531577</v>
      </c>
      <c r="AV2276">
        <f>VLOOKUP(AI2276,Sheet3!C2308:F5599,4,FALSE)</f>
        <v>113.85034586700718</v>
      </c>
    </row>
    <row r="2277" spans="1:48">
      <c r="A2277">
        <v>70038207</v>
      </c>
      <c r="B2277">
        <v>126</v>
      </c>
      <c r="C2277" t="s">
        <v>164</v>
      </c>
      <c r="D2277">
        <v>0</v>
      </c>
      <c r="E2277" t="s">
        <v>165</v>
      </c>
      <c r="F2277" t="s">
        <v>34</v>
      </c>
      <c r="G2277" t="s">
        <v>166</v>
      </c>
      <c r="H2277">
        <v>1</v>
      </c>
      <c r="I2277">
        <v>111.95</v>
      </c>
      <c r="J2277">
        <v>114.04</v>
      </c>
      <c r="K2277">
        <v>28.158999999999999</v>
      </c>
      <c r="L2277">
        <v>30.248999999999999</v>
      </c>
      <c r="M2277">
        <v>3260722</v>
      </c>
      <c r="N2277" t="s">
        <v>167</v>
      </c>
      <c r="P2277">
        <v>16.167000000000002</v>
      </c>
      <c r="V2277" t="s">
        <v>35</v>
      </c>
      <c r="W2277" s="1">
        <v>39904</v>
      </c>
      <c r="X2277">
        <v>20090401</v>
      </c>
      <c r="Y2277">
        <v>0.88062300000000004</v>
      </c>
      <c r="AB2277">
        <v>-0.67740188509667598</v>
      </c>
      <c r="AI2277" s="2">
        <f t="shared" si="140"/>
        <v>39904</v>
      </c>
      <c r="AJ2277">
        <f t="shared" si="141"/>
        <v>82.414488700570246</v>
      </c>
      <c r="AK2277">
        <f t="shared" si="142"/>
        <v>82.414488700570246</v>
      </c>
      <c r="AL2277" s="3">
        <f>Sheet2!$Q$35</f>
        <v>195.92057845971607</v>
      </c>
      <c r="AM2277" s="3">
        <f>Sheet2!$Q$37</f>
        <v>179.52321677860004</v>
      </c>
      <c r="AN2277" s="3">
        <f>Sheet2!$Q$39</f>
        <v>47.580823353777703</v>
      </c>
      <c r="AU2277">
        <f t="shared" si="143"/>
        <v>0.58671622494459663</v>
      </c>
      <c r="AV2277">
        <f>VLOOKUP(AI2277,Sheet3!C2309:F5600,4,FALSE)</f>
        <v>134.6792205931429</v>
      </c>
    </row>
    <row r="2278" spans="1:48">
      <c r="A2278">
        <v>70079422</v>
      </c>
      <c r="B2278">
        <v>126</v>
      </c>
      <c r="C2278" t="s">
        <v>164</v>
      </c>
      <c r="D2278">
        <v>0</v>
      </c>
      <c r="E2278" t="s">
        <v>165</v>
      </c>
      <c r="F2278" t="s">
        <v>34</v>
      </c>
      <c r="G2278" t="s">
        <v>166</v>
      </c>
      <c r="H2278">
        <v>1</v>
      </c>
      <c r="I2278">
        <v>111.95</v>
      </c>
      <c r="J2278">
        <v>114.04</v>
      </c>
      <c r="K2278">
        <v>28.158999999999999</v>
      </c>
      <c r="L2278">
        <v>30.248999999999999</v>
      </c>
      <c r="M2278">
        <v>3260722</v>
      </c>
      <c r="N2278" t="s">
        <v>167</v>
      </c>
      <c r="P2278">
        <v>16.167000000000002</v>
      </c>
      <c r="V2278" t="s">
        <v>35</v>
      </c>
      <c r="W2278" s="1">
        <v>39905</v>
      </c>
      <c r="X2278">
        <v>20090402</v>
      </c>
      <c r="Y2278">
        <v>0.88772600000000002</v>
      </c>
      <c r="AB2278">
        <v>-0.75924688313783395</v>
      </c>
      <c r="AI2278" s="2">
        <f t="shared" si="140"/>
        <v>39905</v>
      </c>
      <c r="AJ2278">
        <f t="shared" si="141"/>
        <v>76.796872055640961</v>
      </c>
      <c r="AK2278">
        <f t="shared" si="142"/>
        <v>76.796872055640961</v>
      </c>
      <c r="AL2278" s="3">
        <f>Sheet2!$Q$35</f>
        <v>195.92057845971607</v>
      </c>
      <c r="AM2278" s="3">
        <f>Sheet2!$Q$37</f>
        <v>179.52321677860004</v>
      </c>
      <c r="AN2278" s="3">
        <f>Sheet2!$Q$39</f>
        <v>47.580823353777703</v>
      </c>
      <c r="AU2278">
        <f t="shared" si="143"/>
        <v>0.54672390219812261</v>
      </c>
      <c r="AV2278">
        <f>VLOOKUP(AI2278,Sheet3!C2310:F5601,4,FALSE)</f>
        <v>152.81592783766925</v>
      </c>
    </row>
    <row r="2279" spans="1:48">
      <c r="A2279">
        <v>70128013</v>
      </c>
      <c r="B2279">
        <v>126</v>
      </c>
      <c r="C2279" t="s">
        <v>164</v>
      </c>
      <c r="D2279">
        <v>0</v>
      </c>
      <c r="E2279" t="s">
        <v>165</v>
      </c>
      <c r="F2279" t="s">
        <v>34</v>
      </c>
      <c r="G2279" t="s">
        <v>166</v>
      </c>
      <c r="H2279">
        <v>1</v>
      </c>
      <c r="I2279">
        <v>111.95</v>
      </c>
      <c r="J2279">
        <v>114.04</v>
      </c>
      <c r="K2279">
        <v>28.158999999999999</v>
      </c>
      <c r="L2279">
        <v>30.248999999999999</v>
      </c>
      <c r="M2279">
        <v>3260722</v>
      </c>
      <c r="N2279" t="s">
        <v>167</v>
      </c>
      <c r="P2279">
        <v>16.167000000000002</v>
      </c>
      <c r="V2279" t="s">
        <v>35</v>
      </c>
      <c r="W2279" s="1">
        <v>39906</v>
      </c>
      <c r="X2279">
        <v>20090403</v>
      </c>
      <c r="Y2279">
        <v>0.90722700000000001</v>
      </c>
      <c r="AB2279">
        <v>-0.98394902403613504</v>
      </c>
      <c r="AI2279" s="2">
        <f t="shared" si="140"/>
        <v>39906</v>
      </c>
      <c r="AJ2279">
        <f t="shared" si="141"/>
        <v>60.68647040853557</v>
      </c>
      <c r="AK2279">
        <f t="shared" si="142"/>
        <v>60.68647040853557</v>
      </c>
      <c r="AL2279" s="3">
        <f>Sheet2!$Q$35</f>
        <v>195.92057845971607</v>
      </c>
      <c r="AM2279" s="3">
        <f>Sheet2!$Q$37</f>
        <v>179.52321677860004</v>
      </c>
      <c r="AN2279" s="3">
        <f>Sheet2!$Q$39</f>
        <v>47.580823353777703</v>
      </c>
      <c r="AU2279">
        <f t="shared" si="143"/>
        <v>0.43203249070283434</v>
      </c>
      <c r="AV2279">
        <f>VLOOKUP(AI2279,Sheet3!C2311:F5602,4,FALSE)</f>
        <v>173.78649558915285</v>
      </c>
    </row>
    <row r="2280" spans="1:48">
      <c r="A2280">
        <v>70195267</v>
      </c>
      <c r="B2280">
        <v>126</v>
      </c>
      <c r="C2280" t="s">
        <v>164</v>
      </c>
      <c r="D2280">
        <v>0</v>
      </c>
      <c r="E2280" t="s">
        <v>165</v>
      </c>
      <c r="F2280" t="s">
        <v>34</v>
      </c>
      <c r="G2280" t="s">
        <v>166</v>
      </c>
      <c r="H2280">
        <v>1</v>
      </c>
      <c r="I2280">
        <v>111.95</v>
      </c>
      <c r="J2280">
        <v>114.04</v>
      </c>
      <c r="K2280">
        <v>28.158999999999999</v>
      </c>
      <c r="L2280">
        <v>30.248999999999999</v>
      </c>
      <c r="M2280">
        <v>3260722</v>
      </c>
      <c r="N2280" t="s">
        <v>167</v>
      </c>
      <c r="P2280">
        <v>16.167000000000002</v>
      </c>
      <c r="V2280" t="s">
        <v>35</v>
      </c>
      <c r="W2280" s="1">
        <v>39907</v>
      </c>
      <c r="X2280">
        <v>20090404</v>
      </c>
      <c r="Y2280">
        <v>0.90777099999999999</v>
      </c>
      <c r="AB2280">
        <v>-0.99021731615698405</v>
      </c>
      <c r="AI2280" s="2">
        <f t="shared" si="140"/>
        <v>39907</v>
      </c>
      <c r="AJ2280">
        <f t="shared" si="141"/>
        <v>60.222605163089838</v>
      </c>
      <c r="AK2280">
        <f t="shared" si="142"/>
        <v>60.222605163089838</v>
      </c>
      <c r="AL2280" s="3">
        <f>Sheet2!$Q$35</f>
        <v>195.92057845971607</v>
      </c>
      <c r="AM2280" s="3">
        <f>Sheet2!$Q$37</f>
        <v>179.52321677860004</v>
      </c>
      <c r="AN2280" s="3">
        <f>Sheet2!$Q$39</f>
        <v>47.580823353777703</v>
      </c>
      <c r="AU2280">
        <f t="shared" si="143"/>
        <v>0.42873019192039907</v>
      </c>
      <c r="AV2280">
        <f>VLOOKUP(AI2280,Sheet3!C2312:F5603,4,FALSE)</f>
        <v>192.56082144774456</v>
      </c>
    </row>
    <row r="2281" spans="1:48">
      <c r="A2281">
        <v>70262077</v>
      </c>
      <c r="B2281">
        <v>126</v>
      </c>
      <c r="C2281" t="s">
        <v>164</v>
      </c>
      <c r="D2281">
        <v>0</v>
      </c>
      <c r="E2281" t="s">
        <v>165</v>
      </c>
      <c r="F2281" t="s">
        <v>34</v>
      </c>
      <c r="G2281" t="s">
        <v>166</v>
      </c>
      <c r="H2281">
        <v>1</v>
      </c>
      <c r="I2281">
        <v>111.95</v>
      </c>
      <c r="J2281">
        <v>114.04</v>
      </c>
      <c r="K2281">
        <v>28.158999999999999</v>
      </c>
      <c r="L2281">
        <v>30.248999999999999</v>
      </c>
      <c r="M2281">
        <v>3260722</v>
      </c>
      <c r="N2281" t="s">
        <v>167</v>
      </c>
      <c r="P2281">
        <v>16.167000000000002</v>
      </c>
      <c r="V2281" t="s">
        <v>35</v>
      </c>
      <c r="W2281" s="1">
        <v>39908</v>
      </c>
      <c r="X2281">
        <v>20090405</v>
      </c>
      <c r="Y2281">
        <v>0.90870899999999999</v>
      </c>
      <c r="AB2281">
        <v>-1.00102551102712</v>
      </c>
      <c r="AI2281" s="2">
        <f t="shared" si="140"/>
        <v>39908</v>
      </c>
      <c r="AJ2281">
        <f t="shared" si="141"/>
        <v>59.420936666105035</v>
      </c>
      <c r="AK2281">
        <f t="shared" si="142"/>
        <v>59.420936666105035</v>
      </c>
      <c r="AL2281" s="3">
        <f>Sheet2!$Q$35</f>
        <v>195.92057845971607</v>
      </c>
      <c r="AM2281" s="3">
        <f>Sheet2!$Q$37</f>
        <v>179.52321677860004</v>
      </c>
      <c r="AN2281" s="3">
        <f>Sheet2!$Q$39</f>
        <v>47.580823353777703</v>
      </c>
      <c r="AU2281">
        <f t="shared" si="143"/>
        <v>0.42302304113145439</v>
      </c>
      <c r="AV2281">
        <f>VLOOKUP(AI2281,Sheet3!C2313:F5604,4,FALSE)</f>
        <v>215.94017063014181</v>
      </c>
    </row>
    <row r="2282" spans="1:48">
      <c r="A2282">
        <v>70329332</v>
      </c>
      <c r="B2282">
        <v>126</v>
      </c>
      <c r="C2282" t="s">
        <v>164</v>
      </c>
      <c r="D2282">
        <v>0</v>
      </c>
      <c r="E2282" t="s">
        <v>165</v>
      </c>
      <c r="F2282" t="s">
        <v>34</v>
      </c>
      <c r="G2282" t="s">
        <v>166</v>
      </c>
      <c r="H2282">
        <v>1</v>
      </c>
      <c r="I2282">
        <v>111.95</v>
      </c>
      <c r="J2282">
        <v>114.04</v>
      </c>
      <c r="K2282">
        <v>28.158999999999999</v>
      </c>
      <c r="L2282">
        <v>30.248999999999999</v>
      </c>
      <c r="M2282">
        <v>3260722</v>
      </c>
      <c r="N2282" t="s">
        <v>167</v>
      </c>
      <c r="P2282">
        <v>16.167000000000002</v>
      </c>
      <c r="V2282" t="s">
        <v>35</v>
      </c>
      <c r="W2282" s="1">
        <v>39909</v>
      </c>
      <c r="X2282">
        <v>20090406</v>
      </c>
      <c r="Y2282">
        <v>0.89914000000000005</v>
      </c>
      <c r="AB2282">
        <v>-0.89076579171755899</v>
      </c>
      <c r="AI2282" s="2">
        <f t="shared" si="140"/>
        <v>39909</v>
      </c>
      <c r="AJ2282">
        <f t="shared" si="141"/>
        <v>67.489712789032183</v>
      </c>
      <c r="AK2282">
        <f t="shared" si="142"/>
        <v>67.489712789032183</v>
      </c>
      <c r="AL2282" s="3">
        <f>Sheet2!$Q$35</f>
        <v>195.92057845971607</v>
      </c>
      <c r="AM2282" s="3">
        <f>Sheet2!$Q$37</f>
        <v>179.52321677860004</v>
      </c>
      <c r="AN2282" s="3">
        <f>Sheet2!$Q$39</f>
        <v>47.580823353777703</v>
      </c>
      <c r="AU2282">
        <f t="shared" si="143"/>
        <v>0.4804653906674306</v>
      </c>
      <c r="AV2282">
        <f>VLOOKUP(AI2282,Sheet3!C2314:F5605,4,FALSE)</f>
        <v>290.82493452648691</v>
      </c>
    </row>
    <row r="2283" spans="1:48">
      <c r="A2283">
        <v>70373720</v>
      </c>
      <c r="B2283">
        <v>126</v>
      </c>
      <c r="C2283" t="s">
        <v>164</v>
      </c>
      <c r="D2283">
        <v>0</v>
      </c>
      <c r="E2283" t="s">
        <v>165</v>
      </c>
      <c r="F2283" t="s">
        <v>34</v>
      </c>
      <c r="G2283" t="s">
        <v>166</v>
      </c>
      <c r="H2283">
        <v>1</v>
      </c>
      <c r="I2283">
        <v>111.95</v>
      </c>
      <c r="J2283">
        <v>114.04</v>
      </c>
      <c r="K2283">
        <v>28.158999999999999</v>
      </c>
      <c r="L2283">
        <v>30.248999999999999</v>
      </c>
      <c r="M2283">
        <v>3260722</v>
      </c>
      <c r="N2283" t="s">
        <v>167</v>
      </c>
      <c r="P2283">
        <v>16.167000000000002</v>
      </c>
      <c r="V2283" t="s">
        <v>35</v>
      </c>
      <c r="W2283" s="1">
        <v>39910</v>
      </c>
      <c r="X2283">
        <v>20090407</v>
      </c>
      <c r="Y2283">
        <v>0.88685199999999997</v>
      </c>
      <c r="AB2283">
        <v>-0.74917613439955799</v>
      </c>
      <c r="AI2283" s="2">
        <f t="shared" si="140"/>
        <v>39910</v>
      </c>
      <c r="AJ2283">
        <f t="shared" si="141"/>
        <v>77.495314656389382</v>
      </c>
      <c r="AK2283">
        <f t="shared" si="142"/>
        <v>77.495314656389382</v>
      </c>
      <c r="AL2283" s="3">
        <f>Sheet2!$Q$35</f>
        <v>195.92057845971607</v>
      </c>
      <c r="AM2283" s="3">
        <f>Sheet2!$Q$37</f>
        <v>179.52321677860004</v>
      </c>
      <c r="AN2283" s="3">
        <f>Sheet2!$Q$39</f>
        <v>47.580823353777703</v>
      </c>
      <c r="AU2283">
        <f t="shared" si="143"/>
        <v>0.55169617846304553</v>
      </c>
      <c r="AV2283">
        <f>VLOOKUP(AI2283,Sheet3!C2315:F5606,4,FALSE)</f>
        <v>379.17053583087892</v>
      </c>
    </row>
    <row r="2284" spans="1:48">
      <c r="A2284">
        <v>70440945</v>
      </c>
      <c r="B2284">
        <v>126</v>
      </c>
      <c r="C2284" t="s">
        <v>164</v>
      </c>
      <c r="D2284">
        <v>0</v>
      </c>
      <c r="E2284" t="s">
        <v>165</v>
      </c>
      <c r="F2284" t="s">
        <v>34</v>
      </c>
      <c r="G2284" t="s">
        <v>166</v>
      </c>
      <c r="H2284">
        <v>1</v>
      </c>
      <c r="I2284">
        <v>111.95</v>
      </c>
      <c r="J2284">
        <v>114.04</v>
      </c>
      <c r="K2284">
        <v>28.158999999999999</v>
      </c>
      <c r="L2284">
        <v>30.248999999999999</v>
      </c>
      <c r="M2284">
        <v>3260722</v>
      </c>
      <c r="N2284" t="s">
        <v>167</v>
      </c>
      <c r="P2284">
        <v>16.167000000000002</v>
      </c>
      <c r="V2284" t="s">
        <v>35</v>
      </c>
      <c r="W2284" s="1">
        <v>39911</v>
      </c>
      <c r="X2284">
        <v>20090408</v>
      </c>
      <c r="Y2284">
        <v>0.87883599999999995</v>
      </c>
      <c r="AB2284">
        <v>-0.65681100638351797</v>
      </c>
      <c r="AI2284" s="2">
        <f t="shared" si="140"/>
        <v>39911</v>
      </c>
      <c r="AJ2284">
        <f t="shared" si="141"/>
        <v>83.8067393383227</v>
      </c>
      <c r="AK2284">
        <f t="shared" si="142"/>
        <v>83.8067393383227</v>
      </c>
      <c r="AL2284" s="3">
        <f>Sheet2!$Q$35</f>
        <v>195.92057845971607</v>
      </c>
      <c r="AM2284" s="3">
        <f>Sheet2!$Q$37</f>
        <v>179.52321677860004</v>
      </c>
      <c r="AN2284" s="3">
        <f>Sheet2!$Q$39</f>
        <v>47.580823353777703</v>
      </c>
      <c r="AU2284">
        <f t="shared" si="143"/>
        <v>0.59662778359451618</v>
      </c>
      <c r="AV2284">
        <f>VLOOKUP(AI2284,Sheet3!C2316:F5607,4,FALSE)</f>
        <v>482.18136525877469</v>
      </c>
    </row>
    <row r="2285" spans="1:48">
      <c r="A2285">
        <v>70507777</v>
      </c>
      <c r="B2285">
        <v>126</v>
      </c>
      <c r="C2285" t="s">
        <v>164</v>
      </c>
      <c r="D2285">
        <v>0</v>
      </c>
      <c r="E2285" t="s">
        <v>165</v>
      </c>
      <c r="F2285" t="s">
        <v>34</v>
      </c>
      <c r="G2285" t="s">
        <v>166</v>
      </c>
      <c r="H2285">
        <v>1</v>
      </c>
      <c r="I2285">
        <v>111.95</v>
      </c>
      <c r="J2285">
        <v>114.04</v>
      </c>
      <c r="K2285">
        <v>28.158999999999999</v>
      </c>
      <c r="L2285">
        <v>30.248999999999999</v>
      </c>
      <c r="M2285">
        <v>3260722</v>
      </c>
      <c r="N2285" t="s">
        <v>167</v>
      </c>
      <c r="P2285">
        <v>16.167000000000002</v>
      </c>
      <c r="V2285" t="s">
        <v>35</v>
      </c>
      <c r="W2285" s="1">
        <v>39912</v>
      </c>
      <c r="X2285">
        <v>20090409</v>
      </c>
      <c r="Y2285">
        <v>0.88089300000000004</v>
      </c>
      <c r="AB2285">
        <v>-0.68051298596547904</v>
      </c>
      <c r="AI2285" s="2">
        <f t="shared" si="140"/>
        <v>39912</v>
      </c>
      <c r="AJ2285">
        <f t="shared" si="141"/>
        <v>82.203395920463663</v>
      </c>
      <c r="AK2285">
        <f t="shared" si="142"/>
        <v>82.203395920463663</v>
      </c>
      <c r="AL2285" s="3">
        <f>Sheet2!$Q$35</f>
        <v>195.92057845971607</v>
      </c>
      <c r="AM2285" s="3">
        <f>Sheet2!$Q$37</f>
        <v>179.52321677860004</v>
      </c>
      <c r="AN2285" s="3">
        <f>Sheet2!$Q$39</f>
        <v>47.580823353777703</v>
      </c>
      <c r="AU2285">
        <f t="shared" si="143"/>
        <v>0.58521343628437472</v>
      </c>
      <c r="AV2285">
        <f>VLOOKUP(AI2285,Sheet3!C2317:F5608,4,FALSE)</f>
        <v>592.98531108080283</v>
      </c>
    </row>
    <row r="2286" spans="1:48">
      <c r="A2286">
        <v>70575078</v>
      </c>
      <c r="B2286">
        <v>126</v>
      </c>
      <c r="C2286" t="s">
        <v>164</v>
      </c>
      <c r="D2286">
        <v>0</v>
      </c>
      <c r="E2286" t="s">
        <v>165</v>
      </c>
      <c r="F2286" t="s">
        <v>34</v>
      </c>
      <c r="G2286" t="s">
        <v>166</v>
      </c>
      <c r="H2286">
        <v>1</v>
      </c>
      <c r="I2286">
        <v>111.95</v>
      </c>
      <c r="J2286">
        <v>114.04</v>
      </c>
      <c r="K2286">
        <v>28.158999999999999</v>
      </c>
      <c r="L2286">
        <v>30.248999999999999</v>
      </c>
      <c r="M2286">
        <v>3260722</v>
      </c>
      <c r="N2286" t="s">
        <v>167</v>
      </c>
      <c r="P2286">
        <v>16.167000000000002</v>
      </c>
      <c r="V2286" t="s">
        <v>35</v>
      </c>
      <c r="W2286" s="1">
        <v>39913</v>
      </c>
      <c r="X2286">
        <v>20090410</v>
      </c>
      <c r="Y2286">
        <v>0.89241999999999999</v>
      </c>
      <c r="AB2286">
        <v>-0.81333394787177704</v>
      </c>
      <c r="AI2286" s="2">
        <f t="shared" si="140"/>
        <v>39913</v>
      </c>
      <c r="AJ2286">
        <f t="shared" si="141"/>
        <v>73.011107073515404</v>
      </c>
      <c r="AK2286">
        <f t="shared" si="142"/>
        <v>73.011107073515404</v>
      </c>
      <c r="AL2286" s="3">
        <f>Sheet2!$Q$35</f>
        <v>195.92057845971607</v>
      </c>
      <c r="AM2286" s="3">
        <f>Sheet2!$Q$37</f>
        <v>179.52321677860004</v>
      </c>
      <c r="AN2286" s="3">
        <f>Sheet2!$Q$39</f>
        <v>47.580823353777703</v>
      </c>
      <c r="AU2286">
        <f t="shared" si="143"/>
        <v>0.51977269769681034</v>
      </c>
      <c r="AV2286">
        <f>VLOOKUP(AI2286,Sheet3!C2318:F5609,4,FALSE)</f>
        <v>657.45563761408005</v>
      </c>
    </row>
    <row r="2287" spans="1:48">
      <c r="A2287">
        <v>70632878</v>
      </c>
      <c r="B2287">
        <v>126</v>
      </c>
      <c r="C2287" t="s">
        <v>164</v>
      </c>
      <c r="D2287">
        <v>0</v>
      </c>
      <c r="E2287" t="s">
        <v>165</v>
      </c>
      <c r="F2287" t="s">
        <v>34</v>
      </c>
      <c r="G2287" t="s">
        <v>166</v>
      </c>
      <c r="H2287">
        <v>1</v>
      </c>
      <c r="I2287">
        <v>111.95</v>
      </c>
      <c r="J2287">
        <v>114.04</v>
      </c>
      <c r="K2287">
        <v>28.158999999999999</v>
      </c>
      <c r="L2287">
        <v>30.248999999999999</v>
      </c>
      <c r="M2287">
        <v>3260722</v>
      </c>
      <c r="N2287" t="s">
        <v>167</v>
      </c>
      <c r="P2287">
        <v>16.167000000000002</v>
      </c>
      <c r="V2287" t="s">
        <v>35</v>
      </c>
      <c r="W2287" s="1">
        <v>39914</v>
      </c>
      <c r="X2287">
        <v>20090411</v>
      </c>
      <c r="Y2287">
        <v>0.900482</v>
      </c>
      <c r="AB2287">
        <v>-0.90622911529509398</v>
      </c>
      <c r="AI2287" s="2">
        <f t="shared" si="140"/>
        <v>39914</v>
      </c>
      <c r="AJ2287">
        <f t="shared" si="141"/>
        <v>66.37274080726479</v>
      </c>
      <c r="AK2287">
        <f t="shared" si="142"/>
        <v>66.37274080726479</v>
      </c>
      <c r="AL2287" s="3">
        <f>Sheet2!$Q$35</f>
        <v>195.92057845971607</v>
      </c>
      <c r="AM2287" s="3">
        <f>Sheet2!$Q$37</f>
        <v>179.52321677860004</v>
      </c>
      <c r="AN2287" s="3">
        <f>Sheet2!$Q$39</f>
        <v>47.580823353777703</v>
      </c>
      <c r="AU2287">
        <f t="shared" si="143"/>
        <v>0.47251356575358006</v>
      </c>
      <c r="AV2287">
        <f>VLOOKUP(AI2287,Sheet3!C2319:F5610,4,FALSE)</f>
        <v>695.71275445800279</v>
      </c>
    </row>
    <row r="2288" spans="1:48">
      <c r="A2288">
        <v>70686513</v>
      </c>
      <c r="B2288">
        <v>126</v>
      </c>
      <c r="C2288" t="s">
        <v>164</v>
      </c>
      <c r="D2288">
        <v>0</v>
      </c>
      <c r="E2288" t="s">
        <v>165</v>
      </c>
      <c r="F2288" t="s">
        <v>34</v>
      </c>
      <c r="G2288" t="s">
        <v>166</v>
      </c>
      <c r="H2288">
        <v>1</v>
      </c>
      <c r="I2288">
        <v>111.95</v>
      </c>
      <c r="J2288">
        <v>114.04</v>
      </c>
      <c r="K2288">
        <v>28.158999999999999</v>
      </c>
      <c r="L2288">
        <v>30.248999999999999</v>
      </c>
      <c r="M2288">
        <v>3260722</v>
      </c>
      <c r="N2288" t="s">
        <v>167</v>
      </c>
      <c r="P2288">
        <v>16.167000000000002</v>
      </c>
      <c r="V2288" t="s">
        <v>35</v>
      </c>
      <c r="W2288" s="1">
        <v>39915</v>
      </c>
      <c r="X2288">
        <v>20090412</v>
      </c>
      <c r="Y2288">
        <v>0.90446599999999999</v>
      </c>
      <c r="AB2288">
        <v>-0.95213513700366503</v>
      </c>
      <c r="AI2288" s="2">
        <f t="shared" si="140"/>
        <v>39915</v>
      </c>
      <c r="AJ2288">
        <f t="shared" si="141"/>
        <v>63.028665501077739</v>
      </c>
      <c r="AK2288">
        <f t="shared" si="142"/>
        <v>63.028665501077739</v>
      </c>
      <c r="AL2288" s="3">
        <f>Sheet2!$Q$35</f>
        <v>195.92057845971607</v>
      </c>
      <c r="AM2288" s="3">
        <f>Sheet2!$Q$37</f>
        <v>179.52321677860004</v>
      </c>
      <c r="AN2288" s="3">
        <f>Sheet2!$Q$39</f>
        <v>47.580823353777703</v>
      </c>
      <c r="AU2288">
        <f t="shared" si="143"/>
        <v>0.4487067901427409</v>
      </c>
      <c r="AV2288">
        <f>VLOOKUP(AI2288,Sheet3!C2320:F5611,4,FALSE)</f>
        <v>685.08577755691317</v>
      </c>
    </row>
    <row r="2289" spans="1:48">
      <c r="A2289">
        <v>70753759</v>
      </c>
      <c r="B2289">
        <v>126</v>
      </c>
      <c r="C2289" t="s">
        <v>164</v>
      </c>
      <c r="D2289">
        <v>0</v>
      </c>
      <c r="E2289" t="s">
        <v>165</v>
      </c>
      <c r="F2289" t="s">
        <v>34</v>
      </c>
      <c r="G2289" t="s">
        <v>166</v>
      </c>
      <c r="H2289">
        <v>1</v>
      </c>
      <c r="I2289">
        <v>111.95</v>
      </c>
      <c r="J2289">
        <v>114.04</v>
      </c>
      <c r="K2289">
        <v>28.158999999999999</v>
      </c>
      <c r="L2289">
        <v>30.248999999999999</v>
      </c>
      <c r="M2289">
        <v>3260722</v>
      </c>
      <c r="N2289" t="s">
        <v>167</v>
      </c>
      <c r="P2289">
        <v>16.167000000000002</v>
      </c>
      <c r="V2289" t="s">
        <v>35</v>
      </c>
      <c r="W2289" s="1">
        <v>39916</v>
      </c>
      <c r="X2289">
        <v>20090413</v>
      </c>
      <c r="Y2289">
        <v>0.90059400000000001</v>
      </c>
      <c r="AB2289">
        <v>-0.907519646025857</v>
      </c>
      <c r="AI2289" s="2">
        <f t="shared" si="140"/>
        <v>39916</v>
      </c>
      <c r="AJ2289">
        <f t="shared" si="141"/>
        <v>66.279305301040949</v>
      </c>
      <c r="AK2289">
        <f t="shared" si="142"/>
        <v>66.279305301040949</v>
      </c>
      <c r="AL2289" s="3">
        <f>Sheet2!$Q$35</f>
        <v>195.92057845971607</v>
      </c>
      <c r="AM2289" s="3">
        <f>Sheet2!$Q$37</f>
        <v>179.52321677860004</v>
      </c>
      <c r="AN2289" s="3">
        <f>Sheet2!$Q$39</f>
        <v>47.580823353777703</v>
      </c>
      <c r="AU2289">
        <f t="shared" si="143"/>
        <v>0.47184838990462685</v>
      </c>
      <c r="AV2289">
        <f>VLOOKUP(AI2289,Sheet3!C2321:F5612,4,FALSE)</f>
        <v>627.700102291029</v>
      </c>
    </row>
    <row r="2290" spans="1:48">
      <c r="A2290">
        <v>70820602</v>
      </c>
      <c r="B2290">
        <v>126</v>
      </c>
      <c r="C2290" t="s">
        <v>164</v>
      </c>
      <c r="D2290">
        <v>0</v>
      </c>
      <c r="E2290" t="s">
        <v>165</v>
      </c>
      <c r="F2290" t="s">
        <v>34</v>
      </c>
      <c r="G2290" t="s">
        <v>166</v>
      </c>
      <c r="H2290">
        <v>1</v>
      </c>
      <c r="I2290">
        <v>111.95</v>
      </c>
      <c r="J2290">
        <v>114.04</v>
      </c>
      <c r="K2290">
        <v>28.158999999999999</v>
      </c>
      <c r="L2290">
        <v>30.248999999999999</v>
      </c>
      <c r="M2290">
        <v>3260722</v>
      </c>
      <c r="N2290" t="s">
        <v>167</v>
      </c>
      <c r="P2290">
        <v>16.167000000000002</v>
      </c>
      <c r="V2290" t="s">
        <v>35</v>
      </c>
      <c r="W2290" s="1">
        <v>39917</v>
      </c>
      <c r="X2290">
        <v>20090414</v>
      </c>
      <c r="Y2290">
        <v>0.89321700000000004</v>
      </c>
      <c r="AB2290">
        <v>-0.82251745673265397</v>
      </c>
      <c r="AI2290" s="2">
        <f t="shared" si="140"/>
        <v>39917</v>
      </c>
      <c r="AJ2290">
        <f t="shared" si="141"/>
        <v>72.362518389598335</v>
      </c>
      <c r="AK2290">
        <f t="shared" si="142"/>
        <v>72.362518389598335</v>
      </c>
      <c r="AL2290" s="3">
        <f>Sheet2!$Q$35</f>
        <v>195.92057845971607</v>
      </c>
      <c r="AM2290" s="3">
        <f>Sheet2!$Q$37</f>
        <v>179.52321677860004</v>
      </c>
      <c r="AN2290" s="3">
        <f>Sheet2!$Q$39</f>
        <v>47.580823353777703</v>
      </c>
      <c r="AU2290">
        <f t="shared" si="143"/>
        <v>0.51515533599051888</v>
      </c>
      <c r="AV2290">
        <f>VLOOKUP(AI2290,Sheet3!C2322:F5613,4,FALSE)</f>
        <v>563.93824088449105</v>
      </c>
    </row>
    <row r="2291" spans="1:48">
      <c r="A2291">
        <v>70887710</v>
      </c>
      <c r="B2291">
        <v>126</v>
      </c>
      <c r="C2291" t="s">
        <v>164</v>
      </c>
      <c r="D2291">
        <v>0</v>
      </c>
      <c r="E2291" t="s">
        <v>165</v>
      </c>
      <c r="F2291" t="s">
        <v>34</v>
      </c>
      <c r="G2291" t="s">
        <v>166</v>
      </c>
      <c r="H2291">
        <v>1</v>
      </c>
      <c r="I2291">
        <v>111.95</v>
      </c>
      <c r="J2291">
        <v>114.04</v>
      </c>
      <c r="K2291">
        <v>28.158999999999999</v>
      </c>
      <c r="L2291">
        <v>30.248999999999999</v>
      </c>
      <c r="M2291">
        <v>3260722</v>
      </c>
      <c r="N2291" t="s">
        <v>167</v>
      </c>
      <c r="P2291">
        <v>16.167000000000002</v>
      </c>
      <c r="V2291" t="s">
        <v>35</v>
      </c>
      <c r="W2291" s="1">
        <v>39918</v>
      </c>
      <c r="X2291">
        <v>20090415</v>
      </c>
      <c r="Y2291">
        <v>0.87781600000000004</v>
      </c>
      <c r="AB2291">
        <v>-0.64505795865692706</v>
      </c>
      <c r="AI2291" s="2">
        <f t="shared" si="140"/>
        <v>39918</v>
      </c>
      <c r="AJ2291">
        <f t="shared" si="141"/>
        <v>84.597626819655375</v>
      </c>
      <c r="AK2291">
        <f t="shared" si="142"/>
        <v>84.597626819655375</v>
      </c>
      <c r="AL2291" s="3">
        <f>Sheet2!$Q$35</f>
        <v>195.92057845971607</v>
      </c>
      <c r="AM2291" s="3">
        <f>Sheet2!$Q$37</f>
        <v>179.52321677860004</v>
      </c>
      <c r="AN2291" s="3">
        <f>Sheet2!$Q$39</f>
        <v>47.580823353777703</v>
      </c>
      <c r="AU2291">
        <f t="shared" si="143"/>
        <v>0.60225818335455539</v>
      </c>
      <c r="AV2291">
        <f>VLOOKUP(AI2291,Sheet3!C2323:F5614,4,FALSE)</f>
        <v>510.09489125230351</v>
      </c>
    </row>
    <row r="2292" spans="1:48">
      <c r="A2292">
        <v>70954550</v>
      </c>
      <c r="B2292">
        <v>126</v>
      </c>
      <c r="C2292" t="s">
        <v>164</v>
      </c>
      <c r="D2292">
        <v>0</v>
      </c>
      <c r="E2292" t="s">
        <v>165</v>
      </c>
      <c r="F2292" t="s">
        <v>34</v>
      </c>
      <c r="G2292" t="s">
        <v>166</v>
      </c>
      <c r="H2292">
        <v>1</v>
      </c>
      <c r="I2292">
        <v>111.95</v>
      </c>
      <c r="J2292">
        <v>114.04</v>
      </c>
      <c r="K2292">
        <v>28.158999999999999</v>
      </c>
      <c r="L2292">
        <v>30.248999999999999</v>
      </c>
      <c r="M2292">
        <v>3260722</v>
      </c>
      <c r="N2292" t="s">
        <v>167</v>
      </c>
      <c r="P2292">
        <v>16.167000000000002</v>
      </c>
      <c r="V2292" t="s">
        <v>35</v>
      </c>
      <c r="W2292" s="1">
        <v>39919</v>
      </c>
      <c r="X2292">
        <v>20090416</v>
      </c>
      <c r="Y2292">
        <v>0.88095699999999999</v>
      </c>
      <c r="AB2292">
        <v>-0.68125043209734304</v>
      </c>
      <c r="AI2292" s="2">
        <f t="shared" si="140"/>
        <v>39919</v>
      </c>
      <c r="AJ2292">
        <f t="shared" si="141"/>
        <v>82.153330788246876</v>
      </c>
      <c r="AK2292">
        <f t="shared" si="142"/>
        <v>82.153330788246876</v>
      </c>
      <c r="AL2292" s="3">
        <f>Sheet2!$Q$35</f>
        <v>195.92057845971607</v>
      </c>
      <c r="AM2292" s="3">
        <f>Sheet2!$Q$37</f>
        <v>179.52321677860004</v>
      </c>
      <c r="AN2292" s="3">
        <f>Sheet2!$Q$39</f>
        <v>47.580823353777703</v>
      </c>
      <c r="AU2292">
        <f t="shared" si="143"/>
        <v>0.58485701806424484</v>
      </c>
      <c r="AV2292">
        <f>VLOOKUP(AI2292,Sheet3!C2324:F5615,4,FALSE)</f>
        <v>485.29861181642764</v>
      </c>
    </row>
    <row r="2293" spans="1:48">
      <c r="A2293">
        <v>71021800</v>
      </c>
      <c r="B2293">
        <v>126</v>
      </c>
      <c r="C2293" t="s">
        <v>164</v>
      </c>
      <c r="D2293">
        <v>0</v>
      </c>
      <c r="E2293" t="s">
        <v>165</v>
      </c>
      <c r="F2293" t="s">
        <v>34</v>
      </c>
      <c r="G2293" t="s">
        <v>166</v>
      </c>
      <c r="H2293">
        <v>1</v>
      </c>
      <c r="I2293">
        <v>111.95</v>
      </c>
      <c r="J2293">
        <v>114.04</v>
      </c>
      <c r="K2293">
        <v>28.158999999999999</v>
      </c>
      <c r="L2293">
        <v>30.248999999999999</v>
      </c>
      <c r="M2293">
        <v>3260722</v>
      </c>
      <c r="N2293" t="s">
        <v>167</v>
      </c>
      <c r="P2293">
        <v>16.167000000000002</v>
      </c>
      <c r="V2293" t="s">
        <v>35</v>
      </c>
      <c r="W2293" s="1">
        <v>39920</v>
      </c>
      <c r="X2293">
        <v>20090417</v>
      </c>
      <c r="Y2293">
        <v>0.88025699999999996</v>
      </c>
      <c r="AB2293">
        <v>-0.67318461503007399</v>
      </c>
      <c r="AI2293" s="2">
        <f t="shared" si="140"/>
        <v>39920</v>
      </c>
      <c r="AJ2293">
        <f t="shared" si="141"/>
        <v>82.700328242706746</v>
      </c>
      <c r="AK2293">
        <f t="shared" si="142"/>
        <v>82.700328242706746</v>
      </c>
      <c r="AL2293" s="3">
        <f>Sheet2!$Q$35</f>
        <v>195.92057845971607</v>
      </c>
      <c r="AM2293" s="3">
        <f>Sheet2!$Q$37</f>
        <v>179.52321677860004</v>
      </c>
      <c r="AN2293" s="3">
        <f>Sheet2!$Q$39</f>
        <v>47.580823353777703</v>
      </c>
      <c r="AU2293">
        <f t="shared" si="143"/>
        <v>0.58875114258767669</v>
      </c>
      <c r="AV2293">
        <f>VLOOKUP(AI2293,Sheet3!C2325:F5616,4,FALSE)</f>
        <v>487.42400719664556</v>
      </c>
    </row>
    <row r="2294" spans="1:48">
      <c r="A2294">
        <v>71088397</v>
      </c>
      <c r="B2294">
        <v>126</v>
      </c>
      <c r="C2294" t="s">
        <v>164</v>
      </c>
      <c r="D2294">
        <v>0</v>
      </c>
      <c r="E2294" t="s">
        <v>165</v>
      </c>
      <c r="F2294" t="s">
        <v>34</v>
      </c>
      <c r="G2294" t="s">
        <v>166</v>
      </c>
      <c r="H2294">
        <v>1</v>
      </c>
      <c r="I2294">
        <v>111.95</v>
      </c>
      <c r="J2294">
        <v>114.04</v>
      </c>
      <c r="K2294">
        <v>28.158999999999999</v>
      </c>
      <c r="L2294">
        <v>30.248999999999999</v>
      </c>
      <c r="M2294">
        <v>3260722</v>
      </c>
      <c r="N2294" t="s">
        <v>167</v>
      </c>
      <c r="P2294">
        <v>16.167000000000002</v>
      </c>
      <c r="V2294" t="s">
        <v>35</v>
      </c>
      <c r="W2294" s="1">
        <v>39921</v>
      </c>
      <c r="X2294">
        <v>20090418</v>
      </c>
      <c r="Y2294">
        <v>0.90367600000000003</v>
      </c>
      <c r="AB2294">
        <v>-0.94303228631346203</v>
      </c>
      <c r="AI2294" s="2">
        <f t="shared" si="140"/>
        <v>39921</v>
      </c>
      <c r="AJ2294">
        <f t="shared" si="141"/>
        <v>63.695116344709504</v>
      </c>
      <c r="AK2294">
        <f t="shared" si="142"/>
        <v>63.695116344709504</v>
      </c>
      <c r="AL2294" s="3">
        <f>Sheet2!$Q$35</f>
        <v>195.92057845971607</v>
      </c>
      <c r="AM2294" s="3">
        <f>Sheet2!$Q$37</f>
        <v>179.52321677860004</v>
      </c>
      <c r="AN2294" s="3">
        <f>Sheet2!$Q$39</f>
        <v>47.580823353777703</v>
      </c>
      <c r="AU2294">
        <f t="shared" si="143"/>
        <v>0.45345131418519929</v>
      </c>
      <c r="AV2294">
        <f>VLOOKUP(AI2294,Sheet3!C2326:F5617,4,FALSE)</f>
        <v>478.92242567577381</v>
      </c>
    </row>
    <row r="2295" spans="1:48">
      <c r="A2295">
        <v>71155712</v>
      </c>
      <c r="B2295">
        <v>126</v>
      </c>
      <c r="C2295" t="s">
        <v>164</v>
      </c>
      <c r="D2295">
        <v>0</v>
      </c>
      <c r="E2295" t="s">
        <v>165</v>
      </c>
      <c r="F2295" t="s">
        <v>34</v>
      </c>
      <c r="G2295" t="s">
        <v>166</v>
      </c>
      <c r="H2295">
        <v>1</v>
      </c>
      <c r="I2295">
        <v>111.95</v>
      </c>
      <c r="J2295">
        <v>114.04</v>
      </c>
      <c r="K2295">
        <v>28.158999999999999</v>
      </c>
      <c r="L2295">
        <v>30.248999999999999</v>
      </c>
      <c r="M2295">
        <v>3260722</v>
      </c>
      <c r="N2295" t="s">
        <v>167</v>
      </c>
      <c r="P2295">
        <v>16.167000000000002</v>
      </c>
      <c r="V2295" t="s">
        <v>35</v>
      </c>
      <c r="W2295" s="1">
        <v>39922</v>
      </c>
      <c r="X2295">
        <v>20090419</v>
      </c>
      <c r="Y2295">
        <v>0.91955200000000004</v>
      </c>
      <c r="AB2295">
        <v>-1.12596501739912</v>
      </c>
      <c r="AI2295" s="2">
        <f t="shared" si="140"/>
        <v>39922</v>
      </c>
      <c r="AJ2295">
        <f t="shared" si="141"/>
        <v>49.984619576121986</v>
      </c>
      <c r="AK2295">
        <f t="shared" si="142"/>
        <v>49.984619576121986</v>
      </c>
      <c r="AL2295" s="3">
        <f>Sheet2!$Q$35</f>
        <v>195.92057845971607</v>
      </c>
      <c r="AM2295" s="3">
        <f>Sheet2!$Q$37</f>
        <v>179.52321677860004</v>
      </c>
      <c r="AN2295" s="3">
        <f>Sheet2!$Q$39</f>
        <v>47.580823353777703</v>
      </c>
      <c r="AU2295">
        <f t="shared" si="143"/>
        <v>0.35584504333388112</v>
      </c>
      <c r="AV2295">
        <f>VLOOKUP(AI2295,Sheet3!C2327:F5618,4,FALSE)</f>
        <v>437.12298319815454</v>
      </c>
    </row>
    <row r="2296" spans="1:48">
      <c r="A2296">
        <v>71219738</v>
      </c>
      <c r="B2296">
        <v>126</v>
      </c>
      <c r="C2296" t="s">
        <v>164</v>
      </c>
      <c r="D2296">
        <v>0</v>
      </c>
      <c r="E2296" t="s">
        <v>165</v>
      </c>
      <c r="F2296" t="s">
        <v>34</v>
      </c>
      <c r="G2296" t="s">
        <v>166</v>
      </c>
      <c r="H2296">
        <v>1</v>
      </c>
      <c r="I2296">
        <v>111.95</v>
      </c>
      <c r="J2296">
        <v>114.04</v>
      </c>
      <c r="K2296">
        <v>28.158999999999999</v>
      </c>
      <c r="L2296">
        <v>30.248999999999999</v>
      </c>
      <c r="M2296">
        <v>3260722</v>
      </c>
      <c r="N2296" t="s">
        <v>167</v>
      </c>
      <c r="P2296">
        <v>16.167000000000002</v>
      </c>
      <c r="V2296" t="s">
        <v>35</v>
      </c>
      <c r="W2296" s="1">
        <v>39923</v>
      </c>
      <c r="X2296">
        <v>20090420</v>
      </c>
      <c r="Y2296">
        <v>0.90560200000000002</v>
      </c>
      <c r="AB2296">
        <v>-0.96522480584426096</v>
      </c>
      <c r="AI2296" s="2">
        <f t="shared" si="140"/>
        <v>39923</v>
      </c>
      <c r="AJ2296">
        <f t="shared" si="141"/>
        <v>62.067426852453082</v>
      </c>
      <c r="AK2296">
        <f t="shared" si="142"/>
        <v>62.067426852453082</v>
      </c>
      <c r="AL2296" s="3">
        <f>Sheet2!$Q$35</f>
        <v>195.92057845971607</v>
      </c>
      <c r="AM2296" s="3">
        <f>Sheet2!$Q$37</f>
        <v>179.52321677860004</v>
      </c>
      <c r="AN2296" s="3">
        <f>Sheet2!$Q$39</f>
        <v>47.580823353777703</v>
      </c>
      <c r="AU2296">
        <f t="shared" si="143"/>
        <v>0.4418636449617892</v>
      </c>
      <c r="AV2296">
        <f>VLOOKUP(AI2296,Sheet3!C2328:F5619,4,FALSE)</f>
        <v>384.69656381944554</v>
      </c>
    </row>
    <row r="2297" spans="1:48">
      <c r="A2297">
        <v>71281048</v>
      </c>
      <c r="B2297">
        <v>126</v>
      </c>
      <c r="C2297" t="s">
        <v>164</v>
      </c>
      <c r="D2297">
        <v>0</v>
      </c>
      <c r="E2297" t="s">
        <v>165</v>
      </c>
      <c r="F2297" t="s">
        <v>34</v>
      </c>
      <c r="G2297" t="s">
        <v>166</v>
      </c>
      <c r="H2297">
        <v>1</v>
      </c>
      <c r="I2297">
        <v>111.95</v>
      </c>
      <c r="J2297">
        <v>114.04</v>
      </c>
      <c r="K2297">
        <v>28.158999999999999</v>
      </c>
      <c r="L2297">
        <v>30.248999999999999</v>
      </c>
      <c r="M2297">
        <v>3260722</v>
      </c>
      <c r="N2297" t="s">
        <v>167</v>
      </c>
      <c r="P2297">
        <v>16.167000000000002</v>
      </c>
      <c r="V2297" t="s">
        <v>35</v>
      </c>
      <c r="W2297" s="1">
        <v>39924</v>
      </c>
      <c r="X2297">
        <v>20090421</v>
      </c>
      <c r="Y2297">
        <v>0.89799200000000001</v>
      </c>
      <c r="AB2297">
        <v>-0.87753785172723797</v>
      </c>
      <c r="AI2297" s="2">
        <f t="shared" si="140"/>
        <v>39924</v>
      </c>
      <c r="AJ2297">
        <f t="shared" si="141"/>
        <v>68.441427111160692</v>
      </c>
      <c r="AK2297">
        <f t="shared" si="142"/>
        <v>68.441427111160692</v>
      </c>
      <c r="AL2297" s="3">
        <f>Sheet2!$Q$35</f>
        <v>195.92057845971607</v>
      </c>
      <c r="AM2297" s="3">
        <f>Sheet2!$Q$37</f>
        <v>179.52321677860004</v>
      </c>
      <c r="AN2297" s="3">
        <f>Sheet2!$Q$39</f>
        <v>47.580823353777703</v>
      </c>
      <c r="AU2297">
        <f t="shared" si="143"/>
        <v>0.48724073130363449</v>
      </c>
      <c r="AV2297">
        <f>VLOOKUP(AI2297,Sheet3!C2329:F5620,4,FALSE)</f>
        <v>337.22940032791178</v>
      </c>
    </row>
    <row r="2298" spans="1:48">
      <c r="A2298">
        <v>71342602</v>
      </c>
      <c r="B2298">
        <v>126</v>
      </c>
      <c r="C2298" t="s">
        <v>164</v>
      </c>
      <c r="D2298">
        <v>0</v>
      </c>
      <c r="E2298" t="s">
        <v>165</v>
      </c>
      <c r="F2298" t="s">
        <v>34</v>
      </c>
      <c r="G2298" t="s">
        <v>166</v>
      </c>
      <c r="H2298">
        <v>1</v>
      </c>
      <c r="I2298">
        <v>111.95</v>
      </c>
      <c r="J2298">
        <v>114.04</v>
      </c>
      <c r="K2298">
        <v>28.158999999999999</v>
      </c>
      <c r="L2298">
        <v>30.248999999999999</v>
      </c>
      <c r="M2298">
        <v>3260722</v>
      </c>
      <c r="N2298" t="s">
        <v>167</v>
      </c>
      <c r="P2298">
        <v>16.167000000000002</v>
      </c>
      <c r="V2298" t="s">
        <v>35</v>
      </c>
      <c r="W2298" s="1">
        <v>39925</v>
      </c>
      <c r="X2298">
        <v>20090422</v>
      </c>
      <c r="Y2298">
        <v>0.85360599999999998</v>
      </c>
      <c r="AB2298">
        <v>-0.36609591408752601</v>
      </c>
      <c r="AI2298" s="2">
        <f t="shared" si="140"/>
        <v>39925</v>
      </c>
      <c r="AJ2298">
        <f t="shared" si="141"/>
        <v>102.56018582673528</v>
      </c>
      <c r="AK2298">
        <f t="shared" si="142"/>
        <v>102.56018582673528</v>
      </c>
      <c r="AL2298" s="3">
        <f>Sheet2!$Q$35</f>
        <v>195.92057845971607</v>
      </c>
      <c r="AM2298" s="3">
        <f>Sheet2!$Q$37</f>
        <v>179.52321677860004</v>
      </c>
      <c r="AN2298" s="3">
        <f>Sheet2!$Q$39</f>
        <v>47.580823353777703</v>
      </c>
      <c r="AU2298">
        <f t="shared" si="143"/>
        <v>0.73013527119609611</v>
      </c>
      <c r="AV2298">
        <f>VLOOKUP(AI2298,Sheet3!C2330:F5621,4,FALSE)</f>
        <v>295.85503692633603</v>
      </c>
    </row>
    <row r="2299" spans="1:48">
      <c r="A2299">
        <v>71420303</v>
      </c>
      <c r="B2299">
        <v>126</v>
      </c>
      <c r="C2299" t="s">
        <v>164</v>
      </c>
      <c r="D2299">
        <v>0</v>
      </c>
      <c r="E2299" t="s">
        <v>165</v>
      </c>
      <c r="F2299" t="s">
        <v>34</v>
      </c>
      <c r="G2299" t="s">
        <v>166</v>
      </c>
      <c r="H2299">
        <v>1</v>
      </c>
      <c r="I2299">
        <v>111.95</v>
      </c>
      <c r="J2299">
        <v>114.04</v>
      </c>
      <c r="K2299">
        <v>28.158999999999999</v>
      </c>
      <c r="L2299">
        <v>30.248999999999999</v>
      </c>
      <c r="M2299">
        <v>3260722</v>
      </c>
      <c r="N2299" t="s">
        <v>167</v>
      </c>
      <c r="P2299">
        <v>16.167000000000002</v>
      </c>
      <c r="V2299" t="s">
        <v>35</v>
      </c>
      <c r="W2299" s="1">
        <v>39926</v>
      </c>
      <c r="X2299">
        <v>20090423</v>
      </c>
      <c r="Y2299">
        <v>0.85996499999999998</v>
      </c>
      <c r="AB2299">
        <v>-0.439368100845759</v>
      </c>
      <c r="AI2299" s="2">
        <f t="shared" si="140"/>
        <v>39926</v>
      </c>
      <c r="AJ2299">
        <f t="shared" si="141"/>
        <v>97.992555748601148</v>
      </c>
      <c r="AK2299">
        <f t="shared" si="142"/>
        <v>97.992555748601148</v>
      </c>
      <c r="AL2299" s="3">
        <f>Sheet2!$Q$35</f>
        <v>195.92057845971607</v>
      </c>
      <c r="AM2299" s="3">
        <f>Sheet2!$Q$37</f>
        <v>179.52321677860004</v>
      </c>
      <c r="AN2299" s="3">
        <f>Sheet2!$Q$39</f>
        <v>47.580823353777703</v>
      </c>
      <c r="AU2299">
        <f t="shared" si="143"/>
        <v>0.69761789811473263</v>
      </c>
      <c r="AV2299">
        <f>VLOOKUP(AI2299,Sheet3!C2331:F5622,4,FALSE)</f>
        <v>278.92272039726652</v>
      </c>
    </row>
    <row r="2300" spans="1:48">
      <c r="A2300">
        <v>71482866</v>
      </c>
      <c r="B2300">
        <v>126</v>
      </c>
      <c r="C2300" t="s">
        <v>164</v>
      </c>
      <c r="D2300">
        <v>0</v>
      </c>
      <c r="E2300" t="s">
        <v>165</v>
      </c>
      <c r="F2300" t="s">
        <v>34</v>
      </c>
      <c r="G2300" t="s">
        <v>166</v>
      </c>
      <c r="H2300">
        <v>1</v>
      </c>
      <c r="I2300">
        <v>111.95</v>
      </c>
      <c r="J2300">
        <v>114.04</v>
      </c>
      <c r="K2300">
        <v>28.158999999999999</v>
      </c>
      <c r="L2300">
        <v>30.248999999999999</v>
      </c>
      <c r="M2300">
        <v>3260722</v>
      </c>
      <c r="N2300" t="s">
        <v>167</v>
      </c>
      <c r="P2300">
        <v>16.167000000000002</v>
      </c>
      <c r="V2300" t="s">
        <v>35</v>
      </c>
      <c r="W2300" s="1">
        <v>39927</v>
      </c>
      <c r="X2300">
        <v>20090424</v>
      </c>
      <c r="Y2300">
        <v>0.87446299999999999</v>
      </c>
      <c r="AB2300">
        <v>-0.60642269490470901</v>
      </c>
      <c r="AI2300" s="2">
        <f t="shared" si="140"/>
        <v>39927</v>
      </c>
      <c r="AJ2300">
        <f t="shared" si="141"/>
        <v>87.178046243383164</v>
      </c>
      <c r="AK2300">
        <f t="shared" si="142"/>
        <v>87.178046243383164</v>
      </c>
      <c r="AL2300" s="3">
        <f>Sheet2!$Q$35</f>
        <v>195.92057845971607</v>
      </c>
      <c r="AM2300" s="3">
        <f>Sheet2!$Q$37</f>
        <v>179.52321677860004</v>
      </c>
      <c r="AN2300" s="3">
        <f>Sheet2!$Q$39</f>
        <v>47.580823353777703</v>
      </c>
      <c r="AU2300">
        <f t="shared" si="143"/>
        <v>0.62062842342925717</v>
      </c>
      <c r="AV2300">
        <f>VLOOKUP(AI2300,Sheet3!C2332:F5623,4,FALSE)</f>
        <v>267.09135278072</v>
      </c>
    </row>
    <row r="2301" spans="1:48">
      <c r="A2301">
        <v>71577311</v>
      </c>
      <c r="B2301">
        <v>126</v>
      </c>
      <c r="C2301" t="s">
        <v>164</v>
      </c>
      <c r="D2301">
        <v>0</v>
      </c>
      <c r="E2301" t="s">
        <v>165</v>
      </c>
      <c r="F2301" t="s">
        <v>34</v>
      </c>
      <c r="G2301" t="s">
        <v>166</v>
      </c>
      <c r="H2301">
        <v>1</v>
      </c>
      <c r="I2301">
        <v>111.95</v>
      </c>
      <c r="J2301">
        <v>114.04</v>
      </c>
      <c r="K2301">
        <v>28.158999999999999</v>
      </c>
      <c r="L2301">
        <v>30.248999999999999</v>
      </c>
      <c r="M2301">
        <v>3260722</v>
      </c>
      <c r="N2301" t="s">
        <v>167</v>
      </c>
      <c r="P2301">
        <v>16.167000000000002</v>
      </c>
      <c r="V2301" t="s">
        <v>35</v>
      </c>
      <c r="W2301" s="1">
        <v>39928</v>
      </c>
      <c r="X2301">
        <v>20090425</v>
      </c>
      <c r="Y2301">
        <v>0.86206199999999999</v>
      </c>
      <c r="AB2301">
        <v>-0.463530984260135</v>
      </c>
      <c r="AI2301" s="2">
        <f t="shared" si="140"/>
        <v>39928</v>
      </c>
      <c r="AJ2301">
        <f t="shared" si="141"/>
        <v>96.462796947494326</v>
      </c>
      <c r="AK2301">
        <f t="shared" si="142"/>
        <v>96.462796947494326</v>
      </c>
      <c r="AL2301" s="3">
        <f>Sheet2!$Q$35</f>
        <v>195.92057845971607</v>
      </c>
      <c r="AM2301" s="3">
        <f>Sheet2!$Q$37</f>
        <v>179.52321677860004</v>
      </c>
      <c r="AN2301" s="3">
        <f>Sheet2!$Q$39</f>
        <v>47.580823353777703</v>
      </c>
      <c r="AU2301">
        <f t="shared" si="143"/>
        <v>0.68672740636974217</v>
      </c>
      <c r="AV2301">
        <f>VLOOKUP(AI2301,Sheet3!C2333:F5624,4,FALSE)</f>
        <v>250.44242230234622</v>
      </c>
    </row>
    <row r="2302" spans="1:48">
      <c r="A2302">
        <v>71648973</v>
      </c>
      <c r="B2302">
        <v>126</v>
      </c>
      <c r="C2302" t="s">
        <v>164</v>
      </c>
      <c r="D2302">
        <v>0</v>
      </c>
      <c r="E2302" t="s">
        <v>165</v>
      </c>
      <c r="F2302" t="s">
        <v>34</v>
      </c>
      <c r="G2302" t="s">
        <v>166</v>
      </c>
      <c r="H2302">
        <v>1</v>
      </c>
      <c r="I2302">
        <v>111.95</v>
      </c>
      <c r="J2302">
        <v>114.04</v>
      </c>
      <c r="K2302">
        <v>28.158999999999999</v>
      </c>
      <c r="L2302">
        <v>30.248999999999999</v>
      </c>
      <c r="M2302">
        <v>3260722</v>
      </c>
      <c r="N2302" t="s">
        <v>167</v>
      </c>
      <c r="P2302">
        <v>16.167000000000002</v>
      </c>
      <c r="V2302" t="s">
        <v>35</v>
      </c>
      <c r="W2302" s="1">
        <v>39929</v>
      </c>
      <c r="X2302">
        <v>20090426</v>
      </c>
      <c r="Y2302">
        <v>0.86317200000000005</v>
      </c>
      <c r="AB2302">
        <v>-0.47632106560966198</v>
      </c>
      <c r="AI2302" s="2">
        <f t="shared" si="140"/>
        <v>39929</v>
      </c>
      <c r="AJ2302">
        <f t="shared" si="141"/>
        <v>95.64833636771823</v>
      </c>
      <c r="AK2302">
        <f t="shared" si="142"/>
        <v>95.64833636771823</v>
      </c>
      <c r="AL2302" s="3">
        <f>Sheet2!$Q$35</f>
        <v>195.92057845971607</v>
      </c>
      <c r="AM2302" s="3">
        <f>Sheet2!$Q$37</f>
        <v>179.52321677860004</v>
      </c>
      <c r="AN2302" s="3">
        <f>Sheet2!$Q$39</f>
        <v>47.580823353777703</v>
      </c>
      <c r="AU2302">
        <f t="shared" si="143"/>
        <v>0.68092918758240528</v>
      </c>
      <c r="AV2302">
        <f>VLOOKUP(AI2302,Sheet3!C2334:F5625,4,FALSE)</f>
        <v>235.42296161547284</v>
      </c>
    </row>
    <row r="2303" spans="1:48">
      <c r="A2303">
        <v>71715832</v>
      </c>
      <c r="B2303">
        <v>126</v>
      </c>
      <c r="C2303" t="s">
        <v>164</v>
      </c>
      <c r="D2303">
        <v>0</v>
      </c>
      <c r="E2303" t="s">
        <v>165</v>
      </c>
      <c r="F2303" t="s">
        <v>34</v>
      </c>
      <c r="G2303" t="s">
        <v>166</v>
      </c>
      <c r="H2303">
        <v>1</v>
      </c>
      <c r="I2303">
        <v>111.95</v>
      </c>
      <c r="J2303">
        <v>114.04</v>
      </c>
      <c r="K2303">
        <v>28.158999999999999</v>
      </c>
      <c r="L2303">
        <v>30.248999999999999</v>
      </c>
      <c r="M2303">
        <v>3260722</v>
      </c>
      <c r="N2303" t="s">
        <v>167</v>
      </c>
      <c r="P2303">
        <v>16.167000000000002</v>
      </c>
      <c r="V2303" t="s">
        <v>35</v>
      </c>
      <c r="W2303" s="1">
        <v>39930</v>
      </c>
      <c r="X2303">
        <v>20090427</v>
      </c>
      <c r="Y2303">
        <v>0.81993499999999997</v>
      </c>
      <c r="AB2303">
        <v>2.1881409443919302E-2</v>
      </c>
      <c r="AI2303" s="2">
        <f t="shared" si="140"/>
        <v>39930</v>
      </c>
      <c r="AJ2303">
        <f t="shared" si="141"/>
        <v>124.95983534646973</v>
      </c>
      <c r="AK2303">
        <f t="shared" si="142"/>
        <v>124.95983534646973</v>
      </c>
      <c r="AL2303" s="3">
        <f>Sheet2!$Q$35</f>
        <v>195.92057845971607</v>
      </c>
      <c r="AM2303" s="3">
        <f>Sheet2!$Q$37</f>
        <v>179.52321677860004</v>
      </c>
      <c r="AN2303" s="3">
        <f>Sheet2!$Q$39</f>
        <v>47.580823353777703</v>
      </c>
      <c r="AU2303">
        <f t="shared" si="143"/>
        <v>0.88960040910466498</v>
      </c>
      <c r="AV2303">
        <f>VLOOKUP(AI2303,Sheet3!C2335:F5626,4,FALSE)</f>
        <v>217.07371483292471</v>
      </c>
    </row>
    <row r="2304" spans="1:48">
      <c r="A2304">
        <v>71781659</v>
      </c>
      <c r="B2304">
        <v>126</v>
      </c>
      <c r="C2304" t="s">
        <v>164</v>
      </c>
      <c r="D2304">
        <v>0</v>
      </c>
      <c r="E2304" t="s">
        <v>165</v>
      </c>
      <c r="F2304" t="s">
        <v>34</v>
      </c>
      <c r="G2304" t="s">
        <v>166</v>
      </c>
      <c r="H2304">
        <v>1</v>
      </c>
      <c r="I2304">
        <v>111.95</v>
      </c>
      <c r="J2304">
        <v>114.04</v>
      </c>
      <c r="K2304">
        <v>28.158999999999999</v>
      </c>
      <c r="L2304">
        <v>30.248999999999999</v>
      </c>
      <c r="M2304">
        <v>3260722</v>
      </c>
      <c r="N2304" t="s">
        <v>167</v>
      </c>
      <c r="P2304">
        <v>16.167000000000002</v>
      </c>
      <c r="V2304" t="s">
        <v>35</v>
      </c>
      <c r="W2304" s="1">
        <v>39931</v>
      </c>
      <c r="X2304">
        <v>20090428</v>
      </c>
      <c r="Y2304">
        <v>0.80775300000000005</v>
      </c>
      <c r="AB2304">
        <v>0.162249671606018</v>
      </c>
      <c r="AI2304" s="2">
        <f t="shared" si="140"/>
        <v>39931</v>
      </c>
      <c r="AJ2304">
        <f t="shared" si="141"/>
        <v>132.32374762878146</v>
      </c>
      <c r="AK2304">
        <f t="shared" si="142"/>
        <v>132.32374762878146</v>
      </c>
      <c r="AL2304" s="3">
        <f>Sheet2!$Q$35</f>
        <v>195.92057845971607</v>
      </c>
      <c r="AM2304" s="3">
        <f>Sheet2!$Q$37</f>
        <v>179.52321677860004</v>
      </c>
      <c r="AN2304" s="3">
        <f>Sheet2!$Q$39</f>
        <v>47.580823353777703</v>
      </c>
      <c r="AU2304">
        <f t="shared" si="143"/>
        <v>0.9420247689863176</v>
      </c>
      <c r="AV2304">
        <f>VLOOKUP(AI2304,Sheet3!C2336:F5627,4,FALSE)</f>
        <v>205.52573326707395</v>
      </c>
    </row>
    <row r="2305" spans="1:48">
      <c r="A2305">
        <v>71849258</v>
      </c>
      <c r="B2305">
        <v>126</v>
      </c>
      <c r="C2305" t="s">
        <v>164</v>
      </c>
      <c r="D2305">
        <v>0</v>
      </c>
      <c r="E2305" t="s">
        <v>165</v>
      </c>
      <c r="F2305" t="s">
        <v>34</v>
      </c>
      <c r="G2305" t="s">
        <v>166</v>
      </c>
      <c r="H2305">
        <v>1</v>
      </c>
      <c r="I2305">
        <v>111.95</v>
      </c>
      <c r="J2305">
        <v>114.04</v>
      </c>
      <c r="K2305">
        <v>28.158999999999999</v>
      </c>
      <c r="L2305">
        <v>30.248999999999999</v>
      </c>
      <c r="M2305">
        <v>3260722</v>
      </c>
      <c r="N2305" t="s">
        <v>167</v>
      </c>
      <c r="P2305">
        <v>16.167000000000002</v>
      </c>
      <c r="V2305" t="s">
        <v>35</v>
      </c>
      <c r="W2305" s="1">
        <v>39932</v>
      </c>
      <c r="X2305">
        <v>20090429</v>
      </c>
      <c r="Y2305">
        <v>0.822245</v>
      </c>
      <c r="AB2305">
        <v>-4.73578687806847E-3</v>
      </c>
      <c r="AI2305" s="2">
        <f t="shared" si="140"/>
        <v>39932</v>
      </c>
      <c r="AJ2305">
        <f t="shared" si="141"/>
        <v>123.51910124904543</v>
      </c>
      <c r="AK2305">
        <f t="shared" si="142"/>
        <v>123.51910124904543</v>
      </c>
      <c r="AL2305" s="3">
        <f>Sheet2!$Q$35</f>
        <v>195.92057845971607</v>
      </c>
      <c r="AM2305" s="3">
        <f>Sheet2!$Q$37</f>
        <v>179.52321677860004</v>
      </c>
      <c r="AN2305" s="3">
        <f>Sheet2!$Q$39</f>
        <v>47.580823353777703</v>
      </c>
      <c r="AU2305">
        <f t="shared" si="143"/>
        <v>0.87934369230501463</v>
      </c>
      <c r="AV2305">
        <f>VLOOKUP(AI2305,Sheet3!C2337:F5628,4,FALSE)</f>
        <v>231.38471039305878</v>
      </c>
    </row>
    <row r="2306" spans="1:48">
      <c r="A2306">
        <v>71912702</v>
      </c>
      <c r="B2306">
        <v>126</v>
      </c>
      <c r="C2306" t="s">
        <v>164</v>
      </c>
      <c r="D2306">
        <v>0</v>
      </c>
      <c r="E2306" t="s">
        <v>165</v>
      </c>
      <c r="F2306" t="s">
        <v>34</v>
      </c>
      <c r="G2306" t="s">
        <v>166</v>
      </c>
      <c r="H2306">
        <v>1</v>
      </c>
      <c r="I2306">
        <v>111.95</v>
      </c>
      <c r="J2306">
        <v>114.04</v>
      </c>
      <c r="K2306">
        <v>28.158999999999999</v>
      </c>
      <c r="L2306">
        <v>30.248999999999999</v>
      </c>
      <c r="M2306">
        <v>3260722</v>
      </c>
      <c r="N2306" t="s">
        <v>167</v>
      </c>
      <c r="P2306">
        <v>16.167000000000002</v>
      </c>
      <c r="V2306" t="s">
        <v>35</v>
      </c>
      <c r="W2306" s="1">
        <v>39933</v>
      </c>
      <c r="X2306">
        <v>20090430</v>
      </c>
      <c r="Y2306">
        <v>0.82150100000000004</v>
      </c>
      <c r="AB2306">
        <v>3.8370244048569701E-3</v>
      </c>
      <c r="AI2306" s="2">
        <f t="shared" si="140"/>
        <v>39933</v>
      </c>
      <c r="AJ2306">
        <f t="shared" si="141"/>
        <v>123.98467375869564</v>
      </c>
      <c r="AK2306">
        <f t="shared" si="142"/>
        <v>123.98467375869564</v>
      </c>
      <c r="AL2306" s="3">
        <f>Sheet2!$Q$35</f>
        <v>195.92057845971607</v>
      </c>
      <c r="AM2306" s="3">
        <f>Sheet2!$Q$37</f>
        <v>179.52321677860004</v>
      </c>
      <c r="AN2306" s="3">
        <f>Sheet2!$Q$39</f>
        <v>47.580823353777703</v>
      </c>
      <c r="AU2306">
        <f t="shared" si="143"/>
        <v>0.88265814525627162</v>
      </c>
      <c r="AV2306">
        <f>VLOOKUP(AI2306,Sheet3!C2338:F5629,4,FALSE)</f>
        <v>294.863185748901</v>
      </c>
    </row>
    <row r="2307" spans="1:48">
      <c r="A2307">
        <v>71983713</v>
      </c>
      <c r="B2307">
        <v>126</v>
      </c>
      <c r="C2307" t="s">
        <v>164</v>
      </c>
      <c r="D2307">
        <v>0</v>
      </c>
      <c r="E2307" t="s">
        <v>165</v>
      </c>
      <c r="F2307" t="s">
        <v>34</v>
      </c>
      <c r="G2307" t="s">
        <v>166</v>
      </c>
      <c r="H2307">
        <v>1</v>
      </c>
      <c r="I2307">
        <v>111.95</v>
      </c>
      <c r="J2307">
        <v>114.04</v>
      </c>
      <c r="K2307">
        <v>28.158999999999999</v>
      </c>
      <c r="L2307">
        <v>30.248999999999999</v>
      </c>
      <c r="M2307">
        <v>3260722</v>
      </c>
      <c r="N2307" t="s">
        <v>167</v>
      </c>
      <c r="P2307">
        <v>16.167000000000002</v>
      </c>
      <c r="V2307" t="s">
        <v>35</v>
      </c>
      <c r="W2307" s="1">
        <v>39934</v>
      </c>
      <c r="X2307">
        <v>20090501</v>
      </c>
      <c r="Y2307">
        <v>0.84354200000000001</v>
      </c>
      <c r="AB2307">
        <v>-0.25013250985182001</v>
      </c>
      <c r="AI2307" s="2">
        <f t="shared" ref="AI2307:AI2370" si="144">W2307</f>
        <v>39934</v>
      </c>
      <c r="AJ2307">
        <f t="shared" ref="AJ2307:AJ2370" si="145">$AQ$2*(Y2307^2)+($AR$2*Y2307)+$AS$2</f>
        <v>109.57008236077377</v>
      </c>
      <c r="AK2307">
        <f t="shared" ref="AK2307:AK2370" si="146">IF(AJ2307&gt;0,AJ2307,0)</f>
        <v>109.57008236077377</v>
      </c>
      <c r="AL2307" s="3">
        <f>Sheet2!$Q$35</f>
        <v>195.92057845971607</v>
      </c>
      <c r="AM2307" s="3">
        <f>Sheet2!$Q$37</f>
        <v>179.52321677860004</v>
      </c>
      <c r="AN2307" s="3">
        <f>Sheet2!$Q$39</f>
        <v>47.580823353777703</v>
      </c>
      <c r="AU2307">
        <f t="shared" ref="AU2307:AU2370" si="147">0.001*(AK2307*86440)/AT$2</f>
        <v>0.78003936083555314</v>
      </c>
      <c r="AV2307">
        <f>VLOOKUP(AI2307,Sheet3!C2339:F5630,4,FALSE)</f>
        <v>391.78121508683864</v>
      </c>
    </row>
    <row r="2308" spans="1:48">
      <c r="A2308">
        <v>72045059</v>
      </c>
      <c r="B2308">
        <v>126</v>
      </c>
      <c r="C2308" t="s">
        <v>164</v>
      </c>
      <c r="D2308">
        <v>0</v>
      </c>
      <c r="E2308" t="s">
        <v>165</v>
      </c>
      <c r="F2308" t="s">
        <v>34</v>
      </c>
      <c r="G2308" t="s">
        <v>166</v>
      </c>
      <c r="H2308">
        <v>1</v>
      </c>
      <c r="I2308">
        <v>111.95</v>
      </c>
      <c r="J2308">
        <v>114.04</v>
      </c>
      <c r="K2308">
        <v>28.158999999999999</v>
      </c>
      <c r="L2308">
        <v>30.248999999999999</v>
      </c>
      <c r="M2308">
        <v>3260722</v>
      </c>
      <c r="N2308" t="s">
        <v>167</v>
      </c>
      <c r="P2308">
        <v>16.167000000000002</v>
      </c>
      <c r="V2308" t="s">
        <v>35</v>
      </c>
      <c r="W2308" s="1">
        <v>39935</v>
      </c>
      <c r="X2308">
        <v>20090502</v>
      </c>
      <c r="Y2308">
        <v>0.829731</v>
      </c>
      <c r="AB2308">
        <v>-9.0993939114604197E-2</v>
      </c>
      <c r="AI2308" s="2">
        <f t="shared" si="144"/>
        <v>39935</v>
      </c>
      <c r="AJ2308">
        <f t="shared" si="145"/>
        <v>118.75295237762009</v>
      </c>
      <c r="AK2308">
        <f t="shared" si="146"/>
        <v>118.75295237762009</v>
      </c>
      <c r="AL2308" s="3">
        <f>Sheet2!$Q$35</f>
        <v>195.92057845971607</v>
      </c>
      <c r="AM2308" s="3">
        <f>Sheet2!$Q$37</f>
        <v>179.52321677860004</v>
      </c>
      <c r="AN2308" s="3">
        <f>Sheet2!$Q$39</f>
        <v>47.580823353777703</v>
      </c>
      <c r="AU2308">
        <f t="shared" si="147"/>
        <v>0.84541304591677491</v>
      </c>
      <c r="AV2308">
        <f>VLOOKUP(AI2308,Sheet3!C2340:F5631,4,FALSE)</f>
        <v>490.25786770360281</v>
      </c>
    </row>
    <row r="2309" spans="1:48">
      <c r="A2309">
        <v>72100983</v>
      </c>
      <c r="B2309">
        <v>126</v>
      </c>
      <c r="C2309" t="s">
        <v>164</v>
      </c>
      <c r="D2309">
        <v>0</v>
      </c>
      <c r="E2309" t="s">
        <v>165</v>
      </c>
      <c r="F2309" t="s">
        <v>34</v>
      </c>
      <c r="G2309" t="s">
        <v>166</v>
      </c>
      <c r="H2309">
        <v>1</v>
      </c>
      <c r="I2309">
        <v>111.95</v>
      </c>
      <c r="J2309">
        <v>114.04</v>
      </c>
      <c r="K2309">
        <v>28.158999999999999</v>
      </c>
      <c r="L2309">
        <v>30.248999999999999</v>
      </c>
      <c r="M2309">
        <v>3260722</v>
      </c>
      <c r="N2309" t="s">
        <v>167</v>
      </c>
      <c r="P2309">
        <v>16.167000000000002</v>
      </c>
      <c r="V2309" t="s">
        <v>35</v>
      </c>
      <c r="W2309" s="1">
        <v>39936</v>
      </c>
      <c r="X2309">
        <v>20090503</v>
      </c>
      <c r="Y2309">
        <v>0.80330699999999999</v>
      </c>
      <c r="AB2309">
        <v>0.21347913257898701</v>
      </c>
      <c r="AI2309" s="2">
        <f t="shared" si="144"/>
        <v>39936</v>
      </c>
      <c r="AJ2309">
        <f t="shared" si="145"/>
        <v>134.91335446112691</v>
      </c>
      <c r="AK2309">
        <f t="shared" si="146"/>
        <v>134.91335446112691</v>
      </c>
      <c r="AL2309" s="3">
        <f>Sheet2!$Q$35</f>
        <v>195.92057845971607</v>
      </c>
      <c r="AM2309" s="3">
        <f>Sheet2!$Q$37</f>
        <v>179.52321677860004</v>
      </c>
      <c r="AN2309" s="3">
        <f>Sheet2!$Q$39</f>
        <v>47.580823353777703</v>
      </c>
      <c r="AU2309">
        <f t="shared" si="147"/>
        <v>0.96046041505681201</v>
      </c>
      <c r="AV2309">
        <f>VLOOKUP(AI2309,Sheet3!C2341:F5632,4,FALSE)</f>
        <v>560.39591525079459</v>
      </c>
    </row>
    <row r="2310" spans="1:48">
      <c r="A2310">
        <v>72158370</v>
      </c>
      <c r="B2310">
        <v>126</v>
      </c>
      <c r="C2310" t="s">
        <v>164</v>
      </c>
      <c r="D2310">
        <v>0</v>
      </c>
      <c r="E2310" t="s">
        <v>165</v>
      </c>
      <c r="F2310" t="s">
        <v>34</v>
      </c>
      <c r="G2310" t="s">
        <v>166</v>
      </c>
      <c r="H2310">
        <v>1</v>
      </c>
      <c r="I2310">
        <v>111.95</v>
      </c>
      <c r="J2310">
        <v>114.04</v>
      </c>
      <c r="K2310">
        <v>28.158999999999999</v>
      </c>
      <c r="L2310">
        <v>30.248999999999999</v>
      </c>
      <c r="M2310">
        <v>3260722</v>
      </c>
      <c r="N2310" t="s">
        <v>167</v>
      </c>
      <c r="P2310">
        <v>16.167000000000002</v>
      </c>
      <c r="V2310" t="s">
        <v>35</v>
      </c>
      <c r="W2310" s="1">
        <v>39937</v>
      </c>
      <c r="X2310">
        <v>20090504</v>
      </c>
      <c r="Y2310">
        <v>0.78568899999999997</v>
      </c>
      <c r="AB2310">
        <v>0.41648422556633502</v>
      </c>
      <c r="AI2310" s="2">
        <f t="shared" si="144"/>
        <v>39937</v>
      </c>
      <c r="AJ2310">
        <f t="shared" si="145"/>
        <v>144.66000091679621</v>
      </c>
      <c r="AK2310">
        <f t="shared" si="146"/>
        <v>144.66000091679621</v>
      </c>
      <c r="AL2310" s="3">
        <f>Sheet2!$Q$35</f>
        <v>195.92057845971607</v>
      </c>
      <c r="AM2310" s="3">
        <f>Sheet2!$Q$37</f>
        <v>179.52321677860004</v>
      </c>
      <c r="AN2310" s="3">
        <f>Sheet2!$Q$39</f>
        <v>47.580823353777703</v>
      </c>
      <c r="AU2310">
        <f t="shared" si="147"/>
        <v>1.0298476757739965</v>
      </c>
      <c r="AV2310">
        <f>VLOOKUP(AI2310,Sheet3!C2342:F5633,4,FALSE)</f>
        <v>598.65303209471733</v>
      </c>
    </row>
    <row r="2311" spans="1:48">
      <c r="A2311">
        <v>72220209</v>
      </c>
      <c r="B2311">
        <v>126</v>
      </c>
      <c r="C2311" t="s">
        <v>164</v>
      </c>
      <c r="D2311">
        <v>0</v>
      </c>
      <c r="E2311" t="s">
        <v>165</v>
      </c>
      <c r="F2311" t="s">
        <v>34</v>
      </c>
      <c r="G2311" t="s">
        <v>166</v>
      </c>
      <c r="H2311">
        <v>1</v>
      </c>
      <c r="I2311">
        <v>111.95</v>
      </c>
      <c r="J2311">
        <v>114.04</v>
      </c>
      <c r="K2311">
        <v>28.158999999999999</v>
      </c>
      <c r="L2311">
        <v>30.248999999999999</v>
      </c>
      <c r="M2311">
        <v>3260722</v>
      </c>
      <c r="N2311" t="s">
        <v>167</v>
      </c>
      <c r="P2311">
        <v>16.167000000000002</v>
      </c>
      <c r="V2311" t="s">
        <v>35</v>
      </c>
      <c r="W2311" s="1">
        <v>39938</v>
      </c>
      <c r="X2311">
        <v>20090505</v>
      </c>
      <c r="Y2311">
        <v>0.75270599999999999</v>
      </c>
      <c r="AB2311">
        <v>0.79653400318023604</v>
      </c>
      <c r="AI2311" s="2">
        <f t="shared" si="144"/>
        <v>39938</v>
      </c>
      <c r="AJ2311">
        <f t="shared" si="145"/>
        <v>160.69535131493728</v>
      </c>
      <c r="AK2311">
        <f t="shared" si="146"/>
        <v>160.69535131493728</v>
      </c>
      <c r="AL2311" s="3">
        <f>Sheet2!$Q$35</f>
        <v>195.92057845971607</v>
      </c>
      <c r="AM2311" s="3">
        <f>Sheet2!$Q$37</f>
        <v>179.52321677860004</v>
      </c>
      <c r="AN2311" s="3">
        <f>Sheet2!$Q$39</f>
        <v>47.580823353777703</v>
      </c>
      <c r="AU2311">
        <f t="shared" si="147"/>
        <v>1.1440047906163053</v>
      </c>
      <c r="AV2311">
        <f>VLOOKUP(AI2311,Sheet3!C2343:F5634,4,FALSE)</f>
        <v>597.94456696797795</v>
      </c>
    </row>
    <row r="2312" spans="1:48">
      <c r="A2312">
        <v>72299295</v>
      </c>
      <c r="B2312">
        <v>126</v>
      </c>
      <c r="C2312" t="s">
        <v>164</v>
      </c>
      <c r="D2312">
        <v>0</v>
      </c>
      <c r="E2312" t="s">
        <v>165</v>
      </c>
      <c r="F2312" t="s">
        <v>34</v>
      </c>
      <c r="G2312" t="s">
        <v>166</v>
      </c>
      <c r="H2312">
        <v>1</v>
      </c>
      <c r="I2312">
        <v>111.95</v>
      </c>
      <c r="J2312">
        <v>114.04</v>
      </c>
      <c r="K2312">
        <v>28.158999999999999</v>
      </c>
      <c r="L2312">
        <v>30.248999999999999</v>
      </c>
      <c r="M2312">
        <v>3260722</v>
      </c>
      <c r="N2312" t="s">
        <v>167</v>
      </c>
      <c r="P2312">
        <v>16.167000000000002</v>
      </c>
      <c r="V2312" t="s">
        <v>35</v>
      </c>
      <c r="W2312" s="1">
        <v>39939</v>
      </c>
      <c r="X2312">
        <v>20090506</v>
      </c>
      <c r="Y2312">
        <v>0.73244100000000001</v>
      </c>
      <c r="AB2312">
        <v>1.03003940727767</v>
      </c>
      <c r="AI2312" s="2">
        <f t="shared" si="144"/>
        <v>39939</v>
      </c>
      <c r="AJ2312">
        <f t="shared" si="145"/>
        <v>169.11772599275128</v>
      </c>
      <c r="AK2312">
        <f t="shared" si="146"/>
        <v>169.11772599275128</v>
      </c>
      <c r="AL2312" s="3">
        <f>Sheet2!$Q$35</f>
        <v>195.92057845971607</v>
      </c>
      <c r="AM2312" s="3">
        <f>Sheet2!$Q$37</f>
        <v>179.52321677860004</v>
      </c>
      <c r="AN2312" s="3">
        <f>Sheet2!$Q$39</f>
        <v>47.580823353777703</v>
      </c>
      <c r="AU2312">
        <f t="shared" si="147"/>
        <v>1.2039644403568952</v>
      </c>
      <c r="AV2312">
        <f>VLOOKUP(AI2312,Sheet3!C2344:F5635,4,FALSE)</f>
        <v>557.56205474383728</v>
      </c>
    </row>
    <row r="2313" spans="1:48">
      <c r="A2313">
        <v>72364185</v>
      </c>
      <c r="B2313">
        <v>126</v>
      </c>
      <c r="C2313" t="s">
        <v>164</v>
      </c>
      <c r="D2313">
        <v>0</v>
      </c>
      <c r="E2313" t="s">
        <v>165</v>
      </c>
      <c r="F2313" t="s">
        <v>34</v>
      </c>
      <c r="G2313" t="s">
        <v>166</v>
      </c>
      <c r="H2313">
        <v>1</v>
      </c>
      <c r="I2313">
        <v>111.95</v>
      </c>
      <c r="J2313">
        <v>114.04</v>
      </c>
      <c r="K2313">
        <v>28.158999999999999</v>
      </c>
      <c r="L2313">
        <v>30.248999999999999</v>
      </c>
      <c r="M2313">
        <v>3260722</v>
      </c>
      <c r="N2313" t="s">
        <v>167</v>
      </c>
      <c r="P2313">
        <v>16.167000000000002</v>
      </c>
      <c r="V2313" t="s">
        <v>35</v>
      </c>
      <c r="W2313" s="1">
        <v>39940</v>
      </c>
      <c r="X2313">
        <v>20090507</v>
      </c>
      <c r="Y2313">
        <v>0.73470999999999997</v>
      </c>
      <c r="AB2313">
        <v>1.0038946373839099</v>
      </c>
      <c r="AI2313" s="2">
        <f t="shared" si="144"/>
        <v>39940</v>
      </c>
      <c r="AJ2313">
        <f t="shared" si="145"/>
        <v>168.22880986095936</v>
      </c>
      <c r="AK2313">
        <f t="shared" si="146"/>
        <v>168.22880986095936</v>
      </c>
      <c r="AL2313" s="3">
        <f>Sheet2!$Q$35</f>
        <v>195.92057845971607</v>
      </c>
      <c r="AM2313" s="3">
        <f>Sheet2!$Q$37</f>
        <v>179.52321677860004</v>
      </c>
      <c r="AN2313" s="3">
        <f>Sheet2!$Q$39</f>
        <v>47.580823353777703</v>
      </c>
      <c r="AU2313">
        <f t="shared" si="147"/>
        <v>1.1976361657372203</v>
      </c>
      <c r="AV2313">
        <f>VLOOKUP(AI2313,Sheet3!C2345:F5636,4,FALSE)</f>
        <v>483.17321643620971</v>
      </c>
    </row>
    <row r="2314" spans="1:48">
      <c r="A2314">
        <v>72430685</v>
      </c>
      <c r="B2314">
        <v>126</v>
      </c>
      <c r="C2314" t="s">
        <v>164</v>
      </c>
      <c r="D2314">
        <v>0</v>
      </c>
      <c r="E2314" t="s">
        <v>165</v>
      </c>
      <c r="F2314" t="s">
        <v>34</v>
      </c>
      <c r="G2314" t="s">
        <v>166</v>
      </c>
      <c r="H2314">
        <v>1</v>
      </c>
      <c r="I2314">
        <v>111.95</v>
      </c>
      <c r="J2314">
        <v>114.04</v>
      </c>
      <c r="K2314">
        <v>28.158999999999999</v>
      </c>
      <c r="L2314">
        <v>30.248999999999999</v>
      </c>
      <c r="M2314">
        <v>3260722</v>
      </c>
      <c r="N2314" t="s">
        <v>167</v>
      </c>
      <c r="P2314">
        <v>16.167000000000002</v>
      </c>
      <c r="V2314" t="s">
        <v>35</v>
      </c>
      <c r="W2314" s="1">
        <v>39941</v>
      </c>
      <c r="X2314">
        <v>20090508</v>
      </c>
      <c r="Y2314">
        <v>0.742757</v>
      </c>
      <c r="AB2314">
        <v>0.91117230889774803</v>
      </c>
      <c r="AI2314" s="2">
        <f t="shared" si="144"/>
        <v>39941</v>
      </c>
      <c r="AJ2314">
        <f t="shared" si="145"/>
        <v>164.9662727986871</v>
      </c>
      <c r="AK2314">
        <f t="shared" si="146"/>
        <v>164.9662727986871</v>
      </c>
      <c r="AL2314" s="3">
        <f>Sheet2!$Q$35</f>
        <v>195.92057845971607</v>
      </c>
      <c r="AM2314" s="3">
        <f>Sheet2!$Q$37</f>
        <v>179.52321677860004</v>
      </c>
      <c r="AN2314" s="3">
        <f>Sheet2!$Q$39</f>
        <v>47.580823353777703</v>
      </c>
      <c r="AU2314">
        <f t="shared" si="147"/>
        <v>1.1744098682851682</v>
      </c>
      <c r="AV2314">
        <f>VLOOKUP(AI2314,Sheet3!C2346:F5637,4,FALSE)</f>
        <v>414.45209914249659</v>
      </c>
    </row>
    <row r="2315" spans="1:48">
      <c r="A2315">
        <v>72489714</v>
      </c>
      <c r="B2315">
        <v>126</v>
      </c>
      <c r="C2315" t="s">
        <v>164</v>
      </c>
      <c r="D2315">
        <v>0</v>
      </c>
      <c r="E2315" t="s">
        <v>165</v>
      </c>
      <c r="F2315" t="s">
        <v>34</v>
      </c>
      <c r="G2315" t="s">
        <v>166</v>
      </c>
      <c r="H2315">
        <v>1</v>
      </c>
      <c r="I2315">
        <v>111.95</v>
      </c>
      <c r="J2315">
        <v>114.04</v>
      </c>
      <c r="K2315">
        <v>28.158999999999999</v>
      </c>
      <c r="L2315">
        <v>30.248999999999999</v>
      </c>
      <c r="M2315">
        <v>3260722</v>
      </c>
      <c r="N2315" t="s">
        <v>167</v>
      </c>
      <c r="P2315">
        <v>16.167000000000002</v>
      </c>
      <c r="V2315" t="s">
        <v>35</v>
      </c>
      <c r="W2315" s="1">
        <v>39942</v>
      </c>
      <c r="X2315">
        <v>20090509</v>
      </c>
      <c r="Y2315">
        <v>0.75818799999999997</v>
      </c>
      <c r="AB2315">
        <v>0.73336713294771005</v>
      </c>
      <c r="AI2315" s="2">
        <f t="shared" si="144"/>
        <v>39942</v>
      </c>
      <c r="AJ2315">
        <f t="shared" si="145"/>
        <v>158.22993739586127</v>
      </c>
      <c r="AK2315">
        <f t="shared" si="146"/>
        <v>158.22993739586127</v>
      </c>
      <c r="AL2315" s="3">
        <f>Sheet2!$Q$35</f>
        <v>195.92057845971607</v>
      </c>
      <c r="AM2315" s="3">
        <f>Sheet2!$Q$37</f>
        <v>179.52321677860004</v>
      </c>
      <c r="AN2315" s="3">
        <f>Sheet2!$Q$39</f>
        <v>47.580823353777703</v>
      </c>
      <c r="AU2315">
        <f t="shared" si="147"/>
        <v>1.1264532851670439</v>
      </c>
      <c r="AV2315">
        <f>VLOOKUP(AI2315,Sheet3!C2347:F5638,4,FALSE)</f>
        <v>369.11033103118075</v>
      </c>
    </row>
    <row r="2316" spans="1:48">
      <c r="A2316">
        <v>72554018</v>
      </c>
      <c r="B2316">
        <v>126</v>
      </c>
      <c r="C2316" t="s">
        <v>164</v>
      </c>
      <c r="D2316">
        <v>0</v>
      </c>
      <c r="E2316" t="s">
        <v>165</v>
      </c>
      <c r="F2316" t="s">
        <v>34</v>
      </c>
      <c r="G2316" t="s">
        <v>166</v>
      </c>
      <c r="H2316">
        <v>1</v>
      </c>
      <c r="I2316">
        <v>111.95</v>
      </c>
      <c r="J2316">
        <v>114.04</v>
      </c>
      <c r="K2316">
        <v>28.158999999999999</v>
      </c>
      <c r="L2316">
        <v>30.248999999999999</v>
      </c>
      <c r="M2316">
        <v>3260722</v>
      </c>
      <c r="N2316" t="s">
        <v>167</v>
      </c>
      <c r="P2316">
        <v>16.167000000000002</v>
      </c>
      <c r="V2316" t="s">
        <v>35</v>
      </c>
      <c r="W2316" s="1">
        <v>39943</v>
      </c>
      <c r="X2316">
        <v>20090510</v>
      </c>
      <c r="Y2316">
        <v>0.77754599999999996</v>
      </c>
      <c r="AB2316">
        <v>0.51031272325029398</v>
      </c>
      <c r="AI2316" s="2">
        <f t="shared" si="144"/>
        <v>39943</v>
      </c>
      <c r="AJ2316">
        <f t="shared" si="145"/>
        <v>148.88691288362554</v>
      </c>
      <c r="AK2316">
        <f t="shared" si="146"/>
        <v>148.88691288362554</v>
      </c>
      <c r="AL2316" s="3">
        <f>Sheet2!$Q$35</f>
        <v>195.92057845971607</v>
      </c>
      <c r="AM2316" s="3">
        <f>Sheet2!$Q$37</f>
        <v>179.52321677860004</v>
      </c>
      <c r="AN2316" s="3">
        <f>Sheet2!$Q$39</f>
        <v>47.580823353777703</v>
      </c>
      <c r="AU2316">
        <f t="shared" si="147"/>
        <v>1.0599394456976274</v>
      </c>
      <c r="AV2316">
        <f>VLOOKUP(AI2316,Sheet3!C2348:F5639,4,FALSE)</f>
        <v>361.31721463704832</v>
      </c>
    </row>
    <row r="2317" spans="1:48">
      <c r="A2317">
        <v>72647093</v>
      </c>
      <c r="B2317">
        <v>126</v>
      </c>
      <c r="C2317" t="s">
        <v>164</v>
      </c>
      <c r="D2317">
        <v>0</v>
      </c>
      <c r="E2317" t="s">
        <v>165</v>
      </c>
      <c r="F2317" t="s">
        <v>34</v>
      </c>
      <c r="G2317" t="s">
        <v>166</v>
      </c>
      <c r="H2317">
        <v>1</v>
      </c>
      <c r="I2317">
        <v>111.95</v>
      </c>
      <c r="J2317">
        <v>114.04</v>
      </c>
      <c r="K2317">
        <v>28.158999999999999</v>
      </c>
      <c r="L2317">
        <v>30.248999999999999</v>
      </c>
      <c r="M2317">
        <v>3260722</v>
      </c>
      <c r="N2317" t="s">
        <v>167</v>
      </c>
      <c r="P2317">
        <v>16.167000000000002</v>
      </c>
      <c r="V2317" t="s">
        <v>35</v>
      </c>
      <c r="W2317" s="1">
        <v>39944</v>
      </c>
      <c r="X2317">
        <v>20090511</v>
      </c>
      <c r="Y2317">
        <v>0.78306399999999998</v>
      </c>
      <c r="AB2317">
        <v>0.446731039568594</v>
      </c>
      <c r="AI2317" s="2">
        <f t="shared" si="144"/>
        <v>39944</v>
      </c>
      <c r="AJ2317">
        <f t="shared" si="145"/>
        <v>146.04179351608343</v>
      </c>
      <c r="AK2317">
        <f t="shared" si="146"/>
        <v>146.04179351608343</v>
      </c>
      <c r="AL2317" s="3">
        <f>Sheet2!$Q$35</f>
        <v>195.92057845971607</v>
      </c>
      <c r="AM2317" s="3">
        <f>Sheet2!$Q$37</f>
        <v>179.52321677860004</v>
      </c>
      <c r="AN2317" s="3">
        <f>Sheet2!$Q$39</f>
        <v>47.580823353777703</v>
      </c>
      <c r="AU2317">
        <f t="shared" si="147"/>
        <v>1.0396847826989171</v>
      </c>
      <c r="AV2317">
        <f>VLOOKUP(AI2317,Sheet3!C2349:F5640,4,FALSE)</f>
        <v>371.23572641139867</v>
      </c>
    </row>
    <row r="2318" spans="1:48">
      <c r="A2318">
        <v>72724750</v>
      </c>
      <c r="B2318">
        <v>126</v>
      </c>
      <c r="C2318" t="s">
        <v>164</v>
      </c>
      <c r="D2318">
        <v>0</v>
      </c>
      <c r="E2318" t="s">
        <v>165</v>
      </c>
      <c r="F2318" t="s">
        <v>34</v>
      </c>
      <c r="G2318" t="s">
        <v>166</v>
      </c>
      <c r="H2318">
        <v>1</v>
      </c>
      <c r="I2318">
        <v>111.95</v>
      </c>
      <c r="J2318">
        <v>114.04</v>
      </c>
      <c r="K2318">
        <v>28.158999999999999</v>
      </c>
      <c r="L2318">
        <v>30.248999999999999</v>
      </c>
      <c r="M2318">
        <v>3260722</v>
      </c>
      <c r="N2318" t="s">
        <v>167</v>
      </c>
      <c r="P2318">
        <v>16.167000000000002</v>
      </c>
      <c r="V2318" t="s">
        <v>35</v>
      </c>
      <c r="W2318" s="1">
        <v>39945</v>
      </c>
      <c r="X2318">
        <v>20090512</v>
      </c>
      <c r="Y2318">
        <v>0.79890799999999995</v>
      </c>
      <c r="AB2318">
        <v>0.264167031548867</v>
      </c>
      <c r="AI2318" s="2">
        <f t="shared" si="144"/>
        <v>39945</v>
      </c>
      <c r="AJ2318">
        <f t="shared" si="145"/>
        <v>137.4240277297456</v>
      </c>
      <c r="AK2318">
        <f t="shared" si="146"/>
        <v>137.4240277297456</v>
      </c>
      <c r="AL2318" s="3">
        <f>Sheet2!$Q$35</f>
        <v>195.92057845971607</v>
      </c>
      <c r="AM2318" s="3">
        <f>Sheet2!$Q$37</f>
        <v>179.52321677860004</v>
      </c>
      <c r="AN2318" s="3">
        <f>Sheet2!$Q$39</f>
        <v>47.580823353777703</v>
      </c>
      <c r="AU2318">
        <f t="shared" si="147"/>
        <v>0.97833412592317659</v>
      </c>
      <c r="AV2318">
        <f>VLOOKUP(AI2318,Sheet3!C2350:F5641,4,FALSE)</f>
        <v>356.49965177522097</v>
      </c>
    </row>
    <row r="2319" spans="1:48">
      <c r="A2319">
        <v>72795061</v>
      </c>
      <c r="B2319">
        <v>126</v>
      </c>
      <c r="C2319" t="s">
        <v>164</v>
      </c>
      <c r="D2319">
        <v>0</v>
      </c>
      <c r="E2319" t="s">
        <v>165</v>
      </c>
      <c r="F2319" t="s">
        <v>34</v>
      </c>
      <c r="G2319" t="s">
        <v>166</v>
      </c>
      <c r="H2319">
        <v>1</v>
      </c>
      <c r="I2319">
        <v>111.95</v>
      </c>
      <c r="J2319">
        <v>114.04</v>
      </c>
      <c r="K2319">
        <v>28.158999999999999</v>
      </c>
      <c r="L2319">
        <v>30.248999999999999</v>
      </c>
      <c r="M2319">
        <v>3260722</v>
      </c>
      <c r="N2319" t="s">
        <v>167</v>
      </c>
      <c r="P2319">
        <v>16.167000000000002</v>
      </c>
      <c r="V2319" t="s">
        <v>35</v>
      </c>
      <c r="W2319" s="1">
        <v>39946</v>
      </c>
      <c r="X2319">
        <v>20090513</v>
      </c>
      <c r="Y2319">
        <v>0.80913599999999997</v>
      </c>
      <c r="AB2319">
        <v>0.146313921600258</v>
      </c>
      <c r="AI2319" s="2">
        <f t="shared" si="144"/>
        <v>39946</v>
      </c>
      <c r="AJ2319">
        <f t="shared" si="145"/>
        <v>131.50752645548334</v>
      </c>
      <c r="AK2319">
        <f t="shared" si="146"/>
        <v>131.50752645548334</v>
      </c>
      <c r="AL2319" s="3">
        <f>Sheet2!$Q$35</f>
        <v>195.92057845971607</v>
      </c>
      <c r="AM2319" s="3">
        <f>Sheet2!$Q$37</f>
        <v>179.52321677860004</v>
      </c>
      <c r="AN2319" s="3">
        <f>Sheet2!$Q$39</f>
        <v>47.580823353777703</v>
      </c>
      <c r="AU2319">
        <f t="shared" si="147"/>
        <v>0.93621401637390722</v>
      </c>
      <c r="AV2319">
        <f>VLOOKUP(AI2319,Sheet3!C2351:F5642,4,FALSE)</f>
        <v>328.51527926901821</v>
      </c>
    </row>
    <row r="2320" spans="1:48">
      <c r="A2320">
        <v>72857995</v>
      </c>
      <c r="B2320">
        <v>126</v>
      </c>
      <c r="C2320" t="s">
        <v>164</v>
      </c>
      <c r="D2320">
        <v>0</v>
      </c>
      <c r="E2320" t="s">
        <v>165</v>
      </c>
      <c r="F2320" t="s">
        <v>34</v>
      </c>
      <c r="G2320" t="s">
        <v>166</v>
      </c>
      <c r="H2320">
        <v>1</v>
      </c>
      <c r="I2320">
        <v>111.95</v>
      </c>
      <c r="J2320">
        <v>114.04</v>
      </c>
      <c r="K2320">
        <v>28.158999999999999</v>
      </c>
      <c r="L2320">
        <v>30.248999999999999</v>
      </c>
      <c r="M2320">
        <v>3260722</v>
      </c>
      <c r="N2320" t="s">
        <v>167</v>
      </c>
      <c r="P2320">
        <v>16.167000000000002</v>
      </c>
      <c r="V2320" t="s">
        <v>35</v>
      </c>
      <c r="W2320" s="1">
        <v>39947</v>
      </c>
      <c r="X2320">
        <v>20090514</v>
      </c>
      <c r="Y2320">
        <v>0.81185300000000005</v>
      </c>
      <c r="AB2320">
        <v>0.115007028783443</v>
      </c>
      <c r="AI2320" s="2">
        <f t="shared" si="144"/>
        <v>39947</v>
      </c>
      <c r="AJ2320">
        <f t="shared" si="145"/>
        <v>129.88924192564275</v>
      </c>
      <c r="AK2320">
        <f t="shared" si="146"/>
        <v>129.88924192564275</v>
      </c>
      <c r="AL2320" s="3">
        <f>Sheet2!$Q$35</f>
        <v>195.92057845971607</v>
      </c>
      <c r="AM2320" s="3">
        <f>Sheet2!$Q$37</f>
        <v>179.52321677860004</v>
      </c>
      <c r="AN2320" s="3">
        <f>Sheet2!$Q$39</f>
        <v>47.580823353777703</v>
      </c>
      <c r="AU2320">
        <f t="shared" si="147"/>
        <v>0.92469330193152355</v>
      </c>
      <c r="AV2320">
        <f>VLOOKUP(AI2320,Sheet3!C2352:F5643,4,FALSE)</f>
        <v>383.77555915468446</v>
      </c>
    </row>
    <row r="2321" spans="1:48">
      <c r="A2321">
        <v>72922755</v>
      </c>
      <c r="B2321">
        <v>126</v>
      </c>
      <c r="C2321" t="s">
        <v>164</v>
      </c>
      <c r="D2321">
        <v>0</v>
      </c>
      <c r="E2321" t="s">
        <v>165</v>
      </c>
      <c r="F2321" t="s">
        <v>34</v>
      </c>
      <c r="G2321" t="s">
        <v>166</v>
      </c>
      <c r="H2321">
        <v>1</v>
      </c>
      <c r="I2321">
        <v>111.95</v>
      </c>
      <c r="J2321">
        <v>114.04</v>
      </c>
      <c r="K2321">
        <v>28.158999999999999</v>
      </c>
      <c r="L2321">
        <v>30.248999999999999</v>
      </c>
      <c r="M2321">
        <v>3260722</v>
      </c>
      <c r="N2321" t="s">
        <v>167</v>
      </c>
      <c r="P2321">
        <v>16.167000000000002</v>
      </c>
      <c r="V2321" t="s">
        <v>35</v>
      </c>
      <c r="W2321" s="1">
        <v>39948</v>
      </c>
      <c r="X2321">
        <v>20090515</v>
      </c>
      <c r="Y2321">
        <v>0.82648900000000003</v>
      </c>
      <c r="AB2321">
        <v>-5.3637683497339203E-2</v>
      </c>
      <c r="AI2321" s="2">
        <f t="shared" si="144"/>
        <v>39948</v>
      </c>
      <c r="AJ2321">
        <f t="shared" si="145"/>
        <v>120.83528459915794</v>
      </c>
      <c r="AK2321">
        <f t="shared" si="146"/>
        <v>120.83528459915794</v>
      </c>
      <c r="AL2321" s="3">
        <f>Sheet2!$Q$35</f>
        <v>195.92057845971607</v>
      </c>
      <c r="AM2321" s="3">
        <f>Sheet2!$Q$37</f>
        <v>179.52321677860004</v>
      </c>
      <c r="AN2321" s="3">
        <f>Sheet2!$Q$39</f>
        <v>47.580823353777703</v>
      </c>
      <c r="AU2321">
        <f t="shared" si="147"/>
        <v>0.86023735799301693</v>
      </c>
      <c r="AV2321">
        <f>VLOOKUP(AI2321,Sheet3!C2353:F5644,4,FALSE)</f>
        <v>493.58765379927758</v>
      </c>
    </row>
    <row r="2322" spans="1:48">
      <c r="A2322">
        <v>72989306</v>
      </c>
      <c r="B2322">
        <v>126</v>
      </c>
      <c r="C2322" t="s">
        <v>164</v>
      </c>
      <c r="D2322">
        <v>0</v>
      </c>
      <c r="E2322" t="s">
        <v>165</v>
      </c>
      <c r="F2322" t="s">
        <v>34</v>
      </c>
      <c r="G2322" t="s">
        <v>166</v>
      </c>
      <c r="H2322">
        <v>1</v>
      </c>
      <c r="I2322">
        <v>111.95</v>
      </c>
      <c r="J2322">
        <v>114.04</v>
      </c>
      <c r="K2322">
        <v>28.158999999999999</v>
      </c>
      <c r="L2322">
        <v>30.248999999999999</v>
      </c>
      <c r="M2322">
        <v>3260722</v>
      </c>
      <c r="N2322" t="s">
        <v>167</v>
      </c>
      <c r="P2322">
        <v>16.167000000000002</v>
      </c>
      <c r="V2322" t="s">
        <v>35</v>
      </c>
      <c r="W2322" s="1">
        <v>39949</v>
      </c>
      <c r="X2322">
        <v>20090516</v>
      </c>
      <c r="Y2322">
        <v>0.81062999999999996</v>
      </c>
      <c r="AB2322">
        <v>0.129099163459544</v>
      </c>
      <c r="AI2322" s="2">
        <f t="shared" si="144"/>
        <v>39949</v>
      </c>
      <c r="AJ2322">
        <f t="shared" si="145"/>
        <v>130.62009957950829</v>
      </c>
      <c r="AK2322">
        <f t="shared" si="146"/>
        <v>130.62009957950829</v>
      </c>
      <c r="AL2322" s="3">
        <f>Sheet2!$Q$35</f>
        <v>195.92057845971607</v>
      </c>
      <c r="AM2322" s="3">
        <f>Sheet2!$Q$37</f>
        <v>179.52321677860004</v>
      </c>
      <c r="AN2322" s="3">
        <f>Sheet2!$Q$39</f>
        <v>47.580823353777703</v>
      </c>
      <c r="AU2322">
        <f t="shared" si="147"/>
        <v>0.92989634390155629</v>
      </c>
      <c r="AV2322">
        <f>VLOOKUP(AI2322,Sheet3!C2354:F5645,4,FALSE)</f>
        <v>641.51517226244562</v>
      </c>
    </row>
    <row r="2323" spans="1:48">
      <c r="A2323">
        <v>73060381</v>
      </c>
      <c r="B2323">
        <v>126</v>
      </c>
      <c r="C2323" t="s">
        <v>164</v>
      </c>
      <c r="D2323">
        <v>0</v>
      </c>
      <c r="E2323" t="s">
        <v>165</v>
      </c>
      <c r="F2323" t="s">
        <v>34</v>
      </c>
      <c r="G2323" t="s">
        <v>166</v>
      </c>
      <c r="H2323">
        <v>1</v>
      </c>
      <c r="I2323">
        <v>111.95</v>
      </c>
      <c r="J2323">
        <v>114.04</v>
      </c>
      <c r="K2323">
        <v>28.158999999999999</v>
      </c>
      <c r="L2323">
        <v>30.248999999999999</v>
      </c>
      <c r="M2323">
        <v>3260722</v>
      </c>
      <c r="N2323" t="s">
        <v>167</v>
      </c>
      <c r="P2323">
        <v>16.167000000000002</v>
      </c>
      <c r="V2323" t="s">
        <v>35</v>
      </c>
      <c r="W2323" s="1">
        <v>39950</v>
      </c>
      <c r="X2323">
        <v>20090517</v>
      </c>
      <c r="Y2323">
        <v>0.80450500000000003</v>
      </c>
      <c r="AB2323">
        <v>0.19967506279814601</v>
      </c>
      <c r="AI2323" s="2">
        <f t="shared" si="144"/>
        <v>39950</v>
      </c>
      <c r="AJ2323">
        <f t="shared" si="145"/>
        <v>134.22072621904158</v>
      </c>
      <c r="AK2323">
        <f t="shared" si="146"/>
        <v>134.22072621904158</v>
      </c>
      <c r="AL2323" s="3">
        <f>Sheet2!$Q$35</f>
        <v>195.92057845971607</v>
      </c>
      <c r="AM2323" s="3">
        <f>Sheet2!$Q$37</f>
        <v>179.52321677860004</v>
      </c>
      <c r="AN2323" s="3">
        <f>Sheet2!$Q$39</f>
        <v>47.580823353777703</v>
      </c>
      <c r="AU2323">
        <f t="shared" si="147"/>
        <v>0.95552953173891908</v>
      </c>
      <c r="AV2323">
        <f>VLOOKUP(AI2323,Sheet3!C2355:F5646,4,FALSE)</f>
        <v>811.19257011651041</v>
      </c>
    </row>
    <row r="2324" spans="1:48">
      <c r="A2324">
        <v>73122808</v>
      </c>
      <c r="B2324">
        <v>126</v>
      </c>
      <c r="C2324" t="s">
        <v>164</v>
      </c>
      <c r="D2324">
        <v>0</v>
      </c>
      <c r="E2324" t="s">
        <v>165</v>
      </c>
      <c r="F2324" t="s">
        <v>34</v>
      </c>
      <c r="G2324" t="s">
        <v>166</v>
      </c>
      <c r="H2324">
        <v>1</v>
      </c>
      <c r="I2324">
        <v>111.95</v>
      </c>
      <c r="J2324">
        <v>114.04</v>
      </c>
      <c r="K2324">
        <v>28.158999999999999</v>
      </c>
      <c r="L2324">
        <v>30.248999999999999</v>
      </c>
      <c r="M2324">
        <v>3260722</v>
      </c>
      <c r="N2324" t="s">
        <v>167</v>
      </c>
      <c r="P2324">
        <v>16.167000000000002</v>
      </c>
      <c r="V2324" t="s">
        <v>35</v>
      </c>
      <c r="W2324" s="1">
        <v>39951</v>
      </c>
      <c r="X2324">
        <v>20090518</v>
      </c>
      <c r="Y2324">
        <v>0.78832000000000002</v>
      </c>
      <c r="AB2324">
        <v>0.38616827598921399</v>
      </c>
      <c r="AI2324" s="2">
        <f t="shared" si="144"/>
        <v>39951</v>
      </c>
      <c r="AJ2324">
        <f t="shared" si="145"/>
        <v>143.25672590783881</v>
      </c>
      <c r="AK2324">
        <f t="shared" si="146"/>
        <v>143.25672590783881</v>
      </c>
      <c r="AL2324" s="3">
        <f>Sheet2!$Q$35</f>
        <v>195.92057845971607</v>
      </c>
      <c r="AM2324" s="3">
        <f>Sheet2!$Q$37</f>
        <v>179.52321677860004</v>
      </c>
      <c r="AN2324" s="3">
        <f>Sheet2!$Q$39</f>
        <v>47.580823353777703</v>
      </c>
      <c r="AU2324">
        <f t="shared" si="147"/>
        <v>1.0198576336249043</v>
      </c>
      <c r="AV2324">
        <f>VLOOKUP(AI2324,Sheet3!C2356:F5647,4,FALSE)</f>
        <v>878.49675715674493</v>
      </c>
    </row>
    <row r="2325" spans="1:48">
      <c r="A2325">
        <v>73196690</v>
      </c>
      <c r="B2325">
        <v>126</v>
      </c>
      <c r="C2325" t="s">
        <v>164</v>
      </c>
      <c r="D2325">
        <v>0</v>
      </c>
      <c r="E2325" t="s">
        <v>165</v>
      </c>
      <c r="F2325" t="s">
        <v>34</v>
      </c>
      <c r="G2325" t="s">
        <v>166</v>
      </c>
      <c r="H2325">
        <v>1</v>
      </c>
      <c r="I2325">
        <v>111.95</v>
      </c>
      <c r="J2325">
        <v>114.04</v>
      </c>
      <c r="K2325">
        <v>28.158999999999999</v>
      </c>
      <c r="L2325">
        <v>30.248999999999999</v>
      </c>
      <c r="M2325">
        <v>3260722</v>
      </c>
      <c r="N2325" t="s">
        <v>167</v>
      </c>
      <c r="P2325">
        <v>16.167000000000002</v>
      </c>
      <c r="V2325" t="s">
        <v>35</v>
      </c>
      <c r="W2325" s="1">
        <v>39952</v>
      </c>
      <c r="X2325">
        <v>20090519</v>
      </c>
      <c r="Y2325">
        <v>0.81194</v>
      </c>
      <c r="AB2325">
        <v>0.11400456294793999</v>
      </c>
      <c r="AI2325" s="2">
        <f t="shared" si="144"/>
        <v>39952</v>
      </c>
      <c r="AJ2325">
        <f t="shared" si="145"/>
        <v>129.83710021371905</v>
      </c>
      <c r="AK2325">
        <f t="shared" si="146"/>
        <v>129.83710021371905</v>
      </c>
      <c r="AL2325" s="3">
        <f>Sheet2!$Q$35</f>
        <v>195.92057845971607</v>
      </c>
      <c r="AM2325" s="3">
        <f>Sheet2!$Q$37</f>
        <v>179.52321677860004</v>
      </c>
      <c r="AN2325" s="3">
        <f>Sheet2!$Q$39</f>
        <v>47.580823353777703</v>
      </c>
      <c r="AU2325">
        <f t="shared" si="147"/>
        <v>0.92432210035199103</v>
      </c>
      <c r="AV2325">
        <f>VLOOKUP(AI2325,Sheet3!C2357:F5648,4,FALSE)</f>
        <v>870.70364076261251</v>
      </c>
    </row>
    <row r="2326" spans="1:48">
      <c r="A2326">
        <v>73263955</v>
      </c>
      <c r="B2326">
        <v>126</v>
      </c>
      <c r="C2326" t="s">
        <v>164</v>
      </c>
      <c r="D2326">
        <v>0</v>
      </c>
      <c r="E2326" t="s">
        <v>165</v>
      </c>
      <c r="F2326" t="s">
        <v>34</v>
      </c>
      <c r="G2326" t="s">
        <v>166</v>
      </c>
      <c r="H2326">
        <v>1</v>
      </c>
      <c r="I2326">
        <v>111.95</v>
      </c>
      <c r="J2326">
        <v>114.04</v>
      </c>
      <c r="K2326">
        <v>28.158999999999999</v>
      </c>
      <c r="L2326">
        <v>30.248999999999999</v>
      </c>
      <c r="M2326">
        <v>3260722</v>
      </c>
      <c r="N2326" t="s">
        <v>167</v>
      </c>
      <c r="P2326">
        <v>16.167000000000002</v>
      </c>
      <c r="V2326" t="s">
        <v>35</v>
      </c>
      <c r="W2326" s="1">
        <v>39953</v>
      </c>
      <c r="X2326">
        <v>20090520</v>
      </c>
      <c r="Y2326">
        <v>0.81051099999999998</v>
      </c>
      <c r="AB2326">
        <v>0.13047035236098001</v>
      </c>
      <c r="AI2326" s="2">
        <f t="shared" si="144"/>
        <v>39953</v>
      </c>
      <c r="AJ2326">
        <f t="shared" si="145"/>
        <v>130.69100167027989</v>
      </c>
      <c r="AK2326">
        <f t="shared" si="146"/>
        <v>130.69100167027989</v>
      </c>
      <c r="AL2326" s="3">
        <f>Sheet2!$Q$35</f>
        <v>195.92057845971607</v>
      </c>
      <c r="AM2326" s="3">
        <f>Sheet2!$Q$37</f>
        <v>179.52321677860004</v>
      </c>
      <c r="AN2326" s="3">
        <f>Sheet2!$Q$39</f>
        <v>47.580823353777703</v>
      </c>
      <c r="AU2326">
        <f t="shared" si="147"/>
        <v>0.93040110232078677</v>
      </c>
      <c r="AV2326">
        <f>VLOOKUP(AI2326,Sheet3!C2358:F5649,4,FALSE)</f>
        <v>793.48094194802763</v>
      </c>
    </row>
    <row r="2327" spans="1:48">
      <c r="A2327">
        <v>73330709</v>
      </c>
      <c r="B2327">
        <v>126</v>
      </c>
      <c r="C2327" t="s">
        <v>164</v>
      </c>
      <c r="D2327">
        <v>0</v>
      </c>
      <c r="E2327" t="s">
        <v>165</v>
      </c>
      <c r="F2327" t="s">
        <v>34</v>
      </c>
      <c r="G2327" t="s">
        <v>166</v>
      </c>
      <c r="H2327">
        <v>1</v>
      </c>
      <c r="I2327">
        <v>111.95</v>
      </c>
      <c r="J2327">
        <v>114.04</v>
      </c>
      <c r="K2327">
        <v>28.158999999999999</v>
      </c>
      <c r="L2327">
        <v>30.248999999999999</v>
      </c>
      <c r="M2327">
        <v>3260722</v>
      </c>
      <c r="N2327" t="s">
        <v>167</v>
      </c>
      <c r="P2327">
        <v>16.167000000000002</v>
      </c>
      <c r="V2327" t="s">
        <v>35</v>
      </c>
      <c r="W2327" s="1">
        <v>39954</v>
      </c>
      <c r="X2327">
        <v>20090521</v>
      </c>
      <c r="Y2327">
        <v>0.80066300000000001</v>
      </c>
      <c r="AB2327">
        <v>0.24394487590164199</v>
      </c>
      <c r="AI2327" s="2">
        <f t="shared" si="144"/>
        <v>39954</v>
      </c>
      <c r="AJ2327">
        <f t="shared" si="145"/>
        <v>136.42853251342194</v>
      </c>
      <c r="AK2327">
        <f t="shared" si="146"/>
        <v>136.42853251342194</v>
      </c>
      <c r="AL2327" s="3">
        <f>Sheet2!$Q$35</f>
        <v>195.92057845971607</v>
      </c>
      <c r="AM2327" s="3">
        <f>Sheet2!$Q$37</f>
        <v>179.52321677860004</v>
      </c>
      <c r="AN2327" s="3">
        <f>Sheet2!$Q$39</f>
        <v>47.580823353777703</v>
      </c>
      <c r="AU2327">
        <f t="shared" si="147"/>
        <v>0.97124710512767198</v>
      </c>
      <c r="AV2327">
        <f>VLOOKUP(AI2327,Sheet3!C2359:F5650,4,FALSE)</f>
        <v>634.78475355842215</v>
      </c>
    </row>
    <row r="2328" spans="1:48">
      <c r="A2328">
        <v>73397921</v>
      </c>
      <c r="B2328">
        <v>126</v>
      </c>
      <c r="C2328" t="s">
        <v>164</v>
      </c>
      <c r="D2328">
        <v>0</v>
      </c>
      <c r="E2328" t="s">
        <v>165</v>
      </c>
      <c r="F2328" t="s">
        <v>34</v>
      </c>
      <c r="G2328" t="s">
        <v>166</v>
      </c>
      <c r="H2328">
        <v>1</v>
      </c>
      <c r="I2328">
        <v>111.95</v>
      </c>
      <c r="J2328">
        <v>114.04</v>
      </c>
      <c r="K2328">
        <v>28.158999999999999</v>
      </c>
      <c r="L2328">
        <v>30.248999999999999</v>
      </c>
      <c r="M2328">
        <v>3260722</v>
      </c>
      <c r="N2328" t="s">
        <v>167</v>
      </c>
      <c r="P2328">
        <v>16.167000000000002</v>
      </c>
      <c r="V2328" t="s">
        <v>35</v>
      </c>
      <c r="W2328" s="1">
        <v>39955</v>
      </c>
      <c r="X2328">
        <v>20090522</v>
      </c>
      <c r="Y2328">
        <v>0.80652000000000001</v>
      </c>
      <c r="AB2328">
        <v>0.17645703224022199</v>
      </c>
      <c r="AI2328" s="2">
        <f t="shared" si="144"/>
        <v>39955</v>
      </c>
      <c r="AJ2328">
        <f t="shared" si="145"/>
        <v>133.04716745153223</v>
      </c>
      <c r="AK2328">
        <f t="shared" si="146"/>
        <v>133.04716745153223</v>
      </c>
      <c r="AL2328" s="3">
        <f>Sheet2!$Q$35</f>
        <v>195.92057845971607</v>
      </c>
      <c r="AM2328" s="3">
        <f>Sheet2!$Q$37</f>
        <v>179.52321677860004</v>
      </c>
      <c r="AN2328" s="3">
        <f>Sheet2!$Q$39</f>
        <v>47.580823353777703</v>
      </c>
      <c r="AU2328">
        <f t="shared" si="147"/>
        <v>0.9471748603615916</v>
      </c>
      <c r="AV2328">
        <f>VLOOKUP(AI2328,Sheet3!C2360:F5651,4,FALSE)</f>
        <v>471.97946743372859</v>
      </c>
    </row>
    <row r="2329" spans="1:48">
      <c r="A2329">
        <v>73464622</v>
      </c>
      <c r="B2329">
        <v>126</v>
      </c>
      <c r="C2329" t="s">
        <v>164</v>
      </c>
      <c r="D2329">
        <v>0</v>
      </c>
      <c r="E2329" t="s">
        <v>165</v>
      </c>
      <c r="F2329" t="s">
        <v>34</v>
      </c>
      <c r="G2329" t="s">
        <v>166</v>
      </c>
      <c r="H2329">
        <v>1</v>
      </c>
      <c r="I2329">
        <v>111.95</v>
      </c>
      <c r="J2329">
        <v>114.04</v>
      </c>
      <c r="K2329">
        <v>28.158999999999999</v>
      </c>
      <c r="L2329">
        <v>30.248999999999999</v>
      </c>
      <c r="M2329">
        <v>3260722</v>
      </c>
      <c r="N2329" t="s">
        <v>167</v>
      </c>
      <c r="P2329">
        <v>16.167000000000002</v>
      </c>
      <c r="V2329" t="s">
        <v>35</v>
      </c>
      <c r="W2329" s="1">
        <v>39956</v>
      </c>
      <c r="X2329">
        <v>20090523</v>
      </c>
      <c r="Y2329">
        <v>0.78545699999999996</v>
      </c>
      <c r="AB2329">
        <v>0.41915746779434498</v>
      </c>
      <c r="AI2329" s="2">
        <f t="shared" si="144"/>
        <v>39956</v>
      </c>
      <c r="AJ2329">
        <f t="shared" si="145"/>
        <v>144.78286071974856</v>
      </c>
      <c r="AK2329">
        <f t="shared" si="146"/>
        <v>144.78286071974856</v>
      </c>
      <c r="AL2329" s="3">
        <f>Sheet2!$Q$35</f>
        <v>195.92057845971607</v>
      </c>
      <c r="AM2329" s="3">
        <f>Sheet2!$Q$37</f>
        <v>179.52321677860004</v>
      </c>
      <c r="AN2329" s="3">
        <f>Sheet2!$Q$39</f>
        <v>47.580823353777703</v>
      </c>
      <c r="AU2329">
        <f t="shared" si="147"/>
        <v>1.0307223258618898</v>
      </c>
      <c r="AV2329">
        <f>VLOOKUP(AI2329,Sheet3!C2361:F5652,4,FALSE)</f>
        <v>336.52093520117245</v>
      </c>
    </row>
    <row r="2330" spans="1:48">
      <c r="A2330">
        <v>73525361</v>
      </c>
      <c r="B2330">
        <v>126</v>
      </c>
      <c r="C2330" t="s">
        <v>164</v>
      </c>
      <c r="D2330">
        <v>0</v>
      </c>
      <c r="E2330" t="s">
        <v>165</v>
      </c>
      <c r="F2330" t="s">
        <v>34</v>
      </c>
      <c r="G2330" t="s">
        <v>166</v>
      </c>
      <c r="H2330">
        <v>1</v>
      </c>
      <c r="I2330">
        <v>111.95</v>
      </c>
      <c r="J2330">
        <v>114.04</v>
      </c>
      <c r="K2330">
        <v>28.158999999999999</v>
      </c>
      <c r="L2330">
        <v>30.248999999999999</v>
      </c>
      <c r="M2330">
        <v>3260722</v>
      </c>
      <c r="N2330" t="s">
        <v>167</v>
      </c>
      <c r="P2330">
        <v>16.167000000000002</v>
      </c>
      <c r="V2330" t="s">
        <v>35</v>
      </c>
      <c r="W2330" s="1">
        <v>39957</v>
      </c>
      <c r="X2330">
        <v>20090524</v>
      </c>
      <c r="Y2330">
        <v>0.80479100000000003</v>
      </c>
      <c r="AB2330">
        <v>0.196379600396376</v>
      </c>
      <c r="AI2330" s="2">
        <f t="shared" si="144"/>
        <v>39957</v>
      </c>
      <c r="AJ2330">
        <f t="shared" si="145"/>
        <v>134.05481183557072</v>
      </c>
      <c r="AK2330">
        <f t="shared" si="146"/>
        <v>134.05481183557072</v>
      </c>
      <c r="AL2330" s="3">
        <f>Sheet2!$Q$35</f>
        <v>195.92057845971607</v>
      </c>
      <c r="AM2330" s="3">
        <f>Sheet2!$Q$37</f>
        <v>179.52321677860004</v>
      </c>
      <c r="AN2330" s="3">
        <f>Sheet2!$Q$39</f>
        <v>47.580823353777703</v>
      </c>
      <c r="AU2330">
        <f t="shared" si="147"/>
        <v>0.95434837218470869</v>
      </c>
      <c r="AV2330">
        <f>VLOOKUP(AI2330,Sheet3!C2362:F5653,4,FALSE)</f>
        <v>245.27062687714925</v>
      </c>
    </row>
    <row r="2331" spans="1:48">
      <c r="A2331">
        <v>73591178</v>
      </c>
      <c r="B2331">
        <v>126</v>
      </c>
      <c r="C2331" t="s">
        <v>164</v>
      </c>
      <c r="D2331">
        <v>0</v>
      </c>
      <c r="E2331" t="s">
        <v>165</v>
      </c>
      <c r="F2331" t="s">
        <v>34</v>
      </c>
      <c r="G2331" t="s">
        <v>166</v>
      </c>
      <c r="H2331">
        <v>1</v>
      </c>
      <c r="I2331">
        <v>111.95</v>
      </c>
      <c r="J2331">
        <v>114.04</v>
      </c>
      <c r="K2331">
        <v>28.158999999999999</v>
      </c>
      <c r="L2331">
        <v>30.248999999999999</v>
      </c>
      <c r="M2331">
        <v>3260722</v>
      </c>
      <c r="N2331" t="s">
        <v>167</v>
      </c>
      <c r="P2331">
        <v>16.167000000000002</v>
      </c>
      <c r="V2331" t="s">
        <v>35</v>
      </c>
      <c r="W2331" s="1">
        <v>39958</v>
      </c>
      <c r="X2331">
        <v>20090525</v>
      </c>
      <c r="Y2331">
        <v>0.81365699999999996</v>
      </c>
      <c r="AB2331">
        <v>9.42202659415112E-2</v>
      </c>
      <c r="AI2331" s="2">
        <f t="shared" si="144"/>
        <v>39958</v>
      </c>
      <c r="AJ2331">
        <f t="shared" si="145"/>
        <v>128.8039461481942</v>
      </c>
      <c r="AK2331">
        <f t="shared" si="146"/>
        <v>128.8039461481942</v>
      </c>
      <c r="AL2331" s="3">
        <f>Sheet2!$Q$35</f>
        <v>195.92057845971607</v>
      </c>
      <c r="AM2331" s="3">
        <f>Sheet2!$Q$37</f>
        <v>179.52321677860004</v>
      </c>
      <c r="AN2331" s="3">
        <f>Sheet2!$Q$39</f>
        <v>47.580823353777703</v>
      </c>
      <c r="AU2331">
        <f t="shared" si="147"/>
        <v>0.91696698279113054</v>
      </c>
      <c r="AV2331">
        <f>VLOOKUP(AI2331,Sheet3!C2363:F5654,4,FALSE)</f>
        <v>210.27244961622733</v>
      </c>
    </row>
    <row r="2332" spans="1:48">
      <c r="A2332">
        <v>73649532</v>
      </c>
      <c r="B2332">
        <v>126</v>
      </c>
      <c r="C2332" t="s">
        <v>164</v>
      </c>
      <c r="D2332">
        <v>0</v>
      </c>
      <c r="E2332" t="s">
        <v>165</v>
      </c>
      <c r="F2332" t="s">
        <v>34</v>
      </c>
      <c r="G2332" t="s">
        <v>166</v>
      </c>
      <c r="H2332">
        <v>1</v>
      </c>
      <c r="I2332">
        <v>111.95</v>
      </c>
      <c r="J2332">
        <v>114.04</v>
      </c>
      <c r="K2332">
        <v>28.158999999999999</v>
      </c>
      <c r="L2332">
        <v>30.248999999999999</v>
      </c>
      <c r="M2332">
        <v>3260722</v>
      </c>
      <c r="N2332" t="s">
        <v>167</v>
      </c>
      <c r="P2332">
        <v>16.167000000000002</v>
      </c>
      <c r="V2332" t="s">
        <v>35</v>
      </c>
      <c r="W2332" s="1">
        <v>39959</v>
      </c>
      <c r="X2332">
        <v>20090526</v>
      </c>
      <c r="Y2332">
        <v>0.83881799999999995</v>
      </c>
      <c r="AB2332">
        <v>-0.195699767243565</v>
      </c>
      <c r="AI2332" s="2">
        <f t="shared" si="144"/>
        <v>39959</v>
      </c>
      <c r="AJ2332">
        <f t="shared" si="145"/>
        <v>112.76793014482951</v>
      </c>
      <c r="AK2332">
        <f t="shared" si="146"/>
        <v>112.76793014482951</v>
      </c>
      <c r="AL2332" s="3">
        <f>Sheet2!$Q$35</f>
        <v>195.92057845971607</v>
      </c>
      <c r="AM2332" s="3">
        <f>Sheet2!$Q$37</f>
        <v>179.52321677860004</v>
      </c>
      <c r="AN2332" s="3">
        <f>Sheet2!$Q$39</f>
        <v>47.580823353777703</v>
      </c>
      <c r="AU2332">
        <f t="shared" si="147"/>
        <v>0.80280512944482474</v>
      </c>
      <c r="AV2332">
        <f>VLOOKUP(AI2332,Sheet3!C2364:F5655,4,FALSE)</f>
        <v>198.01600292363725</v>
      </c>
    </row>
    <row r="2333" spans="1:48">
      <c r="A2333">
        <v>73698068</v>
      </c>
      <c r="B2333">
        <v>126</v>
      </c>
      <c r="C2333" t="s">
        <v>164</v>
      </c>
      <c r="D2333">
        <v>0</v>
      </c>
      <c r="E2333" t="s">
        <v>165</v>
      </c>
      <c r="F2333" t="s">
        <v>34</v>
      </c>
      <c r="G2333" t="s">
        <v>166</v>
      </c>
      <c r="H2333">
        <v>1</v>
      </c>
      <c r="I2333">
        <v>111.95</v>
      </c>
      <c r="J2333">
        <v>114.04</v>
      </c>
      <c r="K2333">
        <v>28.158999999999999</v>
      </c>
      <c r="L2333">
        <v>30.248999999999999</v>
      </c>
      <c r="M2333">
        <v>3260722</v>
      </c>
      <c r="N2333" t="s">
        <v>167</v>
      </c>
      <c r="P2333">
        <v>16.167000000000002</v>
      </c>
      <c r="V2333" t="s">
        <v>35</v>
      </c>
      <c r="W2333" s="1">
        <v>39960</v>
      </c>
      <c r="X2333">
        <v>20090527</v>
      </c>
      <c r="Y2333">
        <v>0.85810699999999995</v>
      </c>
      <c r="AB2333">
        <v>-0.41795911783006501</v>
      </c>
      <c r="AI2333" s="2">
        <f t="shared" si="144"/>
        <v>39960</v>
      </c>
      <c r="AJ2333">
        <f t="shared" si="145"/>
        <v>99.338227094177682</v>
      </c>
      <c r="AK2333">
        <f t="shared" si="146"/>
        <v>99.338227094177682</v>
      </c>
      <c r="AL2333" s="3">
        <f>Sheet2!$Q$35</f>
        <v>195.92057845971607</v>
      </c>
      <c r="AM2333" s="3">
        <f>Sheet2!$Q$37</f>
        <v>179.52321677860004</v>
      </c>
      <c r="AN2333" s="3">
        <f>Sheet2!$Q$39</f>
        <v>47.580823353777703</v>
      </c>
      <c r="AU2333">
        <f t="shared" si="147"/>
        <v>0.7071978545561457</v>
      </c>
      <c r="AV2333">
        <f>VLOOKUP(AI2333,Sheet3!C2365:F5656,4,FALSE)</f>
        <v>193.7652121632014</v>
      </c>
    </row>
    <row r="2334" spans="1:48">
      <c r="A2334">
        <v>73765992</v>
      </c>
      <c r="B2334">
        <v>126</v>
      </c>
      <c r="C2334" t="s">
        <v>164</v>
      </c>
      <c r="D2334">
        <v>0</v>
      </c>
      <c r="E2334" t="s">
        <v>165</v>
      </c>
      <c r="F2334" t="s">
        <v>34</v>
      </c>
      <c r="G2334" t="s">
        <v>166</v>
      </c>
      <c r="H2334">
        <v>1</v>
      </c>
      <c r="I2334">
        <v>111.95</v>
      </c>
      <c r="J2334">
        <v>114.04</v>
      </c>
      <c r="K2334">
        <v>28.158999999999999</v>
      </c>
      <c r="L2334">
        <v>30.248999999999999</v>
      </c>
      <c r="M2334">
        <v>3260722</v>
      </c>
      <c r="N2334" t="s">
        <v>167</v>
      </c>
      <c r="P2334">
        <v>16.167000000000002</v>
      </c>
      <c r="V2334" t="s">
        <v>35</v>
      </c>
      <c r="W2334" s="1">
        <v>39961</v>
      </c>
      <c r="X2334">
        <v>20090528</v>
      </c>
      <c r="Y2334">
        <v>0.88486299999999996</v>
      </c>
      <c r="AB2334">
        <v>-0.72625769133270301</v>
      </c>
      <c r="AI2334" s="2">
        <f t="shared" si="144"/>
        <v>39961</v>
      </c>
      <c r="AJ2334">
        <f t="shared" si="145"/>
        <v>79.07724528713311</v>
      </c>
      <c r="AK2334">
        <f t="shared" si="146"/>
        <v>79.07724528713311</v>
      </c>
      <c r="AL2334" s="3">
        <f>Sheet2!$Q$35</f>
        <v>195.92057845971607</v>
      </c>
      <c r="AM2334" s="3">
        <f>Sheet2!$Q$37</f>
        <v>179.52321677860004</v>
      </c>
      <c r="AN2334" s="3">
        <f>Sheet2!$Q$39</f>
        <v>47.580823353777703</v>
      </c>
      <c r="AU2334">
        <f t="shared" si="147"/>
        <v>0.56295808619830234</v>
      </c>
      <c r="AV2334">
        <f>VLOOKUP(AI2334,Sheet3!C2366:F5657,4,FALSE)</f>
        <v>204.67557511498677</v>
      </c>
    </row>
    <row r="2335" spans="1:48">
      <c r="A2335">
        <v>73821764</v>
      </c>
      <c r="B2335">
        <v>126</v>
      </c>
      <c r="C2335" t="s">
        <v>164</v>
      </c>
      <c r="D2335">
        <v>0</v>
      </c>
      <c r="E2335" t="s">
        <v>165</v>
      </c>
      <c r="F2335" t="s">
        <v>34</v>
      </c>
      <c r="G2335" t="s">
        <v>166</v>
      </c>
      <c r="H2335">
        <v>1</v>
      </c>
      <c r="I2335">
        <v>111.95</v>
      </c>
      <c r="J2335">
        <v>114.04</v>
      </c>
      <c r="K2335">
        <v>28.158999999999999</v>
      </c>
      <c r="L2335">
        <v>30.248999999999999</v>
      </c>
      <c r="M2335">
        <v>3260722</v>
      </c>
      <c r="N2335" t="s">
        <v>167</v>
      </c>
      <c r="P2335">
        <v>16.167000000000002</v>
      </c>
      <c r="V2335" t="s">
        <v>35</v>
      </c>
      <c r="W2335" s="1">
        <v>39962</v>
      </c>
      <c r="X2335">
        <v>20090529</v>
      </c>
      <c r="Y2335">
        <v>0.87963800000000003</v>
      </c>
      <c r="AB2335">
        <v>-0.66605212822344695</v>
      </c>
      <c r="AI2335" s="2">
        <f t="shared" si="144"/>
        <v>39962</v>
      </c>
      <c r="AJ2335">
        <f t="shared" si="145"/>
        <v>83.182948394793357</v>
      </c>
      <c r="AK2335">
        <f t="shared" si="146"/>
        <v>83.182948394793357</v>
      </c>
      <c r="AL2335" s="3">
        <f>Sheet2!$Q$35</f>
        <v>195.92057845971607</v>
      </c>
      <c r="AM2335" s="3">
        <f>Sheet2!$Q$37</f>
        <v>179.52321677860004</v>
      </c>
      <c r="AN2335" s="3">
        <f>Sheet2!$Q$39</f>
        <v>47.580823353777703</v>
      </c>
      <c r="AU2335">
        <f t="shared" si="147"/>
        <v>0.59218695925267151</v>
      </c>
      <c r="AV2335">
        <f>VLOOKUP(AI2335,Sheet3!C2367:F5658,4,FALSE)</f>
        <v>224.7959847143832</v>
      </c>
    </row>
    <row r="2336" spans="1:48">
      <c r="A2336">
        <v>73888670</v>
      </c>
      <c r="B2336">
        <v>126</v>
      </c>
      <c r="C2336" t="s">
        <v>164</v>
      </c>
      <c r="D2336">
        <v>0</v>
      </c>
      <c r="E2336" t="s">
        <v>165</v>
      </c>
      <c r="F2336" t="s">
        <v>34</v>
      </c>
      <c r="G2336" t="s">
        <v>166</v>
      </c>
      <c r="H2336">
        <v>1</v>
      </c>
      <c r="I2336">
        <v>111.95</v>
      </c>
      <c r="J2336">
        <v>114.04</v>
      </c>
      <c r="K2336">
        <v>28.158999999999999</v>
      </c>
      <c r="L2336">
        <v>30.248999999999999</v>
      </c>
      <c r="M2336">
        <v>3260722</v>
      </c>
      <c r="N2336" t="s">
        <v>167</v>
      </c>
      <c r="P2336">
        <v>16.167000000000002</v>
      </c>
      <c r="V2336" t="s">
        <v>35</v>
      </c>
      <c r="W2336" s="1">
        <v>39963</v>
      </c>
      <c r="X2336">
        <v>20090530</v>
      </c>
      <c r="Y2336">
        <v>0.85937200000000002</v>
      </c>
      <c r="AB2336">
        <v>-0.43253520153020197</v>
      </c>
      <c r="AI2336" s="2">
        <f t="shared" si="144"/>
        <v>39963</v>
      </c>
      <c r="AJ2336">
        <f t="shared" si="145"/>
        <v>98.423034744830261</v>
      </c>
      <c r="AK2336">
        <f t="shared" si="146"/>
        <v>98.423034744830261</v>
      </c>
      <c r="AL2336" s="3">
        <f>Sheet2!$Q$35</f>
        <v>195.92057845971607</v>
      </c>
      <c r="AM2336" s="3">
        <f>Sheet2!$Q$37</f>
        <v>179.52321677860004</v>
      </c>
      <c r="AN2336" s="3">
        <f>Sheet2!$Q$39</f>
        <v>47.580823353777703</v>
      </c>
      <c r="AU2336">
        <f t="shared" si="147"/>
        <v>0.70068251715888041</v>
      </c>
      <c r="AV2336">
        <f>VLOOKUP(AI2336,Sheet3!C2368:F5659,4,FALSE)</f>
        <v>231.52640341840663</v>
      </c>
    </row>
    <row r="2337" spans="1:48">
      <c r="A2337">
        <v>73974196</v>
      </c>
      <c r="B2337">
        <v>126</v>
      </c>
      <c r="C2337" t="s">
        <v>164</v>
      </c>
      <c r="D2337">
        <v>0</v>
      </c>
      <c r="E2337" t="s">
        <v>165</v>
      </c>
      <c r="F2337" t="s">
        <v>34</v>
      </c>
      <c r="G2337" t="s">
        <v>166</v>
      </c>
      <c r="H2337">
        <v>1</v>
      </c>
      <c r="I2337">
        <v>111.95</v>
      </c>
      <c r="J2337">
        <v>114.04</v>
      </c>
      <c r="K2337">
        <v>28.158999999999999</v>
      </c>
      <c r="L2337">
        <v>30.248999999999999</v>
      </c>
      <c r="M2337">
        <v>3260722</v>
      </c>
      <c r="N2337" t="s">
        <v>167</v>
      </c>
      <c r="P2337">
        <v>16.167000000000002</v>
      </c>
      <c r="V2337" t="s">
        <v>35</v>
      </c>
      <c r="W2337" s="1">
        <v>39964</v>
      </c>
      <c r="X2337">
        <v>20090531</v>
      </c>
      <c r="Y2337">
        <v>0.81702900000000001</v>
      </c>
      <c r="AB2337">
        <v>5.5366072868895298E-2</v>
      </c>
      <c r="AI2337" s="2">
        <f t="shared" si="144"/>
        <v>39964</v>
      </c>
      <c r="AJ2337">
        <f t="shared" si="145"/>
        <v>126.75220603441574</v>
      </c>
      <c r="AK2337">
        <f t="shared" si="146"/>
        <v>126.75220603441574</v>
      </c>
      <c r="AL2337" s="3">
        <f>Sheet2!$Q$35</f>
        <v>195.92057845971607</v>
      </c>
      <c r="AM2337" s="3">
        <f>Sheet2!$Q$37</f>
        <v>179.52321677860004</v>
      </c>
      <c r="AN2337" s="3">
        <f>Sheet2!$Q$39</f>
        <v>47.580823353777703</v>
      </c>
      <c r="AU2337">
        <f t="shared" si="147"/>
        <v>0.90236045870654724</v>
      </c>
      <c r="AV2337">
        <f>VLOOKUP(AI2337,Sheet3!C2369:F5660,4,FALSE)</f>
        <v>233.01418018455919</v>
      </c>
    </row>
    <row r="2338" spans="1:48">
      <c r="A2338">
        <v>74040297</v>
      </c>
      <c r="B2338">
        <v>126</v>
      </c>
      <c r="C2338" t="s">
        <v>164</v>
      </c>
      <c r="D2338">
        <v>0</v>
      </c>
      <c r="E2338" t="s">
        <v>165</v>
      </c>
      <c r="F2338" t="s">
        <v>34</v>
      </c>
      <c r="G2338" t="s">
        <v>166</v>
      </c>
      <c r="H2338">
        <v>1</v>
      </c>
      <c r="I2338">
        <v>111.95</v>
      </c>
      <c r="J2338">
        <v>114.04</v>
      </c>
      <c r="K2338">
        <v>28.158999999999999</v>
      </c>
      <c r="L2338">
        <v>30.248999999999999</v>
      </c>
      <c r="M2338">
        <v>3260722</v>
      </c>
      <c r="N2338" t="s">
        <v>167</v>
      </c>
      <c r="P2338">
        <v>16.167000000000002</v>
      </c>
      <c r="V2338" t="s">
        <v>35</v>
      </c>
      <c r="W2338" s="1">
        <v>39965</v>
      </c>
      <c r="X2338">
        <v>20090601</v>
      </c>
      <c r="Y2338">
        <v>0.79729000000000005</v>
      </c>
      <c r="AB2338">
        <v>0.28281059157006799</v>
      </c>
      <c r="AI2338" s="2">
        <f t="shared" si="144"/>
        <v>39965</v>
      </c>
      <c r="AJ2338">
        <f t="shared" si="145"/>
        <v>138.33458023738046</v>
      </c>
      <c r="AK2338">
        <f t="shared" si="146"/>
        <v>138.33458023738046</v>
      </c>
      <c r="AL2338" s="3">
        <f>Sheet2!$Q$35</f>
        <v>195.92057845971607</v>
      </c>
      <c r="AM2338" s="3">
        <f>Sheet2!$Q$37</f>
        <v>179.52321677860004</v>
      </c>
      <c r="AN2338" s="3">
        <f>Sheet2!$Q$39</f>
        <v>47.580823353777703</v>
      </c>
      <c r="AU2338">
        <f t="shared" si="147"/>
        <v>0.98481643186618073</v>
      </c>
      <c r="AV2338">
        <f>VLOOKUP(AI2338,Sheet3!C2370:F5661,4,FALSE)</f>
        <v>216.43609621885932</v>
      </c>
    </row>
    <row r="2339" spans="1:48">
      <c r="A2339">
        <v>74110580</v>
      </c>
      <c r="B2339">
        <v>126</v>
      </c>
      <c r="C2339" t="s">
        <v>164</v>
      </c>
      <c r="D2339">
        <v>0</v>
      </c>
      <c r="E2339" t="s">
        <v>165</v>
      </c>
      <c r="F2339" t="s">
        <v>34</v>
      </c>
      <c r="G2339" t="s">
        <v>166</v>
      </c>
      <c r="H2339">
        <v>1</v>
      </c>
      <c r="I2339">
        <v>111.95</v>
      </c>
      <c r="J2339">
        <v>114.04</v>
      </c>
      <c r="K2339">
        <v>28.158999999999999</v>
      </c>
      <c r="L2339">
        <v>30.248999999999999</v>
      </c>
      <c r="M2339">
        <v>3260722</v>
      </c>
      <c r="N2339" t="s">
        <v>167</v>
      </c>
      <c r="P2339">
        <v>16.167000000000002</v>
      </c>
      <c r="V2339" t="s">
        <v>35</v>
      </c>
      <c r="W2339" s="1">
        <v>39966</v>
      </c>
      <c r="X2339">
        <v>20090602</v>
      </c>
      <c r="Y2339">
        <v>0.80368200000000001</v>
      </c>
      <c r="AB2339">
        <v>0.209158159150093</v>
      </c>
      <c r="AI2339" s="2">
        <f t="shared" si="144"/>
        <v>39966</v>
      </c>
      <c r="AJ2339">
        <f t="shared" si="145"/>
        <v>134.6969557446281</v>
      </c>
      <c r="AK2339">
        <f t="shared" si="146"/>
        <v>134.6969557446281</v>
      </c>
      <c r="AL2339" s="3">
        <f>Sheet2!$Q$35</f>
        <v>195.92057845971607</v>
      </c>
      <c r="AM2339" s="3">
        <f>Sheet2!$Q$37</f>
        <v>179.52321677860004</v>
      </c>
      <c r="AN2339" s="3">
        <f>Sheet2!$Q$39</f>
        <v>47.580823353777703</v>
      </c>
      <c r="AU2339">
        <f t="shared" si="147"/>
        <v>0.95891985295385052</v>
      </c>
      <c r="AV2339">
        <f>VLOOKUP(AI2339,Sheet3!C2371:F5662,4,FALSE)</f>
        <v>190.93135165624415</v>
      </c>
    </row>
    <row r="2340" spans="1:48">
      <c r="A2340">
        <v>74165129</v>
      </c>
      <c r="B2340">
        <v>126</v>
      </c>
      <c r="C2340" t="s">
        <v>164</v>
      </c>
      <c r="D2340">
        <v>0</v>
      </c>
      <c r="E2340" t="s">
        <v>165</v>
      </c>
      <c r="F2340" t="s">
        <v>34</v>
      </c>
      <c r="G2340" t="s">
        <v>166</v>
      </c>
      <c r="H2340">
        <v>1</v>
      </c>
      <c r="I2340">
        <v>111.95</v>
      </c>
      <c r="J2340">
        <v>114.04</v>
      </c>
      <c r="K2340">
        <v>28.158999999999999</v>
      </c>
      <c r="L2340">
        <v>30.248999999999999</v>
      </c>
      <c r="M2340">
        <v>3260722</v>
      </c>
      <c r="N2340" t="s">
        <v>167</v>
      </c>
      <c r="P2340">
        <v>16.167000000000002</v>
      </c>
      <c r="V2340" t="s">
        <v>35</v>
      </c>
      <c r="W2340" s="1">
        <v>39967</v>
      </c>
      <c r="X2340">
        <v>20090603</v>
      </c>
      <c r="Y2340">
        <v>0.79182300000000005</v>
      </c>
      <c r="AB2340">
        <v>0.345804622865438</v>
      </c>
      <c r="AI2340" s="2">
        <f t="shared" si="144"/>
        <v>39967</v>
      </c>
      <c r="AJ2340">
        <f t="shared" si="145"/>
        <v>141.35988667405138</v>
      </c>
      <c r="AK2340">
        <f t="shared" si="146"/>
        <v>141.35988667405138</v>
      </c>
      <c r="AL2340" s="3">
        <f>Sheet2!$Q$35</f>
        <v>195.92057845971607</v>
      </c>
      <c r="AM2340" s="3">
        <f>Sheet2!$Q$37</f>
        <v>179.52321677860004</v>
      </c>
      <c r="AN2340" s="3">
        <f>Sheet2!$Q$39</f>
        <v>47.580823353777703</v>
      </c>
      <c r="AU2340">
        <f t="shared" si="147"/>
        <v>1.0063538629636799</v>
      </c>
      <c r="AV2340">
        <f>VLOOKUP(AI2340,Sheet3!C2372:F5663,4,FALSE)</f>
        <v>175.77019794402293</v>
      </c>
    </row>
    <row r="2341" spans="1:48">
      <c r="A2341">
        <v>74259265</v>
      </c>
      <c r="B2341">
        <v>126</v>
      </c>
      <c r="C2341" t="s">
        <v>164</v>
      </c>
      <c r="D2341">
        <v>0</v>
      </c>
      <c r="E2341" t="s">
        <v>165</v>
      </c>
      <c r="F2341" t="s">
        <v>34</v>
      </c>
      <c r="G2341" t="s">
        <v>166</v>
      </c>
      <c r="H2341">
        <v>1</v>
      </c>
      <c r="I2341">
        <v>111.95</v>
      </c>
      <c r="J2341">
        <v>114.04</v>
      </c>
      <c r="K2341">
        <v>28.158999999999999</v>
      </c>
      <c r="L2341">
        <v>30.248999999999999</v>
      </c>
      <c r="M2341">
        <v>3260722</v>
      </c>
      <c r="N2341" t="s">
        <v>167</v>
      </c>
      <c r="P2341">
        <v>16.167000000000002</v>
      </c>
      <c r="V2341" t="s">
        <v>35</v>
      </c>
      <c r="W2341" s="1">
        <v>39968</v>
      </c>
      <c r="X2341">
        <v>20090604</v>
      </c>
      <c r="Y2341">
        <v>0.77610299999999999</v>
      </c>
      <c r="AB2341">
        <v>0.52693982900467795</v>
      </c>
      <c r="AI2341" s="2">
        <f t="shared" si="144"/>
        <v>39968</v>
      </c>
      <c r="AJ2341">
        <f t="shared" si="145"/>
        <v>149.61762362780883</v>
      </c>
      <c r="AK2341">
        <f t="shared" si="146"/>
        <v>149.61762362780883</v>
      </c>
      <c r="AL2341" s="3">
        <f>Sheet2!$Q$35</f>
        <v>195.92057845971607</v>
      </c>
      <c r="AM2341" s="3">
        <f>Sheet2!$Q$37</f>
        <v>179.52321677860004</v>
      </c>
      <c r="AN2341" s="3">
        <f>Sheet2!$Q$39</f>
        <v>47.580823353777703</v>
      </c>
      <c r="AU2341">
        <f t="shared" si="147"/>
        <v>1.0651414418042988</v>
      </c>
      <c r="AV2341">
        <f>VLOOKUP(AI2341,Sheet3!C2373:F5664,4,FALSE)</f>
        <v>165.92253268234649</v>
      </c>
    </row>
    <row r="2342" spans="1:48">
      <c r="A2342">
        <v>74334166</v>
      </c>
      <c r="B2342">
        <v>126</v>
      </c>
      <c r="C2342" t="s">
        <v>164</v>
      </c>
      <c r="D2342">
        <v>0</v>
      </c>
      <c r="E2342" t="s">
        <v>165</v>
      </c>
      <c r="F2342" t="s">
        <v>34</v>
      </c>
      <c r="G2342" t="s">
        <v>166</v>
      </c>
      <c r="H2342">
        <v>1</v>
      </c>
      <c r="I2342">
        <v>111.95</v>
      </c>
      <c r="J2342">
        <v>114.04</v>
      </c>
      <c r="K2342">
        <v>28.158999999999999</v>
      </c>
      <c r="L2342">
        <v>30.248999999999999</v>
      </c>
      <c r="M2342">
        <v>3260722</v>
      </c>
      <c r="N2342" t="s">
        <v>167</v>
      </c>
      <c r="P2342">
        <v>16.167000000000002</v>
      </c>
      <c r="V2342" t="s">
        <v>35</v>
      </c>
      <c r="W2342" s="1">
        <v>39969</v>
      </c>
      <c r="X2342">
        <v>20090605</v>
      </c>
      <c r="Y2342">
        <v>0.74352099999999999</v>
      </c>
      <c r="AB2342">
        <v>0.90236904569861498</v>
      </c>
      <c r="AI2342" s="2">
        <f t="shared" si="144"/>
        <v>39969</v>
      </c>
      <c r="AJ2342">
        <f t="shared" si="145"/>
        <v>164.64760033771415</v>
      </c>
      <c r="AK2342">
        <f t="shared" si="146"/>
        <v>164.64760033771415</v>
      </c>
      <c r="AL2342" s="3">
        <f>Sheet2!$Q$35</f>
        <v>195.92057845971607</v>
      </c>
      <c r="AM2342" s="3">
        <f>Sheet2!$Q$37</f>
        <v>179.52321677860004</v>
      </c>
      <c r="AN2342" s="3">
        <f>Sheet2!$Q$39</f>
        <v>47.580823353777703</v>
      </c>
      <c r="AU2342">
        <f t="shared" si="147"/>
        <v>1.1721412101129973</v>
      </c>
      <c r="AV2342">
        <f>VLOOKUP(AI2342,Sheet3!C2374:F5665,4,FALSE)</f>
        <v>176.26612353274044</v>
      </c>
    </row>
    <row r="2343" spans="1:48">
      <c r="A2343">
        <v>74392603</v>
      </c>
      <c r="B2343">
        <v>126</v>
      </c>
      <c r="C2343" t="s">
        <v>164</v>
      </c>
      <c r="D2343">
        <v>0</v>
      </c>
      <c r="E2343" t="s">
        <v>165</v>
      </c>
      <c r="F2343" t="s">
        <v>34</v>
      </c>
      <c r="G2343" t="s">
        <v>166</v>
      </c>
      <c r="H2343">
        <v>1</v>
      </c>
      <c r="I2343">
        <v>111.95</v>
      </c>
      <c r="J2343">
        <v>114.04</v>
      </c>
      <c r="K2343">
        <v>28.158999999999999</v>
      </c>
      <c r="L2343">
        <v>30.248999999999999</v>
      </c>
      <c r="M2343">
        <v>3260722</v>
      </c>
      <c r="N2343" t="s">
        <v>167</v>
      </c>
      <c r="P2343">
        <v>16.167000000000002</v>
      </c>
      <c r="V2343" t="s">
        <v>35</v>
      </c>
      <c r="W2343" s="1">
        <v>39970</v>
      </c>
      <c r="X2343">
        <v>20090606</v>
      </c>
      <c r="Y2343">
        <v>0.716723</v>
      </c>
      <c r="AB2343">
        <v>1.21115156822529</v>
      </c>
      <c r="AI2343" s="2">
        <f t="shared" si="144"/>
        <v>39970</v>
      </c>
      <c r="AJ2343">
        <f t="shared" si="145"/>
        <v>174.90086916630923</v>
      </c>
      <c r="AK2343">
        <f t="shared" si="146"/>
        <v>174.90086916630923</v>
      </c>
      <c r="AL2343" s="3">
        <f>Sheet2!$Q$35</f>
        <v>195.92057845971607</v>
      </c>
      <c r="AM2343" s="3">
        <f>Sheet2!$Q$37</f>
        <v>179.52321677860004</v>
      </c>
      <c r="AN2343" s="3">
        <f>Sheet2!$Q$39</f>
        <v>47.580823353777703</v>
      </c>
      <c r="AU2343">
        <f t="shared" si="147"/>
        <v>1.2451351614837562</v>
      </c>
      <c r="AV2343">
        <f>VLOOKUP(AI2343,Sheet3!C2375:F5666,4,FALSE)</f>
        <v>191.28558421961381</v>
      </c>
    </row>
    <row r="2344" spans="1:48">
      <c r="A2344">
        <v>74457790</v>
      </c>
      <c r="B2344">
        <v>126</v>
      </c>
      <c r="C2344" t="s">
        <v>164</v>
      </c>
      <c r="D2344">
        <v>0</v>
      </c>
      <c r="E2344" t="s">
        <v>165</v>
      </c>
      <c r="F2344" t="s">
        <v>34</v>
      </c>
      <c r="G2344" t="s">
        <v>166</v>
      </c>
      <c r="H2344">
        <v>1</v>
      </c>
      <c r="I2344">
        <v>111.95</v>
      </c>
      <c r="J2344">
        <v>114.04</v>
      </c>
      <c r="K2344">
        <v>28.158999999999999</v>
      </c>
      <c r="L2344">
        <v>30.248999999999999</v>
      </c>
      <c r="M2344">
        <v>3260722</v>
      </c>
      <c r="N2344" t="s">
        <v>167</v>
      </c>
      <c r="P2344">
        <v>16.167000000000002</v>
      </c>
      <c r="V2344" t="s">
        <v>35</v>
      </c>
      <c r="W2344" s="1">
        <v>39971</v>
      </c>
      <c r="X2344">
        <v>20090607</v>
      </c>
      <c r="Y2344">
        <v>0.73010600000000003</v>
      </c>
      <c r="AB2344">
        <v>1.05694466849492</v>
      </c>
      <c r="AI2344" s="2">
        <f t="shared" si="144"/>
        <v>39971</v>
      </c>
      <c r="AJ2344">
        <f t="shared" si="145"/>
        <v>170.01825350759646</v>
      </c>
      <c r="AK2344">
        <f t="shared" si="146"/>
        <v>170.01825350759646</v>
      </c>
      <c r="AL2344" s="3">
        <f>Sheet2!$Q$35</f>
        <v>195.92057845971607</v>
      </c>
      <c r="AM2344" s="3">
        <f>Sheet2!$Q$37</f>
        <v>179.52321677860004</v>
      </c>
      <c r="AN2344" s="3">
        <f>Sheet2!$Q$39</f>
        <v>47.580823353777703</v>
      </c>
      <c r="AU2344">
        <f t="shared" si="147"/>
        <v>1.2103753774663679</v>
      </c>
      <c r="AV2344">
        <f>VLOOKUP(AI2344,Sheet3!C2376:F5667,4,FALSE)</f>
        <v>200.70817040524665</v>
      </c>
    </row>
    <row r="2345" spans="1:48">
      <c r="A2345">
        <v>74527162</v>
      </c>
      <c r="B2345">
        <v>126</v>
      </c>
      <c r="C2345" t="s">
        <v>164</v>
      </c>
      <c r="D2345">
        <v>0</v>
      </c>
      <c r="E2345" t="s">
        <v>165</v>
      </c>
      <c r="F2345" t="s">
        <v>34</v>
      </c>
      <c r="G2345" t="s">
        <v>166</v>
      </c>
      <c r="H2345">
        <v>1</v>
      </c>
      <c r="I2345">
        <v>111.95</v>
      </c>
      <c r="J2345">
        <v>114.04</v>
      </c>
      <c r="K2345">
        <v>28.158999999999999</v>
      </c>
      <c r="L2345">
        <v>30.248999999999999</v>
      </c>
      <c r="M2345">
        <v>3260722</v>
      </c>
      <c r="N2345" t="s">
        <v>167</v>
      </c>
      <c r="P2345">
        <v>16.167000000000002</v>
      </c>
      <c r="V2345" t="s">
        <v>35</v>
      </c>
      <c r="W2345" s="1">
        <v>39972</v>
      </c>
      <c r="X2345">
        <v>20090608</v>
      </c>
      <c r="Y2345">
        <v>0.77287600000000001</v>
      </c>
      <c r="AB2345">
        <v>0.564123245684787</v>
      </c>
      <c r="AI2345" s="2">
        <f t="shared" si="144"/>
        <v>39972</v>
      </c>
      <c r="AJ2345">
        <f t="shared" si="145"/>
        <v>151.23175254209696</v>
      </c>
      <c r="AK2345">
        <f t="shared" si="146"/>
        <v>151.23175254209696</v>
      </c>
      <c r="AL2345" s="3">
        <f>Sheet2!$Q$35</f>
        <v>195.92057845971607</v>
      </c>
      <c r="AM2345" s="3">
        <f>Sheet2!$Q$37</f>
        <v>179.52321677860004</v>
      </c>
      <c r="AN2345" s="3">
        <f>Sheet2!$Q$39</f>
        <v>47.580823353777703</v>
      </c>
      <c r="AU2345">
        <f t="shared" si="147"/>
        <v>1.0766325720424033</v>
      </c>
      <c r="AV2345">
        <f>VLOOKUP(AI2345,Sheet3!C2377:F5668,4,FALSE)</f>
        <v>201.48748204465988</v>
      </c>
    </row>
    <row r="2346" spans="1:48">
      <c r="A2346">
        <v>74594414</v>
      </c>
      <c r="B2346">
        <v>126</v>
      </c>
      <c r="C2346" t="s">
        <v>164</v>
      </c>
      <c r="D2346">
        <v>0</v>
      </c>
      <c r="E2346" t="s">
        <v>165</v>
      </c>
      <c r="F2346" t="s">
        <v>34</v>
      </c>
      <c r="G2346" t="s">
        <v>166</v>
      </c>
      <c r="H2346">
        <v>1</v>
      </c>
      <c r="I2346">
        <v>111.95</v>
      </c>
      <c r="J2346">
        <v>114.04</v>
      </c>
      <c r="K2346">
        <v>28.158999999999999</v>
      </c>
      <c r="L2346">
        <v>30.248999999999999</v>
      </c>
      <c r="M2346">
        <v>3260722</v>
      </c>
      <c r="N2346" t="s">
        <v>167</v>
      </c>
      <c r="P2346">
        <v>16.167000000000002</v>
      </c>
      <c r="V2346" t="s">
        <v>35</v>
      </c>
      <c r="W2346" s="1">
        <v>39973</v>
      </c>
      <c r="X2346">
        <v>20090609</v>
      </c>
      <c r="Y2346">
        <v>0.77916200000000002</v>
      </c>
      <c r="AB2346">
        <v>0.49169220842071198</v>
      </c>
      <c r="AI2346" s="2">
        <f t="shared" si="144"/>
        <v>39973</v>
      </c>
      <c r="AJ2346">
        <f t="shared" si="145"/>
        <v>148.06204750580173</v>
      </c>
      <c r="AK2346">
        <f t="shared" si="146"/>
        <v>148.06204750580173</v>
      </c>
      <c r="AL2346" s="3">
        <f>Sheet2!$Q$35</f>
        <v>195.92057845971607</v>
      </c>
      <c r="AM2346" s="3">
        <f>Sheet2!$Q$37</f>
        <v>179.52321677860004</v>
      </c>
      <c r="AN2346" s="3">
        <f>Sheet2!$Q$39</f>
        <v>47.580823353777703</v>
      </c>
      <c r="AU2346">
        <f t="shared" si="147"/>
        <v>1.0540671542086559</v>
      </c>
      <c r="AV2346">
        <f>VLOOKUP(AI2346,Sheet3!C2378:F5669,4,FALSE)</f>
        <v>183.91754690152499</v>
      </c>
    </row>
    <row r="2347" spans="1:48">
      <c r="A2347">
        <v>74661170</v>
      </c>
      <c r="B2347">
        <v>126</v>
      </c>
      <c r="C2347" t="s">
        <v>164</v>
      </c>
      <c r="D2347">
        <v>0</v>
      </c>
      <c r="E2347" t="s">
        <v>165</v>
      </c>
      <c r="F2347" t="s">
        <v>34</v>
      </c>
      <c r="G2347" t="s">
        <v>166</v>
      </c>
      <c r="H2347">
        <v>1</v>
      </c>
      <c r="I2347">
        <v>111.95</v>
      </c>
      <c r="J2347">
        <v>114.04</v>
      </c>
      <c r="K2347">
        <v>28.158999999999999</v>
      </c>
      <c r="L2347">
        <v>30.248999999999999</v>
      </c>
      <c r="M2347">
        <v>3260722</v>
      </c>
      <c r="N2347" t="s">
        <v>167</v>
      </c>
      <c r="P2347">
        <v>16.167000000000002</v>
      </c>
      <c r="V2347" t="s">
        <v>35</v>
      </c>
      <c r="W2347" s="1">
        <v>39974</v>
      </c>
      <c r="X2347">
        <v>20090610</v>
      </c>
      <c r="Y2347">
        <v>0.79077600000000003</v>
      </c>
      <c r="AB2347">
        <v>0.35786878067890998</v>
      </c>
      <c r="AI2347" s="2">
        <f t="shared" si="144"/>
        <v>39974</v>
      </c>
      <c r="AJ2347">
        <f t="shared" si="145"/>
        <v>141.93023400703885</v>
      </c>
      <c r="AK2347">
        <f t="shared" si="146"/>
        <v>141.93023400703885</v>
      </c>
      <c r="AL2347" s="3">
        <f>Sheet2!$Q$35</f>
        <v>195.92057845971607</v>
      </c>
      <c r="AM2347" s="3">
        <f>Sheet2!$Q$37</f>
        <v>179.52321677860004</v>
      </c>
      <c r="AN2347" s="3">
        <f>Sheet2!$Q$39</f>
        <v>47.580823353777703</v>
      </c>
      <c r="AU2347">
        <f t="shared" si="147"/>
        <v>1.0104142173915696</v>
      </c>
      <c r="AV2347">
        <f>VLOOKUP(AI2347,Sheet3!C2379:F5670,4,FALSE)</f>
        <v>162.23851402330209</v>
      </c>
    </row>
    <row r="2348" spans="1:48">
      <c r="A2348">
        <v>74728385</v>
      </c>
      <c r="B2348">
        <v>126</v>
      </c>
      <c r="C2348" t="s">
        <v>164</v>
      </c>
      <c r="D2348">
        <v>0</v>
      </c>
      <c r="E2348" t="s">
        <v>165</v>
      </c>
      <c r="F2348" t="s">
        <v>34</v>
      </c>
      <c r="G2348" t="s">
        <v>166</v>
      </c>
      <c r="H2348">
        <v>1</v>
      </c>
      <c r="I2348">
        <v>111.95</v>
      </c>
      <c r="J2348">
        <v>114.04</v>
      </c>
      <c r="K2348">
        <v>28.158999999999999</v>
      </c>
      <c r="L2348">
        <v>30.248999999999999</v>
      </c>
      <c r="M2348">
        <v>3260722</v>
      </c>
      <c r="N2348" t="s">
        <v>167</v>
      </c>
      <c r="P2348">
        <v>16.167000000000002</v>
      </c>
      <c r="V2348" t="s">
        <v>35</v>
      </c>
      <c r="W2348" s="1">
        <v>39975</v>
      </c>
      <c r="X2348">
        <v>20090611</v>
      </c>
      <c r="Y2348">
        <v>0.78147599999999995</v>
      </c>
      <c r="AB2348">
        <v>0.46502892171548399</v>
      </c>
      <c r="AI2348" s="2">
        <f t="shared" si="144"/>
        <v>39975</v>
      </c>
      <c r="AJ2348">
        <f t="shared" si="145"/>
        <v>146.86884707721697</v>
      </c>
      <c r="AK2348">
        <f t="shared" si="146"/>
        <v>146.86884707721697</v>
      </c>
      <c r="AL2348" s="3">
        <f>Sheet2!$Q$35</f>
        <v>195.92057845971607</v>
      </c>
      <c r="AM2348" s="3">
        <f>Sheet2!$Q$37</f>
        <v>179.52321677860004</v>
      </c>
      <c r="AN2348" s="3">
        <f>Sheet2!$Q$39</f>
        <v>47.580823353777703</v>
      </c>
      <c r="AU2348">
        <f t="shared" si="147"/>
        <v>1.0455726520634685</v>
      </c>
      <c r="AV2348">
        <f>VLOOKUP(AI2348,Sheet3!C2380:F5671,4,FALSE)</f>
        <v>160.67989074447561</v>
      </c>
    </row>
    <row r="2349" spans="1:48">
      <c r="A2349">
        <v>74789338</v>
      </c>
      <c r="B2349">
        <v>126</v>
      </c>
      <c r="C2349" t="s">
        <v>164</v>
      </c>
      <c r="D2349">
        <v>0</v>
      </c>
      <c r="E2349" t="s">
        <v>165</v>
      </c>
      <c r="F2349" t="s">
        <v>34</v>
      </c>
      <c r="G2349" t="s">
        <v>166</v>
      </c>
      <c r="H2349">
        <v>1</v>
      </c>
      <c r="I2349">
        <v>111.95</v>
      </c>
      <c r="J2349">
        <v>114.04</v>
      </c>
      <c r="K2349">
        <v>28.158999999999999</v>
      </c>
      <c r="L2349">
        <v>30.248999999999999</v>
      </c>
      <c r="M2349">
        <v>3260722</v>
      </c>
      <c r="N2349" t="s">
        <v>167</v>
      </c>
      <c r="P2349">
        <v>16.167000000000002</v>
      </c>
      <c r="V2349" t="s">
        <v>35</v>
      </c>
      <c r="W2349" s="1">
        <v>39976</v>
      </c>
      <c r="X2349">
        <v>20090612</v>
      </c>
      <c r="Y2349">
        <v>0.75722100000000003</v>
      </c>
      <c r="AB2349">
        <v>0.74450948309635101</v>
      </c>
      <c r="AI2349" s="2">
        <f t="shared" si="144"/>
        <v>39976</v>
      </c>
      <c r="AJ2349">
        <f t="shared" si="145"/>
        <v>158.67061059857679</v>
      </c>
      <c r="AK2349">
        <f t="shared" si="146"/>
        <v>158.67061059857679</v>
      </c>
      <c r="AL2349" s="3">
        <f>Sheet2!$Q$35</f>
        <v>195.92057845971607</v>
      </c>
      <c r="AM2349" s="3">
        <f>Sheet2!$Q$37</f>
        <v>179.52321677860004</v>
      </c>
      <c r="AN2349" s="3">
        <f>Sheet2!$Q$39</f>
        <v>47.580823353777703</v>
      </c>
      <c r="AU2349">
        <f t="shared" si="147"/>
        <v>1.1295904776923882</v>
      </c>
      <c r="AV2349">
        <f>VLOOKUP(AI2349,Sheet3!C2381:F5672,4,FALSE)</f>
        <v>192.48997493507065</v>
      </c>
    </row>
    <row r="2350" spans="1:48">
      <c r="A2350">
        <v>74856460</v>
      </c>
      <c r="B2350">
        <v>126</v>
      </c>
      <c r="C2350" t="s">
        <v>164</v>
      </c>
      <c r="D2350">
        <v>0</v>
      </c>
      <c r="E2350" t="s">
        <v>165</v>
      </c>
      <c r="F2350" t="s">
        <v>34</v>
      </c>
      <c r="G2350" t="s">
        <v>166</v>
      </c>
      <c r="H2350">
        <v>1</v>
      </c>
      <c r="I2350">
        <v>111.95</v>
      </c>
      <c r="J2350">
        <v>114.04</v>
      </c>
      <c r="K2350">
        <v>28.158999999999999</v>
      </c>
      <c r="L2350">
        <v>30.248999999999999</v>
      </c>
      <c r="M2350">
        <v>3260722</v>
      </c>
      <c r="N2350" t="s">
        <v>167</v>
      </c>
      <c r="P2350">
        <v>16.167000000000002</v>
      </c>
      <c r="V2350" t="s">
        <v>35</v>
      </c>
      <c r="W2350" s="1">
        <v>39977</v>
      </c>
      <c r="X2350">
        <v>20090613</v>
      </c>
      <c r="Y2350">
        <v>0.74992300000000001</v>
      </c>
      <c r="AB2350">
        <v>0.82860138732053501</v>
      </c>
      <c r="AI2350" s="2">
        <f t="shared" si="144"/>
        <v>39977</v>
      </c>
      <c r="AJ2350">
        <f t="shared" si="145"/>
        <v>161.91646788482603</v>
      </c>
      <c r="AK2350">
        <f t="shared" si="146"/>
        <v>161.91646788482603</v>
      </c>
      <c r="AL2350" s="3">
        <f>Sheet2!$Q$35</f>
        <v>195.92057845971607</v>
      </c>
      <c r="AM2350" s="3">
        <f>Sheet2!$Q$37</f>
        <v>179.52321677860004</v>
      </c>
      <c r="AN2350" s="3">
        <f>Sheet2!$Q$39</f>
        <v>47.580823353777703</v>
      </c>
      <c r="AU2350">
        <f t="shared" si="147"/>
        <v>1.1526980303050869</v>
      </c>
      <c r="AV2350">
        <f>VLOOKUP(AI2350,Sheet3!C2382:F5673,4,FALSE)</f>
        <v>256.96030146834789</v>
      </c>
    </row>
    <row r="2351" spans="1:48">
      <c r="A2351">
        <v>74925719</v>
      </c>
      <c r="B2351">
        <v>126</v>
      </c>
      <c r="C2351" t="s">
        <v>164</v>
      </c>
      <c r="D2351">
        <v>0</v>
      </c>
      <c r="E2351" t="s">
        <v>165</v>
      </c>
      <c r="F2351" t="s">
        <v>34</v>
      </c>
      <c r="G2351" t="s">
        <v>166</v>
      </c>
      <c r="H2351">
        <v>1</v>
      </c>
      <c r="I2351">
        <v>111.95</v>
      </c>
      <c r="J2351">
        <v>114.04</v>
      </c>
      <c r="K2351">
        <v>28.158999999999999</v>
      </c>
      <c r="L2351">
        <v>30.248999999999999</v>
      </c>
      <c r="M2351">
        <v>3260722</v>
      </c>
      <c r="N2351" t="s">
        <v>167</v>
      </c>
      <c r="P2351">
        <v>16.167000000000002</v>
      </c>
      <c r="V2351" t="s">
        <v>35</v>
      </c>
      <c r="W2351" s="1">
        <v>39978</v>
      </c>
      <c r="X2351">
        <v>20090614</v>
      </c>
      <c r="Y2351">
        <v>0.74309899999999995</v>
      </c>
      <c r="AB2351">
        <v>0.90723158113059699</v>
      </c>
      <c r="AI2351" s="2">
        <f t="shared" si="144"/>
        <v>39978</v>
      </c>
      <c r="AJ2351">
        <f t="shared" si="145"/>
        <v>164.82381223223615</v>
      </c>
      <c r="AK2351">
        <f t="shared" si="146"/>
        <v>164.82381223223615</v>
      </c>
      <c r="AL2351" s="3">
        <f>Sheet2!$Q$35</f>
        <v>195.92057845971607</v>
      </c>
      <c r="AM2351" s="3">
        <f>Sheet2!$Q$37</f>
        <v>179.52321677860004</v>
      </c>
      <c r="AN2351" s="3">
        <f>Sheet2!$Q$39</f>
        <v>47.580823353777703</v>
      </c>
      <c r="AU2351">
        <f t="shared" si="147"/>
        <v>1.1733956785829758</v>
      </c>
      <c r="AV2351">
        <f>VLOOKUP(AI2351,Sheet3!C2383:F5674,4,FALSE)</f>
        <v>325.25633968601738</v>
      </c>
    </row>
    <row r="2352" spans="1:48">
      <c r="A2352">
        <v>74994165</v>
      </c>
      <c r="B2352">
        <v>126</v>
      </c>
      <c r="C2352" t="s">
        <v>164</v>
      </c>
      <c r="D2352">
        <v>0</v>
      </c>
      <c r="E2352" t="s">
        <v>165</v>
      </c>
      <c r="F2352" t="s">
        <v>34</v>
      </c>
      <c r="G2352" t="s">
        <v>166</v>
      </c>
      <c r="H2352">
        <v>1</v>
      </c>
      <c r="I2352">
        <v>111.95</v>
      </c>
      <c r="J2352">
        <v>114.04</v>
      </c>
      <c r="K2352">
        <v>28.158999999999999</v>
      </c>
      <c r="L2352">
        <v>30.248999999999999</v>
      </c>
      <c r="M2352">
        <v>3260722</v>
      </c>
      <c r="N2352" t="s">
        <v>167</v>
      </c>
      <c r="P2352">
        <v>16.167000000000002</v>
      </c>
      <c r="V2352" t="s">
        <v>35</v>
      </c>
      <c r="W2352" s="1">
        <v>39979</v>
      </c>
      <c r="X2352">
        <v>20090615</v>
      </c>
      <c r="Y2352">
        <v>0.73937699999999995</v>
      </c>
      <c r="AB2352">
        <v>0.95011868273684696</v>
      </c>
      <c r="AI2352" s="2">
        <f t="shared" si="144"/>
        <v>39979</v>
      </c>
      <c r="AJ2352">
        <f t="shared" si="145"/>
        <v>166.35754632504745</v>
      </c>
      <c r="AK2352">
        <f t="shared" si="146"/>
        <v>166.35754632504745</v>
      </c>
      <c r="AL2352" s="3">
        <f>Sheet2!$Q$35</f>
        <v>195.92057845971607</v>
      </c>
      <c r="AM2352" s="3">
        <f>Sheet2!$Q$37</f>
        <v>179.52321677860004</v>
      </c>
      <c r="AN2352" s="3">
        <f>Sheet2!$Q$39</f>
        <v>47.580823353777703</v>
      </c>
      <c r="AU2352">
        <f t="shared" si="147"/>
        <v>1.1843144707904054</v>
      </c>
      <c r="AV2352">
        <f>VLOOKUP(AI2352,Sheet3!C2384:F5675,4,FALSE)</f>
        <v>354.94102849639449</v>
      </c>
    </row>
    <row r="2353" spans="1:48">
      <c r="A2353">
        <v>75057541</v>
      </c>
      <c r="B2353">
        <v>126</v>
      </c>
      <c r="C2353" t="s">
        <v>164</v>
      </c>
      <c r="D2353">
        <v>0</v>
      </c>
      <c r="E2353" t="s">
        <v>165</v>
      </c>
      <c r="F2353" t="s">
        <v>34</v>
      </c>
      <c r="G2353" t="s">
        <v>166</v>
      </c>
      <c r="H2353">
        <v>1</v>
      </c>
      <c r="I2353">
        <v>111.95</v>
      </c>
      <c r="J2353">
        <v>114.04</v>
      </c>
      <c r="K2353">
        <v>28.158999999999999</v>
      </c>
      <c r="L2353">
        <v>30.248999999999999</v>
      </c>
      <c r="M2353">
        <v>3260722</v>
      </c>
      <c r="N2353" t="s">
        <v>167</v>
      </c>
      <c r="P2353">
        <v>16.167000000000002</v>
      </c>
      <c r="V2353" t="s">
        <v>35</v>
      </c>
      <c r="W2353" s="1">
        <v>39980</v>
      </c>
      <c r="X2353">
        <v>20090616</v>
      </c>
      <c r="Y2353">
        <v>0.74964200000000003</v>
      </c>
      <c r="AB2353">
        <v>0.831839236743253</v>
      </c>
      <c r="AI2353" s="2">
        <f t="shared" si="144"/>
        <v>39980</v>
      </c>
      <c r="AJ2353">
        <f t="shared" si="145"/>
        <v>162.03862336035445</v>
      </c>
      <c r="AK2353">
        <f t="shared" si="146"/>
        <v>162.03862336035445</v>
      </c>
      <c r="AL2353" s="3">
        <f>Sheet2!$Q$35</f>
        <v>195.92057845971607</v>
      </c>
      <c r="AM2353" s="3">
        <f>Sheet2!$Q$37</f>
        <v>179.52321677860004</v>
      </c>
      <c r="AN2353" s="3">
        <f>Sheet2!$Q$39</f>
        <v>47.580823353777703</v>
      </c>
      <c r="AU2353">
        <f t="shared" si="147"/>
        <v>1.1535676662221248</v>
      </c>
      <c r="AV2353">
        <f>VLOOKUP(AI2353,Sheet3!C2385:F5676,4,FALSE)</f>
        <v>350.19431214724113</v>
      </c>
    </row>
    <row r="2354" spans="1:48">
      <c r="A2354">
        <v>75124298</v>
      </c>
      <c r="B2354">
        <v>126</v>
      </c>
      <c r="C2354" t="s">
        <v>164</v>
      </c>
      <c r="D2354">
        <v>0</v>
      </c>
      <c r="E2354" t="s">
        <v>165</v>
      </c>
      <c r="F2354" t="s">
        <v>34</v>
      </c>
      <c r="G2354" t="s">
        <v>166</v>
      </c>
      <c r="H2354">
        <v>1</v>
      </c>
      <c r="I2354">
        <v>111.95</v>
      </c>
      <c r="J2354">
        <v>114.04</v>
      </c>
      <c r="K2354">
        <v>28.158999999999999</v>
      </c>
      <c r="L2354">
        <v>30.248999999999999</v>
      </c>
      <c r="M2354">
        <v>3260722</v>
      </c>
      <c r="N2354" t="s">
        <v>167</v>
      </c>
      <c r="P2354">
        <v>16.167000000000002</v>
      </c>
      <c r="V2354" t="s">
        <v>35</v>
      </c>
      <c r="W2354" s="1">
        <v>39981</v>
      </c>
      <c r="X2354">
        <v>20090617</v>
      </c>
      <c r="Y2354">
        <v>0.76424700000000001</v>
      </c>
      <c r="AB2354">
        <v>0.66355172493259196</v>
      </c>
      <c r="AI2354" s="2">
        <f t="shared" si="144"/>
        <v>39981</v>
      </c>
      <c r="AJ2354">
        <f t="shared" si="145"/>
        <v>155.4123705734994</v>
      </c>
      <c r="AK2354">
        <f t="shared" si="146"/>
        <v>155.4123705734994</v>
      </c>
      <c r="AL2354" s="3">
        <f>Sheet2!$Q$35</f>
        <v>195.92057845971607</v>
      </c>
      <c r="AM2354" s="3">
        <f>Sheet2!$Q$37</f>
        <v>179.52321677860004</v>
      </c>
      <c r="AN2354" s="3">
        <f>Sheet2!$Q$39</f>
        <v>47.580823353777703</v>
      </c>
      <c r="AU2354">
        <f t="shared" si="147"/>
        <v>1.106394771238123</v>
      </c>
      <c r="AV2354">
        <f>VLOOKUP(AI2354,Sheet3!C2386:F5677,4,FALSE)</f>
        <v>338.15040499267286</v>
      </c>
    </row>
    <row r="2355" spans="1:48">
      <c r="A2355">
        <v>75187990</v>
      </c>
      <c r="B2355">
        <v>126</v>
      </c>
      <c r="C2355" t="s">
        <v>164</v>
      </c>
      <c r="D2355">
        <v>0</v>
      </c>
      <c r="E2355" t="s">
        <v>165</v>
      </c>
      <c r="F2355" t="s">
        <v>34</v>
      </c>
      <c r="G2355" t="s">
        <v>166</v>
      </c>
      <c r="H2355">
        <v>1</v>
      </c>
      <c r="I2355">
        <v>111.95</v>
      </c>
      <c r="J2355">
        <v>114.04</v>
      </c>
      <c r="K2355">
        <v>28.158999999999999</v>
      </c>
      <c r="L2355">
        <v>30.248999999999999</v>
      </c>
      <c r="M2355">
        <v>3260722</v>
      </c>
      <c r="N2355" t="s">
        <v>167</v>
      </c>
      <c r="P2355">
        <v>16.167000000000002</v>
      </c>
      <c r="V2355" t="s">
        <v>35</v>
      </c>
      <c r="W2355" s="1">
        <v>39982</v>
      </c>
      <c r="X2355">
        <v>20090618</v>
      </c>
      <c r="Y2355">
        <v>0.77628399999999997</v>
      </c>
      <c r="AB2355">
        <v>0.524854239162998</v>
      </c>
      <c r="AI2355" s="2">
        <f t="shared" si="144"/>
        <v>39982</v>
      </c>
      <c r="AJ2355">
        <f t="shared" si="145"/>
        <v>149.52627097462084</v>
      </c>
      <c r="AK2355">
        <f t="shared" si="146"/>
        <v>149.52627097462084</v>
      </c>
      <c r="AL2355" s="3">
        <f>Sheet2!$Q$35</f>
        <v>195.92057845971607</v>
      </c>
      <c r="AM2355" s="3">
        <f>Sheet2!$Q$37</f>
        <v>179.52321677860004</v>
      </c>
      <c r="AN2355" s="3">
        <f>Sheet2!$Q$39</f>
        <v>47.580823353777703</v>
      </c>
      <c r="AU2355">
        <f t="shared" si="147"/>
        <v>1.0644910939751462</v>
      </c>
      <c r="AV2355">
        <f>VLOOKUP(AI2355,Sheet3!C2387:F5678,4,FALSE)</f>
        <v>340.98426549963011</v>
      </c>
    </row>
    <row r="2356" spans="1:48">
      <c r="A2356">
        <v>75238320</v>
      </c>
      <c r="B2356">
        <v>126</v>
      </c>
      <c r="C2356" t="s">
        <v>164</v>
      </c>
      <c r="D2356">
        <v>0</v>
      </c>
      <c r="E2356" t="s">
        <v>165</v>
      </c>
      <c r="F2356" t="s">
        <v>34</v>
      </c>
      <c r="G2356" t="s">
        <v>166</v>
      </c>
      <c r="H2356">
        <v>1</v>
      </c>
      <c r="I2356">
        <v>111.95</v>
      </c>
      <c r="J2356">
        <v>114.04</v>
      </c>
      <c r="K2356">
        <v>28.158999999999999</v>
      </c>
      <c r="L2356">
        <v>30.248999999999999</v>
      </c>
      <c r="M2356">
        <v>3260722</v>
      </c>
      <c r="N2356" t="s">
        <v>167</v>
      </c>
      <c r="P2356">
        <v>16.167000000000002</v>
      </c>
      <c r="V2356" t="s">
        <v>35</v>
      </c>
      <c r="W2356" s="1">
        <v>39983</v>
      </c>
      <c r="X2356">
        <v>20090619</v>
      </c>
      <c r="Y2356">
        <v>0.77820100000000003</v>
      </c>
      <c r="AB2356">
        <v>0.50276542299449101</v>
      </c>
      <c r="AI2356" s="2">
        <f t="shared" si="144"/>
        <v>39983</v>
      </c>
      <c r="AJ2356">
        <f t="shared" si="145"/>
        <v>148.553411061872</v>
      </c>
      <c r="AK2356">
        <f t="shared" si="146"/>
        <v>148.553411061872</v>
      </c>
      <c r="AL2356" s="3">
        <f>Sheet2!$Q$35</f>
        <v>195.92057845971607</v>
      </c>
      <c r="AM2356" s="3">
        <f>Sheet2!$Q$37</f>
        <v>179.52321677860004</v>
      </c>
      <c r="AN2356" s="3">
        <f>Sheet2!$Q$39</f>
        <v>47.580823353777703</v>
      </c>
      <c r="AU2356">
        <f t="shared" si="147"/>
        <v>1.0575652159601561</v>
      </c>
      <c r="AV2356">
        <f>VLOOKUP(AI2356,Sheet3!C2388:F5679,4,FALSE)</f>
        <v>371.44826594942043</v>
      </c>
    </row>
    <row r="2357" spans="1:48">
      <c r="A2357">
        <v>75295444</v>
      </c>
      <c r="B2357">
        <v>126</v>
      </c>
      <c r="C2357" t="s">
        <v>164</v>
      </c>
      <c r="D2357">
        <v>0</v>
      </c>
      <c r="E2357" t="s">
        <v>165</v>
      </c>
      <c r="F2357" t="s">
        <v>34</v>
      </c>
      <c r="G2357" t="s">
        <v>166</v>
      </c>
      <c r="H2357">
        <v>1</v>
      </c>
      <c r="I2357">
        <v>111.95</v>
      </c>
      <c r="J2357">
        <v>114.04</v>
      </c>
      <c r="K2357">
        <v>28.158999999999999</v>
      </c>
      <c r="L2357">
        <v>30.248999999999999</v>
      </c>
      <c r="M2357">
        <v>3260722</v>
      </c>
      <c r="N2357" t="s">
        <v>167</v>
      </c>
      <c r="P2357">
        <v>16.167000000000002</v>
      </c>
      <c r="V2357" t="s">
        <v>35</v>
      </c>
      <c r="W2357" s="1">
        <v>39984</v>
      </c>
      <c r="X2357">
        <v>20090620</v>
      </c>
      <c r="Y2357">
        <v>0.77347600000000005</v>
      </c>
      <c r="AB2357">
        <v>0.55720968819855599</v>
      </c>
      <c r="AI2357" s="2">
        <f t="shared" si="144"/>
        <v>39984</v>
      </c>
      <c r="AJ2357">
        <f t="shared" si="145"/>
        <v>150.93372421095103</v>
      </c>
      <c r="AK2357">
        <f t="shared" si="146"/>
        <v>150.93372421095103</v>
      </c>
      <c r="AL2357" s="3">
        <f>Sheet2!$Q$35</f>
        <v>195.92057845971607</v>
      </c>
      <c r="AM2357" s="3">
        <f>Sheet2!$Q$37</f>
        <v>179.52321677860004</v>
      </c>
      <c r="AN2357" s="3">
        <f>Sheet2!$Q$39</f>
        <v>47.580823353777703</v>
      </c>
      <c r="AU2357">
        <f t="shared" si="147"/>
        <v>1.0745108813041184</v>
      </c>
      <c r="AV2357">
        <f>VLOOKUP(AI2357,Sheet3!C2389:F5680,4,FALSE)</f>
        <v>398.86586635423174</v>
      </c>
    </row>
    <row r="2358" spans="1:48">
      <c r="A2358">
        <v>75354121</v>
      </c>
      <c r="B2358">
        <v>126</v>
      </c>
      <c r="C2358" t="s">
        <v>164</v>
      </c>
      <c r="D2358">
        <v>0</v>
      </c>
      <c r="E2358" t="s">
        <v>165</v>
      </c>
      <c r="F2358" t="s">
        <v>34</v>
      </c>
      <c r="G2358" t="s">
        <v>166</v>
      </c>
      <c r="H2358">
        <v>1</v>
      </c>
      <c r="I2358">
        <v>111.95</v>
      </c>
      <c r="J2358">
        <v>114.04</v>
      </c>
      <c r="K2358">
        <v>28.158999999999999</v>
      </c>
      <c r="L2358">
        <v>30.248999999999999</v>
      </c>
      <c r="M2358">
        <v>3260722</v>
      </c>
      <c r="N2358" t="s">
        <v>167</v>
      </c>
      <c r="P2358">
        <v>16.167000000000002</v>
      </c>
      <c r="V2358" t="s">
        <v>35</v>
      </c>
      <c r="W2358" s="1">
        <v>39985</v>
      </c>
      <c r="X2358">
        <v>20090621</v>
      </c>
      <c r="Y2358">
        <v>0.78295700000000001</v>
      </c>
      <c r="AB2358">
        <v>0.44796395732030397</v>
      </c>
      <c r="AI2358" s="2">
        <f t="shared" si="144"/>
        <v>39985</v>
      </c>
      <c r="AJ2358">
        <f t="shared" si="145"/>
        <v>146.09773065940283</v>
      </c>
      <c r="AK2358">
        <f t="shared" si="146"/>
        <v>146.09773065940283</v>
      </c>
      <c r="AL2358" s="3">
        <f>Sheet2!$Q$35</f>
        <v>195.92057845971607</v>
      </c>
      <c r="AM2358" s="3">
        <f>Sheet2!$Q$37</f>
        <v>179.52321677860004</v>
      </c>
      <c r="AN2358" s="3">
        <f>Sheet2!$Q$39</f>
        <v>47.580823353777703</v>
      </c>
      <c r="AU2358">
        <f t="shared" si="147"/>
        <v>1.0400830042990266</v>
      </c>
      <c r="AV2358">
        <f>VLOOKUP(AI2358,Sheet3!C2390:F5681,4,FALSE)</f>
        <v>387.53042432640279</v>
      </c>
    </row>
    <row r="2359" spans="1:48">
      <c r="A2359">
        <v>75421344</v>
      </c>
      <c r="B2359">
        <v>126</v>
      </c>
      <c r="C2359" t="s">
        <v>164</v>
      </c>
      <c r="D2359">
        <v>0</v>
      </c>
      <c r="E2359" t="s">
        <v>165</v>
      </c>
      <c r="F2359" t="s">
        <v>34</v>
      </c>
      <c r="G2359" t="s">
        <v>166</v>
      </c>
      <c r="H2359">
        <v>1</v>
      </c>
      <c r="I2359">
        <v>111.95</v>
      </c>
      <c r="J2359">
        <v>114.04</v>
      </c>
      <c r="K2359">
        <v>28.158999999999999</v>
      </c>
      <c r="L2359">
        <v>30.248999999999999</v>
      </c>
      <c r="M2359">
        <v>3260722</v>
      </c>
      <c r="N2359" t="s">
        <v>167</v>
      </c>
      <c r="P2359">
        <v>16.167000000000002</v>
      </c>
      <c r="V2359" t="s">
        <v>35</v>
      </c>
      <c r="W2359" s="1">
        <v>39986</v>
      </c>
      <c r="X2359">
        <v>20090622</v>
      </c>
      <c r="Y2359">
        <v>0.78344899999999995</v>
      </c>
      <c r="AB2359">
        <v>0.44229484018159598</v>
      </c>
      <c r="AI2359" s="2">
        <f t="shared" si="144"/>
        <v>39986</v>
      </c>
      <c r="AJ2359">
        <f t="shared" si="145"/>
        <v>145.84027335737971</v>
      </c>
      <c r="AK2359">
        <f t="shared" si="146"/>
        <v>145.84027335737971</v>
      </c>
      <c r="AL2359" s="3">
        <f>Sheet2!$Q$35</f>
        <v>195.92057845971607</v>
      </c>
      <c r="AM2359" s="3">
        <f>Sheet2!$Q$37</f>
        <v>179.52321677860004</v>
      </c>
      <c r="AN2359" s="3">
        <f>Sheet2!$Q$39</f>
        <v>47.580823353777703</v>
      </c>
      <c r="AU2359">
        <f t="shared" si="147"/>
        <v>1.0382501423992674</v>
      </c>
      <c r="AV2359">
        <f>VLOOKUP(AI2359,Sheet3!C2391:F5682,4,FALSE)</f>
        <v>352.1071679894373</v>
      </c>
    </row>
    <row r="2360" spans="1:48">
      <c r="A2360">
        <v>75488681</v>
      </c>
      <c r="B2360">
        <v>126</v>
      </c>
      <c r="C2360" t="s">
        <v>164</v>
      </c>
      <c r="D2360">
        <v>0</v>
      </c>
      <c r="E2360" t="s">
        <v>165</v>
      </c>
      <c r="F2360" t="s">
        <v>34</v>
      </c>
      <c r="G2360" t="s">
        <v>166</v>
      </c>
      <c r="H2360">
        <v>1</v>
      </c>
      <c r="I2360">
        <v>111.95</v>
      </c>
      <c r="J2360">
        <v>114.04</v>
      </c>
      <c r="K2360">
        <v>28.158999999999999</v>
      </c>
      <c r="L2360">
        <v>30.248999999999999</v>
      </c>
      <c r="M2360">
        <v>3260722</v>
      </c>
      <c r="N2360" t="s">
        <v>167</v>
      </c>
      <c r="P2360">
        <v>16.167000000000002</v>
      </c>
      <c r="V2360" t="s">
        <v>35</v>
      </c>
      <c r="W2360" s="1">
        <v>39987</v>
      </c>
      <c r="X2360">
        <v>20090623</v>
      </c>
      <c r="Y2360">
        <v>0.796234</v>
      </c>
      <c r="AB2360">
        <v>0.29497845274583401</v>
      </c>
      <c r="AI2360" s="2">
        <f t="shared" si="144"/>
        <v>39987</v>
      </c>
      <c r="AJ2360">
        <f t="shared" si="145"/>
        <v>138.92511754430564</v>
      </c>
      <c r="AK2360">
        <f t="shared" si="146"/>
        <v>138.92511754430564</v>
      </c>
      <c r="AL2360" s="3">
        <f>Sheet2!$Q$35</f>
        <v>195.92057845971607</v>
      </c>
      <c r="AM2360" s="3">
        <f>Sheet2!$Q$37</f>
        <v>179.52321677860004</v>
      </c>
      <c r="AN2360" s="3">
        <f>Sheet2!$Q$39</f>
        <v>47.580823353777703</v>
      </c>
      <c r="AU2360">
        <f t="shared" si="147"/>
        <v>0.98902052055096201</v>
      </c>
      <c r="AV2360">
        <f>VLOOKUP(AI2360,Sheet3!C2392:F5683,4,FALSE)</f>
        <v>331.56167931399727</v>
      </c>
    </row>
    <row r="2361" spans="1:48">
      <c r="A2361">
        <v>75555498</v>
      </c>
      <c r="B2361">
        <v>126</v>
      </c>
      <c r="C2361" t="s">
        <v>164</v>
      </c>
      <c r="D2361">
        <v>0</v>
      </c>
      <c r="E2361" t="s">
        <v>165</v>
      </c>
      <c r="F2361" t="s">
        <v>34</v>
      </c>
      <c r="G2361" t="s">
        <v>166</v>
      </c>
      <c r="H2361">
        <v>1</v>
      </c>
      <c r="I2361">
        <v>111.95</v>
      </c>
      <c r="J2361">
        <v>114.04</v>
      </c>
      <c r="K2361">
        <v>28.158999999999999</v>
      </c>
      <c r="L2361">
        <v>30.248999999999999</v>
      </c>
      <c r="M2361">
        <v>3260722</v>
      </c>
      <c r="N2361" t="s">
        <v>167</v>
      </c>
      <c r="P2361">
        <v>16.167000000000002</v>
      </c>
      <c r="V2361" t="s">
        <v>35</v>
      </c>
      <c r="W2361" s="1">
        <v>39988</v>
      </c>
      <c r="X2361">
        <v>20090624</v>
      </c>
      <c r="Y2361">
        <v>0.80488099999999996</v>
      </c>
      <c r="AB2361">
        <v>0.195342566773443</v>
      </c>
      <c r="AI2361" s="2">
        <f t="shared" si="144"/>
        <v>39988</v>
      </c>
      <c r="AJ2361">
        <f t="shared" si="145"/>
        <v>134.00255617462085</v>
      </c>
      <c r="AK2361">
        <f t="shared" si="146"/>
        <v>134.00255617462085</v>
      </c>
      <c r="AL2361" s="3">
        <f>Sheet2!$Q$35</f>
        <v>195.92057845971607</v>
      </c>
      <c r="AM2361" s="3">
        <f>Sheet2!$Q$37</f>
        <v>179.52321677860004</v>
      </c>
      <c r="AN2361" s="3">
        <f>Sheet2!$Q$39</f>
        <v>47.580823353777703</v>
      </c>
      <c r="AU2361">
        <f t="shared" si="147"/>
        <v>0.95397635939171699</v>
      </c>
      <c r="AV2361">
        <f>VLOOKUP(AI2361,Sheet3!C2393:F5684,4,FALSE)</f>
        <v>320.22623728616833</v>
      </c>
    </row>
    <row r="2362" spans="1:48">
      <c r="A2362">
        <v>75622180</v>
      </c>
      <c r="B2362">
        <v>126</v>
      </c>
      <c r="C2362" t="s">
        <v>164</v>
      </c>
      <c r="D2362">
        <v>0</v>
      </c>
      <c r="E2362" t="s">
        <v>165</v>
      </c>
      <c r="F2362" t="s">
        <v>34</v>
      </c>
      <c r="G2362" t="s">
        <v>166</v>
      </c>
      <c r="H2362">
        <v>1</v>
      </c>
      <c r="I2362">
        <v>111.95</v>
      </c>
      <c r="J2362">
        <v>114.04</v>
      </c>
      <c r="K2362">
        <v>28.158999999999999</v>
      </c>
      <c r="L2362">
        <v>30.248999999999999</v>
      </c>
      <c r="M2362">
        <v>3260722</v>
      </c>
      <c r="N2362" t="s">
        <v>167</v>
      </c>
      <c r="P2362">
        <v>16.167000000000002</v>
      </c>
      <c r="V2362" t="s">
        <v>35</v>
      </c>
      <c r="W2362" s="1">
        <v>39989</v>
      </c>
      <c r="X2362">
        <v>20090625</v>
      </c>
      <c r="Y2362">
        <v>0.79499900000000001</v>
      </c>
      <c r="AB2362">
        <v>0.30920885857165797</v>
      </c>
      <c r="AI2362" s="2">
        <f t="shared" si="144"/>
        <v>39989</v>
      </c>
      <c r="AJ2362">
        <f t="shared" si="145"/>
        <v>139.61200621451894</v>
      </c>
      <c r="AK2362">
        <f t="shared" si="146"/>
        <v>139.61200621451894</v>
      </c>
      <c r="AL2362" s="3">
        <f>Sheet2!$Q$35</f>
        <v>195.92057845971607</v>
      </c>
      <c r="AM2362" s="3">
        <f>Sheet2!$Q$37</f>
        <v>179.52321677860004</v>
      </c>
      <c r="AN2362" s="3">
        <f>Sheet2!$Q$39</f>
        <v>47.580823353777703</v>
      </c>
      <c r="AU2362">
        <f t="shared" si="147"/>
        <v>0.99391054333577811</v>
      </c>
      <c r="AV2362">
        <f>VLOOKUP(AI2362,Sheet3!C2394:F5685,4,FALSE)</f>
        <v>300.53090676281545</v>
      </c>
    </row>
    <row r="2363" spans="1:48">
      <c r="A2363">
        <v>75688812</v>
      </c>
      <c r="B2363">
        <v>126</v>
      </c>
      <c r="C2363" t="s">
        <v>164</v>
      </c>
      <c r="D2363">
        <v>0</v>
      </c>
      <c r="E2363" t="s">
        <v>165</v>
      </c>
      <c r="F2363" t="s">
        <v>34</v>
      </c>
      <c r="G2363" t="s">
        <v>166</v>
      </c>
      <c r="H2363">
        <v>1</v>
      </c>
      <c r="I2363">
        <v>111.95</v>
      </c>
      <c r="J2363">
        <v>114.04</v>
      </c>
      <c r="K2363">
        <v>28.158999999999999</v>
      </c>
      <c r="L2363">
        <v>30.248999999999999</v>
      </c>
      <c r="M2363">
        <v>3260722</v>
      </c>
      <c r="N2363" t="s">
        <v>167</v>
      </c>
      <c r="P2363">
        <v>16.167000000000002</v>
      </c>
      <c r="V2363" t="s">
        <v>35</v>
      </c>
      <c r="W2363" s="1">
        <v>39990</v>
      </c>
      <c r="X2363">
        <v>20090626</v>
      </c>
      <c r="Y2363">
        <v>0.80267599999999995</v>
      </c>
      <c r="AB2363">
        <v>0.22074989053534</v>
      </c>
      <c r="AI2363" s="2">
        <f t="shared" si="144"/>
        <v>39990</v>
      </c>
      <c r="AJ2363">
        <f t="shared" si="145"/>
        <v>135.27664022080205</v>
      </c>
      <c r="AK2363">
        <f t="shared" si="146"/>
        <v>135.27664022080205</v>
      </c>
      <c r="AL2363" s="3">
        <f>Sheet2!$Q$35</f>
        <v>195.92057845971607</v>
      </c>
      <c r="AM2363" s="3">
        <f>Sheet2!$Q$37</f>
        <v>179.52321677860004</v>
      </c>
      <c r="AN2363" s="3">
        <f>Sheet2!$Q$39</f>
        <v>47.580823353777703</v>
      </c>
      <c r="AU2363">
        <f t="shared" si="147"/>
        <v>0.96304667935151778</v>
      </c>
      <c r="AV2363">
        <f>VLOOKUP(AI2363,Sheet3!C2395:F5686,4,FALSE)</f>
        <v>278.14340875785325</v>
      </c>
    </row>
    <row r="2364" spans="1:48">
      <c r="A2364">
        <v>75751558</v>
      </c>
      <c r="B2364">
        <v>126</v>
      </c>
      <c r="C2364" t="s">
        <v>164</v>
      </c>
      <c r="D2364">
        <v>0</v>
      </c>
      <c r="E2364" t="s">
        <v>165</v>
      </c>
      <c r="F2364" t="s">
        <v>34</v>
      </c>
      <c r="G2364" t="s">
        <v>166</v>
      </c>
      <c r="H2364">
        <v>1</v>
      </c>
      <c r="I2364">
        <v>111.95</v>
      </c>
      <c r="J2364">
        <v>114.04</v>
      </c>
      <c r="K2364">
        <v>28.158999999999999</v>
      </c>
      <c r="L2364">
        <v>30.248999999999999</v>
      </c>
      <c r="M2364">
        <v>3260722</v>
      </c>
      <c r="N2364" t="s">
        <v>167</v>
      </c>
      <c r="P2364">
        <v>16.167000000000002</v>
      </c>
      <c r="V2364" t="s">
        <v>35</v>
      </c>
      <c r="W2364" s="1">
        <v>39991</v>
      </c>
      <c r="X2364">
        <v>20090627</v>
      </c>
      <c r="Y2364">
        <v>0.81152000000000002</v>
      </c>
      <c r="AB2364">
        <v>0.118844053188302</v>
      </c>
      <c r="AI2364" s="2">
        <f t="shared" si="144"/>
        <v>39991</v>
      </c>
      <c r="AJ2364">
        <f t="shared" si="145"/>
        <v>130.08863349620344</v>
      </c>
      <c r="AK2364">
        <f t="shared" si="146"/>
        <v>130.08863349620344</v>
      </c>
      <c r="AL2364" s="3">
        <f>Sheet2!$Q$35</f>
        <v>195.92057845971607</v>
      </c>
      <c r="AM2364" s="3">
        <f>Sheet2!$Q$37</f>
        <v>179.52321677860004</v>
      </c>
      <c r="AN2364" s="3">
        <f>Sheet2!$Q$39</f>
        <v>47.580823353777703</v>
      </c>
      <c r="AU2364">
        <f t="shared" si="147"/>
        <v>0.92611278861899404</v>
      </c>
      <c r="AV2364">
        <f>VLOOKUP(AI2364,Sheet3!C2396:F5687,4,FALSE)</f>
        <v>233.65179879862458</v>
      </c>
    </row>
    <row r="2365" spans="1:48">
      <c r="A2365">
        <v>75818328</v>
      </c>
      <c r="B2365">
        <v>126</v>
      </c>
      <c r="C2365" t="s">
        <v>164</v>
      </c>
      <c r="D2365">
        <v>0</v>
      </c>
      <c r="E2365" t="s">
        <v>165</v>
      </c>
      <c r="F2365" t="s">
        <v>34</v>
      </c>
      <c r="G2365" t="s">
        <v>166</v>
      </c>
      <c r="H2365">
        <v>1</v>
      </c>
      <c r="I2365">
        <v>111.95</v>
      </c>
      <c r="J2365">
        <v>114.04</v>
      </c>
      <c r="K2365">
        <v>28.158999999999999</v>
      </c>
      <c r="L2365">
        <v>30.248999999999999</v>
      </c>
      <c r="M2365">
        <v>3260722</v>
      </c>
      <c r="N2365" t="s">
        <v>167</v>
      </c>
      <c r="P2365">
        <v>16.167000000000002</v>
      </c>
      <c r="V2365" t="s">
        <v>35</v>
      </c>
      <c r="W2365" s="1">
        <v>39992</v>
      </c>
      <c r="X2365">
        <v>20090628</v>
      </c>
      <c r="Y2365">
        <v>0.81665500000000002</v>
      </c>
      <c r="AB2365">
        <v>5.9675523701978803E-2</v>
      </c>
      <c r="AI2365" s="2">
        <f t="shared" si="144"/>
        <v>39992</v>
      </c>
      <c r="AJ2365">
        <f t="shared" si="145"/>
        <v>126.98125727312765</v>
      </c>
      <c r="AK2365">
        <f t="shared" si="146"/>
        <v>126.98125727312765</v>
      </c>
      <c r="AL2365" s="3">
        <f>Sheet2!$Q$35</f>
        <v>195.92057845971607</v>
      </c>
      <c r="AM2365" s="3">
        <f>Sheet2!$Q$37</f>
        <v>179.52321677860004</v>
      </c>
      <c r="AN2365" s="3">
        <f>Sheet2!$Q$39</f>
        <v>47.580823353777703</v>
      </c>
      <c r="AU2365">
        <f t="shared" si="147"/>
        <v>0.90399109526347854</v>
      </c>
      <c r="AV2365">
        <f>VLOOKUP(AI2365,Sheet3!C2397:F5688,4,FALSE)</f>
        <v>185.5470166930254</v>
      </c>
    </row>
    <row r="2366" spans="1:48">
      <c r="A2366">
        <v>75881306</v>
      </c>
      <c r="B2366">
        <v>126</v>
      </c>
      <c r="C2366" t="s">
        <v>164</v>
      </c>
      <c r="D2366">
        <v>0</v>
      </c>
      <c r="E2366" t="s">
        <v>165</v>
      </c>
      <c r="F2366" t="s">
        <v>34</v>
      </c>
      <c r="G2366" t="s">
        <v>166</v>
      </c>
      <c r="H2366">
        <v>1</v>
      </c>
      <c r="I2366">
        <v>111.95</v>
      </c>
      <c r="J2366">
        <v>114.04</v>
      </c>
      <c r="K2366">
        <v>28.158999999999999</v>
      </c>
      <c r="L2366">
        <v>30.248999999999999</v>
      </c>
      <c r="M2366">
        <v>3260722</v>
      </c>
      <c r="N2366" t="s">
        <v>167</v>
      </c>
      <c r="P2366">
        <v>16.167000000000002</v>
      </c>
      <c r="V2366" t="s">
        <v>35</v>
      </c>
      <c r="W2366" s="1">
        <v>39993</v>
      </c>
      <c r="X2366">
        <v>20090629</v>
      </c>
      <c r="Y2366">
        <v>0.84012799999999999</v>
      </c>
      <c r="AB2366">
        <v>-0.21079436775516799</v>
      </c>
      <c r="AI2366" s="2">
        <f t="shared" si="144"/>
        <v>39993</v>
      </c>
      <c r="AJ2366">
        <f t="shared" si="145"/>
        <v>111.88706964081859</v>
      </c>
      <c r="AK2366">
        <f t="shared" si="146"/>
        <v>111.88706964081859</v>
      </c>
      <c r="AL2366" s="3">
        <f>Sheet2!$Q$35</f>
        <v>195.92057845971607</v>
      </c>
      <c r="AM2366" s="3">
        <f>Sheet2!$Q$37</f>
        <v>179.52321677860004</v>
      </c>
      <c r="AN2366" s="3">
        <f>Sheet2!$Q$39</f>
        <v>47.580823353777703</v>
      </c>
      <c r="AU2366">
        <f t="shared" si="147"/>
        <v>0.79653420357044646</v>
      </c>
      <c r="AV2366">
        <f>VLOOKUP(AI2366,Sheet3!C2398:F5689,4,FALSE)</f>
        <v>160.39650469377989</v>
      </c>
    </row>
    <row r="2367" spans="1:48">
      <c r="A2367">
        <v>75938753</v>
      </c>
      <c r="B2367">
        <v>126</v>
      </c>
      <c r="C2367" t="s">
        <v>164</v>
      </c>
      <c r="D2367">
        <v>0</v>
      </c>
      <c r="E2367" t="s">
        <v>165</v>
      </c>
      <c r="F2367" t="s">
        <v>34</v>
      </c>
      <c r="G2367" t="s">
        <v>166</v>
      </c>
      <c r="H2367">
        <v>1</v>
      </c>
      <c r="I2367">
        <v>111.95</v>
      </c>
      <c r="J2367">
        <v>114.04</v>
      </c>
      <c r="K2367">
        <v>28.158999999999999</v>
      </c>
      <c r="L2367">
        <v>30.248999999999999</v>
      </c>
      <c r="M2367">
        <v>3260722</v>
      </c>
      <c r="N2367" t="s">
        <v>167</v>
      </c>
      <c r="P2367">
        <v>16.167000000000002</v>
      </c>
      <c r="V2367" t="s">
        <v>35</v>
      </c>
      <c r="W2367" s="1">
        <v>39994</v>
      </c>
      <c r="X2367">
        <v>20090630</v>
      </c>
      <c r="Y2367">
        <v>0.85500699999999996</v>
      </c>
      <c r="AB2367">
        <v>-0.382239070817874</v>
      </c>
      <c r="AI2367" s="2">
        <f t="shared" si="144"/>
        <v>39994</v>
      </c>
      <c r="AJ2367">
        <f t="shared" si="145"/>
        <v>101.56306052648006</v>
      </c>
      <c r="AK2367">
        <f t="shared" si="146"/>
        <v>101.56306052648006</v>
      </c>
      <c r="AL2367" s="3">
        <f>Sheet2!$Q$35</f>
        <v>195.92057845971607</v>
      </c>
      <c r="AM2367" s="3">
        <f>Sheet2!$Q$37</f>
        <v>179.52321677860004</v>
      </c>
      <c r="AN2367" s="3">
        <f>Sheet2!$Q$39</f>
        <v>47.580823353777703</v>
      </c>
      <c r="AU2367">
        <f t="shared" si="147"/>
        <v>0.72303664568513726</v>
      </c>
      <c r="AV2367">
        <f>VLOOKUP(AI2367,Sheet3!C2399:F5690,4,FALSE)</f>
        <v>142.61403001262318</v>
      </c>
    </row>
    <row r="2368" spans="1:48">
      <c r="A2368">
        <v>76008567</v>
      </c>
      <c r="B2368">
        <v>126</v>
      </c>
      <c r="C2368" t="s">
        <v>164</v>
      </c>
      <c r="D2368">
        <v>0</v>
      </c>
      <c r="E2368" t="s">
        <v>165</v>
      </c>
      <c r="F2368" t="s">
        <v>34</v>
      </c>
      <c r="G2368" t="s">
        <v>166</v>
      </c>
      <c r="H2368">
        <v>1</v>
      </c>
      <c r="I2368">
        <v>111.95</v>
      </c>
      <c r="J2368">
        <v>114.04</v>
      </c>
      <c r="K2368">
        <v>28.158999999999999</v>
      </c>
      <c r="L2368">
        <v>30.248999999999999</v>
      </c>
      <c r="M2368">
        <v>3260722</v>
      </c>
      <c r="N2368" t="s">
        <v>167</v>
      </c>
      <c r="P2368">
        <v>16.167000000000002</v>
      </c>
      <c r="V2368" t="s">
        <v>35</v>
      </c>
      <c r="W2368" s="1">
        <v>39995</v>
      </c>
      <c r="X2368">
        <v>20090701</v>
      </c>
      <c r="Y2368">
        <v>0.883517</v>
      </c>
      <c r="AB2368">
        <v>-0.71074827737192703</v>
      </c>
      <c r="AI2368" s="2">
        <f t="shared" si="144"/>
        <v>39995</v>
      </c>
      <c r="AJ2368">
        <f t="shared" si="145"/>
        <v>80.141824300697863</v>
      </c>
      <c r="AK2368">
        <f t="shared" si="146"/>
        <v>80.141824300697863</v>
      </c>
      <c r="AL2368" s="3">
        <f>Sheet2!$Q$35</f>
        <v>195.92057845971607</v>
      </c>
      <c r="AM2368" s="3">
        <f>Sheet2!$Q$37</f>
        <v>179.52321677860004</v>
      </c>
      <c r="AN2368" s="3">
        <f>Sheet2!$Q$39</f>
        <v>47.580823353777703</v>
      </c>
      <c r="AU2368">
        <f t="shared" si="147"/>
        <v>0.57053692081636653</v>
      </c>
      <c r="AV2368">
        <f>VLOOKUP(AI2368,Sheet3!C2400:F5691,4,FALSE)</f>
        <v>128.65726701585876</v>
      </c>
    </row>
    <row r="2369" spans="1:48">
      <c r="A2369">
        <v>76073412</v>
      </c>
      <c r="B2369">
        <v>126</v>
      </c>
      <c r="C2369" t="s">
        <v>164</v>
      </c>
      <c r="D2369">
        <v>0</v>
      </c>
      <c r="E2369" t="s">
        <v>165</v>
      </c>
      <c r="F2369" t="s">
        <v>34</v>
      </c>
      <c r="G2369" t="s">
        <v>166</v>
      </c>
      <c r="H2369">
        <v>1</v>
      </c>
      <c r="I2369">
        <v>111.95</v>
      </c>
      <c r="J2369">
        <v>114.04</v>
      </c>
      <c r="K2369">
        <v>28.158999999999999</v>
      </c>
      <c r="L2369">
        <v>30.248999999999999</v>
      </c>
      <c r="M2369">
        <v>3260722</v>
      </c>
      <c r="N2369" t="s">
        <v>167</v>
      </c>
      <c r="P2369">
        <v>16.167000000000002</v>
      </c>
      <c r="V2369" t="s">
        <v>35</v>
      </c>
      <c r="W2369" s="1">
        <v>39996</v>
      </c>
      <c r="X2369">
        <v>20090702</v>
      </c>
      <c r="Y2369">
        <v>0.86650000000000005</v>
      </c>
      <c r="AB2369">
        <v>-0.51466826446661995</v>
      </c>
      <c r="AI2369" s="2">
        <f t="shared" si="144"/>
        <v>39996</v>
      </c>
      <c r="AJ2369">
        <f t="shared" si="145"/>
        <v>93.186851020960603</v>
      </c>
      <c r="AK2369">
        <f t="shared" si="146"/>
        <v>93.186851020960603</v>
      </c>
      <c r="AL2369" s="3">
        <f>Sheet2!$Q$35</f>
        <v>195.92057845971607</v>
      </c>
      <c r="AM2369" s="3">
        <f>Sheet2!$Q$37</f>
        <v>179.52321677860004</v>
      </c>
      <c r="AN2369" s="3">
        <f>Sheet2!$Q$39</f>
        <v>47.580823353777703</v>
      </c>
      <c r="AU2369">
        <f t="shared" si="147"/>
        <v>0.66340564999603313</v>
      </c>
      <c r="AV2369">
        <f>VLOOKUP(AI2369,Sheet3!C2401:F5692,4,FALSE)</f>
        <v>118.80960175418235</v>
      </c>
    </row>
    <row r="2370" spans="1:48">
      <c r="A2370">
        <v>76132056</v>
      </c>
      <c r="B2370">
        <v>126</v>
      </c>
      <c r="C2370" t="s">
        <v>164</v>
      </c>
      <c r="D2370">
        <v>0</v>
      </c>
      <c r="E2370" t="s">
        <v>165</v>
      </c>
      <c r="F2370" t="s">
        <v>34</v>
      </c>
      <c r="G2370" t="s">
        <v>166</v>
      </c>
      <c r="H2370">
        <v>1</v>
      </c>
      <c r="I2370">
        <v>111.95</v>
      </c>
      <c r="J2370">
        <v>114.04</v>
      </c>
      <c r="K2370">
        <v>28.158999999999999</v>
      </c>
      <c r="L2370">
        <v>30.248999999999999</v>
      </c>
      <c r="M2370">
        <v>3260722</v>
      </c>
      <c r="N2370" t="s">
        <v>167</v>
      </c>
      <c r="P2370">
        <v>16.167000000000002</v>
      </c>
      <c r="V2370" t="s">
        <v>35</v>
      </c>
      <c r="W2370" s="1">
        <v>39997</v>
      </c>
      <c r="X2370">
        <v>20090703</v>
      </c>
      <c r="Y2370">
        <v>0.83935800000000005</v>
      </c>
      <c r="AB2370">
        <v>-0.20192196898117301</v>
      </c>
      <c r="AI2370" s="2">
        <f t="shared" si="144"/>
        <v>39997</v>
      </c>
      <c r="AJ2370">
        <f t="shared" si="145"/>
        <v>112.40537831322411</v>
      </c>
      <c r="AK2370">
        <f t="shared" si="146"/>
        <v>112.40537831322411</v>
      </c>
      <c r="AL2370" s="3">
        <f>Sheet2!$Q$35</f>
        <v>195.92057845971607</v>
      </c>
      <c r="AM2370" s="3">
        <f>Sheet2!$Q$37</f>
        <v>179.52321677860004</v>
      </c>
      <c r="AN2370" s="3">
        <f>Sheet2!$Q$39</f>
        <v>47.580823353777703</v>
      </c>
      <c r="AU2370">
        <f t="shared" si="147"/>
        <v>0.80022409005065831</v>
      </c>
      <c r="AV2370">
        <f>VLOOKUP(AI2370,Sheet3!C2402:F5693,4,FALSE)</f>
        <v>111.51241094876745</v>
      </c>
    </row>
    <row r="2371" spans="1:48">
      <c r="A2371">
        <v>76213278</v>
      </c>
      <c r="B2371">
        <v>126</v>
      </c>
      <c r="C2371" t="s">
        <v>164</v>
      </c>
      <c r="D2371">
        <v>0</v>
      </c>
      <c r="E2371" t="s">
        <v>165</v>
      </c>
      <c r="F2371" t="s">
        <v>34</v>
      </c>
      <c r="G2371" t="s">
        <v>166</v>
      </c>
      <c r="H2371">
        <v>1</v>
      </c>
      <c r="I2371">
        <v>111.95</v>
      </c>
      <c r="J2371">
        <v>114.04</v>
      </c>
      <c r="K2371">
        <v>28.158999999999999</v>
      </c>
      <c r="L2371">
        <v>30.248999999999999</v>
      </c>
      <c r="M2371">
        <v>3260722</v>
      </c>
      <c r="N2371" t="s">
        <v>167</v>
      </c>
      <c r="P2371">
        <v>16.167000000000002</v>
      </c>
      <c r="V2371" t="s">
        <v>35</v>
      </c>
      <c r="W2371" s="1">
        <v>39998</v>
      </c>
      <c r="X2371">
        <v>20090704</v>
      </c>
      <c r="Y2371">
        <v>0.82164899999999996</v>
      </c>
      <c r="AB2371">
        <v>2.1316802249209598E-3</v>
      </c>
      <c r="AI2371" s="2">
        <f t="shared" ref="AI2371:AI2434" si="148">W2371</f>
        <v>39998</v>
      </c>
      <c r="AJ2371">
        <f t="shared" ref="AJ2371:AJ2434" si="149">$AQ$2*(Y2371^2)+($AR$2*Y2371)+$AS$2</f>
        <v>123.89217675572627</v>
      </c>
      <c r="AK2371">
        <f t="shared" ref="AK2371:AK2434" si="150">IF(AJ2371&gt;0,AJ2371,0)</f>
        <v>123.89217675572627</v>
      </c>
      <c r="AL2371" s="3">
        <f>Sheet2!$Q$35</f>
        <v>195.92057845971607</v>
      </c>
      <c r="AM2371" s="3">
        <f>Sheet2!$Q$37</f>
        <v>179.52321677860004</v>
      </c>
      <c r="AN2371" s="3">
        <f>Sheet2!$Q$39</f>
        <v>47.580823353777703</v>
      </c>
      <c r="AU2371">
        <f t="shared" ref="AU2371:AU2434" si="151">0.001*(AK2371*86440)/AT$2</f>
        <v>0.88199965069716513</v>
      </c>
      <c r="AV2371">
        <f>VLOOKUP(AI2371,Sheet3!C2403:F5694,4,FALSE)</f>
        <v>106.55315506159228</v>
      </c>
    </row>
    <row r="2372" spans="1:48">
      <c r="A2372">
        <v>76274685</v>
      </c>
      <c r="B2372">
        <v>126</v>
      </c>
      <c r="C2372" t="s">
        <v>164</v>
      </c>
      <c r="D2372">
        <v>0</v>
      </c>
      <c r="E2372" t="s">
        <v>165</v>
      </c>
      <c r="F2372" t="s">
        <v>34</v>
      </c>
      <c r="G2372" t="s">
        <v>166</v>
      </c>
      <c r="H2372">
        <v>1</v>
      </c>
      <c r="I2372">
        <v>111.95</v>
      </c>
      <c r="J2372">
        <v>114.04</v>
      </c>
      <c r="K2372">
        <v>28.158999999999999</v>
      </c>
      <c r="L2372">
        <v>30.248999999999999</v>
      </c>
      <c r="M2372">
        <v>3260722</v>
      </c>
      <c r="N2372" t="s">
        <v>167</v>
      </c>
      <c r="P2372">
        <v>16.167000000000002</v>
      </c>
      <c r="V2372" t="s">
        <v>35</v>
      </c>
      <c r="W2372" s="1">
        <v>39999</v>
      </c>
      <c r="X2372">
        <v>20090705</v>
      </c>
      <c r="Y2372">
        <v>0.78004200000000001</v>
      </c>
      <c r="AB2372">
        <v>0.48155232410757398</v>
      </c>
      <c r="AI2372" s="2">
        <f t="shared" si="148"/>
        <v>39999</v>
      </c>
      <c r="AJ2372">
        <f t="shared" si="149"/>
        <v>147.60995285995796</v>
      </c>
      <c r="AK2372">
        <f t="shared" si="150"/>
        <v>147.60995285995796</v>
      </c>
      <c r="AL2372" s="3">
        <f>Sheet2!$Q$35</f>
        <v>195.92057845971607</v>
      </c>
      <c r="AM2372" s="3">
        <f>Sheet2!$Q$37</f>
        <v>179.52321677860004</v>
      </c>
      <c r="AN2372" s="3">
        <f>Sheet2!$Q$39</f>
        <v>47.580823353777703</v>
      </c>
      <c r="AU2372">
        <f t="shared" si="151"/>
        <v>1.050848651393079</v>
      </c>
      <c r="AV2372">
        <f>VLOOKUP(AI2372,Sheet3!C2404:F5695,4,FALSE)</f>
        <v>112.92934120224608</v>
      </c>
    </row>
    <row r="2373" spans="1:48">
      <c r="A2373">
        <v>76326041</v>
      </c>
      <c r="B2373">
        <v>126</v>
      </c>
      <c r="C2373" t="s">
        <v>164</v>
      </c>
      <c r="D2373">
        <v>0</v>
      </c>
      <c r="E2373" t="s">
        <v>165</v>
      </c>
      <c r="F2373" t="s">
        <v>34</v>
      </c>
      <c r="G2373" t="s">
        <v>166</v>
      </c>
      <c r="H2373">
        <v>1</v>
      </c>
      <c r="I2373">
        <v>111.95</v>
      </c>
      <c r="J2373">
        <v>114.04</v>
      </c>
      <c r="K2373">
        <v>28.158999999999999</v>
      </c>
      <c r="L2373">
        <v>30.248999999999999</v>
      </c>
      <c r="M2373">
        <v>3260722</v>
      </c>
      <c r="N2373" t="s">
        <v>167</v>
      </c>
      <c r="P2373">
        <v>16.167000000000002</v>
      </c>
      <c r="V2373" t="s">
        <v>35</v>
      </c>
      <c r="W2373" s="1">
        <v>40000</v>
      </c>
      <c r="X2373">
        <v>20090706</v>
      </c>
      <c r="Y2373">
        <v>0.78415500000000005</v>
      </c>
      <c r="AB2373">
        <v>0.434159887539464</v>
      </c>
      <c r="AI2373" s="2">
        <f t="shared" si="148"/>
        <v>40000</v>
      </c>
      <c r="AJ2373">
        <f t="shared" si="149"/>
        <v>145.46971185122322</v>
      </c>
      <c r="AK2373">
        <f t="shared" si="150"/>
        <v>145.46971185122322</v>
      </c>
      <c r="AL2373" s="3">
        <f>Sheet2!$Q$35</f>
        <v>195.92057845971607</v>
      </c>
      <c r="AM2373" s="3">
        <f>Sheet2!$Q$37</f>
        <v>179.52321677860004</v>
      </c>
      <c r="AN2373" s="3">
        <f>Sheet2!$Q$39</f>
        <v>47.580823353777703</v>
      </c>
      <c r="AU2373">
        <f t="shared" si="151"/>
        <v>1.0356120814050185</v>
      </c>
      <c r="AV2373">
        <f>VLOOKUP(AI2373,Sheet3!C2405:F5696,4,FALSE)</f>
        <v>136.52122992266513</v>
      </c>
    </row>
    <row r="2374" spans="1:48">
      <c r="A2374">
        <v>76410030</v>
      </c>
      <c r="B2374">
        <v>126</v>
      </c>
      <c r="C2374" t="s">
        <v>164</v>
      </c>
      <c r="D2374">
        <v>0</v>
      </c>
      <c r="E2374" t="s">
        <v>165</v>
      </c>
      <c r="F2374" t="s">
        <v>34</v>
      </c>
      <c r="G2374" t="s">
        <v>166</v>
      </c>
      <c r="H2374">
        <v>1</v>
      </c>
      <c r="I2374">
        <v>111.95</v>
      </c>
      <c r="J2374">
        <v>114.04</v>
      </c>
      <c r="K2374">
        <v>28.158999999999999</v>
      </c>
      <c r="L2374">
        <v>30.248999999999999</v>
      </c>
      <c r="M2374">
        <v>3260722</v>
      </c>
      <c r="N2374" t="s">
        <v>167</v>
      </c>
      <c r="P2374">
        <v>16.167000000000002</v>
      </c>
      <c r="V2374" t="s">
        <v>35</v>
      </c>
      <c r="W2374" s="1">
        <v>40001</v>
      </c>
      <c r="X2374">
        <v>20090707</v>
      </c>
      <c r="Y2374">
        <v>0.77824800000000005</v>
      </c>
      <c r="AB2374">
        <v>0.50222386099140304</v>
      </c>
      <c r="AI2374" s="2">
        <f t="shared" si="148"/>
        <v>40001</v>
      </c>
      <c r="AJ2374">
        <f t="shared" si="149"/>
        <v>148.52943667684735</v>
      </c>
      <c r="AK2374">
        <f t="shared" si="150"/>
        <v>148.52943667684735</v>
      </c>
      <c r="AL2374" s="3">
        <f>Sheet2!$Q$35</f>
        <v>195.92057845971607</v>
      </c>
      <c r="AM2374" s="3">
        <f>Sheet2!$Q$37</f>
        <v>179.52321677860004</v>
      </c>
      <c r="AN2374" s="3">
        <f>Sheet2!$Q$39</f>
        <v>47.580823353777703</v>
      </c>
      <c r="AU2374">
        <f t="shared" si="151"/>
        <v>1.0573945401372662</v>
      </c>
      <c r="AV2374">
        <f>VLOOKUP(AI2374,Sheet3!C2406:F5697,4,FALSE)</f>
        <v>150.33629989408166</v>
      </c>
    </row>
    <row r="2375" spans="1:48">
      <c r="A2375">
        <v>76477067</v>
      </c>
      <c r="B2375">
        <v>126</v>
      </c>
      <c r="C2375" t="s">
        <v>164</v>
      </c>
      <c r="D2375">
        <v>0</v>
      </c>
      <c r="E2375" t="s">
        <v>165</v>
      </c>
      <c r="F2375" t="s">
        <v>34</v>
      </c>
      <c r="G2375" t="s">
        <v>166</v>
      </c>
      <c r="H2375">
        <v>1</v>
      </c>
      <c r="I2375">
        <v>111.95</v>
      </c>
      <c r="J2375">
        <v>114.04</v>
      </c>
      <c r="K2375">
        <v>28.158999999999999</v>
      </c>
      <c r="L2375">
        <v>30.248999999999999</v>
      </c>
      <c r="M2375">
        <v>3260722</v>
      </c>
      <c r="N2375" t="s">
        <v>167</v>
      </c>
      <c r="P2375">
        <v>16.167000000000002</v>
      </c>
      <c r="V2375" t="s">
        <v>35</v>
      </c>
      <c r="W2375" s="1">
        <v>40002</v>
      </c>
      <c r="X2375">
        <v>20090708</v>
      </c>
      <c r="Y2375">
        <v>0.76505199999999995</v>
      </c>
      <c r="AB2375">
        <v>0.65427603530523304</v>
      </c>
      <c r="AI2375" s="2">
        <f t="shared" si="148"/>
        <v>40002</v>
      </c>
      <c r="AJ2375">
        <f t="shared" si="149"/>
        <v>155.03070625951693</v>
      </c>
      <c r="AK2375">
        <f t="shared" si="150"/>
        <v>155.03070625951693</v>
      </c>
      <c r="AL2375" s="3">
        <f>Sheet2!$Q$35</f>
        <v>195.92057845971607</v>
      </c>
      <c r="AM2375" s="3">
        <f>Sheet2!$Q$37</f>
        <v>179.52321677860004</v>
      </c>
      <c r="AN2375" s="3">
        <f>Sheet2!$Q$39</f>
        <v>47.580823353777703</v>
      </c>
      <c r="AU2375">
        <f t="shared" si="151"/>
        <v>1.1036776683472775</v>
      </c>
      <c r="AV2375">
        <f>VLOOKUP(AI2375,Sheet3!C2407:F5698,4,FALSE)</f>
        <v>157.27925813612691</v>
      </c>
    </row>
    <row r="2376" spans="1:48">
      <c r="A2376">
        <v>76549291</v>
      </c>
      <c r="B2376">
        <v>126</v>
      </c>
      <c r="C2376" t="s">
        <v>164</v>
      </c>
      <c r="D2376">
        <v>0</v>
      </c>
      <c r="E2376" t="s">
        <v>165</v>
      </c>
      <c r="F2376" t="s">
        <v>34</v>
      </c>
      <c r="G2376" t="s">
        <v>166</v>
      </c>
      <c r="H2376">
        <v>1</v>
      </c>
      <c r="I2376">
        <v>111.95</v>
      </c>
      <c r="J2376">
        <v>114.04</v>
      </c>
      <c r="K2376">
        <v>28.158999999999999</v>
      </c>
      <c r="L2376">
        <v>30.248999999999999</v>
      </c>
      <c r="M2376">
        <v>3260722</v>
      </c>
      <c r="N2376" t="s">
        <v>167</v>
      </c>
      <c r="P2376">
        <v>16.167000000000002</v>
      </c>
      <c r="V2376" t="s">
        <v>35</v>
      </c>
      <c r="W2376" s="1">
        <v>40003</v>
      </c>
      <c r="X2376">
        <v>20090709</v>
      </c>
      <c r="Y2376">
        <v>0.76464500000000002</v>
      </c>
      <c r="AB2376">
        <v>0.65896573180005902</v>
      </c>
      <c r="AI2376" s="2">
        <f t="shared" si="148"/>
        <v>40003</v>
      </c>
      <c r="AJ2376">
        <f t="shared" si="149"/>
        <v>155.22388658942771</v>
      </c>
      <c r="AK2376">
        <f t="shared" si="150"/>
        <v>155.22388658942771</v>
      </c>
      <c r="AL2376" s="3">
        <f>Sheet2!$Q$35</f>
        <v>195.92057845971607</v>
      </c>
      <c r="AM2376" s="3">
        <f>Sheet2!$Q$37</f>
        <v>179.52321677860004</v>
      </c>
      <c r="AN2376" s="3">
        <f>Sheet2!$Q$39</f>
        <v>47.580823353777703</v>
      </c>
      <c r="AU2376">
        <f t="shared" si="151"/>
        <v>1.1050529366488331</v>
      </c>
      <c r="AV2376">
        <f>VLOOKUP(AI2376,Sheet3!C2408:F5699,4,FALSE)</f>
        <v>150.26545338140772</v>
      </c>
    </row>
    <row r="2377" spans="1:48">
      <c r="A2377">
        <v>76624853</v>
      </c>
      <c r="B2377">
        <v>126</v>
      </c>
      <c r="C2377" t="s">
        <v>164</v>
      </c>
      <c r="D2377">
        <v>0</v>
      </c>
      <c r="E2377" t="s">
        <v>165</v>
      </c>
      <c r="F2377" t="s">
        <v>34</v>
      </c>
      <c r="G2377" t="s">
        <v>166</v>
      </c>
      <c r="H2377">
        <v>1</v>
      </c>
      <c r="I2377">
        <v>111.95</v>
      </c>
      <c r="J2377">
        <v>114.04</v>
      </c>
      <c r="K2377">
        <v>28.158999999999999</v>
      </c>
      <c r="L2377">
        <v>30.248999999999999</v>
      </c>
      <c r="M2377">
        <v>3260722</v>
      </c>
      <c r="N2377" t="s">
        <v>167</v>
      </c>
      <c r="P2377">
        <v>16.167000000000002</v>
      </c>
      <c r="V2377" t="s">
        <v>35</v>
      </c>
      <c r="W2377" s="1">
        <v>40004</v>
      </c>
      <c r="X2377">
        <v>20090710</v>
      </c>
      <c r="Y2377">
        <v>0.75251199999999996</v>
      </c>
      <c r="AB2377">
        <v>0.79876938676745102</v>
      </c>
      <c r="AI2377" s="2">
        <f t="shared" si="148"/>
        <v>40004</v>
      </c>
      <c r="AJ2377">
        <f t="shared" si="149"/>
        <v>160.78113961203769</v>
      </c>
      <c r="AK2377">
        <f t="shared" si="150"/>
        <v>160.78113961203769</v>
      </c>
      <c r="AL2377" s="3">
        <f>Sheet2!$Q$35</f>
        <v>195.92057845971607</v>
      </c>
      <c r="AM2377" s="3">
        <f>Sheet2!$Q$37</f>
        <v>179.52321677860004</v>
      </c>
      <c r="AN2377" s="3">
        <f>Sheet2!$Q$39</f>
        <v>47.580823353777703</v>
      </c>
      <c r="AU2377">
        <f t="shared" si="151"/>
        <v>1.144615525289453</v>
      </c>
      <c r="AV2377">
        <f>VLOOKUP(AI2377,Sheet3!C2409:F5700,4,FALSE)</f>
        <v>122.63531343857463</v>
      </c>
    </row>
    <row r="2378" spans="1:48">
      <c r="A2378">
        <v>76684678</v>
      </c>
      <c r="B2378">
        <v>126</v>
      </c>
      <c r="C2378" t="s">
        <v>164</v>
      </c>
      <c r="D2378">
        <v>0</v>
      </c>
      <c r="E2378" t="s">
        <v>165</v>
      </c>
      <c r="F2378" t="s">
        <v>34</v>
      </c>
      <c r="G2378" t="s">
        <v>166</v>
      </c>
      <c r="H2378">
        <v>1</v>
      </c>
      <c r="I2378">
        <v>111.95</v>
      </c>
      <c r="J2378">
        <v>114.04</v>
      </c>
      <c r="K2378">
        <v>28.158999999999999</v>
      </c>
      <c r="L2378">
        <v>30.248999999999999</v>
      </c>
      <c r="M2378">
        <v>3260722</v>
      </c>
      <c r="N2378" t="s">
        <v>167</v>
      </c>
      <c r="P2378">
        <v>16.167000000000002</v>
      </c>
      <c r="V2378" t="s">
        <v>35</v>
      </c>
      <c r="W2378" s="1">
        <v>40005</v>
      </c>
      <c r="X2378">
        <v>20090711</v>
      </c>
      <c r="Y2378">
        <v>0.76200000000000001</v>
      </c>
      <c r="AB2378">
        <v>0.68944299771852502</v>
      </c>
      <c r="AI2378" s="2">
        <f t="shared" si="148"/>
        <v>40005</v>
      </c>
      <c r="AJ2378">
        <f t="shared" si="149"/>
        <v>156.46862458599855</v>
      </c>
      <c r="AK2378">
        <f t="shared" si="150"/>
        <v>156.46862458599855</v>
      </c>
      <c r="AL2378" s="3">
        <f>Sheet2!$Q$35</f>
        <v>195.92057845971607</v>
      </c>
      <c r="AM2378" s="3">
        <f>Sheet2!$Q$37</f>
        <v>179.52321677860004</v>
      </c>
      <c r="AN2378" s="3">
        <f>Sheet2!$Q$39</f>
        <v>47.580823353777703</v>
      </c>
      <c r="AU2378">
        <f t="shared" si="151"/>
        <v>1.1139143394180295</v>
      </c>
      <c r="AV2378">
        <f>VLOOKUP(AI2378,Sheet3!C2410:F5701,4,FALSE)</f>
        <v>104.07352711800471</v>
      </c>
    </row>
    <row r="2379" spans="1:48">
      <c r="A2379">
        <v>76749151</v>
      </c>
      <c r="B2379">
        <v>126</v>
      </c>
      <c r="C2379" t="s">
        <v>164</v>
      </c>
      <c r="D2379">
        <v>0</v>
      </c>
      <c r="E2379" t="s">
        <v>165</v>
      </c>
      <c r="F2379" t="s">
        <v>34</v>
      </c>
      <c r="G2379" t="s">
        <v>166</v>
      </c>
      <c r="H2379">
        <v>1</v>
      </c>
      <c r="I2379">
        <v>111.95</v>
      </c>
      <c r="J2379">
        <v>114.04</v>
      </c>
      <c r="K2379">
        <v>28.158999999999999</v>
      </c>
      <c r="L2379">
        <v>30.248999999999999</v>
      </c>
      <c r="M2379">
        <v>3260722</v>
      </c>
      <c r="N2379" t="s">
        <v>167</v>
      </c>
      <c r="P2379">
        <v>16.167000000000002</v>
      </c>
      <c r="V2379" t="s">
        <v>35</v>
      </c>
      <c r="W2379" s="1">
        <v>40006</v>
      </c>
      <c r="X2379">
        <v>20090712</v>
      </c>
      <c r="Y2379">
        <v>0.76496900000000001</v>
      </c>
      <c r="AB2379">
        <v>0.65523241075749505</v>
      </c>
      <c r="AI2379" s="2">
        <f t="shared" si="148"/>
        <v>40006</v>
      </c>
      <c r="AJ2379">
        <f t="shared" si="149"/>
        <v>155.07013739103706</v>
      </c>
      <c r="AK2379">
        <f t="shared" si="150"/>
        <v>155.07013739103706</v>
      </c>
      <c r="AL2379" s="3">
        <f>Sheet2!$Q$35</f>
        <v>195.92057845971607</v>
      </c>
      <c r="AM2379" s="3">
        <f>Sheet2!$Q$37</f>
        <v>179.52321677860004</v>
      </c>
      <c r="AN2379" s="3">
        <f>Sheet2!$Q$39</f>
        <v>47.580823353777703</v>
      </c>
      <c r="AU2379">
        <f t="shared" si="151"/>
        <v>1.103958382151313</v>
      </c>
      <c r="AV2379">
        <f>VLOOKUP(AI2379,Sheet3!C2411:F5702,4,FALSE)</f>
        <v>92.667238577501806</v>
      </c>
    </row>
    <row r="2380" spans="1:48">
      <c r="A2380">
        <v>76800804</v>
      </c>
      <c r="B2380">
        <v>126</v>
      </c>
      <c r="C2380" t="s">
        <v>164</v>
      </c>
      <c r="D2380">
        <v>0</v>
      </c>
      <c r="E2380" t="s">
        <v>165</v>
      </c>
      <c r="F2380" t="s">
        <v>34</v>
      </c>
      <c r="G2380" t="s">
        <v>166</v>
      </c>
      <c r="H2380">
        <v>1</v>
      </c>
      <c r="I2380">
        <v>111.95</v>
      </c>
      <c r="J2380">
        <v>114.04</v>
      </c>
      <c r="K2380">
        <v>28.158999999999999</v>
      </c>
      <c r="L2380">
        <v>30.248999999999999</v>
      </c>
      <c r="M2380">
        <v>3260722</v>
      </c>
      <c r="N2380" t="s">
        <v>167</v>
      </c>
      <c r="P2380">
        <v>16.167000000000002</v>
      </c>
      <c r="V2380" t="s">
        <v>35</v>
      </c>
      <c r="W2380" s="1">
        <v>40007</v>
      </c>
      <c r="X2380">
        <v>20090713</v>
      </c>
      <c r="Y2380">
        <v>0.75473900000000005</v>
      </c>
      <c r="AB2380">
        <v>0.77310856589772403</v>
      </c>
      <c r="AI2380" s="2">
        <f t="shared" si="148"/>
        <v>40007</v>
      </c>
      <c r="AJ2380">
        <f t="shared" si="149"/>
        <v>159.79034370242789</v>
      </c>
      <c r="AK2380">
        <f t="shared" si="150"/>
        <v>159.79034370242789</v>
      </c>
      <c r="AL2380" s="3">
        <f>Sheet2!$Q$35</f>
        <v>195.92057845971607</v>
      </c>
      <c r="AM2380" s="3">
        <f>Sheet2!$Q$37</f>
        <v>179.52321677860004</v>
      </c>
      <c r="AN2380" s="3">
        <f>Sheet2!$Q$39</f>
        <v>47.580823353777703</v>
      </c>
      <c r="AU2380">
        <f t="shared" si="151"/>
        <v>1.1375619592849504</v>
      </c>
      <c r="AV2380">
        <f>VLOOKUP(AI2380,Sheet3!C2412:F5703,4,FALSE)</f>
        <v>97.626494464676981</v>
      </c>
    </row>
    <row r="2381" spans="1:48">
      <c r="A2381">
        <v>76864542</v>
      </c>
      <c r="B2381">
        <v>126</v>
      </c>
      <c r="C2381" t="s">
        <v>164</v>
      </c>
      <c r="D2381">
        <v>0</v>
      </c>
      <c r="E2381" t="s">
        <v>165</v>
      </c>
      <c r="F2381" t="s">
        <v>34</v>
      </c>
      <c r="G2381" t="s">
        <v>166</v>
      </c>
      <c r="H2381">
        <v>1</v>
      </c>
      <c r="I2381">
        <v>111.95</v>
      </c>
      <c r="J2381">
        <v>114.04</v>
      </c>
      <c r="K2381">
        <v>28.158999999999999</v>
      </c>
      <c r="L2381">
        <v>30.248999999999999</v>
      </c>
      <c r="M2381">
        <v>3260722</v>
      </c>
      <c r="N2381" t="s">
        <v>167</v>
      </c>
      <c r="P2381">
        <v>16.167000000000002</v>
      </c>
      <c r="V2381" t="s">
        <v>35</v>
      </c>
      <c r="W2381" s="1">
        <v>40008</v>
      </c>
      <c r="X2381">
        <v>20090714</v>
      </c>
      <c r="Y2381">
        <v>0.75253000000000003</v>
      </c>
      <c r="AB2381">
        <v>0.79856198004286305</v>
      </c>
      <c r="AI2381" s="2">
        <f t="shared" si="148"/>
        <v>40008</v>
      </c>
      <c r="AJ2381">
        <f t="shared" si="149"/>
        <v>160.77318407101018</v>
      </c>
      <c r="AK2381">
        <f t="shared" si="150"/>
        <v>160.77318407101018</v>
      </c>
      <c r="AL2381" s="3">
        <f>Sheet2!$Q$35</f>
        <v>195.92057845971607</v>
      </c>
      <c r="AM2381" s="3">
        <f>Sheet2!$Q$37</f>
        <v>179.52321677860004</v>
      </c>
      <c r="AN2381" s="3">
        <f>Sheet2!$Q$39</f>
        <v>47.580823353777703</v>
      </c>
      <c r="AU2381">
        <f t="shared" si="151"/>
        <v>1.1445588890708385</v>
      </c>
      <c r="AV2381">
        <f>VLOOKUP(AI2381,Sheet3!C2413:F5704,4,FALSE)</f>
        <v>105.77384342217904</v>
      </c>
    </row>
    <row r="2382" spans="1:48">
      <c r="A2382">
        <v>76944608</v>
      </c>
      <c r="B2382">
        <v>126</v>
      </c>
      <c r="C2382" t="s">
        <v>164</v>
      </c>
      <c r="D2382">
        <v>0</v>
      </c>
      <c r="E2382" t="s">
        <v>165</v>
      </c>
      <c r="F2382" t="s">
        <v>34</v>
      </c>
      <c r="G2382" t="s">
        <v>166</v>
      </c>
      <c r="H2382">
        <v>1</v>
      </c>
      <c r="I2382">
        <v>111.95</v>
      </c>
      <c r="J2382">
        <v>114.04</v>
      </c>
      <c r="K2382">
        <v>28.158999999999999</v>
      </c>
      <c r="L2382">
        <v>30.248999999999999</v>
      </c>
      <c r="M2382">
        <v>3260722</v>
      </c>
      <c r="N2382" t="s">
        <v>167</v>
      </c>
      <c r="P2382">
        <v>16.167000000000002</v>
      </c>
      <c r="V2382" t="s">
        <v>35</v>
      </c>
      <c r="W2382" s="1">
        <v>40009</v>
      </c>
      <c r="X2382">
        <v>20090715</v>
      </c>
      <c r="Y2382">
        <v>0.75775499999999996</v>
      </c>
      <c r="AB2382">
        <v>0.73835641693360698</v>
      </c>
      <c r="AI2382" s="2">
        <f t="shared" si="148"/>
        <v>40009</v>
      </c>
      <c r="AJ2382">
        <f t="shared" si="149"/>
        <v>158.42756694644197</v>
      </c>
      <c r="AK2382">
        <f t="shared" si="150"/>
        <v>158.42756694644197</v>
      </c>
      <c r="AL2382" s="3">
        <f>Sheet2!$Q$35</f>
        <v>195.92057845971607</v>
      </c>
      <c r="AM2382" s="3">
        <f>Sheet2!$Q$37</f>
        <v>179.52321677860004</v>
      </c>
      <c r="AN2382" s="3">
        <f>Sheet2!$Q$39</f>
        <v>47.580823353777703</v>
      </c>
      <c r="AU2382">
        <f t="shared" si="151"/>
        <v>1.1278602278743572</v>
      </c>
      <c r="AV2382">
        <f>VLOOKUP(AI2382,Sheet3!C2414:F5705,4,FALSE)</f>
        <v>108.891089979832</v>
      </c>
    </row>
    <row r="2383" spans="1:48">
      <c r="A2383">
        <v>77006235</v>
      </c>
      <c r="B2383">
        <v>126</v>
      </c>
      <c r="C2383" t="s">
        <v>164</v>
      </c>
      <c r="D2383">
        <v>0</v>
      </c>
      <c r="E2383" t="s">
        <v>165</v>
      </c>
      <c r="F2383" t="s">
        <v>34</v>
      </c>
      <c r="G2383" t="s">
        <v>166</v>
      </c>
      <c r="H2383">
        <v>1</v>
      </c>
      <c r="I2383">
        <v>111.95</v>
      </c>
      <c r="J2383">
        <v>114.04</v>
      </c>
      <c r="K2383">
        <v>28.158999999999999</v>
      </c>
      <c r="L2383">
        <v>30.248999999999999</v>
      </c>
      <c r="M2383">
        <v>3260722</v>
      </c>
      <c r="N2383" t="s">
        <v>167</v>
      </c>
      <c r="P2383">
        <v>16.167000000000002</v>
      </c>
      <c r="V2383" t="s">
        <v>35</v>
      </c>
      <c r="W2383" s="1">
        <v>40010</v>
      </c>
      <c r="X2383">
        <v>20090716</v>
      </c>
      <c r="Y2383">
        <v>0.76021300000000003</v>
      </c>
      <c r="AB2383">
        <v>0.71003387643168203</v>
      </c>
      <c r="AI2383" s="2">
        <f t="shared" si="148"/>
        <v>40010</v>
      </c>
      <c r="AJ2383">
        <f t="shared" si="149"/>
        <v>157.2990927838382</v>
      </c>
      <c r="AK2383">
        <f t="shared" si="150"/>
        <v>157.2990927838382</v>
      </c>
      <c r="AL2383" s="3">
        <f>Sheet2!$Q$35</f>
        <v>195.92057845971607</v>
      </c>
      <c r="AM2383" s="3">
        <f>Sheet2!$Q$37</f>
        <v>179.52321677860004</v>
      </c>
      <c r="AN2383" s="3">
        <f>Sheet2!$Q$39</f>
        <v>47.580823353777703</v>
      </c>
      <c r="AU2383">
        <f t="shared" si="151"/>
        <v>1.1198265178912019</v>
      </c>
      <c r="AV2383">
        <f>VLOOKUP(AI2383,Sheet3!C2415:F5706,4,FALSE)</f>
        <v>111.29987141074567</v>
      </c>
    </row>
    <row r="2384" spans="1:48">
      <c r="A2384">
        <v>77092488</v>
      </c>
      <c r="B2384">
        <v>126</v>
      </c>
      <c r="C2384" t="s">
        <v>164</v>
      </c>
      <c r="D2384">
        <v>0</v>
      </c>
      <c r="E2384" t="s">
        <v>165</v>
      </c>
      <c r="F2384" t="s">
        <v>34</v>
      </c>
      <c r="G2384" t="s">
        <v>166</v>
      </c>
      <c r="H2384">
        <v>1</v>
      </c>
      <c r="I2384">
        <v>111.95</v>
      </c>
      <c r="J2384">
        <v>114.04</v>
      </c>
      <c r="K2384">
        <v>28.158999999999999</v>
      </c>
      <c r="L2384">
        <v>30.248999999999999</v>
      </c>
      <c r="M2384">
        <v>3260722</v>
      </c>
      <c r="N2384" t="s">
        <v>167</v>
      </c>
      <c r="P2384">
        <v>16.167000000000002</v>
      </c>
      <c r="V2384" t="s">
        <v>35</v>
      </c>
      <c r="W2384" s="1">
        <v>40011</v>
      </c>
      <c r="X2384">
        <v>20090717</v>
      </c>
      <c r="Y2384">
        <v>0.75403299999999995</v>
      </c>
      <c r="AB2384">
        <v>0.78124351853985696</v>
      </c>
      <c r="AI2384" s="2">
        <f t="shared" si="148"/>
        <v>40011</v>
      </c>
      <c r="AJ2384">
        <f t="shared" si="149"/>
        <v>160.10586716064677</v>
      </c>
      <c r="AK2384">
        <f t="shared" si="150"/>
        <v>160.10586716064677</v>
      </c>
      <c r="AL2384" s="3">
        <f>Sheet2!$Q$35</f>
        <v>195.92057845971607</v>
      </c>
      <c r="AM2384" s="3">
        <f>Sheet2!$Q$37</f>
        <v>179.52321677860004</v>
      </c>
      <c r="AN2384" s="3">
        <f>Sheet2!$Q$39</f>
        <v>47.580823353777703</v>
      </c>
      <c r="AU2384">
        <f t="shared" si="151"/>
        <v>1.1398081994207139</v>
      </c>
      <c r="AV2384">
        <f>VLOOKUP(AI2384,Sheet3!C2416:F5707,4,FALSE)</f>
        <v>99.539350306873118</v>
      </c>
    </row>
    <row r="2385" spans="1:48">
      <c r="A2385">
        <v>77140031</v>
      </c>
      <c r="B2385">
        <v>126</v>
      </c>
      <c r="C2385" t="s">
        <v>164</v>
      </c>
      <c r="D2385">
        <v>0</v>
      </c>
      <c r="E2385" t="s">
        <v>165</v>
      </c>
      <c r="F2385" t="s">
        <v>34</v>
      </c>
      <c r="G2385" t="s">
        <v>166</v>
      </c>
      <c r="H2385">
        <v>1</v>
      </c>
      <c r="I2385">
        <v>111.95</v>
      </c>
      <c r="J2385">
        <v>114.04</v>
      </c>
      <c r="K2385">
        <v>28.158999999999999</v>
      </c>
      <c r="L2385">
        <v>30.248999999999999</v>
      </c>
      <c r="M2385">
        <v>3260722</v>
      </c>
      <c r="N2385" t="s">
        <v>167</v>
      </c>
      <c r="P2385">
        <v>16.167000000000002</v>
      </c>
      <c r="V2385" t="s">
        <v>35</v>
      </c>
      <c r="W2385" s="1">
        <v>40012</v>
      </c>
      <c r="X2385">
        <v>20090718</v>
      </c>
      <c r="Y2385">
        <v>0.74893200000000004</v>
      </c>
      <c r="AB2385">
        <v>0.84002027976862503</v>
      </c>
      <c r="AI2385" s="2">
        <f t="shared" si="148"/>
        <v>40012</v>
      </c>
      <c r="AJ2385">
        <f t="shared" si="149"/>
        <v>162.34634008149555</v>
      </c>
      <c r="AK2385">
        <f t="shared" si="150"/>
        <v>162.34634008149555</v>
      </c>
      <c r="AL2385" s="3">
        <f>Sheet2!$Q$35</f>
        <v>195.92057845971607</v>
      </c>
      <c r="AM2385" s="3">
        <f>Sheet2!$Q$37</f>
        <v>179.52321677860004</v>
      </c>
      <c r="AN2385" s="3">
        <f>Sheet2!$Q$39</f>
        <v>47.580823353777703</v>
      </c>
      <c r="AU2385">
        <f t="shared" si="151"/>
        <v>1.1557583294880971</v>
      </c>
      <c r="AV2385">
        <f>VLOOKUP(AI2385,Sheet3!C2417:F5708,4,FALSE)</f>
        <v>86.928671050913394</v>
      </c>
    </row>
    <row r="2386" spans="1:48">
      <c r="A2386">
        <v>77187706</v>
      </c>
      <c r="B2386">
        <v>126</v>
      </c>
      <c r="C2386" t="s">
        <v>164</v>
      </c>
      <c r="D2386">
        <v>0</v>
      </c>
      <c r="E2386" t="s">
        <v>165</v>
      </c>
      <c r="F2386" t="s">
        <v>34</v>
      </c>
      <c r="G2386" t="s">
        <v>166</v>
      </c>
      <c r="H2386">
        <v>1</v>
      </c>
      <c r="I2386">
        <v>111.95</v>
      </c>
      <c r="J2386">
        <v>114.04</v>
      </c>
      <c r="K2386">
        <v>28.158999999999999</v>
      </c>
      <c r="L2386">
        <v>30.248999999999999</v>
      </c>
      <c r="M2386">
        <v>3260722</v>
      </c>
      <c r="N2386" t="s">
        <v>167</v>
      </c>
      <c r="P2386">
        <v>16.167000000000002</v>
      </c>
      <c r="V2386" t="s">
        <v>35</v>
      </c>
      <c r="W2386" s="1">
        <v>40013</v>
      </c>
      <c r="X2386">
        <v>20090719</v>
      </c>
      <c r="Y2386">
        <v>0.7288</v>
      </c>
      <c r="AB2386">
        <v>1.0719931786232799</v>
      </c>
      <c r="AI2386" s="2">
        <f t="shared" si="148"/>
        <v>40013</v>
      </c>
      <c r="AJ2386">
        <f t="shared" si="149"/>
        <v>170.51563086536567</v>
      </c>
      <c r="AK2386">
        <f t="shared" si="150"/>
        <v>170.51563086536567</v>
      </c>
      <c r="AL2386" s="3">
        <f>Sheet2!$Q$35</f>
        <v>195.92057845971607</v>
      </c>
      <c r="AM2386" s="3">
        <f>Sheet2!$Q$37</f>
        <v>179.52321677860004</v>
      </c>
      <c r="AN2386" s="3">
        <f>Sheet2!$Q$39</f>
        <v>47.580823353777703</v>
      </c>
      <c r="AU2386">
        <f t="shared" si="151"/>
        <v>1.2139162520179714</v>
      </c>
      <c r="AV2386">
        <f>VLOOKUP(AI2386,Sheet3!C2418:F5709,4,FALSE)</f>
        <v>79.418940707476693</v>
      </c>
    </row>
    <row r="2387" spans="1:48">
      <c r="A2387">
        <v>77270386</v>
      </c>
      <c r="B2387">
        <v>126</v>
      </c>
      <c r="C2387" t="s">
        <v>164</v>
      </c>
      <c r="D2387">
        <v>0</v>
      </c>
      <c r="E2387" t="s">
        <v>165</v>
      </c>
      <c r="F2387" t="s">
        <v>34</v>
      </c>
      <c r="G2387" t="s">
        <v>166</v>
      </c>
      <c r="H2387">
        <v>1</v>
      </c>
      <c r="I2387">
        <v>111.95</v>
      </c>
      <c r="J2387">
        <v>114.04</v>
      </c>
      <c r="K2387">
        <v>28.158999999999999</v>
      </c>
      <c r="L2387">
        <v>30.248999999999999</v>
      </c>
      <c r="M2387">
        <v>3260722</v>
      </c>
      <c r="N2387" t="s">
        <v>167</v>
      </c>
      <c r="P2387">
        <v>16.167000000000002</v>
      </c>
      <c r="V2387" t="s">
        <v>35</v>
      </c>
      <c r="W2387" s="1">
        <v>40014</v>
      </c>
      <c r="X2387">
        <v>20090720</v>
      </c>
      <c r="Y2387">
        <v>0.73417699999999997</v>
      </c>
      <c r="AB2387">
        <v>1.01003618095084</v>
      </c>
      <c r="AI2387" s="2">
        <f t="shared" si="148"/>
        <v>40014</v>
      </c>
      <c r="AJ2387">
        <f t="shared" si="149"/>
        <v>168.43884701031789</v>
      </c>
      <c r="AK2387">
        <f t="shared" si="150"/>
        <v>168.43884701031789</v>
      </c>
      <c r="AL2387" s="3">
        <f>Sheet2!$Q$35</f>
        <v>195.92057845971607</v>
      </c>
      <c r="AM2387" s="3">
        <f>Sheet2!$Q$37</f>
        <v>179.52321677860004</v>
      </c>
      <c r="AN2387" s="3">
        <f>Sheet2!$Q$39</f>
        <v>47.580823353777703</v>
      </c>
      <c r="AU2387">
        <f t="shared" si="151"/>
        <v>1.1991314392663381</v>
      </c>
      <c r="AV2387">
        <f>VLOOKUP(AI2387,Sheet3!C2419:F5710,4,FALSE)</f>
        <v>71.909210364040007</v>
      </c>
    </row>
    <row r="2388" spans="1:48">
      <c r="A2388">
        <v>77320120</v>
      </c>
      <c r="B2388">
        <v>126</v>
      </c>
      <c r="C2388" t="s">
        <v>164</v>
      </c>
      <c r="D2388">
        <v>0</v>
      </c>
      <c r="E2388" t="s">
        <v>165</v>
      </c>
      <c r="F2388" t="s">
        <v>34</v>
      </c>
      <c r="G2388" t="s">
        <v>166</v>
      </c>
      <c r="H2388">
        <v>1</v>
      </c>
      <c r="I2388">
        <v>111.95</v>
      </c>
      <c r="J2388">
        <v>114.04</v>
      </c>
      <c r="K2388">
        <v>28.158999999999999</v>
      </c>
      <c r="L2388">
        <v>30.248999999999999</v>
      </c>
      <c r="M2388">
        <v>3260722</v>
      </c>
      <c r="N2388" t="s">
        <v>167</v>
      </c>
      <c r="P2388">
        <v>16.167000000000002</v>
      </c>
      <c r="V2388" t="s">
        <v>35</v>
      </c>
      <c r="W2388" s="1">
        <v>40015</v>
      </c>
      <c r="X2388">
        <v>20090721</v>
      </c>
      <c r="Y2388">
        <v>0.74195100000000003</v>
      </c>
      <c r="AB2388">
        <v>0.920459521120917</v>
      </c>
      <c r="AI2388" s="2">
        <f t="shared" si="148"/>
        <v>40015</v>
      </c>
      <c r="AJ2388">
        <f t="shared" si="149"/>
        <v>165.30078710999362</v>
      </c>
      <c r="AK2388">
        <f t="shared" si="150"/>
        <v>165.30078710999362</v>
      </c>
      <c r="AL2388" s="3">
        <f>Sheet2!$Q$35</f>
        <v>195.92057845971607</v>
      </c>
      <c r="AM2388" s="3">
        <f>Sheet2!$Q$37</f>
        <v>179.52321677860004</v>
      </c>
      <c r="AN2388" s="3">
        <f>Sheet2!$Q$39</f>
        <v>47.580823353777703</v>
      </c>
      <c r="AU2388">
        <f t="shared" si="151"/>
        <v>1.1767913060276602</v>
      </c>
      <c r="AV2388">
        <f>VLOOKUP(AI2388,Sheet3!C2420:F5711,4,FALSE)</f>
        <v>65.391331198038344</v>
      </c>
    </row>
    <row r="2389" spans="1:48">
      <c r="A2389">
        <v>77397280</v>
      </c>
      <c r="B2389">
        <v>126</v>
      </c>
      <c r="C2389" t="s">
        <v>164</v>
      </c>
      <c r="D2389">
        <v>0</v>
      </c>
      <c r="E2389" t="s">
        <v>165</v>
      </c>
      <c r="F2389" t="s">
        <v>34</v>
      </c>
      <c r="G2389" t="s">
        <v>166</v>
      </c>
      <c r="H2389">
        <v>1</v>
      </c>
      <c r="I2389">
        <v>111.95</v>
      </c>
      <c r="J2389">
        <v>114.04</v>
      </c>
      <c r="K2389">
        <v>28.158999999999999</v>
      </c>
      <c r="L2389">
        <v>30.248999999999999</v>
      </c>
      <c r="M2389">
        <v>3260722</v>
      </c>
      <c r="N2389" t="s">
        <v>167</v>
      </c>
      <c r="P2389">
        <v>16.167000000000002</v>
      </c>
      <c r="V2389" t="s">
        <v>35</v>
      </c>
      <c r="W2389" s="1">
        <v>40016</v>
      </c>
      <c r="X2389">
        <v>20090722</v>
      </c>
      <c r="Y2389">
        <v>0.75911899999999999</v>
      </c>
      <c r="AB2389">
        <v>0.72263959624824203</v>
      </c>
      <c r="AI2389" s="2">
        <f t="shared" si="148"/>
        <v>40016</v>
      </c>
      <c r="AJ2389">
        <f t="shared" si="149"/>
        <v>157.80332833314708</v>
      </c>
      <c r="AK2389">
        <f t="shared" si="150"/>
        <v>157.80332833314708</v>
      </c>
      <c r="AL2389" s="3">
        <f>Sheet2!$Q$35</f>
        <v>195.92057845971607</v>
      </c>
      <c r="AM2389" s="3">
        <f>Sheet2!$Q$37</f>
        <v>179.52321677860004</v>
      </c>
      <c r="AN2389" s="3">
        <f>Sheet2!$Q$39</f>
        <v>47.580823353777703</v>
      </c>
      <c r="AU2389">
        <f t="shared" si="151"/>
        <v>1.1234162165308215</v>
      </c>
      <c r="AV2389">
        <f>VLOOKUP(AI2389,Sheet3!C2421:F5712,4,FALSE)</f>
        <v>68.437731243017382</v>
      </c>
    </row>
    <row r="2390" spans="1:48">
      <c r="A2390">
        <v>77486936</v>
      </c>
      <c r="B2390">
        <v>126</v>
      </c>
      <c r="C2390" t="s">
        <v>164</v>
      </c>
      <c r="D2390">
        <v>0</v>
      </c>
      <c r="E2390" t="s">
        <v>165</v>
      </c>
      <c r="F2390" t="s">
        <v>34</v>
      </c>
      <c r="G2390" t="s">
        <v>166</v>
      </c>
      <c r="H2390">
        <v>1</v>
      </c>
      <c r="I2390">
        <v>111.95</v>
      </c>
      <c r="J2390">
        <v>114.04</v>
      </c>
      <c r="K2390">
        <v>28.158999999999999</v>
      </c>
      <c r="L2390">
        <v>30.248999999999999</v>
      </c>
      <c r="M2390">
        <v>3260722</v>
      </c>
      <c r="N2390" t="s">
        <v>167</v>
      </c>
      <c r="P2390">
        <v>16.167000000000002</v>
      </c>
      <c r="V2390" t="s">
        <v>35</v>
      </c>
      <c r="W2390" s="1">
        <v>40017</v>
      </c>
      <c r="X2390">
        <v>20090723</v>
      </c>
      <c r="Y2390">
        <v>0.78001500000000001</v>
      </c>
      <c r="AB2390">
        <v>0.48186343419445499</v>
      </c>
      <c r="AI2390" s="2">
        <f t="shared" si="148"/>
        <v>40017</v>
      </c>
      <c r="AJ2390">
        <f t="shared" si="149"/>
        <v>147.62385446378357</v>
      </c>
      <c r="AK2390">
        <f t="shared" si="150"/>
        <v>147.62385446378357</v>
      </c>
      <c r="AL2390" s="3">
        <f>Sheet2!$Q$35</f>
        <v>195.92057845971607</v>
      </c>
      <c r="AM2390" s="3">
        <f>Sheet2!$Q$37</f>
        <v>179.52321677860004</v>
      </c>
      <c r="AN2390" s="3">
        <f>Sheet2!$Q$39</f>
        <v>47.580823353777703</v>
      </c>
      <c r="AU2390">
        <f t="shared" si="151"/>
        <v>1.050947618172414</v>
      </c>
      <c r="AV2390">
        <f>VLOOKUP(AI2390,Sheet3!C2422:F5713,4,FALSE)</f>
        <v>75.522382510410495</v>
      </c>
    </row>
    <row r="2391" spans="1:48">
      <c r="A2391">
        <v>77547697</v>
      </c>
      <c r="B2391">
        <v>126</v>
      </c>
      <c r="C2391" t="s">
        <v>164</v>
      </c>
      <c r="D2391">
        <v>0</v>
      </c>
      <c r="E2391" t="s">
        <v>165</v>
      </c>
      <c r="F2391" t="s">
        <v>34</v>
      </c>
      <c r="G2391" t="s">
        <v>166</v>
      </c>
      <c r="H2391">
        <v>1</v>
      </c>
      <c r="I2391">
        <v>111.95</v>
      </c>
      <c r="J2391">
        <v>114.04</v>
      </c>
      <c r="K2391">
        <v>28.158999999999999</v>
      </c>
      <c r="L2391">
        <v>30.248999999999999</v>
      </c>
      <c r="M2391">
        <v>3260722</v>
      </c>
      <c r="N2391" t="s">
        <v>167</v>
      </c>
      <c r="P2391">
        <v>16.167000000000002</v>
      </c>
      <c r="V2391" t="s">
        <v>35</v>
      </c>
      <c r="W2391" s="1">
        <v>40018</v>
      </c>
      <c r="X2391">
        <v>20090724</v>
      </c>
      <c r="Y2391">
        <v>0.77850799999999998</v>
      </c>
      <c r="AB2391">
        <v>0.49922798608070401</v>
      </c>
      <c r="AI2391" s="2">
        <f t="shared" si="148"/>
        <v>40018</v>
      </c>
      <c r="AJ2391">
        <f t="shared" si="149"/>
        <v>148.39670665074323</v>
      </c>
      <c r="AK2391">
        <f t="shared" si="150"/>
        <v>148.39670665074323</v>
      </c>
      <c r="AL2391" s="3">
        <f>Sheet2!$Q$35</f>
        <v>195.92057845971607</v>
      </c>
      <c r="AM2391" s="3">
        <f>Sheet2!$Q$37</f>
        <v>179.52321677860004</v>
      </c>
      <c r="AN2391" s="3">
        <f>Sheet2!$Q$39</f>
        <v>47.580823353777703</v>
      </c>
      <c r="AU2391">
        <f t="shared" si="151"/>
        <v>1.0564496230349403</v>
      </c>
      <c r="AV2391">
        <f>VLOOKUP(AI2391,Sheet3!C2423:F5714,4,FALSE)</f>
        <v>81.827722138390357</v>
      </c>
    </row>
    <row r="2392" spans="1:48">
      <c r="A2392">
        <v>77592979</v>
      </c>
      <c r="B2392">
        <v>126</v>
      </c>
      <c r="C2392" t="s">
        <v>164</v>
      </c>
      <c r="D2392">
        <v>0</v>
      </c>
      <c r="E2392" t="s">
        <v>165</v>
      </c>
      <c r="F2392" t="s">
        <v>34</v>
      </c>
      <c r="G2392" t="s">
        <v>166</v>
      </c>
      <c r="H2392">
        <v>1</v>
      </c>
      <c r="I2392">
        <v>111.95</v>
      </c>
      <c r="J2392">
        <v>114.04</v>
      </c>
      <c r="K2392">
        <v>28.158999999999999</v>
      </c>
      <c r="L2392">
        <v>30.248999999999999</v>
      </c>
      <c r="M2392">
        <v>3260722</v>
      </c>
      <c r="N2392" t="s">
        <v>167</v>
      </c>
      <c r="P2392">
        <v>16.167000000000002</v>
      </c>
      <c r="V2392" t="s">
        <v>35</v>
      </c>
      <c r="W2392" s="1">
        <v>40019</v>
      </c>
      <c r="X2392">
        <v>20090725</v>
      </c>
      <c r="Y2392">
        <v>0.79845699999999997</v>
      </c>
      <c r="AB2392">
        <v>0.26936372225935001</v>
      </c>
      <c r="AI2392" s="2">
        <f t="shared" si="148"/>
        <v>40019</v>
      </c>
      <c r="AJ2392">
        <f t="shared" si="149"/>
        <v>137.67853180919587</v>
      </c>
      <c r="AK2392">
        <f t="shared" si="150"/>
        <v>137.67853180919587</v>
      </c>
      <c r="AL2392" s="3">
        <f>Sheet2!$Q$35</f>
        <v>195.92057845971607</v>
      </c>
      <c r="AM2392" s="3">
        <f>Sheet2!$Q$37</f>
        <v>179.52321677860004</v>
      </c>
      <c r="AN2392" s="3">
        <f>Sheet2!$Q$39</f>
        <v>47.580823353777703</v>
      </c>
      <c r="AU2392">
        <f t="shared" si="151"/>
        <v>0.98014596356340722</v>
      </c>
      <c r="AV2392">
        <f>VLOOKUP(AI2392,Sheet3!C2424:F5715,4,FALSE)</f>
        <v>88.841526893109531</v>
      </c>
    </row>
    <row r="2393" spans="1:48">
      <c r="A2393">
        <v>77663657</v>
      </c>
      <c r="B2393">
        <v>126</v>
      </c>
      <c r="C2393" t="s">
        <v>164</v>
      </c>
      <c r="D2393">
        <v>0</v>
      </c>
      <c r="E2393" t="s">
        <v>165</v>
      </c>
      <c r="F2393" t="s">
        <v>34</v>
      </c>
      <c r="G2393" t="s">
        <v>166</v>
      </c>
      <c r="H2393">
        <v>1</v>
      </c>
      <c r="I2393">
        <v>111.95</v>
      </c>
      <c r="J2393">
        <v>114.04</v>
      </c>
      <c r="K2393">
        <v>28.158999999999999</v>
      </c>
      <c r="L2393">
        <v>30.248999999999999</v>
      </c>
      <c r="M2393">
        <v>3260722</v>
      </c>
      <c r="N2393" t="s">
        <v>167</v>
      </c>
      <c r="P2393">
        <v>16.167000000000002</v>
      </c>
      <c r="V2393" t="s">
        <v>35</v>
      </c>
      <c r="W2393" s="1">
        <v>40020</v>
      </c>
      <c r="X2393">
        <v>20090726</v>
      </c>
      <c r="Y2393">
        <v>0.83597900000000003</v>
      </c>
      <c r="AB2393">
        <v>-0.16298711773788499</v>
      </c>
      <c r="AI2393" s="2">
        <f t="shared" si="148"/>
        <v>40020</v>
      </c>
      <c r="AJ2393">
        <f t="shared" si="149"/>
        <v>114.66130128623797</v>
      </c>
      <c r="AK2393">
        <f t="shared" si="150"/>
        <v>114.66130128623797</v>
      </c>
      <c r="AL2393" s="3">
        <f>Sheet2!$Q$35</f>
        <v>195.92057845971607</v>
      </c>
      <c r="AM2393" s="3">
        <f>Sheet2!$Q$37</f>
        <v>179.52321677860004</v>
      </c>
      <c r="AN2393" s="3">
        <f>Sheet2!$Q$39</f>
        <v>47.580823353777703</v>
      </c>
      <c r="AU2393">
        <f t="shared" si="151"/>
        <v>0.81628421044164146</v>
      </c>
      <c r="AV2393">
        <f>VLOOKUP(AI2393,Sheet3!C2425:F5716,4,FALSE)</f>
        <v>88.416447817065944</v>
      </c>
    </row>
    <row r="2394" spans="1:48">
      <c r="A2394">
        <v>77722735</v>
      </c>
      <c r="B2394">
        <v>126</v>
      </c>
      <c r="C2394" t="s">
        <v>164</v>
      </c>
      <c r="D2394">
        <v>0</v>
      </c>
      <c r="E2394" t="s">
        <v>165</v>
      </c>
      <c r="F2394" t="s">
        <v>34</v>
      </c>
      <c r="G2394" t="s">
        <v>166</v>
      </c>
      <c r="H2394">
        <v>1</v>
      </c>
      <c r="I2394">
        <v>111.95</v>
      </c>
      <c r="J2394">
        <v>114.04</v>
      </c>
      <c r="K2394">
        <v>28.158999999999999</v>
      </c>
      <c r="L2394">
        <v>30.248999999999999</v>
      </c>
      <c r="M2394">
        <v>3260722</v>
      </c>
      <c r="N2394" t="s">
        <v>167</v>
      </c>
      <c r="P2394">
        <v>16.167000000000002</v>
      </c>
      <c r="V2394" t="s">
        <v>35</v>
      </c>
      <c r="W2394" s="1">
        <v>40021</v>
      </c>
      <c r="X2394">
        <v>20090727</v>
      </c>
      <c r="Y2394">
        <v>0.84406099999999995</v>
      </c>
      <c r="AB2394">
        <v>-0.256112737077409</v>
      </c>
      <c r="AI2394" s="2">
        <f t="shared" si="148"/>
        <v>40021</v>
      </c>
      <c r="AJ2394">
        <f t="shared" si="149"/>
        <v>109.21514662447487</v>
      </c>
      <c r="AK2394">
        <f t="shared" si="150"/>
        <v>109.21514662447487</v>
      </c>
      <c r="AL2394" s="3">
        <f>Sheet2!$Q$35</f>
        <v>195.92057845971607</v>
      </c>
      <c r="AM2394" s="3">
        <f>Sheet2!$Q$37</f>
        <v>179.52321677860004</v>
      </c>
      <c r="AN2394" s="3">
        <f>Sheet2!$Q$39</f>
        <v>47.580823353777703</v>
      </c>
      <c r="AU2394">
        <f t="shared" si="151"/>
        <v>0.77751254111510515</v>
      </c>
      <c r="AV2394">
        <f>VLOOKUP(AI2394,Sheet3!C2426:F5717,4,FALSE)</f>
        <v>85.370047772086906</v>
      </c>
    </row>
    <row r="2395" spans="1:48">
      <c r="A2395">
        <v>77789538</v>
      </c>
      <c r="B2395">
        <v>126</v>
      </c>
      <c r="C2395" t="s">
        <v>164</v>
      </c>
      <c r="D2395">
        <v>0</v>
      </c>
      <c r="E2395" t="s">
        <v>165</v>
      </c>
      <c r="F2395" t="s">
        <v>34</v>
      </c>
      <c r="G2395" t="s">
        <v>166</v>
      </c>
      <c r="H2395">
        <v>1</v>
      </c>
      <c r="I2395">
        <v>111.95</v>
      </c>
      <c r="J2395">
        <v>114.04</v>
      </c>
      <c r="K2395">
        <v>28.158999999999999</v>
      </c>
      <c r="L2395">
        <v>30.248999999999999</v>
      </c>
      <c r="M2395">
        <v>3260722</v>
      </c>
      <c r="N2395" t="s">
        <v>167</v>
      </c>
      <c r="P2395">
        <v>16.167000000000002</v>
      </c>
      <c r="V2395" t="s">
        <v>35</v>
      </c>
      <c r="W2395" s="1">
        <v>40022</v>
      </c>
      <c r="X2395">
        <v>20090728</v>
      </c>
      <c r="Y2395">
        <v>0.85769499999999999</v>
      </c>
      <c r="AB2395">
        <v>-0.41321180835618698</v>
      </c>
      <c r="AI2395" s="2">
        <f t="shared" si="148"/>
        <v>40022</v>
      </c>
      <c r="AJ2395">
        <f t="shared" si="149"/>
        <v>99.635382110826754</v>
      </c>
      <c r="AK2395">
        <f t="shared" si="150"/>
        <v>99.635382110826754</v>
      </c>
      <c r="AL2395" s="3">
        <f>Sheet2!$Q$35</f>
        <v>195.92057845971607</v>
      </c>
      <c r="AM2395" s="3">
        <f>Sheet2!$Q$37</f>
        <v>179.52321677860004</v>
      </c>
      <c r="AN2395" s="3">
        <f>Sheet2!$Q$39</f>
        <v>47.580823353777703</v>
      </c>
      <c r="AU2395">
        <f t="shared" si="151"/>
        <v>0.70931332808926562</v>
      </c>
      <c r="AV2395">
        <f>VLOOKUP(AI2395,Sheet3!C2427:F5718,4,FALSE)</f>
        <v>81.827722138390357</v>
      </c>
    </row>
    <row r="2396" spans="1:48">
      <c r="A2396">
        <v>77856908</v>
      </c>
      <c r="B2396">
        <v>126</v>
      </c>
      <c r="C2396" t="s">
        <v>164</v>
      </c>
      <c r="D2396">
        <v>0</v>
      </c>
      <c r="E2396" t="s">
        <v>165</v>
      </c>
      <c r="F2396" t="s">
        <v>34</v>
      </c>
      <c r="G2396" t="s">
        <v>166</v>
      </c>
      <c r="H2396">
        <v>1</v>
      </c>
      <c r="I2396">
        <v>111.95</v>
      </c>
      <c r="J2396">
        <v>114.04</v>
      </c>
      <c r="K2396">
        <v>28.158999999999999</v>
      </c>
      <c r="L2396">
        <v>30.248999999999999</v>
      </c>
      <c r="M2396">
        <v>3260722</v>
      </c>
      <c r="N2396" t="s">
        <v>167</v>
      </c>
      <c r="P2396">
        <v>16.167000000000002</v>
      </c>
      <c r="V2396" t="s">
        <v>35</v>
      </c>
      <c r="W2396" s="1">
        <v>40023</v>
      </c>
      <c r="X2396">
        <v>20090729</v>
      </c>
      <c r="Y2396">
        <v>0.86748400000000003</v>
      </c>
      <c r="AB2396">
        <v>-0.52600649874403804</v>
      </c>
      <c r="AI2396" s="2">
        <f t="shared" si="148"/>
        <v>40023</v>
      </c>
      <c r="AJ2396">
        <f t="shared" si="149"/>
        <v>92.453433715860228</v>
      </c>
      <c r="AK2396">
        <f t="shared" si="150"/>
        <v>92.453433715860228</v>
      </c>
      <c r="AL2396" s="3">
        <f>Sheet2!$Q$35</f>
        <v>195.92057845971607</v>
      </c>
      <c r="AM2396" s="3">
        <f>Sheet2!$Q$37</f>
        <v>179.52321677860004</v>
      </c>
      <c r="AN2396" s="3">
        <f>Sheet2!$Q$39</f>
        <v>47.580823353777703</v>
      </c>
      <c r="AU2396">
        <f t="shared" si="151"/>
        <v>0.65818438563654735</v>
      </c>
      <c r="AV2396">
        <f>VLOOKUP(AI2396,Sheet3!C2428:F5719,4,FALSE)</f>
        <v>75.734922048432281</v>
      </c>
    </row>
    <row r="2397" spans="1:48">
      <c r="A2397">
        <v>77940819</v>
      </c>
      <c r="B2397">
        <v>126</v>
      </c>
      <c r="C2397" t="s">
        <v>164</v>
      </c>
      <c r="D2397">
        <v>0</v>
      </c>
      <c r="E2397" t="s">
        <v>165</v>
      </c>
      <c r="F2397" t="s">
        <v>34</v>
      </c>
      <c r="G2397" t="s">
        <v>166</v>
      </c>
      <c r="H2397">
        <v>1</v>
      </c>
      <c r="I2397">
        <v>111.95</v>
      </c>
      <c r="J2397">
        <v>114.04</v>
      </c>
      <c r="K2397">
        <v>28.158999999999999</v>
      </c>
      <c r="L2397">
        <v>30.248999999999999</v>
      </c>
      <c r="M2397">
        <v>3260722</v>
      </c>
      <c r="N2397" t="s">
        <v>167</v>
      </c>
      <c r="P2397">
        <v>16.167000000000002</v>
      </c>
      <c r="V2397" t="s">
        <v>35</v>
      </c>
      <c r="W2397" s="1">
        <v>40024</v>
      </c>
      <c r="X2397">
        <v>20090730</v>
      </c>
      <c r="Y2397">
        <v>0.82526699999999997</v>
      </c>
      <c r="AB2397">
        <v>-3.9557071417049103E-2</v>
      </c>
      <c r="AI2397" s="2">
        <f t="shared" si="148"/>
        <v>40024</v>
      </c>
      <c r="AJ2397">
        <f t="shared" si="149"/>
        <v>121.6129451833599</v>
      </c>
      <c r="AK2397">
        <f t="shared" si="150"/>
        <v>121.6129451833599</v>
      </c>
      <c r="AL2397" s="3">
        <f>Sheet2!$Q$35</f>
        <v>195.92057845971607</v>
      </c>
      <c r="AM2397" s="3">
        <f>Sheet2!$Q$37</f>
        <v>179.52321677860004</v>
      </c>
      <c r="AN2397" s="3">
        <f>Sheet2!$Q$39</f>
        <v>47.580823353777703</v>
      </c>
      <c r="AU2397">
        <f t="shared" si="151"/>
        <v>0.86577359427191802</v>
      </c>
      <c r="AV2397">
        <f>VLOOKUP(AI2397,Sheet3!C2429:F5720,4,FALSE)</f>
        <v>68.721117293713107</v>
      </c>
    </row>
    <row r="2398" spans="1:48">
      <c r="A2398">
        <v>78000596</v>
      </c>
      <c r="B2398">
        <v>126</v>
      </c>
      <c r="C2398" t="s">
        <v>164</v>
      </c>
      <c r="D2398">
        <v>0</v>
      </c>
      <c r="E2398" t="s">
        <v>165</v>
      </c>
      <c r="F2398" t="s">
        <v>34</v>
      </c>
      <c r="G2398" t="s">
        <v>166</v>
      </c>
      <c r="H2398">
        <v>1</v>
      </c>
      <c r="I2398">
        <v>111.95</v>
      </c>
      <c r="J2398">
        <v>114.04</v>
      </c>
      <c r="K2398">
        <v>28.158999999999999</v>
      </c>
      <c r="L2398">
        <v>30.248999999999999</v>
      </c>
      <c r="M2398">
        <v>3260722</v>
      </c>
      <c r="N2398" t="s">
        <v>167</v>
      </c>
      <c r="P2398">
        <v>16.167000000000002</v>
      </c>
      <c r="V2398" t="s">
        <v>35</v>
      </c>
      <c r="W2398" s="1">
        <v>40025</v>
      </c>
      <c r="X2398">
        <v>20090731</v>
      </c>
      <c r="Y2398">
        <v>0.809172</v>
      </c>
      <c r="AB2398">
        <v>0.14589910815108401</v>
      </c>
      <c r="AI2398" s="2">
        <f t="shared" si="148"/>
        <v>40025</v>
      </c>
      <c r="AJ2398">
        <f t="shared" si="149"/>
        <v>131.4862122265564</v>
      </c>
      <c r="AK2398">
        <f t="shared" si="150"/>
        <v>131.4862122265564</v>
      </c>
      <c r="AL2398" s="3">
        <f>Sheet2!$Q$35</f>
        <v>195.92057845971607</v>
      </c>
      <c r="AM2398" s="3">
        <f>Sheet2!$Q$37</f>
        <v>179.52321677860004</v>
      </c>
      <c r="AN2398" s="3">
        <f>Sheet2!$Q$39</f>
        <v>47.580823353777703</v>
      </c>
      <c r="AU2398">
        <f t="shared" si="151"/>
        <v>0.93606227844371082</v>
      </c>
      <c r="AV2398">
        <f>VLOOKUP(AI2398,Sheet3!C2430:F5721,4,FALSE)</f>
        <v>64.045247457233657</v>
      </c>
    </row>
    <row r="2399" spans="1:48">
      <c r="A2399">
        <v>78070855</v>
      </c>
      <c r="B2399">
        <v>126</v>
      </c>
      <c r="C2399" t="s">
        <v>164</v>
      </c>
      <c r="D2399">
        <v>0</v>
      </c>
      <c r="E2399" t="s">
        <v>165</v>
      </c>
      <c r="F2399" t="s">
        <v>34</v>
      </c>
      <c r="G2399" t="s">
        <v>166</v>
      </c>
      <c r="H2399">
        <v>1</v>
      </c>
      <c r="I2399">
        <v>111.95</v>
      </c>
      <c r="J2399">
        <v>114.04</v>
      </c>
      <c r="K2399">
        <v>28.158999999999999</v>
      </c>
      <c r="L2399">
        <v>30.248999999999999</v>
      </c>
      <c r="M2399">
        <v>3260722</v>
      </c>
      <c r="N2399" t="s">
        <v>167</v>
      </c>
      <c r="P2399">
        <v>16.167000000000002</v>
      </c>
      <c r="V2399" t="s">
        <v>35</v>
      </c>
      <c r="W2399" s="1">
        <v>40026</v>
      </c>
      <c r="X2399">
        <v>20090801</v>
      </c>
      <c r="Y2399">
        <v>0.79193899999999995</v>
      </c>
      <c r="AB2399">
        <v>0.34446800175143499</v>
      </c>
      <c r="AI2399" s="2">
        <f t="shared" si="148"/>
        <v>40026</v>
      </c>
      <c r="AJ2399">
        <f t="shared" si="149"/>
        <v>141.29651756464682</v>
      </c>
      <c r="AK2399">
        <f t="shared" si="150"/>
        <v>141.29651756464682</v>
      </c>
      <c r="AL2399" s="3">
        <f>Sheet2!$Q$35</f>
        <v>195.92057845971607</v>
      </c>
      <c r="AM2399" s="3">
        <f>Sheet2!$Q$37</f>
        <v>179.52321677860004</v>
      </c>
      <c r="AN2399" s="3">
        <f>Sheet2!$Q$39</f>
        <v>47.580823353777703</v>
      </c>
      <c r="AU2399">
        <f t="shared" si="151"/>
        <v>1.0059027325224899</v>
      </c>
      <c r="AV2399">
        <f>VLOOKUP(AI2399,Sheet3!C2431:F5722,4,FALSE)</f>
        <v>61.353079975624283</v>
      </c>
    </row>
    <row r="2400" spans="1:48">
      <c r="A2400">
        <v>78124353</v>
      </c>
      <c r="B2400">
        <v>126</v>
      </c>
      <c r="C2400" t="s">
        <v>164</v>
      </c>
      <c r="D2400">
        <v>0</v>
      </c>
      <c r="E2400" t="s">
        <v>165</v>
      </c>
      <c r="F2400" t="s">
        <v>34</v>
      </c>
      <c r="G2400" t="s">
        <v>166</v>
      </c>
      <c r="H2400">
        <v>1</v>
      </c>
      <c r="I2400">
        <v>111.95</v>
      </c>
      <c r="J2400">
        <v>114.04</v>
      </c>
      <c r="K2400">
        <v>28.158999999999999</v>
      </c>
      <c r="L2400">
        <v>30.248999999999999</v>
      </c>
      <c r="M2400">
        <v>3260722</v>
      </c>
      <c r="N2400" t="s">
        <v>167</v>
      </c>
      <c r="P2400">
        <v>16.167000000000002</v>
      </c>
      <c r="V2400" t="s">
        <v>35</v>
      </c>
      <c r="W2400" s="1">
        <v>40027</v>
      </c>
      <c r="X2400">
        <v>20090802</v>
      </c>
      <c r="Y2400">
        <v>0.76878999999999997</v>
      </c>
      <c r="AB2400">
        <v>0.61120457216601698</v>
      </c>
      <c r="AI2400" s="2">
        <f t="shared" si="148"/>
        <v>40027</v>
      </c>
      <c r="AJ2400">
        <f t="shared" si="149"/>
        <v>153.23595402329215</v>
      </c>
      <c r="AK2400">
        <f t="shared" si="150"/>
        <v>153.23595402329215</v>
      </c>
      <c r="AL2400" s="3">
        <f>Sheet2!$Q$35</f>
        <v>195.92057845971607</v>
      </c>
      <c r="AM2400" s="3">
        <f>Sheet2!$Q$37</f>
        <v>179.52321677860004</v>
      </c>
      <c r="AN2400" s="3">
        <f>Sheet2!$Q$39</f>
        <v>47.580823353777703</v>
      </c>
      <c r="AU2400">
        <f t="shared" si="151"/>
        <v>1.0909006642870511</v>
      </c>
      <c r="AV2400">
        <f>VLOOKUP(AI2400,Sheet3!C2432:F5723,4,FALSE)</f>
        <v>60.432075310863176</v>
      </c>
    </row>
    <row r="2401" spans="1:48">
      <c r="A2401">
        <v>78196137</v>
      </c>
      <c r="B2401">
        <v>126</v>
      </c>
      <c r="C2401" t="s">
        <v>164</v>
      </c>
      <c r="D2401">
        <v>0</v>
      </c>
      <c r="E2401" t="s">
        <v>165</v>
      </c>
      <c r="F2401" t="s">
        <v>34</v>
      </c>
      <c r="G2401" t="s">
        <v>166</v>
      </c>
      <c r="H2401">
        <v>1</v>
      </c>
      <c r="I2401">
        <v>111.95</v>
      </c>
      <c r="J2401">
        <v>114.04</v>
      </c>
      <c r="K2401">
        <v>28.158999999999999</v>
      </c>
      <c r="L2401">
        <v>30.248999999999999</v>
      </c>
      <c r="M2401">
        <v>3260722</v>
      </c>
      <c r="N2401" t="s">
        <v>167</v>
      </c>
      <c r="P2401">
        <v>16.167000000000002</v>
      </c>
      <c r="V2401" t="s">
        <v>35</v>
      </c>
      <c r="W2401" s="1">
        <v>40028</v>
      </c>
      <c r="X2401">
        <v>20090803</v>
      </c>
      <c r="Y2401">
        <v>0.77806299999999995</v>
      </c>
      <c r="AB2401">
        <v>0.50435554121632498</v>
      </c>
      <c r="AI2401" s="2">
        <f t="shared" si="148"/>
        <v>40028</v>
      </c>
      <c r="AJ2401">
        <f t="shared" si="149"/>
        <v>148.62377010755506</v>
      </c>
      <c r="AK2401">
        <f t="shared" si="150"/>
        <v>148.62377010755506</v>
      </c>
      <c r="AL2401" s="3">
        <f>Sheet2!$Q$35</f>
        <v>195.92057845971607</v>
      </c>
      <c r="AM2401" s="3">
        <f>Sheet2!$Q$37</f>
        <v>179.52321677860004</v>
      </c>
      <c r="AN2401" s="3">
        <f>Sheet2!$Q$39</f>
        <v>47.580823353777703</v>
      </c>
      <c r="AU2401">
        <f t="shared" si="151"/>
        <v>1.058066108392115</v>
      </c>
      <c r="AV2401">
        <f>VLOOKUP(AI2401,Sheet3!C2433:F5724,4,FALSE)</f>
        <v>59.511070646102077</v>
      </c>
    </row>
    <row r="2402" spans="1:48">
      <c r="A2402">
        <v>78258304</v>
      </c>
      <c r="B2402">
        <v>126</v>
      </c>
      <c r="C2402" t="s">
        <v>164</v>
      </c>
      <c r="D2402">
        <v>0</v>
      </c>
      <c r="E2402" t="s">
        <v>165</v>
      </c>
      <c r="F2402" t="s">
        <v>34</v>
      </c>
      <c r="G2402" t="s">
        <v>166</v>
      </c>
      <c r="H2402">
        <v>1</v>
      </c>
      <c r="I2402">
        <v>111.95</v>
      </c>
      <c r="J2402">
        <v>114.04</v>
      </c>
      <c r="K2402">
        <v>28.158999999999999</v>
      </c>
      <c r="L2402">
        <v>30.248999999999999</v>
      </c>
      <c r="M2402">
        <v>3260722</v>
      </c>
      <c r="N2402" t="s">
        <v>167</v>
      </c>
      <c r="P2402">
        <v>16.167000000000002</v>
      </c>
      <c r="V2402" t="s">
        <v>35</v>
      </c>
      <c r="W2402" s="1">
        <v>40029</v>
      </c>
      <c r="X2402">
        <v>20090804</v>
      </c>
      <c r="Y2402">
        <v>0.76674600000000004</v>
      </c>
      <c r="AB2402">
        <v>0.63475675800244202</v>
      </c>
      <c r="AI2402" s="2">
        <f t="shared" si="148"/>
        <v>40029</v>
      </c>
      <c r="AJ2402">
        <f t="shared" si="149"/>
        <v>154.22194228727278</v>
      </c>
      <c r="AK2402">
        <f t="shared" si="150"/>
        <v>154.22194228727278</v>
      </c>
      <c r="AL2402" s="3">
        <f>Sheet2!$Q$35</f>
        <v>195.92057845971607</v>
      </c>
      <c r="AM2402" s="3">
        <f>Sheet2!$Q$37</f>
        <v>179.52321677860004</v>
      </c>
      <c r="AN2402" s="3">
        <f>Sheet2!$Q$39</f>
        <v>47.580823353777703</v>
      </c>
      <c r="AU2402">
        <f t="shared" si="151"/>
        <v>1.0979200042259809</v>
      </c>
      <c r="AV2402">
        <f>VLOOKUP(AI2402,Sheet3!C2434:F5725,4,FALSE)</f>
        <v>60.998847412254626</v>
      </c>
    </row>
    <row r="2403" spans="1:48">
      <c r="A2403">
        <v>78325490</v>
      </c>
      <c r="B2403">
        <v>126</v>
      </c>
      <c r="C2403" t="s">
        <v>164</v>
      </c>
      <c r="D2403">
        <v>0</v>
      </c>
      <c r="E2403" t="s">
        <v>165</v>
      </c>
      <c r="F2403" t="s">
        <v>34</v>
      </c>
      <c r="G2403" t="s">
        <v>166</v>
      </c>
      <c r="H2403">
        <v>1</v>
      </c>
      <c r="I2403">
        <v>111.95</v>
      </c>
      <c r="J2403">
        <v>114.04</v>
      </c>
      <c r="K2403">
        <v>28.158999999999999</v>
      </c>
      <c r="L2403">
        <v>30.248999999999999</v>
      </c>
      <c r="M2403">
        <v>3260722</v>
      </c>
      <c r="N2403" t="s">
        <v>167</v>
      </c>
      <c r="P2403">
        <v>16.167000000000002</v>
      </c>
      <c r="V2403" t="s">
        <v>35</v>
      </c>
      <c r="W2403" s="1">
        <v>40030</v>
      </c>
      <c r="X2403">
        <v>20090805</v>
      </c>
      <c r="Y2403">
        <v>0.77146999999999999</v>
      </c>
      <c r="AB2403">
        <v>0.58032401539418799</v>
      </c>
      <c r="AI2403" s="2">
        <f t="shared" si="148"/>
        <v>40030</v>
      </c>
      <c r="AJ2403">
        <f t="shared" si="149"/>
        <v>151.92639493895763</v>
      </c>
      <c r="AK2403">
        <f t="shared" si="150"/>
        <v>151.92639493895763</v>
      </c>
      <c r="AL2403" s="3">
        <f>Sheet2!$Q$35</f>
        <v>195.92057845971607</v>
      </c>
      <c r="AM2403" s="3">
        <f>Sheet2!$Q$37</f>
        <v>179.52321677860004</v>
      </c>
      <c r="AN2403" s="3">
        <f>Sheet2!$Q$39</f>
        <v>47.580823353777703</v>
      </c>
      <c r="AU2403">
        <f t="shared" si="151"/>
        <v>1.0815777943109455</v>
      </c>
      <c r="AV2403">
        <f>VLOOKUP(AI2403,Sheet3!C2435:F5726,4,FALSE)</f>
        <v>75.522382510410495</v>
      </c>
    </row>
    <row r="2404" spans="1:48">
      <c r="A2404">
        <v>78399977</v>
      </c>
      <c r="B2404">
        <v>126</v>
      </c>
      <c r="C2404" t="s">
        <v>164</v>
      </c>
      <c r="D2404">
        <v>0</v>
      </c>
      <c r="E2404" t="s">
        <v>165</v>
      </c>
      <c r="F2404" t="s">
        <v>34</v>
      </c>
      <c r="G2404" t="s">
        <v>166</v>
      </c>
      <c r="H2404">
        <v>1</v>
      </c>
      <c r="I2404">
        <v>111.95</v>
      </c>
      <c r="J2404">
        <v>114.04</v>
      </c>
      <c r="K2404">
        <v>28.158999999999999</v>
      </c>
      <c r="L2404">
        <v>30.248999999999999</v>
      </c>
      <c r="M2404">
        <v>3260722</v>
      </c>
      <c r="N2404" t="s">
        <v>167</v>
      </c>
      <c r="P2404">
        <v>16.167000000000002</v>
      </c>
      <c r="V2404" t="s">
        <v>35</v>
      </c>
      <c r="W2404" s="1">
        <v>40031</v>
      </c>
      <c r="X2404">
        <v>20090806</v>
      </c>
      <c r="Y2404">
        <v>0.77692099999999997</v>
      </c>
      <c r="AB2404">
        <v>0.517514345631784</v>
      </c>
      <c r="AI2404" s="2">
        <f t="shared" si="148"/>
        <v>40031</v>
      </c>
      <c r="AJ2404">
        <f t="shared" si="149"/>
        <v>149.20407974240993</v>
      </c>
      <c r="AK2404">
        <f t="shared" si="150"/>
        <v>149.20407974240993</v>
      </c>
      <c r="AL2404" s="3">
        <f>Sheet2!$Q$35</f>
        <v>195.92057845971607</v>
      </c>
      <c r="AM2404" s="3">
        <f>Sheet2!$Q$37</f>
        <v>179.52321677860004</v>
      </c>
      <c r="AN2404" s="3">
        <f>Sheet2!$Q$39</f>
        <v>47.580823353777703</v>
      </c>
      <c r="AU2404">
        <f t="shared" si="151"/>
        <v>1.0621973853511706</v>
      </c>
      <c r="AV2404">
        <f>VLOOKUP(AI2404,Sheet3!C2436:F5727,4,FALSE)</f>
        <v>123.27293205264002</v>
      </c>
    </row>
    <row r="2405" spans="1:48">
      <c r="A2405">
        <v>78461750</v>
      </c>
      <c r="B2405">
        <v>126</v>
      </c>
      <c r="C2405" t="s">
        <v>164</v>
      </c>
      <c r="D2405">
        <v>0</v>
      </c>
      <c r="E2405" t="s">
        <v>165</v>
      </c>
      <c r="F2405" t="s">
        <v>34</v>
      </c>
      <c r="G2405" t="s">
        <v>166</v>
      </c>
      <c r="H2405">
        <v>1</v>
      </c>
      <c r="I2405">
        <v>111.95</v>
      </c>
      <c r="J2405">
        <v>114.04</v>
      </c>
      <c r="K2405">
        <v>28.158999999999999</v>
      </c>
      <c r="L2405">
        <v>30.248999999999999</v>
      </c>
      <c r="M2405">
        <v>3260722</v>
      </c>
      <c r="N2405" t="s">
        <v>167</v>
      </c>
      <c r="P2405">
        <v>16.167000000000002</v>
      </c>
      <c r="V2405" t="s">
        <v>35</v>
      </c>
      <c r="W2405" s="1">
        <v>40032</v>
      </c>
      <c r="X2405">
        <v>20090807</v>
      </c>
      <c r="Y2405">
        <v>0.76422000000000001</v>
      </c>
      <c r="AB2405">
        <v>0.66386283501947296</v>
      </c>
      <c r="AI2405" s="2">
        <f t="shared" si="148"/>
        <v>40032</v>
      </c>
      <c r="AJ2405">
        <f t="shared" si="149"/>
        <v>155.42514197004959</v>
      </c>
      <c r="AK2405">
        <f t="shared" si="150"/>
        <v>155.42514197004959</v>
      </c>
      <c r="AL2405" s="3">
        <f>Sheet2!$Q$35</f>
        <v>195.92057845971607</v>
      </c>
      <c r="AM2405" s="3">
        <f>Sheet2!$Q$37</f>
        <v>179.52321677860004</v>
      </c>
      <c r="AN2405" s="3">
        <f>Sheet2!$Q$39</f>
        <v>47.580823353777703</v>
      </c>
      <c r="AU2405">
        <f t="shared" si="151"/>
        <v>1.1064856919692874</v>
      </c>
      <c r="AV2405">
        <f>VLOOKUP(AI2405,Sheet3!C2437:F5728,4,FALSE)</f>
        <v>163.08867217538926</v>
      </c>
    </row>
    <row r="2406" spans="1:48">
      <c r="A2406">
        <v>78537960</v>
      </c>
      <c r="B2406">
        <v>126</v>
      </c>
      <c r="C2406" t="s">
        <v>164</v>
      </c>
      <c r="D2406">
        <v>0</v>
      </c>
      <c r="E2406" t="s">
        <v>165</v>
      </c>
      <c r="F2406" t="s">
        <v>34</v>
      </c>
      <c r="G2406" t="s">
        <v>166</v>
      </c>
      <c r="H2406">
        <v>1</v>
      </c>
      <c r="I2406">
        <v>111.95</v>
      </c>
      <c r="J2406">
        <v>114.04</v>
      </c>
      <c r="K2406">
        <v>28.158999999999999</v>
      </c>
      <c r="L2406">
        <v>30.248999999999999</v>
      </c>
      <c r="M2406">
        <v>3260722</v>
      </c>
      <c r="N2406" t="s">
        <v>167</v>
      </c>
      <c r="P2406">
        <v>16.167000000000002</v>
      </c>
      <c r="V2406" t="s">
        <v>35</v>
      </c>
      <c r="W2406" s="1">
        <v>40033</v>
      </c>
      <c r="X2406">
        <v>20090808</v>
      </c>
      <c r="Y2406">
        <v>0.77024800000000004</v>
      </c>
      <c r="AB2406">
        <v>0.59440462747447598</v>
      </c>
      <c r="AI2406" s="2">
        <f t="shared" si="148"/>
        <v>40033</v>
      </c>
      <c r="AJ2406">
        <f t="shared" si="149"/>
        <v>152.52587566751799</v>
      </c>
      <c r="AK2406">
        <f t="shared" si="150"/>
        <v>152.52587566751799</v>
      </c>
      <c r="AL2406" s="3">
        <f>Sheet2!$Q$35</f>
        <v>195.92057845971607</v>
      </c>
      <c r="AM2406" s="3">
        <f>Sheet2!$Q$37</f>
        <v>179.52321677860004</v>
      </c>
      <c r="AN2406" s="3">
        <f>Sheet2!$Q$39</f>
        <v>47.580823353777703</v>
      </c>
      <c r="AU2406">
        <f t="shared" si="151"/>
        <v>1.0858455520260464</v>
      </c>
      <c r="AV2406">
        <f>VLOOKUP(AI2406,Sheet3!C2438:F5729,4,FALSE)</f>
        <v>175.41596538065326</v>
      </c>
    </row>
    <row r="2407" spans="1:48">
      <c r="A2407">
        <v>78593789</v>
      </c>
      <c r="B2407">
        <v>126</v>
      </c>
      <c r="C2407" t="s">
        <v>164</v>
      </c>
      <c r="D2407">
        <v>0</v>
      </c>
      <c r="E2407" t="s">
        <v>165</v>
      </c>
      <c r="F2407" t="s">
        <v>34</v>
      </c>
      <c r="G2407" t="s">
        <v>166</v>
      </c>
      <c r="H2407">
        <v>1</v>
      </c>
      <c r="I2407">
        <v>111.95</v>
      </c>
      <c r="J2407">
        <v>114.04</v>
      </c>
      <c r="K2407">
        <v>28.158999999999999</v>
      </c>
      <c r="L2407">
        <v>30.248999999999999</v>
      </c>
      <c r="M2407">
        <v>3260722</v>
      </c>
      <c r="N2407" t="s">
        <v>167</v>
      </c>
      <c r="P2407">
        <v>16.167000000000002</v>
      </c>
      <c r="V2407" t="s">
        <v>35</v>
      </c>
      <c r="W2407" s="1">
        <v>40034</v>
      </c>
      <c r="X2407">
        <v>20090809</v>
      </c>
      <c r="Y2407">
        <v>0.76061699999999999</v>
      </c>
      <c r="AB2407">
        <v>0.70537874772428699</v>
      </c>
      <c r="AI2407" s="2">
        <f t="shared" si="148"/>
        <v>40034</v>
      </c>
      <c r="AJ2407">
        <f t="shared" si="149"/>
        <v>157.11208320776677</v>
      </c>
      <c r="AK2407">
        <f t="shared" si="150"/>
        <v>157.11208320776677</v>
      </c>
      <c r="AL2407" s="3">
        <f>Sheet2!$Q$35</f>
        <v>195.92057845971607</v>
      </c>
      <c r="AM2407" s="3">
        <f>Sheet2!$Q$37</f>
        <v>179.52321677860004</v>
      </c>
      <c r="AN2407" s="3">
        <f>Sheet2!$Q$39</f>
        <v>47.580823353777703</v>
      </c>
      <c r="AU2407">
        <f t="shared" si="151"/>
        <v>1.1184951797462823</v>
      </c>
      <c r="AV2407">
        <f>VLOOKUP(AI2407,Sheet3!C2439:F5730,4,FALSE)</f>
        <v>167.5520024738469</v>
      </c>
    </row>
    <row r="2408" spans="1:48">
      <c r="A2408">
        <v>78661026</v>
      </c>
      <c r="B2408">
        <v>126</v>
      </c>
      <c r="C2408" t="s">
        <v>164</v>
      </c>
      <c r="D2408">
        <v>0</v>
      </c>
      <c r="E2408" t="s">
        <v>165</v>
      </c>
      <c r="F2408" t="s">
        <v>34</v>
      </c>
      <c r="G2408" t="s">
        <v>166</v>
      </c>
      <c r="H2408">
        <v>1</v>
      </c>
      <c r="I2408">
        <v>111.95</v>
      </c>
      <c r="J2408">
        <v>114.04</v>
      </c>
      <c r="K2408">
        <v>28.158999999999999</v>
      </c>
      <c r="L2408">
        <v>30.248999999999999</v>
      </c>
      <c r="M2408">
        <v>3260722</v>
      </c>
      <c r="N2408" t="s">
        <v>167</v>
      </c>
      <c r="P2408">
        <v>16.167000000000002</v>
      </c>
      <c r="V2408" t="s">
        <v>35</v>
      </c>
      <c r="W2408" s="1">
        <v>40035</v>
      </c>
      <c r="X2408">
        <v>20090810</v>
      </c>
      <c r="Y2408">
        <v>0.75293399999999999</v>
      </c>
      <c r="AB2408">
        <v>0.79390685133546801</v>
      </c>
      <c r="AI2408" s="2">
        <f t="shared" si="148"/>
        <v>40035</v>
      </c>
      <c r="AJ2408">
        <f t="shared" si="149"/>
        <v>160.5944004607951</v>
      </c>
      <c r="AK2408">
        <f t="shared" si="150"/>
        <v>160.5944004607951</v>
      </c>
      <c r="AL2408" s="3">
        <f>Sheet2!$Q$35</f>
        <v>195.92057845971607</v>
      </c>
      <c r="AM2408" s="3">
        <f>Sheet2!$Q$37</f>
        <v>179.52321677860004</v>
      </c>
      <c r="AN2408" s="3">
        <f>Sheet2!$Q$39</f>
        <v>47.580823353777703</v>
      </c>
      <c r="AU2408">
        <f t="shared" si="151"/>
        <v>1.1432861123234335</v>
      </c>
      <c r="AV2408">
        <f>VLOOKUP(AI2408,Sheet3!C2440:F5731,4,FALSE)</f>
        <v>123.34377856531394</v>
      </c>
    </row>
    <row r="2409" spans="1:48">
      <c r="A2409">
        <v>78727928</v>
      </c>
      <c r="B2409">
        <v>126</v>
      </c>
      <c r="C2409" t="s">
        <v>164</v>
      </c>
      <c r="D2409">
        <v>0</v>
      </c>
      <c r="E2409" t="s">
        <v>165</v>
      </c>
      <c r="F2409" t="s">
        <v>34</v>
      </c>
      <c r="G2409" t="s">
        <v>166</v>
      </c>
      <c r="H2409">
        <v>1</v>
      </c>
      <c r="I2409">
        <v>111.95</v>
      </c>
      <c r="J2409">
        <v>114.04</v>
      </c>
      <c r="K2409">
        <v>28.158999999999999</v>
      </c>
      <c r="L2409">
        <v>30.248999999999999</v>
      </c>
      <c r="M2409">
        <v>3260722</v>
      </c>
      <c r="N2409" t="s">
        <v>167</v>
      </c>
      <c r="P2409">
        <v>16.167000000000002</v>
      </c>
      <c r="V2409" t="s">
        <v>35</v>
      </c>
      <c r="W2409" s="1">
        <v>40036</v>
      </c>
      <c r="X2409">
        <v>20090811</v>
      </c>
      <c r="Y2409">
        <v>0.74586399999999997</v>
      </c>
      <c r="AB2409">
        <v>0.87537160371488498</v>
      </c>
      <c r="AI2409" s="2">
        <f t="shared" si="148"/>
        <v>40036</v>
      </c>
      <c r="AJ2409">
        <f t="shared" si="149"/>
        <v>163.66066407253129</v>
      </c>
      <c r="AK2409">
        <f t="shared" si="150"/>
        <v>163.66066407253129</v>
      </c>
      <c r="AL2409" s="3">
        <f>Sheet2!$Q$35</f>
        <v>195.92057845971607</v>
      </c>
      <c r="AM2409" s="3">
        <f>Sheet2!$Q$37</f>
        <v>179.52321677860004</v>
      </c>
      <c r="AN2409" s="3">
        <f>Sheet2!$Q$39</f>
        <v>47.580823353777703</v>
      </c>
      <c r="AU2409">
        <f t="shared" si="151"/>
        <v>1.1651151212674686</v>
      </c>
      <c r="AV2409">
        <f>VLOOKUP(AI2409,Sheet3!C2441:F5732,4,FALSE)</f>
        <v>86.361898949521944</v>
      </c>
    </row>
    <row r="2410" spans="1:48">
      <c r="A2410">
        <v>78784541</v>
      </c>
      <c r="B2410">
        <v>126</v>
      </c>
      <c r="C2410" t="s">
        <v>164</v>
      </c>
      <c r="D2410">
        <v>0</v>
      </c>
      <c r="E2410" t="s">
        <v>165</v>
      </c>
      <c r="F2410" t="s">
        <v>34</v>
      </c>
      <c r="G2410" t="s">
        <v>166</v>
      </c>
      <c r="H2410">
        <v>1</v>
      </c>
      <c r="I2410">
        <v>111.95</v>
      </c>
      <c r="J2410">
        <v>114.04</v>
      </c>
      <c r="K2410">
        <v>28.158999999999999</v>
      </c>
      <c r="L2410">
        <v>30.248999999999999</v>
      </c>
      <c r="M2410">
        <v>3260722</v>
      </c>
      <c r="N2410" t="s">
        <v>167</v>
      </c>
      <c r="P2410">
        <v>16.167000000000002</v>
      </c>
      <c r="V2410" t="s">
        <v>35</v>
      </c>
      <c r="W2410" s="1">
        <v>40037</v>
      </c>
      <c r="X2410">
        <v>20090812</v>
      </c>
      <c r="Y2410">
        <v>0.75605100000000003</v>
      </c>
      <c r="AB2410">
        <v>0.75799092019450098</v>
      </c>
      <c r="AI2410" s="2">
        <f t="shared" si="148"/>
        <v>40037</v>
      </c>
      <c r="AJ2410">
        <f t="shared" si="149"/>
        <v>159.20048016986391</v>
      </c>
      <c r="AK2410">
        <f t="shared" si="150"/>
        <v>159.20048016986391</v>
      </c>
      <c r="AL2410" s="3">
        <f>Sheet2!$Q$35</f>
        <v>195.92057845971607</v>
      </c>
      <c r="AM2410" s="3">
        <f>Sheet2!$Q$37</f>
        <v>179.52321677860004</v>
      </c>
      <c r="AN2410" s="3">
        <f>Sheet2!$Q$39</f>
        <v>47.580823353777703</v>
      </c>
      <c r="AU2410">
        <f t="shared" si="151"/>
        <v>1.133362667260998</v>
      </c>
      <c r="AV2410">
        <f>VLOOKUP(AI2410,Sheet3!C2442:F5733,4,FALSE)</f>
        <v>71.342438262648557</v>
      </c>
    </row>
    <row r="2411" spans="1:48">
      <c r="A2411">
        <v>78839313</v>
      </c>
      <c r="B2411">
        <v>126</v>
      </c>
      <c r="C2411" t="s">
        <v>164</v>
      </c>
      <c r="D2411">
        <v>0</v>
      </c>
      <c r="E2411" t="s">
        <v>165</v>
      </c>
      <c r="F2411" t="s">
        <v>34</v>
      </c>
      <c r="G2411" t="s">
        <v>166</v>
      </c>
      <c r="H2411">
        <v>1</v>
      </c>
      <c r="I2411">
        <v>111.95</v>
      </c>
      <c r="J2411">
        <v>114.04</v>
      </c>
      <c r="K2411">
        <v>28.158999999999999</v>
      </c>
      <c r="L2411">
        <v>30.248999999999999</v>
      </c>
      <c r="M2411">
        <v>3260722</v>
      </c>
      <c r="N2411" t="s">
        <v>167</v>
      </c>
      <c r="P2411">
        <v>16.167000000000002</v>
      </c>
      <c r="V2411" t="s">
        <v>35</v>
      </c>
      <c r="W2411" s="1">
        <v>40038</v>
      </c>
      <c r="X2411">
        <v>20090813</v>
      </c>
      <c r="Y2411">
        <v>0.76340799999999998</v>
      </c>
      <c r="AB2411">
        <v>0.67321918281750504</v>
      </c>
      <c r="AI2411" s="2">
        <f t="shared" si="148"/>
        <v>40038</v>
      </c>
      <c r="AJ2411">
        <f t="shared" si="149"/>
        <v>155.80832715590202</v>
      </c>
      <c r="AK2411">
        <f t="shared" si="150"/>
        <v>155.80832715590202</v>
      </c>
      <c r="AL2411" s="3">
        <f>Sheet2!$Q$35</f>
        <v>195.92057845971607</v>
      </c>
      <c r="AM2411" s="3">
        <f>Sheet2!$Q$37</f>
        <v>179.52321677860004</v>
      </c>
      <c r="AN2411" s="3">
        <f>Sheet2!$Q$39</f>
        <v>47.580823353777703</v>
      </c>
      <c r="AU2411">
        <f t="shared" si="151"/>
        <v>1.1092136220850082</v>
      </c>
      <c r="AV2411">
        <f>VLOOKUP(AI2411,Sheet3!C2443:F5734,4,FALSE)</f>
        <v>63.124242792472558</v>
      </c>
    </row>
    <row r="2412" spans="1:48">
      <c r="A2412">
        <v>78916613</v>
      </c>
      <c r="B2412">
        <v>126</v>
      </c>
      <c r="C2412" t="s">
        <v>164</v>
      </c>
      <c r="D2412">
        <v>0</v>
      </c>
      <c r="E2412" t="s">
        <v>165</v>
      </c>
      <c r="F2412" t="s">
        <v>34</v>
      </c>
      <c r="G2412" t="s">
        <v>166</v>
      </c>
      <c r="H2412">
        <v>1</v>
      </c>
      <c r="I2412">
        <v>111.95</v>
      </c>
      <c r="J2412">
        <v>114.04</v>
      </c>
      <c r="K2412">
        <v>28.158999999999999</v>
      </c>
      <c r="L2412">
        <v>30.248999999999999</v>
      </c>
      <c r="M2412">
        <v>3260722</v>
      </c>
      <c r="N2412" t="s">
        <v>167</v>
      </c>
      <c r="P2412">
        <v>16.167000000000002</v>
      </c>
      <c r="V2412" t="s">
        <v>35</v>
      </c>
      <c r="W2412" s="1">
        <v>40039</v>
      </c>
      <c r="X2412">
        <v>20090814</v>
      </c>
      <c r="Y2412">
        <v>0.77607599999999999</v>
      </c>
      <c r="AB2412">
        <v>0.52725093909155796</v>
      </c>
      <c r="AI2412" s="2">
        <f t="shared" si="148"/>
        <v>40039</v>
      </c>
      <c r="AJ2412">
        <f t="shared" si="149"/>
        <v>149.63124337747433</v>
      </c>
      <c r="AK2412">
        <f t="shared" si="150"/>
        <v>149.63124337747433</v>
      </c>
      <c r="AL2412" s="3">
        <f>Sheet2!$Q$35</f>
        <v>195.92057845971607</v>
      </c>
      <c r="AM2412" s="3">
        <f>Sheet2!$Q$37</f>
        <v>179.52321677860004</v>
      </c>
      <c r="AN2412" s="3">
        <f>Sheet2!$Q$39</f>
        <v>47.580823353777703</v>
      </c>
      <c r="AU2412">
        <f t="shared" si="151"/>
        <v>1.065238402038287</v>
      </c>
      <c r="AV2412">
        <f>VLOOKUP(AI2412,Sheet3!C2444:F5735,4,FALSE)</f>
        <v>58.02329387994952</v>
      </c>
    </row>
    <row r="2413" spans="1:48">
      <c r="A2413">
        <v>78990186</v>
      </c>
      <c r="B2413">
        <v>126</v>
      </c>
      <c r="C2413" t="s">
        <v>164</v>
      </c>
      <c r="D2413">
        <v>0</v>
      </c>
      <c r="E2413" t="s">
        <v>165</v>
      </c>
      <c r="F2413" t="s">
        <v>34</v>
      </c>
      <c r="G2413" t="s">
        <v>166</v>
      </c>
      <c r="H2413">
        <v>1</v>
      </c>
      <c r="I2413">
        <v>111.95</v>
      </c>
      <c r="J2413">
        <v>114.04</v>
      </c>
      <c r="K2413">
        <v>28.158999999999999</v>
      </c>
      <c r="L2413">
        <v>30.248999999999999</v>
      </c>
      <c r="M2413">
        <v>3260722</v>
      </c>
      <c r="N2413" t="s">
        <v>167</v>
      </c>
      <c r="P2413">
        <v>16.167000000000002</v>
      </c>
      <c r="V2413" t="s">
        <v>35</v>
      </c>
      <c r="W2413" s="1">
        <v>40040</v>
      </c>
      <c r="X2413">
        <v>20090815</v>
      </c>
      <c r="Y2413">
        <v>0.77693500000000004</v>
      </c>
      <c r="AB2413">
        <v>0.51735302929043703</v>
      </c>
      <c r="AI2413" s="2">
        <f t="shared" si="148"/>
        <v>40040</v>
      </c>
      <c r="AJ2413">
        <f t="shared" si="149"/>
        <v>149.19698653957562</v>
      </c>
      <c r="AK2413">
        <f t="shared" si="150"/>
        <v>149.19698653957562</v>
      </c>
      <c r="AL2413" s="3">
        <f>Sheet2!$Q$35</f>
        <v>195.92057845971607</v>
      </c>
      <c r="AM2413" s="3">
        <f>Sheet2!$Q$37</f>
        <v>179.52321677860004</v>
      </c>
      <c r="AN2413" s="3">
        <f>Sheet2!$Q$39</f>
        <v>47.580823353777703</v>
      </c>
      <c r="AU2413">
        <f t="shared" si="151"/>
        <v>1.0621468881964187</v>
      </c>
      <c r="AV2413">
        <f>VLOOKUP(AI2413,Sheet3!C2445:F5736,4,FALSE)</f>
        <v>54.197582195557246</v>
      </c>
    </row>
    <row r="2414" spans="1:48">
      <c r="A2414">
        <v>79058211</v>
      </c>
      <c r="B2414">
        <v>126</v>
      </c>
      <c r="C2414" t="s">
        <v>164</v>
      </c>
      <c r="D2414">
        <v>0</v>
      </c>
      <c r="E2414" t="s">
        <v>165</v>
      </c>
      <c r="F2414" t="s">
        <v>34</v>
      </c>
      <c r="G2414" t="s">
        <v>166</v>
      </c>
      <c r="H2414">
        <v>1</v>
      </c>
      <c r="I2414">
        <v>111.95</v>
      </c>
      <c r="J2414">
        <v>114.04</v>
      </c>
      <c r="K2414">
        <v>28.158999999999999</v>
      </c>
      <c r="L2414">
        <v>30.248999999999999</v>
      </c>
      <c r="M2414">
        <v>3260722</v>
      </c>
      <c r="N2414" t="s">
        <v>167</v>
      </c>
      <c r="P2414">
        <v>16.167000000000002</v>
      </c>
      <c r="V2414" t="s">
        <v>35</v>
      </c>
      <c r="W2414" s="1">
        <v>40041</v>
      </c>
      <c r="X2414">
        <v>20090816</v>
      </c>
      <c r="Y2414">
        <v>0.77395400000000003</v>
      </c>
      <c r="AB2414">
        <v>0.55170188740119297</v>
      </c>
      <c r="AI2414" s="2">
        <f t="shared" si="148"/>
        <v>40041</v>
      </c>
      <c r="AJ2414">
        <f t="shared" si="149"/>
        <v>150.69561217717933</v>
      </c>
      <c r="AK2414">
        <f t="shared" si="150"/>
        <v>150.69561217717933</v>
      </c>
      <c r="AL2414" s="3">
        <f>Sheet2!$Q$35</f>
        <v>195.92057845971607</v>
      </c>
      <c r="AM2414" s="3">
        <f>Sheet2!$Q$37</f>
        <v>179.52321677860004</v>
      </c>
      <c r="AN2414" s="3">
        <f>Sheet2!$Q$39</f>
        <v>47.580823353777703</v>
      </c>
      <c r="AU2414">
        <f t="shared" si="151"/>
        <v>1.0728157401248049</v>
      </c>
      <c r="AV2414">
        <f>VLOOKUP(AI2414,Sheet3!C2446:F5737,4,FALSE)</f>
        <v>51.080335637904284</v>
      </c>
    </row>
    <row r="2415" spans="1:48">
      <c r="A2415">
        <v>79125439</v>
      </c>
      <c r="B2415">
        <v>126</v>
      </c>
      <c r="C2415" t="s">
        <v>164</v>
      </c>
      <c r="D2415">
        <v>0</v>
      </c>
      <c r="E2415" t="s">
        <v>165</v>
      </c>
      <c r="F2415" t="s">
        <v>34</v>
      </c>
      <c r="G2415" t="s">
        <v>166</v>
      </c>
      <c r="H2415">
        <v>1</v>
      </c>
      <c r="I2415">
        <v>111.95</v>
      </c>
      <c r="J2415">
        <v>114.04</v>
      </c>
      <c r="K2415">
        <v>28.158999999999999</v>
      </c>
      <c r="L2415">
        <v>30.248999999999999</v>
      </c>
      <c r="M2415">
        <v>3260722</v>
      </c>
      <c r="N2415" t="s">
        <v>167</v>
      </c>
      <c r="P2415">
        <v>16.167000000000002</v>
      </c>
      <c r="V2415" t="s">
        <v>35</v>
      </c>
      <c r="W2415" s="1">
        <v>40042</v>
      </c>
      <c r="X2415">
        <v>20090817</v>
      </c>
      <c r="Y2415">
        <v>0.77132299999999998</v>
      </c>
      <c r="AB2415">
        <v>0.582017836978314</v>
      </c>
      <c r="AI2415" s="2">
        <f t="shared" si="148"/>
        <v>40042</v>
      </c>
      <c r="AJ2415">
        <f t="shared" si="149"/>
        <v>151.99871862984389</v>
      </c>
      <c r="AK2415">
        <f t="shared" si="150"/>
        <v>151.99871862984389</v>
      </c>
      <c r="AL2415" s="3">
        <f>Sheet2!$Q$35</f>
        <v>195.92057845971607</v>
      </c>
      <c r="AM2415" s="3">
        <f>Sheet2!$Q$37</f>
        <v>179.52321677860004</v>
      </c>
      <c r="AN2415" s="3">
        <f>Sheet2!$Q$39</f>
        <v>47.580823353777703</v>
      </c>
      <c r="AU2415">
        <f t="shared" si="151"/>
        <v>1.0820926732304155</v>
      </c>
      <c r="AV2415">
        <f>VLOOKUP(AI2415,Sheet3!C2447:F5738,4,FALSE)</f>
        <v>48.317321643620971</v>
      </c>
    </row>
    <row r="2416" spans="1:48">
      <c r="A2416">
        <v>79191749</v>
      </c>
      <c r="B2416">
        <v>126</v>
      </c>
      <c r="C2416" t="s">
        <v>164</v>
      </c>
      <c r="D2416">
        <v>0</v>
      </c>
      <c r="E2416" t="s">
        <v>165</v>
      </c>
      <c r="F2416" t="s">
        <v>34</v>
      </c>
      <c r="G2416" t="s">
        <v>166</v>
      </c>
      <c r="H2416">
        <v>1</v>
      </c>
      <c r="I2416">
        <v>111.95</v>
      </c>
      <c r="J2416">
        <v>114.04</v>
      </c>
      <c r="K2416">
        <v>28.158999999999999</v>
      </c>
      <c r="L2416">
        <v>30.248999999999999</v>
      </c>
      <c r="M2416">
        <v>3260722</v>
      </c>
      <c r="N2416" t="s">
        <v>167</v>
      </c>
      <c r="P2416">
        <v>16.167000000000002</v>
      </c>
      <c r="V2416" t="s">
        <v>35</v>
      </c>
      <c r="W2416" s="1">
        <v>40043</v>
      </c>
      <c r="X2416">
        <v>20090818</v>
      </c>
      <c r="Y2416">
        <v>0.75341000000000002</v>
      </c>
      <c r="AB2416">
        <v>0.78842209572972499</v>
      </c>
      <c r="AI2416" s="2">
        <f t="shared" si="148"/>
        <v>40043</v>
      </c>
      <c r="AJ2416">
        <f t="shared" si="149"/>
        <v>160.38319937215135</v>
      </c>
      <c r="AK2416">
        <f t="shared" si="150"/>
        <v>160.38319937215135</v>
      </c>
      <c r="AL2416" s="3">
        <f>Sheet2!$Q$35</f>
        <v>195.92057845971607</v>
      </c>
      <c r="AM2416" s="3">
        <f>Sheet2!$Q$37</f>
        <v>179.52321677860004</v>
      </c>
      <c r="AN2416" s="3">
        <f>Sheet2!$Q$39</f>
        <v>47.580823353777703</v>
      </c>
      <c r="AU2416">
        <f t="shared" si="151"/>
        <v>1.1417825526049055</v>
      </c>
      <c r="AV2416">
        <f>VLOOKUP(AI2416,Sheet3!C2448:F5739,4,FALSE)</f>
        <v>45.837693700033384</v>
      </c>
    </row>
    <row r="2417" spans="1:48">
      <c r="A2417">
        <v>79263595</v>
      </c>
      <c r="B2417">
        <v>126</v>
      </c>
      <c r="C2417" t="s">
        <v>164</v>
      </c>
      <c r="D2417">
        <v>0</v>
      </c>
      <c r="E2417" t="s">
        <v>165</v>
      </c>
      <c r="F2417" t="s">
        <v>34</v>
      </c>
      <c r="G2417" t="s">
        <v>166</v>
      </c>
      <c r="H2417">
        <v>1</v>
      </c>
      <c r="I2417">
        <v>111.95</v>
      </c>
      <c r="J2417">
        <v>114.04</v>
      </c>
      <c r="K2417">
        <v>28.158999999999999</v>
      </c>
      <c r="L2417">
        <v>30.248999999999999</v>
      </c>
      <c r="M2417">
        <v>3260722</v>
      </c>
      <c r="N2417" t="s">
        <v>167</v>
      </c>
      <c r="P2417">
        <v>16.167000000000002</v>
      </c>
      <c r="V2417" t="s">
        <v>35</v>
      </c>
      <c r="W2417" s="1">
        <v>40044</v>
      </c>
      <c r="X2417">
        <v>20090819</v>
      </c>
      <c r="Y2417">
        <v>0.76295500000000005</v>
      </c>
      <c r="AB2417">
        <v>0.67843891871960804</v>
      </c>
      <c r="AI2417" s="2">
        <f t="shared" si="148"/>
        <v>40044</v>
      </c>
      <c r="AJ2417">
        <f t="shared" si="149"/>
        <v>156.02133985189437</v>
      </c>
      <c r="AK2417">
        <f t="shared" si="150"/>
        <v>156.02133985189437</v>
      </c>
      <c r="AL2417" s="3">
        <f>Sheet2!$Q$35</f>
        <v>195.92057845971607</v>
      </c>
      <c r="AM2417" s="3">
        <f>Sheet2!$Q$37</f>
        <v>179.52321677860004</v>
      </c>
      <c r="AN2417" s="3">
        <f>Sheet2!$Q$39</f>
        <v>47.580823353777703</v>
      </c>
      <c r="AU2417">
        <f t="shared" si="151"/>
        <v>1.1107300788006711</v>
      </c>
      <c r="AV2417">
        <f>VLOOKUP(AI2417,Sheet3!C2449:F5740,4,FALSE)</f>
        <v>43.924837857837247</v>
      </c>
    </row>
    <row r="2418" spans="1:48">
      <c r="A2418">
        <v>79316936</v>
      </c>
      <c r="B2418">
        <v>126</v>
      </c>
      <c r="C2418" t="s">
        <v>164</v>
      </c>
      <c r="D2418">
        <v>0</v>
      </c>
      <c r="E2418" t="s">
        <v>165</v>
      </c>
      <c r="F2418" t="s">
        <v>34</v>
      </c>
      <c r="G2418" t="s">
        <v>166</v>
      </c>
      <c r="H2418">
        <v>1</v>
      </c>
      <c r="I2418">
        <v>111.95</v>
      </c>
      <c r="J2418">
        <v>114.04</v>
      </c>
      <c r="K2418">
        <v>28.158999999999999</v>
      </c>
      <c r="L2418">
        <v>30.248999999999999</v>
      </c>
      <c r="M2418">
        <v>3260722</v>
      </c>
      <c r="N2418" t="s">
        <v>167</v>
      </c>
      <c r="P2418">
        <v>16.167000000000002</v>
      </c>
      <c r="V2418" t="s">
        <v>35</v>
      </c>
      <c r="W2418" s="1">
        <v>40045</v>
      </c>
      <c r="X2418">
        <v>20090820</v>
      </c>
      <c r="Y2418">
        <v>0.73888200000000004</v>
      </c>
      <c r="AB2418">
        <v>0.95582236766298601</v>
      </c>
      <c r="AI2418" s="2">
        <f t="shared" si="148"/>
        <v>40045</v>
      </c>
      <c r="AJ2418">
        <f t="shared" si="149"/>
        <v>166.55875623701627</v>
      </c>
      <c r="AK2418">
        <f t="shared" si="150"/>
        <v>166.55875623701627</v>
      </c>
      <c r="AL2418" s="3">
        <f>Sheet2!$Q$35</f>
        <v>195.92057845971607</v>
      </c>
      <c r="AM2418" s="3">
        <f>Sheet2!$Q$37</f>
        <v>179.52321677860004</v>
      </c>
      <c r="AN2418" s="3">
        <f>Sheet2!$Q$39</f>
        <v>47.580823353777703</v>
      </c>
      <c r="AU2418">
        <f t="shared" si="151"/>
        <v>1.1857469024153917</v>
      </c>
      <c r="AV2418">
        <f>VLOOKUP(AI2418,Sheet3!C2450:F5741,4,FALSE)</f>
        <v>42.720447142380415</v>
      </c>
    </row>
    <row r="2419" spans="1:48">
      <c r="A2419">
        <v>79387475</v>
      </c>
      <c r="B2419">
        <v>126</v>
      </c>
      <c r="C2419" t="s">
        <v>164</v>
      </c>
      <c r="D2419">
        <v>0</v>
      </c>
      <c r="E2419" t="s">
        <v>165</v>
      </c>
      <c r="F2419" t="s">
        <v>34</v>
      </c>
      <c r="G2419" t="s">
        <v>166</v>
      </c>
      <c r="H2419">
        <v>1</v>
      </c>
      <c r="I2419">
        <v>111.95</v>
      </c>
      <c r="J2419">
        <v>114.04</v>
      </c>
      <c r="K2419">
        <v>28.158999999999999</v>
      </c>
      <c r="L2419">
        <v>30.248999999999999</v>
      </c>
      <c r="M2419">
        <v>3260722</v>
      </c>
      <c r="N2419" t="s">
        <v>167</v>
      </c>
      <c r="P2419">
        <v>16.167000000000002</v>
      </c>
      <c r="V2419" t="s">
        <v>35</v>
      </c>
      <c r="W2419" s="1">
        <v>40046</v>
      </c>
      <c r="X2419">
        <v>20090821</v>
      </c>
      <c r="Y2419">
        <v>0.735703</v>
      </c>
      <c r="AB2419">
        <v>0.99245269974419803</v>
      </c>
      <c r="AI2419" s="2">
        <f t="shared" si="148"/>
        <v>40046</v>
      </c>
      <c r="AJ2419">
        <f t="shared" si="149"/>
        <v>167.83549444667858</v>
      </c>
      <c r="AK2419">
        <f t="shared" si="150"/>
        <v>167.83549444667858</v>
      </c>
      <c r="AL2419" s="3">
        <f>Sheet2!$Q$35</f>
        <v>195.92057845971607</v>
      </c>
      <c r="AM2419" s="3">
        <f>Sheet2!$Q$37</f>
        <v>179.52321677860004</v>
      </c>
      <c r="AN2419" s="3">
        <f>Sheet2!$Q$39</f>
        <v>47.580823353777703</v>
      </c>
      <c r="AU2419">
        <f t="shared" si="151"/>
        <v>1.1948361176059048</v>
      </c>
      <c r="AV2419">
        <f>VLOOKUP(AI2419,Sheet3!C2451:F5742,4,FALSE)</f>
        <v>44.349916933880834</v>
      </c>
    </row>
    <row r="2420" spans="1:48">
      <c r="A2420">
        <v>79453847</v>
      </c>
      <c r="B2420">
        <v>126</v>
      </c>
      <c r="C2420" t="s">
        <v>164</v>
      </c>
      <c r="D2420">
        <v>0</v>
      </c>
      <c r="E2420" t="s">
        <v>165</v>
      </c>
      <c r="F2420" t="s">
        <v>34</v>
      </c>
      <c r="G2420" t="s">
        <v>166</v>
      </c>
      <c r="H2420">
        <v>1</v>
      </c>
      <c r="I2420">
        <v>111.95</v>
      </c>
      <c r="J2420">
        <v>114.04</v>
      </c>
      <c r="K2420">
        <v>28.158999999999999</v>
      </c>
      <c r="L2420">
        <v>30.248999999999999</v>
      </c>
      <c r="M2420">
        <v>3260722</v>
      </c>
      <c r="N2420" t="s">
        <v>167</v>
      </c>
      <c r="P2420">
        <v>16.167000000000002</v>
      </c>
      <c r="V2420" t="s">
        <v>35</v>
      </c>
      <c r="W2420" s="1">
        <v>40047</v>
      </c>
      <c r="X2420">
        <v>20090822</v>
      </c>
      <c r="Y2420">
        <v>0.73964399999999997</v>
      </c>
      <c r="AB2420">
        <v>0.94704214965547395</v>
      </c>
      <c r="AI2420" s="2">
        <f t="shared" si="148"/>
        <v>40047</v>
      </c>
      <c r="AJ2420">
        <f t="shared" si="149"/>
        <v>166.24874532353908</v>
      </c>
      <c r="AK2420">
        <f t="shared" si="150"/>
        <v>166.24874532353908</v>
      </c>
      <c r="AL2420" s="3">
        <f>Sheet2!$Q$35</f>
        <v>195.92057845971607</v>
      </c>
      <c r="AM2420" s="3">
        <f>Sheet2!$Q$37</f>
        <v>179.52321677860004</v>
      </c>
      <c r="AN2420" s="3">
        <f>Sheet2!$Q$39</f>
        <v>47.580823353777703</v>
      </c>
      <c r="AU2420">
        <f t="shared" si="151"/>
        <v>1.1835399065859593</v>
      </c>
      <c r="AV2420">
        <f>VLOOKUP(AI2420,Sheet3!C2452:F5743,4,FALSE)</f>
        <v>49.096633283034208</v>
      </c>
    </row>
    <row r="2421" spans="1:48">
      <c r="A2421">
        <v>79525930</v>
      </c>
      <c r="B2421">
        <v>126</v>
      </c>
      <c r="C2421" t="s">
        <v>164</v>
      </c>
      <c r="D2421">
        <v>0</v>
      </c>
      <c r="E2421" t="s">
        <v>165</v>
      </c>
      <c r="F2421" t="s">
        <v>34</v>
      </c>
      <c r="G2421" t="s">
        <v>166</v>
      </c>
      <c r="H2421">
        <v>1</v>
      </c>
      <c r="I2421">
        <v>111.95</v>
      </c>
      <c r="J2421">
        <v>114.04</v>
      </c>
      <c r="K2421">
        <v>28.158999999999999</v>
      </c>
      <c r="L2421">
        <v>30.248999999999999</v>
      </c>
      <c r="M2421">
        <v>3260722</v>
      </c>
      <c r="N2421" t="s">
        <v>167</v>
      </c>
      <c r="P2421">
        <v>16.167000000000002</v>
      </c>
      <c r="V2421" t="s">
        <v>35</v>
      </c>
      <c r="W2421" s="1">
        <v>40048</v>
      </c>
      <c r="X2421">
        <v>20090823</v>
      </c>
      <c r="Y2421">
        <v>0.74274300000000004</v>
      </c>
      <c r="AB2421">
        <v>0.911333625239093</v>
      </c>
      <c r="AI2421" s="2">
        <f t="shared" si="148"/>
        <v>40048</v>
      </c>
      <c r="AJ2421">
        <f t="shared" si="149"/>
        <v>164.97209791354317</v>
      </c>
      <c r="AK2421">
        <f t="shared" si="150"/>
        <v>164.97209791354317</v>
      </c>
      <c r="AL2421" s="3">
        <f>Sheet2!$Q$35</f>
        <v>195.92057845971607</v>
      </c>
      <c r="AM2421" s="3">
        <f>Sheet2!$Q$37</f>
        <v>179.52321677860004</v>
      </c>
      <c r="AN2421" s="3">
        <f>Sheet2!$Q$39</f>
        <v>47.580823353777703</v>
      </c>
      <c r="AU2421">
        <f t="shared" si="151"/>
        <v>1.174451337806512</v>
      </c>
      <c r="AV2421">
        <f>VLOOKUP(AI2421,Sheet3!C2453:F5744,4,FALSE)</f>
        <v>52.426419378708971</v>
      </c>
    </row>
    <row r="2422" spans="1:48">
      <c r="A2422">
        <v>79592608</v>
      </c>
      <c r="B2422">
        <v>126</v>
      </c>
      <c r="C2422" t="s">
        <v>164</v>
      </c>
      <c r="D2422">
        <v>0</v>
      </c>
      <c r="E2422" t="s">
        <v>165</v>
      </c>
      <c r="F2422" t="s">
        <v>34</v>
      </c>
      <c r="G2422" t="s">
        <v>166</v>
      </c>
      <c r="H2422">
        <v>1</v>
      </c>
      <c r="I2422">
        <v>111.95</v>
      </c>
      <c r="J2422">
        <v>114.04</v>
      </c>
      <c r="K2422">
        <v>28.158999999999999</v>
      </c>
      <c r="L2422">
        <v>30.248999999999999</v>
      </c>
      <c r="M2422">
        <v>3260722</v>
      </c>
      <c r="N2422" t="s">
        <v>167</v>
      </c>
      <c r="P2422">
        <v>16.167000000000002</v>
      </c>
      <c r="V2422" t="s">
        <v>35</v>
      </c>
      <c r="W2422" s="1">
        <v>40049</v>
      </c>
      <c r="X2422">
        <v>20090824</v>
      </c>
      <c r="Y2422">
        <v>0.76115699999999997</v>
      </c>
      <c r="AB2422">
        <v>0.69915654598667998</v>
      </c>
      <c r="AI2422" s="2">
        <f t="shared" si="148"/>
        <v>40049</v>
      </c>
      <c r="AJ2422">
        <f t="shared" si="149"/>
        <v>156.86144443617809</v>
      </c>
      <c r="AK2422">
        <f t="shared" si="150"/>
        <v>156.86144443617809</v>
      </c>
      <c r="AL2422" s="3">
        <f>Sheet2!$Q$35</f>
        <v>195.92057845971607</v>
      </c>
      <c r="AM2422" s="3">
        <f>Sheet2!$Q$37</f>
        <v>179.52321677860004</v>
      </c>
      <c r="AN2422" s="3">
        <f>Sheet2!$Q$39</f>
        <v>47.580823353777703</v>
      </c>
      <c r="AU2422">
        <f t="shared" si="151"/>
        <v>1.1167108595835311</v>
      </c>
      <c r="AV2422">
        <f>VLOOKUP(AI2422,Sheet3!C2454:F5745,4,FALSE)</f>
        <v>53.914196144861521</v>
      </c>
    </row>
    <row r="2423" spans="1:48">
      <c r="A2423">
        <v>79662896</v>
      </c>
      <c r="B2423">
        <v>126</v>
      </c>
      <c r="C2423" t="s">
        <v>164</v>
      </c>
      <c r="D2423">
        <v>0</v>
      </c>
      <c r="E2423" t="s">
        <v>165</v>
      </c>
      <c r="F2423" t="s">
        <v>34</v>
      </c>
      <c r="G2423" t="s">
        <v>166</v>
      </c>
      <c r="H2423">
        <v>1</v>
      </c>
      <c r="I2423">
        <v>111.95</v>
      </c>
      <c r="J2423">
        <v>114.04</v>
      </c>
      <c r="K2423">
        <v>28.158999999999999</v>
      </c>
      <c r="L2423">
        <v>30.248999999999999</v>
      </c>
      <c r="M2423">
        <v>3260722</v>
      </c>
      <c r="N2423" t="s">
        <v>167</v>
      </c>
      <c r="P2423">
        <v>16.167000000000002</v>
      </c>
      <c r="V2423" t="s">
        <v>35</v>
      </c>
      <c r="W2423" s="1">
        <v>40050</v>
      </c>
      <c r="X2423">
        <v>20090825</v>
      </c>
      <c r="Y2423">
        <v>0.763741</v>
      </c>
      <c r="AB2423">
        <v>0.66938215841264703</v>
      </c>
      <c r="AI2423" s="2">
        <f t="shared" si="148"/>
        <v>40050</v>
      </c>
      <c r="AJ2423">
        <f t="shared" si="149"/>
        <v>155.65139483827295</v>
      </c>
      <c r="AK2423">
        <f t="shared" si="150"/>
        <v>155.65139483827295</v>
      </c>
      <c r="AL2423" s="3">
        <f>Sheet2!$Q$35</f>
        <v>195.92057845971607</v>
      </c>
      <c r="AM2423" s="3">
        <f>Sheet2!$Q$37</f>
        <v>179.52321677860004</v>
      </c>
      <c r="AN2423" s="3">
        <f>Sheet2!$Q$39</f>
        <v>47.580823353777703</v>
      </c>
      <c r="AU2423">
        <f t="shared" si="151"/>
        <v>1.1080964066727321</v>
      </c>
      <c r="AV2423">
        <f>VLOOKUP(AI2423,Sheet3!C2455:F5746,4,FALSE)</f>
        <v>51.930493789991452</v>
      </c>
    </row>
    <row r="2424" spans="1:48">
      <c r="A2424">
        <v>79723955</v>
      </c>
      <c r="B2424">
        <v>126</v>
      </c>
      <c r="C2424" t="s">
        <v>164</v>
      </c>
      <c r="D2424">
        <v>0</v>
      </c>
      <c r="E2424" t="s">
        <v>165</v>
      </c>
      <c r="F2424" t="s">
        <v>34</v>
      </c>
      <c r="G2424" t="s">
        <v>166</v>
      </c>
      <c r="H2424">
        <v>1</v>
      </c>
      <c r="I2424">
        <v>111.95</v>
      </c>
      <c r="J2424">
        <v>114.04</v>
      </c>
      <c r="K2424">
        <v>28.158999999999999</v>
      </c>
      <c r="L2424">
        <v>30.248999999999999</v>
      </c>
      <c r="M2424">
        <v>3260722</v>
      </c>
      <c r="N2424" t="s">
        <v>167</v>
      </c>
      <c r="P2424">
        <v>16.167000000000002</v>
      </c>
      <c r="V2424" t="s">
        <v>35</v>
      </c>
      <c r="W2424" s="1">
        <v>40051</v>
      </c>
      <c r="X2424">
        <v>20090826</v>
      </c>
      <c r="Y2424">
        <v>0.76225600000000004</v>
      </c>
      <c r="AB2424">
        <v>0.68649321319106704</v>
      </c>
      <c r="AI2424" s="2">
        <f t="shared" si="148"/>
        <v>40051</v>
      </c>
      <c r="AJ2424">
        <f t="shared" si="149"/>
        <v>156.3489612921403</v>
      </c>
      <c r="AK2424">
        <f t="shared" si="150"/>
        <v>156.3489612921403</v>
      </c>
      <c r="AL2424" s="3">
        <f>Sheet2!$Q$35</f>
        <v>195.92057845971607</v>
      </c>
      <c r="AM2424" s="3">
        <f>Sheet2!$Q$37</f>
        <v>179.52321677860004</v>
      </c>
      <c r="AN2424" s="3">
        <f>Sheet2!$Q$39</f>
        <v>47.580823353777703</v>
      </c>
      <c r="AU2424">
        <f t="shared" si="151"/>
        <v>1.1130624455684903</v>
      </c>
      <c r="AV2424">
        <f>VLOOKUP(AI2424,Sheet3!C2456:F5747,4,FALSE)</f>
        <v>46.262772776076972</v>
      </c>
    </row>
    <row r="2425" spans="1:48">
      <c r="A2425">
        <v>79798315</v>
      </c>
      <c r="B2425">
        <v>126</v>
      </c>
      <c r="C2425" t="s">
        <v>164</v>
      </c>
      <c r="D2425">
        <v>0</v>
      </c>
      <c r="E2425" t="s">
        <v>165</v>
      </c>
      <c r="F2425" t="s">
        <v>34</v>
      </c>
      <c r="G2425" t="s">
        <v>166</v>
      </c>
      <c r="H2425">
        <v>1</v>
      </c>
      <c r="I2425">
        <v>111.95</v>
      </c>
      <c r="J2425">
        <v>114.04</v>
      </c>
      <c r="K2425">
        <v>28.158999999999999</v>
      </c>
      <c r="L2425">
        <v>30.248999999999999</v>
      </c>
      <c r="M2425">
        <v>3260722</v>
      </c>
      <c r="N2425" t="s">
        <v>167</v>
      </c>
      <c r="P2425">
        <v>16.167000000000002</v>
      </c>
      <c r="V2425" t="s">
        <v>35</v>
      </c>
      <c r="W2425" s="1">
        <v>40052</v>
      </c>
      <c r="X2425">
        <v>20090827</v>
      </c>
      <c r="Y2425">
        <v>0.74618899999999999</v>
      </c>
      <c r="AB2425">
        <v>0.87162676007650997</v>
      </c>
      <c r="AI2425" s="2">
        <f t="shared" si="148"/>
        <v>40052</v>
      </c>
      <c r="AJ2425">
        <f t="shared" si="149"/>
        <v>163.52261611898382</v>
      </c>
      <c r="AK2425">
        <f t="shared" si="150"/>
        <v>163.52261611898382</v>
      </c>
      <c r="AL2425" s="3">
        <f>Sheet2!$Q$35</f>
        <v>195.92057845971607</v>
      </c>
      <c r="AM2425" s="3">
        <f>Sheet2!$Q$37</f>
        <v>179.52321677860004</v>
      </c>
      <c r="AN2425" s="3">
        <f>Sheet2!$Q$39</f>
        <v>47.580823353777703</v>
      </c>
      <c r="AU2425">
        <f t="shared" si="151"/>
        <v>1.164132345357022</v>
      </c>
      <c r="AV2425">
        <f>VLOOKUP(AI2425,Sheet3!C2457:F5748,4,FALSE)</f>
        <v>41.799442477619316</v>
      </c>
    </row>
    <row r="2426" spans="1:48">
      <c r="A2426">
        <v>79860980</v>
      </c>
      <c r="B2426">
        <v>126</v>
      </c>
      <c r="C2426" t="s">
        <v>164</v>
      </c>
      <c r="D2426">
        <v>0</v>
      </c>
      <c r="E2426" t="s">
        <v>165</v>
      </c>
      <c r="F2426" t="s">
        <v>34</v>
      </c>
      <c r="G2426" t="s">
        <v>166</v>
      </c>
      <c r="H2426">
        <v>1</v>
      </c>
      <c r="I2426">
        <v>111.95</v>
      </c>
      <c r="J2426">
        <v>114.04</v>
      </c>
      <c r="K2426">
        <v>28.158999999999999</v>
      </c>
      <c r="L2426">
        <v>30.248999999999999</v>
      </c>
      <c r="M2426">
        <v>3260722</v>
      </c>
      <c r="N2426" t="s">
        <v>167</v>
      </c>
      <c r="P2426">
        <v>16.167000000000002</v>
      </c>
      <c r="V2426" t="s">
        <v>35</v>
      </c>
      <c r="W2426" s="1">
        <v>40053</v>
      </c>
      <c r="X2426">
        <v>20090828</v>
      </c>
      <c r="Y2426">
        <v>0.74731700000000001</v>
      </c>
      <c r="AB2426">
        <v>0.85862927200239603</v>
      </c>
      <c r="AI2426" s="2">
        <f t="shared" si="148"/>
        <v>40053</v>
      </c>
      <c r="AJ2426">
        <f t="shared" si="149"/>
        <v>163.04131173147164</v>
      </c>
      <c r="AK2426">
        <f t="shared" si="150"/>
        <v>163.04131173147164</v>
      </c>
      <c r="AL2426" s="3">
        <f>Sheet2!$Q$35</f>
        <v>195.92057845971607</v>
      </c>
      <c r="AM2426" s="3">
        <f>Sheet2!$Q$37</f>
        <v>179.52321677860004</v>
      </c>
      <c r="AN2426" s="3">
        <f>Sheet2!$Q$39</f>
        <v>47.580823353777703</v>
      </c>
      <c r="AU2426">
        <f t="shared" si="151"/>
        <v>1.1607058957394505</v>
      </c>
      <c r="AV2426">
        <f>VLOOKUP(AI2426,Sheet3!C2458:F5749,4,FALSE)</f>
        <v>38.611349407292415</v>
      </c>
    </row>
    <row r="2427" spans="1:48">
      <c r="A2427">
        <v>79924376</v>
      </c>
      <c r="B2427">
        <v>126</v>
      </c>
      <c r="C2427" t="s">
        <v>164</v>
      </c>
      <c r="D2427">
        <v>0</v>
      </c>
      <c r="E2427" t="s">
        <v>165</v>
      </c>
      <c r="F2427" t="s">
        <v>34</v>
      </c>
      <c r="G2427" t="s">
        <v>166</v>
      </c>
      <c r="H2427">
        <v>1</v>
      </c>
      <c r="I2427">
        <v>111.95</v>
      </c>
      <c r="J2427">
        <v>114.04</v>
      </c>
      <c r="K2427">
        <v>28.158999999999999</v>
      </c>
      <c r="L2427">
        <v>30.248999999999999</v>
      </c>
      <c r="M2427">
        <v>3260722</v>
      </c>
      <c r="N2427" t="s">
        <v>167</v>
      </c>
      <c r="P2427">
        <v>16.167000000000002</v>
      </c>
      <c r="V2427" t="s">
        <v>35</v>
      </c>
      <c r="W2427" s="1">
        <v>40054</v>
      </c>
      <c r="X2427">
        <v>20090829</v>
      </c>
      <c r="Y2427">
        <v>0.75168900000000005</v>
      </c>
      <c r="AB2427">
        <v>0.80825248311939601</v>
      </c>
      <c r="AI2427" s="2">
        <f t="shared" si="148"/>
        <v>40054</v>
      </c>
      <c r="AJ2427">
        <f t="shared" si="149"/>
        <v>161.14396747644082</v>
      </c>
      <c r="AK2427">
        <f t="shared" si="150"/>
        <v>161.14396747644082</v>
      </c>
      <c r="AL2427" s="3">
        <f>Sheet2!$Q$35</f>
        <v>195.92057845971607</v>
      </c>
      <c r="AM2427" s="3">
        <f>Sheet2!$Q$37</f>
        <v>179.52321677860004</v>
      </c>
      <c r="AN2427" s="3">
        <f>Sheet2!$Q$39</f>
        <v>47.580823353777703</v>
      </c>
      <c r="AU2427">
        <f t="shared" si="151"/>
        <v>1.1471985297861591</v>
      </c>
      <c r="AV2427">
        <f>VLOOKUP(AI2427,Sheet3!C2459:F5750,4,FALSE)</f>
        <v>36.485954027074484</v>
      </c>
    </row>
    <row r="2428" spans="1:48">
      <c r="A2428">
        <v>79993606</v>
      </c>
      <c r="B2428">
        <v>126</v>
      </c>
      <c r="C2428" t="s">
        <v>164</v>
      </c>
      <c r="D2428">
        <v>0</v>
      </c>
      <c r="E2428" t="s">
        <v>165</v>
      </c>
      <c r="F2428" t="s">
        <v>34</v>
      </c>
      <c r="G2428" t="s">
        <v>166</v>
      </c>
      <c r="H2428">
        <v>1</v>
      </c>
      <c r="I2428">
        <v>111.95</v>
      </c>
      <c r="J2428">
        <v>114.04</v>
      </c>
      <c r="K2428">
        <v>28.158999999999999</v>
      </c>
      <c r="L2428">
        <v>30.248999999999999</v>
      </c>
      <c r="M2428">
        <v>3260722</v>
      </c>
      <c r="N2428" t="s">
        <v>167</v>
      </c>
      <c r="P2428">
        <v>16.167000000000002</v>
      </c>
      <c r="V2428" t="s">
        <v>35</v>
      </c>
      <c r="W2428" s="1">
        <v>40055</v>
      </c>
      <c r="X2428">
        <v>20090830</v>
      </c>
      <c r="Y2428">
        <v>0.77120500000000003</v>
      </c>
      <c r="AB2428">
        <v>0.583377503283939</v>
      </c>
      <c r="AI2428" s="2">
        <f t="shared" si="148"/>
        <v>40055</v>
      </c>
      <c r="AJ2428">
        <f t="shared" si="149"/>
        <v>152.05673294621147</v>
      </c>
      <c r="AK2428">
        <f t="shared" si="150"/>
        <v>152.05673294621147</v>
      </c>
      <c r="AL2428" s="3">
        <f>Sheet2!$Q$35</f>
        <v>195.92057845971607</v>
      </c>
      <c r="AM2428" s="3">
        <f>Sheet2!$Q$37</f>
        <v>179.52321677860004</v>
      </c>
      <c r="AN2428" s="3">
        <f>Sheet2!$Q$39</f>
        <v>47.580823353777703</v>
      </c>
      <c r="AU2428">
        <f t="shared" si="151"/>
        <v>1.0825056824139778</v>
      </c>
      <c r="AV2428">
        <f>VLOOKUP(AI2428,Sheet3!C2460:F5751,4,FALSE)</f>
        <v>35.139870286269797</v>
      </c>
    </row>
    <row r="2429" spans="1:48">
      <c r="A2429">
        <v>80061510</v>
      </c>
      <c r="B2429">
        <v>126</v>
      </c>
      <c r="C2429" t="s">
        <v>164</v>
      </c>
      <c r="D2429">
        <v>0</v>
      </c>
      <c r="E2429" t="s">
        <v>165</v>
      </c>
      <c r="F2429" t="s">
        <v>34</v>
      </c>
      <c r="G2429" t="s">
        <v>166</v>
      </c>
      <c r="H2429">
        <v>1</v>
      </c>
      <c r="I2429">
        <v>111.95</v>
      </c>
      <c r="J2429">
        <v>114.04</v>
      </c>
      <c r="K2429">
        <v>28.158999999999999</v>
      </c>
      <c r="L2429">
        <v>30.248999999999999</v>
      </c>
      <c r="M2429">
        <v>3260722</v>
      </c>
      <c r="N2429" t="s">
        <v>167</v>
      </c>
      <c r="P2429">
        <v>16.167000000000002</v>
      </c>
      <c r="V2429" t="s">
        <v>35</v>
      </c>
      <c r="W2429" s="1">
        <v>40056</v>
      </c>
      <c r="X2429">
        <v>20090831</v>
      </c>
      <c r="Y2429">
        <v>0.76163599999999998</v>
      </c>
      <c r="AB2429">
        <v>0.69363722259350602</v>
      </c>
      <c r="AI2429" s="2">
        <f t="shared" si="148"/>
        <v>40056</v>
      </c>
      <c r="AJ2429">
        <f t="shared" si="149"/>
        <v>156.63847178610217</v>
      </c>
      <c r="AK2429">
        <f t="shared" si="150"/>
        <v>156.63847178610217</v>
      </c>
      <c r="AL2429" s="3">
        <f>Sheet2!$Q$35</f>
        <v>195.92057845971607</v>
      </c>
      <c r="AM2429" s="3">
        <f>Sheet2!$Q$37</f>
        <v>179.52321677860004</v>
      </c>
      <c r="AN2429" s="3">
        <f>Sheet2!$Q$39</f>
        <v>47.580823353777703</v>
      </c>
      <c r="AU2429">
        <f t="shared" si="151"/>
        <v>1.1151234970507884</v>
      </c>
      <c r="AV2429">
        <f>VLOOKUP(AI2429,Sheet3!C2461:F5752,4,FALSE)</f>
        <v>34.785637722900141</v>
      </c>
    </row>
    <row r="2430" spans="1:48">
      <c r="A2430">
        <v>80128497</v>
      </c>
      <c r="B2430">
        <v>126</v>
      </c>
      <c r="C2430" t="s">
        <v>164</v>
      </c>
      <c r="D2430">
        <v>0</v>
      </c>
      <c r="E2430" t="s">
        <v>165</v>
      </c>
      <c r="F2430" t="s">
        <v>34</v>
      </c>
      <c r="G2430" t="s">
        <v>166</v>
      </c>
      <c r="H2430">
        <v>1</v>
      </c>
      <c r="I2430">
        <v>111.95</v>
      </c>
      <c r="J2430">
        <v>114.04</v>
      </c>
      <c r="K2430">
        <v>28.158999999999999</v>
      </c>
      <c r="L2430">
        <v>30.248999999999999</v>
      </c>
      <c r="M2430">
        <v>3260722</v>
      </c>
      <c r="N2430" t="s">
        <v>167</v>
      </c>
      <c r="P2430">
        <v>16.167000000000002</v>
      </c>
      <c r="V2430" t="s">
        <v>35</v>
      </c>
      <c r="W2430" s="1">
        <v>40057</v>
      </c>
      <c r="X2430">
        <v>20090901</v>
      </c>
      <c r="Y2430">
        <v>0.76425299999999996</v>
      </c>
      <c r="AB2430">
        <v>0.66348258935772997</v>
      </c>
      <c r="AI2430" s="2">
        <f t="shared" si="148"/>
        <v>40057</v>
      </c>
      <c r="AJ2430">
        <f t="shared" si="149"/>
        <v>155.40953222300982</v>
      </c>
      <c r="AK2430">
        <f t="shared" si="150"/>
        <v>155.40953222300982</v>
      </c>
      <c r="AL2430" s="3">
        <f>Sheet2!$Q$35</f>
        <v>195.92057845971607</v>
      </c>
      <c r="AM2430" s="3">
        <f>Sheet2!$Q$37</f>
        <v>179.52321677860004</v>
      </c>
      <c r="AN2430" s="3">
        <f>Sheet2!$Q$39</f>
        <v>47.580823353777703</v>
      </c>
      <c r="AU2430">
        <f t="shared" si="151"/>
        <v>1.1063745647633807</v>
      </c>
      <c r="AV2430">
        <f>VLOOKUP(AI2430,Sheet3!C2462:F5753,4,FALSE)</f>
        <v>34.856484235574072</v>
      </c>
    </row>
    <row r="2431" spans="1:48">
      <c r="A2431">
        <v>80195791</v>
      </c>
      <c r="B2431">
        <v>126</v>
      </c>
      <c r="C2431" t="s">
        <v>164</v>
      </c>
      <c r="D2431">
        <v>0</v>
      </c>
      <c r="E2431" t="s">
        <v>165</v>
      </c>
      <c r="F2431" t="s">
        <v>34</v>
      </c>
      <c r="G2431" t="s">
        <v>166</v>
      </c>
      <c r="H2431">
        <v>1</v>
      </c>
      <c r="I2431">
        <v>111.95</v>
      </c>
      <c r="J2431">
        <v>114.04</v>
      </c>
      <c r="K2431">
        <v>28.158999999999999</v>
      </c>
      <c r="L2431">
        <v>30.248999999999999</v>
      </c>
      <c r="M2431">
        <v>3260722</v>
      </c>
      <c r="N2431" t="s">
        <v>167</v>
      </c>
      <c r="P2431">
        <v>16.167000000000002</v>
      </c>
      <c r="V2431" t="s">
        <v>35</v>
      </c>
      <c r="W2431" s="1">
        <v>40058</v>
      </c>
      <c r="X2431">
        <v>20090902</v>
      </c>
      <c r="Y2431">
        <v>0.76099799999999995</v>
      </c>
      <c r="AB2431">
        <v>0.70098863872053097</v>
      </c>
      <c r="AI2431" s="2">
        <f t="shared" si="148"/>
        <v>40058</v>
      </c>
      <c r="AJ2431">
        <f t="shared" si="149"/>
        <v>156.93532390253836</v>
      </c>
      <c r="AK2431">
        <f t="shared" si="150"/>
        <v>156.93532390253836</v>
      </c>
      <c r="AL2431" s="3">
        <f>Sheet2!$Q$35</f>
        <v>195.92057845971607</v>
      </c>
      <c r="AM2431" s="3">
        <f>Sheet2!$Q$37</f>
        <v>179.52321677860004</v>
      </c>
      <c r="AN2431" s="3">
        <f>Sheet2!$Q$39</f>
        <v>47.580823353777703</v>
      </c>
      <c r="AU2431">
        <f t="shared" si="151"/>
        <v>1.1172368142098019</v>
      </c>
      <c r="AV2431">
        <f>VLOOKUP(AI2431,Sheet3!C2463:F5754,4,FALSE)</f>
        <v>34.927330748248004</v>
      </c>
    </row>
    <row r="2432" spans="1:48">
      <c r="A2432">
        <v>80268916</v>
      </c>
      <c r="B2432">
        <v>126</v>
      </c>
      <c r="C2432" t="s">
        <v>164</v>
      </c>
      <c r="D2432">
        <v>0</v>
      </c>
      <c r="E2432" t="s">
        <v>165</v>
      </c>
      <c r="F2432" t="s">
        <v>34</v>
      </c>
      <c r="G2432" t="s">
        <v>166</v>
      </c>
      <c r="H2432">
        <v>1</v>
      </c>
      <c r="I2432">
        <v>111.95</v>
      </c>
      <c r="J2432">
        <v>114.04</v>
      </c>
      <c r="K2432">
        <v>28.158999999999999</v>
      </c>
      <c r="L2432">
        <v>30.248999999999999</v>
      </c>
      <c r="M2432">
        <v>3260722</v>
      </c>
      <c r="N2432" t="s">
        <v>167</v>
      </c>
      <c r="P2432">
        <v>16.167000000000002</v>
      </c>
      <c r="V2432" t="s">
        <v>35</v>
      </c>
      <c r="W2432" s="1">
        <v>40059</v>
      </c>
      <c r="X2432">
        <v>20090903</v>
      </c>
      <c r="Y2432">
        <v>0.74071799999999999</v>
      </c>
      <c r="AB2432">
        <v>0.93466688175512103</v>
      </c>
      <c r="AI2432" s="2">
        <f t="shared" si="148"/>
        <v>40059</v>
      </c>
      <c r="AJ2432">
        <f t="shared" si="149"/>
        <v>165.80918791444435</v>
      </c>
      <c r="AK2432">
        <f t="shared" si="150"/>
        <v>165.80918791444435</v>
      </c>
      <c r="AL2432" s="3">
        <f>Sheet2!$Q$35</f>
        <v>195.92057845971607</v>
      </c>
      <c r="AM2432" s="3">
        <f>Sheet2!$Q$37</f>
        <v>179.52321677860004</v>
      </c>
      <c r="AN2432" s="3">
        <f>Sheet2!$Q$39</f>
        <v>47.580823353777703</v>
      </c>
      <c r="AU2432">
        <f t="shared" si="151"/>
        <v>1.1804106574966702</v>
      </c>
      <c r="AV2432">
        <f>VLOOKUP(AI2432,Sheet3!C2464:F5755,4,FALSE)</f>
        <v>34.71479121022621</v>
      </c>
    </row>
    <row r="2433" spans="1:48">
      <c r="A2433">
        <v>80330247</v>
      </c>
      <c r="B2433">
        <v>126</v>
      </c>
      <c r="C2433" t="s">
        <v>164</v>
      </c>
      <c r="D2433">
        <v>0</v>
      </c>
      <c r="E2433" t="s">
        <v>165</v>
      </c>
      <c r="F2433" t="s">
        <v>34</v>
      </c>
      <c r="G2433" t="s">
        <v>166</v>
      </c>
      <c r="H2433">
        <v>1</v>
      </c>
      <c r="I2433">
        <v>111.95</v>
      </c>
      <c r="J2433">
        <v>114.04</v>
      </c>
      <c r="K2433">
        <v>28.158999999999999</v>
      </c>
      <c r="L2433">
        <v>30.248999999999999</v>
      </c>
      <c r="M2433">
        <v>3260722</v>
      </c>
      <c r="N2433" t="s">
        <v>167</v>
      </c>
      <c r="P2433">
        <v>16.167000000000002</v>
      </c>
      <c r="V2433" t="s">
        <v>35</v>
      </c>
      <c r="W2433" s="1">
        <v>40060</v>
      </c>
      <c r="X2433">
        <v>20090904</v>
      </c>
      <c r="Y2433">
        <v>0.758579</v>
      </c>
      <c r="AB2433">
        <v>0.72886179798585005</v>
      </c>
      <c r="AI2433" s="2">
        <f t="shared" si="148"/>
        <v>40060</v>
      </c>
      <c r="AJ2433">
        <f t="shared" si="149"/>
        <v>158.05105053312775</v>
      </c>
      <c r="AK2433">
        <f t="shared" si="150"/>
        <v>158.05105053312775</v>
      </c>
      <c r="AL2433" s="3">
        <f>Sheet2!$Q$35</f>
        <v>195.92057845971607</v>
      </c>
      <c r="AM2433" s="3">
        <f>Sheet2!$Q$37</f>
        <v>179.52321677860004</v>
      </c>
      <c r="AN2433" s="3">
        <f>Sheet2!$Q$39</f>
        <v>47.580823353777703</v>
      </c>
      <c r="AU2433">
        <f t="shared" si="151"/>
        <v>1.1251797733555891</v>
      </c>
      <c r="AV2433">
        <f>VLOOKUP(AI2433,Sheet3!C2465:F5756,4,FALSE)</f>
        <v>33.722940032791172</v>
      </c>
    </row>
    <row r="2434" spans="1:48">
      <c r="A2434">
        <v>80399683</v>
      </c>
      <c r="B2434">
        <v>126</v>
      </c>
      <c r="C2434" t="s">
        <v>164</v>
      </c>
      <c r="D2434">
        <v>0</v>
      </c>
      <c r="E2434" t="s">
        <v>165</v>
      </c>
      <c r="F2434" t="s">
        <v>34</v>
      </c>
      <c r="G2434" t="s">
        <v>166</v>
      </c>
      <c r="H2434">
        <v>1</v>
      </c>
      <c r="I2434">
        <v>111.95</v>
      </c>
      <c r="J2434">
        <v>114.04</v>
      </c>
      <c r="K2434">
        <v>28.158999999999999</v>
      </c>
      <c r="L2434">
        <v>30.248999999999999</v>
      </c>
      <c r="M2434">
        <v>3260722</v>
      </c>
      <c r="N2434" t="s">
        <v>167</v>
      </c>
      <c r="P2434">
        <v>16.167000000000002</v>
      </c>
      <c r="V2434" t="s">
        <v>35</v>
      </c>
      <c r="W2434" s="1">
        <v>40061</v>
      </c>
      <c r="X2434">
        <v>20090905</v>
      </c>
      <c r="Y2434">
        <v>0.74102900000000005</v>
      </c>
      <c r="AB2434">
        <v>0.93108335445809098</v>
      </c>
      <c r="AI2434" s="2">
        <f t="shared" si="148"/>
        <v>40061</v>
      </c>
      <c r="AJ2434">
        <f t="shared" si="149"/>
        <v>165.68133376885555</v>
      </c>
      <c r="AK2434">
        <f t="shared" si="150"/>
        <v>165.68133376885555</v>
      </c>
      <c r="AL2434" s="3">
        <f>Sheet2!$Q$35</f>
        <v>195.92057845971607</v>
      </c>
      <c r="AM2434" s="3">
        <f>Sheet2!$Q$37</f>
        <v>179.52321677860004</v>
      </c>
      <c r="AN2434" s="3">
        <f>Sheet2!$Q$39</f>
        <v>47.580823353777703</v>
      </c>
      <c r="AU2434">
        <f t="shared" si="151"/>
        <v>1.1795004522302648</v>
      </c>
      <c r="AV2434">
        <f>VLOOKUP(AI2434,Sheet3!C2466:F5757,4,FALSE)</f>
        <v>32.447702804660416</v>
      </c>
    </row>
    <row r="2435" spans="1:48">
      <c r="A2435">
        <v>80469881</v>
      </c>
      <c r="B2435">
        <v>126</v>
      </c>
      <c r="C2435" t="s">
        <v>164</v>
      </c>
      <c r="D2435">
        <v>0</v>
      </c>
      <c r="E2435" t="s">
        <v>165</v>
      </c>
      <c r="F2435" t="s">
        <v>34</v>
      </c>
      <c r="G2435" t="s">
        <v>166</v>
      </c>
      <c r="H2435">
        <v>1</v>
      </c>
      <c r="I2435">
        <v>111.95</v>
      </c>
      <c r="J2435">
        <v>114.04</v>
      </c>
      <c r="K2435">
        <v>28.158999999999999</v>
      </c>
      <c r="L2435">
        <v>30.248999999999999</v>
      </c>
      <c r="M2435">
        <v>3260722</v>
      </c>
      <c r="N2435" t="s">
        <v>167</v>
      </c>
      <c r="P2435">
        <v>16.167000000000002</v>
      </c>
      <c r="V2435" t="s">
        <v>35</v>
      </c>
      <c r="W2435" s="1">
        <v>40062</v>
      </c>
      <c r="X2435">
        <v>20090906</v>
      </c>
      <c r="Y2435">
        <v>0.74104300000000001</v>
      </c>
      <c r="AB2435">
        <v>0.93092203811674601</v>
      </c>
      <c r="AI2435" s="2">
        <f t="shared" ref="AI2435:AI2498" si="152">W2435</f>
        <v>40062</v>
      </c>
      <c r="AJ2435">
        <f t="shared" ref="AJ2435:AJ2498" si="153">$AQ$2*(Y2435^2)+($AR$2*Y2435)+$AS$2</f>
        <v>165.67557224762083</v>
      </c>
      <c r="AK2435">
        <f t="shared" ref="AK2435:AK2498" si="154">IF(AJ2435&gt;0,AJ2435,0)</f>
        <v>165.67557224762083</v>
      </c>
      <c r="AL2435" s="3">
        <f>Sheet2!$Q$35</f>
        <v>195.92057845971607</v>
      </c>
      <c r="AM2435" s="3">
        <f>Sheet2!$Q$37</f>
        <v>179.52321677860004</v>
      </c>
      <c r="AN2435" s="3">
        <f>Sheet2!$Q$39</f>
        <v>47.580823353777703</v>
      </c>
      <c r="AU2435">
        <f t="shared" ref="AU2435:AU2498" si="155">0.001*(AK2435*86440)/AT$2</f>
        <v>1.1794594354376828</v>
      </c>
      <c r="AV2435">
        <f>VLOOKUP(AI2435,Sheet3!C2467:F5758,4,FALSE)</f>
        <v>31.172465576529657</v>
      </c>
    </row>
    <row r="2436" spans="1:48">
      <c r="A2436">
        <v>80536597</v>
      </c>
      <c r="B2436">
        <v>126</v>
      </c>
      <c r="C2436" t="s">
        <v>164</v>
      </c>
      <c r="D2436">
        <v>0</v>
      </c>
      <c r="E2436" t="s">
        <v>165</v>
      </c>
      <c r="F2436" t="s">
        <v>34</v>
      </c>
      <c r="G2436" t="s">
        <v>166</v>
      </c>
      <c r="H2436">
        <v>1</v>
      </c>
      <c r="I2436">
        <v>111.95</v>
      </c>
      <c r="J2436">
        <v>114.04</v>
      </c>
      <c r="K2436">
        <v>28.158999999999999</v>
      </c>
      <c r="L2436">
        <v>30.248999999999999</v>
      </c>
      <c r="M2436">
        <v>3260722</v>
      </c>
      <c r="N2436" t="s">
        <v>167</v>
      </c>
      <c r="P2436">
        <v>16.167000000000002</v>
      </c>
      <c r="V2436" t="s">
        <v>35</v>
      </c>
      <c r="W2436" s="1">
        <v>40063</v>
      </c>
      <c r="X2436">
        <v>20090907</v>
      </c>
      <c r="Y2436">
        <v>0.72882499999999995</v>
      </c>
      <c r="AB2436">
        <v>1.07170511372802</v>
      </c>
      <c r="AI2436" s="2">
        <f t="shared" si="152"/>
        <v>40063</v>
      </c>
      <c r="AJ2436">
        <f t="shared" si="153"/>
        <v>170.50615229522487</v>
      </c>
      <c r="AK2436">
        <f t="shared" si="154"/>
        <v>170.50615229522487</v>
      </c>
      <c r="AL2436" s="3">
        <f>Sheet2!$Q$35</f>
        <v>195.92057845971607</v>
      </c>
      <c r="AM2436" s="3">
        <f>Sheet2!$Q$37</f>
        <v>179.52321677860004</v>
      </c>
      <c r="AN2436" s="3">
        <f>Sheet2!$Q$39</f>
        <v>47.580823353777703</v>
      </c>
      <c r="AU2436">
        <f t="shared" si="155"/>
        <v>1.2138487732168701</v>
      </c>
      <c r="AV2436">
        <f>VLOOKUP(AI2436,Sheet3!C2468:F5759,4,FALSE)</f>
        <v>30.322307424442485</v>
      </c>
    </row>
    <row r="2437" spans="1:48">
      <c r="A2437">
        <v>80603934</v>
      </c>
      <c r="B2437">
        <v>126</v>
      </c>
      <c r="C2437" t="s">
        <v>164</v>
      </c>
      <c r="D2437">
        <v>0</v>
      </c>
      <c r="E2437" t="s">
        <v>165</v>
      </c>
      <c r="F2437" t="s">
        <v>34</v>
      </c>
      <c r="G2437" t="s">
        <v>166</v>
      </c>
      <c r="H2437">
        <v>1</v>
      </c>
      <c r="I2437">
        <v>111.95</v>
      </c>
      <c r="J2437">
        <v>114.04</v>
      </c>
      <c r="K2437">
        <v>28.158999999999999</v>
      </c>
      <c r="L2437">
        <v>30.248999999999999</v>
      </c>
      <c r="M2437">
        <v>3260722</v>
      </c>
      <c r="N2437" t="s">
        <v>167</v>
      </c>
      <c r="P2437">
        <v>16.167000000000002</v>
      </c>
      <c r="V2437" t="s">
        <v>35</v>
      </c>
      <c r="W2437" s="1">
        <v>40064</v>
      </c>
      <c r="X2437">
        <v>20090908</v>
      </c>
      <c r="Y2437">
        <v>0.73916800000000005</v>
      </c>
      <c r="AB2437">
        <v>0.95252690526121597</v>
      </c>
      <c r="AI2437" s="2">
        <f t="shared" si="152"/>
        <v>40064</v>
      </c>
      <c r="AJ2437">
        <f t="shared" si="153"/>
        <v>166.44258082701981</v>
      </c>
      <c r="AK2437">
        <f t="shared" si="154"/>
        <v>166.44258082701981</v>
      </c>
      <c r="AL2437" s="3">
        <f>Sheet2!$Q$35</f>
        <v>195.92057845971607</v>
      </c>
      <c r="AM2437" s="3">
        <f>Sheet2!$Q$37</f>
        <v>179.52321677860004</v>
      </c>
      <c r="AN2437" s="3">
        <f>Sheet2!$Q$39</f>
        <v>47.580823353777703</v>
      </c>
      <c r="AU2437">
        <f t="shared" si="155"/>
        <v>1.1849198391276226</v>
      </c>
      <c r="AV2437">
        <f>VLOOKUP(AI2437,Sheet3!C2469:F5760,4,FALSE)</f>
        <v>29.755535323051038</v>
      </c>
    </row>
    <row r="2438" spans="1:48">
      <c r="A2438">
        <v>80668362</v>
      </c>
      <c r="B2438">
        <v>126</v>
      </c>
      <c r="C2438" t="s">
        <v>164</v>
      </c>
      <c r="D2438">
        <v>0</v>
      </c>
      <c r="E2438" t="s">
        <v>165</v>
      </c>
      <c r="F2438" t="s">
        <v>34</v>
      </c>
      <c r="G2438" t="s">
        <v>166</v>
      </c>
      <c r="H2438">
        <v>1</v>
      </c>
      <c r="I2438">
        <v>111.95</v>
      </c>
      <c r="J2438">
        <v>114.04</v>
      </c>
      <c r="K2438">
        <v>28.158999999999999</v>
      </c>
      <c r="L2438">
        <v>30.248999999999999</v>
      </c>
      <c r="M2438">
        <v>3260722</v>
      </c>
      <c r="N2438" t="s">
        <v>167</v>
      </c>
      <c r="P2438">
        <v>16.167000000000002</v>
      </c>
      <c r="V2438" t="s">
        <v>35</v>
      </c>
      <c r="W2438" s="1">
        <v>40065</v>
      </c>
      <c r="X2438">
        <v>20090909</v>
      </c>
      <c r="Y2438">
        <v>0.75001799999999996</v>
      </c>
      <c r="AB2438">
        <v>0.82750674071854902</v>
      </c>
      <c r="AI2438" s="2">
        <f t="shared" si="152"/>
        <v>40065</v>
      </c>
      <c r="AJ2438">
        <f t="shared" si="153"/>
        <v>161.87512243818139</v>
      </c>
      <c r="AK2438">
        <f t="shared" si="154"/>
        <v>161.87512243818139</v>
      </c>
      <c r="AL2438" s="3">
        <f>Sheet2!$Q$35</f>
        <v>195.92057845971607</v>
      </c>
      <c r="AM2438" s="3">
        <f>Sheet2!$Q$37</f>
        <v>179.52321677860004</v>
      </c>
      <c r="AN2438" s="3">
        <f>Sheet2!$Q$39</f>
        <v>47.580823353777703</v>
      </c>
      <c r="AU2438">
        <f t="shared" si="155"/>
        <v>1.1524036883179376</v>
      </c>
      <c r="AV2438">
        <f>VLOOKUP(AI2438,Sheet3!C2470:F5761,4,FALSE)</f>
        <v>29.472149272355313</v>
      </c>
    </row>
    <row r="2439" spans="1:48">
      <c r="A2439">
        <v>80738017</v>
      </c>
      <c r="B2439">
        <v>126</v>
      </c>
      <c r="C2439" t="s">
        <v>164</v>
      </c>
      <c r="D2439">
        <v>0</v>
      </c>
      <c r="E2439" t="s">
        <v>165</v>
      </c>
      <c r="F2439" t="s">
        <v>34</v>
      </c>
      <c r="G2439" t="s">
        <v>166</v>
      </c>
      <c r="H2439">
        <v>1</v>
      </c>
      <c r="I2439">
        <v>111.95</v>
      </c>
      <c r="J2439">
        <v>114.04</v>
      </c>
      <c r="K2439">
        <v>28.158999999999999</v>
      </c>
      <c r="L2439">
        <v>30.248999999999999</v>
      </c>
      <c r="M2439">
        <v>3260722</v>
      </c>
      <c r="N2439" t="s">
        <v>167</v>
      </c>
      <c r="P2439">
        <v>16.167000000000002</v>
      </c>
      <c r="V2439" t="s">
        <v>35</v>
      </c>
      <c r="W2439" s="1">
        <v>40066</v>
      </c>
      <c r="X2439">
        <v>20090910</v>
      </c>
      <c r="Y2439">
        <v>0.73468199999999995</v>
      </c>
      <c r="AB2439">
        <v>1.0042172700666001</v>
      </c>
      <c r="AI2439" s="2">
        <f t="shared" si="152"/>
        <v>40066</v>
      </c>
      <c r="AJ2439">
        <f t="shared" si="153"/>
        <v>168.23986244419859</v>
      </c>
      <c r="AK2439">
        <f t="shared" si="154"/>
        <v>168.23986244419859</v>
      </c>
      <c r="AL2439" s="3">
        <f>Sheet2!$Q$35</f>
        <v>195.92057845971607</v>
      </c>
      <c r="AM2439" s="3">
        <f>Sheet2!$Q$37</f>
        <v>179.52321677860004</v>
      </c>
      <c r="AN2439" s="3">
        <f>Sheet2!$Q$39</f>
        <v>47.580823353777703</v>
      </c>
      <c r="AU2439">
        <f t="shared" si="155"/>
        <v>1.1977148500804256</v>
      </c>
      <c r="AV2439">
        <f>VLOOKUP(AI2439,Sheet3!C2471:F5762,4,FALSE)</f>
        <v>29.025816242509546</v>
      </c>
    </row>
    <row r="2440" spans="1:48">
      <c r="A2440">
        <v>80798809</v>
      </c>
      <c r="B2440">
        <v>126</v>
      </c>
      <c r="C2440" t="s">
        <v>164</v>
      </c>
      <c r="D2440">
        <v>0</v>
      </c>
      <c r="E2440" t="s">
        <v>165</v>
      </c>
      <c r="F2440" t="s">
        <v>34</v>
      </c>
      <c r="G2440" t="s">
        <v>166</v>
      </c>
      <c r="H2440">
        <v>1</v>
      </c>
      <c r="I2440">
        <v>111.95</v>
      </c>
      <c r="J2440">
        <v>114.04</v>
      </c>
      <c r="K2440">
        <v>28.158999999999999</v>
      </c>
      <c r="L2440">
        <v>30.248999999999999</v>
      </c>
      <c r="M2440">
        <v>3260722</v>
      </c>
      <c r="N2440" t="s">
        <v>167</v>
      </c>
      <c r="P2440">
        <v>16.167000000000002</v>
      </c>
      <c r="V2440" t="s">
        <v>35</v>
      </c>
      <c r="W2440" s="1">
        <v>40067</v>
      </c>
      <c r="X2440">
        <v>20090911</v>
      </c>
      <c r="Y2440">
        <v>0.74805100000000002</v>
      </c>
      <c r="AB2440">
        <v>0.85017168667757403</v>
      </c>
      <c r="AI2440" s="2">
        <f t="shared" si="152"/>
        <v>40067</v>
      </c>
      <c r="AJ2440">
        <f t="shared" si="153"/>
        <v>162.72631152064116</v>
      </c>
      <c r="AK2440">
        <f t="shared" si="154"/>
        <v>162.72631152064116</v>
      </c>
      <c r="AL2440" s="3">
        <f>Sheet2!$Q$35</f>
        <v>195.92057845971607</v>
      </c>
      <c r="AM2440" s="3">
        <f>Sheet2!$Q$37</f>
        <v>179.52321677860004</v>
      </c>
      <c r="AN2440" s="3">
        <f>Sheet2!$Q$39</f>
        <v>47.580823353777703</v>
      </c>
      <c r="AU2440">
        <f t="shared" si="155"/>
        <v>1.1584633806493347</v>
      </c>
      <c r="AV2440">
        <f>VLOOKUP(AI2440,Sheet3!C2472:F5763,4,FALSE)</f>
        <v>28.536975305059425</v>
      </c>
    </row>
    <row r="2441" spans="1:48">
      <c r="A2441">
        <v>80865794</v>
      </c>
      <c r="B2441">
        <v>126</v>
      </c>
      <c r="C2441" t="s">
        <v>164</v>
      </c>
      <c r="D2441">
        <v>0</v>
      </c>
      <c r="E2441" t="s">
        <v>165</v>
      </c>
      <c r="F2441" t="s">
        <v>34</v>
      </c>
      <c r="G2441" t="s">
        <v>166</v>
      </c>
      <c r="H2441">
        <v>1</v>
      </c>
      <c r="I2441">
        <v>111.95</v>
      </c>
      <c r="J2441">
        <v>114.04</v>
      </c>
      <c r="K2441">
        <v>28.158999999999999</v>
      </c>
      <c r="L2441">
        <v>30.248999999999999</v>
      </c>
      <c r="M2441">
        <v>3260722</v>
      </c>
      <c r="N2441" t="s">
        <v>167</v>
      </c>
      <c r="P2441">
        <v>16.167000000000002</v>
      </c>
      <c r="V2441" t="s">
        <v>35</v>
      </c>
      <c r="W2441" s="1">
        <v>40068</v>
      </c>
      <c r="X2441">
        <v>20090912</v>
      </c>
      <c r="Y2441">
        <v>0.73938599999999999</v>
      </c>
      <c r="AB2441">
        <v>0.95001497937455304</v>
      </c>
      <c r="AI2441" s="2">
        <f t="shared" si="152"/>
        <v>40068</v>
      </c>
      <c r="AJ2441">
        <f t="shared" si="153"/>
        <v>166.35388195241251</v>
      </c>
      <c r="AK2441">
        <f t="shared" si="154"/>
        <v>166.35388195241251</v>
      </c>
      <c r="AL2441" s="3">
        <f>Sheet2!$Q$35</f>
        <v>195.92057845971607</v>
      </c>
      <c r="AM2441" s="3">
        <f>Sheet2!$Q$37</f>
        <v>179.52321677860004</v>
      </c>
      <c r="AN2441" s="3">
        <f>Sheet2!$Q$39</f>
        <v>47.580823353777703</v>
      </c>
      <c r="AU2441">
        <f t="shared" si="155"/>
        <v>1.1842883837890412</v>
      </c>
      <c r="AV2441">
        <f>VLOOKUP(AI2441,Sheet3!C2473:F5764,4,FALSE)</f>
        <v>27.941864598598404</v>
      </c>
    </row>
    <row r="2442" spans="1:48">
      <c r="A2442">
        <v>80933050</v>
      </c>
      <c r="B2442">
        <v>126</v>
      </c>
      <c r="C2442" t="s">
        <v>164</v>
      </c>
      <c r="D2442">
        <v>0</v>
      </c>
      <c r="E2442" t="s">
        <v>165</v>
      </c>
      <c r="F2442" t="s">
        <v>34</v>
      </c>
      <c r="G2442" t="s">
        <v>166</v>
      </c>
      <c r="H2442">
        <v>1</v>
      </c>
      <c r="I2442">
        <v>111.95</v>
      </c>
      <c r="J2442">
        <v>114.04</v>
      </c>
      <c r="K2442">
        <v>28.158999999999999</v>
      </c>
      <c r="L2442">
        <v>30.248999999999999</v>
      </c>
      <c r="M2442">
        <v>3260722</v>
      </c>
      <c r="N2442" t="s">
        <v>167</v>
      </c>
      <c r="P2442">
        <v>16.167000000000002</v>
      </c>
      <c r="V2442" t="s">
        <v>35</v>
      </c>
      <c r="W2442" s="1">
        <v>40069</v>
      </c>
      <c r="X2442">
        <v>20090913</v>
      </c>
      <c r="Y2442">
        <v>0.73936599999999997</v>
      </c>
      <c r="AB2442">
        <v>0.950245431290761</v>
      </c>
      <c r="AI2442" s="2">
        <f t="shared" si="152"/>
        <v>40069</v>
      </c>
      <c r="AJ2442">
        <f t="shared" si="153"/>
        <v>166.3620247111927</v>
      </c>
      <c r="AK2442">
        <f t="shared" si="154"/>
        <v>166.3620247111927</v>
      </c>
      <c r="AL2442" s="3">
        <f>Sheet2!$Q$35</f>
        <v>195.92057845971607</v>
      </c>
      <c r="AM2442" s="3">
        <f>Sheet2!$Q$37</f>
        <v>179.52321677860004</v>
      </c>
      <c r="AN2442" s="3">
        <f>Sheet2!$Q$39</f>
        <v>47.580823353777703</v>
      </c>
      <c r="AU2442">
        <f t="shared" si="155"/>
        <v>1.1843463528278289</v>
      </c>
      <c r="AV2442">
        <f>VLOOKUP(AI2442,Sheet3!C2474:F5765,4,FALSE)</f>
        <v>27.190891564254734</v>
      </c>
    </row>
    <row r="2443" spans="1:48">
      <c r="A2443">
        <v>81006204</v>
      </c>
      <c r="B2443">
        <v>126</v>
      </c>
      <c r="C2443" t="s">
        <v>164</v>
      </c>
      <c r="D2443">
        <v>0</v>
      </c>
      <c r="E2443" t="s">
        <v>165</v>
      </c>
      <c r="F2443" t="s">
        <v>34</v>
      </c>
      <c r="G2443" t="s">
        <v>166</v>
      </c>
      <c r="H2443">
        <v>1</v>
      </c>
      <c r="I2443">
        <v>111.95</v>
      </c>
      <c r="J2443">
        <v>114.04</v>
      </c>
      <c r="K2443">
        <v>28.158999999999999</v>
      </c>
      <c r="L2443">
        <v>30.248999999999999</v>
      </c>
      <c r="M2443">
        <v>3260722</v>
      </c>
      <c r="N2443" t="s">
        <v>167</v>
      </c>
      <c r="P2443">
        <v>16.167000000000002</v>
      </c>
      <c r="V2443" t="s">
        <v>35</v>
      </c>
      <c r="W2443" s="1">
        <v>40070</v>
      </c>
      <c r="X2443">
        <v>20090914</v>
      </c>
      <c r="Y2443">
        <v>0.75642299999999996</v>
      </c>
      <c r="AB2443">
        <v>0.753704514553038</v>
      </c>
      <c r="AI2443" s="2">
        <f t="shared" si="152"/>
        <v>40070</v>
      </c>
      <c r="AJ2443">
        <f t="shared" si="153"/>
        <v>159.03240217930522</v>
      </c>
      <c r="AK2443">
        <f t="shared" si="154"/>
        <v>159.03240217930522</v>
      </c>
      <c r="AL2443" s="3">
        <f>Sheet2!$Q$35</f>
        <v>195.92057845971607</v>
      </c>
      <c r="AM2443" s="3">
        <f>Sheet2!$Q$37</f>
        <v>179.52321677860004</v>
      </c>
      <c r="AN2443" s="3">
        <f>Sheet2!$Q$39</f>
        <v>47.580823353777703</v>
      </c>
      <c r="AU2443">
        <f t="shared" si="155"/>
        <v>1.1321661047915619</v>
      </c>
      <c r="AV2443">
        <f>VLOOKUP(AI2443,Sheet3!C2475:F5766,4,FALSE)</f>
        <v>26.517849693852387</v>
      </c>
    </row>
    <row r="2444" spans="1:48">
      <c r="A2444">
        <v>81048147</v>
      </c>
      <c r="B2444">
        <v>126</v>
      </c>
      <c r="C2444" t="s">
        <v>164</v>
      </c>
      <c r="D2444">
        <v>0</v>
      </c>
      <c r="E2444" t="s">
        <v>165</v>
      </c>
      <c r="F2444" t="s">
        <v>34</v>
      </c>
      <c r="G2444" t="s">
        <v>166</v>
      </c>
      <c r="H2444">
        <v>1</v>
      </c>
      <c r="I2444">
        <v>111.95</v>
      </c>
      <c r="J2444">
        <v>114.04</v>
      </c>
      <c r="K2444">
        <v>28.158999999999999</v>
      </c>
      <c r="L2444">
        <v>30.248999999999999</v>
      </c>
      <c r="M2444">
        <v>3260722</v>
      </c>
      <c r="N2444" t="s">
        <v>167</v>
      </c>
      <c r="P2444">
        <v>16.167000000000002</v>
      </c>
      <c r="V2444" t="s">
        <v>35</v>
      </c>
      <c r="W2444" s="1">
        <v>40071</v>
      </c>
      <c r="X2444">
        <v>20090915</v>
      </c>
      <c r="Y2444">
        <v>0.76310800000000001</v>
      </c>
      <c r="AB2444">
        <v>0.67667596156062004</v>
      </c>
      <c r="AI2444" s="2">
        <f t="shared" si="152"/>
        <v>40071</v>
      </c>
      <c r="AJ2444">
        <f t="shared" si="153"/>
        <v>155.94945598803054</v>
      </c>
      <c r="AK2444">
        <f t="shared" si="154"/>
        <v>155.94945598803054</v>
      </c>
      <c r="AL2444" s="3">
        <f>Sheet2!$Q$35</f>
        <v>195.92057845971607</v>
      </c>
      <c r="AM2444" s="3">
        <f>Sheet2!$Q$37</f>
        <v>179.52321677860004</v>
      </c>
      <c r="AN2444" s="3">
        <f>Sheet2!$Q$39</f>
        <v>47.580823353777703</v>
      </c>
      <c r="AU2444">
        <f t="shared" si="155"/>
        <v>1.1102183310496918</v>
      </c>
      <c r="AV2444">
        <f>VLOOKUP(AI2444,Sheet3!C2476:F5767,4,FALSE)</f>
        <v>25.92982363865876</v>
      </c>
    </row>
    <row r="2445" spans="1:48">
      <c r="A2445">
        <v>81115112</v>
      </c>
      <c r="B2445">
        <v>126</v>
      </c>
      <c r="C2445" t="s">
        <v>164</v>
      </c>
      <c r="D2445">
        <v>0</v>
      </c>
      <c r="E2445" t="s">
        <v>165</v>
      </c>
      <c r="F2445" t="s">
        <v>34</v>
      </c>
      <c r="G2445" t="s">
        <v>166</v>
      </c>
      <c r="H2445">
        <v>1</v>
      </c>
      <c r="I2445">
        <v>111.95</v>
      </c>
      <c r="J2445">
        <v>114.04</v>
      </c>
      <c r="K2445">
        <v>28.158999999999999</v>
      </c>
      <c r="L2445">
        <v>30.248999999999999</v>
      </c>
      <c r="M2445">
        <v>3260722</v>
      </c>
      <c r="N2445" t="s">
        <v>167</v>
      </c>
      <c r="P2445">
        <v>16.167000000000002</v>
      </c>
      <c r="V2445" t="s">
        <v>35</v>
      </c>
      <c r="W2445" s="1">
        <v>40072</v>
      </c>
      <c r="X2445">
        <v>20090916</v>
      </c>
      <c r="Y2445">
        <v>0.771644</v>
      </c>
      <c r="AB2445">
        <v>0.57831908372318097</v>
      </c>
      <c r="AI2445" s="2">
        <f t="shared" si="152"/>
        <v>40072</v>
      </c>
      <c r="AJ2445">
        <f t="shared" si="153"/>
        <v>151.84071329338428</v>
      </c>
      <c r="AK2445">
        <f t="shared" si="154"/>
        <v>151.84071329338428</v>
      </c>
      <c r="AL2445" s="3">
        <f>Sheet2!$Q$35</f>
        <v>195.92057845971607</v>
      </c>
      <c r="AM2445" s="3">
        <f>Sheet2!$Q$37</f>
        <v>179.52321677860004</v>
      </c>
      <c r="AN2445" s="3">
        <f>Sheet2!$Q$39</f>
        <v>47.580823353777703</v>
      </c>
      <c r="AU2445">
        <f t="shared" si="155"/>
        <v>1.0809678188996983</v>
      </c>
      <c r="AV2445">
        <f>VLOOKUP(AI2445,Sheet3!C2477:F5768,4,FALSE)</f>
        <v>25.370136188534705</v>
      </c>
    </row>
    <row r="2446" spans="1:48">
      <c r="A2446">
        <v>81181802</v>
      </c>
      <c r="B2446">
        <v>126</v>
      </c>
      <c r="C2446" t="s">
        <v>164</v>
      </c>
      <c r="D2446">
        <v>0</v>
      </c>
      <c r="E2446" t="s">
        <v>165</v>
      </c>
      <c r="F2446" t="s">
        <v>34</v>
      </c>
      <c r="G2446" t="s">
        <v>166</v>
      </c>
      <c r="H2446">
        <v>1</v>
      </c>
      <c r="I2446">
        <v>111.95</v>
      </c>
      <c r="J2446">
        <v>114.04</v>
      </c>
      <c r="K2446">
        <v>28.158999999999999</v>
      </c>
      <c r="L2446">
        <v>30.248999999999999</v>
      </c>
      <c r="M2446">
        <v>3260722</v>
      </c>
      <c r="N2446" t="s">
        <v>167</v>
      </c>
      <c r="P2446">
        <v>16.167000000000002</v>
      </c>
      <c r="V2446" t="s">
        <v>35</v>
      </c>
      <c r="W2446" s="1">
        <v>40073</v>
      </c>
      <c r="X2446">
        <v>20090917</v>
      </c>
      <c r="Y2446">
        <v>0.79465200000000003</v>
      </c>
      <c r="AB2446">
        <v>0.31320719931786201</v>
      </c>
      <c r="AI2446" s="2">
        <f t="shared" si="152"/>
        <v>40073</v>
      </c>
      <c r="AJ2446">
        <f t="shared" si="153"/>
        <v>139.80427505203136</v>
      </c>
      <c r="AK2446">
        <f t="shared" si="154"/>
        <v>139.80427505203136</v>
      </c>
      <c r="AL2446" s="3">
        <f>Sheet2!$Q$35</f>
        <v>195.92057845971607</v>
      </c>
      <c r="AM2446" s="3">
        <f>Sheet2!$Q$37</f>
        <v>179.52321677860004</v>
      </c>
      <c r="AN2446" s="3">
        <f>Sheet2!$Q$39</f>
        <v>47.580823353777703</v>
      </c>
      <c r="AU2446">
        <f t="shared" si="155"/>
        <v>0.99527932264022334</v>
      </c>
      <c r="AV2446">
        <f>VLOOKUP(AI2446,Sheet3!C2478:F5769,4,FALSE)</f>
        <v>24.874210599817189</v>
      </c>
    </row>
    <row r="2447" spans="1:48">
      <c r="A2447">
        <v>81247660</v>
      </c>
      <c r="B2447">
        <v>126</v>
      </c>
      <c r="C2447" t="s">
        <v>164</v>
      </c>
      <c r="D2447">
        <v>0</v>
      </c>
      <c r="E2447" t="s">
        <v>165</v>
      </c>
      <c r="F2447" t="s">
        <v>34</v>
      </c>
      <c r="G2447" t="s">
        <v>166</v>
      </c>
      <c r="H2447">
        <v>1</v>
      </c>
      <c r="I2447">
        <v>111.95</v>
      </c>
      <c r="J2447">
        <v>114.04</v>
      </c>
      <c r="K2447">
        <v>28.158999999999999</v>
      </c>
      <c r="L2447">
        <v>30.248999999999999</v>
      </c>
      <c r="M2447">
        <v>3260722</v>
      </c>
      <c r="N2447" t="s">
        <v>167</v>
      </c>
      <c r="P2447">
        <v>16.167000000000002</v>
      </c>
      <c r="V2447" t="s">
        <v>35</v>
      </c>
      <c r="W2447" s="1">
        <v>40074</v>
      </c>
      <c r="X2447">
        <v>20090918</v>
      </c>
      <c r="Y2447">
        <v>0.803867</v>
      </c>
      <c r="AB2447">
        <v>0.20702647892517201</v>
      </c>
      <c r="AI2447" s="2">
        <f t="shared" si="152"/>
        <v>40074</v>
      </c>
      <c r="AJ2447">
        <f t="shared" si="153"/>
        <v>134.59006176537559</v>
      </c>
      <c r="AK2447">
        <f t="shared" si="154"/>
        <v>134.59006176537559</v>
      </c>
      <c r="AL2447" s="3">
        <f>Sheet2!$Q$35</f>
        <v>195.92057845971607</v>
      </c>
      <c r="AM2447" s="3">
        <f>Sheet2!$Q$37</f>
        <v>179.52321677860004</v>
      </c>
      <c r="AN2447" s="3">
        <f>Sheet2!$Q$39</f>
        <v>47.580823353777703</v>
      </c>
      <c r="AU2447">
        <f t="shared" si="155"/>
        <v>0.95815886501392411</v>
      </c>
      <c r="AV2447">
        <f>VLOOKUP(AI2447,Sheet3!C2479:F5770,4,FALSE)</f>
        <v>24.413708267436636</v>
      </c>
    </row>
    <row r="2448" spans="1:48">
      <c r="A2448">
        <v>81294358</v>
      </c>
      <c r="B2448">
        <v>126</v>
      </c>
      <c r="C2448" t="s">
        <v>164</v>
      </c>
      <c r="D2448">
        <v>0</v>
      </c>
      <c r="E2448" t="s">
        <v>165</v>
      </c>
      <c r="F2448" t="s">
        <v>34</v>
      </c>
      <c r="G2448" t="s">
        <v>166</v>
      </c>
      <c r="H2448">
        <v>1</v>
      </c>
      <c r="I2448">
        <v>111.95</v>
      </c>
      <c r="J2448">
        <v>114.04</v>
      </c>
      <c r="K2448">
        <v>28.158999999999999</v>
      </c>
      <c r="L2448">
        <v>30.248999999999999</v>
      </c>
      <c r="M2448">
        <v>3260722</v>
      </c>
      <c r="N2448" t="s">
        <v>167</v>
      </c>
      <c r="P2448">
        <v>16.167000000000002</v>
      </c>
      <c r="V2448" t="s">
        <v>35</v>
      </c>
      <c r="W2448" s="1">
        <v>40075</v>
      </c>
      <c r="X2448">
        <v>20090919</v>
      </c>
      <c r="Y2448">
        <v>0.81747400000000003</v>
      </c>
      <c r="AB2448">
        <v>5.0238517733274E-2</v>
      </c>
      <c r="AI2448" s="2">
        <f t="shared" si="152"/>
        <v>40075</v>
      </c>
      <c r="AJ2448">
        <f t="shared" si="153"/>
        <v>126.47918887160347</v>
      </c>
      <c r="AK2448">
        <f t="shared" si="154"/>
        <v>126.47918887160347</v>
      </c>
      <c r="AL2448" s="3">
        <f>Sheet2!$Q$35</f>
        <v>195.92057845971607</v>
      </c>
      <c r="AM2448" s="3">
        <f>Sheet2!$Q$37</f>
        <v>179.52321677860004</v>
      </c>
      <c r="AN2448" s="3">
        <f>Sheet2!$Q$39</f>
        <v>47.580823353777703</v>
      </c>
      <c r="AU2448">
        <f t="shared" si="155"/>
        <v>0.90041682474562701</v>
      </c>
      <c r="AV2448">
        <f>VLOOKUP(AI2448,Sheet3!C2480:F5771,4,FALSE)</f>
        <v>23.931951981253906</v>
      </c>
    </row>
    <row r="2449" spans="1:48">
      <c r="A2449">
        <v>81360930</v>
      </c>
      <c r="B2449">
        <v>126</v>
      </c>
      <c r="C2449" t="s">
        <v>164</v>
      </c>
      <c r="D2449">
        <v>0</v>
      </c>
      <c r="E2449" t="s">
        <v>165</v>
      </c>
      <c r="F2449" t="s">
        <v>34</v>
      </c>
      <c r="G2449" t="s">
        <v>166</v>
      </c>
      <c r="H2449">
        <v>1</v>
      </c>
      <c r="I2449">
        <v>111.95</v>
      </c>
      <c r="J2449">
        <v>114.04</v>
      </c>
      <c r="K2449">
        <v>28.158999999999999</v>
      </c>
      <c r="L2449">
        <v>30.248999999999999</v>
      </c>
      <c r="M2449">
        <v>3260722</v>
      </c>
      <c r="N2449" t="s">
        <v>167</v>
      </c>
      <c r="P2449">
        <v>16.167000000000002</v>
      </c>
      <c r="V2449" t="s">
        <v>35</v>
      </c>
      <c r="W2449" s="1">
        <v>40076</v>
      </c>
      <c r="X2449">
        <v>20090920</v>
      </c>
      <c r="Y2449">
        <v>0.85072700000000001</v>
      </c>
      <c r="AB2449">
        <v>-0.33292236074942999</v>
      </c>
      <c r="AI2449" s="2">
        <f t="shared" si="152"/>
        <v>40076</v>
      </c>
      <c r="AJ2449">
        <f t="shared" si="153"/>
        <v>104.59291128106133</v>
      </c>
      <c r="AK2449">
        <f t="shared" si="154"/>
        <v>104.59291128106133</v>
      </c>
      <c r="AL2449" s="3">
        <f>Sheet2!$Q$35</f>
        <v>195.92057845971607</v>
      </c>
      <c r="AM2449" s="3">
        <f>Sheet2!$Q$37</f>
        <v>179.52321677860004</v>
      </c>
      <c r="AN2449" s="3">
        <f>Sheet2!$Q$39</f>
        <v>47.580823353777703</v>
      </c>
      <c r="AU2449">
        <f t="shared" si="155"/>
        <v>0.74460642819427947</v>
      </c>
      <c r="AV2449">
        <f>VLOOKUP(AI2449,Sheet3!C2481:F5772,4,FALSE)</f>
        <v>23.62022732548861</v>
      </c>
    </row>
    <row r="2450" spans="1:48">
      <c r="A2450">
        <v>81426927</v>
      </c>
      <c r="B2450">
        <v>126</v>
      </c>
      <c r="C2450" t="s">
        <v>164</v>
      </c>
      <c r="D2450">
        <v>0</v>
      </c>
      <c r="E2450" t="s">
        <v>165</v>
      </c>
      <c r="F2450" t="s">
        <v>34</v>
      </c>
      <c r="G2450" t="s">
        <v>166</v>
      </c>
      <c r="H2450">
        <v>1</v>
      </c>
      <c r="I2450">
        <v>111.95</v>
      </c>
      <c r="J2450">
        <v>114.04</v>
      </c>
      <c r="K2450">
        <v>28.158999999999999</v>
      </c>
      <c r="L2450">
        <v>30.248999999999999</v>
      </c>
      <c r="M2450">
        <v>3260722</v>
      </c>
      <c r="N2450" t="s">
        <v>167</v>
      </c>
      <c r="P2450">
        <v>16.167000000000002</v>
      </c>
      <c r="V2450" t="s">
        <v>35</v>
      </c>
      <c r="W2450" s="1">
        <v>40077</v>
      </c>
      <c r="X2450">
        <v>20090921</v>
      </c>
      <c r="Y2450">
        <v>0.81801100000000004</v>
      </c>
      <c r="AB2450">
        <v>4.40508837830976E-2</v>
      </c>
      <c r="AI2450" s="2">
        <f t="shared" si="152"/>
        <v>40077</v>
      </c>
      <c r="AJ2450">
        <f t="shared" si="153"/>
        <v>126.14902894715078</v>
      </c>
      <c r="AK2450">
        <f t="shared" si="154"/>
        <v>126.14902894715078</v>
      </c>
      <c r="AL2450" s="3">
        <f>Sheet2!$Q$35</f>
        <v>195.92057845971607</v>
      </c>
      <c r="AM2450" s="3">
        <f>Sheet2!$Q$37</f>
        <v>179.52321677860004</v>
      </c>
      <c r="AN2450" s="3">
        <f>Sheet2!$Q$39</f>
        <v>47.580823353777703</v>
      </c>
      <c r="AU2450">
        <f t="shared" si="155"/>
        <v>0.898066386278349</v>
      </c>
      <c r="AV2450">
        <f>VLOOKUP(AI2450,Sheet3!C2482:F5773,4,FALSE)</f>
        <v>23.783174304638649</v>
      </c>
    </row>
    <row r="2451" spans="1:48">
      <c r="A2451">
        <v>81498512</v>
      </c>
      <c r="B2451">
        <v>126</v>
      </c>
      <c r="C2451" t="s">
        <v>164</v>
      </c>
      <c r="D2451">
        <v>0</v>
      </c>
      <c r="E2451" t="s">
        <v>165</v>
      </c>
      <c r="F2451" t="s">
        <v>34</v>
      </c>
      <c r="G2451" t="s">
        <v>166</v>
      </c>
      <c r="H2451">
        <v>1</v>
      </c>
      <c r="I2451">
        <v>111.95</v>
      </c>
      <c r="J2451">
        <v>114.04</v>
      </c>
      <c r="K2451">
        <v>28.158999999999999</v>
      </c>
      <c r="L2451">
        <v>30.248999999999999</v>
      </c>
      <c r="M2451">
        <v>3260722</v>
      </c>
      <c r="N2451" t="s">
        <v>167</v>
      </c>
      <c r="P2451">
        <v>16.167000000000002</v>
      </c>
      <c r="V2451" t="s">
        <v>35</v>
      </c>
      <c r="W2451" s="1">
        <v>40078</v>
      </c>
      <c r="X2451">
        <v>20090922</v>
      </c>
      <c r="Y2451">
        <v>0.80406999999999995</v>
      </c>
      <c r="AB2451">
        <v>0.20468739197566399</v>
      </c>
      <c r="AI2451" s="2">
        <f t="shared" si="152"/>
        <v>40078</v>
      </c>
      <c r="AJ2451">
        <f t="shared" si="153"/>
        <v>134.47266292161646</v>
      </c>
      <c r="AK2451">
        <f t="shared" si="154"/>
        <v>134.47266292161646</v>
      </c>
      <c r="AL2451" s="3">
        <f>Sheet2!$Q$35</f>
        <v>195.92057845971607</v>
      </c>
      <c r="AM2451" s="3">
        <f>Sheet2!$Q$37</f>
        <v>179.52321677860004</v>
      </c>
      <c r="AN2451" s="3">
        <f>Sheet2!$Q$39</f>
        <v>47.580823353777703</v>
      </c>
      <c r="AU2451">
        <f t="shared" si="155"/>
        <v>0.95732309199016052</v>
      </c>
      <c r="AV2451">
        <f>VLOOKUP(AI2451,Sheet3!C2483:F5774,4,FALSE)</f>
        <v>24.796279435875864</v>
      </c>
    </row>
    <row r="2452" spans="1:48">
      <c r="A2452">
        <v>81555122</v>
      </c>
      <c r="B2452">
        <v>126</v>
      </c>
      <c r="C2452" t="s">
        <v>164</v>
      </c>
      <c r="D2452">
        <v>0</v>
      </c>
      <c r="E2452" t="s">
        <v>165</v>
      </c>
      <c r="F2452" t="s">
        <v>34</v>
      </c>
      <c r="G2452" t="s">
        <v>166</v>
      </c>
      <c r="H2452">
        <v>1</v>
      </c>
      <c r="I2452">
        <v>111.95</v>
      </c>
      <c r="J2452">
        <v>114.04</v>
      </c>
      <c r="K2452">
        <v>28.158999999999999</v>
      </c>
      <c r="L2452">
        <v>30.248999999999999</v>
      </c>
      <c r="M2452">
        <v>3260722</v>
      </c>
      <c r="N2452" t="s">
        <v>167</v>
      </c>
      <c r="P2452">
        <v>16.167000000000002</v>
      </c>
      <c r="V2452" t="s">
        <v>35</v>
      </c>
      <c r="W2452" s="1">
        <v>40079</v>
      </c>
      <c r="X2452">
        <v>20090923</v>
      </c>
      <c r="Y2452">
        <v>0.78352900000000003</v>
      </c>
      <c r="AB2452">
        <v>0.44137303251676402</v>
      </c>
      <c r="AI2452" s="2">
        <f t="shared" si="152"/>
        <v>40079</v>
      </c>
      <c r="AJ2452">
        <f t="shared" si="153"/>
        <v>145.79834974541586</v>
      </c>
      <c r="AK2452">
        <f t="shared" si="154"/>
        <v>145.79834974541586</v>
      </c>
      <c r="AL2452" s="3">
        <f>Sheet2!$Q$35</f>
        <v>195.92057845971607</v>
      </c>
      <c r="AM2452" s="3">
        <f>Sheet2!$Q$37</f>
        <v>179.52321677860004</v>
      </c>
      <c r="AN2452" s="3">
        <f>Sheet2!$Q$39</f>
        <v>47.580823353777703</v>
      </c>
      <c r="AU2452">
        <f t="shared" si="155"/>
        <v>1.0379516844007368</v>
      </c>
      <c r="AV2452">
        <f>VLOOKUP(AI2452,Sheet3!C2484:F5775,4,FALSE)</f>
        <v>25.476405957545602</v>
      </c>
    </row>
    <row r="2453" spans="1:48">
      <c r="A2453">
        <v>81611647</v>
      </c>
      <c r="B2453">
        <v>126</v>
      </c>
      <c r="C2453" t="s">
        <v>164</v>
      </c>
      <c r="D2453">
        <v>0</v>
      </c>
      <c r="E2453" t="s">
        <v>165</v>
      </c>
      <c r="F2453" t="s">
        <v>34</v>
      </c>
      <c r="G2453" t="s">
        <v>166</v>
      </c>
      <c r="H2453">
        <v>1</v>
      </c>
      <c r="I2453">
        <v>111.95</v>
      </c>
      <c r="J2453">
        <v>114.04</v>
      </c>
      <c r="K2453">
        <v>28.158999999999999</v>
      </c>
      <c r="L2453">
        <v>30.248999999999999</v>
      </c>
      <c r="M2453">
        <v>3260722</v>
      </c>
      <c r="N2453" t="s">
        <v>167</v>
      </c>
      <c r="P2453">
        <v>16.167000000000002</v>
      </c>
      <c r="V2453" t="s">
        <v>35</v>
      </c>
      <c r="W2453" s="1">
        <v>40080</v>
      </c>
      <c r="X2453">
        <v>20090924</v>
      </c>
      <c r="Y2453">
        <v>0.75594799999999995</v>
      </c>
      <c r="AB2453">
        <v>0.75917774756297096</v>
      </c>
      <c r="AI2453" s="2">
        <f t="shared" si="152"/>
        <v>40080</v>
      </c>
      <c r="AJ2453">
        <f t="shared" si="153"/>
        <v>159.24695306312765</v>
      </c>
      <c r="AK2453">
        <f t="shared" si="154"/>
        <v>159.24695306312765</v>
      </c>
      <c r="AL2453" s="3">
        <f>Sheet2!$Q$35</f>
        <v>195.92057845971607</v>
      </c>
      <c r="AM2453" s="3">
        <f>Sheet2!$Q$37</f>
        <v>179.52321677860004</v>
      </c>
      <c r="AN2453" s="3">
        <f>Sheet2!$Q$39</f>
        <v>47.580823353777703</v>
      </c>
      <c r="AU2453">
        <f t="shared" si="155"/>
        <v>1.1336935120059919</v>
      </c>
      <c r="AV2453">
        <f>VLOOKUP(AI2453,Sheet3!C2485:F5776,4,FALSE)</f>
        <v>26.68079667300243</v>
      </c>
    </row>
    <row r="2454" spans="1:48">
      <c r="A2454">
        <v>81677709</v>
      </c>
      <c r="B2454">
        <v>126</v>
      </c>
      <c r="C2454" t="s">
        <v>164</v>
      </c>
      <c r="D2454">
        <v>0</v>
      </c>
      <c r="E2454" t="s">
        <v>165</v>
      </c>
      <c r="F2454" t="s">
        <v>34</v>
      </c>
      <c r="G2454" t="s">
        <v>166</v>
      </c>
      <c r="H2454">
        <v>1</v>
      </c>
      <c r="I2454">
        <v>111.95</v>
      </c>
      <c r="J2454">
        <v>114.04</v>
      </c>
      <c r="K2454">
        <v>28.158999999999999</v>
      </c>
      <c r="L2454">
        <v>30.248999999999999</v>
      </c>
      <c r="M2454">
        <v>3260722</v>
      </c>
      <c r="N2454" t="s">
        <v>167</v>
      </c>
      <c r="P2454">
        <v>16.167000000000002</v>
      </c>
      <c r="V2454" t="s">
        <v>35</v>
      </c>
      <c r="W2454" s="1">
        <v>40081</v>
      </c>
      <c r="X2454">
        <v>20090925</v>
      </c>
      <c r="Y2454">
        <v>0.77832800000000002</v>
      </c>
      <c r="AB2454">
        <v>0.50130205332657296</v>
      </c>
      <c r="AI2454" s="2">
        <f t="shared" si="152"/>
        <v>40081</v>
      </c>
      <c r="AJ2454">
        <f t="shared" si="153"/>
        <v>148.48861575008186</v>
      </c>
      <c r="AK2454">
        <f t="shared" si="154"/>
        <v>148.48861575008186</v>
      </c>
      <c r="AL2454" s="3">
        <f>Sheet2!$Q$35</f>
        <v>195.92057845971607</v>
      </c>
      <c r="AM2454" s="3">
        <f>Sheet2!$Q$37</f>
        <v>179.52321677860004</v>
      </c>
      <c r="AN2454" s="3">
        <f>Sheet2!$Q$39</f>
        <v>47.580823353777703</v>
      </c>
      <c r="AU2454">
        <f t="shared" si="155"/>
        <v>1.0571039322547418</v>
      </c>
      <c r="AV2454">
        <f>VLOOKUP(AI2454,Sheet3!C2486:F5777,4,FALSE)</f>
        <v>29.960990209805438</v>
      </c>
    </row>
    <row r="2455" spans="1:48">
      <c r="A2455">
        <v>81748176</v>
      </c>
      <c r="B2455">
        <v>126</v>
      </c>
      <c r="C2455" t="s">
        <v>164</v>
      </c>
      <c r="D2455">
        <v>0</v>
      </c>
      <c r="E2455" t="s">
        <v>165</v>
      </c>
      <c r="F2455" t="s">
        <v>34</v>
      </c>
      <c r="G2455" t="s">
        <v>166</v>
      </c>
      <c r="H2455">
        <v>1</v>
      </c>
      <c r="I2455">
        <v>111.95</v>
      </c>
      <c r="J2455">
        <v>114.04</v>
      </c>
      <c r="K2455">
        <v>28.158999999999999</v>
      </c>
      <c r="L2455">
        <v>30.248999999999999</v>
      </c>
      <c r="M2455">
        <v>3260722</v>
      </c>
      <c r="N2455" t="s">
        <v>167</v>
      </c>
      <c r="P2455">
        <v>16.167000000000002</v>
      </c>
      <c r="V2455" t="s">
        <v>35</v>
      </c>
      <c r="W2455" s="1">
        <v>40082</v>
      </c>
      <c r="X2455">
        <v>20090926</v>
      </c>
      <c r="Y2455">
        <v>0.78744999999999998</v>
      </c>
      <c r="AB2455">
        <v>0.39619293434424901</v>
      </c>
      <c r="AI2455" s="2">
        <f t="shared" si="152"/>
        <v>40082</v>
      </c>
      <c r="AJ2455">
        <f t="shared" si="153"/>
        <v>143.72278083877086</v>
      </c>
      <c r="AK2455">
        <f t="shared" si="154"/>
        <v>143.72278083877086</v>
      </c>
      <c r="AL2455" s="3">
        <f>Sheet2!$Q$35</f>
        <v>195.92057845971607</v>
      </c>
      <c r="AM2455" s="3">
        <f>Sheet2!$Q$37</f>
        <v>179.52321677860004</v>
      </c>
      <c r="AN2455" s="3">
        <f>Sheet2!$Q$39</f>
        <v>47.580823353777703</v>
      </c>
      <c r="AU2455">
        <f t="shared" si="155"/>
        <v>1.023175520977051</v>
      </c>
      <c r="AV2455">
        <f>VLOOKUP(AI2455,Sheet3!C2487:F5778,4,FALSE)</f>
        <v>31.873846052001575</v>
      </c>
    </row>
    <row r="2456" spans="1:48">
      <c r="A2456">
        <v>81815725</v>
      </c>
      <c r="B2456">
        <v>126</v>
      </c>
      <c r="C2456" t="s">
        <v>164</v>
      </c>
      <c r="D2456">
        <v>0</v>
      </c>
      <c r="E2456" t="s">
        <v>165</v>
      </c>
      <c r="F2456" t="s">
        <v>34</v>
      </c>
      <c r="G2456" t="s">
        <v>166</v>
      </c>
      <c r="H2456">
        <v>1</v>
      </c>
      <c r="I2456">
        <v>111.95</v>
      </c>
      <c r="J2456">
        <v>114.04</v>
      </c>
      <c r="K2456">
        <v>28.158999999999999</v>
      </c>
      <c r="L2456">
        <v>30.248999999999999</v>
      </c>
      <c r="M2456">
        <v>3260722</v>
      </c>
      <c r="N2456" t="s">
        <v>167</v>
      </c>
      <c r="P2456">
        <v>16.167000000000002</v>
      </c>
      <c r="V2456" t="s">
        <v>35</v>
      </c>
      <c r="W2456" s="1">
        <v>40083</v>
      </c>
      <c r="X2456">
        <v>20090927</v>
      </c>
      <c r="Y2456">
        <v>0.80617700000000003</v>
      </c>
      <c r="AB2456">
        <v>0.18040928260318401</v>
      </c>
      <c r="AI2456" s="2">
        <f t="shared" si="152"/>
        <v>40083</v>
      </c>
      <c r="AJ2456">
        <f t="shared" si="153"/>
        <v>133.24769445973925</v>
      </c>
      <c r="AK2456">
        <f t="shared" si="154"/>
        <v>133.24769445973925</v>
      </c>
      <c r="AL2456" s="3">
        <f>Sheet2!$Q$35</f>
        <v>195.92057845971607</v>
      </c>
      <c r="AM2456" s="3">
        <f>Sheet2!$Q$37</f>
        <v>179.52321677860004</v>
      </c>
      <c r="AN2456" s="3">
        <f>Sheet2!$Q$39</f>
        <v>47.580823353777703</v>
      </c>
      <c r="AU2456">
        <f t="shared" si="155"/>
        <v>0.94860243033271796</v>
      </c>
      <c r="AV2456">
        <f>VLOOKUP(AI2456,Sheet3!C2488:F5779,4,FALSE)</f>
        <v>35.586203316115565</v>
      </c>
    </row>
    <row r="2457" spans="1:48">
      <c r="A2457">
        <v>81880321</v>
      </c>
      <c r="B2457">
        <v>126</v>
      </c>
      <c r="C2457" t="s">
        <v>164</v>
      </c>
      <c r="D2457">
        <v>0</v>
      </c>
      <c r="E2457" t="s">
        <v>165</v>
      </c>
      <c r="F2457" t="s">
        <v>34</v>
      </c>
      <c r="G2457" t="s">
        <v>166</v>
      </c>
      <c r="H2457">
        <v>1</v>
      </c>
      <c r="I2457">
        <v>111.95</v>
      </c>
      <c r="J2457">
        <v>114.04</v>
      </c>
      <c r="K2457">
        <v>28.158999999999999</v>
      </c>
      <c r="L2457">
        <v>30.248999999999999</v>
      </c>
      <c r="M2457">
        <v>3260722</v>
      </c>
      <c r="N2457" t="s">
        <v>167</v>
      </c>
      <c r="P2457">
        <v>16.167000000000002</v>
      </c>
      <c r="V2457" t="s">
        <v>35</v>
      </c>
      <c r="W2457" s="1">
        <v>40084</v>
      </c>
      <c r="X2457">
        <v>20090928</v>
      </c>
      <c r="Y2457">
        <v>0.80042100000000005</v>
      </c>
      <c r="AB2457">
        <v>0.24673334408775499</v>
      </c>
      <c r="AI2457" s="2">
        <f t="shared" si="152"/>
        <v>40084</v>
      </c>
      <c r="AJ2457">
        <f t="shared" si="153"/>
        <v>136.56628825452071</v>
      </c>
      <c r="AK2457">
        <f t="shared" si="154"/>
        <v>136.56628825452071</v>
      </c>
      <c r="AL2457" s="3">
        <f>Sheet2!$Q$35</f>
        <v>195.92057845971607</v>
      </c>
      <c r="AM2457" s="3">
        <f>Sheet2!$Q$37</f>
        <v>179.52321677860004</v>
      </c>
      <c r="AN2457" s="3">
        <f>Sheet2!$Q$39</f>
        <v>47.580823353777703</v>
      </c>
      <c r="AU2457">
        <f t="shared" si="155"/>
        <v>0.97222780075117543</v>
      </c>
      <c r="AV2457">
        <f>VLOOKUP(AI2457,Sheet3!C2489:F5780,4,FALSE)</f>
        <v>38.469656381944553</v>
      </c>
    </row>
    <row r="2458" spans="1:48">
      <c r="A2458">
        <v>81947195</v>
      </c>
      <c r="B2458">
        <v>126</v>
      </c>
      <c r="C2458" t="s">
        <v>164</v>
      </c>
      <c r="D2458">
        <v>0</v>
      </c>
      <c r="E2458" t="s">
        <v>165</v>
      </c>
      <c r="F2458" t="s">
        <v>34</v>
      </c>
      <c r="G2458" t="s">
        <v>166</v>
      </c>
      <c r="H2458">
        <v>1</v>
      </c>
      <c r="I2458">
        <v>111.95</v>
      </c>
      <c r="J2458">
        <v>114.04</v>
      </c>
      <c r="K2458">
        <v>28.158999999999999</v>
      </c>
      <c r="L2458">
        <v>30.248999999999999</v>
      </c>
      <c r="M2458">
        <v>3260722</v>
      </c>
      <c r="N2458" t="s">
        <v>167</v>
      </c>
      <c r="P2458">
        <v>16.167000000000002</v>
      </c>
      <c r="V2458" t="s">
        <v>35</v>
      </c>
      <c r="W2458" s="1">
        <v>40085</v>
      </c>
      <c r="X2458">
        <v>20090929</v>
      </c>
      <c r="Y2458">
        <v>0.80204500000000001</v>
      </c>
      <c r="AB2458">
        <v>0.22802064849169201</v>
      </c>
      <c r="AI2458" s="2">
        <f t="shared" si="152"/>
        <v>40085</v>
      </c>
      <c r="AJ2458">
        <f t="shared" si="153"/>
        <v>135.63887078378116</v>
      </c>
      <c r="AK2458">
        <f t="shared" si="154"/>
        <v>135.63887078378116</v>
      </c>
      <c r="AL2458" s="3">
        <f>Sheet2!$Q$35</f>
        <v>195.92057845971607</v>
      </c>
      <c r="AM2458" s="3">
        <f>Sheet2!$Q$37</f>
        <v>179.52321677860004</v>
      </c>
      <c r="AN2458" s="3">
        <f>Sheet2!$Q$39</f>
        <v>47.580823353777703</v>
      </c>
      <c r="AU2458">
        <f t="shared" si="155"/>
        <v>0.96562543160517567</v>
      </c>
      <c r="AV2458">
        <f>VLOOKUP(AI2458,Sheet3!C2490:F5781,4,FALSE)</f>
        <v>37.973730793227041</v>
      </c>
    </row>
    <row r="2459" spans="1:48">
      <c r="A2459">
        <v>82009832</v>
      </c>
      <c r="B2459">
        <v>126</v>
      </c>
      <c r="C2459" t="s">
        <v>164</v>
      </c>
      <c r="D2459">
        <v>0</v>
      </c>
      <c r="E2459" t="s">
        <v>165</v>
      </c>
      <c r="F2459" t="s">
        <v>34</v>
      </c>
      <c r="G2459" t="s">
        <v>166</v>
      </c>
      <c r="H2459">
        <v>1</v>
      </c>
      <c r="I2459">
        <v>111.95</v>
      </c>
      <c r="J2459">
        <v>114.04</v>
      </c>
      <c r="K2459">
        <v>28.158999999999999</v>
      </c>
      <c r="L2459">
        <v>30.248999999999999</v>
      </c>
      <c r="M2459">
        <v>3260722</v>
      </c>
      <c r="N2459" t="s">
        <v>167</v>
      </c>
      <c r="P2459">
        <v>16.167000000000002</v>
      </c>
      <c r="V2459" t="s">
        <v>35</v>
      </c>
      <c r="W2459" s="1">
        <v>40086</v>
      </c>
      <c r="X2459">
        <v>20090930</v>
      </c>
      <c r="Y2459">
        <v>0.81103099999999995</v>
      </c>
      <c r="AB2459">
        <v>0.12447860253958</v>
      </c>
      <c r="AI2459" s="2">
        <f t="shared" si="152"/>
        <v>40086</v>
      </c>
      <c r="AJ2459">
        <f t="shared" si="153"/>
        <v>130.38090110074313</v>
      </c>
      <c r="AK2459">
        <f t="shared" si="154"/>
        <v>130.38090110074313</v>
      </c>
      <c r="AL2459" s="3">
        <f>Sheet2!$Q$35</f>
        <v>195.92057845971607</v>
      </c>
      <c r="AM2459" s="3">
        <f>Sheet2!$Q$37</f>
        <v>179.52321677860004</v>
      </c>
      <c r="AN2459" s="3">
        <f>Sheet2!$Q$39</f>
        <v>47.580823353777703</v>
      </c>
      <c r="AU2459">
        <f t="shared" si="155"/>
        <v>0.92819346822172921</v>
      </c>
      <c r="AV2459">
        <f>VLOOKUP(AI2459,Sheet3!C2491:F5782,4,FALSE)</f>
        <v>37.265265666487728</v>
      </c>
    </row>
    <row r="2460" spans="1:48">
      <c r="A2460">
        <v>82076779</v>
      </c>
      <c r="B2460">
        <v>126</v>
      </c>
      <c r="C2460" t="s">
        <v>164</v>
      </c>
      <c r="D2460">
        <v>0</v>
      </c>
      <c r="E2460" t="s">
        <v>165</v>
      </c>
      <c r="F2460" t="s">
        <v>34</v>
      </c>
      <c r="G2460" t="s">
        <v>166</v>
      </c>
      <c r="H2460">
        <v>1</v>
      </c>
      <c r="I2460">
        <v>111.95</v>
      </c>
      <c r="J2460">
        <v>114.04</v>
      </c>
      <c r="K2460">
        <v>28.158999999999999</v>
      </c>
      <c r="L2460">
        <v>30.248999999999999</v>
      </c>
      <c r="M2460">
        <v>3260722</v>
      </c>
      <c r="N2460" t="s">
        <v>167</v>
      </c>
      <c r="P2460">
        <v>16.167000000000002</v>
      </c>
      <c r="V2460" t="s">
        <v>35</v>
      </c>
      <c r="W2460" s="1">
        <v>40087</v>
      </c>
      <c r="X2460">
        <v>20091001</v>
      </c>
      <c r="Y2460">
        <v>0.81323100000000004</v>
      </c>
      <c r="AB2460">
        <v>9.9128891756734006E-2</v>
      </c>
      <c r="AI2460" s="2">
        <f t="shared" si="152"/>
        <v>40087</v>
      </c>
      <c r="AJ2460">
        <f t="shared" si="153"/>
        <v>129.06100782633894</v>
      </c>
      <c r="AK2460">
        <f t="shared" si="154"/>
        <v>129.06100782633894</v>
      </c>
      <c r="AL2460" s="3">
        <f>Sheet2!$Q$35</f>
        <v>195.92057845971607</v>
      </c>
      <c r="AM2460" s="3">
        <f>Sheet2!$Q$37</f>
        <v>179.52321677860004</v>
      </c>
      <c r="AN2460" s="3">
        <f>Sheet2!$Q$39</f>
        <v>47.580823353777703</v>
      </c>
      <c r="AU2460">
        <f t="shared" si="155"/>
        <v>0.9187970282085931</v>
      </c>
      <c r="AV2460">
        <f>VLOOKUP(AI2460,Sheet3!C2492:F5783,4,FALSE)</f>
        <v>34.502251672204416</v>
      </c>
    </row>
    <row r="2461" spans="1:48">
      <c r="A2461">
        <v>82146648</v>
      </c>
      <c r="B2461">
        <v>126</v>
      </c>
      <c r="C2461" t="s">
        <v>164</v>
      </c>
      <c r="D2461">
        <v>0</v>
      </c>
      <c r="E2461" t="s">
        <v>165</v>
      </c>
      <c r="F2461" t="s">
        <v>34</v>
      </c>
      <c r="G2461" t="s">
        <v>166</v>
      </c>
      <c r="H2461">
        <v>1</v>
      </c>
      <c r="I2461">
        <v>111.95</v>
      </c>
      <c r="J2461">
        <v>114.04</v>
      </c>
      <c r="K2461">
        <v>28.158999999999999</v>
      </c>
      <c r="L2461">
        <v>30.248999999999999</v>
      </c>
      <c r="M2461">
        <v>3260722</v>
      </c>
      <c r="N2461" t="s">
        <v>167</v>
      </c>
      <c r="P2461">
        <v>16.167000000000002</v>
      </c>
      <c r="V2461" t="s">
        <v>35</v>
      </c>
      <c r="W2461" s="1">
        <v>40088</v>
      </c>
      <c r="X2461">
        <v>20091002</v>
      </c>
      <c r="Y2461">
        <v>0.82153500000000002</v>
      </c>
      <c r="AB2461">
        <v>3.4452561473041501E-3</v>
      </c>
      <c r="AI2461" s="2">
        <f t="shared" si="152"/>
        <v>40088</v>
      </c>
      <c r="AJ2461">
        <f t="shared" si="153"/>
        <v>123.96342958324362</v>
      </c>
      <c r="AK2461">
        <f t="shared" si="154"/>
        <v>123.96342958324362</v>
      </c>
      <c r="AL2461" s="3">
        <f>Sheet2!$Q$35</f>
        <v>195.92057845971607</v>
      </c>
      <c r="AM2461" s="3">
        <f>Sheet2!$Q$37</f>
        <v>179.52321677860004</v>
      </c>
      <c r="AN2461" s="3">
        <f>Sheet2!$Q$39</f>
        <v>47.580823353777703</v>
      </c>
      <c r="AU2461">
        <f t="shared" si="155"/>
        <v>0.88250690604312132</v>
      </c>
      <c r="AV2461">
        <f>VLOOKUP(AI2461,Sheet3!C2493:F5784,4,FALSE)</f>
        <v>31.880930703268969</v>
      </c>
    </row>
    <row r="2462" spans="1:48">
      <c r="A2462">
        <v>82193537</v>
      </c>
      <c r="B2462">
        <v>126</v>
      </c>
      <c r="C2462" t="s">
        <v>164</v>
      </c>
      <c r="D2462">
        <v>0</v>
      </c>
      <c r="E2462" t="s">
        <v>165</v>
      </c>
      <c r="F2462" t="s">
        <v>34</v>
      </c>
      <c r="G2462" t="s">
        <v>166</v>
      </c>
      <c r="H2462">
        <v>1</v>
      </c>
      <c r="I2462">
        <v>111.95</v>
      </c>
      <c r="J2462">
        <v>114.04</v>
      </c>
      <c r="K2462">
        <v>28.158999999999999</v>
      </c>
      <c r="L2462">
        <v>30.248999999999999</v>
      </c>
      <c r="M2462">
        <v>3260722</v>
      </c>
      <c r="N2462" t="s">
        <v>167</v>
      </c>
      <c r="P2462">
        <v>16.167000000000002</v>
      </c>
      <c r="V2462" t="s">
        <v>35</v>
      </c>
      <c r="W2462" s="1">
        <v>40089</v>
      </c>
      <c r="X2462">
        <v>20091003</v>
      </c>
      <c r="Y2462">
        <v>0.83455100000000004</v>
      </c>
      <c r="AB2462">
        <v>-0.14653285092065599</v>
      </c>
      <c r="AI2462" s="2">
        <f t="shared" si="152"/>
        <v>40089</v>
      </c>
      <c r="AJ2462">
        <f t="shared" si="153"/>
        <v>115.60558150613804</v>
      </c>
      <c r="AK2462">
        <f t="shared" si="154"/>
        <v>115.60558150613804</v>
      </c>
      <c r="AL2462" s="3">
        <f>Sheet2!$Q$35</f>
        <v>195.92057845971607</v>
      </c>
      <c r="AM2462" s="3">
        <f>Sheet2!$Q$37</f>
        <v>179.52321677860004</v>
      </c>
      <c r="AN2462" s="3">
        <f>Sheet2!$Q$39</f>
        <v>47.580823353777703</v>
      </c>
      <c r="AU2462">
        <f t="shared" si="155"/>
        <v>0.82300662702936689</v>
      </c>
      <c r="AV2462">
        <f>VLOOKUP(AI2462,Sheet3!C2494:F5785,4,FALSE)</f>
        <v>30.109767886420691</v>
      </c>
    </row>
    <row r="2463" spans="1:48">
      <c r="A2463">
        <v>82255843</v>
      </c>
      <c r="B2463">
        <v>126</v>
      </c>
      <c r="C2463" t="s">
        <v>164</v>
      </c>
      <c r="D2463">
        <v>0</v>
      </c>
      <c r="E2463" t="s">
        <v>165</v>
      </c>
      <c r="F2463" t="s">
        <v>34</v>
      </c>
      <c r="G2463" t="s">
        <v>166</v>
      </c>
      <c r="H2463">
        <v>1</v>
      </c>
      <c r="I2463">
        <v>111.95</v>
      </c>
      <c r="J2463">
        <v>114.04</v>
      </c>
      <c r="K2463">
        <v>28.158999999999999</v>
      </c>
      <c r="L2463">
        <v>30.248999999999999</v>
      </c>
      <c r="M2463">
        <v>3260722</v>
      </c>
      <c r="N2463" t="s">
        <v>167</v>
      </c>
      <c r="P2463">
        <v>16.167000000000002</v>
      </c>
      <c r="V2463" t="s">
        <v>35</v>
      </c>
      <c r="W2463" s="1">
        <v>40090</v>
      </c>
      <c r="X2463">
        <v>20091004</v>
      </c>
      <c r="Y2463">
        <v>0.83279300000000001</v>
      </c>
      <c r="AB2463">
        <v>-0.12627612748600101</v>
      </c>
      <c r="AI2463" s="2">
        <f t="shared" si="152"/>
        <v>40090</v>
      </c>
      <c r="AJ2463">
        <f t="shared" si="153"/>
        <v>116.76065594146712</v>
      </c>
      <c r="AK2463">
        <f t="shared" si="154"/>
        <v>116.76065594146712</v>
      </c>
      <c r="AL2463" s="3">
        <f>Sheet2!$Q$35</f>
        <v>195.92057845971607</v>
      </c>
      <c r="AM2463" s="3">
        <f>Sheet2!$Q$37</f>
        <v>179.52321677860004</v>
      </c>
      <c r="AN2463" s="3">
        <f>Sheet2!$Q$39</f>
        <v>47.580823353777703</v>
      </c>
      <c r="AU2463">
        <f t="shared" si="155"/>
        <v>0.8312297067682769</v>
      </c>
      <c r="AV2463">
        <f>VLOOKUP(AI2463,Sheet3!C2495:F5786,4,FALSE)</f>
        <v>31.101619063855725</v>
      </c>
    </row>
    <row r="2464" spans="1:48">
      <c r="A2464">
        <v>82323181</v>
      </c>
      <c r="B2464">
        <v>126</v>
      </c>
      <c r="C2464" t="s">
        <v>164</v>
      </c>
      <c r="D2464">
        <v>0</v>
      </c>
      <c r="E2464" t="s">
        <v>165</v>
      </c>
      <c r="F2464" t="s">
        <v>34</v>
      </c>
      <c r="G2464" t="s">
        <v>166</v>
      </c>
      <c r="H2464">
        <v>1</v>
      </c>
      <c r="I2464">
        <v>111.95</v>
      </c>
      <c r="J2464">
        <v>114.04</v>
      </c>
      <c r="K2464">
        <v>28.158999999999999</v>
      </c>
      <c r="L2464">
        <v>30.248999999999999</v>
      </c>
      <c r="M2464">
        <v>3260722</v>
      </c>
      <c r="N2464" t="s">
        <v>167</v>
      </c>
      <c r="P2464">
        <v>16.167000000000002</v>
      </c>
      <c r="V2464" t="s">
        <v>35</v>
      </c>
      <c r="W2464" s="1">
        <v>40091</v>
      </c>
      <c r="X2464">
        <v>20091005</v>
      </c>
      <c r="Y2464">
        <v>0.837032</v>
      </c>
      <c r="AB2464">
        <v>-0.17512041112621901</v>
      </c>
      <c r="AI2464" s="2">
        <f t="shared" si="152"/>
        <v>40091</v>
      </c>
      <c r="AJ2464">
        <f t="shared" si="153"/>
        <v>113.96153203013557</v>
      </c>
      <c r="AK2464">
        <f t="shared" si="154"/>
        <v>113.96153203013557</v>
      </c>
      <c r="AL2464" s="3">
        <f>Sheet2!$Q$35</f>
        <v>195.92057845971607</v>
      </c>
      <c r="AM2464" s="3">
        <f>Sheet2!$Q$37</f>
        <v>179.52321677860004</v>
      </c>
      <c r="AN2464" s="3">
        <f>Sheet2!$Q$39</f>
        <v>47.580823353777703</v>
      </c>
      <c r="AU2464">
        <f t="shared" si="155"/>
        <v>0.81130248959684725</v>
      </c>
      <c r="AV2464">
        <f>VLOOKUP(AI2464,Sheet3!C2496:F5787,4,FALSE)</f>
        <v>33.297860956747591</v>
      </c>
    </row>
    <row r="2465" spans="1:48">
      <c r="A2465">
        <v>82388359</v>
      </c>
      <c r="B2465">
        <v>126</v>
      </c>
      <c r="C2465" t="s">
        <v>164</v>
      </c>
      <c r="D2465">
        <v>0</v>
      </c>
      <c r="E2465" t="s">
        <v>165</v>
      </c>
      <c r="F2465" t="s">
        <v>34</v>
      </c>
      <c r="G2465" t="s">
        <v>166</v>
      </c>
      <c r="H2465">
        <v>1</v>
      </c>
      <c r="I2465">
        <v>111.95</v>
      </c>
      <c r="J2465">
        <v>114.04</v>
      </c>
      <c r="K2465">
        <v>28.158999999999999</v>
      </c>
      <c r="L2465">
        <v>30.248999999999999</v>
      </c>
      <c r="M2465">
        <v>3260722</v>
      </c>
      <c r="N2465" t="s">
        <v>167</v>
      </c>
      <c r="P2465">
        <v>16.167000000000002</v>
      </c>
      <c r="V2465" t="s">
        <v>35</v>
      </c>
      <c r="W2465" s="1">
        <v>40092</v>
      </c>
      <c r="X2465">
        <v>20091006</v>
      </c>
      <c r="Y2465">
        <v>0.84268699999999996</v>
      </c>
      <c r="AB2465">
        <v>-0.24028069043394101</v>
      </c>
      <c r="AI2465" s="2">
        <f t="shared" si="152"/>
        <v>40092</v>
      </c>
      <c r="AJ2465">
        <f t="shared" si="153"/>
        <v>110.15324640883728</v>
      </c>
      <c r="AK2465">
        <f t="shared" si="154"/>
        <v>110.15324640883728</v>
      </c>
      <c r="AL2465" s="3">
        <f>Sheet2!$Q$35</f>
        <v>195.92057845971607</v>
      </c>
      <c r="AM2465" s="3">
        <f>Sheet2!$Q$37</f>
        <v>179.52321677860004</v>
      </c>
      <c r="AN2465" s="3">
        <f>Sheet2!$Q$39</f>
        <v>47.580823353777703</v>
      </c>
      <c r="AU2465">
        <f t="shared" si="155"/>
        <v>0.78419095862130583</v>
      </c>
      <c r="AV2465">
        <f>VLOOKUP(AI2465,Sheet3!C2497:F5788,4,FALSE)</f>
        <v>35.069023773595866</v>
      </c>
    </row>
    <row r="2466" spans="1:48">
      <c r="A2466">
        <v>82453027</v>
      </c>
      <c r="B2466">
        <v>126</v>
      </c>
      <c r="C2466" t="s">
        <v>164</v>
      </c>
      <c r="D2466">
        <v>0</v>
      </c>
      <c r="E2466" t="s">
        <v>165</v>
      </c>
      <c r="F2466" t="s">
        <v>34</v>
      </c>
      <c r="G2466" t="s">
        <v>166</v>
      </c>
      <c r="H2466">
        <v>1</v>
      </c>
      <c r="I2466">
        <v>111.95</v>
      </c>
      <c r="J2466">
        <v>114.04</v>
      </c>
      <c r="K2466">
        <v>28.158999999999999</v>
      </c>
      <c r="L2466">
        <v>30.248999999999999</v>
      </c>
      <c r="M2466">
        <v>3260722</v>
      </c>
      <c r="N2466" t="s">
        <v>167</v>
      </c>
      <c r="P2466">
        <v>16.167000000000002</v>
      </c>
      <c r="V2466" t="s">
        <v>35</v>
      </c>
      <c r="W2466" s="1">
        <v>40093</v>
      </c>
      <c r="X2466">
        <v>20091007</v>
      </c>
      <c r="Y2466">
        <v>0.846746</v>
      </c>
      <c r="AB2466">
        <v>-0.28705090682829099</v>
      </c>
      <c r="AI2466" s="2">
        <f t="shared" si="152"/>
        <v>40093</v>
      </c>
      <c r="AJ2466">
        <f t="shared" si="153"/>
        <v>107.36751900611864</v>
      </c>
      <c r="AK2466">
        <f t="shared" si="154"/>
        <v>107.36751900611864</v>
      </c>
      <c r="AL2466" s="3">
        <f>Sheet2!$Q$35</f>
        <v>195.92057845971607</v>
      </c>
      <c r="AM2466" s="3">
        <f>Sheet2!$Q$37</f>
        <v>179.52321677860004</v>
      </c>
      <c r="AN2466" s="3">
        <f>Sheet2!$Q$39</f>
        <v>47.580823353777703</v>
      </c>
      <c r="AU2466">
        <f t="shared" si="155"/>
        <v>0.76435911241054977</v>
      </c>
      <c r="AV2466">
        <f>VLOOKUP(AI2466,Sheet3!C2498:F5789,4,FALSE)</f>
        <v>36.840186590444141</v>
      </c>
    </row>
    <row r="2467" spans="1:48">
      <c r="A2467">
        <v>82514352</v>
      </c>
      <c r="B2467">
        <v>126</v>
      </c>
      <c r="C2467" t="s">
        <v>164</v>
      </c>
      <c r="D2467">
        <v>0</v>
      </c>
      <c r="E2467" t="s">
        <v>165</v>
      </c>
      <c r="F2467" t="s">
        <v>34</v>
      </c>
      <c r="G2467" t="s">
        <v>166</v>
      </c>
      <c r="H2467">
        <v>1</v>
      </c>
      <c r="I2467">
        <v>111.95</v>
      </c>
      <c r="J2467">
        <v>114.04</v>
      </c>
      <c r="K2467">
        <v>28.158999999999999</v>
      </c>
      <c r="L2467">
        <v>30.248999999999999</v>
      </c>
      <c r="M2467">
        <v>3260722</v>
      </c>
      <c r="N2467" t="s">
        <v>167</v>
      </c>
      <c r="P2467">
        <v>16.167000000000002</v>
      </c>
      <c r="V2467" t="s">
        <v>35</v>
      </c>
      <c r="W2467" s="1">
        <v>40094</v>
      </c>
      <c r="X2467">
        <v>20091008</v>
      </c>
      <c r="Y2467">
        <v>0.8599</v>
      </c>
      <c r="AB2467">
        <v>-0.43861913211808401</v>
      </c>
      <c r="AI2467" s="2">
        <f t="shared" si="152"/>
        <v>40094</v>
      </c>
      <c r="AJ2467">
        <f t="shared" si="153"/>
        <v>98.039786950332882</v>
      </c>
      <c r="AK2467">
        <f t="shared" si="154"/>
        <v>98.039786950332882</v>
      </c>
      <c r="AL2467" s="3">
        <f>Sheet2!$Q$35</f>
        <v>195.92057845971607</v>
      </c>
      <c r="AM2467" s="3">
        <f>Sheet2!$Q$37</f>
        <v>179.52321677860004</v>
      </c>
      <c r="AN2467" s="3">
        <f>Sheet2!$Q$39</f>
        <v>47.580823353777703</v>
      </c>
      <c r="AU2467">
        <f t="shared" si="155"/>
        <v>0.69795414132653388</v>
      </c>
      <c r="AV2467">
        <f>VLOOKUP(AI2467,Sheet3!C2499:F5790,4,FALSE)</f>
        <v>37.194419153813797</v>
      </c>
    </row>
    <row r="2468" spans="1:48">
      <c r="A2468">
        <v>82582035</v>
      </c>
      <c r="B2468">
        <v>126</v>
      </c>
      <c r="C2468" t="s">
        <v>164</v>
      </c>
      <c r="D2468">
        <v>0</v>
      </c>
      <c r="E2468" t="s">
        <v>165</v>
      </c>
      <c r="F2468" t="s">
        <v>34</v>
      </c>
      <c r="G2468" t="s">
        <v>166</v>
      </c>
      <c r="H2468">
        <v>1</v>
      </c>
      <c r="I2468">
        <v>111.95</v>
      </c>
      <c r="J2468">
        <v>114.04</v>
      </c>
      <c r="K2468">
        <v>28.158999999999999</v>
      </c>
      <c r="L2468">
        <v>30.248999999999999</v>
      </c>
      <c r="M2468">
        <v>3260722</v>
      </c>
      <c r="N2468" t="s">
        <v>167</v>
      </c>
      <c r="P2468">
        <v>16.167000000000002</v>
      </c>
      <c r="V2468" t="s">
        <v>35</v>
      </c>
      <c r="W2468" s="1">
        <v>40095</v>
      </c>
      <c r="X2468">
        <v>20091009</v>
      </c>
      <c r="Y2468">
        <v>0.86639299999999997</v>
      </c>
      <c r="AB2468">
        <v>-0.51343534671490798</v>
      </c>
      <c r="AI2468" s="2">
        <f t="shared" si="152"/>
        <v>40095</v>
      </c>
      <c r="AJ2468">
        <f t="shared" si="153"/>
        <v>93.266448012669002</v>
      </c>
      <c r="AK2468">
        <f t="shared" si="154"/>
        <v>93.266448012669002</v>
      </c>
      <c r="AL2468" s="3">
        <f>Sheet2!$Q$35</f>
        <v>195.92057845971607</v>
      </c>
      <c r="AM2468" s="3">
        <f>Sheet2!$Q$37</f>
        <v>179.52321677860004</v>
      </c>
      <c r="AN2468" s="3">
        <f>Sheet2!$Q$39</f>
        <v>47.580823353777703</v>
      </c>
      <c r="AU2468">
        <f t="shared" si="155"/>
        <v>0.6639723082041763</v>
      </c>
      <c r="AV2468">
        <f>VLOOKUP(AI2468,Sheet3!C2500:F5791,4,FALSE)</f>
        <v>78.002010453998082</v>
      </c>
    </row>
    <row r="2469" spans="1:48">
      <c r="A2469">
        <v>82636678</v>
      </c>
      <c r="B2469">
        <v>126</v>
      </c>
      <c r="C2469" t="s">
        <v>164</v>
      </c>
      <c r="D2469">
        <v>0</v>
      </c>
      <c r="E2469" t="s">
        <v>165</v>
      </c>
      <c r="F2469" t="s">
        <v>34</v>
      </c>
      <c r="G2469" t="s">
        <v>166</v>
      </c>
      <c r="H2469">
        <v>1</v>
      </c>
      <c r="I2469">
        <v>111.95</v>
      </c>
      <c r="J2469">
        <v>114.04</v>
      </c>
      <c r="K2469">
        <v>28.158999999999999</v>
      </c>
      <c r="L2469">
        <v>30.248999999999999</v>
      </c>
      <c r="M2469">
        <v>3260722</v>
      </c>
      <c r="N2469" t="s">
        <v>167</v>
      </c>
      <c r="P2469">
        <v>16.167000000000002</v>
      </c>
      <c r="V2469" t="s">
        <v>35</v>
      </c>
      <c r="W2469" s="1">
        <v>40096</v>
      </c>
      <c r="X2469">
        <v>20091010</v>
      </c>
      <c r="Y2469">
        <v>0.88810699999999998</v>
      </c>
      <c r="AB2469">
        <v>-0.76363699214158998</v>
      </c>
      <c r="AI2469" s="2">
        <f t="shared" si="152"/>
        <v>40096</v>
      </c>
      <c r="AJ2469">
        <f t="shared" si="153"/>
        <v>76.491768628818363</v>
      </c>
      <c r="AK2469">
        <f t="shared" si="154"/>
        <v>76.491768628818363</v>
      </c>
      <c r="AL2469" s="3">
        <f>Sheet2!$Q$35</f>
        <v>195.92057845971607</v>
      </c>
      <c r="AM2469" s="3">
        <f>Sheet2!$Q$37</f>
        <v>179.52321677860004</v>
      </c>
      <c r="AN2469" s="3">
        <f>Sheet2!$Q$39</f>
        <v>47.580823353777703</v>
      </c>
      <c r="AU2469">
        <f t="shared" si="155"/>
        <v>0.54455184321158456</v>
      </c>
      <c r="AV2469">
        <f>VLOOKUP(AI2469,Sheet3!C2501:F5792,4,FALSE)</f>
        <v>122.98954600194429</v>
      </c>
    </row>
    <row r="2470" spans="1:48">
      <c r="A2470">
        <v>82706530</v>
      </c>
      <c r="B2470">
        <v>126</v>
      </c>
      <c r="C2470" t="s">
        <v>164</v>
      </c>
      <c r="D2470">
        <v>0</v>
      </c>
      <c r="E2470" t="s">
        <v>165</v>
      </c>
      <c r="F2470" t="s">
        <v>34</v>
      </c>
      <c r="G2470" t="s">
        <v>166</v>
      </c>
      <c r="H2470">
        <v>1</v>
      </c>
      <c r="I2470">
        <v>111.95</v>
      </c>
      <c r="J2470">
        <v>114.04</v>
      </c>
      <c r="K2470">
        <v>28.158999999999999</v>
      </c>
      <c r="L2470">
        <v>30.248999999999999</v>
      </c>
      <c r="M2470">
        <v>3260722</v>
      </c>
      <c r="N2470" t="s">
        <v>167</v>
      </c>
      <c r="P2470">
        <v>16.167000000000002</v>
      </c>
      <c r="V2470" t="s">
        <v>35</v>
      </c>
      <c r="W2470" s="1">
        <v>40097</v>
      </c>
      <c r="X2470">
        <v>20091011</v>
      </c>
      <c r="Y2470">
        <v>0.89655799999999997</v>
      </c>
      <c r="AB2470">
        <v>-0.86101444933514604</v>
      </c>
      <c r="AI2470" s="2">
        <f t="shared" si="152"/>
        <v>40097</v>
      </c>
      <c r="AJ2470">
        <f t="shared" si="153"/>
        <v>69.625334739590471</v>
      </c>
      <c r="AK2470">
        <f t="shared" si="154"/>
        <v>69.625334739590471</v>
      </c>
      <c r="AL2470" s="3">
        <f>Sheet2!$Q$35</f>
        <v>195.92057845971607</v>
      </c>
      <c r="AM2470" s="3">
        <f>Sheet2!$Q$37</f>
        <v>179.52321677860004</v>
      </c>
      <c r="AN2470" s="3">
        <f>Sheet2!$Q$39</f>
        <v>47.580823353777703</v>
      </c>
      <c r="AU2470">
        <f t="shared" si="155"/>
        <v>0.49566907716111025</v>
      </c>
      <c r="AV2470">
        <f>VLOOKUP(AI2470,Sheet3!C2502:F5793,4,FALSE)</f>
        <v>157.84603023751836</v>
      </c>
    </row>
    <row r="2471" spans="1:48">
      <c r="A2471">
        <v>82770295</v>
      </c>
      <c r="B2471">
        <v>126</v>
      </c>
      <c r="C2471" t="s">
        <v>164</v>
      </c>
      <c r="D2471">
        <v>0</v>
      </c>
      <c r="E2471" t="s">
        <v>165</v>
      </c>
      <c r="F2471" t="s">
        <v>34</v>
      </c>
      <c r="G2471" t="s">
        <v>166</v>
      </c>
      <c r="H2471">
        <v>1</v>
      </c>
      <c r="I2471">
        <v>111.95</v>
      </c>
      <c r="J2471">
        <v>114.04</v>
      </c>
      <c r="K2471">
        <v>28.158999999999999</v>
      </c>
      <c r="L2471">
        <v>30.248999999999999</v>
      </c>
      <c r="M2471">
        <v>3260722</v>
      </c>
      <c r="N2471" t="s">
        <v>167</v>
      </c>
      <c r="P2471">
        <v>16.167000000000002</v>
      </c>
      <c r="V2471" t="s">
        <v>35</v>
      </c>
      <c r="W2471" s="1">
        <v>40098</v>
      </c>
      <c r="X2471">
        <v>20091012</v>
      </c>
      <c r="Y2471">
        <v>0.91258700000000004</v>
      </c>
      <c r="AB2471">
        <v>-1.0457101375797899</v>
      </c>
      <c r="AI2471" s="2">
        <f t="shared" si="152"/>
        <v>40098</v>
      </c>
      <c r="AJ2471">
        <f t="shared" si="153"/>
        <v>56.081827928719576</v>
      </c>
      <c r="AK2471">
        <f t="shared" si="154"/>
        <v>56.081827928719576</v>
      </c>
      <c r="AL2471" s="3">
        <f>Sheet2!$Q$35</f>
        <v>195.92057845971607</v>
      </c>
      <c r="AM2471" s="3">
        <f>Sheet2!$Q$37</f>
        <v>179.52321677860004</v>
      </c>
      <c r="AN2471" s="3">
        <f>Sheet2!$Q$39</f>
        <v>47.580823353777703</v>
      </c>
      <c r="AU2471">
        <f t="shared" si="155"/>
        <v>0.39925162297467637</v>
      </c>
      <c r="AV2471">
        <f>VLOOKUP(AI2471,Sheet3!C2503:F5794,4,FALSE)</f>
        <v>178.0372863495887</v>
      </c>
    </row>
    <row r="2472" spans="1:48">
      <c r="A2472">
        <v>82835761</v>
      </c>
      <c r="B2472">
        <v>126</v>
      </c>
      <c r="C2472" t="s">
        <v>164</v>
      </c>
      <c r="D2472">
        <v>0</v>
      </c>
      <c r="E2472" t="s">
        <v>165</v>
      </c>
      <c r="F2472" t="s">
        <v>34</v>
      </c>
      <c r="G2472" t="s">
        <v>166</v>
      </c>
      <c r="H2472">
        <v>1</v>
      </c>
      <c r="I2472">
        <v>111.95</v>
      </c>
      <c r="J2472">
        <v>114.04</v>
      </c>
      <c r="K2472">
        <v>28.158999999999999</v>
      </c>
      <c r="L2472">
        <v>30.248999999999999</v>
      </c>
      <c r="M2472">
        <v>3260722</v>
      </c>
      <c r="N2472" t="s">
        <v>167</v>
      </c>
      <c r="P2472">
        <v>16.167000000000002</v>
      </c>
      <c r="V2472" t="s">
        <v>35</v>
      </c>
      <c r="W2472" s="1">
        <v>40099</v>
      </c>
      <c r="X2472">
        <v>20091013</v>
      </c>
      <c r="Y2472">
        <v>0.91125100000000003</v>
      </c>
      <c r="AB2472">
        <v>-1.0303159495771199</v>
      </c>
      <c r="AI2472" s="2">
        <f t="shared" si="152"/>
        <v>40099</v>
      </c>
      <c r="AJ2472">
        <f t="shared" si="153"/>
        <v>57.236676006005155</v>
      </c>
      <c r="AK2472">
        <f t="shared" si="154"/>
        <v>57.236676006005155</v>
      </c>
      <c r="AL2472" s="3">
        <f>Sheet2!$Q$35</f>
        <v>195.92057845971607</v>
      </c>
      <c r="AM2472" s="3">
        <f>Sheet2!$Q$37</f>
        <v>179.52321677860004</v>
      </c>
      <c r="AN2472" s="3">
        <f>Sheet2!$Q$39</f>
        <v>47.580823353777703</v>
      </c>
      <c r="AU2472">
        <f t="shared" si="155"/>
        <v>0.40747309125013054</v>
      </c>
      <c r="AV2472">
        <f>VLOOKUP(AI2472,Sheet3!C2504:F5795,4,FALSE)</f>
        <v>148.5651370772334</v>
      </c>
    </row>
    <row r="2473" spans="1:48">
      <c r="A2473">
        <v>82901325</v>
      </c>
      <c r="B2473">
        <v>126</v>
      </c>
      <c r="C2473" t="s">
        <v>164</v>
      </c>
      <c r="D2473">
        <v>0</v>
      </c>
      <c r="E2473" t="s">
        <v>165</v>
      </c>
      <c r="F2473" t="s">
        <v>34</v>
      </c>
      <c r="G2473" t="s">
        <v>166</v>
      </c>
      <c r="H2473">
        <v>1</v>
      </c>
      <c r="I2473">
        <v>111.95</v>
      </c>
      <c r="J2473">
        <v>114.04</v>
      </c>
      <c r="K2473">
        <v>28.158999999999999</v>
      </c>
      <c r="L2473">
        <v>30.248999999999999</v>
      </c>
      <c r="M2473">
        <v>3260722</v>
      </c>
      <c r="N2473" t="s">
        <v>167</v>
      </c>
      <c r="P2473">
        <v>16.167000000000002</v>
      </c>
      <c r="V2473" t="s">
        <v>35</v>
      </c>
      <c r="W2473" s="1">
        <v>40100</v>
      </c>
      <c r="X2473">
        <v>20091014</v>
      </c>
      <c r="Y2473">
        <v>0.89393800000000001</v>
      </c>
      <c r="AB2473">
        <v>-0.83082524831194005</v>
      </c>
      <c r="AI2473" s="2">
        <f t="shared" si="152"/>
        <v>40100</v>
      </c>
      <c r="AJ2473">
        <f t="shared" si="153"/>
        <v>71.774327280485295</v>
      </c>
      <c r="AK2473">
        <f t="shared" si="154"/>
        <v>71.774327280485295</v>
      </c>
      <c r="AL2473" s="3">
        <f>Sheet2!$Q$35</f>
        <v>195.92057845971607</v>
      </c>
      <c r="AM2473" s="3">
        <f>Sheet2!$Q$37</f>
        <v>179.52321677860004</v>
      </c>
      <c r="AN2473" s="3">
        <f>Sheet2!$Q$39</f>
        <v>47.580823353777703</v>
      </c>
      <c r="AU2473">
        <f t="shared" si="155"/>
        <v>0.51096795010090179</v>
      </c>
      <c r="AV2473">
        <f>VLOOKUP(AI2473,Sheet3!C2505:F5796,4,FALSE)</f>
        <v>113.35442027828967</v>
      </c>
    </row>
    <row r="2474" spans="1:48">
      <c r="A2474">
        <v>82972955</v>
      </c>
      <c r="B2474">
        <v>126</v>
      </c>
      <c r="C2474" t="s">
        <v>164</v>
      </c>
      <c r="D2474">
        <v>0</v>
      </c>
      <c r="E2474" t="s">
        <v>165</v>
      </c>
      <c r="F2474" t="s">
        <v>34</v>
      </c>
      <c r="G2474" t="s">
        <v>166</v>
      </c>
      <c r="H2474">
        <v>1</v>
      </c>
      <c r="I2474">
        <v>111.95</v>
      </c>
      <c r="J2474">
        <v>114.04</v>
      </c>
      <c r="K2474">
        <v>28.158999999999999</v>
      </c>
      <c r="L2474">
        <v>30.248999999999999</v>
      </c>
      <c r="M2474">
        <v>3260722</v>
      </c>
      <c r="N2474" t="s">
        <v>167</v>
      </c>
      <c r="P2474">
        <v>16.167000000000002</v>
      </c>
      <c r="V2474" t="s">
        <v>35</v>
      </c>
      <c r="W2474" s="1">
        <v>40101</v>
      </c>
      <c r="X2474">
        <v>20091015</v>
      </c>
      <c r="Y2474">
        <v>0.882077</v>
      </c>
      <c r="AB2474">
        <v>-0.69415573940497399</v>
      </c>
      <c r="AI2474" s="2">
        <f t="shared" si="152"/>
        <v>40101</v>
      </c>
      <c r="AJ2474">
        <f t="shared" si="153"/>
        <v>81.275433801809413</v>
      </c>
      <c r="AK2474">
        <f t="shared" si="154"/>
        <v>81.275433801809413</v>
      </c>
      <c r="AL2474" s="3">
        <f>Sheet2!$Q$35</f>
        <v>195.92057845971607</v>
      </c>
      <c r="AM2474" s="3">
        <f>Sheet2!$Q$37</f>
        <v>179.52321677860004</v>
      </c>
      <c r="AN2474" s="3">
        <f>Sheet2!$Q$39</f>
        <v>47.580823353777703</v>
      </c>
      <c r="AU2474">
        <f t="shared" si="155"/>
        <v>0.57860718974043857</v>
      </c>
      <c r="AV2474">
        <f>VLOOKUP(AI2474,Sheet3!C2506:F5797,4,FALSE)</f>
        <v>90.470996684609943</v>
      </c>
    </row>
    <row r="2475" spans="1:48">
      <c r="A2475">
        <v>83018371</v>
      </c>
      <c r="B2475">
        <v>126</v>
      </c>
      <c r="C2475" t="s">
        <v>164</v>
      </c>
      <c r="D2475">
        <v>0</v>
      </c>
      <c r="E2475" t="s">
        <v>165</v>
      </c>
      <c r="F2475" t="s">
        <v>34</v>
      </c>
      <c r="G2475" t="s">
        <v>166</v>
      </c>
      <c r="H2475">
        <v>1</v>
      </c>
      <c r="I2475">
        <v>111.95</v>
      </c>
      <c r="J2475">
        <v>114.04</v>
      </c>
      <c r="K2475">
        <v>28.158999999999999</v>
      </c>
      <c r="L2475">
        <v>30.248999999999999</v>
      </c>
      <c r="M2475">
        <v>3260722</v>
      </c>
      <c r="N2475" t="s">
        <v>167</v>
      </c>
      <c r="P2475">
        <v>16.167000000000002</v>
      </c>
      <c r="V2475" t="s">
        <v>35</v>
      </c>
      <c r="W2475" s="1">
        <v>40102</v>
      </c>
      <c r="X2475">
        <v>20091016</v>
      </c>
      <c r="Y2475">
        <v>0.86332299999999995</v>
      </c>
      <c r="AB2475">
        <v>-0.47806097757702898</v>
      </c>
      <c r="AI2475" s="2">
        <f t="shared" si="152"/>
        <v>40102</v>
      </c>
      <c r="AJ2475">
        <f t="shared" si="153"/>
        <v>95.537288067613986</v>
      </c>
      <c r="AK2475">
        <f t="shared" si="154"/>
        <v>95.537288067613986</v>
      </c>
      <c r="AL2475" s="3">
        <f>Sheet2!$Q$35</f>
        <v>195.92057845971607</v>
      </c>
      <c r="AM2475" s="3">
        <f>Sheet2!$Q$37</f>
        <v>179.52321677860004</v>
      </c>
      <c r="AN2475" s="3">
        <f>Sheet2!$Q$39</f>
        <v>47.580823353777703</v>
      </c>
      <c r="AU2475">
        <f t="shared" si="155"/>
        <v>0.68013862465529173</v>
      </c>
      <c r="AV2475">
        <f>VLOOKUP(AI2475,Sheet3!C2507:F5798,4,FALSE)</f>
        <v>81.544336087694631</v>
      </c>
    </row>
    <row r="2476" spans="1:48">
      <c r="A2476">
        <v>83083598</v>
      </c>
      <c r="B2476">
        <v>126</v>
      </c>
      <c r="C2476" t="s">
        <v>164</v>
      </c>
      <c r="D2476">
        <v>0</v>
      </c>
      <c r="E2476" t="s">
        <v>165</v>
      </c>
      <c r="F2476" t="s">
        <v>34</v>
      </c>
      <c r="G2476" t="s">
        <v>166</v>
      </c>
      <c r="H2476">
        <v>1</v>
      </c>
      <c r="I2476">
        <v>111.95</v>
      </c>
      <c r="J2476">
        <v>114.04</v>
      </c>
      <c r="K2476">
        <v>28.158999999999999</v>
      </c>
      <c r="L2476">
        <v>30.248999999999999</v>
      </c>
      <c r="M2476">
        <v>3260722</v>
      </c>
      <c r="N2476" t="s">
        <v>167</v>
      </c>
      <c r="P2476">
        <v>16.167000000000002</v>
      </c>
      <c r="V2476" t="s">
        <v>35</v>
      </c>
      <c r="W2476" s="1">
        <v>40103</v>
      </c>
      <c r="X2476">
        <v>20091017</v>
      </c>
      <c r="Y2476">
        <v>0.86347300000000005</v>
      </c>
      <c r="AB2476">
        <v>-0.47978936694858698</v>
      </c>
      <c r="AI2476" s="2">
        <f t="shared" si="152"/>
        <v>40103</v>
      </c>
      <c r="AJ2476">
        <f t="shared" si="153"/>
        <v>95.426915358994052</v>
      </c>
      <c r="AK2476">
        <f t="shared" si="154"/>
        <v>95.426915358994052</v>
      </c>
      <c r="AL2476" s="3">
        <f>Sheet2!$Q$35</f>
        <v>195.92057845971607</v>
      </c>
      <c r="AM2476" s="3">
        <f>Sheet2!$Q$37</f>
        <v>179.52321677860004</v>
      </c>
      <c r="AN2476" s="3">
        <f>Sheet2!$Q$39</f>
        <v>47.580823353777703</v>
      </c>
      <c r="AU2476">
        <f t="shared" si="155"/>
        <v>0.67935287132527145</v>
      </c>
      <c r="AV2476">
        <f>VLOOKUP(AI2476,Sheet3!C2508:F5799,4,FALSE)</f>
        <v>80.198252346889944</v>
      </c>
    </row>
    <row r="2477" spans="1:48">
      <c r="A2477">
        <v>83136933</v>
      </c>
      <c r="B2477">
        <v>126</v>
      </c>
      <c r="C2477" t="s">
        <v>164</v>
      </c>
      <c r="D2477">
        <v>0</v>
      </c>
      <c r="E2477" t="s">
        <v>165</v>
      </c>
      <c r="F2477" t="s">
        <v>34</v>
      </c>
      <c r="G2477" t="s">
        <v>166</v>
      </c>
      <c r="H2477">
        <v>1</v>
      </c>
      <c r="I2477">
        <v>111.95</v>
      </c>
      <c r="J2477">
        <v>114.04</v>
      </c>
      <c r="K2477">
        <v>28.158999999999999</v>
      </c>
      <c r="L2477">
        <v>30.248999999999999</v>
      </c>
      <c r="M2477">
        <v>3260722</v>
      </c>
      <c r="N2477" t="s">
        <v>167</v>
      </c>
      <c r="P2477">
        <v>16.167000000000002</v>
      </c>
      <c r="V2477" t="s">
        <v>35</v>
      </c>
      <c r="W2477" s="1">
        <v>40104</v>
      </c>
      <c r="X2477">
        <v>20091018</v>
      </c>
      <c r="Y2477">
        <v>0.87316300000000002</v>
      </c>
      <c r="AB2477">
        <v>-0.59144332035120994</v>
      </c>
      <c r="AI2477" s="2">
        <f t="shared" si="152"/>
        <v>40104</v>
      </c>
      <c r="AJ2477">
        <f t="shared" si="153"/>
        <v>88.17049177501201</v>
      </c>
      <c r="AK2477">
        <f t="shared" si="154"/>
        <v>88.17049177501201</v>
      </c>
      <c r="AL2477" s="3">
        <f>Sheet2!$Q$35</f>
        <v>195.92057845971607</v>
      </c>
      <c r="AM2477" s="3">
        <f>Sheet2!$Q$37</f>
        <v>179.52321677860004</v>
      </c>
      <c r="AN2477" s="3">
        <f>Sheet2!$Q$39</f>
        <v>47.580823353777703</v>
      </c>
      <c r="AU2477">
        <f t="shared" si="155"/>
        <v>0.627693733242632</v>
      </c>
      <c r="AV2477">
        <f>VLOOKUP(AI2477,Sheet3!C2509:F5800,4,FALSE)</f>
        <v>79.773173270846357</v>
      </c>
    </row>
    <row r="2478" spans="1:48">
      <c r="A2478">
        <v>83195514</v>
      </c>
      <c r="B2478">
        <v>126</v>
      </c>
      <c r="C2478" t="s">
        <v>164</v>
      </c>
      <c r="D2478">
        <v>0</v>
      </c>
      <c r="E2478" t="s">
        <v>165</v>
      </c>
      <c r="F2478" t="s">
        <v>34</v>
      </c>
      <c r="G2478" t="s">
        <v>166</v>
      </c>
      <c r="H2478">
        <v>1</v>
      </c>
      <c r="I2478">
        <v>111.95</v>
      </c>
      <c r="J2478">
        <v>114.04</v>
      </c>
      <c r="K2478">
        <v>28.158999999999999</v>
      </c>
      <c r="L2478">
        <v>30.248999999999999</v>
      </c>
      <c r="M2478">
        <v>3260722</v>
      </c>
      <c r="N2478" t="s">
        <v>167</v>
      </c>
      <c r="P2478">
        <v>16.167000000000002</v>
      </c>
      <c r="V2478" t="s">
        <v>35</v>
      </c>
      <c r="W2478" s="1">
        <v>40105</v>
      </c>
      <c r="X2478">
        <v>20091019</v>
      </c>
      <c r="Y2478">
        <v>0.89302199999999998</v>
      </c>
      <c r="AB2478">
        <v>-0.82027055054962805</v>
      </c>
      <c r="AI2478" s="2">
        <f t="shared" si="152"/>
        <v>40105</v>
      </c>
      <c r="AJ2478">
        <f t="shared" si="153"/>
        <v>72.521362515530882</v>
      </c>
      <c r="AK2478">
        <f t="shared" si="154"/>
        <v>72.521362515530882</v>
      </c>
      <c r="AL2478" s="3">
        <f>Sheet2!$Q$35</f>
        <v>195.92057845971607</v>
      </c>
      <c r="AM2478" s="3">
        <f>Sheet2!$Q$37</f>
        <v>179.52321677860004</v>
      </c>
      <c r="AN2478" s="3">
        <f>Sheet2!$Q$39</f>
        <v>47.580823353777703</v>
      </c>
      <c r="AU2478">
        <f t="shared" si="155"/>
        <v>0.51628616173962194</v>
      </c>
      <c r="AV2478">
        <f>VLOOKUP(AI2478,Sheet3!C2510:F5801,4,FALSE)</f>
        <v>75.734922048432281</v>
      </c>
    </row>
    <row r="2479" spans="1:48">
      <c r="A2479">
        <v>83259883</v>
      </c>
      <c r="B2479">
        <v>126</v>
      </c>
      <c r="C2479" t="s">
        <v>164</v>
      </c>
      <c r="D2479">
        <v>0</v>
      </c>
      <c r="E2479" t="s">
        <v>165</v>
      </c>
      <c r="F2479" t="s">
        <v>34</v>
      </c>
      <c r="G2479" t="s">
        <v>166</v>
      </c>
      <c r="H2479">
        <v>1</v>
      </c>
      <c r="I2479">
        <v>111.95</v>
      </c>
      <c r="J2479">
        <v>114.04</v>
      </c>
      <c r="K2479">
        <v>28.158999999999999</v>
      </c>
      <c r="L2479">
        <v>30.248999999999999</v>
      </c>
      <c r="M2479">
        <v>3260722</v>
      </c>
      <c r="N2479" t="s">
        <v>167</v>
      </c>
      <c r="P2479">
        <v>16.167000000000002</v>
      </c>
      <c r="V2479" t="s">
        <v>35</v>
      </c>
      <c r="W2479" s="1">
        <v>40106</v>
      </c>
      <c r="X2479">
        <v>20091020</v>
      </c>
      <c r="Y2479">
        <v>0.89612499999999995</v>
      </c>
      <c r="AB2479">
        <v>-0.85602516534924999</v>
      </c>
      <c r="AI2479" s="2">
        <f t="shared" si="152"/>
        <v>40106</v>
      </c>
      <c r="AJ2479">
        <f t="shared" si="153"/>
        <v>69.981747487022858</v>
      </c>
      <c r="AK2479">
        <f t="shared" si="154"/>
        <v>69.981747487022858</v>
      </c>
      <c r="AL2479" s="3">
        <f>Sheet2!$Q$35</f>
        <v>195.92057845971607</v>
      </c>
      <c r="AM2479" s="3">
        <f>Sheet2!$Q$37</f>
        <v>179.52321677860004</v>
      </c>
      <c r="AN2479" s="3">
        <f>Sheet2!$Q$39</f>
        <v>47.580823353777703</v>
      </c>
      <c r="AU2479">
        <f t="shared" si="155"/>
        <v>0.49820641185786979</v>
      </c>
      <c r="AV2479">
        <f>VLOOKUP(AI2479,Sheet3!C2511:F5802,4,FALSE)</f>
        <v>70.846512673931045</v>
      </c>
    </row>
    <row r="2480" spans="1:48">
      <c r="A2480">
        <v>83325764</v>
      </c>
      <c r="B2480">
        <v>126</v>
      </c>
      <c r="C2480" t="s">
        <v>164</v>
      </c>
      <c r="D2480">
        <v>0</v>
      </c>
      <c r="E2480" t="s">
        <v>165</v>
      </c>
      <c r="F2480" t="s">
        <v>34</v>
      </c>
      <c r="G2480" t="s">
        <v>166</v>
      </c>
      <c r="H2480">
        <v>1</v>
      </c>
      <c r="I2480">
        <v>111.95</v>
      </c>
      <c r="J2480">
        <v>114.04</v>
      </c>
      <c r="K2480">
        <v>28.158999999999999</v>
      </c>
      <c r="L2480">
        <v>30.248999999999999</v>
      </c>
      <c r="M2480">
        <v>3260722</v>
      </c>
      <c r="N2480" t="s">
        <v>167</v>
      </c>
      <c r="P2480">
        <v>16.167000000000002</v>
      </c>
      <c r="V2480" t="s">
        <v>35</v>
      </c>
      <c r="W2480" s="1">
        <v>40107</v>
      </c>
      <c r="X2480">
        <v>20091021</v>
      </c>
      <c r="Y2480">
        <v>0.90329199999999998</v>
      </c>
      <c r="AB2480">
        <v>-0.93860760952227396</v>
      </c>
      <c r="AI2480" s="2">
        <f t="shared" si="152"/>
        <v>40107</v>
      </c>
      <c r="AJ2480">
        <f t="shared" si="153"/>
        <v>64.018464700379809</v>
      </c>
      <c r="AK2480">
        <f t="shared" si="154"/>
        <v>64.018464700379809</v>
      </c>
      <c r="AL2480" s="3">
        <f>Sheet2!$Q$35</f>
        <v>195.92057845971607</v>
      </c>
      <c r="AM2480" s="3">
        <f>Sheet2!$Q$37</f>
        <v>179.52321677860004</v>
      </c>
      <c r="AN2480" s="3">
        <f>Sheet2!$Q$39</f>
        <v>47.580823353777703</v>
      </c>
      <c r="AU2480">
        <f t="shared" si="155"/>
        <v>0.45575326047610204</v>
      </c>
      <c r="AV2480">
        <f>VLOOKUP(AI2480,Sheet3!C2512:F5803,4,FALSE)</f>
        <v>67.233340527560557</v>
      </c>
    </row>
    <row r="2481" spans="1:48">
      <c r="A2481">
        <v>83390670</v>
      </c>
      <c r="B2481">
        <v>126</v>
      </c>
      <c r="C2481" t="s">
        <v>164</v>
      </c>
      <c r="D2481">
        <v>0</v>
      </c>
      <c r="E2481" t="s">
        <v>165</v>
      </c>
      <c r="F2481" t="s">
        <v>34</v>
      </c>
      <c r="G2481" t="s">
        <v>166</v>
      </c>
      <c r="H2481">
        <v>1</v>
      </c>
      <c r="I2481">
        <v>111.95</v>
      </c>
      <c r="J2481">
        <v>114.04</v>
      </c>
      <c r="K2481">
        <v>28.158999999999999</v>
      </c>
      <c r="L2481">
        <v>30.248999999999999</v>
      </c>
      <c r="M2481">
        <v>3260722</v>
      </c>
      <c r="N2481" t="s">
        <v>167</v>
      </c>
      <c r="P2481">
        <v>16.167000000000002</v>
      </c>
      <c r="V2481" t="s">
        <v>35</v>
      </c>
      <c r="W2481" s="1">
        <v>40108</v>
      </c>
      <c r="X2481">
        <v>20091022</v>
      </c>
      <c r="Y2481">
        <v>0.89062399999999997</v>
      </c>
      <c r="AB2481">
        <v>-0.79263936579632699</v>
      </c>
      <c r="AI2481" s="2">
        <f t="shared" si="152"/>
        <v>40108</v>
      </c>
      <c r="AJ2481">
        <f t="shared" si="153"/>
        <v>74.466498556371334</v>
      </c>
      <c r="AK2481">
        <f t="shared" si="154"/>
        <v>74.466498556371334</v>
      </c>
      <c r="AL2481" s="3">
        <f>Sheet2!$Q$35</f>
        <v>195.92057845971607</v>
      </c>
      <c r="AM2481" s="3">
        <f>Sheet2!$Q$37</f>
        <v>179.52321677860004</v>
      </c>
      <c r="AN2481" s="3">
        <f>Sheet2!$Q$39</f>
        <v>47.580823353777703</v>
      </c>
      <c r="AU2481">
        <f t="shared" si="155"/>
        <v>0.53013376175364346</v>
      </c>
      <c r="AV2481">
        <f>VLOOKUP(AI2481,Sheet3!C2513:F5804,4,FALSE)</f>
        <v>61.494773000972145</v>
      </c>
    </row>
    <row r="2482" spans="1:48">
      <c r="A2482">
        <v>83456307</v>
      </c>
      <c r="B2482">
        <v>126</v>
      </c>
      <c r="C2482" t="s">
        <v>164</v>
      </c>
      <c r="D2482">
        <v>0</v>
      </c>
      <c r="E2482" t="s">
        <v>165</v>
      </c>
      <c r="F2482" t="s">
        <v>34</v>
      </c>
      <c r="G2482" t="s">
        <v>166</v>
      </c>
      <c r="H2482">
        <v>1</v>
      </c>
      <c r="I2482">
        <v>111.95</v>
      </c>
      <c r="J2482">
        <v>114.04</v>
      </c>
      <c r="K2482">
        <v>28.158999999999999</v>
      </c>
      <c r="L2482">
        <v>30.248999999999999</v>
      </c>
      <c r="M2482">
        <v>3260722</v>
      </c>
      <c r="N2482" t="s">
        <v>167</v>
      </c>
      <c r="P2482">
        <v>16.167000000000002</v>
      </c>
      <c r="V2482" t="s">
        <v>35</v>
      </c>
      <c r="W2482" s="1">
        <v>40109</v>
      </c>
      <c r="X2482">
        <v>20091023</v>
      </c>
      <c r="Y2482">
        <v>0.87078199999999994</v>
      </c>
      <c r="AB2482">
        <v>-0.56400801972668402</v>
      </c>
      <c r="AI2482" s="2">
        <f t="shared" si="152"/>
        <v>40109</v>
      </c>
      <c r="AJ2482">
        <f t="shared" si="153"/>
        <v>89.976580255407043</v>
      </c>
      <c r="AK2482">
        <f t="shared" si="154"/>
        <v>89.976580255407043</v>
      </c>
      <c r="AL2482" s="3">
        <f>Sheet2!$Q$35</f>
        <v>195.92057845971607</v>
      </c>
      <c r="AM2482" s="3">
        <f>Sheet2!$Q$37</f>
        <v>179.52321677860004</v>
      </c>
      <c r="AN2482" s="3">
        <f>Sheet2!$Q$39</f>
        <v>47.580823353777703</v>
      </c>
      <c r="AU2482">
        <f t="shared" si="155"/>
        <v>0.64055144105397666</v>
      </c>
      <c r="AV2482">
        <f>VLOOKUP(AI2482,Sheet3!C2514:F5805,4,FALSE)</f>
        <v>61.919852077015733</v>
      </c>
    </row>
    <row r="2483" spans="1:48">
      <c r="A2483">
        <v>83507386</v>
      </c>
      <c r="B2483">
        <v>126</v>
      </c>
      <c r="C2483" t="s">
        <v>164</v>
      </c>
      <c r="D2483">
        <v>0</v>
      </c>
      <c r="E2483" t="s">
        <v>165</v>
      </c>
      <c r="F2483" t="s">
        <v>34</v>
      </c>
      <c r="G2483" t="s">
        <v>166</v>
      </c>
      <c r="H2483">
        <v>1</v>
      </c>
      <c r="I2483">
        <v>111.95</v>
      </c>
      <c r="J2483">
        <v>114.04</v>
      </c>
      <c r="K2483">
        <v>28.158999999999999</v>
      </c>
      <c r="L2483">
        <v>30.248999999999999</v>
      </c>
      <c r="M2483">
        <v>3260722</v>
      </c>
      <c r="N2483" t="s">
        <v>167</v>
      </c>
      <c r="P2483">
        <v>16.167000000000002</v>
      </c>
      <c r="V2483" t="s">
        <v>35</v>
      </c>
      <c r="W2483" s="1">
        <v>40110</v>
      </c>
      <c r="X2483">
        <v>20091024</v>
      </c>
      <c r="Y2483">
        <v>0.873166</v>
      </c>
      <c r="AB2483">
        <v>-0.59147788813864</v>
      </c>
      <c r="AI2483" s="2">
        <f t="shared" si="152"/>
        <v>40110</v>
      </c>
      <c r="AJ2483">
        <f t="shared" si="153"/>
        <v>88.168206672010228</v>
      </c>
      <c r="AK2483">
        <f t="shared" si="154"/>
        <v>88.168206672010228</v>
      </c>
      <c r="AL2483" s="3">
        <f>Sheet2!$Q$35</f>
        <v>195.92057845971607</v>
      </c>
      <c r="AM2483" s="3">
        <f>Sheet2!$Q$37</f>
        <v>179.52321677860004</v>
      </c>
      <c r="AN2483" s="3">
        <f>Sheet2!$Q$39</f>
        <v>47.580823353777703</v>
      </c>
      <c r="AU2483">
        <f t="shared" si="155"/>
        <v>0.62767746538696789</v>
      </c>
      <c r="AV2483">
        <f>VLOOKUP(AI2483,Sheet3!C2515:F5806,4,FALSE)</f>
        <v>78.427089530041656</v>
      </c>
    </row>
    <row r="2484" spans="1:48">
      <c r="A2484">
        <v>83572620</v>
      </c>
      <c r="B2484">
        <v>126</v>
      </c>
      <c r="C2484" t="s">
        <v>164</v>
      </c>
      <c r="D2484">
        <v>0</v>
      </c>
      <c r="E2484" t="s">
        <v>165</v>
      </c>
      <c r="F2484" t="s">
        <v>34</v>
      </c>
      <c r="G2484" t="s">
        <v>166</v>
      </c>
      <c r="H2484">
        <v>1</v>
      </c>
      <c r="I2484">
        <v>111.95</v>
      </c>
      <c r="J2484">
        <v>114.04</v>
      </c>
      <c r="K2484">
        <v>28.158999999999999</v>
      </c>
      <c r="L2484">
        <v>30.248999999999999</v>
      </c>
      <c r="M2484">
        <v>3260722</v>
      </c>
      <c r="N2484" t="s">
        <v>167</v>
      </c>
      <c r="P2484">
        <v>16.167000000000002</v>
      </c>
      <c r="V2484" t="s">
        <v>35</v>
      </c>
      <c r="W2484" s="1">
        <v>40111</v>
      </c>
      <c r="X2484">
        <v>20091025</v>
      </c>
      <c r="Y2484">
        <v>0.86066500000000001</v>
      </c>
      <c r="AB2484">
        <v>-0.447433917913028</v>
      </c>
      <c r="AI2484" s="2">
        <f t="shared" si="152"/>
        <v>40111</v>
      </c>
      <c r="AJ2484">
        <f t="shared" si="153"/>
        <v>97.483202453037165</v>
      </c>
      <c r="AK2484">
        <f t="shared" si="154"/>
        <v>97.483202453037165</v>
      </c>
      <c r="AL2484" s="3">
        <f>Sheet2!$Q$35</f>
        <v>195.92057845971607</v>
      </c>
      <c r="AM2484" s="3">
        <f>Sheet2!$Q$37</f>
        <v>179.52321677860004</v>
      </c>
      <c r="AN2484" s="3">
        <f>Sheet2!$Q$39</f>
        <v>47.580823353777703</v>
      </c>
      <c r="AU2484">
        <f t="shared" si="155"/>
        <v>0.69399176577503974</v>
      </c>
      <c r="AV2484">
        <f>VLOOKUP(AI2484,Sheet3!C2516:F5807,4,FALSE)</f>
        <v>96.49295026189408</v>
      </c>
    </row>
    <row r="2485" spans="1:48">
      <c r="A2485">
        <v>83637748</v>
      </c>
      <c r="B2485">
        <v>126</v>
      </c>
      <c r="C2485" t="s">
        <v>164</v>
      </c>
      <c r="D2485">
        <v>0</v>
      </c>
      <c r="E2485" t="s">
        <v>165</v>
      </c>
      <c r="F2485" t="s">
        <v>34</v>
      </c>
      <c r="G2485" t="s">
        <v>166</v>
      </c>
      <c r="H2485">
        <v>1</v>
      </c>
      <c r="I2485">
        <v>111.95</v>
      </c>
      <c r="J2485">
        <v>114.04</v>
      </c>
      <c r="K2485">
        <v>28.158999999999999</v>
      </c>
      <c r="L2485">
        <v>30.248999999999999</v>
      </c>
      <c r="M2485">
        <v>3260722</v>
      </c>
      <c r="N2485" t="s">
        <v>167</v>
      </c>
      <c r="P2485">
        <v>16.167000000000002</v>
      </c>
      <c r="V2485" t="s">
        <v>35</v>
      </c>
      <c r="W2485" s="1">
        <v>40112</v>
      </c>
      <c r="X2485">
        <v>20091026</v>
      </c>
      <c r="Y2485">
        <v>0.87095100000000003</v>
      </c>
      <c r="AB2485">
        <v>-0.56595533841863999</v>
      </c>
      <c r="AI2485" s="2">
        <f t="shared" si="152"/>
        <v>40112</v>
      </c>
      <c r="AJ2485">
        <f t="shared" si="153"/>
        <v>89.848882013923003</v>
      </c>
      <c r="AK2485">
        <f t="shared" si="154"/>
        <v>89.848882013923003</v>
      </c>
      <c r="AL2485" s="3">
        <f>Sheet2!$Q$35</f>
        <v>195.92057845971607</v>
      </c>
      <c r="AM2485" s="3">
        <f>Sheet2!$Q$37</f>
        <v>179.52321677860004</v>
      </c>
      <c r="AN2485" s="3">
        <f>Sheet2!$Q$39</f>
        <v>47.580823353777703</v>
      </c>
      <c r="AU2485">
        <f t="shared" si="155"/>
        <v>0.63964234568304268</v>
      </c>
      <c r="AV2485">
        <f>VLOOKUP(AI2485,Sheet3!C2517:F5808,4,FALSE)</f>
        <v>113.2127272529418</v>
      </c>
    </row>
    <row r="2486" spans="1:48">
      <c r="A2486">
        <v>83704906</v>
      </c>
      <c r="B2486">
        <v>126</v>
      </c>
      <c r="C2486" t="s">
        <v>164</v>
      </c>
      <c r="D2486">
        <v>0</v>
      </c>
      <c r="E2486" t="s">
        <v>165</v>
      </c>
      <c r="F2486" t="s">
        <v>34</v>
      </c>
      <c r="G2486" t="s">
        <v>166</v>
      </c>
      <c r="H2486">
        <v>1</v>
      </c>
      <c r="I2486">
        <v>111.95</v>
      </c>
      <c r="J2486">
        <v>114.04</v>
      </c>
      <c r="K2486">
        <v>28.158999999999999</v>
      </c>
      <c r="L2486">
        <v>30.248999999999999</v>
      </c>
      <c r="M2486">
        <v>3260722</v>
      </c>
      <c r="N2486" t="s">
        <v>167</v>
      </c>
      <c r="P2486">
        <v>16.167000000000002</v>
      </c>
      <c r="V2486" t="s">
        <v>35</v>
      </c>
      <c r="W2486" s="1">
        <v>40113</v>
      </c>
      <c r="X2486">
        <v>20091027</v>
      </c>
      <c r="Y2486">
        <v>0.87857799999999997</v>
      </c>
      <c r="AB2486">
        <v>-0.653838176664439</v>
      </c>
      <c r="AI2486" s="2">
        <f t="shared" si="152"/>
        <v>40113</v>
      </c>
      <c r="AJ2486">
        <f t="shared" si="153"/>
        <v>84.007047855299788</v>
      </c>
      <c r="AK2486">
        <f t="shared" si="154"/>
        <v>84.007047855299788</v>
      </c>
      <c r="AL2486" s="3">
        <f>Sheet2!$Q$35</f>
        <v>195.92057845971607</v>
      </c>
      <c r="AM2486" s="3">
        <f>Sheet2!$Q$37</f>
        <v>179.52321677860004</v>
      </c>
      <c r="AN2486" s="3">
        <f>Sheet2!$Q$39</f>
        <v>47.580823353777703</v>
      </c>
      <c r="AU2486">
        <f t="shared" si="155"/>
        <v>0.5980537981067463</v>
      </c>
      <c r="AV2486">
        <f>VLOOKUP(AI2486,Sheet3!C2518:F5809,4,FALSE)</f>
        <v>121.00584364707422</v>
      </c>
    </row>
    <row r="2487" spans="1:48">
      <c r="A2487">
        <v>83771705</v>
      </c>
      <c r="B2487">
        <v>126</v>
      </c>
      <c r="C2487" t="s">
        <v>164</v>
      </c>
      <c r="D2487">
        <v>0</v>
      </c>
      <c r="E2487" t="s">
        <v>165</v>
      </c>
      <c r="F2487" t="s">
        <v>34</v>
      </c>
      <c r="G2487" t="s">
        <v>166</v>
      </c>
      <c r="H2487">
        <v>1</v>
      </c>
      <c r="I2487">
        <v>111.95</v>
      </c>
      <c r="J2487">
        <v>114.04</v>
      </c>
      <c r="K2487">
        <v>28.158999999999999</v>
      </c>
      <c r="L2487">
        <v>30.248999999999999</v>
      </c>
      <c r="M2487">
        <v>3260722</v>
      </c>
      <c r="N2487" t="s">
        <v>167</v>
      </c>
      <c r="P2487">
        <v>16.167000000000002</v>
      </c>
      <c r="V2487" t="s">
        <v>35</v>
      </c>
      <c r="W2487" s="1">
        <v>40114</v>
      </c>
      <c r="X2487">
        <v>20091028</v>
      </c>
      <c r="Y2487">
        <v>0.88025399999999998</v>
      </c>
      <c r="AB2487">
        <v>-0.67315004724264305</v>
      </c>
      <c r="AI2487" s="2">
        <f t="shared" si="152"/>
        <v>40114</v>
      </c>
      <c r="AJ2487">
        <f t="shared" si="153"/>
        <v>82.702669722901192</v>
      </c>
      <c r="AK2487">
        <f t="shared" si="154"/>
        <v>82.702669722901192</v>
      </c>
      <c r="AL2487" s="3">
        <f>Sheet2!$Q$35</f>
        <v>195.92057845971607</v>
      </c>
      <c r="AM2487" s="3">
        <f>Sheet2!$Q$37</f>
        <v>179.52321677860004</v>
      </c>
      <c r="AN2487" s="3">
        <f>Sheet2!$Q$39</f>
        <v>47.580823353777703</v>
      </c>
      <c r="AU2487">
        <f t="shared" si="155"/>
        <v>0.58876781179769233</v>
      </c>
      <c r="AV2487">
        <f>VLOOKUP(AI2487,Sheet3!C2519:F5810,4,FALSE)</f>
        <v>115.62150868385545</v>
      </c>
    </row>
    <row r="2488" spans="1:48">
      <c r="A2488">
        <v>83837435</v>
      </c>
      <c r="B2488">
        <v>126</v>
      </c>
      <c r="C2488" t="s">
        <v>164</v>
      </c>
      <c r="D2488">
        <v>0</v>
      </c>
      <c r="E2488" t="s">
        <v>165</v>
      </c>
      <c r="F2488" t="s">
        <v>34</v>
      </c>
      <c r="G2488" t="s">
        <v>166</v>
      </c>
      <c r="H2488">
        <v>1</v>
      </c>
      <c r="I2488">
        <v>111.95</v>
      </c>
      <c r="J2488">
        <v>114.04</v>
      </c>
      <c r="K2488">
        <v>28.158999999999999</v>
      </c>
      <c r="L2488">
        <v>30.248999999999999</v>
      </c>
      <c r="M2488">
        <v>3260722</v>
      </c>
      <c r="N2488" t="s">
        <v>167</v>
      </c>
      <c r="P2488">
        <v>16.167000000000002</v>
      </c>
      <c r="V2488" t="s">
        <v>35</v>
      </c>
      <c r="W2488" s="1">
        <v>40115</v>
      </c>
      <c r="X2488">
        <v>20091029</v>
      </c>
      <c r="Y2488">
        <v>0.89044900000000005</v>
      </c>
      <c r="AB2488">
        <v>-0.79062291152951003</v>
      </c>
      <c r="AI2488" s="2">
        <f t="shared" si="152"/>
        <v>40115</v>
      </c>
      <c r="AJ2488">
        <f t="shared" si="153"/>
        <v>74.607853031307968</v>
      </c>
      <c r="AK2488">
        <f t="shared" si="154"/>
        <v>74.607853031307968</v>
      </c>
      <c r="AL2488" s="3">
        <f>Sheet2!$Q$35</f>
        <v>195.92057845971607</v>
      </c>
      <c r="AM2488" s="3">
        <f>Sheet2!$Q$37</f>
        <v>179.52321677860004</v>
      </c>
      <c r="AN2488" s="3">
        <f>Sheet2!$Q$39</f>
        <v>47.580823353777703</v>
      </c>
      <c r="AU2488">
        <f t="shared" si="155"/>
        <v>0.53114007708995725</v>
      </c>
      <c r="AV2488">
        <f>VLOOKUP(AI2488,Sheet3!C2520:F5811,4,FALSE)</f>
        <v>110.0246341826149</v>
      </c>
    </row>
    <row r="2489" spans="1:48">
      <c r="A2489">
        <v>83902561</v>
      </c>
      <c r="B2489">
        <v>126</v>
      </c>
      <c r="C2489" t="s">
        <v>164</v>
      </c>
      <c r="D2489">
        <v>0</v>
      </c>
      <c r="E2489" t="s">
        <v>165</v>
      </c>
      <c r="F2489" t="s">
        <v>34</v>
      </c>
      <c r="G2489" t="s">
        <v>166</v>
      </c>
      <c r="H2489">
        <v>1</v>
      </c>
      <c r="I2489">
        <v>111.95</v>
      </c>
      <c r="J2489">
        <v>114.04</v>
      </c>
      <c r="K2489">
        <v>28.158999999999999</v>
      </c>
      <c r="L2489">
        <v>30.248999999999999</v>
      </c>
      <c r="M2489">
        <v>3260722</v>
      </c>
      <c r="N2489" t="s">
        <v>167</v>
      </c>
      <c r="P2489">
        <v>16.167000000000002</v>
      </c>
      <c r="V2489" t="s">
        <v>35</v>
      </c>
      <c r="W2489" s="1">
        <v>40116</v>
      </c>
      <c r="X2489">
        <v>20091030</v>
      </c>
      <c r="Y2489">
        <v>0.88908399999999999</v>
      </c>
      <c r="AB2489">
        <v>-0.77489456824833503</v>
      </c>
      <c r="AI2489" s="2">
        <f t="shared" si="152"/>
        <v>40116</v>
      </c>
      <c r="AJ2489">
        <f t="shared" si="153"/>
        <v>75.707632468408747</v>
      </c>
      <c r="AK2489">
        <f t="shared" si="154"/>
        <v>75.707632468408747</v>
      </c>
      <c r="AL2489" s="3">
        <f>Sheet2!$Q$35</f>
        <v>195.92057845971607</v>
      </c>
      <c r="AM2489" s="3">
        <f>Sheet2!$Q$37</f>
        <v>179.52321677860004</v>
      </c>
      <c r="AN2489" s="3">
        <f>Sheet2!$Q$39</f>
        <v>47.580823353777703</v>
      </c>
      <c r="AU2489">
        <f t="shared" si="155"/>
        <v>0.53896950671794208</v>
      </c>
      <c r="AV2489">
        <f>VLOOKUP(AI2489,Sheet3!C2521:F5812,4,FALSE)</f>
        <v>107.89923880239698</v>
      </c>
    </row>
    <row r="2490" spans="1:48">
      <c r="A2490">
        <v>83961241</v>
      </c>
      <c r="B2490">
        <v>126</v>
      </c>
      <c r="C2490" t="s">
        <v>164</v>
      </c>
      <c r="D2490">
        <v>0</v>
      </c>
      <c r="E2490" t="s">
        <v>165</v>
      </c>
      <c r="F2490" t="s">
        <v>34</v>
      </c>
      <c r="G2490" t="s">
        <v>166</v>
      </c>
      <c r="H2490">
        <v>1</v>
      </c>
      <c r="I2490">
        <v>111.95</v>
      </c>
      <c r="J2490">
        <v>114.04</v>
      </c>
      <c r="K2490">
        <v>28.158999999999999</v>
      </c>
      <c r="L2490">
        <v>30.248999999999999</v>
      </c>
      <c r="M2490">
        <v>3260722</v>
      </c>
      <c r="N2490" t="s">
        <v>167</v>
      </c>
      <c r="P2490">
        <v>16.167000000000002</v>
      </c>
      <c r="V2490" t="s">
        <v>35</v>
      </c>
      <c r="W2490" s="1">
        <v>40117</v>
      </c>
      <c r="X2490">
        <v>20091031</v>
      </c>
      <c r="Y2490">
        <v>0.89502300000000001</v>
      </c>
      <c r="AB2490">
        <v>-0.84332726476620701</v>
      </c>
      <c r="AI2490" s="2">
        <f t="shared" si="152"/>
        <v>40117</v>
      </c>
      <c r="AJ2490">
        <f t="shared" si="153"/>
        <v>70.886588797056902</v>
      </c>
      <c r="AK2490">
        <f t="shared" si="154"/>
        <v>70.886588797056902</v>
      </c>
      <c r="AL2490" s="3">
        <f>Sheet2!$Q$35</f>
        <v>195.92057845971607</v>
      </c>
      <c r="AM2490" s="3">
        <f>Sheet2!$Q$37</f>
        <v>179.52321677860004</v>
      </c>
      <c r="AN2490" s="3">
        <f>Sheet2!$Q$39</f>
        <v>47.580823353777703</v>
      </c>
      <c r="AU2490">
        <f t="shared" si="155"/>
        <v>0.50464805926680933</v>
      </c>
      <c r="AV2490">
        <f>VLOOKUP(AI2490,Sheet3!C2522:F5813,4,FALSE)</f>
        <v>149.76952779269021</v>
      </c>
    </row>
    <row r="2491" spans="1:48">
      <c r="A2491">
        <v>84023168</v>
      </c>
      <c r="B2491">
        <v>126</v>
      </c>
      <c r="C2491" t="s">
        <v>164</v>
      </c>
      <c r="D2491">
        <v>0</v>
      </c>
      <c r="E2491" t="s">
        <v>165</v>
      </c>
      <c r="F2491" t="s">
        <v>34</v>
      </c>
      <c r="G2491" t="s">
        <v>166</v>
      </c>
      <c r="H2491">
        <v>1</v>
      </c>
      <c r="I2491">
        <v>111.95</v>
      </c>
      <c r="J2491">
        <v>114.04</v>
      </c>
      <c r="K2491">
        <v>28.158999999999999</v>
      </c>
      <c r="L2491">
        <v>30.248999999999999</v>
      </c>
      <c r="M2491">
        <v>3260722</v>
      </c>
      <c r="N2491" t="s">
        <v>167</v>
      </c>
      <c r="P2491">
        <v>16.167000000000002</v>
      </c>
      <c r="V2491" t="s">
        <v>35</v>
      </c>
      <c r="W2491" s="1">
        <v>40118</v>
      </c>
      <c r="X2491">
        <v>20091101</v>
      </c>
      <c r="Y2491">
        <v>0.894007</v>
      </c>
      <c r="AB2491">
        <v>-0.83162030742285697</v>
      </c>
      <c r="AI2491" s="2">
        <f t="shared" si="152"/>
        <v>40118</v>
      </c>
      <c r="AJ2491">
        <f t="shared" si="153"/>
        <v>71.717964916058691</v>
      </c>
      <c r="AK2491">
        <f t="shared" si="154"/>
        <v>71.717964916058691</v>
      </c>
      <c r="AL2491" s="3">
        <f>Sheet2!$Q$35</f>
        <v>195.92057845971607</v>
      </c>
      <c r="AM2491" s="3">
        <f>Sheet2!$Q$37</f>
        <v>179.52321677860004</v>
      </c>
      <c r="AN2491" s="3">
        <f>Sheet2!$Q$39</f>
        <v>47.580823353777703</v>
      </c>
      <c r="AU2491">
        <f t="shared" si="155"/>
        <v>0.51056670131313742</v>
      </c>
      <c r="AV2491">
        <f>VLOOKUP(AI2491,Sheet3!C2523:F5814,4,FALSE)</f>
        <v>189.58526791543946</v>
      </c>
    </row>
    <row r="2492" spans="1:48">
      <c r="A2492">
        <v>84089395</v>
      </c>
      <c r="B2492">
        <v>126</v>
      </c>
      <c r="C2492" t="s">
        <v>164</v>
      </c>
      <c r="D2492">
        <v>0</v>
      </c>
      <c r="E2492" t="s">
        <v>165</v>
      </c>
      <c r="F2492" t="s">
        <v>34</v>
      </c>
      <c r="G2492" t="s">
        <v>166</v>
      </c>
      <c r="H2492">
        <v>1</v>
      </c>
      <c r="I2492">
        <v>111.95</v>
      </c>
      <c r="J2492">
        <v>114.04</v>
      </c>
      <c r="K2492">
        <v>28.158999999999999</v>
      </c>
      <c r="L2492">
        <v>30.248999999999999</v>
      </c>
      <c r="M2492">
        <v>3260722</v>
      </c>
      <c r="N2492" t="s">
        <v>167</v>
      </c>
      <c r="P2492">
        <v>16.167000000000002</v>
      </c>
      <c r="V2492" t="s">
        <v>35</v>
      </c>
      <c r="W2492" s="1">
        <v>40119</v>
      </c>
      <c r="X2492">
        <v>20091102</v>
      </c>
      <c r="Y2492">
        <v>0.88796900000000001</v>
      </c>
      <c r="AB2492">
        <v>-0.76204687391975701</v>
      </c>
      <c r="AI2492" s="2">
        <f t="shared" si="152"/>
        <v>40119</v>
      </c>
      <c r="AJ2492">
        <f t="shared" si="153"/>
        <v>76.602322966946758</v>
      </c>
      <c r="AK2492">
        <f t="shared" si="154"/>
        <v>76.602322966946758</v>
      </c>
      <c r="AL2492" s="3">
        <f>Sheet2!$Q$35</f>
        <v>195.92057845971607</v>
      </c>
      <c r="AM2492" s="3">
        <f>Sheet2!$Q$37</f>
        <v>179.52321677860004</v>
      </c>
      <c r="AN2492" s="3">
        <f>Sheet2!$Q$39</f>
        <v>47.580823353777703</v>
      </c>
      <c r="AU2492">
        <f t="shared" si="155"/>
        <v>0.54533888957856025</v>
      </c>
      <c r="AV2492">
        <f>VLOOKUP(AI2492,Sheet3!C2524:F5815,4,FALSE)</f>
        <v>213.46054268655422</v>
      </c>
    </row>
    <row r="2493" spans="1:48">
      <c r="A2493">
        <v>84149992</v>
      </c>
      <c r="B2493">
        <v>126</v>
      </c>
      <c r="C2493" t="s">
        <v>164</v>
      </c>
      <c r="D2493">
        <v>0</v>
      </c>
      <c r="E2493" t="s">
        <v>165</v>
      </c>
      <c r="F2493" t="s">
        <v>34</v>
      </c>
      <c r="G2493" t="s">
        <v>166</v>
      </c>
      <c r="H2493">
        <v>1</v>
      </c>
      <c r="I2493">
        <v>111.95</v>
      </c>
      <c r="J2493">
        <v>114.04</v>
      </c>
      <c r="K2493">
        <v>28.158999999999999</v>
      </c>
      <c r="L2493">
        <v>30.248999999999999</v>
      </c>
      <c r="M2493">
        <v>3260722</v>
      </c>
      <c r="N2493" t="s">
        <v>167</v>
      </c>
      <c r="P2493">
        <v>16.167000000000002</v>
      </c>
      <c r="V2493" t="s">
        <v>35</v>
      </c>
      <c r="W2493" s="1">
        <v>40120</v>
      </c>
      <c r="X2493">
        <v>20091103</v>
      </c>
      <c r="Y2493">
        <v>0.88324100000000005</v>
      </c>
      <c r="AB2493">
        <v>-0.70756804092826098</v>
      </c>
      <c r="AI2493" s="2">
        <f t="shared" si="152"/>
        <v>40120</v>
      </c>
      <c r="AJ2493">
        <f t="shared" si="153"/>
        <v>80.359525158136648</v>
      </c>
      <c r="AK2493">
        <f t="shared" si="154"/>
        <v>80.359525158136648</v>
      </c>
      <c r="AL2493" s="3">
        <f>Sheet2!$Q$35</f>
        <v>195.92057845971607</v>
      </c>
      <c r="AM2493" s="3">
        <f>Sheet2!$Q$37</f>
        <v>179.52321677860004</v>
      </c>
      <c r="AN2493" s="3">
        <f>Sheet2!$Q$39</f>
        <v>47.580823353777703</v>
      </c>
      <c r="AU2493">
        <f t="shared" si="155"/>
        <v>0.57208675297886113</v>
      </c>
      <c r="AV2493">
        <f>VLOOKUP(AI2493,Sheet3!C2525:F5816,4,FALSE)</f>
        <v>226.28376148053573</v>
      </c>
    </row>
    <row r="2494" spans="1:48">
      <c r="A2494">
        <v>84216842</v>
      </c>
      <c r="B2494">
        <v>126</v>
      </c>
      <c r="C2494" t="s">
        <v>164</v>
      </c>
      <c r="D2494">
        <v>0</v>
      </c>
      <c r="E2494" t="s">
        <v>165</v>
      </c>
      <c r="F2494" t="s">
        <v>34</v>
      </c>
      <c r="G2494" t="s">
        <v>166</v>
      </c>
      <c r="H2494">
        <v>1</v>
      </c>
      <c r="I2494">
        <v>111.95</v>
      </c>
      <c r="J2494">
        <v>114.04</v>
      </c>
      <c r="K2494">
        <v>28.158999999999999</v>
      </c>
      <c r="L2494">
        <v>30.248999999999999</v>
      </c>
      <c r="M2494">
        <v>3260722</v>
      </c>
      <c r="N2494" t="s">
        <v>167</v>
      </c>
      <c r="P2494">
        <v>16.167000000000002</v>
      </c>
      <c r="V2494" t="s">
        <v>35</v>
      </c>
      <c r="W2494" s="1">
        <v>40121</v>
      </c>
      <c r="X2494">
        <v>20091104</v>
      </c>
      <c r="Y2494">
        <v>0.87623600000000001</v>
      </c>
      <c r="AB2494">
        <v>-0.62685225727652005</v>
      </c>
      <c r="AI2494" s="2">
        <f t="shared" si="152"/>
        <v>40121</v>
      </c>
      <c r="AJ2494">
        <f t="shared" si="153"/>
        <v>85.817283574489693</v>
      </c>
      <c r="AK2494">
        <f t="shared" si="154"/>
        <v>85.817283574489693</v>
      </c>
      <c r="AL2494" s="3">
        <f>Sheet2!$Q$35</f>
        <v>195.92057845971607</v>
      </c>
      <c r="AM2494" s="3">
        <f>Sheet2!$Q$37</f>
        <v>179.52321677860004</v>
      </c>
      <c r="AN2494" s="3">
        <f>Sheet2!$Q$39</f>
        <v>47.580823353777703</v>
      </c>
      <c r="AU2494">
        <f t="shared" si="155"/>
        <v>0.61094103048747228</v>
      </c>
      <c r="AV2494">
        <f>VLOOKUP(AI2494,Sheet3!C2526:F5817,4,FALSE)</f>
        <v>192.13574237170099</v>
      </c>
    </row>
    <row r="2495" spans="1:48">
      <c r="A2495">
        <v>84283169</v>
      </c>
      <c r="B2495">
        <v>126</v>
      </c>
      <c r="C2495" t="s">
        <v>164</v>
      </c>
      <c r="D2495">
        <v>0</v>
      </c>
      <c r="E2495" t="s">
        <v>165</v>
      </c>
      <c r="F2495" t="s">
        <v>34</v>
      </c>
      <c r="G2495" t="s">
        <v>166</v>
      </c>
      <c r="H2495">
        <v>1</v>
      </c>
      <c r="I2495">
        <v>111.95</v>
      </c>
      <c r="J2495">
        <v>114.04</v>
      </c>
      <c r="K2495">
        <v>28.158999999999999</v>
      </c>
      <c r="L2495">
        <v>30.248999999999999</v>
      </c>
      <c r="M2495">
        <v>3260722</v>
      </c>
      <c r="N2495" t="s">
        <v>167</v>
      </c>
      <c r="P2495">
        <v>16.167000000000002</v>
      </c>
      <c r="V2495" t="s">
        <v>35</v>
      </c>
      <c r="W2495" s="1">
        <v>40122</v>
      </c>
      <c r="X2495">
        <v>20091105</v>
      </c>
      <c r="Y2495">
        <v>0.87094000000000005</v>
      </c>
      <c r="AB2495">
        <v>-0.56582858986472595</v>
      </c>
      <c r="AI2495" s="2">
        <f t="shared" si="152"/>
        <v>40122</v>
      </c>
      <c r="AJ2495">
        <f t="shared" si="153"/>
        <v>89.857196036786036</v>
      </c>
      <c r="AK2495">
        <f t="shared" si="154"/>
        <v>89.857196036786036</v>
      </c>
      <c r="AL2495" s="3">
        <f>Sheet2!$Q$35</f>
        <v>195.92057845971607</v>
      </c>
      <c r="AM2495" s="3">
        <f>Sheet2!$Q$37</f>
        <v>179.52321677860004</v>
      </c>
      <c r="AN2495" s="3">
        <f>Sheet2!$Q$39</f>
        <v>47.580823353777703</v>
      </c>
      <c r="AU2495">
        <f t="shared" si="155"/>
        <v>0.63970153396637996</v>
      </c>
      <c r="AV2495">
        <f>VLOOKUP(AI2495,Sheet3!C2527:F5818,4,FALSE)</f>
        <v>154.02031855312609</v>
      </c>
    </row>
    <row r="2496" spans="1:48">
      <c r="A2496">
        <v>84346701</v>
      </c>
      <c r="B2496">
        <v>126</v>
      </c>
      <c r="C2496" t="s">
        <v>164</v>
      </c>
      <c r="D2496">
        <v>0</v>
      </c>
      <c r="E2496" t="s">
        <v>165</v>
      </c>
      <c r="F2496" t="s">
        <v>34</v>
      </c>
      <c r="G2496" t="s">
        <v>166</v>
      </c>
      <c r="H2496">
        <v>1</v>
      </c>
      <c r="I2496">
        <v>111.95</v>
      </c>
      <c r="J2496">
        <v>114.04</v>
      </c>
      <c r="K2496">
        <v>28.158999999999999</v>
      </c>
      <c r="L2496">
        <v>30.248999999999999</v>
      </c>
      <c r="M2496">
        <v>3260722</v>
      </c>
      <c r="N2496" t="s">
        <v>167</v>
      </c>
      <c r="P2496">
        <v>16.167000000000002</v>
      </c>
      <c r="V2496" t="s">
        <v>35</v>
      </c>
      <c r="W2496" s="1">
        <v>40123</v>
      </c>
      <c r="X2496">
        <v>20091106</v>
      </c>
      <c r="Y2496">
        <v>0.87570700000000001</v>
      </c>
      <c r="AB2496">
        <v>-0.62075680409282696</v>
      </c>
      <c r="AI2496" s="2">
        <f t="shared" si="152"/>
        <v>40123</v>
      </c>
      <c r="AJ2496">
        <f t="shared" si="153"/>
        <v>86.224158658002011</v>
      </c>
      <c r="AK2496">
        <f t="shared" si="154"/>
        <v>86.224158658002011</v>
      </c>
      <c r="AL2496" s="3">
        <f>Sheet2!$Q$35</f>
        <v>195.92057845971607</v>
      </c>
      <c r="AM2496" s="3">
        <f>Sheet2!$Q$37</f>
        <v>179.52321677860004</v>
      </c>
      <c r="AN2496" s="3">
        <f>Sheet2!$Q$39</f>
        <v>47.580823353777703</v>
      </c>
      <c r="AU2496">
        <f t="shared" si="155"/>
        <v>0.61383761113471369</v>
      </c>
      <c r="AV2496">
        <f>VLOOKUP(AI2496,Sheet3!C2528:F5819,4,FALSE)</f>
        <v>128.44472747783698</v>
      </c>
    </row>
    <row r="2497" spans="1:48">
      <c r="A2497">
        <v>84408787</v>
      </c>
      <c r="B2497">
        <v>126</v>
      </c>
      <c r="C2497" t="s">
        <v>164</v>
      </c>
      <c r="D2497">
        <v>0</v>
      </c>
      <c r="E2497" t="s">
        <v>165</v>
      </c>
      <c r="F2497" t="s">
        <v>34</v>
      </c>
      <c r="G2497" t="s">
        <v>166</v>
      </c>
      <c r="H2497">
        <v>1</v>
      </c>
      <c r="I2497">
        <v>111.95</v>
      </c>
      <c r="J2497">
        <v>114.04</v>
      </c>
      <c r="K2497">
        <v>28.158999999999999</v>
      </c>
      <c r="L2497">
        <v>30.248999999999999</v>
      </c>
      <c r="M2497">
        <v>3260722</v>
      </c>
      <c r="N2497" t="s">
        <v>167</v>
      </c>
      <c r="P2497">
        <v>16.167000000000002</v>
      </c>
      <c r="V2497" t="s">
        <v>35</v>
      </c>
      <c r="W2497" s="1">
        <v>40124</v>
      </c>
      <c r="X2497">
        <v>20091107</v>
      </c>
      <c r="Y2497">
        <v>0.88038899999999998</v>
      </c>
      <c r="AB2497">
        <v>-0.67470559767704497</v>
      </c>
      <c r="AI2497" s="2">
        <f t="shared" si="152"/>
        <v>40124</v>
      </c>
      <c r="AJ2497">
        <f t="shared" si="153"/>
        <v>82.597279501089361</v>
      </c>
      <c r="AK2497">
        <f t="shared" si="154"/>
        <v>82.597279501089361</v>
      </c>
      <c r="AL2497" s="3">
        <f>Sheet2!$Q$35</f>
        <v>195.92057845971607</v>
      </c>
      <c r="AM2497" s="3">
        <f>Sheet2!$Q$37</f>
        <v>179.52321677860004</v>
      </c>
      <c r="AN2497" s="3">
        <f>Sheet2!$Q$39</f>
        <v>47.580823353777703</v>
      </c>
      <c r="AU2497">
        <f t="shared" si="155"/>
        <v>0.58801752924346606</v>
      </c>
      <c r="AV2497">
        <f>VLOOKUP(AI2497,Sheet3!C2529:F5820,4,FALSE)</f>
        <v>112.85849468957215</v>
      </c>
    </row>
    <row r="2498" spans="1:48">
      <c r="A2498">
        <v>84473614</v>
      </c>
      <c r="B2498">
        <v>126</v>
      </c>
      <c r="C2498" t="s">
        <v>164</v>
      </c>
      <c r="D2498">
        <v>0</v>
      </c>
      <c r="E2498" t="s">
        <v>165</v>
      </c>
      <c r="F2498" t="s">
        <v>34</v>
      </c>
      <c r="G2498" t="s">
        <v>166</v>
      </c>
      <c r="H2498">
        <v>1</v>
      </c>
      <c r="I2498">
        <v>111.95</v>
      </c>
      <c r="J2498">
        <v>114.04</v>
      </c>
      <c r="K2498">
        <v>28.158999999999999</v>
      </c>
      <c r="L2498">
        <v>30.248999999999999</v>
      </c>
      <c r="M2498">
        <v>3260722</v>
      </c>
      <c r="N2498" t="s">
        <v>167</v>
      </c>
      <c r="P2498">
        <v>16.167000000000002</v>
      </c>
      <c r="V2498" t="s">
        <v>35</v>
      </c>
      <c r="W2498" s="1">
        <v>40125</v>
      </c>
      <c r="X2498">
        <v>20091108</v>
      </c>
      <c r="Y2498">
        <v>0.88063599999999997</v>
      </c>
      <c r="AB2498">
        <v>-0.67755167884221001</v>
      </c>
      <c r="AI2498" s="2">
        <f t="shared" si="152"/>
        <v>40125</v>
      </c>
      <c r="AJ2498">
        <f t="shared" si="153"/>
        <v>82.404329401239693</v>
      </c>
      <c r="AK2498">
        <f t="shared" si="154"/>
        <v>82.404329401239693</v>
      </c>
      <c r="AL2498" s="3">
        <f>Sheet2!$Q$35</f>
        <v>195.92057845971607</v>
      </c>
      <c r="AM2498" s="3">
        <f>Sheet2!$Q$37</f>
        <v>179.52321677860004</v>
      </c>
      <c r="AN2498" s="3">
        <f>Sheet2!$Q$39</f>
        <v>47.580823353777703</v>
      </c>
      <c r="AU2498">
        <f t="shared" si="155"/>
        <v>0.58664389997061106</v>
      </c>
      <c r="AV2498">
        <f>VLOOKUP(AI2498,Sheet3!C2530:F5821,4,FALSE)</f>
        <v>99.11427123082953</v>
      </c>
    </row>
    <row r="2499" spans="1:48">
      <c r="A2499">
        <v>84534867</v>
      </c>
      <c r="B2499">
        <v>126</v>
      </c>
      <c r="C2499" t="s">
        <v>164</v>
      </c>
      <c r="D2499">
        <v>0</v>
      </c>
      <c r="E2499" t="s">
        <v>165</v>
      </c>
      <c r="F2499" t="s">
        <v>34</v>
      </c>
      <c r="G2499" t="s">
        <v>166</v>
      </c>
      <c r="H2499">
        <v>1</v>
      </c>
      <c r="I2499">
        <v>111.95</v>
      </c>
      <c r="J2499">
        <v>114.04</v>
      </c>
      <c r="K2499">
        <v>28.158999999999999</v>
      </c>
      <c r="L2499">
        <v>30.248999999999999</v>
      </c>
      <c r="M2499">
        <v>3260722</v>
      </c>
      <c r="N2499" t="s">
        <v>167</v>
      </c>
      <c r="P2499">
        <v>16.167000000000002</v>
      </c>
      <c r="V2499" t="s">
        <v>35</v>
      </c>
      <c r="W2499" s="1">
        <v>40126</v>
      </c>
      <c r="X2499">
        <v>20091109</v>
      </c>
      <c r="Y2499">
        <v>0.89239299999999999</v>
      </c>
      <c r="AB2499">
        <v>-0.81302283778489703</v>
      </c>
      <c r="AI2499" s="2">
        <f t="shared" ref="AI2499:AI2562" si="156">W2499</f>
        <v>40126</v>
      </c>
      <c r="AJ2499">
        <f t="shared" ref="AJ2499:AJ2562" si="157">$AQ$2*(Y2499^2)+($AR$2*Y2499)+$AS$2</f>
        <v>73.033049857030846</v>
      </c>
      <c r="AK2499">
        <f t="shared" ref="AK2499:AK2562" si="158">IF(AJ2499&gt;0,AJ2499,0)</f>
        <v>73.033049857030846</v>
      </c>
      <c r="AL2499" s="3">
        <f>Sheet2!$Q$35</f>
        <v>195.92057845971607</v>
      </c>
      <c r="AM2499" s="3">
        <f>Sheet2!$Q$37</f>
        <v>179.52321677860004</v>
      </c>
      <c r="AN2499" s="3">
        <f>Sheet2!$Q$39</f>
        <v>47.580823353777703</v>
      </c>
      <c r="AU2499">
        <f t="shared" ref="AU2499:AU2562" si="159">0.001*(AK2499*86440)/AT$2</f>
        <v>0.51992891036416955</v>
      </c>
      <c r="AV2499">
        <f>VLOOKUP(AI2499,Sheet3!C2531:F5822,4,FALSE)</f>
        <v>86.999517563587318</v>
      </c>
    </row>
    <row r="2500" spans="1:48">
      <c r="A2500">
        <v>84594827</v>
      </c>
      <c r="B2500">
        <v>126</v>
      </c>
      <c r="C2500" t="s">
        <v>164</v>
      </c>
      <c r="D2500">
        <v>0</v>
      </c>
      <c r="E2500" t="s">
        <v>165</v>
      </c>
      <c r="F2500" t="s">
        <v>34</v>
      </c>
      <c r="G2500" t="s">
        <v>166</v>
      </c>
      <c r="H2500">
        <v>1</v>
      </c>
      <c r="I2500">
        <v>111.95</v>
      </c>
      <c r="J2500">
        <v>114.04</v>
      </c>
      <c r="K2500">
        <v>28.158999999999999</v>
      </c>
      <c r="L2500">
        <v>30.248999999999999</v>
      </c>
      <c r="M2500">
        <v>3260722</v>
      </c>
      <c r="N2500" t="s">
        <v>167</v>
      </c>
      <c r="P2500">
        <v>16.167000000000002</v>
      </c>
      <c r="V2500" t="s">
        <v>35</v>
      </c>
      <c r="W2500" s="1">
        <v>40127</v>
      </c>
      <c r="X2500">
        <v>20091110</v>
      </c>
      <c r="Y2500">
        <v>0.90123399999999998</v>
      </c>
      <c r="AB2500">
        <v>-0.91489410734450305</v>
      </c>
      <c r="AI2500" s="2">
        <f t="shared" si="156"/>
        <v>40127</v>
      </c>
      <c r="AJ2500">
        <f t="shared" si="157"/>
        <v>65.744750384284089</v>
      </c>
      <c r="AK2500">
        <f t="shared" si="158"/>
        <v>65.744750384284089</v>
      </c>
      <c r="AL2500" s="3">
        <f>Sheet2!$Q$35</f>
        <v>195.92057845971607</v>
      </c>
      <c r="AM2500" s="3">
        <f>Sheet2!$Q$37</f>
        <v>179.52321677860004</v>
      </c>
      <c r="AN2500" s="3">
        <f>Sheet2!$Q$39</f>
        <v>47.580823353777703</v>
      </c>
      <c r="AU2500">
        <f t="shared" si="159"/>
        <v>0.46804284493637921</v>
      </c>
      <c r="AV2500">
        <f>VLOOKUP(AI2500,Sheet3!C2532:F5823,4,FALSE)</f>
        <v>75.80576856110622</v>
      </c>
    </row>
    <row r="2501" spans="1:48">
      <c r="A2501">
        <v>84660734</v>
      </c>
      <c r="B2501">
        <v>126</v>
      </c>
      <c r="C2501" t="s">
        <v>164</v>
      </c>
      <c r="D2501">
        <v>0</v>
      </c>
      <c r="E2501" t="s">
        <v>165</v>
      </c>
      <c r="F2501" t="s">
        <v>34</v>
      </c>
      <c r="G2501" t="s">
        <v>166</v>
      </c>
      <c r="H2501">
        <v>1</v>
      </c>
      <c r="I2501">
        <v>111.95</v>
      </c>
      <c r="J2501">
        <v>114.04</v>
      </c>
      <c r="K2501">
        <v>28.158999999999999</v>
      </c>
      <c r="L2501">
        <v>30.248999999999999</v>
      </c>
      <c r="M2501">
        <v>3260722</v>
      </c>
      <c r="N2501" t="s">
        <v>167</v>
      </c>
      <c r="P2501">
        <v>16.167000000000002</v>
      </c>
      <c r="V2501" t="s">
        <v>35</v>
      </c>
      <c r="W2501" s="1">
        <v>40128</v>
      </c>
      <c r="X2501">
        <v>20091111</v>
      </c>
      <c r="Y2501">
        <v>0.90747999999999995</v>
      </c>
      <c r="AB2501">
        <v>-0.98686424077616197</v>
      </c>
      <c r="AI2501" s="2">
        <f t="shared" si="156"/>
        <v>40128</v>
      </c>
      <c r="AJ2501">
        <f t="shared" si="157"/>
        <v>60.470836518615897</v>
      </c>
      <c r="AK2501">
        <f t="shared" si="158"/>
        <v>60.470836518615897</v>
      </c>
      <c r="AL2501" s="3">
        <f>Sheet2!$Q$35</f>
        <v>195.92057845971607</v>
      </c>
      <c r="AM2501" s="3">
        <f>Sheet2!$Q$37</f>
        <v>179.52321677860004</v>
      </c>
      <c r="AN2501" s="3">
        <f>Sheet2!$Q$39</f>
        <v>47.580823353777703</v>
      </c>
      <c r="AU2501">
        <f t="shared" si="159"/>
        <v>0.43049737346970501</v>
      </c>
      <c r="AV2501">
        <f>VLOOKUP(AI2501,Sheet3!C2533:F5824,4,FALSE)</f>
        <v>66.099796324777657</v>
      </c>
    </row>
    <row r="2502" spans="1:48">
      <c r="A2502">
        <v>84727530</v>
      </c>
      <c r="B2502">
        <v>126</v>
      </c>
      <c r="C2502" t="s">
        <v>164</v>
      </c>
      <c r="D2502">
        <v>0</v>
      </c>
      <c r="E2502" t="s">
        <v>165</v>
      </c>
      <c r="F2502" t="s">
        <v>34</v>
      </c>
      <c r="G2502" t="s">
        <v>166</v>
      </c>
      <c r="H2502">
        <v>1</v>
      </c>
      <c r="I2502">
        <v>111.95</v>
      </c>
      <c r="J2502">
        <v>114.04</v>
      </c>
      <c r="K2502">
        <v>28.158999999999999</v>
      </c>
      <c r="L2502">
        <v>30.248999999999999</v>
      </c>
      <c r="M2502">
        <v>3260722</v>
      </c>
      <c r="N2502" t="s">
        <v>167</v>
      </c>
      <c r="P2502">
        <v>16.167000000000002</v>
      </c>
      <c r="V2502" t="s">
        <v>35</v>
      </c>
      <c r="W2502" s="1">
        <v>40129</v>
      </c>
      <c r="X2502">
        <v>20091112</v>
      </c>
      <c r="Y2502">
        <v>0.89806299999999994</v>
      </c>
      <c r="AB2502">
        <v>-0.87835595602977401</v>
      </c>
      <c r="AI2502" s="2">
        <f t="shared" si="156"/>
        <v>40129</v>
      </c>
      <c r="AJ2502">
        <f t="shared" si="157"/>
        <v>68.382668056112607</v>
      </c>
      <c r="AK2502">
        <f t="shared" si="158"/>
        <v>68.382668056112607</v>
      </c>
      <c r="AL2502" s="3">
        <f>Sheet2!$Q$35</f>
        <v>195.92057845971607</v>
      </c>
      <c r="AM2502" s="3">
        <f>Sheet2!$Q$37</f>
        <v>179.52321677860004</v>
      </c>
      <c r="AN2502" s="3">
        <f>Sheet2!$Q$39</f>
        <v>47.580823353777703</v>
      </c>
      <c r="AU2502">
        <f t="shared" si="159"/>
        <v>0.48682242025781369</v>
      </c>
      <c r="AV2502">
        <f>VLOOKUP(AI2502,Sheet3!C2534:F5825,4,FALSE)</f>
        <v>60.857154386906764</v>
      </c>
    </row>
    <row r="2503" spans="1:48">
      <c r="A2503">
        <v>84794372</v>
      </c>
      <c r="B2503">
        <v>126</v>
      </c>
      <c r="C2503" t="s">
        <v>164</v>
      </c>
      <c r="D2503">
        <v>0</v>
      </c>
      <c r="E2503" t="s">
        <v>165</v>
      </c>
      <c r="F2503" t="s">
        <v>34</v>
      </c>
      <c r="G2503" t="s">
        <v>166</v>
      </c>
      <c r="H2503">
        <v>1</v>
      </c>
      <c r="I2503">
        <v>111.95</v>
      </c>
      <c r="J2503">
        <v>114.04</v>
      </c>
      <c r="K2503">
        <v>28.158999999999999</v>
      </c>
      <c r="L2503">
        <v>30.248999999999999</v>
      </c>
      <c r="M2503">
        <v>3260722</v>
      </c>
      <c r="N2503" t="s">
        <v>167</v>
      </c>
      <c r="P2503">
        <v>16.167000000000002</v>
      </c>
      <c r="V2503" t="s">
        <v>35</v>
      </c>
      <c r="W2503" s="1">
        <v>40130</v>
      </c>
      <c r="X2503">
        <v>20091113</v>
      </c>
      <c r="Y2503">
        <v>0.873417</v>
      </c>
      <c r="AB2503">
        <v>-0.59437005968704704</v>
      </c>
      <c r="AI2503" s="2">
        <f t="shared" si="156"/>
        <v>40130</v>
      </c>
      <c r="AJ2503">
        <f t="shared" si="157"/>
        <v>87.97693524119461</v>
      </c>
      <c r="AK2503">
        <f t="shared" si="158"/>
        <v>87.97693524119461</v>
      </c>
      <c r="AL2503" s="3">
        <f>Sheet2!$Q$35</f>
        <v>195.92057845971607</v>
      </c>
      <c r="AM2503" s="3">
        <f>Sheet2!$Q$37</f>
        <v>179.52321677860004</v>
      </c>
      <c r="AN2503" s="3">
        <f>Sheet2!$Q$39</f>
        <v>47.580823353777703</v>
      </c>
      <c r="AU2503">
        <f t="shared" si="159"/>
        <v>0.62631578671132115</v>
      </c>
      <c r="AV2503">
        <f>VLOOKUP(AI2503,Sheet3!C2535:F5826,4,FALSE)</f>
        <v>57.59821480390594</v>
      </c>
    </row>
    <row r="2504" spans="1:48">
      <c r="A2504">
        <v>84861553</v>
      </c>
      <c r="B2504">
        <v>126</v>
      </c>
      <c r="C2504" t="s">
        <v>164</v>
      </c>
      <c r="D2504">
        <v>0</v>
      </c>
      <c r="E2504" t="s">
        <v>165</v>
      </c>
      <c r="F2504" t="s">
        <v>34</v>
      </c>
      <c r="G2504" t="s">
        <v>166</v>
      </c>
      <c r="H2504">
        <v>1</v>
      </c>
      <c r="I2504">
        <v>111.95</v>
      </c>
      <c r="J2504">
        <v>114.04</v>
      </c>
      <c r="K2504">
        <v>28.158999999999999</v>
      </c>
      <c r="L2504">
        <v>30.248999999999999</v>
      </c>
      <c r="M2504">
        <v>3260722</v>
      </c>
      <c r="N2504" t="s">
        <v>167</v>
      </c>
      <c r="P2504">
        <v>16.167000000000002</v>
      </c>
      <c r="V2504" t="s">
        <v>35</v>
      </c>
      <c r="W2504" s="1">
        <v>40131</v>
      </c>
      <c r="X2504">
        <v>20091114</v>
      </c>
      <c r="Y2504">
        <v>0.86109899999999995</v>
      </c>
      <c r="AB2504">
        <v>-0.45243472449473399</v>
      </c>
      <c r="AI2504" s="2">
        <f t="shared" si="156"/>
        <v>40131</v>
      </c>
      <c r="AJ2504">
        <f t="shared" si="157"/>
        <v>97.166751259796456</v>
      </c>
      <c r="AK2504">
        <f t="shared" si="158"/>
        <v>97.166751259796456</v>
      </c>
      <c r="AL2504" s="3">
        <f>Sheet2!$Q$35</f>
        <v>195.92057845971607</v>
      </c>
      <c r="AM2504" s="3">
        <f>Sheet2!$Q$37</f>
        <v>179.52321677860004</v>
      </c>
      <c r="AN2504" s="3">
        <f>Sheet2!$Q$39</f>
        <v>47.580823353777703</v>
      </c>
      <c r="AU2504">
        <f t="shared" si="159"/>
        <v>0.69173892100945533</v>
      </c>
      <c r="AV2504">
        <f>VLOOKUP(AI2504,Sheet3!C2536:F5827,4,FALSE)</f>
        <v>54.906047322296558</v>
      </c>
    </row>
    <row r="2505" spans="1:48">
      <c r="A2505">
        <v>84928467</v>
      </c>
      <c r="B2505">
        <v>126</v>
      </c>
      <c r="C2505" t="s">
        <v>164</v>
      </c>
      <c r="D2505">
        <v>0</v>
      </c>
      <c r="E2505" t="s">
        <v>165</v>
      </c>
      <c r="F2505" t="s">
        <v>34</v>
      </c>
      <c r="G2505" t="s">
        <v>166</v>
      </c>
      <c r="H2505">
        <v>1</v>
      </c>
      <c r="I2505">
        <v>111.95</v>
      </c>
      <c r="J2505">
        <v>114.04</v>
      </c>
      <c r="K2505">
        <v>28.158999999999999</v>
      </c>
      <c r="L2505">
        <v>30.248999999999999</v>
      </c>
      <c r="M2505">
        <v>3260722</v>
      </c>
      <c r="N2505" t="s">
        <v>167</v>
      </c>
      <c r="P2505">
        <v>16.167000000000002</v>
      </c>
      <c r="V2505" t="s">
        <v>35</v>
      </c>
      <c r="W2505" s="1">
        <v>40132</v>
      </c>
      <c r="X2505">
        <v>20091115</v>
      </c>
      <c r="Y2505">
        <v>0.87928099999999998</v>
      </c>
      <c r="AB2505">
        <v>-0.66193856151913899</v>
      </c>
      <c r="AI2505" s="2">
        <f t="shared" si="156"/>
        <v>40132</v>
      </c>
      <c r="AJ2505">
        <f t="shared" si="157"/>
        <v>83.460831432124451</v>
      </c>
      <c r="AK2505">
        <f t="shared" si="158"/>
        <v>83.460831432124451</v>
      </c>
      <c r="AL2505" s="3">
        <f>Sheet2!$Q$35</f>
        <v>195.92057845971607</v>
      </c>
      <c r="AM2505" s="3">
        <f>Sheet2!$Q$37</f>
        <v>179.52321677860004</v>
      </c>
      <c r="AN2505" s="3">
        <f>Sheet2!$Q$39</f>
        <v>47.580823353777703</v>
      </c>
      <c r="AU2505">
        <f t="shared" si="159"/>
        <v>0.59416523381591491</v>
      </c>
      <c r="AV2505">
        <f>VLOOKUP(AI2505,Sheet3!C2537:F5828,4,FALSE)</f>
        <v>52.426419378708971</v>
      </c>
    </row>
    <row r="2506" spans="1:48">
      <c r="A2506">
        <v>84991980</v>
      </c>
      <c r="B2506">
        <v>126</v>
      </c>
      <c r="C2506" t="s">
        <v>164</v>
      </c>
      <c r="D2506">
        <v>0</v>
      </c>
      <c r="E2506" t="s">
        <v>165</v>
      </c>
      <c r="F2506" t="s">
        <v>34</v>
      </c>
      <c r="G2506" t="s">
        <v>166</v>
      </c>
      <c r="H2506">
        <v>1</v>
      </c>
      <c r="I2506">
        <v>111.95</v>
      </c>
      <c r="J2506">
        <v>114.04</v>
      </c>
      <c r="K2506">
        <v>28.158999999999999</v>
      </c>
      <c r="L2506">
        <v>30.248999999999999</v>
      </c>
      <c r="M2506">
        <v>3260722</v>
      </c>
      <c r="N2506" t="s">
        <v>167</v>
      </c>
      <c r="P2506">
        <v>16.167000000000002</v>
      </c>
      <c r="V2506" t="s">
        <v>35</v>
      </c>
      <c r="W2506" s="1">
        <v>40133</v>
      </c>
      <c r="X2506">
        <v>20091116</v>
      </c>
      <c r="Y2506">
        <v>0.89121700000000004</v>
      </c>
      <c r="AB2506">
        <v>-0.79947226511188496</v>
      </c>
      <c r="AI2506" s="2">
        <f t="shared" si="156"/>
        <v>40133</v>
      </c>
      <c r="AJ2506">
        <f t="shared" si="157"/>
        <v>73.986905344440402</v>
      </c>
      <c r="AK2506">
        <f t="shared" si="158"/>
        <v>73.986905344440402</v>
      </c>
      <c r="AL2506" s="3">
        <f>Sheet2!$Q$35</f>
        <v>195.92057845971607</v>
      </c>
      <c r="AM2506" s="3">
        <f>Sheet2!$Q$37</f>
        <v>179.52321677860004</v>
      </c>
      <c r="AN2506" s="3">
        <f>Sheet2!$Q$39</f>
        <v>47.580823353777703</v>
      </c>
      <c r="AU2506">
        <f t="shared" si="159"/>
        <v>0.52671949415034003</v>
      </c>
      <c r="AV2506">
        <f>VLOOKUP(AI2506,Sheet3!C2538:F5829,4,FALSE)</f>
        <v>50.30102399849104</v>
      </c>
    </row>
    <row r="2507" spans="1:48">
      <c r="A2507">
        <v>85058752</v>
      </c>
      <c r="B2507">
        <v>126</v>
      </c>
      <c r="C2507" t="s">
        <v>164</v>
      </c>
      <c r="D2507">
        <v>0</v>
      </c>
      <c r="E2507" t="s">
        <v>165</v>
      </c>
      <c r="F2507" t="s">
        <v>34</v>
      </c>
      <c r="G2507" t="s">
        <v>166</v>
      </c>
      <c r="H2507">
        <v>1</v>
      </c>
      <c r="I2507">
        <v>111.95</v>
      </c>
      <c r="J2507">
        <v>114.04</v>
      </c>
      <c r="K2507">
        <v>28.158999999999999</v>
      </c>
      <c r="L2507">
        <v>30.248999999999999</v>
      </c>
      <c r="M2507">
        <v>3260722</v>
      </c>
      <c r="N2507" t="s">
        <v>167</v>
      </c>
      <c r="P2507">
        <v>16.167000000000002</v>
      </c>
      <c r="V2507" t="s">
        <v>35</v>
      </c>
      <c r="W2507" s="1">
        <v>40134</v>
      </c>
      <c r="X2507">
        <v>20091117</v>
      </c>
      <c r="Y2507">
        <v>0.905976</v>
      </c>
      <c r="AB2507">
        <v>-0.96953425667734505</v>
      </c>
      <c r="AI2507" s="2">
        <f t="shared" si="156"/>
        <v>40134</v>
      </c>
      <c r="AJ2507">
        <f t="shared" si="157"/>
        <v>61.750214389719758</v>
      </c>
      <c r="AK2507">
        <f t="shared" si="158"/>
        <v>61.750214389719758</v>
      </c>
      <c r="AL2507" s="3">
        <f>Sheet2!$Q$35</f>
        <v>195.92057845971607</v>
      </c>
      <c r="AM2507" s="3">
        <f>Sheet2!$Q$37</f>
        <v>179.52321677860004</v>
      </c>
      <c r="AN2507" s="3">
        <f>Sheet2!$Q$39</f>
        <v>47.580823353777703</v>
      </c>
      <c r="AU2507">
        <f t="shared" si="159"/>
        <v>0.43960538064959453</v>
      </c>
      <c r="AV2507">
        <f>VLOOKUP(AI2507,Sheet3!C2539:F5830,4,FALSE)</f>
        <v>49.309172821056002</v>
      </c>
    </row>
    <row r="2508" spans="1:48">
      <c r="A2508">
        <v>85119403</v>
      </c>
      <c r="B2508">
        <v>126</v>
      </c>
      <c r="C2508" t="s">
        <v>164</v>
      </c>
      <c r="D2508">
        <v>0</v>
      </c>
      <c r="E2508" t="s">
        <v>165</v>
      </c>
      <c r="F2508" t="s">
        <v>34</v>
      </c>
      <c r="G2508" t="s">
        <v>166</v>
      </c>
      <c r="H2508">
        <v>1</v>
      </c>
      <c r="I2508">
        <v>111.95</v>
      </c>
      <c r="J2508">
        <v>114.04</v>
      </c>
      <c r="K2508">
        <v>28.158999999999999</v>
      </c>
      <c r="L2508">
        <v>30.248999999999999</v>
      </c>
      <c r="M2508">
        <v>3260722</v>
      </c>
      <c r="N2508" t="s">
        <v>167</v>
      </c>
      <c r="P2508">
        <v>16.167000000000002</v>
      </c>
      <c r="V2508" t="s">
        <v>35</v>
      </c>
      <c r="W2508" s="1">
        <v>40135</v>
      </c>
      <c r="X2508">
        <v>20091118</v>
      </c>
      <c r="Y2508">
        <v>0.90381100000000003</v>
      </c>
      <c r="AB2508">
        <v>-0.94458783674786295</v>
      </c>
      <c r="AI2508" s="2">
        <f t="shared" si="156"/>
        <v>40135</v>
      </c>
      <c r="AJ2508">
        <f t="shared" si="157"/>
        <v>63.581346346131113</v>
      </c>
      <c r="AK2508">
        <f t="shared" si="158"/>
        <v>63.581346346131113</v>
      </c>
      <c r="AL2508" s="3">
        <f>Sheet2!$Q$35</f>
        <v>195.92057845971607</v>
      </c>
      <c r="AM2508" s="3">
        <f>Sheet2!$Q$37</f>
        <v>179.52321677860004</v>
      </c>
      <c r="AN2508" s="3">
        <f>Sheet2!$Q$39</f>
        <v>47.580823353777703</v>
      </c>
      <c r="AU2508">
        <f t="shared" si="159"/>
        <v>0.45264137523962883</v>
      </c>
      <c r="AV2508">
        <f>VLOOKUP(AI2508,Sheet3!C2540:F5831,4,FALSE)</f>
        <v>52.709805429404696</v>
      </c>
    </row>
    <row r="2509" spans="1:48">
      <c r="A2509">
        <v>85174568</v>
      </c>
      <c r="B2509">
        <v>126</v>
      </c>
      <c r="C2509" t="s">
        <v>164</v>
      </c>
      <c r="D2509">
        <v>0</v>
      </c>
      <c r="E2509" t="s">
        <v>165</v>
      </c>
      <c r="F2509" t="s">
        <v>34</v>
      </c>
      <c r="G2509" t="s">
        <v>166</v>
      </c>
      <c r="H2509">
        <v>1</v>
      </c>
      <c r="I2509">
        <v>111.95</v>
      </c>
      <c r="J2509">
        <v>114.04</v>
      </c>
      <c r="K2509">
        <v>28.158999999999999</v>
      </c>
      <c r="L2509">
        <v>30.248999999999999</v>
      </c>
      <c r="M2509">
        <v>3260722</v>
      </c>
      <c r="N2509" t="s">
        <v>167</v>
      </c>
      <c r="P2509">
        <v>16.167000000000002</v>
      </c>
      <c r="V2509" t="s">
        <v>35</v>
      </c>
      <c r="W2509" s="1">
        <v>40136</v>
      </c>
      <c r="X2509">
        <v>20091119</v>
      </c>
      <c r="Y2509">
        <v>0.89370499999999997</v>
      </c>
      <c r="AB2509">
        <v>-0.82814048348811997</v>
      </c>
      <c r="AI2509" s="2">
        <f t="shared" si="156"/>
        <v>40136</v>
      </c>
      <c r="AJ2509">
        <f t="shared" si="157"/>
        <v>71.964559125018468</v>
      </c>
      <c r="AK2509">
        <f t="shared" si="158"/>
        <v>71.964559125018468</v>
      </c>
      <c r="AL2509" s="3">
        <f>Sheet2!$Q$35</f>
        <v>195.92057845971607</v>
      </c>
      <c r="AM2509" s="3">
        <f>Sheet2!$Q$37</f>
        <v>179.52321677860004</v>
      </c>
      <c r="AN2509" s="3">
        <f>Sheet2!$Q$39</f>
        <v>47.580823353777703</v>
      </c>
      <c r="AU2509">
        <f t="shared" si="159"/>
        <v>0.51232222786745152</v>
      </c>
      <c r="AV2509">
        <f>VLOOKUP(AI2509,Sheet3!C2541:F5832,4,FALSE)</f>
        <v>56.606363626470902</v>
      </c>
    </row>
    <row r="2510" spans="1:48">
      <c r="A2510">
        <v>85241783</v>
      </c>
      <c r="B2510">
        <v>126</v>
      </c>
      <c r="C2510" t="s">
        <v>164</v>
      </c>
      <c r="D2510">
        <v>0</v>
      </c>
      <c r="E2510" t="s">
        <v>165</v>
      </c>
      <c r="F2510" t="s">
        <v>34</v>
      </c>
      <c r="G2510" t="s">
        <v>166</v>
      </c>
      <c r="H2510">
        <v>1</v>
      </c>
      <c r="I2510">
        <v>111.95</v>
      </c>
      <c r="J2510">
        <v>114.04</v>
      </c>
      <c r="K2510">
        <v>28.158999999999999</v>
      </c>
      <c r="L2510">
        <v>30.248999999999999</v>
      </c>
      <c r="M2510">
        <v>3260722</v>
      </c>
      <c r="N2510" t="s">
        <v>167</v>
      </c>
      <c r="P2510">
        <v>16.167000000000002</v>
      </c>
      <c r="V2510" t="s">
        <v>35</v>
      </c>
      <c r="W2510" s="1">
        <v>40137</v>
      </c>
      <c r="X2510">
        <v>20091120</v>
      </c>
      <c r="Y2510">
        <v>0.88770099999999996</v>
      </c>
      <c r="AB2510">
        <v>-0.75895881824257405</v>
      </c>
      <c r="AI2510" s="2">
        <f t="shared" si="156"/>
        <v>40137</v>
      </c>
      <c r="AJ2510">
        <f t="shared" si="157"/>
        <v>76.816878515894814</v>
      </c>
      <c r="AK2510">
        <f t="shared" si="158"/>
        <v>76.816878515894814</v>
      </c>
      <c r="AL2510" s="3">
        <f>Sheet2!$Q$35</f>
        <v>195.92057845971607</v>
      </c>
      <c r="AM2510" s="3">
        <f>Sheet2!$Q$37</f>
        <v>179.52321677860004</v>
      </c>
      <c r="AN2510" s="3">
        <f>Sheet2!$Q$39</f>
        <v>47.580823353777703</v>
      </c>
      <c r="AU2510">
        <f t="shared" si="159"/>
        <v>0.54686633000444307</v>
      </c>
      <c r="AV2510">
        <f>VLOOKUP(AI2510,Sheet3!C2542:F5833,4,FALSE)</f>
        <v>63.549321868516145</v>
      </c>
    </row>
    <row r="2511" spans="1:48">
      <c r="A2511">
        <v>85308283</v>
      </c>
      <c r="B2511">
        <v>126</v>
      </c>
      <c r="C2511" t="s">
        <v>164</v>
      </c>
      <c r="D2511">
        <v>0</v>
      </c>
      <c r="E2511" t="s">
        <v>165</v>
      </c>
      <c r="F2511" t="s">
        <v>34</v>
      </c>
      <c r="G2511" t="s">
        <v>166</v>
      </c>
      <c r="H2511">
        <v>1</v>
      </c>
      <c r="I2511">
        <v>111.95</v>
      </c>
      <c r="J2511">
        <v>114.04</v>
      </c>
      <c r="K2511">
        <v>28.158999999999999</v>
      </c>
      <c r="L2511">
        <v>30.248999999999999</v>
      </c>
      <c r="M2511">
        <v>3260722</v>
      </c>
      <c r="N2511" t="s">
        <v>167</v>
      </c>
      <c r="P2511">
        <v>16.167000000000002</v>
      </c>
      <c r="V2511" t="s">
        <v>35</v>
      </c>
      <c r="W2511" s="1">
        <v>40138</v>
      </c>
      <c r="X2511">
        <v>20091121</v>
      </c>
      <c r="Y2511">
        <v>0.88474799999999998</v>
      </c>
      <c r="AB2511">
        <v>-0.72493259281450995</v>
      </c>
      <c r="AI2511" s="2">
        <f t="shared" si="156"/>
        <v>40138</v>
      </c>
      <c r="AJ2511">
        <f t="shared" si="157"/>
        <v>79.16838873246752</v>
      </c>
      <c r="AK2511">
        <f t="shared" si="158"/>
        <v>79.16838873246752</v>
      </c>
      <c r="AL2511" s="3">
        <f>Sheet2!$Q$35</f>
        <v>195.92057845971607</v>
      </c>
      <c r="AM2511" s="3">
        <f>Sheet2!$Q$37</f>
        <v>179.52321677860004</v>
      </c>
      <c r="AN2511" s="3">
        <f>Sheet2!$Q$39</f>
        <v>47.580823353777703</v>
      </c>
      <c r="AU2511">
        <f t="shared" si="159"/>
        <v>0.56360694465775762</v>
      </c>
      <c r="AV2511">
        <f>VLOOKUP(AI2511,Sheet3!C2543:F5834,4,FALSE)</f>
        <v>69.712968471148145</v>
      </c>
    </row>
    <row r="2512" spans="1:48">
      <c r="A2512">
        <v>85371832</v>
      </c>
      <c r="B2512">
        <v>126</v>
      </c>
      <c r="C2512" t="s">
        <v>164</v>
      </c>
      <c r="D2512">
        <v>0</v>
      </c>
      <c r="E2512" t="s">
        <v>165</v>
      </c>
      <c r="F2512" t="s">
        <v>34</v>
      </c>
      <c r="G2512" t="s">
        <v>166</v>
      </c>
      <c r="H2512">
        <v>1</v>
      </c>
      <c r="I2512">
        <v>111.95</v>
      </c>
      <c r="J2512">
        <v>114.04</v>
      </c>
      <c r="K2512">
        <v>28.158999999999999</v>
      </c>
      <c r="L2512">
        <v>30.248999999999999</v>
      </c>
      <c r="M2512">
        <v>3260722</v>
      </c>
      <c r="N2512" t="s">
        <v>167</v>
      </c>
      <c r="P2512">
        <v>16.167000000000002</v>
      </c>
      <c r="V2512" t="s">
        <v>35</v>
      </c>
      <c r="W2512" s="1">
        <v>40139</v>
      </c>
      <c r="X2512">
        <v>20091122</v>
      </c>
      <c r="Y2512">
        <v>0.88810599999999995</v>
      </c>
      <c r="AB2512">
        <v>-0.76362546954577903</v>
      </c>
      <c r="AI2512" s="2">
        <f t="shared" si="156"/>
        <v>40139</v>
      </c>
      <c r="AJ2512">
        <f t="shared" si="157"/>
        <v>76.492569928747798</v>
      </c>
      <c r="AK2512">
        <f t="shared" si="158"/>
        <v>76.492569928747798</v>
      </c>
      <c r="AL2512" s="3">
        <f>Sheet2!$Q$35</f>
        <v>195.92057845971607</v>
      </c>
      <c r="AM2512" s="3">
        <f>Sheet2!$Q$37</f>
        <v>179.52321677860004</v>
      </c>
      <c r="AN2512" s="3">
        <f>Sheet2!$Q$39</f>
        <v>47.580823353777703</v>
      </c>
      <c r="AU2512">
        <f t="shared" si="159"/>
        <v>0.54455754773850762</v>
      </c>
      <c r="AV2512">
        <f>VLOOKUP(AI2512,Sheet3!C2544:F5835,4,FALSE)</f>
        <v>70.775666161257107</v>
      </c>
    </row>
    <row r="2513" spans="1:48">
      <c r="A2513">
        <v>85431294</v>
      </c>
      <c r="B2513">
        <v>126</v>
      </c>
      <c r="C2513" t="s">
        <v>164</v>
      </c>
      <c r="D2513">
        <v>0</v>
      </c>
      <c r="E2513" t="s">
        <v>165</v>
      </c>
      <c r="F2513" t="s">
        <v>34</v>
      </c>
      <c r="G2513" t="s">
        <v>166</v>
      </c>
      <c r="H2513">
        <v>1</v>
      </c>
      <c r="I2513">
        <v>111.95</v>
      </c>
      <c r="J2513">
        <v>114.04</v>
      </c>
      <c r="K2513">
        <v>28.158999999999999</v>
      </c>
      <c r="L2513">
        <v>30.248999999999999</v>
      </c>
      <c r="M2513">
        <v>3260722</v>
      </c>
      <c r="N2513" t="s">
        <v>167</v>
      </c>
      <c r="P2513">
        <v>16.167000000000002</v>
      </c>
      <c r="V2513" t="s">
        <v>35</v>
      </c>
      <c r="W2513" s="1">
        <v>40140</v>
      </c>
      <c r="X2513">
        <v>20091123</v>
      </c>
      <c r="Y2513">
        <v>0.88373900000000005</v>
      </c>
      <c r="AB2513">
        <v>-0.71330629364183296</v>
      </c>
      <c r="AI2513" s="2">
        <f t="shared" si="156"/>
        <v>40140</v>
      </c>
      <c r="AJ2513">
        <f t="shared" si="157"/>
        <v>79.966570592855078</v>
      </c>
      <c r="AK2513">
        <f t="shared" si="158"/>
        <v>79.966570592855078</v>
      </c>
      <c r="AL2513" s="3">
        <f>Sheet2!$Q$35</f>
        <v>195.92057845971607</v>
      </c>
      <c r="AM2513" s="3">
        <f>Sheet2!$Q$37</f>
        <v>179.52321677860004</v>
      </c>
      <c r="AN2513" s="3">
        <f>Sheet2!$Q$39</f>
        <v>47.580823353777703</v>
      </c>
      <c r="AU2513">
        <f t="shared" si="159"/>
        <v>0.56928927376432159</v>
      </c>
      <c r="AV2513">
        <f>VLOOKUP(AI2513,Sheet3!C2545:F5836,4,FALSE)</f>
        <v>70.846512673931045</v>
      </c>
    </row>
    <row r="2514" spans="1:48">
      <c r="A2514">
        <v>85489792</v>
      </c>
      <c r="B2514">
        <v>126</v>
      </c>
      <c r="C2514" t="s">
        <v>164</v>
      </c>
      <c r="D2514">
        <v>0</v>
      </c>
      <c r="E2514" t="s">
        <v>165</v>
      </c>
      <c r="F2514" t="s">
        <v>34</v>
      </c>
      <c r="G2514" t="s">
        <v>166</v>
      </c>
      <c r="H2514">
        <v>1</v>
      </c>
      <c r="I2514">
        <v>111.95</v>
      </c>
      <c r="J2514">
        <v>114.04</v>
      </c>
      <c r="K2514">
        <v>28.158999999999999</v>
      </c>
      <c r="L2514">
        <v>30.248999999999999</v>
      </c>
      <c r="M2514">
        <v>3260722</v>
      </c>
      <c r="N2514" t="s">
        <v>167</v>
      </c>
      <c r="P2514">
        <v>16.167000000000002</v>
      </c>
      <c r="V2514" t="s">
        <v>35</v>
      </c>
      <c r="W2514" s="1">
        <v>40141</v>
      </c>
      <c r="X2514">
        <v>20091124</v>
      </c>
      <c r="Y2514">
        <v>0.88540300000000005</v>
      </c>
      <c r="AB2514">
        <v>-0.73247989307031203</v>
      </c>
      <c r="AI2514" s="2">
        <f t="shared" si="156"/>
        <v>40141</v>
      </c>
      <c r="AJ2514">
        <f t="shared" si="157"/>
        <v>78.648798686298733</v>
      </c>
      <c r="AK2514">
        <f t="shared" si="158"/>
        <v>78.648798686298733</v>
      </c>
      <c r="AL2514" s="3">
        <f>Sheet2!$Q$35</f>
        <v>195.92057845971607</v>
      </c>
      <c r="AM2514" s="3">
        <f>Sheet2!$Q$37</f>
        <v>179.52321677860004</v>
      </c>
      <c r="AN2514" s="3">
        <f>Sheet2!$Q$39</f>
        <v>47.580823353777703</v>
      </c>
      <c r="AU2514">
        <f t="shared" si="159"/>
        <v>0.55990793596142829</v>
      </c>
      <c r="AV2514">
        <f>VLOOKUP(AI2514,Sheet3!C2546:F5837,4,FALSE)</f>
        <v>67.658419603604145</v>
      </c>
    </row>
    <row r="2515" spans="1:48">
      <c r="A2515">
        <v>85554264</v>
      </c>
      <c r="B2515">
        <v>126</v>
      </c>
      <c r="C2515" t="s">
        <v>164</v>
      </c>
      <c r="D2515">
        <v>0</v>
      </c>
      <c r="E2515" t="s">
        <v>165</v>
      </c>
      <c r="F2515" t="s">
        <v>34</v>
      </c>
      <c r="G2515" t="s">
        <v>166</v>
      </c>
      <c r="H2515">
        <v>1</v>
      </c>
      <c r="I2515">
        <v>111.95</v>
      </c>
      <c r="J2515">
        <v>114.04</v>
      </c>
      <c r="K2515">
        <v>28.158999999999999</v>
      </c>
      <c r="L2515">
        <v>30.248999999999999</v>
      </c>
      <c r="M2515">
        <v>3260722</v>
      </c>
      <c r="N2515" t="s">
        <v>167</v>
      </c>
      <c r="P2515">
        <v>16.167000000000002</v>
      </c>
      <c r="V2515" t="s">
        <v>35</v>
      </c>
      <c r="W2515" s="1">
        <v>40142</v>
      </c>
      <c r="X2515">
        <v>20091125</v>
      </c>
      <c r="Y2515">
        <v>0.88469299999999995</v>
      </c>
      <c r="AB2515">
        <v>-0.72429885004493799</v>
      </c>
      <c r="AI2515" s="2">
        <f t="shared" si="156"/>
        <v>40142</v>
      </c>
      <c r="AJ2515">
        <f t="shared" si="157"/>
        <v>79.211966686315918</v>
      </c>
      <c r="AK2515">
        <f t="shared" si="158"/>
        <v>79.211966686315918</v>
      </c>
      <c r="AL2515" s="3">
        <f>Sheet2!$Q$35</f>
        <v>195.92057845971607</v>
      </c>
      <c r="AM2515" s="3">
        <f>Sheet2!$Q$37</f>
        <v>179.52321677860004</v>
      </c>
      <c r="AN2515" s="3">
        <f>Sheet2!$Q$39</f>
        <v>47.580823353777703</v>
      </c>
      <c r="AU2515">
        <f t="shared" si="159"/>
        <v>0.56391718006631097</v>
      </c>
      <c r="AV2515">
        <f>VLOOKUP(AI2515,Sheet3!C2547:F5838,4,FALSE)</f>
        <v>64.470326533277245</v>
      </c>
    </row>
    <row r="2516" spans="1:48">
      <c r="A2516">
        <v>85621408</v>
      </c>
      <c r="B2516">
        <v>126</v>
      </c>
      <c r="C2516" t="s">
        <v>164</v>
      </c>
      <c r="D2516">
        <v>0</v>
      </c>
      <c r="E2516" t="s">
        <v>165</v>
      </c>
      <c r="F2516" t="s">
        <v>34</v>
      </c>
      <c r="G2516" t="s">
        <v>166</v>
      </c>
      <c r="H2516">
        <v>1</v>
      </c>
      <c r="I2516">
        <v>111.95</v>
      </c>
      <c r="J2516">
        <v>114.04</v>
      </c>
      <c r="K2516">
        <v>28.158999999999999</v>
      </c>
      <c r="L2516">
        <v>30.248999999999999</v>
      </c>
      <c r="M2516">
        <v>3260722</v>
      </c>
      <c r="N2516" t="s">
        <v>167</v>
      </c>
      <c r="P2516">
        <v>16.167000000000002</v>
      </c>
      <c r="V2516" t="s">
        <v>35</v>
      </c>
      <c r="W2516" s="1">
        <v>40143</v>
      </c>
      <c r="X2516">
        <v>20091126</v>
      </c>
      <c r="Y2516">
        <v>0.88634400000000002</v>
      </c>
      <c r="AB2516">
        <v>-0.74332265572788303</v>
      </c>
      <c r="AI2516" s="2">
        <f t="shared" si="156"/>
        <v>40143</v>
      </c>
      <c r="AJ2516">
        <f t="shared" si="157"/>
        <v>77.900344142952463</v>
      </c>
      <c r="AK2516">
        <f t="shared" si="158"/>
        <v>77.900344142952463</v>
      </c>
      <c r="AL2516" s="3">
        <f>Sheet2!$Q$35</f>
        <v>195.92057845971607</v>
      </c>
      <c r="AM2516" s="3">
        <f>Sheet2!$Q$37</f>
        <v>179.52321677860004</v>
      </c>
      <c r="AN2516" s="3">
        <f>Sheet2!$Q$39</f>
        <v>47.580823353777703</v>
      </c>
      <c r="AU2516">
        <f t="shared" si="159"/>
        <v>0.55457962013810003</v>
      </c>
      <c r="AV2516">
        <f>VLOOKUP(AI2516,Sheet3!C2548:F5839,4,FALSE)</f>
        <v>62.203238127711451</v>
      </c>
    </row>
    <row r="2517" spans="1:48">
      <c r="A2517">
        <v>85691189</v>
      </c>
      <c r="B2517">
        <v>126</v>
      </c>
      <c r="C2517" t="s">
        <v>164</v>
      </c>
      <c r="D2517">
        <v>0</v>
      </c>
      <c r="E2517" t="s">
        <v>165</v>
      </c>
      <c r="F2517" t="s">
        <v>34</v>
      </c>
      <c r="G2517" t="s">
        <v>166</v>
      </c>
      <c r="H2517">
        <v>1</v>
      </c>
      <c r="I2517">
        <v>111.95</v>
      </c>
      <c r="J2517">
        <v>114.04</v>
      </c>
      <c r="K2517">
        <v>28.158999999999999</v>
      </c>
      <c r="L2517">
        <v>30.248999999999999</v>
      </c>
      <c r="M2517">
        <v>3260722</v>
      </c>
      <c r="N2517" t="s">
        <v>167</v>
      </c>
      <c r="P2517">
        <v>16.167000000000002</v>
      </c>
      <c r="V2517" t="s">
        <v>35</v>
      </c>
      <c r="W2517" s="1">
        <v>40144</v>
      </c>
      <c r="X2517">
        <v>20091127</v>
      </c>
      <c r="Y2517">
        <v>0.90046199999999998</v>
      </c>
      <c r="AB2517">
        <v>-0.90599866337888602</v>
      </c>
      <c r="AI2517" s="2">
        <f t="shared" si="156"/>
        <v>40144</v>
      </c>
      <c r="AJ2517">
        <f t="shared" si="157"/>
        <v>66.389422220858478</v>
      </c>
      <c r="AK2517">
        <f t="shared" si="158"/>
        <v>66.389422220858478</v>
      </c>
      <c r="AL2517" s="3">
        <f>Sheet2!$Q$35</f>
        <v>195.92057845971607</v>
      </c>
      <c r="AM2517" s="3">
        <f>Sheet2!$Q$37</f>
        <v>179.52321677860004</v>
      </c>
      <c r="AN2517" s="3">
        <f>Sheet2!$Q$39</f>
        <v>47.580823353777703</v>
      </c>
      <c r="AU2517">
        <f t="shared" si="159"/>
        <v>0.4726323222509477</v>
      </c>
      <c r="AV2517">
        <f>VLOOKUP(AI2517,Sheet3!C2549:F5840,4,FALSE)</f>
        <v>60.432075310863176</v>
      </c>
    </row>
    <row r="2518" spans="1:48">
      <c r="A2518">
        <v>85739439</v>
      </c>
      <c r="B2518">
        <v>126</v>
      </c>
      <c r="C2518" t="s">
        <v>164</v>
      </c>
      <c r="D2518">
        <v>0</v>
      </c>
      <c r="E2518" t="s">
        <v>165</v>
      </c>
      <c r="F2518" t="s">
        <v>34</v>
      </c>
      <c r="G2518" t="s">
        <v>166</v>
      </c>
      <c r="H2518">
        <v>1</v>
      </c>
      <c r="I2518">
        <v>111.95</v>
      </c>
      <c r="J2518">
        <v>114.04</v>
      </c>
      <c r="K2518">
        <v>28.158999999999999</v>
      </c>
      <c r="L2518">
        <v>30.248999999999999</v>
      </c>
      <c r="M2518">
        <v>3260722</v>
      </c>
      <c r="N2518" t="s">
        <v>167</v>
      </c>
      <c r="P2518">
        <v>16.167000000000002</v>
      </c>
      <c r="V2518" t="s">
        <v>35</v>
      </c>
      <c r="W2518" s="1">
        <v>40145</v>
      </c>
      <c r="X2518">
        <v>20091128</v>
      </c>
      <c r="Y2518">
        <v>0.89960099999999998</v>
      </c>
      <c r="AB2518">
        <v>-0.89607770838614598</v>
      </c>
      <c r="AI2518" s="2">
        <f t="shared" si="156"/>
        <v>40145</v>
      </c>
      <c r="AJ2518">
        <f t="shared" si="157"/>
        <v>67.106551942510123</v>
      </c>
      <c r="AK2518">
        <f t="shared" si="158"/>
        <v>67.106551942510123</v>
      </c>
      <c r="AL2518" s="3">
        <f>Sheet2!$Q$35</f>
        <v>195.92057845971607</v>
      </c>
      <c r="AM2518" s="3">
        <f>Sheet2!$Q$37</f>
        <v>179.52321677860004</v>
      </c>
      <c r="AN2518" s="3">
        <f>Sheet2!$Q$39</f>
        <v>47.580823353777703</v>
      </c>
      <c r="AU2518">
        <f t="shared" si="159"/>
        <v>0.47773763382561146</v>
      </c>
      <c r="AV2518">
        <f>VLOOKUP(AI2518,Sheet3!C2550:F5841,4,FALSE)</f>
        <v>59.015145057384558</v>
      </c>
    </row>
    <row r="2519" spans="1:48">
      <c r="A2519">
        <v>85801926</v>
      </c>
      <c r="B2519">
        <v>126</v>
      </c>
      <c r="C2519" t="s">
        <v>164</v>
      </c>
      <c r="D2519">
        <v>0</v>
      </c>
      <c r="E2519" t="s">
        <v>165</v>
      </c>
      <c r="F2519" t="s">
        <v>34</v>
      </c>
      <c r="G2519" t="s">
        <v>166</v>
      </c>
      <c r="H2519">
        <v>1</v>
      </c>
      <c r="I2519">
        <v>111.95</v>
      </c>
      <c r="J2519">
        <v>114.04</v>
      </c>
      <c r="K2519">
        <v>28.158999999999999</v>
      </c>
      <c r="L2519">
        <v>30.248999999999999</v>
      </c>
      <c r="M2519">
        <v>3260722</v>
      </c>
      <c r="N2519" t="s">
        <v>167</v>
      </c>
      <c r="P2519">
        <v>16.167000000000002</v>
      </c>
      <c r="V2519" t="s">
        <v>35</v>
      </c>
      <c r="W2519" s="1">
        <v>40146</v>
      </c>
      <c r="X2519">
        <v>20091129</v>
      </c>
      <c r="Y2519">
        <v>0.905196</v>
      </c>
      <c r="AB2519">
        <v>-0.96054663194524503</v>
      </c>
      <c r="AI2519" s="2">
        <f t="shared" si="156"/>
        <v>40146</v>
      </c>
      <c r="AJ2519">
        <f t="shared" si="157"/>
        <v>62.411360859612842</v>
      </c>
      <c r="AK2519">
        <f t="shared" si="158"/>
        <v>62.411360859612842</v>
      </c>
      <c r="AL2519" s="3">
        <f>Sheet2!$Q$35</f>
        <v>195.92057845971607</v>
      </c>
      <c r="AM2519" s="3">
        <f>Sheet2!$Q$37</f>
        <v>179.52321677860004</v>
      </c>
      <c r="AN2519" s="3">
        <f>Sheet2!$Q$39</f>
        <v>47.580823353777703</v>
      </c>
      <c r="AU2519">
        <f t="shared" si="159"/>
        <v>0.4443121423739857</v>
      </c>
      <c r="AV2519">
        <f>VLOOKUP(AI2519,Sheet3!C2551:F5842,4,FALSE)</f>
        <v>57.527368291232008</v>
      </c>
    </row>
    <row r="2520" spans="1:48">
      <c r="A2520">
        <v>85866858</v>
      </c>
      <c r="B2520">
        <v>126</v>
      </c>
      <c r="C2520" t="s">
        <v>164</v>
      </c>
      <c r="D2520">
        <v>0</v>
      </c>
      <c r="E2520" t="s">
        <v>165</v>
      </c>
      <c r="F2520" t="s">
        <v>34</v>
      </c>
      <c r="G2520" t="s">
        <v>166</v>
      </c>
      <c r="H2520">
        <v>1</v>
      </c>
      <c r="I2520">
        <v>111.95</v>
      </c>
      <c r="J2520">
        <v>114.04</v>
      </c>
      <c r="K2520">
        <v>28.158999999999999</v>
      </c>
      <c r="L2520">
        <v>30.248999999999999</v>
      </c>
      <c r="M2520">
        <v>3260722</v>
      </c>
      <c r="N2520" t="s">
        <v>167</v>
      </c>
      <c r="P2520">
        <v>16.167000000000002</v>
      </c>
      <c r="V2520" t="s">
        <v>35</v>
      </c>
      <c r="W2520" s="1">
        <v>40147</v>
      </c>
      <c r="X2520">
        <v>20091130</v>
      </c>
      <c r="Y2520">
        <v>0.90095999999999998</v>
      </c>
      <c r="AB2520">
        <v>-0.91173691609245799</v>
      </c>
      <c r="AI2520" s="2">
        <f t="shared" si="156"/>
        <v>40147</v>
      </c>
      <c r="AJ2520">
        <f t="shared" si="157"/>
        <v>65.973739593141772</v>
      </c>
      <c r="AK2520">
        <f t="shared" si="158"/>
        <v>65.973739593141772</v>
      </c>
      <c r="AL2520" s="3">
        <f>Sheet2!$Q$35</f>
        <v>195.92057845971607</v>
      </c>
      <c r="AM2520" s="3">
        <f>Sheet2!$Q$37</f>
        <v>179.52321677860004</v>
      </c>
      <c r="AN2520" s="3">
        <f>Sheet2!$Q$39</f>
        <v>47.580823353777703</v>
      </c>
      <c r="AU2520">
        <f t="shared" si="159"/>
        <v>0.46967303989714831</v>
      </c>
      <c r="AV2520">
        <f>VLOOKUP(AI2520,Sheet3!C2552:F5843,4,FALSE)</f>
        <v>55.96874501240552</v>
      </c>
    </row>
    <row r="2521" spans="1:48">
      <c r="A2521">
        <v>85933649</v>
      </c>
      <c r="B2521">
        <v>126</v>
      </c>
      <c r="C2521" t="s">
        <v>164</v>
      </c>
      <c r="D2521">
        <v>0</v>
      </c>
      <c r="E2521" t="s">
        <v>165</v>
      </c>
      <c r="F2521" t="s">
        <v>34</v>
      </c>
      <c r="G2521" t="s">
        <v>166</v>
      </c>
      <c r="H2521">
        <v>1</v>
      </c>
      <c r="I2521">
        <v>111.95</v>
      </c>
      <c r="J2521">
        <v>114.04</v>
      </c>
      <c r="K2521">
        <v>28.158999999999999</v>
      </c>
      <c r="L2521">
        <v>30.248999999999999</v>
      </c>
      <c r="M2521">
        <v>3260722</v>
      </c>
      <c r="N2521" t="s">
        <v>167</v>
      </c>
      <c r="P2521">
        <v>16.167000000000002</v>
      </c>
      <c r="V2521" t="s">
        <v>35</v>
      </c>
      <c r="W2521" s="1">
        <v>40148</v>
      </c>
      <c r="X2521">
        <v>20091201</v>
      </c>
      <c r="Y2521">
        <v>0.89649400000000001</v>
      </c>
      <c r="AB2521">
        <v>-0.86027700320328204</v>
      </c>
      <c r="AI2521" s="2">
        <f t="shared" si="156"/>
        <v>40148</v>
      </c>
      <c r="AJ2521">
        <f t="shared" si="157"/>
        <v>69.678045977060947</v>
      </c>
      <c r="AK2521">
        <f t="shared" si="158"/>
        <v>69.678045977060947</v>
      </c>
      <c r="AL2521" s="3">
        <f>Sheet2!$Q$35</f>
        <v>195.92057845971607</v>
      </c>
      <c r="AM2521" s="3">
        <f>Sheet2!$Q$37</f>
        <v>179.52321677860004</v>
      </c>
      <c r="AN2521" s="3">
        <f>Sheet2!$Q$39</f>
        <v>47.580823353777703</v>
      </c>
      <c r="AU2521">
        <f t="shared" si="159"/>
        <v>0.4960443332447001</v>
      </c>
      <c r="AV2521">
        <f>VLOOKUP(AI2521,Sheet3!C2553:F5844,4,FALSE)</f>
        <v>54.622661271600833</v>
      </c>
    </row>
    <row r="2522" spans="1:48">
      <c r="A2522">
        <v>86001638</v>
      </c>
      <c r="B2522">
        <v>126</v>
      </c>
      <c r="C2522" t="s">
        <v>164</v>
      </c>
      <c r="D2522">
        <v>0</v>
      </c>
      <c r="E2522" t="s">
        <v>165</v>
      </c>
      <c r="F2522" t="s">
        <v>34</v>
      </c>
      <c r="G2522" t="s">
        <v>166</v>
      </c>
      <c r="H2522">
        <v>1</v>
      </c>
      <c r="I2522">
        <v>111.95</v>
      </c>
      <c r="J2522">
        <v>114.04</v>
      </c>
      <c r="K2522">
        <v>28.158999999999999</v>
      </c>
      <c r="L2522">
        <v>30.248999999999999</v>
      </c>
      <c r="M2522">
        <v>3260722</v>
      </c>
      <c r="N2522" t="s">
        <v>167</v>
      </c>
      <c r="P2522">
        <v>16.167000000000002</v>
      </c>
      <c r="V2522" t="s">
        <v>35</v>
      </c>
      <c r="W2522" s="1">
        <v>40149</v>
      </c>
      <c r="X2522">
        <v>20091202</v>
      </c>
      <c r="Y2522">
        <v>0.88925399999999999</v>
      </c>
      <c r="AB2522">
        <v>-0.77685340953610105</v>
      </c>
      <c r="AI2522" s="2">
        <f t="shared" si="156"/>
        <v>40149</v>
      </c>
      <c r="AJ2522">
        <f t="shared" si="157"/>
        <v>75.570932792403937</v>
      </c>
      <c r="AK2522">
        <f t="shared" si="158"/>
        <v>75.570932792403937</v>
      </c>
      <c r="AL2522" s="3">
        <f>Sheet2!$Q$35</f>
        <v>195.92057845971607</v>
      </c>
      <c r="AM2522" s="3">
        <f>Sheet2!$Q$37</f>
        <v>179.52321677860004</v>
      </c>
      <c r="AN2522" s="3">
        <f>Sheet2!$Q$39</f>
        <v>47.580823353777703</v>
      </c>
      <c r="AU2522">
        <f t="shared" si="159"/>
        <v>0.53799632931769037</v>
      </c>
      <c r="AV2522">
        <f>VLOOKUP(AI2522,Sheet3!C2554:F5845,4,FALSE)</f>
        <v>53.914196144861521</v>
      </c>
    </row>
    <row r="2523" spans="1:48">
      <c r="A2523">
        <v>86069691</v>
      </c>
      <c r="B2523">
        <v>126</v>
      </c>
      <c r="C2523" t="s">
        <v>164</v>
      </c>
      <c r="D2523">
        <v>0</v>
      </c>
      <c r="E2523" t="s">
        <v>165</v>
      </c>
      <c r="F2523" t="s">
        <v>34</v>
      </c>
      <c r="G2523" t="s">
        <v>166</v>
      </c>
      <c r="H2523">
        <v>1</v>
      </c>
      <c r="I2523">
        <v>111.95</v>
      </c>
      <c r="J2523">
        <v>114.04</v>
      </c>
      <c r="K2523">
        <v>28.158999999999999</v>
      </c>
      <c r="L2523">
        <v>30.248999999999999</v>
      </c>
      <c r="M2523">
        <v>3260722</v>
      </c>
      <c r="N2523" t="s">
        <v>167</v>
      </c>
      <c r="P2523">
        <v>16.167000000000002</v>
      </c>
      <c r="V2523" t="s">
        <v>35</v>
      </c>
      <c r="W2523" s="1">
        <v>40150</v>
      </c>
      <c r="X2523">
        <v>20091203</v>
      </c>
      <c r="Y2523">
        <v>0.88677799999999996</v>
      </c>
      <c r="AB2523">
        <v>-0.74832346230958902</v>
      </c>
      <c r="AI2523" s="2">
        <f t="shared" si="156"/>
        <v>40150</v>
      </c>
      <c r="AJ2523">
        <f t="shared" si="157"/>
        <v>77.554357571193123</v>
      </c>
      <c r="AK2523">
        <f t="shared" si="158"/>
        <v>77.554357571193123</v>
      </c>
      <c r="AL2523" s="3">
        <f>Sheet2!$Q$35</f>
        <v>195.92057845971607</v>
      </c>
      <c r="AM2523" s="3">
        <f>Sheet2!$Q$37</f>
        <v>179.52321677860004</v>
      </c>
      <c r="AN2523" s="3">
        <f>Sheet2!$Q$39</f>
        <v>47.580823353777703</v>
      </c>
      <c r="AU2523">
        <f t="shared" si="159"/>
        <v>0.55211651033222975</v>
      </c>
      <c r="AV2523">
        <f>VLOOKUP(AI2523,Sheet3!C2555:F5846,4,FALSE)</f>
        <v>63.053396279798626</v>
      </c>
    </row>
    <row r="2524" spans="1:48">
      <c r="A2524">
        <v>86135746</v>
      </c>
      <c r="B2524">
        <v>126</v>
      </c>
      <c r="C2524" t="s">
        <v>164</v>
      </c>
      <c r="D2524">
        <v>0</v>
      </c>
      <c r="E2524" t="s">
        <v>165</v>
      </c>
      <c r="F2524" t="s">
        <v>34</v>
      </c>
      <c r="G2524" t="s">
        <v>166</v>
      </c>
      <c r="H2524">
        <v>1</v>
      </c>
      <c r="I2524">
        <v>111.95</v>
      </c>
      <c r="J2524">
        <v>114.04</v>
      </c>
      <c r="K2524">
        <v>28.158999999999999</v>
      </c>
      <c r="L2524">
        <v>30.248999999999999</v>
      </c>
      <c r="M2524">
        <v>3260722</v>
      </c>
      <c r="N2524" t="s">
        <v>167</v>
      </c>
      <c r="P2524">
        <v>16.167000000000002</v>
      </c>
      <c r="V2524" t="s">
        <v>35</v>
      </c>
      <c r="W2524" s="1">
        <v>40151</v>
      </c>
      <c r="X2524">
        <v>20091204</v>
      </c>
      <c r="Y2524">
        <v>0.885239</v>
      </c>
      <c r="AB2524">
        <v>-0.73059018735740799</v>
      </c>
      <c r="AI2524" s="2">
        <f t="shared" si="156"/>
        <v>40151</v>
      </c>
      <c r="AJ2524">
        <f t="shared" si="157"/>
        <v>78.779001216035567</v>
      </c>
      <c r="AK2524">
        <f t="shared" si="158"/>
        <v>78.779001216035567</v>
      </c>
      <c r="AL2524" s="3">
        <f>Sheet2!$Q$35</f>
        <v>195.92057845971607</v>
      </c>
      <c r="AM2524" s="3">
        <f>Sheet2!$Q$37</f>
        <v>179.52321677860004</v>
      </c>
      <c r="AN2524" s="3">
        <f>Sheet2!$Q$39</f>
        <v>47.580823353777703</v>
      </c>
      <c r="AU2524">
        <f t="shared" si="159"/>
        <v>0.5608348595877215</v>
      </c>
      <c r="AV2524">
        <f>VLOOKUP(AI2524,Sheet3!C2556:F5847,4,FALSE)</f>
        <v>80.269098859563869</v>
      </c>
    </row>
    <row r="2525" spans="1:48">
      <c r="A2525">
        <v>86199619</v>
      </c>
      <c r="B2525">
        <v>126</v>
      </c>
      <c r="C2525" t="s">
        <v>164</v>
      </c>
      <c r="D2525">
        <v>0</v>
      </c>
      <c r="E2525" t="s">
        <v>165</v>
      </c>
      <c r="F2525" t="s">
        <v>34</v>
      </c>
      <c r="G2525" t="s">
        <v>166</v>
      </c>
      <c r="H2525">
        <v>1</v>
      </c>
      <c r="I2525">
        <v>111.95</v>
      </c>
      <c r="J2525">
        <v>114.04</v>
      </c>
      <c r="K2525">
        <v>28.158999999999999</v>
      </c>
      <c r="L2525">
        <v>30.248999999999999</v>
      </c>
      <c r="M2525">
        <v>3260722</v>
      </c>
      <c r="N2525" t="s">
        <v>167</v>
      </c>
      <c r="P2525">
        <v>16.167000000000002</v>
      </c>
      <c r="V2525" t="s">
        <v>35</v>
      </c>
      <c r="W2525" s="1">
        <v>40152</v>
      </c>
      <c r="X2525">
        <v>20091205</v>
      </c>
      <c r="Y2525">
        <v>0.87505200000000005</v>
      </c>
      <c r="AB2525">
        <v>-0.61320950383702599</v>
      </c>
      <c r="AI2525" s="2">
        <f t="shared" si="156"/>
        <v>40152</v>
      </c>
      <c r="AJ2525">
        <f t="shared" si="157"/>
        <v>86.726917754898182</v>
      </c>
      <c r="AK2525">
        <f t="shared" si="158"/>
        <v>86.726917754898182</v>
      </c>
      <c r="AL2525" s="3">
        <f>Sheet2!$Q$35</f>
        <v>195.92057845971607</v>
      </c>
      <c r="AM2525" s="3">
        <f>Sheet2!$Q$37</f>
        <v>179.52321677860004</v>
      </c>
      <c r="AN2525" s="3">
        <f>Sheet2!$Q$39</f>
        <v>47.580823353777703</v>
      </c>
      <c r="AU2525">
        <f t="shared" si="159"/>
        <v>0.61741679877560529</v>
      </c>
      <c r="AV2525">
        <f>VLOOKUP(AI2525,Sheet3!C2557:F5848,4,FALSE)</f>
        <v>96.563796774568004</v>
      </c>
    </row>
    <row r="2526" spans="1:48">
      <c r="A2526">
        <v>86268786</v>
      </c>
      <c r="B2526">
        <v>126</v>
      </c>
      <c r="C2526" t="s">
        <v>164</v>
      </c>
      <c r="D2526">
        <v>0</v>
      </c>
      <c r="E2526" t="s">
        <v>165</v>
      </c>
      <c r="F2526" t="s">
        <v>34</v>
      </c>
      <c r="G2526" t="s">
        <v>166</v>
      </c>
      <c r="H2526">
        <v>1</v>
      </c>
      <c r="I2526">
        <v>111.95</v>
      </c>
      <c r="J2526">
        <v>114.04</v>
      </c>
      <c r="K2526">
        <v>28.158999999999999</v>
      </c>
      <c r="L2526">
        <v>30.248999999999999</v>
      </c>
      <c r="M2526">
        <v>3260722</v>
      </c>
      <c r="N2526" t="s">
        <v>167</v>
      </c>
      <c r="P2526">
        <v>16.167000000000002</v>
      </c>
      <c r="V2526" t="s">
        <v>35</v>
      </c>
      <c r="W2526" s="1">
        <v>40153</v>
      </c>
      <c r="X2526">
        <v>20091206</v>
      </c>
      <c r="Y2526">
        <v>0.88656800000000002</v>
      </c>
      <c r="AB2526">
        <v>-0.74590371718940895</v>
      </c>
      <c r="AI2526" s="2">
        <f t="shared" si="156"/>
        <v>40153</v>
      </c>
      <c r="AJ2526">
        <f t="shared" si="157"/>
        <v>77.721832760633561</v>
      </c>
      <c r="AK2526">
        <f t="shared" si="158"/>
        <v>77.721832760633561</v>
      </c>
      <c r="AL2526" s="3">
        <f>Sheet2!$Q$35</f>
        <v>195.92057845971607</v>
      </c>
      <c r="AM2526" s="3">
        <f>Sheet2!$Q$37</f>
        <v>179.52321677860004</v>
      </c>
      <c r="AN2526" s="3">
        <f>Sheet2!$Q$39</f>
        <v>47.580823353777703</v>
      </c>
      <c r="AU2526">
        <f t="shared" si="159"/>
        <v>0.5533087814057952</v>
      </c>
      <c r="AV2526">
        <f>VLOOKUP(AI2526,Sheet3!C2558:F5849,4,FALSE)</f>
        <v>108.32431787844057</v>
      </c>
    </row>
    <row r="2527" spans="1:48">
      <c r="A2527">
        <v>86335594</v>
      </c>
      <c r="B2527">
        <v>126</v>
      </c>
      <c r="C2527" t="s">
        <v>164</v>
      </c>
      <c r="D2527">
        <v>0</v>
      </c>
      <c r="E2527" t="s">
        <v>165</v>
      </c>
      <c r="F2527" t="s">
        <v>34</v>
      </c>
      <c r="G2527" t="s">
        <v>166</v>
      </c>
      <c r="H2527">
        <v>1</v>
      </c>
      <c r="I2527">
        <v>111.95</v>
      </c>
      <c r="J2527">
        <v>114.04</v>
      </c>
      <c r="K2527">
        <v>28.158999999999999</v>
      </c>
      <c r="L2527">
        <v>30.248999999999999</v>
      </c>
      <c r="M2527">
        <v>3260722</v>
      </c>
      <c r="N2527" t="s">
        <v>167</v>
      </c>
      <c r="P2527">
        <v>16.167000000000002</v>
      </c>
      <c r="V2527" t="s">
        <v>35</v>
      </c>
      <c r="W2527" s="1">
        <v>40154</v>
      </c>
      <c r="X2527">
        <v>20091207</v>
      </c>
      <c r="Y2527">
        <v>0.896088</v>
      </c>
      <c r="AB2527">
        <v>-0.85559882930426601</v>
      </c>
      <c r="AI2527" s="2">
        <f t="shared" si="156"/>
        <v>40154</v>
      </c>
      <c r="AJ2527">
        <f t="shared" si="157"/>
        <v>70.012180036480004</v>
      </c>
      <c r="AK2527">
        <f t="shared" si="158"/>
        <v>70.012180036480004</v>
      </c>
      <c r="AL2527" s="3">
        <f>Sheet2!$Q$35</f>
        <v>195.92057845971607</v>
      </c>
      <c r="AM2527" s="3">
        <f>Sheet2!$Q$37</f>
        <v>179.52321677860004</v>
      </c>
      <c r="AN2527" s="3">
        <f>Sheet2!$Q$39</f>
        <v>47.580823353777703</v>
      </c>
      <c r="AU2527">
        <f t="shared" si="159"/>
        <v>0.49842306393949365</v>
      </c>
      <c r="AV2527">
        <f>VLOOKUP(AI2527,Sheet3!C2559:F5850,4,FALSE)</f>
        <v>107.75754577704912</v>
      </c>
    </row>
    <row r="2528" spans="1:48">
      <c r="A2528">
        <v>86402648</v>
      </c>
      <c r="B2528">
        <v>126</v>
      </c>
      <c r="C2528" t="s">
        <v>164</v>
      </c>
      <c r="D2528">
        <v>0</v>
      </c>
      <c r="E2528" t="s">
        <v>165</v>
      </c>
      <c r="F2528" t="s">
        <v>34</v>
      </c>
      <c r="G2528" t="s">
        <v>166</v>
      </c>
      <c r="H2528">
        <v>1</v>
      </c>
      <c r="I2528">
        <v>111.95</v>
      </c>
      <c r="J2528">
        <v>114.04</v>
      </c>
      <c r="K2528">
        <v>28.158999999999999</v>
      </c>
      <c r="L2528">
        <v>30.248999999999999</v>
      </c>
      <c r="M2528">
        <v>3260722</v>
      </c>
      <c r="N2528" t="s">
        <v>167</v>
      </c>
      <c r="P2528">
        <v>16.167000000000002</v>
      </c>
      <c r="V2528" t="s">
        <v>35</v>
      </c>
      <c r="W2528" s="1">
        <v>40155</v>
      </c>
      <c r="X2528">
        <v>20091208</v>
      </c>
      <c r="Y2528">
        <v>0.89935600000000004</v>
      </c>
      <c r="AB2528">
        <v>-0.89325467241260204</v>
      </c>
      <c r="AI2528" s="2">
        <f t="shared" si="156"/>
        <v>40155</v>
      </c>
      <c r="AJ2528">
        <f t="shared" si="157"/>
        <v>67.31025418633385</v>
      </c>
      <c r="AK2528">
        <f t="shared" si="158"/>
        <v>67.31025418633385</v>
      </c>
      <c r="AL2528" s="3">
        <f>Sheet2!$Q$35</f>
        <v>195.92057845971607</v>
      </c>
      <c r="AM2528" s="3">
        <f>Sheet2!$Q$37</f>
        <v>179.52321677860004</v>
      </c>
      <c r="AN2528" s="3">
        <f>Sheet2!$Q$39</f>
        <v>47.580823353777703</v>
      </c>
      <c r="AU2528">
        <f t="shared" si="159"/>
        <v>0.47918780858727544</v>
      </c>
      <c r="AV2528">
        <f>VLOOKUP(AI2528,Sheet3!C2560:F5851,4,FALSE)</f>
        <v>97.909880515372691</v>
      </c>
    </row>
    <row r="2529" spans="1:48">
      <c r="A2529">
        <v>86469491</v>
      </c>
      <c r="B2529">
        <v>126</v>
      </c>
      <c r="C2529" t="s">
        <v>164</v>
      </c>
      <c r="D2529">
        <v>0</v>
      </c>
      <c r="E2529" t="s">
        <v>165</v>
      </c>
      <c r="F2529" t="s">
        <v>34</v>
      </c>
      <c r="G2529" t="s">
        <v>166</v>
      </c>
      <c r="H2529">
        <v>1</v>
      </c>
      <c r="I2529">
        <v>111.95</v>
      </c>
      <c r="J2529">
        <v>114.04</v>
      </c>
      <c r="K2529">
        <v>28.158999999999999</v>
      </c>
      <c r="L2529">
        <v>30.248999999999999</v>
      </c>
      <c r="M2529">
        <v>3260722</v>
      </c>
      <c r="N2529" t="s">
        <v>167</v>
      </c>
      <c r="P2529">
        <v>16.167000000000002</v>
      </c>
      <c r="V2529" t="s">
        <v>35</v>
      </c>
      <c r="W2529" s="1">
        <v>40156</v>
      </c>
      <c r="X2529">
        <v>20091209</v>
      </c>
      <c r="Y2529">
        <v>0.91151099999999996</v>
      </c>
      <c r="AB2529">
        <v>-1.0333118244878201</v>
      </c>
      <c r="AI2529" s="2">
        <f t="shared" si="156"/>
        <v>40156</v>
      </c>
      <c r="AJ2529">
        <f t="shared" si="157"/>
        <v>57.012300829309197</v>
      </c>
      <c r="AK2529">
        <f t="shared" si="158"/>
        <v>57.012300829309197</v>
      </c>
      <c r="AL2529" s="3">
        <f>Sheet2!$Q$35</f>
        <v>195.92057845971607</v>
      </c>
      <c r="AM2529" s="3">
        <f>Sheet2!$Q$37</f>
        <v>179.52321677860004</v>
      </c>
      <c r="AN2529" s="3">
        <f>Sheet2!$Q$39</f>
        <v>47.580823353777703</v>
      </c>
      <c r="AU2529">
        <f t="shared" si="159"/>
        <v>0.40587574400308735</v>
      </c>
      <c r="AV2529">
        <f>VLOOKUP(AI2529,Sheet3!C2561:F5852,4,FALSE)</f>
        <v>104.56945270672222</v>
      </c>
    </row>
    <row r="2530" spans="1:48">
      <c r="A2530">
        <v>86536686</v>
      </c>
      <c r="B2530">
        <v>126</v>
      </c>
      <c r="C2530" t="s">
        <v>164</v>
      </c>
      <c r="D2530">
        <v>0</v>
      </c>
      <c r="E2530" t="s">
        <v>165</v>
      </c>
      <c r="F2530" t="s">
        <v>34</v>
      </c>
      <c r="G2530" t="s">
        <v>166</v>
      </c>
      <c r="H2530">
        <v>1</v>
      </c>
      <c r="I2530">
        <v>111.95</v>
      </c>
      <c r="J2530">
        <v>114.04</v>
      </c>
      <c r="K2530">
        <v>28.158999999999999</v>
      </c>
      <c r="L2530">
        <v>30.248999999999999</v>
      </c>
      <c r="M2530">
        <v>3260722</v>
      </c>
      <c r="N2530" t="s">
        <v>167</v>
      </c>
      <c r="P2530">
        <v>16.167000000000002</v>
      </c>
      <c r="V2530" t="s">
        <v>35</v>
      </c>
      <c r="W2530" s="1">
        <v>40157</v>
      </c>
      <c r="X2530">
        <v>20091210</v>
      </c>
      <c r="Y2530">
        <v>0.90995000000000004</v>
      </c>
      <c r="AB2530">
        <v>-1.0153250524278099</v>
      </c>
      <c r="AI2530" s="2">
        <f t="shared" si="156"/>
        <v>40157</v>
      </c>
      <c r="AJ2530">
        <f t="shared" si="157"/>
        <v>58.356723801469343</v>
      </c>
      <c r="AK2530">
        <f t="shared" si="158"/>
        <v>58.356723801469343</v>
      </c>
      <c r="AL2530" s="3">
        <f>Sheet2!$Q$35</f>
        <v>195.92057845971607</v>
      </c>
      <c r="AM2530" s="3">
        <f>Sheet2!$Q$37</f>
        <v>179.52321677860004</v>
      </c>
      <c r="AN2530" s="3">
        <f>Sheet2!$Q$39</f>
        <v>47.580823353777703</v>
      </c>
      <c r="AU2530">
        <f t="shared" si="159"/>
        <v>0.41544681316084753</v>
      </c>
      <c r="AV2530">
        <f>VLOOKUP(AI2530,Sheet3!C2562:F5853,4,FALSE)</f>
        <v>136.37953689731725</v>
      </c>
    </row>
    <row r="2531" spans="1:48">
      <c r="A2531">
        <v>86603402</v>
      </c>
      <c r="B2531">
        <v>126</v>
      </c>
      <c r="C2531" t="s">
        <v>164</v>
      </c>
      <c r="D2531">
        <v>0</v>
      </c>
      <c r="E2531" t="s">
        <v>165</v>
      </c>
      <c r="F2531" t="s">
        <v>34</v>
      </c>
      <c r="G2531" t="s">
        <v>166</v>
      </c>
      <c r="H2531">
        <v>1</v>
      </c>
      <c r="I2531">
        <v>111.95</v>
      </c>
      <c r="J2531">
        <v>114.04</v>
      </c>
      <c r="K2531">
        <v>28.158999999999999</v>
      </c>
      <c r="L2531">
        <v>30.248999999999999</v>
      </c>
      <c r="M2531">
        <v>3260722</v>
      </c>
      <c r="N2531" t="s">
        <v>167</v>
      </c>
      <c r="P2531">
        <v>16.167000000000002</v>
      </c>
      <c r="V2531" t="s">
        <v>35</v>
      </c>
      <c r="W2531" s="1">
        <v>40158</v>
      </c>
      <c r="X2531">
        <v>20091211</v>
      </c>
      <c r="Y2531">
        <v>0.91459699999999999</v>
      </c>
      <c r="AB2531">
        <v>-1.0688705551586699</v>
      </c>
      <c r="AI2531" s="2">
        <f t="shared" si="156"/>
        <v>40158</v>
      </c>
      <c r="AJ2531">
        <f t="shared" si="157"/>
        <v>54.335457543245184</v>
      </c>
      <c r="AK2531">
        <f t="shared" si="158"/>
        <v>54.335457543245184</v>
      </c>
      <c r="AL2531" s="3">
        <f>Sheet2!$Q$35</f>
        <v>195.92057845971607</v>
      </c>
      <c r="AM2531" s="3">
        <f>Sheet2!$Q$37</f>
        <v>179.52321677860004</v>
      </c>
      <c r="AN2531" s="3">
        <f>Sheet2!$Q$39</f>
        <v>47.580823353777703</v>
      </c>
      <c r="AU2531">
        <f t="shared" si="159"/>
        <v>0.38681905370104713</v>
      </c>
      <c r="AV2531">
        <f>VLOOKUP(AI2531,Sheet3!C2563:F5854,4,FALSE)</f>
        <v>170.52755600615203</v>
      </c>
    </row>
    <row r="2532" spans="1:48">
      <c r="A2532">
        <v>86648339</v>
      </c>
      <c r="B2532">
        <v>126</v>
      </c>
      <c r="C2532" t="s">
        <v>164</v>
      </c>
      <c r="D2532">
        <v>0</v>
      </c>
      <c r="E2532" t="s">
        <v>165</v>
      </c>
      <c r="F2532" t="s">
        <v>34</v>
      </c>
      <c r="G2532" t="s">
        <v>166</v>
      </c>
      <c r="H2532">
        <v>1</v>
      </c>
      <c r="I2532">
        <v>111.95</v>
      </c>
      <c r="J2532">
        <v>114.04</v>
      </c>
      <c r="K2532">
        <v>28.158999999999999</v>
      </c>
      <c r="L2532">
        <v>30.248999999999999</v>
      </c>
      <c r="M2532">
        <v>3260722</v>
      </c>
      <c r="N2532" t="s">
        <v>167</v>
      </c>
      <c r="P2532">
        <v>16.167000000000002</v>
      </c>
      <c r="V2532" t="s">
        <v>35</v>
      </c>
      <c r="W2532" s="1">
        <v>40159</v>
      </c>
      <c r="X2532">
        <v>20091212</v>
      </c>
      <c r="Y2532">
        <v>0.9244</v>
      </c>
      <c r="AB2532">
        <v>-1.1818265618878601</v>
      </c>
      <c r="AI2532" s="2">
        <f t="shared" si="156"/>
        <v>40159</v>
      </c>
      <c r="AJ2532">
        <f t="shared" si="157"/>
        <v>45.664760391931168</v>
      </c>
      <c r="AK2532">
        <f t="shared" si="158"/>
        <v>45.664760391931168</v>
      </c>
      <c r="AL2532" s="3">
        <f>Sheet2!$Q$35</f>
        <v>195.92057845971607</v>
      </c>
      <c r="AM2532" s="3">
        <f>Sheet2!$Q$37</f>
        <v>179.52321677860004</v>
      </c>
      <c r="AN2532" s="3">
        <f>Sheet2!$Q$39</f>
        <v>47.580823353777703</v>
      </c>
      <c r="AU2532">
        <f t="shared" si="159"/>
        <v>0.32509157373402486</v>
      </c>
      <c r="AV2532">
        <f>VLOOKUP(AI2532,Sheet3!C2564:F5855,4,FALSE)</f>
        <v>193.48182611250567</v>
      </c>
    </row>
    <row r="2533" spans="1:48">
      <c r="A2533">
        <v>86693307</v>
      </c>
      <c r="B2533">
        <v>126</v>
      </c>
      <c r="C2533" t="s">
        <v>164</v>
      </c>
      <c r="D2533">
        <v>0</v>
      </c>
      <c r="E2533" t="s">
        <v>165</v>
      </c>
      <c r="F2533" t="s">
        <v>34</v>
      </c>
      <c r="G2533" t="s">
        <v>166</v>
      </c>
      <c r="H2533">
        <v>1</v>
      </c>
      <c r="I2533">
        <v>111.95</v>
      </c>
      <c r="J2533">
        <v>114.04</v>
      </c>
      <c r="K2533">
        <v>28.158999999999999</v>
      </c>
      <c r="L2533">
        <v>30.248999999999999</v>
      </c>
      <c r="M2533">
        <v>3260722</v>
      </c>
      <c r="N2533" t="s">
        <v>167</v>
      </c>
      <c r="P2533">
        <v>16.167000000000002</v>
      </c>
      <c r="V2533" t="s">
        <v>35</v>
      </c>
      <c r="W2533" s="1">
        <v>40160</v>
      </c>
      <c r="X2533">
        <v>20091213</v>
      </c>
      <c r="Y2533">
        <v>0.91324499999999997</v>
      </c>
      <c r="AB2533">
        <v>-1.0532920056230299</v>
      </c>
      <c r="AI2533" s="2">
        <f t="shared" si="156"/>
        <v>40160</v>
      </c>
      <c r="AJ2533">
        <f t="shared" si="157"/>
        <v>55.511309378200849</v>
      </c>
      <c r="AK2533">
        <f t="shared" si="158"/>
        <v>55.511309378200849</v>
      </c>
      <c r="AL2533" s="3">
        <f>Sheet2!$Q$35</f>
        <v>195.92057845971607</v>
      </c>
      <c r="AM2533" s="3">
        <f>Sheet2!$Q$37</f>
        <v>179.52321677860004</v>
      </c>
      <c r="AN2533" s="3">
        <f>Sheet2!$Q$39</f>
        <v>47.580823353777703</v>
      </c>
      <c r="AU2533">
        <f t="shared" si="159"/>
        <v>0.39519004963364202</v>
      </c>
      <c r="AV2533">
        <f>VLOOKUP(AI2533,Sheet3!C2565:F5856,4,FALSE)</f>
        <v>223.73328702427423</v>
      </c>
    </row>
    <row r="2534" spans="1:48">
      <c r="A2534">
        <v>86739401</v>
      </c>
      <c r="B2534">
        <v>126</v>
      </c>
      <c r="C2534" t="s">
        <v>164</v>
      </c>
      <c r="D2534">
        <v>0</v>
      </c>
      <c r="E2534" t="s">
        <v>165</v>
      </c>
      <c r="F2534" t="s">
        <v>34</v>
      </c>
      <c r="G2534" t="s">
        <v>166</v>
      </c>
      <c r="H2534">
        <v>1</v>
      </c>
      <c r="I2534">
        <v>111.95</v>
      </c>
      <c r="J2534">
        <v>114.04</v>
      </c>
      <c r="K2534">
        <v>28.158999999999999</v>
      </c>
      <c r="L2534">
        <v>30.248999999999999</v>
      </c>
      <c r="M2534">
        <v>3260722</v>
      </c>
      <c r="N2534" t="s">
        <v>167</v>
      </c>
      <c r="P2534">
        <v>16.167000000000002</v>
      </c>
      <c r="V2534" t="s">
        <v>35</v>
      </c>
      <c r="W2534" s="1">
        <v>40161</v>
      </c>
      <c r="X2534">
        <v>20091214</v>
      </c>
      <c r="Y2534">
        <v>0.92491500000000004</v>
      </c>
      <c r="AB2534">
        <v>-1.1877606987302101</v>
      </c>
      <c r="AI2534" s="2">
        <f t="shared" si="156"/>
        <v>40161</v>
      </c>
      <c r="AJ2534">
        <f t="shared" si="157"/>
        <v>45.202204639545698</v>
      </c>
      <c r="AK2534">
        <f t="shared" si="158"/>
        <v>45.202204639545698</v>
      </c>
      <c r="AL2534" s="3">
        <f>Sheet2!$Q$35</f>
        <v>195.92057845971607</v>
      </c>
      <c r="AM2534" s="3">
        <f>Sheet2!$Q$37</f>
        <v>179.52321677860004</v>
      </c>
      <c r="AN2534" s="3">
        <f>Sheet2!$Q$39</f>
        <v>47.580823353777703</v>
      </c>
      <c r="AU2534">
        <f t="shared" si="159"/>
        <v>0.32179859735153438</v>
      </c>
      <c r="AV2534">
        <f>VLOOKUP(AI2534,Sheet3!C2566:F5857,4,FALSE)</f>
        <v>273.75092497206953</v>
      </c>
    </row>
    <row r="2535" spans="1:48">
      <c r="A2535">
        <v>86783124</v>
      </c>
      <c r="B2535">
        <v>126</v>
      </c>
      <c r="C2535" t="s">
        <v>164</v>
      </c>
      <c r="D2535">
        <v>0</v>
      </c>
      <c r="E2535" t="s">
        <v>165</v>
      </c>
      <c r="F2535" t="s">
        <v>34</v>
      </c>
      <c r="G2535" t="s">
        <v>166</v>
      </c>
      <c r="H2535">
        <v>1</v>
      </c>
      <c r="I2535">
        <v>111.95</v>
      </c>
      <c r="J2535">
        <v>114.04</v>
      </c>
      <c r="K2535">
        <v>28.158999999999999</v>
      </c>
      <c r="L2535">
        <v>30.248999999999999</v>
      </c>
      <c r="M2535">
        <v>3260722</v>
      </c>
      <c r="N2535" t="s">
        <v>167</v>
      </c>
      <c r="P2535">
        <v>16.167000000000002</v>
      </c>
      <c r="V2535" t="s">
        <v>35</v>
      </c>
      <c r="W2535" s="1">
        <v>40162</v>
      </c>
      <c r="X2535">
        <v>20091215</v>
      </c>
      <c r="Y2535">
        <v>0.921628</v>
      </c>
      <c r="AB2535">
        <v>-1.14988592630148</v>
      </c>
      <c r="AI2535" s="2">
        <f t="shared" si="156"/>
        <v>40162</v>
      </c>
      <c r="AJ2535">
        <f t="shared" si="157"/>
        <v>48.142404332454589</v>
      </c>
      <c r="AK2535">
        <f t="shared" si="158"/>
        <v>48.142404332454589</v>
      </c>
      <c r="AL2535" s="3">
        <f>Sheet2!$Q$35</f>
        <v>195.92057845971607</v>
      </c>
      <c r="AM2535" s="3">
        <f>Sheet2!$Q$37</f>
        <v>179.52321677860004</v>
      </c>
      <c r="AN2535" s="3">
        <f>Sheet2!$Q$39</f>
        <v>47.580823353777703</v>
      </c>
      <c r="AU2535">
        <f t="shared" si="159"/>
        <v>0.34273014581595901</v>
      </c>
      <c r="AV2535">
        <f>VLOOKUP(AI2535,Sheet3!C2567:F5858,4,FALSE)</f>
        <v>328.44443275634433</v>
      </c>
    </row>
    <row r="2536" spans="1:48">
      <c r="A2536">
        <v>86827998</v>
      </c>
      <c r="B2536">
        <v>126</v>
      </c>
      <c r="C2536" t="s">
        <v>164</v>
      </c>
      <c r="D2536">
        <v>0</v>
      </c>
      <c r="E2536" t="s">
        <v>165</v>
      </c>
      <c r="F2536" t="s">
        <v>34</v>
      </c>
      <c r="G2536" t="s">
        <v>166</v>
      </c>
      <c r="H2536">
        <v>1</v>
      </c>
      <c r="I2536">
        <v>111.95</v>
      </c>
      <c r="J2536">
        <v>114.04</v>
      </c>
      <c r="K2536">
        <v>28.158999999999999</v>
      </c>
      <c r="L2536">
        <v>30.248999999999999</v>
      </c>
      <c r="M2536">
        <v>3260722</v>
      </c>
      <c r="N2536" t="s">
        <v>167</v>
      </c>
      <c r="P2536">
        <v>16.167000000000002</v>
      </c>
      <c r="V2536" t="s">
        <v>35</v>
      </c>
      <c r="W2536" s="1">
        <v>40163</v>
      </c>
      <c r="X2536">
        <v>20091216</v>
      </c>
      <c r="Y2536">
        <v>0.90836300000000003</v>
      </c>
      <c r="AB2536">
        <v>-0.99703869287673197</v>
      </c>
      <c r="AI2536" s="2">
        <f t="shared" si="156"/>
        <v>40163</v>
      </c>
      <c r="AJ2536">
        <f t="shared" si="157"/>
        <v>59.716919493725754</v>
      </c>
      <c r="AK2536">
        <f t="shared" si="158"/>
        <v>59.716919493725754</v>
      </c>
      <c r="AL2536" s="3">
        <f>Sheet2!$Q$35</f>
        <v>195.92057845971607</v>
      </c>
      <c r="AM2536" s="3">
        <f>Sheet2!$Q$37</f>
        <v>179.52321677860004</v>
      </c>
      <c r="AN2536" s="3">
        <f>Sheet2!$Q$39</f>
        <v>47.580823353777703</v>
      </c>
      <c r="AU2536">
        <f t="shared" si="159"/>
        <v>0.42513016974449469</v>
      </c>
      <c r="AV2536">
        <f>VLOOKUP(AI2536,Sheet3!C2568:F5859,4,FALSE)</f>
        <v>371.73165200011618</v>
      </c>
    </row>
    <row r="2537" spans="1:48">
      <c r="A2537">
        <v>86872862</v>
      </c>
      <c r="B2537">
        <v>126</v>
      </c>
      <c r="C2537" t="s">
        <v>164</v>
      </c>
      <c r="D2537">
        <v>0</v>
      </c>
      <c r="E2537" t="s">
        <v>165</v>
      </c>
      <c r="F2537" t="s">
        <v>34</v>
      </c>
      <c r="G2537" t="s">
        <v>166</v>
      </c>
      <c r="H2537">
        <v>1</v>
      </c>
      <c r="I2537">
        <v>111.95</v>
      </c>
      <c r="J2537">
        <v>114.04</v>
      </c>
      <c r="K2537">
        <v>28.158999999999999</v>
      </c>
      <c r="L2537">
        <v>30.248999999999999</v>
      </c>
      <c r="M2537">
        <v>3260722</v>
      </c>
      <c r="N2537" t="s">
        <v>167</v>
      </c>
      <c r="P2537">
        <v>16.167000000000002</v>
      </c>
      <c r="V2537" t="s">
        <v>35</v>
      </c>
      <c r="W2537" s="1">
        <v>40164</v>
      </c>
      <c r="X2537">
        <v>20091217</v>
      </c>
      <c r="Y2537">
        <v>0.90480300000000002</v>
      </c>
      <c r="AB2537">
        <v>-0.95601825179176403</v>
      </c>
      <c r="AI2537" s="2">
        <f t="shared" si="156"/>
        <v>40164</v>
      </c>
      <c r="AJ2537">
        <f t="shared" si="157"/>
        <v>62.743866114622733</v>
      </c>
      <c r="AK2537">
        <f t="shared" si="158"/>
        <v>62.743866114622733</v>
      </c>
      <c r="AL2537" s="3">
        <f>Sheet2!$Q$35</f>
        <v>195.92057845971607</v>
      </c>
      <c r="AM2537" s="3">
        <f>Sheet2!$Q$37</f>
        <v>179.52321677860004</v>
      </c>
      <c r="AN2537" s="3">
        <f>Sheet2!$Q$39</f>
        <v>47.580823353777703</v>
      </c>
      <c r="AU2537">
        <f t="shared" si="159"/>
        <v>0.44667927746236119</v>
      </c>
      <c r="AV2537">
        <f>VLOOKUP(AI2537,Sheet3!C2569:F5860,4,FALSE)</f>
        <v>367.6934007777021</v>
      </c>
    </row>
    <row r="2538" spans="1:48">
      <c r="A2538">
        <v>86917742</v>
      </c>
      <c r="B2538">
        <v>126</v>
      </c>
      <c r="C2538" t="s">
        <v>164</v>
      </c>
      <c r="D2538">
        <v>0</v>
      </c>
      <c r="E2538" t="s">
        <v>165</v>
      </c>
      <c r="F2538" t="s">
        <v>34</v>
      </c>
      <c r="G2538" t="s">
        <v>166</v>
      </c>
      <c r="H2538">
        <v>1</v>
      </c>
      <c r="I2538">
        <v>111.95</v>
      </c>
      <c r="J2538">
        <v>114.04</v>
      </c>
      <c r="K2538">
        <v>28.158999999999999</v>
      </c>
      <c r="L2538">
        <v>30.248999999999999</v>
      </c>
      <c r="M2538">
        <v>3260722</v>
      </c>
      <c r="N2538" t="s">
        <v>167</v>
      </c>
      <c r="P2538">
        <v>16.167000000000002</v>
      </c>
      <c r="V2538" t="s">
        <v>35</v>
      </c>
      <c r="W2538" s="1">
        <v>40165</v>
      </c>
      <c r="X2538">
        <v>20091218</v>
      </c>
      <c r="Y2538">
        <v>0.88478400000000001</v>
      </c>
      <c r="AB2538">
        <v>-0.72534740626368399</v>
      </c>
      <c r="AI2538" s="2">
        <f t="shared" si="156"/>
        <v>40165</v>
      </c>
      <c r="AJ2538">
        <f t="shared" si="157"/>
        <v>79.139860639869312</v>
      </c>
      <c r="AK2538">
        <f t="shared" si="158"/>
        <v>79.139860639869312</v>
      </c>
      <c r="AL2538" s="3">
        <f>Sheet2!$Q$35</f>
        <v>195.92057845971607</v>
      </c>
      <c r="AM2538" s="3">
        <f>Sheet2!$Q$37</f>
        <v>179.52321677860004</v>
      </c>
      <c r="AN2538" s="3">
        <f>Sheet2!$Q$39</f>
        <v>47.580823353777703</v>
      </c>
      <c r="AU2538">
        <f t="shared" si="159"/>
        <v>0.56340385057735987</v>
      </c>
      <c r="AV2538">
        <f>VLOOKUP(AI2538,Sheet3!C2570:F5861,4,FALSE)</f>
        <v>313.07073950610129</v>
      </c>
    </row>
    <row r="2539" spans="1:48">
      <c r="A2539">
        <v>86965797</v>
      </c>
      <c r="B2539">
        <v>126</v>
      </c>
      <c r="C2539" t="s">
        <v>164</v>
      </c>
      <c r="D2539">
        <v>0</v>
      </c>
      <c r="E2539" t="s">
        <v>165</v>
      </c>
      <c r="F2539" t="s">
        <v>34</v>
      </c>
      <c r="G2539" t="s">
        <v>166</v>
      </c>
      <c r="H2539">
        <v>1</v>
      </c>
      <c r="I2539">
        <v>111.95</v>
      </c>
      <c r="J2539">
        <v>114.04</v>
      </c>
      <c r="K2539">
        <v>28.158999999999999</v>
      </c>
      <c r="L2539">
        <v>30.248999999999999</v>
      </c>
      <c r="M2539">
        <v>3260722</v>
      </c>
      <c r="N2539" t="s">
        <v>167</v>
      </c>
      <c r="P2539">
        <v>16.167000000000002</v>
      </c>
      <c r="V2539" t="s">
        <v>35</v>
      </c>
      <c r="W2539" s="1">
        <v>40166</v>
      </c>
      <c r="X2539">
        <v>20091219</v>
      </c>
      <c r="Y2539">
        <v>0.87473699999999999</v>
      </c>
      <c r="AB2539">
        <v>-0.60957988615675396</v>
      </c>
      <c r="AI2539" s="2">
        <f t="shared" si="156"/>
        <v>40166</v>
      </c>
      <c r="AJ2539">
        <f t="shared" si="157"/>
        <v>86.968297783465573</v>
      </c>
      <c r="AK2539">
        <f t="shared" si="158"/>
        <v>86.968297783465573</v>
      </c>
      <c r="AL2539" s="3">
        <f>Sheet2!$Q$35</f>
        <v>195.92057845971607</v>
      </c>
      <c r="AM2539" s="3">
        <f>Sheet2!$Q$37</f>
        <v>179.52321677860004</v>
      </c>
      <c r="AN2539" s="3">
        <f>Sheet2!$Q$39</f>
        <v>47.580823353777703</v>
      </c>
      <c r="AU2539">
        <f t="shared" si="159"/>
        <v>0.61913520510647047</v>
      </c>
      <c r="AV2539">
        <f>VLOOKUP(AI2539,Sheet3!C2571:F5862,4,FALSE)</f>
        <v>246.12078502923643</v>
      </c>
    </row>
    <row r="2540" spans="1:48">
      <c r="A2540">
        <v>87007634</v>
      </c>
      <c r="B2540">
        <v>126</v>
      </c>
      <c r="C2540" t="s">
        <v>164</v>
      </c>
      <c r="D2540">
        <v>0</v>
      </c>
      <c r="E2540" t="s">
        <v>165</v>
      </c>
      <c r="F2540" t="s">
        <v>34</v>
      </c>
      <c r="G2540" t="s">
        <v>166</v>
      </c>
      <c r="H2540">
        <v>1</v>
      </c>
      <c r="I2540">
        <v>111.95</v>
      </c>
      <c r="J2540">
        <v>114.04</v>
      </c>
      <c r="K2540">
        <v>28.158999999999999</v>
      </c>
      <c r="L2540">
        <v>30.248999999999999</v>
      </c>
      <c r="M2540">
        <v>3260722</v>
      </c>
      <c r="N2540" t="s">
        <v>167</v>
      </c>
      <c r="P2540">
        <v>16.167000000000002</v>
      </c>
      <c r="V2540" t="s">
        <v>35</v>
      </c>
      <c r="W2540" s="1">
        <v>40167</v>
      </c>
      <c r="X2540">
        <v>20091220</v>
      </c>
      <c r="Y2540">
        <v>0.86612900000000004</v>
      </c>
      <c r="AB2540">
        <v>-0.51039338142096702</v>
      </c>
      <c r="AI2540" s="2">
        <f t="shared" si="156"/>
        <v>40167</v>
      </c>
      <c r="AJ2540">
        <f t="shared" si="157"/>
        <v>93.462707067609017</v>
      </c>
      <c r="AK2540">
        <f t="shared" si="158"/>
        <v>93.462707067609017</v>
      </c>
      <c r="AL2540" s="3">
        <f>Sheet2!$Q$35</f>
        <v>195.92057845971607</v>
      </c>
      <c r="AM2540" s="3">
        <f>Sheet2!$Q$37</f>
        <v>179.52321677860004</v>
      </c>
      <c r="AN2540" s="3">
        <f>Sheet2!$Q$39</f>
        <v>47.580823353777703</v>
      </c>
      <c r="AU2540">
        <f t="shared" si="159"/>
        <v>0.66536949422863811</v>
      </c>
      <c r="AV2540">
        <f>VLOOKUP(AI2540,Sheet3!C2572:F5863,4,FALSE)</f>
        <v>198.93700758839836</v>
      </c>
    </row>
    <row r="2541" spans="1:48">
      <c r="A2541">
        <v>87052685</v>
      </c>
      <c r="B2541">
        <v>126</v>
      </c>
      <c r="C2541" t="s">
        <v>164</v>
      </c>
      <c r="D2541">
        <v>0</v>
      </c>
      <c r="E2541" t="s">
        <v>165</v>
      </c>
      <c r="F2541" t="s">
        <v>34</v>
      </c>
      <c r="G2541" t="s">
        <v>166</v>
      </c>
      <c r="H2541">
        <v>1</v>
      </c>
      <c r="I2541">
        <v>111.95</v>
      </c>
      <c r="J2541">
        <v>114.04</v>
      </c>
      <c r="K2541">
        <v>28.158999999999999</v>
      </c>
      <c r="L2541">
        <v>30.248999999999999</v>
      </c>
      <c r="M2541">
        <v>3260722</v>
      </c>
      <c r="N2541" t="s">
        <v>167</v>
      </c>
      <c r="P2541">
        <v>16.167000000000002</v>
      </c>
      <c r="V2541" t="s">
        <v>35</v>
      </c>
      <c r="W2541" s="1">
        <v>40168</v>
      </c>
      <c r="X2541">
        <v>20091221</v>
      </c>
      <c r="Y2541">
        <v>0.86702599999999996</v>
      </c>
      <c r="AB2541">
        <v>-0.52072914986288099</v>
      </c>
      <c r="AI2541" s="2">
        <f t="shared" si="156"/>
        <v>40168</v>
      </c>
      <c r="AJ2541">
        <f t="shared" si="157"/>
        <v>92.795119937850359</v>
      </c>
      <c r="AK2541">
        <f t="shared" si="158"/>
        <v>92.795119937850359</v>
      </c>
      <c r="AL2541" s="3">
        <f>Sheet2!$Q$35</f>
        <v>195.92057845971607</v>
      </c>
      <c r="AM2541" s="3">
        <f>Sheet2!$Q$37</f>
        <v>179.52321677860004</v>
      </c>
      <c r="AN2541" s="3">
        <f>Sheet2!$Q$39</f>
        <v>47.580823353777703</v>
      </c>
      <c r="AU2541">
        <f t="shared" si="159"/>
        <v>0.66061688086211368</v>
      </c>
      <c r="AV2541">
        <f>VLOOKUP(AI2541,Sheet3!C2573:F5864,4,FALSE)</f>
        <v>173.43226302578319</v>
      </c>
    </row>
    <row r="2542" spans="1:48">
      <c r="A2542">
        <v>87097614</v>
      </c>
      <c r="B2542">
        <v>126</v>
      </c>
      <c r="C2542" t="s">
        <v>164</v>
      </c>
      <c r="D2542">
        <v>0</v>
      </c>
      <c r="E2542" t="s">
        <v>165</v>
      </c>
      <c r="F2542" t="s">
        <v>34</v>
      </c>
      <c r="G2542" t="s">
        <v>166</v>
      </c>
      <c r="H2542">
        <v>1</v>
      </c>
      <c r="I2542">
        <v>111.95</v>
      </c>
      <c r="J2542">
        <v>114.04</v>
      </c>
      <c r="K2542">
        <v>28.158999999999999</v>
      </c>
      <c r="L2542">
        <v>30.248999999999999</v>
      </c>
      <c r="M2542">
        <v>3260722</v>
      </c>
      <c r="N2542" t="s">
        <v>167</v>
      </c>
      <c r="P2542">
        <v>16.167000000000002</v>
      </c>
      <c r="V2542" t="s">
        <v>35</v>
      </c>
      <c r="W2542" s="1">
        <v>40169</v>
      </c>
      <c r="X2542">
        <v>20091222</v>
      </c>
      <c r="Y2542">
        <v>0.86601499999999998</v>
      </c>
      <c r="AB2542">
        <v>-0.509079805498583</v>
      </c>
      <c r="AI2542" s="2">
        <f t="shared" si="156"/>
        <v>40169</v>
      </c>
      <c r="AJ2542">
        <f t="shared" si="157"/>
        <v>93.547398195188066</v>
      </c>
      <c r="AK2542">
        <f t="shared" si="158"/>
        <v>93.547398195188066</v>
      </c>
      <c r="AL2542" s="3">
        <f>Sheet2!$Q$35</f>
        <v>195.92057845971607</v>
      </c>
      <c r="AM2542" s="3">
        <f>Sheet2!$Q$37</f>
        <v>179.52321677860004</v>
      </c>
      <c r="AN2542" s="3">
        <f>Sheet2!$Q$39</f>
        <v>47.580823353777703</v>
      </c>
      <c r="AU2542">
        <f t="shared" si="159"/>
        <v>0.66597241805238483</v>
      </c>
      <c r="AV2542">
        <f>VLOOKUP(AI2542,Sheet3!C2574:F5865,4,FALSE)</f>
        <v>155.01216973056111</v>
      </c>
    </row>
    <row r="2543" spans="1:48">
      <c r="A2543">
        <v>87142485</v>
      </c>
      <c r="B2543">
        <v>126</v>
      </c>
      <c r="C2543" t="s">
        <v>164</v>
      </c>
      <c r="D2543">
        <v>0</v>
      </c>
      <c r="E2543" t="s">
        <v>165</v>
      </c>
      <c r="F2543" t="s">
        <v>34</v>
      </c>
      <c r="G2543" t="s">
        <v>166</v>
      </c>
      <c r="H2543">
        <v>1</v>
      </c>
      <c r="I2543">
        <v>111.95</v>
      </c>
      <c r="J2543">
        <v>114.04</v>
      </c>
      <c r="K2543">
        <v>28.158999999999999</v>
      </c>
      <c r="L2543">
        <v>30.248999999999999</v>
      </c>
      <c r="M2543">
        <v>3260722</v>
      </c>
      <c r="N2543" t="s">
        <v>167</v>
      </c>
      <c r="P2543">
        <v>16.167000000000002</v>
      </c>
      <c r="V2543" t="s">
        <v>35</v>
      </c>
      <c r="W2543" s="1">
        <v>40170</v>
      </c>
      <c r="X2543">
        <v>20091223</v>
      </c>
      <c r="Y2543">
        <v>0.865456</v>
      </c>
      <c r="AB2543">
        <v>-0.50263867444057897</v>
      </c>
      <c r="AI2543" s="2">
        <f t="shared" si="156"/>
        <v>40170</v>
      </c>
      <c r="AJ2543">
        <f t="shared" si="157"/>
        <v>93.962183374809229</v>
      </c>
      <c r="AK2543">
        <f t="shared" si="158"/>
        <v>93.962183374809229</v>
      </c>
      <c r="AL2543" s="3">
        <f>Sheet2!$Q$35</f>
        <v>195.92057845971607</v>
      </c>
      <c r="AM2543" s="3">
        <f>Sheet2!$Q$37</f>
        <v>179.52321677860004</v>
      </c>
      <c r="AN2543" s="3">
        <f>Sheet2!$Q$39</f>
        <v>47.580823353777703</v>
      </c>
      <c r="AU2543">
        <f t="shared" si="159"/>
        <v>0.66892531139174016</v>
      </c>
      <c r="AV2543">
        <f>VLOOKUP(AI2543,Sheet3!C2575:F5866,4,FALSE)</f>
        <v>143.03910908866678</v>
      </c>
    </row>
    <row r="2544" spans="1:48">
      <c r="A2544">
        <v>87188147</v>
      </c>
      <c r="B2544">
        <v>126</v>
      </c>
      <c r="C2544" t="s">
        <v>164</v>
      </c>
      <c r="D2544">
        <v>0</v>
      </c>
      <c r="E2544" t="s">
        <v>165</v>
      </c>
      <c r="F2544" t="s">
        <v>34</v>
      </c>
      <c r="G2544" t="s">
        <v>166</v>
      </c>
      <c r="H2544">
        <v>1</v>
      </c>
      <c r="I2544">
        <v>111.95</v>
      </c>
      <c r="J2544">
        <v>114.04</v>
      </c>
      <c r="K2544">
        <v>28.158999999999999</v>
      </c>
      <c r="L2544">
        <v>30.248999999999999</v>
      </c>
      <c r="M2544">
        <v>3260722</v>
      </c>
      <c r="N2544" t="s">
        <v>167</v>
      </c>
      <c r="P2544">
        <v>16.167000000000002</v>
      </c>
      <c r="V2544" t="s">
        <v>35</v>
      </c>
      <c r="W2544" s="1">
        <v>40171</v>
      </c>
      <c r="X2544">
        <v>20091224</v>
      </c>
      <c r="Y2544">
        <v>0.88186500000000001</v>
      </c>
      <c r="AB2544">
        <v>-0.69171294909317205</v>
      </c>
      <c r="AI2544" s="2">
        <f t="shared" si="156"/>
        <v>40171</v>
      </c>
      <c r="AJ2544">
        <f t="shared" si="157"/>
        <v>81.441862234088831</v>
      </c>
      <c r="AK2544">
        <f t="shared" si="158"/>
        <v>81.441862234088831</v>
      </c>
      <c r="AL2544" s="3">
        <f>Sheet2!$Q$35</f>
        <v>195.92057845971607</v>
      </c>
      <c r="AM2544" s="3">
        <f>Sheet2!$Q$37</f>
        <v>179.52321677860004</v>
      </c>
      <c r="AN2544" s="3">
        <f>Sheet2!$Q$39</f>
        <v>47.580823353777703</v>
      </c>
      <c r="AU2544">
        <f t="shared" si="159"/>
        <v>0.57979200885477167</v>
      </c>
      <c r="AV2544">
        <f>VLOOKUP(AI2544,Sheet3!C2576:F5867,4,FALSE)</f>
        <v>135.31683920720829</v>
      </c>
    </row>
    <row r="2545" spans="1:48">
      <c r="A2545">
        <v>87232235</v>
      </c>
      <c r="B2545">
        <v>126</v>
      </c>
      <c r="C2545" t="s">
        <v>164</v>
      </c>
      <c r="D2545">
        <v>0</v>
      </c>
      <c r="E2545" t="s">
        <v>165</v>
      </c>
      <c r="F2545" t="s">
        <v>34</v>
      </c>
      <c r="G2545" t="s">
        <v>166</v>
      </c>
      <c r="H2545">
        <v>1</v>
      </c>
      <c r="I2545">
        <v>111.95</v>
      </c>
      <c r="J2545">
        <v>114.04</v>
      </c>
      <c r="K2545">
        <v>28.158999999999999</v>
      </c>
      <c r="L2545">
        <v>30.248999999999999</v>
      </c>
      <c r="M2545">
        <v>3260722</v>
      </c>
      <c r="N2545" t="s">
        <v>167</v>
      </c>
      <c r="P2545">
        <v>16.167000000000002</v>
      </c>
      <c r="V2545" t="s">
        <v>35</v>
      </c>
      <c r="W2545" s="1">
        <v>40172</v>
      </c>
      <c r="X2545">
        <v>20091225</v>
      </c>
      <c r="Y2545">
        <v>0.88472899999999999</v>
      </c>
      <c r="AB2545">
        <v>-0.72471366349411204</v>
      </c>
      <c r="AI2545" s="2">
        <f t="shared" si="156"/>
        <v>40172</v>
      </c>
      <c r="AJ2545">
        <f t="shared" si="157"/>
        <v>79.183443841066037</v>
      </c>
      <c r="AK2545">
        <f t="shared" si="158"/>
        <v>79.183443841066037</v>
      </c>
      <c r="AL2545" s="3">
        <f>Sheet2!$Q$35</f>
        <v>195.92057845971607</v>
      </c>
      <c r="AM2545" s="3">
        <f>Sheet2!$Q$37</f>
        <v>179.52321677860004</v>
      </c>
      <c r="AN2545" s="3">
        <f>Sheet2!$Q$39</f>
        <v>47.580823353777703</v>
      </c>
      <c r="AU2545">
        <f t="shared" si="159"/>
        <v>0.56371412334226223</v>
      </c>
      <c r="AV2545">
        <f>VLOOKUP(AI2545,Sheet3!C2577:F5868,4,FALSE)</f>
        <v>138.29239273951339</v>
      </c>
    </row>
    <row r="2546" spans="1:48">
      <c r="A2546">
        <v>87279258</v>
      </c>
      <c r="B2546">
        <v>126</v>
      </c>
      <c r="C2546" t="s">
        <v>164</v>
      </c>
      <c r="D2546">
        <v>0</v>
      </c>
      <c r="E2546" t="s">
        <v>165</v>
      </c>
      <c r="F2546" t="s">
        <v>34</v>
      </c>
      <c r="G2546" t="s">
        <v>166</v>
      </c>
      <c r="H2546">
        <v>1</v>
      </c>
      <c r="I2546">
        <v>111.95</v>
      </c>
      <c r="J2546">
        <v>114.04</v>
      </c>
      <c r="K2546">
        <v>28.158999999999999</v>
      </c>
      <c r="L2546">
        <v>30.248999999999999</v>
      </c>
      <c r="M2546">
        <v>3260722</v>
      </c>
      <c r="N2546" t="s">
        <v>167</v>
      </c>
      <c r="P2546">
        <v>16.167000000000002</v>
      </c>
      <c r="V2546" t="s">
        <v>35</v>
      </c>
      <c r="W2546" s="1">
        <v>40173</v>
      </c>
      <c r="X2546">
        <v>20091226</v>
      </c>
      <c r="Y2546">
        <v>0.89377899999999999</v>
      </c>
      <c r="AB2546">
        <v>-0.82899315557808895</v>
      </c>
      <c r="AI2546" s="2">
        <f t="shared" si="156"/>
        <v>40173</v>
      </c>
      <c r="AJ2546">
        <f t="shared" si="157"/>
        <v>71.904157735336184</v>
      </c>
      <c r="AK2546">
        <f t="shared" si="158"/>
        <v>71.904157735336184</v>
      </c>
      <c r="AL2546" s="3">
        <f>Sheet2!$Q$35</f>
        <v>195.92057845971607</v>
      </c>
      <c r="AM2546" s="3">
        <f>Sheet2!$Q$37</f>
        <v>179.52321677860004</v>
      </c>
      <c r="AN2546" s="3">
        <f>Sheet2!$Q$39</f>
        <v>47.580823353777703</v>
      </c>
      <c r="AU2546">
        <f t="shared" si="159"/>
        <v>0.51189222489231267</v>
      </c>
      <c r="AV2546">
        <f>VLOOKUP(AI2546,Sheet3!C2578:F5869,4,FALSE)</f>
        <v>158.34195582623587</v>
      </c>
    </row>
    <row r="2547" spans="1:48">
      <c r="A2547">
        <v>87322066</v>
      </c>
      <c r="B2547">
        <v>126</v>
      </c>
      <c r="C2547" t="s">
        <v>164</v>
      </c>
      <c r="D2547">
        <v>0</v>
      </c>
      <c r="E2547" t="s">
        <v>165</v>
      </c>
      <c r="F2547" t="s">
        <v>34</v>
      </c>
      <c r="G2547" t="s">
        <v>166</v>
      </c>
      <c r="H2547">
        <v>1</v>
      </c>
      <c r="I2547">
        <v>111.95</v>
      </c>
      <c r="J2547">
        <v>114.04</v>
      </c>
      <c r="K2547">
        <v>28.158999999999999</v>
      </c>
      <c r="L2547">
        <v>30.248999999999999</v>
      </c>
      <c r="M2547">
        <v>3260722</v>
      </c>
      <c r="N2547" t="s">
        <v>167</v>
      </c>
      <c r="P2547">
        <v>16.167000000000002</v>
      </c>
      <c r="V2547" t="s">
        <v>35</v>
      </c>
      <c r="W2547" s="1">
        <v>40174</v>
      </c>
      <c r="X2547">
        <v>20091227</v>
      </c>
      <c r="Y2547">
        <v>0.89319400000000004</v>
      </c>
      <c r="AB2547">
        <v>-0.82225243702901496</v>
      </c>
      <c r="AI2547" s="2">
        <f t="shared" si="156"/>
        <v>40174</v>
      </c>
      <c r="AJ2547">
        <f t="shared" si="157"/>
        <v>72.381259092653863</v>
      </c>
      <c r="AK2547">
        <f t="shared" si="158"/>
        <v>72.381259092653863</v>
      </c>
      <c r="AL2547" s="3">
        <f>Sheet2!$Q$35</f>
        <v>195.92057845971607</v>
      </c>
      <c r="AM2547" s="3">
        <f>Sheet2!$Q$37</f>
        <v>179.52321677860004</v>
      </c>
      <c r="AN2547" s="3">
        <f>Sheet2!$Q$39</f>
        <v>47.580823353777703</v>
      </c>
      <c r="AU2547">
        <f t="shared" si="159"/>
        <v>0.51528875275646524</v>
      </c>
      <c r="AV2547">
        <f>VLOOKUP(AI2547,Sheet3!C2579:F5870,4,FALSE)</f>
        <v>180.72945383119807</v>
      </c>
    </row>
    <row r="2548" spans="1:48">
      <c r="A2548">
        <v>87366933</v>
      </c>
      <c r="B2548">
        <v>126</v>
      </c>
      <c r="C2548" t="s">
        <v>164</v>
      </c>
      <c r="D2548">
        <v>0</v>
      </c>
      <c r="E2548" t="s">
        <v>165</v>
      </c>
      <c r="F2548" t="s">
        <v>34</v>
      </c>
      <c r="G2548" t="s">
        <v>166</v>
      </c>
      <c r="H2548">
        <v>1</v>
      </c>
      <c r="I2548">
        <v>111.95</v>
      </c>
      <c r="J2548">
        <v>114.04</v>
      </c>
      <c r="K2548">
        <v>28.158999999999999</v>
      </c>
      <c r="L2548">
        <v>30.248999999999999</v>
      </c>
      <c r="M2548">
        <v>3260722</v>
      </c>
      <c r="N2548" t="s">
        <v>167</v>
      </c>
      <c r="P2548">
        <v>16.167000000000002</v>
      </c>
      <c r="V2548" t="s">
        <v>35</v>
      </c>
      <c r="W2548" s="1">
        <v>40175</v>
      </c>
      <c r="X2548">
        <v>20091228</v>
      </c>
      <c r="Y2548">
        <v>0.89284200000000002</v>
      </c>
      <c r="AB2548">
        <v>-0.81819648330375905</v>
      </c>
      <c r="AI2548" s="2">
        <f t="shared" si="156"/>
        <v>40175</v>
      </c>
      <c r="AJ2548">
        <f t="shared" si="157"/>
        <v>72.667898419108042</v>
      </c>
      <c r="AK2548">
        <f t="shared" si="158"/>
        <v>72.667898419108042</v>
      </c>
      <c r="AL2548" s="3">
        <f>Sheet2!$Q$35</f>
        <v>195.92057845971607</v>
      </c>
      <c r="AM2548" s="3">
        <f>Sheet2!$Q$37</f>
        <v>179.52321677860004</v>
      </c>
      <c r="AN2548" s="3">
        <f>Sheet2!$Q$39</f>
        <v>47.580823353777703</v>
      </c>
      <c r="AU2548">
        <f t="shared" si="159"/>
        <v>0.51732936413669084</v>
      </c>
      <c r="AV2548">
        <f>VLOOKUP(AI2548,Sheet3!C2580:F5871,4,FALSE)</f>
        <v>204.67557511498677</v>
      </c>
    </row>
    <row r="2549" spans="1:48">
      <c r="A2549">
        <v>87411926</v>
      </c>
      <c r="B2549">
        <v>126</v>
      </c>
      <c r="C2549" t="s">
        <v>164</v>
      </c>
      <c r="D2549">
        <v>0</v>
      </c>
      <c r="E2549" t="s">
        <v>165</v>
      </c>
      <c r="F2549" t="s">
        <v>34</v>
      </c>
      <c r="G2549" t="s">
        <v>166</v>
      </c>
      <c r="H2549">
        <v>1</v>
      </c>
      <c r="I2549">
        <v>111.95</v>
      </c>
      <c r="J2549">
        <v>114.04</v>
      </c>
      <c r="K2549">
        <v>28.158999999999999</v>
      </c>
      <c r="L2549">
        <v>30.248999999999999</v>
      </c>
      <c r="M2549">
        <v>3260722</v>
      </c>
      <c r="N2549" t="s">
        <v>167</v>
      </c>
      <c r="P2549">
        <v>16.167000000000002</v>
      </c>
      <c r="V2549" t="s">
        <v>35</v>
      </c>
      <c r="W2549" s="1">
        <v>40176</v>
      </c>
      <c r="X2549">
        <v>20091229</v>
      </c>
      <c r="Y2549">
        <v>0.89613799999999999</v>
      </c>
      <c r="AB2549">
        <v>-0.85617495909478503</v>
      </c>
      <c r="AI2549" s="2">
        <f t="shared" si="156"/>
        <v>40176</v>
      </c>
      <c r="AJ2549">
        <f t="shared" si="157"/>
        <v>69.971054108339104</v>
      </c>
      <c r="AK2549">
        <f t="shared" si="158"/>
        <v>69.971054108339104</v>
      </c>
      <c r="AL2549" s="3">
        <f>Sheet2!$Q$35</f>
        <v>195.92057845971607</v>
      </c>
      <c r="AM2549" s="3">
        <f>Sheet2!$Q$37</f>
        <v>179.52321677860004</v>
      </c>
      <c r="AN2549" s="3">
        <f>Sheet2!$Q$39</f>
        <v>47.580823353777703</v>
      </c>
      <c r="AU2549">
        <f t="shared" si="159"/>
        <v>0.49813028472449616</v>
      </c>
      <c r="AV2549">
        <f>VLOOKUP(AI2549,Sheet3!C2581:F5872,4,FALSE)</f>
        <v>219.5533427765123</v>
      </c>
    </row>
    <row r="2550" spans="1:48">
      <c r="A2550">
        <v>87457949</v>
      </c>
      <c r="B2550">
        <v>126</v>
      </c>
      <c r="C2550" t="s">
        <v>164</v>
      </c>
      <c r="D2550">
        <v>0</v>
      </c>
      <c r="E2550" t="s">
        <v>165</v>
      </c>
      <c r="F2550" t="s">
        <v>34</v>
      </c>
      <c r="G2550" t="s">
        <v>166</v>
      </c>
      <c r="H2550">
        <v>1</v>
      </c>
      <c r="I2550">
        <v>111.95</v>
      </c>
      <c r="J2550">
        <v>114.04</v>
      </c>
      <c r="K2550">
        <v>28.158999999999999</v>
      </c>
      <c r="L2550">
        <v>30.248999999999999</v>
      </c>
      <c r="M2550">
        <v>3260722</v>
      </c>
      <c r="N2550" t="s">
        <v>167</v>
      </c>
      <c r="P2550">
        <v>16.167000000000002</v>
      </c>
      <c r="V2550" t="s">
        <v>35</v>
      </c>
      <c r="W2550" s="1">
        <v>40177</v>
      </c>
      <c r="X2550">
        <v>20091230</v>
      </c>
      <c r="Y2550">
        <v>0.88717800000000002</v>
      </c>
      <c r="AB2550">
        <v>-0.75293250063374395</v>
      </c>
      <c r="AI2550" s="2">
        <f t="shared" si="156"/>
        <v>40177</v>
      </c>
      <c r="AJ2550">
        <f t="shared" si="157"/>
        <v>77.235033888891166</v>
      </c>
      <c r="AK2550">
        <f t="shared" si="158"/>
        <v>77.235033888891166</v>
      </c>
      <c r="AL2550" s="3">
        <f>Sheet2!$Q$35</f>
        <v>195.92057845971607</v>
      </c>
      <c r="AM2550" s="3">
        <f>Sheet2!$Q$37</f>
        <v>179.52321677860004</v>
      </c>
      <c r="AN2550" s="3">
        <f>Sheet2!$Q$39</f>
        <v>47.580823353777703</v>
      </c>
      <c r="AU2550">
        <f t="shared" si="159"/>
        <v>0.54984321605631292</v>
      </c>
      <c r="AV2550">
        <f>VLOOKUP(AI2550,Sheet3!C2582:F5873,4,FALSE)</f>
        <v>210.48498915424912</v>
      </c>
    </row>
    <row r="2551" spans="1:48">
      <c r="A2551">
        <v>87501842</v>
      </c>
      <c r="B2551">
        <v>126</v>
      </c>
      <c r="C2551" t="s">
        <v>164</v>
      </c>
      <c r="D2551">
        <v>0</v>
      </c>
      <c r="E2551" t="s">
        <v>165</v>
      </c>
      <c r="F2551" t="s">
        <v>34</v>
      </c>
      <c r="G2551" t="s">
        <v>166</v>
      </c>
      <c r="H2551">
        <v>1</v>
      </c>
      <c r="I2551">
        <v>111.95</v>
      </c>
      <c r="J2551">
        <v>114.04</v>
      </c>
      <c r="K2551">
        <v>28.158999999999999</v>
      </c>
      <c r="L2551">
        <v>30.248999999999999</v>
      </c>
      <c r="M2551">
        <v>3260722</v>
      </c>
      <c r="N2551" t="s">
        <v>167</v>
      </c>
      <c r="P2551">
        <v>16.167000000000002</v>
      </c>
      <c r="V2551" t="s">
        <v>35</v>
      </c>
      <c r="W2551" s="1">
        <v>40178</v>
      </c>
      <c r="X2551">
        <v>20091231</v>
      </c>
      <c r="Y2551">
        <v>0.89174200000000003</v>
      </c>
      <c r="AB2551">
        <v>-0.80552162791233695</v>
      </c>
      <c r="AI2551" s="2">
        <f t="shared" si="156"/>
        <v>40178</v>
      </c>
      <c r="AJ2551">
        <f t="shared" si="157"/>
        <v>73.56152988378517</v>
      </c>
      <c r="AK2551">
        <f t="shared" si="158"/>
        <v>73.56152988378517</v>
      </c>
      <c r="AL2551" s="3">
        <f>Sheet2!$Q$35</f>
        <v>195.92057845971607</v>
      </c>
      <c r="AM2551" s="3">
        <f>Sheet2!$Q$37</f>
        <v>179.52321677860004</v>
      </c>
      <c r="AN2551" s="3">
        <f>Sheet2!$Q$39</f>
        <v>47.580823353777703</v>
      </c>
      <c r="AU2551">
        <f t="shared" si="159"/>
        <v>0.52369120763913601</v>
      </c>
      <c r="AV2551">
        <f>VLOOKUP(AI2551,Sheet3!C2583:F5874,4,FALSE)</f>
        <v>193.41097959983173</v>
      </c>
    </row>
    <row r="2552" spans="1:48">
      <c r="A2552">
        <v>87545915</v>
      </c>
      <c r="B2552">
        <v>126</v>
      </c>
      <c r="C2552" t="s">
        <v>164</v>
      </c>
      <c r="D2552">
        <v>0</v>
      </c>
      <c r="E2552" t="s">
        <v>165</v>
      </c>
      <c r="F2552" t="s">
        <v>34</v>
      </c>
      <c r="G2552" t="s">
        <v>166</v>
      </c>
      <c r="H2552">
        <v>1</v>
      </c>
      <c r="I2552">
        <v>111.95</v>
      </c>
      <c r="J2552">
        <v>114.04</v>
      </c>
      <c r="K2552">
        <v>28.158999999999999</v>
      </c>
      <c r="L2552">
        <v>30.248999999999999</v>
      </c>
      <c r="M2552">
        <v>3260722</v>
      </c>
      <c r="N2552" t="s">
        <v>167</v>
      </c>
      <c r="P2552">
        <v>16.167000000000002</v>
      </c>
      <c r="V2552" t="s">
        <v>35</v>
      </c>
      <c r="W2552" s="1">
        <v>40179</v>
      </c>
      <c r="X2552">
        <v>20100101</v>
      </c>
      <c r="Y2552">
        <v>0.89365300000000003</v>
      </c>
      <c r="AB2552">
        <v>-0.82754130850598095</v>
      </c>
      <c r="AI2552" s="2">
        <f t="shared" si="156"/>
        <v>40179</v>
      </c>
      <c r="AJ2552">
        <f t="shared" si="157"/>
        <v>72.006994662818443</v>
      </c>
      <c r="AK2552">
        <f t="shared" si="158"/>
        <v>72.006994662818443</v>
      </c>
      <c r="AL2552" s="3">
        <f>Sheet2!$Q$35</f>
        <v>195.92057845971607</v>
      </c>
      <c r="AM2552" s="3">
        <f>Sheet2!$Q$37</f>
        <v>179.52321677860004</v>
      </c>
      <c r="AN2552" s="3">
        <f>Sheet2!$Q$39</f>
        <v>47.580823353777703</v>
      </c>
      <c r="AU2552">
        <f t="shared" si="159"/>
        <v>0.51262433031247123</v>
      </c>
      <c r="AV2552">
        <f>VLOOKUP(AI2552,Sheet3!C2584:F5875,4,FALSE)</f>
        <v>171.30686764556526</v>
      </c>
    </row>
    <row r="2553" spans="1:48">
      <c r="A2553">
        <v>87590876</v>
      </c>
      <c r="B2553">
        <v>126</v>
      </c>
      <c r="C2553" t="s">
        <v>164</v>
      </c>
      <c r="D2553">
        <v>0</v>
      </c>
      <c r="E2553" t="s">
        <v>165</v>
      </c>
      <c r="F2553" t="s">
        <v>34</v>
      </c>
      <c r="G2553" t="s">
        <v>166</v>
      </c>
      <c r="H2553">
        <v>1</v>
      </c>
      <c r="I2553">
        <v>111.95</v>
      </c>
      <c r="J2553">
        <v>114.04</v>
      </c>
      <c r="K2553">
        <v>28.158999999999999</v>
      </c>
      <c r="L2553">
        <v>30.248999999999999</v>
      </c>
      <c r="M2553">
        <v>3260722</v>
      </c>
      <c r="N2553" t="s">
        <v>167</v>
      </c>
      <c r="P2553">
        <v>16.167000000000002</v>
      </c>
      <c r="V2553" t="s">
        <v>35</v>
      </c>
      <c r="W2553" s="1">
        <v>40180</v>
      </c>
      <c r="X2553">
        <v>20100102</v>
      </c>
      <c r="Y2553">
        <v>0.89536199999999999</v>
      </c>
      <c r="AB2553">
        <v>-0.847233424745927</v>
      </c>
      <c r="AI2553" s="2">
        <f t="shared" si="156"/>
        <v>40180</v>
      </c>
      <c r="AJ2553">
        <f t="shared" si="157"/>
        <v>70.608581990332596</v>
      </c>
      <c r="AK2553">
        <f t="shared" si="158"/>
        <v>70.608581990332596</v>
      </c>
      <c r="AL2553" s="3">
        <f>Sheet2!$Q$35</f>
        <v>195.92057845971607</v>
      </c>
      <c r="AM2553" s="3">
        <f>Sheet2!$Q$37</f>
        <v>179.52321677860004</v>
      </c>
      <c r="AN2553" s="3">
        <f>Sheet2!$Q$39</f>
        <v>47.580823353777703</v>
      </c>
      <c r="AU2553">
        <f t="shared" si="159"/>
        <v>0.50266890357802252</v>
      </c>
      <c r="AV2553">
        <f>VLOOKUP(AI2553,Sheet3!C2585:F5876,4,FALSE)</f>
        <v>147.4315928744505</v>
      </c>
    </row>
    <row r="2554" spans="1:48">
      <c r="A2554">
        <v>87635844</v>
      </c>
      <c r="B2554">
        <v>126</v>
      </c>
      <c r="C2554" t="s">
        <v>164</v>
      </c>
      <c r="D2554">
        <v>0</v>
      </c>
      <c r="E2554" t="s">
        <v>165</v>
      </c>
      <c r="F2554" t="s">
        <v>34</v>
      </c>
      <c r="G2554" t="s">
        <v>166</v>
      </c>
      <c r="H2554">
        <v>1</v>
      </c>
      <c r="I2554">
        <v>111.95</v>
      </c>
      <c r="J2554">
        <v>114.04</v>
      </c>
      <c r="K2554">
        <v>28.158999999999999</v>
      </c>
      <c r="L2554">
        <v>30.248999999999999</v>
      </c>
      <c r="M2554">
        <v>3260722</v>
      </c>
      <c r="N2554" t="s">
        <v>167</v>
      </c>
      <c r="P2554">
        <v>16.167000000000002</v>
      </c>
      <c r="V2554" t="s">
        <v>35</v>
      </c>
      <c r="W2554" s="1">
        <v>40181</v>
      </c>
      <c r="X2554">
        <v>20100103</v>
      </c>
      <c r="Y2554">
        <v>0.89368400000000003</v>
      </c>
      <c r="AB2554">
        <v>-0.82789850897610295</v>
      </c>
      <c r="AI2554" s="2">
        <f t="shared" si="156"/>
        <v>40181</v>
      </c>
      <c r="AJ2554">
        <f t="shared" si="157"/>
        <v>71.981697416377756</v>
      </c>
      <c r="AK2554">
        <f t="shared" si="158"/>
        <v>71.981697416377756</v>
      </c>
      <c r="AL2554" s="3">
        <f>Sheet2!$Q$35</f>
        <v>195.92057845971607</v>
      </c>
      <c r="AM2554" s="3">
        <f>Sheet2!$Q$37</f>
        <v>179.52321677860004</v>
      </c>
      <c r="AN2554" s="3">
        <f>Sheet2!$Q$39</f>
        <v>47.580823353777703</v>
      </c>
      <c r="AU2554">
        <f t="shared" si="159"/>
        <v>0.51244423691909835</v>
      </c>
      <c r="AV2554">
        <f>VLOOKUP(AI2554,Sheet3!C2586:F5877,4,FALSE)</f>
        <v>129.436578655272</v>
      </c>
    </row>
    <row r="2555" spans="1:48">
      <c r="A2555">
        <v>87682517</v>
      </c>
      <c r="B2555">
        <v>126</v>
      </c>
      <c r="C2555" t="s">
        <v>164</v>
      </c>
      <c r="D2555">
        <v>0</v>
      </c>
      <c r="E2555" t="s">
        <v>165</v>
      </c>
      <c r="F2555" t="s">
        <v>34</v>
      </c>
      <c r="G2555" t="s">
        <v>166</v>
      </c>
      <c r="H2555">
        <v>1</v>
      </c>
      <c r="I2555">
        <v>111.95</v>
      </c>
      <c r="J2555">
        <v>114.04</v>
      </c>
      <c r="K2555">
        <v>28.158999999999999</v>
      </c>
      <c r="L2555">
        <v>30.248999999999999</v>
      </c>
      <c r="M2555">
        <v>3260722</v>
      </c>
      <c r="N2555" t="s">
        <v>167</v>
      </c>
      <c r="P2555">
        <v>16.167000000000002</v>
      </c>
      <c r="V2555" t="s">
        <v>35</v>
      </c>
      <c r="W2555" s="1">
        <v>40182</v>
      </c>
      <c r="X2555">
        <v>20100104</v>
      </c>
      <c r="Y2555">
        <v>0.89292099999999996</v>
      </c>
      <c r="AB2555">
        <v>-0.81910676837277896</v>
      </c>
      <c r="AI2555" s="2">
        <f t="shared" si="156"/>
        <v>40182</v>
      </c>
      <c r="AJ2555">
        <f t="shared" si="157"/>
        <v>72.603596012081653</v>
      </c>
      <c r="AK2555">
        <f t="shared" si="158"/>
        <v>72.603596012081653</v>
      </c>
      <c r="AL2555" s="3">
        <f>Sheet2!$Q$35</f>
        <v>195.92057845971607</v>
      </c>
      <c r="AM2555" s="3">
        <f>Sheet2!$Q$37</f>
        <v>179.52321677860004</v>
      </c>
      <c r="AN2555" s="3">
        <f>Sheet2!$Q$39</f>
        <v>47.580823353777703</v>
      </c>
      <c r="AU2555">
        <f t="shared" si="159"/>
        <v>0.51687158946502543</v>
      </c>
      <c r="AV2555">
        <f>VLOOKUP(AI2555,Sheet3!C2587:F5878,4,FALSE)</f>
        <v>116.68420637396443</v>
      </c>
    </row>
    <row r="2556" spans="1:48">
      <c r="A2556">
        <v>87725636</v>
      </c>
      <c r="B2556">
        <v>126</v>
      </c>
      <c r="C2556" t="s">
        <v>164</v>
      </c>
      <c r="D2556">
        <v>0</v>
      </c>
      <c r="E2556" t="s">
        <v>165</v>
      </c>
      <c r="F2556" t="s">
        <v>34</v>
      </c>
      <c r="G2556" t="s">
        <v>166</v>
      </c>
      <c r="H2556">
        <v>1</v>
      </c>
      <c r="I2556">
        <v>111.95</v>
      </c>
      <c r="J2556">
        <v>114.04</v>
      </c>
      <c r="K2556">
        <v>28.158999999999999</v>
      </c>
      <c r="L2556">
        <v>30.248999999999999</v>
      </c>
      <c r="M2556">
        <v>3260722</v>
      </c>
      <c r="N2556" t="s">
        <v>167</v>
      </c>
      <c r="P2556">
        <v>16.167000000000002</v>
      </c>
      <c r="V2556" t="s">
        <v>35</v>
      </c>
      <c r="W2556" s="1">
        <v>40183</v>
      </c>
      <c r="X2556">
        <v>20100105</v>
      </c>
      <c r="Y2556">
        <v>0.90825999999999996</v>
      </c>
      <c r="AB2556">
        <v>-0.99585186550826199</v>
      </c>
      <c r="AI2556" s="2">
        <f t="shared" si="156"/>
        <v>40183</v>
      </c>
      <c r="AJ2556">
        <f t="shared" si="157"/>
        <v>59.804968707310536</v>
      </c>
      <c r="AK2556">
        <f t="shared" si="158"/>
        <v>59.804968707310536</v>
      </c>
      <c r="AL2556" s="3">
        <f>Sheet2!$Q$35</f>
        <v>195.92057845971607</v>
      </c>
      <c r="AM2556" s="3">
        <f>Sheet2!$Q$37</f>
        <v>179.52321677860004</v>
      </c>
      <c r="AN2556" s="3">
        <f>Sheet2!$Q$39</f>
        <v>47.580823353777703</v>
      </c>
      <c r="AU2556">
        <f t="shared" si="159"/>
        <v>0.42575700008729389</v>
      </c>
      <c r="AV2556">
        <f>VLOOKUP(AI2556,Sheet3!C2588:F5879,4,FALSE)</f>
        <v>105.70299690950512</v>
      </c>
    </row>
    <row r="2557" spans="1:48">
      <c r="A2557">
        <v>87770542</v>
      </c>
      <c r="B2557">
        <v>126</v>
      </c>
      <c r="C2557" t="s">
        <v>164</v>
      </c>
      <c r="D2557">
        <v>0</v>
      </c>
      <c r="E2557" t="s">
        <v>165</v>
      </c>
      <c r="F2557" t="s">
        <v>34</v>
      </c>
      <c r="G2557" t="s">
        <v>166</v>
      </c>
      <c r="H2557">
        <v>1</v>
      </c>
      <c r="I2557">
        <v>111.95</v>
      </c>
      <c r="J2557">
        <v>114.04</v>
      </c>
      <c r="K2557">
        <v>28.158999999999999</v>
      </c>
      <c r="L2557">
        <v>30.248999999999999</v>
      </c>
      <c r="M2557">
        <v>3260722</v>
      </c>
      <c r="N2557" t="s">
        <v>167</v>
      </c>
      <c r="P2557">
        <v>16.167000000000002</v>
      </c>
      <c r="V2557" t="s">
        <v>35</v>
      </c>
      <c r="W2557" s="1">
        <v>40184</v>
      </c>
      <c r="X2557">
        <v>20100106</v>
      </c>
      <c r="Y2557">
        <v>0.91378599999999999</v>
      </c>
      <c r="AB2557">
        <v>-1.05952572995644</v>
      </c>
      <c r="AI2557" s="2">
        <f t="shared" si="156"/>
        <v>40184</v>
      </c>
      <c r="AJ2557">
        <f t="shared" si="157"/>
        <v>55.041376085307775</v>
      </c>
      <c r="AK2557">
        <f t="shared" si="158"/>
        <v>55.041376085307775</v>
      </c>
      <c r="AL2557" s="3">
        <f>Sheet2!$Q$35</f>
        <v>195.92057845971607</v>
      </c>
      <c r="AM2557" s="3">
        <f>Sheet2!$Q$37</f>
        <v>179.52321677860004</v>
      </c>
      <c r="AN2557" s="3">
        <f>Sheet2!$Q$39</f>
        <v>47.580823353777703</v>
      </c>
      <c r="AU2557">
        <f t="shared" si="159"/>
        <v>0.39184455187069706</v>
      </c>
      <c r="AV2557">
        <f>VLOOKUP(AI2557,Sheet3!C2589:F5880,4,FALSE)</f>
        <v>96.138717698524417</v>
      </c>
    </row>
    <row r="2558" spans="1:48">
      <c r="A2558">
        <v>87815526</v>
      </c>
      <c r="B2558">
        <v>126</v>
      </c>
      <c r="C2558" t="s">
        <v>164</v>
      </c>
      <c r="D2558">
        <v>0</v>
      </c>
      <c r="E2558" t="s">
        <v>165</v>
      </c>
      <c r="F2558" t="s">
        <v>34</v>
      </c>
      <c r="G2558" t="s">
        <v>166</v>
      </c>
      <c r="H2558">
        <v>1</v>
      </c>
      <c r="I2558">
        <v>111.95</v>
      </c>
      <c r="J2558">
        <v>114.04</v>
      </c>
      <c r="K2558">
        <v>28.158999999999999</v>
      </c>
      <c r="L2558">
        <v>30.248999999999999</v>
      </c>
      <c r="M2558">
        <v>3260722</v>
      </c>
      <c r="N2558" t="s">
        <v>167</v>
      </c>
      <c r="P2558">
        <v>16.167000000000002</v>
      </c>
      <c r="V2558" t="s">
        <v>35</v>
      </c>
      <c r="W2558" s="1">
        <v>40185</v>
      </c>
      <c r="X2558">
        <v>20100107</v>
      </c>
      <c r="Y2558">
        <v>0.92232499999999995</v>
      </c>
      <c r="AB2558">
        <v>-1.15791717558131</v>
      </c>
      <c r="AI2558" s="2">
        <f t="shared" si="156"/>
        <v>40185</v>
      </c>
      <c r="AJ2558">
        <f t="shared" si="157"/>
        <v>47.521334545134778</v>
      </c>
      <c r="AK2558">
        <f t="shared" si="158"/>
        <v>47.521334545134778</v>
      </c>
      <c r="AL2558" s="3">
        <f>Sheet2!$Q$35</f>
        <v>195.92057845971607</v>
      </c>
      <c r="AM2558" s="3">
        <f>Sheet2!$Q$37</f>
        <v>179.52321677860004</v>
      </c>
      <c r="AN2558" s="3">
        <f>Sheet2!$Q$39</f>
        <v>47.580823353777703</v>
      </c>
      <c r="AU2558">
        <f t="shared" si="159"/>
        <v>0.3383086936321405</v>
      </c>
      <c r="AV2558">
        <f>VLOOKUP(AI2558,Sheet3!C2590:F5881,4,FALSE)</f>
        <v>88.841526893109531</v>
      </c>
    </row>
    <row r="2559" spans="1:48">
      <c r="A2559">
        <v>87860445</v>
      </c>
      <c r="B2559">
        <v>126</v>
      </c>
      <c r="C2559" t="s">
        <v>164</v>
      </c>
      <c r="D2559">
        <v>0</v>
      </c>
      <c r="E2559" t="s">
        <v>165</v>
      </c>
      <c r="F2559" t="s">
        <v>34</v>
      </c>
      <c r="G2559" t="s">
        <v>166</v>
      </c>
      <c r="H2559">
        <v>1</v>
      </c>
      <c r="I2559">
        <v>111.95</v>
      </c>
      <c r="J2559">
        <v>114.04</v>
      </c>
      <c r="K2559">
        <v>28.158999999999999</v>
      </c>
      <c r="L2559">
        <v>30.248999999999999</v>
      </c>
      <c r="M2559">
        <v>3260722</v>
      </c>
      <c r="N2559" t="s">
        <v>167</v>
      </c>
      <c r="P2559">
        <v>16.167000000000002</v>
      </c>
      <c r="V2559" t="s">
        <v>35</v>
      </c>
      <c r="W2559" s="1">
        <v>40186</v>
      </c>
      <c r="X2559">
        <v>20100108</v>
      </c>
      <c r="Y2559">
        <v>0.91613100000000003</v>
      </c>
      <c r="AB2559">
        <v>-1.0865462171318001</v>
      </c>
      <c r="AI2559" s="2">
        <f t="shared" si="156"/>
        <v>40186</v>
      </c>
      <c r="AJ2559">
        <f t="shared" si="157"/>
        <v>52.995451632557661</v>
      </c>
      <c r="AK2559">
        <f t="shared" si="158"/>
        <v>52.995451632557661</v>
      </c>
      <c r="AL2559" s="3">
        <f>Sheet2!$Q$35</f>
        <v>195.92057845971607</v>
      </c>
      <c r="AM2559" s="3">
        <f>Sheet2!$Q$37</f>
        <v>179.52321677860004</v>
      </c>
      <c r="AN2559" s="3">
        <f>Sheet2!$Q$39</f>
        <v>47.580823353777703</v>
      </c>
      <c r="AU2559">
        <f t="shared" si="159"/>
        <v>0.37727943000480019</v>
      </c>
      <c r="AV2559">
        <f>VLOOKUP(AI2559,Sheet3!C2591:F5882,4,FALSE)</f>
        <v>82.607033777803593</v>
      </c>
    </row>
    <row r="2560" spans="1:48">
      <c r="A2560">
        <v>87905294</v>
      </c>
      <c r="B2560">
        <v>126</v>
      </c>
      <c r="C2560" t="s">
        <v>164</v>
      </c>
      <c r="D2560">
        <v>0</v>
      </c>
      <c r="E2560" t="s">
        <v>165</v>
      </c>
      <c r="F2560" t="s">
        <v>34</v>
      </c>
      <c r="G2560" t="s">
        <v>166</v>
      </c>
      <c r="H2560">
        <v>1</v>
      </c>
      <c r="I2560">
        <v>111.95</v>
      </c>
      <c r="J2560">
        <v>114.04</v>
      </c>
      <c r="K2560">
        <v>28.158999999999999</v>
      </c>
      <c r="L2560">
        <v>30.248999999999999</v>
      </c>
      <c r="M2560">
        <v>3260722</v>
      </c>
      <c r="N2560" t="s">
        <v>167</v>
      </c>
      <c r="P2560">
        <v>16.167000000000002</v>
      </c>
      <c r="V2560" t="s">
        <v>35</v>
      </c>
      <c r="W2560" s="1">
        <v>40187</v>
      </c>
      <c r="X2560">
        <v>20100109</v>
      </c>
      <c r="Y2560">
        <v>0.91236700000000004</v>
      </c>
      <c r="AB2560">
        <v>-1.0431751665015101</v>
      </c>
      <c r="AI2560" s="2">
        <f t="shared" si="156"/>
        <v>40187</v>
      </c>
      <c r="AJ2560">
        <f t="shared" si="157"/>
        <v>56.272322857880908</v>
      </c>
      <c r="AK2560">
        <f t="shared" si="158"/>
        <v>56.272322857880908</v>
      </c>
      <c r="AL2560" s="3">
        <f>Sheet2!$Q$35</f>
        <v>195.92057845971607</v>
      </c>
      <c r="AM2560" s="3">
        <f>Sheet2!$Q$37</f>
        <v>179.52321677860004</v>
      </c>
      <c r="AN2560" s="3">
        <f>Sheet2!$Q$39</f>
        <v>47.580823353777703</v>
      </c>
      <c r="AU2560">
        <f t="shared" si="159"/>
        <v>0.40060777366457134</v>
      </c>
      <c r="AV2560">
        <f>VLOOKUP(AI2560,Sheet3!C2592:F5883,4,FALSE)</f>
        <v>77.435238352606632</v>
      </c>
    </row>
    <row r="2561" spans="1:48">
      <c r="A2561">
        <v>87953310</v>
      </c>
      <c r="B2561">
        <v>126</v>
      </c>
      <c r="C2561" t="s">
        <v>164</v>
      </c>
      <c r="D2561">
        <v>0</v>
      </c>
      <c r="E2561" t="s">
        <v>165</v>
      </c>
      <c r="F2561" t="s">
        <v>34</v>
      </c>
      <c r="G2561" t="s">
        <v>166</v>
      </c>
      <c r="H2561">
        <v>1</v>
      </c>
      <c r="I2561">
        <v>111.95</v>
      </c>
      <c r="J2561">
        <v>114.04</v>
      </c>
      <c r="K2561">
        <v>28.158999999999999</v>
      </c>
      <c r="L2561">
        <v>30.248999999999999</v>
      </c>
      <c r="M2561">
        <v>3260722</v>
      </c>
      <c r="N2561" t="s">
        <v>167</v>
      </c>
      <c r="P2561">
        <v>16.167000000000002</v>
      </c>
      <c r="V2561" t="s">
        <v>35</v>
      </c>
      <c r="W2561" s="1">
        <v>40188</v>
      </c>
      <c r="X2561">
        <v>20100110</v>
      </c>
      <c r="Y2561">
        <v>0.91162399999999999</v>
      </c>
      <c r="AB2561">
        <v>-1.0346138778143901</v>
      </c>
      <c r="AI2561" s="2">
        <f t="shared" si="156"/>
        <v>40188</v>
      </c>
      <c r="AJ2561">
        <f t="shared" si="157"/>
        <v>56.914728074458935</v>
      </c>
      <c r="AK2561">
        <f t="shared" si="158"/>
        <v>56.914728074458935</v>
      </c>
      <c r="AL2561" s="3">
        <f>Sheet2!$Q$35</f>
        <v>195.92057845971607</v>
      </c>
      <c r="AM2561" s="3">
        <f>Sheet2!$Q$37</f>
        <v>179.52321677860004</v>
      </c>
      <c r="AN2561" s="3">
        <f>Sheet2!$Q$39</f>
        <v>47.580823353777703</v>
      </c>
      <c r="AU2561">
        <f t="shared" si="159"/>
        <v>0.40518111470566881</v>
      </c>
      <c r="AV2561">
        <f>VLOOKUP(AI2561,Sheet3!C2593:F5884,4,FALSE)</f>
        <v>73.396987130192556</v>
      </c>
    </row>
    <row r="2562" spans="1:48">
      <c r="A2562">
        <v>87995969</v>
      </c>
      <c r="B2562">
        <v>126</v>
      </c>
      <c r="C2562" t="s">
        <v>164</v>
      </c>
      <c r="D2562">
        <v>0</v>
      </c>
      <c r="E2562" t="s">
        <v>165</v>
      </c>
      <c r="F2562" t="s">
        <v>34</v>
      </c>
      <c r="G2562" t="s">
        <v>166</v>
      </c>
      <c r="H2562">
        <v>1</v>
      </c>
      <c r="I2562">
        <v>111.95</v>
      </c>
      <c r="J2562">
        <v>114.04</v>
      </c>
      <c r="K2562">
        <v>28.158999999999999</v>
      </c>
      <c r="L2562">
        <v>30.248999999999999</v>
      </c>
      <c r="M2562">
        <v>3260722</v>
      </c>
      <c r="N2562" t="s">
        <v>167</v>
      </c>
      <c r="P2562">
        <v>16.167000000000002</v>
      </c>
      <c r="V2562" t="s">
        <v>35</v>
      </c>
      <c r="W2562" s="1">
        <v>40189</v>
      </c>
      <c r="X2562">
        <v>20100111</v>
      </c>
      <c r="Y2562">
        <v>0.91589500000000001</v>
      </c>
      <c r="AB2562">
        <v>-1.0838268845205501</v>
      </c>
      <c r="AI2562" s="2">
        <f t="shared" si="156"/>
        <v>40189</v>
      </c>
      <c r="AJ2562">
        <f t="shared" si="157"/>
        <v>53.202012299593207</v>
      </c>
      <c r="AK2562">
        <f t="shared" si="158"/>
        <v>53.202012299593207</v>
      </c>
      <c r="AL2562" s="3">
        <f>Sheet2!$Q$35</f>
        <v>195.92057845971607</v>
      </c>
      <c r="AM2562" s="3">
        <f>Sheet2!$Q$37</f>
        <v>179.52321677860004</v>
      </c>
      <c r="AN2562" s="3">
        <f>Sheet2!$Q$39</f>
        <v>47.580823353777703</v>
      </c>
      <c r="AU2562">
        <f t="shared" si="159"/>
        <v>0.37874995414073764</v>
      </c>
      <c r="AV2562">
        <f>VLOOKUP(AI2562,Sheet3!C2594:F5885,4,FALSE)</f>
        <v>70.56312662323532</v>
      </c>
    </row>
    <row r="2563" spans="1:48">
      <c r="A2563">
        <v>88040049</v>
      </c>
      <c r="B2563">
        <v>126</v>
      </c>
      <c r="C2563" t="s">
        <v>164</v>
      </c>
      <c r="D2563">
        <v>0</v>
      </c>
      <c r="E2563" t="s">
        <v>165</v>
      </c>
      <c r="F2563" t="s">
        <v>34</v>
      </c>
      <c r="G2563" t="s">
        <v>166</v>
      </c>
      <c r="H2563">
        <v>1</v>
      </c>
      <c r="I2563">
        <v>111.95</v>
      </c>
      <c r="J2563">
        <v>114.04</v>
      </c>
      <c r="K2563">
        <v>28.158999999999999</v>
      </c>
      <c r="L2563">
        <v>30.248999999999999</v>
      </c>
      <c r="M2563">
        <v>3260722</v>
      </c>
      <c r="N2563" t="s">
        <v>167</v>
      </c>
      <c r="P2563">
        <v>16.167000000000002</v>
      </c>
      <c r="V2563" t="s">
        <v>35</v>
      </c>
      <c r="W2563" s="1">
        <v>40190</v>
      </c>
      <c r="X2563">
        <v>20100112</v>
      </c>
      <c r="Y2563">
        <v>0.907833</v>
      </c>
      <c r="AB2563">
        <v>-0.99093171709722805</v>
      </c>
      <c r="AI2563" s="2">
        <f t="shared" ref="AI2563:AI2626" si="160">W2563</f>
        <v>40190</v>
      </c>
      <c r="AJ2563">
        <f t="shared" ref="AJ2563:AJ2626" si="161">$AQ$2*(Y2563^2)+($AR$2*Y2563)+$AS$2</f>
        <v>60.169688381999777</v>
      </c>
      <c r="AK2563">
        <f t="shared" ref="AK2563:AK2626" si="162">IF(AJ2563&gt;0,AJ2563,0)</f>
        <v>60.169688381999777</v>
      </c>
      <c r="AL2563" s="3">
        <f>Sheet2!$Q$35</f>
        <v>195.92057845971607</v>
      </c>
      <c r="AM2563" s="3">
        <f>Sheet2!$Q$37</f>
        <v>179.52321677860004</v>
      </c>
      <c r="AN2563" s="3">
        <f>Sheet2!$Q$39</f>
        <v>47.580823353777703</v>
      </c>
      <c r="AU2563">
        <f t="shared" ref="AU2563:AU2626" si="163">0.001*(AK2563*86440)/AT$2</f>
        <v>0.42835347255312639</v>
      </c>
      <c r="AV2563">
        <f>VLOOKUP(AI2563,Sheet3!C2595:F5886,4,FALSE)</f>
        <v>68.012652166973794</v>
      </c>
    </row>
    <row r="2564" spans="1:48">
      <c r="A2564">
        <v>88084821</v>
      </c>
      <c r="B2564">
        <v>126</v>
      </c>
      <c r="C2564" t="s">
        <v>164</v>
      </c>
      <c r="D2564">
        <v>0</v>
      </c>
      <c r="E2564" t="s">
        <v>165</v>
      </c>
      <c r="F2564" t="s">
        <v>34</v>
      </c>
      <c r="G2564" t="s">
        <v>166</v>
      </c>
      <c r="H2564">
        <v>1</v>
      </c>
      <c r="I2564">
        <v>111.95</v>
      </c>
      <c r="J2564">
        <v>114.04</v>
      </c>
      <c r="K2564">
        <v>28.158999999999999</v>
      </c>
      <c r="L2564">
        <v>30.248999999999999</v>
      </c>
      <c r="M2564">
        <v>3260722</v>
      </c>
      <c r="N2564" t="s">
        <v>167</v>
      </c>
      <c r="P2564">
        <v>16.167000000000002</v>
      </c>
      <c r="V2564" t="s">
        <v>35</v>
      </c>
      <c r="W2564" s="1">
        <v>40191</v>
      </c>
      <c r="X2564">
        <v>20100113</v>
      </c>
      <c r="Y2564">
        <v>0.89993599999999996</v>
      </c>
      <c r="AB2564">
        <v>-0.89993777798262398</v>
      </c>
      <c r="AI2564" s="2">
        <f t="shared" si="160"/>
        <v>40191</v>
      </c>
      <c r="AJ2564">
        <f t="shared" si="161"/>
        <v>66.827762838404624</v>
      </c>
      <c r="AK2564">
        <f t="shared" si="162"/>
        <v>66.827762838404624</v>
      </c>
      <c r="AL2564" s="3">
        <f>Sheet2!$Q$35</f>
        <v>195.92057845971607</v>
      </c>
      <c r="AM2564" s="3">
        <f>Sheet2!$Q$37</f>
        <v>179.52321677860004</v>
      </c>
      <c r="AN2564" s="3">
        <f>Sheet2!$Q$39</f>
        <v>47.580823353777703</v>
      </c>
      <c r="AU2564">
        <f t="shared" si="163"/>
        <v>0.47575290889076721</v>
      </c>
      <c r="AV2564">
        <f>VLOOKUP(AI2564,Sheet3!C2596:F5887,4,FALSE)</f>
        <v>66.312335862799458</v>
      </c>
    </row>
    <row r="2565" spans="1:48">
      <c r="A2565">
        <v>88129783</v>
      </c>
      <c r="B2565">
        <v>126</v>
      </c>
      <c r="C2565" t="s">
        <v>164</v>
      </c>
      <c r="D2565">
        <v>0</v>
      </c>
      <c r="E2565" t="s">
        <v>165</v>
      </c>
      <c r="F2565" t="s">
        <v>34</v>
      </c>
      <c r="G2565" t="s">
        <v>166</v>
      </c>
      <c r="H2565">
        <v>1</v>
      </c>
      <c r="I2565">
        <v>111.95</v>
      </c>
      <c r="J2565">
        <v>114.04</v>
      </c>
      <c r="K2565">
        <v>28.158999999999999</v>
      </c>
      <c r="L2565">
        <v>30.248999999999999</v>
      </c>
      <c r="M2565">
        <v>3260722</v>
      </c>
      <c r="N2565" t="s">
        <v>167</v>
      </c>
      <c r="P2565">
        <v>16.167000000000002</v>
      </c>
      <c r="V2565" t="s">
        <v>35</v>
      </c>
      <c r="W2565" s="1">
        <v>40192</v>
      </c>
      <c r="X2565">
        <v>20100114</v>
      </c>
      <c r="Y2565">
        <v>0.89874299999999996</v>
      </c>
      <c r="AB2565">
        <v>-0.88619132118083599</v>
      </c>
      <c r="AI2565" s="2">
        <f t="shared" si="160"/>
        <v>40192</v>
      </c>
      <c r="AJ2565">
        <f t="shared" si="161"/>
        <v>67.819228579445053</v>
      </c>
      <c r="AK2565">
        <f t="shared" si="162"/>
        <v>67.819228579445053</v>
      </c>
      <c r="AL2565" s="3">
        <f>Sheet2!$Q$35</f>
        <v>195.92057845971607</v>
      </c>
      <c r="AM2565" s="3">
        <f>Sheet2!$Q$37</f>
        <v>179.52321677860004</v>
      </c>
      <c r="AN2565" s="3">
        <f>Sheet2!$Q$39</f>
        <v>47.580823353777703</v>
      </c>
      <c r="AU2565">
        <f t="shared" si="163"/>
        <v>0.48281124348601795</v>
      </c>
      <c r="AV2565">
        <f>VLOOKUP(AI2565,Sheet3!C2597:F5888,4,FALSE)</f>
        <v>65.178791660016557</v>
      </c>
    </row>
    <row r="2566" spans="1:48">
      <c r="A2566">
        <v>88174649</v>
      </c>
      <c r="B2566">
        <v>126</v>
      </c>
      <c r="C2566" t="s">
        <v>164</v>
      </c>
      <c r="D2566">
        <v>0</v>
      </c>
      <c r="E2566" t="s">
        <v>165</v>
      </c>
      <c r="F2566" t="s">
        <v>34</v>
      </c>
      <c r="G2566" t="s">
        <v>166</v>
      </c>
      <c r="H2566">
        <v>1</v>
      </c>
      <c r="I2566">
        <v>111.95</v>
      </c>
      <c r="J2566">
        <v>114.04</v>
      </c>
      <c r="K2566">
        <v>28.158999999999999</v>
      </c>
      <c r="L2566">
        <v>30.248999999999999</v>
      </c>
      <c r="M2566">
        <v>3260722</v>
      </c>
      <c r="N2566" t="s">
        <v>167</v>
      </c>
      <c r="P2566">
        <v>16.167000000000002</v>
      </c>
      <c r="V2566" t="s">
        <v>35</v>
      </c>
      <c r="W2566" s="1">
        <v>40193</v>
      </c>
      <c r="X2566">
        <v>20100115</v>
      </c>
      <c r="Y2566">
        <v>0.898231</v>
      </c>
      <c r="AB2566">
        <v>-0.88029175212591904</v>
      </c>
      <c r="AI2566" s="2">
        <f t="shared" si="160"/>
        <v>40193</v>
      </c>
      <c r="AJ2566">
        <f t="shared" si="161"/>
        <v>68.243579340643237</v>
      </c>
      <c r="AK2566">
        <f t="shared" si="162"/>
        <v>68.243579340643237</v>
      </c>
      <c r="AL2566" s="3">
        <f>Sheet2!$Q$35</f>
        <v>195.92057845971607</v>
      </c>
      <c r="AM2566" s="3">
        <f>Sheet2!$Q$37</f>
        <v>179.52321677860004</v>
      </c>
      <c r="AN2566" s="3">
        <f>Sheet2!$Q$39</f>
        <v>47.580823353777703</v>
      </c>
      <c r="AU2566">
        <f t="shared" si="163"/>
        <v>0.48583223506878614</v>
      </c>
      <c r="AV2566">
        <f>VLOOKUP(AI2566,Sheet3!C2598:F5889,4,FALSE)</f>
        <v>64.612019558625107</v>
      </c>
    </row>
    <row r="2567" spans="1:48">
      <c r="A2567">
        <v>88221843</v>
      </c>
      <c r="B2567">
        <v>126</v>
      </c>
      <c r="C2567" t="s">
        <v>164</v>
      </c>
      <c r="D2567">
        <v>0</v>
      </c>
      <c r="E2567" t="s">
        <v>165</v>
      </c>
      <c r="F2567" t="s">
        <v>34</v>
      </c>
      <c r="G2567" t="s">
        <v>166</v>
      </c>
      <c r="H2567">
        <v>1</v>
      </c>
      <c r="I2567">
        <v>111.95</v>
      </c>
      <c r="J2567">
        <v>114.04</v>
      </c>
      <c r="K2567">
        <v>28.158999999999999</v>
      </c>
      <c r="L2567">
        <v>30.248999999999999</v>
      </c>
      <c r="M2567">
        <v>3260722</v>
      </c>
      <c r="N2567" t="s">
        <v>167</v>
      </c>
      <c r="P2567">
        <v>16.167000000000002</v>
      </c>
      <c r="V2567" t="s">
        <v>35</v>
      </c>
      <c r="W2567" s="1">
        <v>40194</v>
      </c>
      <c r="X2567">
        <v>20100116</v>
      </c>
      <c r="Y2567">
        <v>0.90421099999999999</v>
      </c>
      <c r="AB2567">
        <v>-0.949196875072017</v>
      </c>
      <c r="AI2567" s="2">
        <f t="shared" si="160"/>
        <v>40194</v>
      </c>
      <c r="AJ2567">
        <f t="shared" si="161"/>
        <v>63.243966485223382</v>
      </c>
      <c r="AK2567">
        <f t="shared" si="162"/>
        <v>63.243966485223382</v>
      </c>
      <c r="AL2567" s="3">
        <f>Sheet2!$Q$35</f>
        <v>195.92057845971607</v>
      </c>
      <c r="AM2567" s="3">
        <f>Sheet2!$Q$37</f>
        <v>179.52321677860004</v>
      </c>
      <c r="AN2567" s="3">
        <f>Sheet2!$Q$39</f>
        <v>47.580823353777703</v>
      </c>
      <c r="AU2567">
        <f t="shared" si="163"/>
        <v>0.45023953738945066</v>
      </c>
      <c r="AV2567">
        <f>VLOOKUP(AI2567,Sheet3!C2599:F5890,4,FALSE)</f>
        <v>64.682866071299046</v>
      </c>
    </row>
    <row r="2568" spans="1:48">
      <c r="A2568">
        <v>88266939</v>
      </c>
      <c r="B2568">
        <v>126</v>
      </c>
      <c r="C2568" t="s">
        <v>164</v>
      </c>
      <c r="D2568">
        <v>0</v>
      </c>
      <c r="E2568" t="s">
        <v>165</v>
      </c>
      <c r="F2568" t="s">
        <v>34</v>
      </c>
      <c r="G2568" t="s">
        <v>166</v>
      </c>
      <c r="H2568">
        <v>1</v>
      </c>
      <c r="I2568">
        <v>111.95</v>
      </c>
      <c r="J2568">
        <v>114.04</v>
      </c>
      <c r="K2568">
        <v>28.158999999999999</v>
      </c>
      <c r="L2568">
        <v>30.248999999999999</v>
      </c>
      <c r="M2568">
        <v>3260722</v>
      </c>
      <c r="N2568" t="s">
        <v>167</v>
      </c>
      <c r="P2568">
        <v>16.167000000000002</v>
      </c>
      <c r="V2568" t="s">
        <v>35</v>
      </c>
      <c r="W2568" s="1">
        <v>40195</v>
      </c>
      <c r="X2568">
        <v>20100117</v>
      </c>
      <c r="Y2568">
        <v>0.90122899999999995</v>
      </c>
      <c r="AB2568">
        <v>-0.914836494365451</v>
      </c>
      <c r="AI2568" s="2">
        <f t="shared" si="160"/>
        <v>40195</v>
      </c>
      <c r="AJ2568">
        <f t="shared" si="161"/>
        <v>65.748930801725464</v>
      </c>
      <c r="AK2568">
        <f t="shared" si="162"/>
        <v>65.748930801725464</v>
      </c>
      <c r="AL2568" s="3">
        <f>Sheet2!$Q$35</f>
        <v>195.92057845971607</v>
      </c>
      <c r="AM2568" s="3">
        <f>Sheet2!$Q$37</f>
        <v>179.52321677860004</v>
      </c>
      <c r="AN2568" s="3">
        <f>Sheet2!$Q$39</f>
        <v>47.580823353777703</v>
      </c>
      <c r="AU2568">
        <f t="shared" si="163"/>
        <v>0.46807260570755638</v>
      </c>
      <c r="AV2568">
        <f>VLOOKUP(AI2568,Sheet3!C2600:F5891,4,FALSE)</f>
        <v>65.674717248734069</v>
      </c>
    </row>
    <row r="2569" spans="1:48">
      <c r="A2569">
        <v>88312375</v>
      </c>
      <c r="B2569">
        <v>126</v>
      </c>
      <c r="C2569" t="s">
        <v>164</v>
      </c>
      <c r="D2569">
        <v>0</v>
      </c>
      <c r="E2569" t="s">
        <v>165</v>
      </c>
      <c r="F2569" t="s">
        <v>34</v>
      </c>
      <c r="G2569" t="s">
        <v>166</v>
      </c>
      <c r="H2569">
        <v>1</v>
      </c>
      <c r="I2569">
        <v>111.95</v>
      </c>
      <c r="J2569">
        <v>114.04</v>
      </c>
      <c r="K2569">
        <v>28.158999999999999</v>
      </c>
      <c r="L2569">
        <v>30.248999999999999</v>
      </c>
      <c r="M2569">
        <v>3260722</v>
      </c>
      <c r="N2569" t="s">
        <v>167</v>
      </c>
      <c r="P2569">
        <v>16.167000000000002</v>
      </c>
      <c r="V2569" t="s">
        <v>35</v>
      </c>
      <c r="W2569" s="1">
        <v>40196</v>
      </c>
      <c r="X2569">
        <v>20100118</v>
      </c>
      <c r="Y2569">
        <v>0.89799300000000004</v>
      </c>
      <c r="AB2569">
        <v>-0.87754937432304803</v>
      </c>
      <c r="AI2569" s="2">
        <f t="shared" si="160"/>
        <v>40196</v>
      </c>
      <c r="AJ2569">
        <f t="shared" si="161"/>
        <v>68.440599611592461</v>
      </c>
      <c r="AK2569">
        <f t="shared" si="162"/>
        <v>68.440599611592461</v>
      </c>
      <c r="AL2569" s="3">
        <f>Sheet2!$Q$35</f>
        <v>195.92057845971607</v>
      </c>
      <c r="AM2569" s="3">
        <f>Sheet2!$Q$37</f>
        <v>179.52321677860004</v>
      </c>
      <c r="AN2569" s="3">
        <f>Sheet2!$Q$39</f>
        <v>47.580823353777703</v>
      </c>
      <c r="AU2569">
        <f t="shared" si="163"/>
        <v>0.48723484025910502</v>
      </c>
      <c r="AV2569">
        <f>VLOOKUP(AI2569,Sheet3!C2601:F5892,4,FALSE)</f>
        <v>67.729266116278069</v>
      </c>
    </row>
    <row r="2570" spans="1:48">
      <c r="A2570">
        <v>88355912</v>
      </c>
      <c r="B2570">
        <v>126</v>
      </c>
      <c r="C2570" t="s">
        <v>164</v>
      </c>
      <c r="D2570">
        <v>0</v>
      </c>
      <c r="E2570" t="s">
        <v>165</v>
      </c>
      <c r="F2570" t="s">
        <v>34</v>
      </c>
      <c r="G2570" t="s">
        <v>166</v>
      </c>
      <c r="H2570">
        <v>1</v>
      </c>
      <c r="I2570">
        <v>111.95</v>
      </c>
      <c r="J2570">
        <v>114.04</v>
      </c>
      <c r="K2570">
        <v>28.158999999999999</v>
      </c>
      <c r="L2570">
        <v>30.248999999999999</v>
      </c>
      <c r="M2570">
        <v>3260722</v>
      </c>
      <c r="N2570" t="s">
        <v>167</v>
      </c>
      <c r="P2570">
        <v>16.167000000000002</v>
      </c>
      <c r="V2570" t="s">
        <v>35</v>
      </c>
      <c r="W2570" s="1">
        <v>40197</v>
      </c>
      <c r="X2570">
        <v>20100119</v>
      </c>
      <c r="Y2570">
        <v>0.89614799999999994</v>
      </c>
      <c r="AB2570">
        <v>-0.85629018505288901</v>
      </c>
      <c r="AI2570" s="2">
        <f t="shared" si="160"/>
        <v>40197</v>
      </c>
      <c r="AJ2570">
        <f t="shared" si="161"/>
        <v>69.962828127657986</v>
      </c>
      <c r="AK2570">
        <f t="shared" si="162"/>
        <v>69.962828127657986</v>
      </c>
      <c r="AL2570" s="3">
        <f>Sheet2!$Q$35</f>
        <v>195.92057845971607</v>
      </c>
      <c r="AM2570" s="3">
        <f>Sheet2!$Q$37</f>
        <v>179.52321677860004</v>
      </c>
      <c r="AN2570" s="3">
        <f>Sheet2!$Q$39</f>
        <v>47.580823353777703</v>
      </c>
      <c r="AU2570">
        <f t="shared" si="163"/>
        <v>0.49807172322144266</v>
      </c>
      <c r="AV2570">
        <f>VLOOKUP(AI2570,Sheet3!C2602:F5893,4,FALSE)</f>
        <v>69.429582420452419</v>
      </c>
    </row>
    <row r="2571" spans="1:48">
      <c r="A2571">
        <v>88399274</v>
      </c>
      <c r="B2571">
        <v>126</v>
      </c>
      <c r="C2571" t="s">
        <v>164</v>
      </c>
      <c r="D2571">
        <v>0</v>
      </c>
      <c r="E2571" t="s">
        <v>165</v>
      </c>
      <c r="F2571" t="s">
        <v>34</v>
      </c>
      <c r="G2571" t="s">
        <v>166</v>
      </c>
      <c r="H2571">
        <v>1</v>
      </c>
      <c r="I2571">
        <v>111.95</v>
      </c>
      <c r="J2571">
        <v>114.04</v>
      </c>
      <c r="K2571">
        <v>28.158999999999999</v>
      </c>
      <c r="L2571">
        <v>30.248999999999999</v>
      </c>
      <c r="M2571">
        <v>3260722</v>
      </c>
      <c r="N2571" t="s">
        <v>167</v>
      </c>
      <c r="P2571">
        <v>16.167000000000002</v>
      </c>
      <c r="V2571" t="s">
        <v>35</v>
      </c>
      <c r="W2571" s="1">
        <v>40198</v>
      </c>
      <c r="X2571">
        <v>20100120</v>
      </c>
      <c r="Y2571">
        <v>0.91152100000000003</v>
      </c>
      <c r="AB2571">
        <v>-1.03342705044593</v>
      </c>
      <c r="AI2571" s="2">
        <f t="shared" si="160"/>
        <v>40198</v>
      </c>
      <c r="AJ2571">
        <f t="shared" si="161"/>
        <v>57.003667437083323</v>
      </c>
      <c r="AK2571">
        <f t="shared" si="162"/>
        <v>57.003667437083323</v>
      </c>
      <c r="AL2571" s="3">
        <f>Sheet2!$Q$35</f>
        <v>195.92057845971607</v>
      </c>
      <c r="AM2571" s="3">
        <f>Sheet2!$Q$37</f>
        <v>179.52321677860004</v>
      </c>
      <c r="AN2571" s="3">
        <f>Sheet2!$Q$39</f>
        <v>47.580823353777703</v>
      </c>
      <c r="AU2571">
        <f t="shared" si="163"/>
        <v>0.40581428210027032</v>
      </c>
      <c r="AV2571">
        <f>VLOOKUP(AI2571,Sheet3!C2603:F5894,4,FALSE)</f>
        <v>70.279740572539595</v>
      </c>
    </row>
    <row r="2572" spans="1:48">
      <c r="A2572">
        <v>88441734</v>
      </c>
      <c r="B2572">
        <v>126</v>
      </c>
      <c r="C2572" t="s">
        <v>164</v>
      </c>
      <c r="D2572">
        <v>0</v>
      </c>
      <c r="E2572" t="s">
        <v>165</v>
      </c>
      <c r="F2572" t="s">
        <v>34</v>
      </c>
      <c r="G2572" t="s">
        <v>166</v>
      </c>
      <c r="H2572">
        <v>1</v>
      </c>
      <c r="I2572">
        <v>111.95</v>
      </c>
      <c r="J2572">
        <v>114.04</v>
      </c>
      <c r="K2572">
        <v>28.158999999999999</v>
      </c>
      <c r="L2572">
        <v>30.248999999999999</v>
      </c>
      <c r="M2572">
        <v>3260722</v>
      </c>
      <c r="N2572" t="s">
        <v>167</v>
      </c>
      <c r="P2572">
        <v>16.167000000000002</v>
      </c>
      <c r="V2572" t="s">
        <v>35</v>
      </c>
      <c r="W2572" s="1">
        <v>40199</v>
      </c>
      <c r="X2572">
        <v>20100121</v>
      </c>
      <c r="Y2572">
        <v>0.91567699999999996</v>
      </c>
      <c r="AB2572">
        <v>-1.0813149586338799</v>
      </c>
      <c r="AI2572" s="2">
        <f t="shared" si="160"/>
        <v>40199</v>
      </c>
      <c r="AJ2572">
        <f t="shared" si="161"/>
        <v>53.392687192876338</v>
      </c>
      <c r="AK2572">
        <f t="shared" si="162"/>
        <v>53.392687192876338</v>
      </c>
      <c r="AL2572" s="3">
        <f>Sheet2!$Q$35</f>
        <v>195.92057845971607</v>
      </c>
      <c r="AM2572" s="3">
        <f>Sheet2!$Q$37</f>
        <v>179.52321677860004</v>
      </c>
      <c r="AN2572" s="3">
        <f>Sheet2!$Q$39</f>
        <v>47.580823353777703</v>
      </c>
      <c r="AU2572">
        <f t="shared" si="163"/>
        <v>0.3801073860115492</v>
      </c>
      <c r="AV2572">
        <f>VLOOKUP(AI2572,Sheet3!C2604:F5895,4,FALSE)</f>
        <v>73.255294104844694</v>
      </c>
    </row>
    <row r="2573" spans="1:48">
      <c r="A2573">
        <v>88488825</v>
      </c>
      <c r="B2573">
        <v>126</v>
      </c>
      <c r="C2573" t="s">
        <v>164</v>
      </c>
      <c r="D2573">
        <v>0</v>
      </c>
      <c r="E2573" t="s">
        <v>165</v>
      </c>
      <c r="F2573" t="s">
        <v>34</v>
      </c>
      <c r="G2573" t="s">
        <v>166</v>
      </c>
      <c r="H2573">
        <v>1</v>
      </c>
      <c r="I2573">
        <v>111.95</v>
      </c>
      <c r="J2573">
        <v>114.04</v>
      </c>
      <c r="K2573">
        <v>28.158999999999999</v>
      </c>
      <c r="L2573">
        <v>30.248999999999999</v>
      </c>
      <c r="M2573">
        <v>3260722</v>
      </c>
      <c r="N2573" t="s">
        <v>167</v>
      </c>
      <c r="P2573">
        <v>16.167000000000002</v>
      </c>
      <c r="V2573" t="s">
        <v>35</v>
      </c>
      <c r="W2573" s="1">
        <v>40200</v>
      </c>
      <c r="X2573">
        <v>20100122</v>
      </c>
      <c r="Y2573">
        <v>0.91891</v>
      </c>
      <c r="AB2573">
        <v>-1.11856751088885</v>
      </c>
      <c r="AI2573" s="2">
        <f t="shared" si="160"/>
        <v>40200</v>
      </c>
      <c r="AJ2573">
        <f t="shared" si="161"/>
        <v>50.552009757875339</v>
      </c>
      <c r="AK2573">
        <f t="shared" si="162"/>
        <v>50.552009757875339</v>
      </c>
      <c r="AL2573" s="3">
        <f>Sheet2!$Q$35</f>
        <v>195.92057845971607</v>
      </c>
      <c r="AM2573" s="3">
        <f>Sheet2!$Q$37</f>
        <v>179.52321677860004</v>
      </c>
      <c r="AN2573" s="3">
        <f>Sheet2!$Q$39</f>
        <v>47.580823353777703</v>
      </c>
      <c r="AU2573">
        <f t="shared" si="163"/>
        <v>0.35988434553374604</v>
      </c>
      <c r="AV2573">
        <f>VLOOKUP(AI2573,Sheet3!C2605:F5896,4,FALSE)</f>
        <v>105.20707132078759</v>
      </c>
    </row>
    <row r="2574" spans="1:48">
      <c r="A2574">
        <v>88530734</v>
      </c>
      <c r="B2574">
        <v>126</v>
      </c>
      <c r="C2574" t="s">
        <v>164</v>
      </c>
      <c r="D2574">
        <v>0</v>
      </c>
      <c r="E2574" t="s">
        <v>165</v>
      </c>
      <c r="F2574" t="s">
        <v>34</v>
      </c>
      <c r="G2574" t="s">
        <v>166</v>
      </c>
      <c r="H2574">
        <v>1</v>
      </c>
      <c r="I2574">
        <v>111.95</v>
      </c>
      <c r="J2574">
        <v>114.04</v>
      </c>
      <c r="K2574">
        <v>28.158999999999999</v>
      </c>
      <c r="L2574">
        <v>30.248999999999999</v>
      </c>
      <c r="M2574">
        <v>3260722</v>
      </c>
      <c r="N2574" t="s">
        <v>167</v>
      </c>
      <c r="P2574">
        <v>16.167000000000002</v>
      </c>
      <c r="V2574" t="s">
        <v>35</v>
      </c>
      <c r="W2574" s="1">
        <v>40201</v>
      </c>
      <c r="X2574">
        <v>20100123</v>
      </c>
      <c r="Y2574">
        <v>0.92162900000000003</v>
      </c>
      <c r="AB2574">
        <v>-1.14989744889729</v>
      </c>
      <c r="AI2574" s="2">
        <f t="shared" si="160"/>
        <v>40201</v>
      </c>
      <c r="AJ2574">
        <f t="shared" si="161"/>
        <v>48.141514193328248</v>
      </c>
      <c r="AK2574">
        <f t="shared" si="162"/>
        <v>48.141514193328248</v>
      </c>
      <c r="AL2574" s="3">
        <f>Sheet2!$Q$35</f>
        <v>195.92057845971607</v>
      </c>
      <c r="AM2574" s="3">
        <f>Sheet2!$Q$37</f>
        <v>179.52321677860004</v>
      </c>
      <c r="AN2574" s="3">
        <f>Sheet2!$Q$39</f>
        <v>47.580823353777703</v>
      </c>
      <c r="AU2574">
        <f t="shared" si="163"/>
        <v>0.34272380883473019</v>
      </c>
      <c r="AV2574">
        <f>VLOOKUP(AI2574,Sheet3!C2606:F5897,4,FALSE)</f>
        <v>142.96826257599284</v>
      </c>
    </row>
    <row r="2575" spans="1:48">
      <c r="A2575">
        <v>88575692</v>
      </c>
      <c r="B2575">
        <v>126</v>
      </c>
      <c r="C2575" t="s">
        <v>164</v>
      </c>
      <c r="D2575">
        <v>0</v>
      </c>
      <c r="E2575" t="s">
        <v>165</v>
      </c>
      <c r="F2575" t="s">
        <v>34</v>
      </c>
      <c r="G2575" t="s">
        <v>166</v>
      </c>
      <c r="H2575">
        <v>1</v>
      </c>
      <c r="I2575">
        <v>111.95</v>
      </c>
      <c r="J2575">
        <v>114.04</v>
      </c>
      <c r="K2575">
        <v>28.158999999999999</v>
      </c>
      <c r="L2575">
        <v>30.248999999999999</v>
      </c>
      <c r="M2575">
        <v>3260722</v>
      </c>
      <c r="N2575" t="s">
        <v>167</v>
      </c>
      <c r="P2575">
        <v>16.167000000000002</v>
      </c>
      <c r="V2575" t="s">
        <v>35</v>
      </c>
      <c r="W2575" s="1">
        <v>40202</v>
      </c>
      <c r="X2575">
        <v>20100124</v>
      </c>
      <c r="Y2575">
        <v>0.91198100000000004</v>
      </c>
      <c r="AB2575">
        <v>-1.0387274445187</v>
      </c>
      <c r="AI2575" s="2">
        <f t="shared" si="160"/>
        <v>40202</v>
      </c>
      <c r="AJ2575">
        <f t="shared" si="161"/>
        <v>56.606244910679379</v>
      </c>
      <c r="AK2575">
        <f t="shared" si="162"/>
        <v>56.606244910679379</v>
      </c>
      <c r="AL2575" s="3">
        <f>Sheet2!$Q$35</f>
        <v>195.92057845971607</v>
      </c>
      <c r="AM2575" s="3">
        <f>Sheet2!$Q$37</f>
        <v>179.52321677860004</v>
      </c>
      <c r="AN2575" s="3">
        <f>Sheet2!$Q$39</f>
        <v>47.580823353777703</v>
      </c>
      <c r="AU2575">
        <f t="shared" si="163"/>
        <v>0.40298499506499147</v>
      </c>
      <c r="AV2575">
        <f>VLOOKUP(AI2575,Sheet3!C2607:F5898,4,FALSE)</f>
        <v>181.93384454665491</v>
      </c>
    </row>
    <row r="2576" spans="1:48">
      <c r="A2576">
        <v>88620580</v>
      </c>
      <c r="B2576">
        <v>126</v>
      </c>
      <c r="C2576" t="s">
        <v>164</v>
      </c>
      <c r="D2576">
        <v>0</v>
      </c>
      <c r="E2576" t="s">
        <v>165</v>
      </c>
      <c r="F2576" t="s">
        <v>34</v>
      </c>
      <c r="G2576" t="s">
        <v>166</v>
      </c>
      <c r="H2576">
        <v>1</v>
      </c>
      <c r="I2576">
        <v>111.95</v>
      </c>
      <c r="J2576">
        <v>114.04</v>
      </c>
      <c r="K2576">
        <v>28.158999999999999</v>
      </c>
      <c r="L2576">
        <v>30.248999999999999</v>
      </c>
      <c r="M2576">
        <v>3260722</v>
      </c>
      <c r="N2576" t="s">
        <v>167</v>
      </c>
      <c r="P2576">
        <v>16.167000000000002</v>
      </c>
      <c r="V2576" t="s">
        <v>35</v>
      </c>
      <c r="W2576" s="1">
        <v>40203</v>
      </c>
      <c r="X2576">
        <v>20100125</v>
      </c>
      <c r="Y2576">
        <v>0.91204499999999999</v>
      </c>
      <c r="AB2576">
        <v>-1.0394648906505699</v>
      </c>
      <c r="AI2576" s="2">
        <f t="shared" si="160"/>
        <v>40203</v>
      </c>
      <c r="AJ2576">
        <f t="shared" si="161"/>
        <v>56.550906903638406</v>
      </c>
      <c r="AK2576">
        <f t="shared" si="162"/>
        <v>56.550906903638406</v>
      </c>
      <c r="AL2576" s="3">
        <f>Sheet2!$Q$35</f>
        <v>195.92057845971607</v>
      </c>
      <c r="AM2576" s="3">
        <f>Sheet2!$Q$37</f>
        <v>179.52321677860004</v>
      </c>
      <c r="AN2576" s="3">
        <f>Sheet2!$Q$39</f>
        <v>47.580823353777703</v>
      </c>
      <c r="AU2576">
        <f t="shared" si="163"/>
        <v>0.40259103877042524</v>
      </c>
      <c r="AV2576">
        <f>VLOOKUP(AI2576,Sheet3!C2608:F5899,4,FALSE)</f>
        <v>232.16402203247202</v>
      </c>
    </row>
    <row r="2577" spans="1:48">
      <c r="A2577">
        <v>88668214</v>
      </c>
      <c r="B2577">
        <v>126</v>
      </c>
      <c r="C2577" t="s">
        <v>164</v>
      </c>
      <c r="D2577">
        <v>0</v>
      </c>
      <c r="E2577" t="s">
        <v>165</v>
      </c>
      <c r="F2577" t="s">
        <v>34</v>
      </c>
      <c r="G2577" t="s">
        <v>166</v>
      </c>
      <c r="H2577">
        <v>1</v>
      </c>
      <c r="I2577">
        <v>111.95</v>
      </c>
      <c r="J2577">
        <v>114.04</v>
      </c>
      <c r="K2577">
        <v>28.158999999999999</v>
      </c>
      <c r="L2577">
        <v>30.248999999999999</v>
      </c>
      <c r="M2577">
        <v>3260722</v>
      </c>
      <c r="N2577" t="s">
        <v>167</v>
      </c>
      <c r="P2577">
        <v>16.167000000000002</v>
      </c>
      <c r="V2577" t="s">
        <v>35</v>
      </c>
      <c r="W2577" s="1">
        <v>40204</v>
      </c>
      <c r="X2577">
        <v>20100126</v>
      </c>
      <c r="Y2577">
        <v>0.91057999999999995</v>
      </c>
      <c r="AB2577">
        <v>-1.02258428778835</v>
      </c>
      <c r="AI2577" s="2">
        <f t="shared" si="160"/>
        <v>40204</v>
      </c>
      <c r="AJ2577">
        <f t="shared" si="161"/>
        <v>57.814908774395008</v>
      </c>
      <c r="AK2577">
        <f t="shared" si="162"/>
        <v>57.814908774395008</v>
      </c>
      <c r="AL2577" s="3">
        <f>Sheet2!$Q$35</f>
        <v>195.92057845971607</v>
      </c>
      <c r="AM2577" s="3">
        <f>Sheet2!$Q$37</f>
        <v>179.52321677860004</v>
      </c>
      <c r="AN2577" s="3">
        <f>Sheet2!$Q$39</f>
        <v>47.580823353777703</v>
      </c>
      <c r="AU2577">
        <f t="shared" si="163"/>
        <v>0.4115895828083268</v>
      </c>
      <c r="AV2577">
        <f>VLOOKUP(AI2577,Sheet3!C2609:F5900,4,FALSE)</f>
        <v>260.71516664006623</v>
      </c>
    </row>
    <row r="2578" spans="1:48">
      <c r="A2578">
        <v>88713606</v>
      </c>
      <c r="B2578">
        <v>126</v>
      </c>
      <c r="C2578" t="s">
        <v>164</v>
      </c>
      <c r="D2578">
        <v>0</v>
      </c>
      <c r="E2578" t="s">
        <v>165</v>
      </c>
      <c r="F2578" t="s">
        <v>34</v>
      </c>
      <c r="G2578" t="s">
        <v>166</v>
      </c>
      <c r="H2578">
        <v>1</v>
      </c>
      <c r="I2578">
        <v>111.95</v>
      </c>
      <c r="J2578">
        <v>114.04</v>
      </c>
      <c r="K2578">
        <v>28.158999999999999</v>
      </c>
      <c r="L2578">
        <v>30.248999999999999</v>
      </c>
      <c r="M2578">
        <v>3260722</v>
      </c>
      <c r="N2578" t="s">
        <v>167</v>
      </c>
      <c r="P2578">
        <v>16.167000000000002</v>
      </c>
      <c r="V2578" t="s">
        <v>35</v>
      </c>
      <c r="W2578" s="1">
        <v>40205</v>
      </c>
      <c r="X2578">
        <v>20100127</v>
      </c>
      <c r="Y2578">
        <v>0.90842199999999995</v>
      </c>
      <c r="AB2578">
        <v>-0.99771852602954403</v>
      </c>
      <c r="AI2578" s="2">
        <f t="shared" si="160"/>
        <v>40205</v>
      </c>
      <c r="AJ2578">
        <f t="shared" si="161"/>
        <v>59.666470871239198</v>
      </c>
      <c r="AK2578">
        <f t="shared" si="162"/>
        <v>59.666470871239198</v>
      </c>
      <c r="AL2578" s="3">
        <f>Sheet2!$Q$35</f>
        <v>195.92057845971607</v>
      </c>
      <c r="AM2578" s="3">
        <f>Sheet2!$Q$37</f>
        <v>179.52321677860004</v>
      </c>
      <c r="AN2578" s="3">
        <f>Sheet2!$Q$39</f>
        <v>47.580823353777703</v>
      </c>
      <c r="AU2578">
        <f t="shared" si="163"/>
        <v>0.42477102142232881</v>
      </c>
      <c r="AV2578">
        <f>VLOOKUP(AI2578,Sheet3!C2610:F5901,4,FALSE)</f>
        <v>283.66943674641988</v>
      </c>
    </row>
    <row r="2579" spans="1:48">
      <c r="A2579">
        <v>88757791</v>
      </c>
      <c r="B2579">
        <v>126</v>
      </c>
      <c r="C2579" t="s">
        <v>164</v>
      </c>
      <c r="D2579">
        <v>0</v>
      </c>
      <c r="E2579" t="s">
        <v>165</v>
      </c>
      <c r="F2579" t="s">
        <v>34</v>
      </c>
      <c r="G2579" t="s">
        <v>166</v>
      </c>
      <c r="H2579">
        <v>1</v>
      </c>
      <c r="I2579">
        <v>111.95</v>
      </c>
      <c r="J2579">
        <v>114.04</v>
      </c>
      <c r="K2579">
        <v>28.158999999999999</v>
      </c>
      <c r="L2579">
        <v>30.248999999999999</v>
      </c>
      <c r="M2579">
        <v>3260722</v>
      </c>
      <c r="N2579" t="s">
        <v>167</v>
      </c>
      <c r="P2579">
        <v>16.167000000000002</v>
      </c>
      <c r="V2579" t="s">
        <v>35</v>
      </c>
      <c r="W2579" s="1">
        <v>40206</v>
      </c>
      <c r="X2579">
        <v>20100128</v>
      </c>
      <c r="Y2579">
        <v>0.90581199999999995</v>
      </c>
      <c r="AB2579">
        <v>-0.96764455096444102</v>
      </c>
      <c r="AI2579" s="2">
        <f t="shared" si="160"/>
        <v>40206</v>
      </c>
      <c r="AJ2579">
        <f t="shared" si="161"/>
        <v>61.889358538819351</v>
      </c>
      <c r="AK2579">
        <f t="shared" si="162"/>
        <v>61.889358538819351</v>
      </c>
      <c r="AL2579" s="3">
        <f>Sheet2!$Q$35</f>
        <v>195.92057845971607</v>
      </c>
      <c r="AM2579" s="3">
        <f>Sheet2!$Q$37</f>
        <v>179.52321677860004</v>
      </c>
      <c r="AN2579" s="3">
        <f>Sheet2!$Q$39</f>
        <v>47.580823353777703</v>
      </c>
      <c r="AU2579">
        <f t="shared" si="163"/>
        <v>0.44059596047566668</v>
      </c>
      <c r="AV2579">
        <f>VLOOKUP(AI2579,Sheet3!C2611:F5902,4,FALSE)</f>
        <v>299.25566953468473</v>
      </c>
    </row>
    <row r="2580" spans="1:48">
      <c r="A2580">
        <v>88801127</v>
      </c>
      <c r="B2580">
        <v>126</v>
      </c>
      <c r="C2580" t="s">
        <v>164</v>
      </c>
      <c r="D2580">
        <v>0</v>
      </c>
      <c r="E2580" t="s">
        <v>165</v>
      </c>
      <c r="F2580" t="s">
        <v>34</v>
      </c>
      <c r="G2580" t="s">
        <v>166</v>
      </c>
      <c r="H2580">
        <v>1</v>
      </c>
      <c r="I2580">
        <v>111.95</v>
      </c>
      <c r="J2580">
        <v>114.04</v>
      </c>
      <c r="K2580">
        <v>28.158999999999999</v>
      </c>
      <c r="L2580">
        <v>30.248999999999999</v>
      </c>
      <c r="M2580">
        <v>3260722</v>
      </c>
      <c r="N2580" t="s">
        <v>167</v>
      </c>
      <c r="P2580">
        <v>16.167000000000002</v>
      </c>
      <c r="V2580" t="s">
        <v>35</v>
      </c>
      <c r="W2580" s="1">
        <v>40207</v>
      </c>
      <c r="X2580">
        <v>20100129</v>
      </c>
      <c r="Y2580">
        <v>0.91439199999999998</v>
      </c>
      <c r="AB2580">
        <v>-1.0665084230175399</v>
      </c>
      <c r="AI2580" s="2">
        <f t="shared" si="160"/>
        <v>40207</v>
      </c>
      <c r="AJ2580">
        <f t="shared" si="161"/>
        <v>54.514060261416944</v>
      </c>
      <c r="AK2580">
        <f t="shared" si="162"/>
        <v>54.514060261416944</v>
      </c>
      <c r="AL2580" s="3">
        <f>Sheet2!$Q$35</f>
        <v>195.92057845971607</v>
      </c>
      <c r="AM2580" s="3">
        <f>Sheet2!$Q$37</f>
        <v>179.52321677860004</v>
      </c>
      <c r="AN2580" s="3">
        <f>Sheet2!$Q$39</f>
        <v>47.580823353777703</v>
      </c>
      <c r="AU2580">
        <f t="shared" si="163"/>
        <v>0.38809054266157811</v>
      </c>
      <c r="AV2580">
        <f>VLOOKUP(AI2580,Sheet3!C2612:F5903,4,FALSE)</f>
        <v>287.14091586744252</v>
      </c>
    </row>
    <row r="2581" spans="1:48">
      <c r="A2581">
        <v>88845413</v>
      </c>
      <c r="B2581">
        <v>126</v>
      </c>
      <c r="C2581" t="s">
        <v>164</v>
      </c>
      <c r="D2581">
        <v>0</v>
      </c>
      <c r="E2581" t="s">
        <v>165</v>
      </c>
      <c r="F2581" t="s">
        <v>34</v>
      </c>
      <c r="G2581" t="s">
        <v>166</v>
      </c>
      <c r="H2581">
        <v>1</v>
      </c>
      <c r="I2581">
        <v>111.95</v>
      </c>
      <c r="J2581">
        <v>114.04</v>
      </c>
      <c r="K2581">
        <v>28.158999999999999</v>
      </c>
      <c r="L2581">
        <v>30.248999999999999</v>
      </c>
      <c r="M2581">
        <v>3260722</v>
      </c>
      <c r="N2581" t="s">
        <v>167</v>
      </c>
      <c r="P2581">
        <v>16.167000000000002</v>
      </c>
      <c r="V2581" t="s">
        <v>35</v>
      </c>
      <c r="W2581" s="1">
        <v>40208</v>
      </c>
      <c r="X2581">
        <v>20100130</v>
      </c>
      <c r="Y2581">
        <v>0.91989799999999999</v>
      </c>
      <c r="AB2581">
        <v>-1.12995183554951</v>
      </c>
      <c r="AI2581" s="2">
        <f t="shared" si="160"/>
        <v>40208</v>
      </c>
      <c r="AJ2581">
        <f t="shared" si="161"/>
        <v>49.678376873329626</v>
      </c>
      <c r="AK2581">
        <f t="shared" si="162"/>
        <v>49.678376873329626</v>
      </c>
      <c r="AL2581" s="3">
        <f>Sheet2!$Q$35</f>
        <v>195.92057845971607</v>
      </c>
      <c r="AM2581" s="3">
        <f>Sheet2!$Q$37</f>
        <v>179.52321677860004</v>
      </c>
      <c r="AN2581" s="3">
        <f>Sheet2!$Q$39</f>
        <v>47.580823353777703</v>
      </c>
      <c r="AU2581">
        <f t="shared" si="163"/>
        <v>0.35366487373831434</v>
      </c>
      <c r="AV2581">
        <f>VLOOKUP(AI2581,Sheet3!C2613:F5904,4,FALSE)</f>
        <v>253.70136188534707</v>
      </c>
    </row>
    <row r="2582" spans="1:48">
      <c r="A2582">
        <v>88890192</v>
      </c>
      <c r="B2582">
        <v>126</v>
      </c>
      <c r="C2582" t="s">
        <v>164</v>
      </c>
      <c r="D2582">
        <v>0</v>
      </c>
      <c r="E2582" t="s">
        <v>165</v>
      </c>
      <c r="F2582" t="s">
        <v>34</v>
      </c>
      <c r="G2582" t="s">
        <v>166</v>
      </c>
      <c r="H2582">
        <v>1</v>
      </c>
      <c r="I2582">
        <v>111.95</v>
      </c>
      <c r="J2582">
        <v>114.04</v>
      </c>
      <c r="K2582">
        <v>28.158999999999999</v>
      </c>
      <c r="L2582">
        <v>30.248999999999999</v>
      </c>
      <c r="M2582">
        <v>3260722</v>
      </c>
      <c r="N2582" t="s">
        <v>167</v>
      </c>
      <c r="P2582">
        <v>16.167000000000002</v>
      </c>
      <c r="V2582" t="s">
        <v>35</v>
      </c>
      <c r="W2582" s="1">
        <v>40209</v>
      </c>
      <c r="X2582">
        <v>20100131</v>
      </c>
      <c r="Y2582">
        <v>0.92223299999999997</v>
      </c>
      <c r="AB2582">
        <v>-1.15685709676676</v>
      </c>
      <c r="AI2582" s="2">
        <f t="shared" si="160"/>
        <v>40209</v>
      </c>
      <c r="AJ2582">
        <f t="shared" si="161"/>
        <v>47.603385947211336</v>
      </c>
      <c r="AK2582">
        <f t="shared" si="162"/>
        <v>47.603385947211336</v>
      </c>
      <c r="AL2582" s="3">
        <f>Sheet2!$Q$35</f>
        <v>195.92057845971607</v>
      </c>
      <c r="AM2582" s="3">
        <f>Sheet2!$Q$37</f>
        <v>179.52321677860004</v>
      </c>
      <c r="AN2582" s="3">
        <f>Sheet2!$Q$39</f>
        <v>47.580823353777703</v>
      </c>
      <c r="AU2582">
        <f t="shared" si="163"/>
        <v>0.33889282501045531</v>
      </c>
      <c r="AV2582">
        <f>VLOOKUP(AI2582,Sheet3!C2614:F5905,4,FALSE)</f>
        <v>213.10631012318456</v>
      </c>
    </row>
    <row r="2583" spans="1:48">
      <c r="A2583">
        <v>88937458</v>
      </c>
      <c r="B2583">
        <v>126</v>
      </c>
      <c r="C2583" t="s">
        <v>164</v>
      </c>
      <c r="D2583">
        <v>0</v>
      </c>
      <c r="E2583" t="s">
        <v>165</v>
      </c>
      <c r="F2583" t="s">
        <v>34</v>
      </c>
      <c r="G2583" t="s">
        <v>166</v>
      </c>
      <c r="H2583">
        <v>1</v>
      </c>
      <c r="I2583">
        <v>111.95</v>
      </c>
      <c r="J2583">
        <v>114.04</v>
      </c>
      <c r="K2583">
        <v>28.158999999999999</v>
      </c>
      <c r="L2583">
        <v>30.248999999999999</v>
      </c>
      <c r="M2583">
        <v>3260722</v>
      </c>
      <c r="N2583" t="s">
        <v>167</v>
      </c>
      <c r="P2583">
        <v>16.167000000000002</v>
      </c>
      <c r="V2583" t="s">
        <v>35</v>
      </c>
      <c r="W2583" s="1">
        <v>40210</v>
      </c>
      <c r="X2583">
        <v>20100201</v>
      </c>
      <c r="Y2583">
        <v>0.92760699999999996</v>
      </c>
      <c r="AB2583">
        <v>-1.21877952665176</v>
      </c>
      <c r="AI2583" s="2">
        <f t="shared" si="160"/>
        <v>40210</v>
      </c>
      <c r="AJ2583">
        <f t="shared" si="161"/>
        <v>42.772900588312041</v>
      </c>
      <c r="AK2583">
        <f t="shared" si="162"/>
        <v>42.772900588312041</v>
      </c>
      <c r="AL2583" s="3">
        <f>Sheet2!$Q$35</f>
        <v>195.92057845971607</v>
      </c>
      <c r="AM2583" s="3">
        <f>Sheet2!$Q$37</f>
        <v>179.52321677860004</v>
      </c>
      <c r="AN2583" s="3">
        <f>Sheet2!$Q$39</f>
        <v>47.580823353777703</v>
      </c>
      <c r="AU2583">
        <f t="shared" si="163"/>
        <v>0.30450416132875086</v>
      </c>
      <c r="AV2583">
        <f>VLOOKUP(AI2583,Sheet3!C2615:F5906,4,FALSE)</f>
        <v>174.84919327926181</v>
      </c>
    </row>
    <row r="2584" spans="1:48">
      <c r="A2584">
        <v>88977002</v>
      </c>
      <c r="B2584">
        <v>126</v>
      </c>
      <c r="C2584" t="s">
        <v>164</v>
      </c>
      <c r="D2584">
        <v>0</v>
      </c>
      <c r="E2584" t="s">
        <v>165</v>
      </c>
      <c r="F2584" t="s">
        <v>34</v>
      </c>
      <c r="G2584" t="s">
        <v>166</v>
      </c>
      <c r="H2584">
        <v>1</v>
      </c>
      <c r="I2584">
        <v>111.95</v>
      </c>
      <c r="J2584">
        <v>114.04</v>
      </c>
      <c r="K2584">
        <v>28.158999999999999</v>
      </c>
      <c r="L2584">
        <v>30.248999999999999</v>
      </c>
      <c r="M2584">
        <v>3260722</v>
      </c>
      <c r="N2584" t="s">
        <v>167</v>
      </c>
      <c r="P2584">
        <v>16.167000000000002</v>
      </c>
      <c r="V2584" t="s">
        <v>35</v>
      </c>
      <c r="W2584" s="1">
        <v>40211</v>
      </c>
      <c r="X2584">
        <v>20100202</v>
      </c>
      <c r="Y2584">
        <v>0.91963499999999998</v>
      </c>
      <c r="AB2584">
        <v>-1.1269213928513799</v>
      </c>
      <c r="AI2584" s="2">
        <f t="shared" si="160"/>
        <v>40211</v>
      </c>
      <c r="AJ2584">
        <f t="shared" si="161"/>
        <v>49.911185656577572</v>
      </c>
      <c r="AK2584">
        <f t="shared" si="162"/>
        <v>49.911185656577572</v>
      </c>
      <c r="AL2584" s="3">
        <f>Sheet2!$Q$35</f>
        <v>195.92057845971607</v>
      </c>
      <c r="AM2584" s="3">
        <f>Sheet2!$Q$37</f>
        <v>179.52321677860004</v>
      </c>
      <c r="AN2584" s="3">
        <f>Sheet2!$Q$39</f>
        <v>47.580823353777703</v>
      </c>
      <c r="AU2584">
        <f t="shared" si="163"/>
        <v>0.35532226059582983</v>
      </c>
      <c r="AV2584">
        <f>VLOOKUP(AI2584,Sheet3!C2616:F5907,4,FALSE)</f>
        <v>145.44789051958043</v>
      </c>
    </row>
    <row r="2585" spans="1:48">
      <c r="A2585">
        <v>89015641</v>
      </c>
      <c r="B2585">
        <v>126</v>
      </c>
      <c r="C2585" t="s">
        <v>164</v>
      </c>
      <c r="D2585">
        <v>0</v>
      </c>
      <c r="E2585" t="s">
        <v>165</v>
      </c>
      <c r="F2585" t="s">
        <v>34</v>
      </c>
      <c r="G2585" t="s">
        <v>166</v>
      </c>
      <c r="H2585">
        <v>1</v>
      </c>
      <c r="I2585">
        <v>111.95</v>
      </c>
      <c r="J2585">
        <v>114.04</v>
      </c>
      <c r="K2585">
        <v>28.158999999999999</v>
      </c>
      <c r="L2585">
        <v>30.248999999999999</v>
      </c>
      <c r="M2585">
        <v>3260722</v>
      </c>
      <c r="N2585" t="s">
        <v>167</v>
      </c>
      <c r="P2585">
        <v>16.167000000000002</v>
      </c>
      <c r="V2585" t="s">
        <v>35</v>
      </c>
      <c r="W2585" s="1">
        <v>40212</v>
      </c>
      <c r="X2585">
        <v>20100203</v>
      </c>
      <c r="Y2585">
        <v>0.90930200000000005</v>
      </c>
      <c r="AB2585">
        <v>-1.00785841034268</v>
      </c>
      <c r="AI2585" s="2">
        <f t="shared" si="160"/>
        <v>40212</v>
      </c>
      <c r="AJ2585">
        <f t="shared" si="161"/>
        <v>58.912921894243254</v>
      </c>
      <c r="AK2585">
        <f t="shared" si="162"/>
        <v>58.912921894243254</v>
      </c>
      <c r="AL2585" s="3">
        <f>Sheet2!$Q$35</f>
        <v>195.92057845971607</v>
      </c>
      <c r="AM2585" s="3">
        <f>Sheet2!$Q$37</f>
        <v>179.52321677860004</v>
      </c>
      <c r="AN2585" s="3">
        <f>Sheet2!$Q$39</f>
        <v>47.580823353777703</v>
      </c>
      <c r="AU2585">
        <f t="shared" si="163"/>
        <v>0.41940643786348109</v>
      </c>
      <c r="AV2585">
        <f>VLOOKUP(AI2585,Sheet3!C2617:F5908,4,FALSE)</f>
        <v>125.32748092018402</v>
      </c>
    </row>
    <row r="2586" spans="1:48">
      <c r="A2586">
        <v>89052914</v>
      </c>
      <c r="B2586">
        <v>126</v>
      </c>
      <c r="C2586" t="s">
        <v>164</v>
      </c>
      <c r="D2586">
        <v>0</v>
      </c>
      <c r="E2586" t="s">
        <v>165</v>
      </c>
      <c r="F2586" t="s">
        <v>34</v>
      </c>
      <c r="G2586" t="s">
        <v>166</v>
      </c>
      <c r="H2586">
        <v>1</v>
      </c>
      <c r="I2586">
        <v>111.95</v>
      </c>
      <c r="J2586">
        <v>114.04</v>
      </c>
      <c r="K2586">
        <v>28.158999999999999</v>
      </c>
      <c r="L2586">
        <v>30.248999999999999</v>
      </c>
      <c r="M2586">
        <v>3260722</v>
      </c>
      <c r="N2586" t="s">
        <v>167</v>
      </c>
      <c r="P2586">
        <v>16.167000000000002</v>
      </c>
      <c r="V2586" t="s">
        <v>35</v>
      </c>
      <c r="W2586" s="1">
        <v>40213</v>
      </c>
      <c r="X2586">
        <v>20100204</v>
      </c>
      <c r="Y2586">
        <v>0.89884900000000001</v>
      </c>
      <c r="AB2586">
        <v>-0.88741271633673702</v>
      </c>
      <c r="AI2586" s="2">
        <f t="shared" si="160"/>
        <v>40213</v>
      </c>
      <c r="AJ2586">
        <f t="shared" si="161"/>
        <v>67.731287907053684</v>
      </c>
      <c r="AK2586">
        <f t="shared" si="162"/>
        <v>67.731287907053684</v>
      </c>
      <c r="AL2586" s="3">
        <f>Sheet2!$Q$35</f>
        <v>195.92057845971607</v>
      </c>
      <c r="AM2586" s="3">
        <f>Sheet2!$Q$37</f>
        <v>179.52321677860004</v>
      </c>
      <c r="AN2586" s="3">
        <f>Sheet2!$Q$39</f>
        <v>47.580823353777703</v>
      </c>
      <c r="AU2586">
        <f t="shared" si="163"/>
        <v>0.48218518585782577</v>
      </c>
      <c r="AV2586">
        <f>VLOOKUP(AI2586,Sheet3!C2618:F5909,4,FALSE)</f>
        <v>110.37886674598457</v>
      </c>
    </row>
    <row r="2587" spans="1:48">
      <c r="A2587">
        <v>89103689</v>
      </c>
      <c r="B2587">
        <v>126</v>
      </c>
      <c r="C2587" t="s">
        <v>164</v>
      </c>
      <c r="D2587">
        <v>0</v>
      </c>
      <c r="E2587" t="s">
        <v>165</v>
      </c>
      <c r="F2587" t="s">
        <v>34</v>
      </c>
      <c r="G2587" t="s">
        <v>166</v>
      </c>
      <c r="H2587">
        <v>1</v>
      </c>
      <c r="I2587">
        <v>111.95</v>
      </c>
      <c r="J2587">
        <v>114.04</v>
      </c>
      <c r="K2587">
        <v>28.158999999999999</v>
      </c>
      <c r="L2587">
        <v>30.248999999999999</v>
      </c>
      <c r="M2587">
        <v>3260722</v>
      </c>
      <c r="N2587" t="s">
        <v>167</v>
      </c>
      <c r="P2587">
        <v>16.167000000000002</v>
      </c>
      <c r="V2587" t="s">
        <v>35</v>
      </c>
      <c r="W2587" s="1">
        <v>40214</v>
      </c>
      <c r="X2587">
        <v>20100205</v>
      </c>
      <c r="Y2587">
        <v>0.90437500000000004</v>
      </c>
      <c r="AB2587">
        <v>-0.95108658078492003</v>
      </c>
      <c r="AI2587" s="2">
        <f t="shared" si="160"/>
        <v>40214</v>
      </c>
      <c r="AJ2587">
        <f t="shared" si="161"/>
        <v>63.105518176914984</v>
      </c>
      <c r="AK2587">
        <f t="shared" si="162"/>
        <v>63.105518176914984</v>
      </c>
      <c r="AL2587" s="3">
        <f>Sheet2!$Q$35</f>
        <v>195.92057845971607</v>
      </c>
      <c r="AM2587" s="3">
        <f>Sheet2!$Q$37</f>
        <v>179.52321677860004</v>
      </c>
      <c r="AN2587" s="3">
        <f>Sheet2!$Q$39</f>
        <v>47.580823353777703</v>
      </c>
      <c r="AU2587">
        <f t="shared" si="163"/>
        <v>0.44925391131712494</v>
      </c>
      <c r="AV2587">
        <f>VLOOKUP(AI2587,Sheet3!C2619:F5910,4,FALSE)</f>
        <v>99.610196819547042</v>
      </c>
    </row>
    <row r="2588" spans="1:48">
      <c r="A2588">
        <v>89148568</v>
      </c>
      <c r="B2588">
        <v>126</v>
      </c>
      <c r="C2588" t="s">
        <v>164</v>
      </c>
      <c r="D2588">
        <v>0</v>
      </c>
      <c r="E2588" t="s">
        <v>165</v>
      </c>
      <c r="F2588" t="s">
        <v>34</v>
      </c>
      <c r="G2588" t="s">
        <v>166</v>
      </c>
      <c r="H2588">
        <v>1</v>
      </c>
      <c r="I2588">
        <v>111.95</v>
      </c>
      <c r="J2588">
        <v>114.04</v>
      </c>
      <c r="K2588">
        <v>28.158999999999999</v>
      </c>
      <c r="L2588">
        <v>30.248999999999999</v>
      </c>
      <c r="M2588">
        <v>3260722</v>
      </c>
      <c r="N2588" t="s">
        <v>167</v>
      </c>
      <c r="P2588">
        <v>16.167000000000002</v>
      </c>
      <c r="V2588" t="s">
        <v>35</v>
      </c>
      <c r="W2588" s="1">
        <v>40215</v>
      </c>
      <c r="X2588">
        <v>20100206</v>
      </c>
      <c r="Y2588">
        <v>0.90257500000000002</v>
      </c>
      <c r="AB2588">
        <v>-0.93034590832622799</v>
      </c>
      <c r="AI2588" s="2">
        <f t="shared" si="160"/>
        <v>40215</v>
      </c>
      <c r="AJ2588">
        <f t="shared" si="161"/>
        <v>64.621170661268707</v>
      </c>
      <c r="AK2588">
        <f t="shared" si="162"/>
        <v>64.621170661268707</v>
      </c>
      <c r="AL2588" s="3">
        <f>Sheet2!$Q$35</f>
        <v>195.92057845971607</v>
      </c>
      <c r="AM2588" s="3">
        <f>Sheet2!$Q$37</f>
        <v>179.52321677860004</v>
      </c>
      <c r="AN2588" s="3">
        <f>Sheet2!$Q$39</f>
        <v>47.580823353777703</v>
      </c>
      <c r="AU2588">
        <f t="shared" si="163"/>
        <v>0.46004397891286997</v>
      </c>
      <c r="AV2588">
        <f>VLOOKUP(AI2588,Sheet3!C2620:F5911,4,FALSE)</f>
        <v>98.760038667459867</v>
      </c>
    </row>
    <row r="2589" spans="1:48">
      <c r="A2589">
        <v>89193521</v>
      </c>
      <c r="B2589">
        <v>126</v>
      </c>
      <c r="C2589" t="s">
        <v>164</v>
      </c>
      <c r="D2589">
        <v>0</v>
      </c>
      <c r="E2589" t="s">
        <v>165</v>
      </c>
      <c r="F2589" t="s">
        <v>34</v>
      </c>
      <c r="G2589" t="s">
        <v>166</v>
      </c>
      <c r="H2589">
        <v>1</v>
      </c>
      <c r="I2589">
        <v>111.95</v>
      </c>
      <c r="J2589">
        <v>114.04</v>
      </c>
      <c r="K2589">
        <v>28.158999999999999</v>
      </c>
      <c r="L2589">
        <v>30.248999999999999</v>
      </c>
      <c r="M2589">
        <v>3260722</v>
      </c>
      <c r="N2589" t="s">
        <v>167</v>
      </c>
      <c r="P2589">
        <v>16.167000000000002</v>
      </c>
      <c r="V2589" t="s">
        <v>35</v>
      </c>
      <c r="W2589" s="1">
        <v>40216</v>
      </c>
      <c r="X2589">
        <v>20100207</v>
      </c>
      <c r="Y2589">
        <v>0.89941400000000005</v>
      </c>
      <c r="AB2589">
        <v>-0.89392298296960404</v>
      </c>
      <c r="AI2589" s="2">
        <f t="shared" si="160"/>
        <v>40216</v>
      </c>
      <c r="AJ2589">
        <f t="shared" si="161"/>
        <v>67.262045169904241</v>
      </c>
      <c r="AK2589">
        <f t="shared" si="162"/>
        <v>67.262045169904241</v>
      </c>
      <c r="AL2589" s="3">
        <f>Sheet2!$Q$35</f>
        <v>195.92057845971607</v>
      </c>
      <c r="AM2589" s="3">
        <f>Sheet2!$Q$37</f>
        <v>179.52321677860004</v>
      </c>
      <c r="AN2589" s="3">
        <f>Sheet2!$Q$39</f>
        <v>47.580823353777703</v>
      </c>
      <c r="AU2589">
        <f t="shared" si="163"/>
        <v>0.47884460422389408</v>
      </c>
      <c r="AV2589">
        <f>VLOOKUP(AI2589,Sheet3!C2621:F5912,4,FALSE)</f>
        <v>101.31051312372139</v>
      </c>
    </row>
    <row r="2590" spans="1:48">
      <c r="A2590">
        <v>89238508</v>
      </c>
      <c r="B2590">
        <v>126</v>
      </c>
      <c r="C2590" t="s">
        <v>164</v>
      </c>
      <c r="D2590">
        <v>0</v>
      </c>
      <c r="E2590" t="s">
        <v>165</v>
      </c>
      <c r="F2590" t="s">
        <v>34</v>
      </c>
      <c r="G2590" t="s">
        <v>166</v>
      </c>
      <c r="H2590">
        <v>1</v>
      </c>
      <c r="I2590">
        <v>111.95</v>
      </c>
      <c r="J2590">
        <v>114.04</v>
      </c>
      <c r="K2590">
        <v>28.158999999999999</v>
      </c>
      <c r="L2590">
        <v>30.248999999999999</v>
      </c>
      <c r="M2590">
        <v>3260722</v>
      </c>
      <c r="N2590" t="s">
        <v>167</v>
      </c>
      <c r="P2590">
        <v>16.167000000000002</v>
      </c>
      <c r="V2590" t="s">
        <v>35</v>
      </c>
      <c r="W2590" s="1">
        <v>40217</v>
      </c>
      <c r="X2590">
        <v>20100208</v>
      </c>
      <c r="Y2590">
        <v>0.90386299999999997</v>
      </c>
      <c r="AB2590">
        <v>-0.94518701173000297</v>
      </c>
      <c r="AI2590" s="2">
        <f t="shared" si="160"/>
        <v>40217</v>
      </c>
      <c r="AJ2590">
        <f t="shared" si="161"/>
        <v>63.53751094300469</v>
      </c>
      <c r="AK2590">
        <f t="shared" si="162"/>
        <v>63.53751094300469</v>
      </c>
      <c r="AL2590" s="3">
        <f>Sheet2!$Q$35</f>
        <v>195.92057845971607</v>
      </c>
      <c r="AM2590" s="3">
        <f>Sheet2!$Q$37</f>
        <v>179.52321677860004</v>
      </c>
      <c r="AN2590" s="3">
        <f>Sheet2!$Q$39</f>
        <v>47.580823353777703</v>
      </c>
      <c r="AU2590">
        <f t="shared" si="163"/>
        <v>0.4523293070262992</v>
      </c>
      <c r="AV2590">
        <f>VLOOKUP(AI2590,Sheet3!C2622:F5913,4,FALSE)</f>
        <v>103.8609875799829</v>
      </c>
    </row>
    <row r="2591" spans="1:48">
      <c r="A2591">
        <v>89283370</v>
      </c>
      <c r="B2591">
        <v>126</v>
      </c>
      <c r="C2591" t="s">
        <v>164</v>
      </c>
      <c r="D2591">
        <v>0</v>
      </c>
      <c r="E2591" t="s">
        <v>165</v>
      </c>
      <c r="F2591" t="s">
        <v>34</v>
      </c>
      <c r="G2591" t="s">
        <v>166</v>
      </c>
      <c r="H2591">
        <v>1</v>
      </c>
      <c r="I2591">
        <v>111.95</v>
      </c>
      <c r="J2591">
        <v>114.04</v>
      </c>
      <c r="K2591">
        <v>28.158999999999999</v>
      </c>
      <c r="L2591">
        <v>30.248999999999999</v>
      </c>
      <c r="M2591">
        <v>3260722</v>
      </c>
      <c r="N2591" t="s">
        <v>167</v>
      </c>
      <c r="P2591">
        <v>16.167000000000002</v>
      </c>
      <c r="V2591" t="s">
        <v>35</v>
      </c>
      <c r="W2591" s="1">
        <v>40218</v>
      </c>
      <c r="X2591">
        <v>20100209</v>
      </c>
      <c r="Y2591">
        <v>0.89258000000000004</v>
      </c>
      <c r="AB2591">
        <v>-0.81517756320143897</v>
      </c>
      <c r="AI2591" s="2">
        <f t="shared" si="160"/>
        <v>40218</v>
      </c>
      <c r="AJ2591">
        <f t="shared" si="161"/>
        <v>72.881036117162012</v>
      </c>
      <c r="AK2591">
        <f t="shared" si="162"/>
        <v>72.881036117162012</v>
      </c>
      <c r="AL2591" s="3">
        <f>Sheet2!$Q$35</f>
        <v>195.92057845971607</v>
      </c>
      <c r="AM2591" s="3">
        <f>Sheet2!$Q$37</f>
        <v>179.52321677860004</v>
      </c>
      <c r="AN2591" s="3">
        <f>Sheet2!$Q$39</f>
        <v>47.580823353777703</v>
      </c>
      <c r="AU2591">
        <f t="shared" si="163"/>
        <v>0.51884671075337541</v>
      </c>
      <c r="AV2591">
        <f>VLOOKUP(AI2591,Sheet3!C2623:F5914,4,FALSE)</f>
        <v>105.34876434613545</v>
      </c>
    </row>
    <row r="2592" spans="1:48">
      <c r="A2592">
        <v>89326513</v>
      </c>
      <c r="B2592">
        <v>126</v>
      </c>
      <c r="C2592" t="s">
        <v>164</v>
      </c>
      <c r="D2592">
        <v>0</v>
      </c>
      <c r="E2592" t="s">
        <v>165</v>
      </c>
      <c r="F2592" t="s">
        <v>34</v>
      </c>
      <c r="G2592" t="s">
        <v>166</v>
      </c>
      <c r="H2592">
        <v>1</v>
      </c>
      <c r="I2592">
        <v>111.95</v>
      </c>
      <c r="J2592">
        <v>114.04</v>
      </c>
      <c r="K2592">
        <v>28.158999999999999</v>
      </c>
      <c r="L2592">
        <v>30.248999999999999</v>
      </c>
      <c r="M2592">
        <v>3260722</v>
      </c>
      <c r="N2592" t="s">
        <v>167</v>
      </c>
      <c r="P2592">
        <v>16.167000000000002</v>
      </c>
      <c r="V2592" t="s">
        <v>35</v>
      </c>
      <c r="W2592" s="1">
        <v>40219</v>
      </c>
      <c r="X2592">
        <v>20100210</v>
      </c>
      <c r="Y2592">
        <v>0.90014499999999997</v>
      </c>
      <c r="AB2592">
        <v>-0.90234600050699398</v>
      </c>
      <c r="AI2592" s="2">
        <f t="shared" si="160"/>
        <v>40219</v>
      </c>
      <c r="AJ2592">
        <f t="shared" si="161"/>
        <v>66.653681068493142</v>
      </c>
      <c r="AK2592">
        <f t="shared" si="162"/>
        <v>66.653681068493142</v>
      </c>
      <c r="AL2592" s="3">
        <f>Sheet2!$Q$35</f>
        <v>195.92057845971607</v>
      </c>
      <c r="AM2592" s="3">
        <f>Sheet2!$Q$37</f>
        <v>179.52321677860004</v>
      </c>
      <c r="AN2592" s="3">
        <f>Sheet2!$Q$39</f>
        <v>47.580823353777703</v>
      </c>
      <c r="AU2592">
        <f t="shared" si="163"/>
        <v>0.47451360497121947</v>
      </c>
      <c r="AV2592">
        <f>VLOOKUP(AI2592,Sheet3!C2624:F5915,4,FALSE)</f>
        <v>99.893582870242767</v>
      </c>
    </row>
    <row r="2593" spans="1:48">
      <c r="A2593">
        <v>89372925</v>
      </c>
      <c r="B2593">
        <v>126</v>
      </c>
      <c r="C2593" t="s">
        <v>164</v>
      </c>
      <c r="D2593">
        <v>0</v>
      </c>
      <c r="E2593" t="s">
        <v>165</v>
      </c>
      <c r="F2593" t="s">
        <v>34</v>
      </c>
      <c r="G2593" t="s">
        <v>166</v>
      </c>
      <c r="H2593">
        <v>1</v>
      </c>
      <c r="I2593">
        <v>111.95</v>
      </c>
      <c r="J2593">
        <v>114.04</v>
      </c>
      <c r="K2593">
        <v>28.158999999999999</v>
      </c>
      <c r="L2593">
        <v>30.248999999999999</v>
      </c>
      <c r="M2593">
        <v>3260722</v>
      </c>
      <c r="N2593" t="s">
        <v>167</v>
      </c>
      <c r="P2593">
        <v>16.167000000000002</v>
      </c>
      <c r="V2593" t="s">
        <v>35</v>
      </c>
      <c r="W2593" s="1">
        <v>40220</v>
      </c>
      <c r="X2593">
        <v>20100211</v>
      </c>
      <c r="Y2593">
        <v>0.90766999999999998</v>
      </c>
      <c r="AB2593">
        <v>-0.98905353398013496</v>
      </c>
      <c r="AI2593" s="2">
        <f t="shared" si="160"/>
        <v>40220</v>
      </c>
      <c r="AJ2593">
        <f t="shared" si="161"/>
        <v>60.308786491555793</v>
      </c>
      <c r="AK2593">
        <f t="shared" si="162"/>
        <v>60.308786491555793</v>
      </c>
      <c r="AL2593" s="3">
        <f>Sheet2!$Q$35</f>
        <v>195.92057845971607</v>
      </c>
      <c r="AM2593" s="3">
        <f>Sheet2!$Q$37</f>
        <v>179.52321677860004</v>
      </c>
      <c r="AN2593" s="3">
        <f>Sheet2!$Q$39</f>
        <v>47.580823353777703</v>
      </c>
      <c r="AU2593">
        <f t="shared" si="163"/>
        <v>0.42934372461950937</v>
      </c>
      <c r="AV2593">
        <f>VLOOKUP(AI2593,Sheet3!C2625:F5916,4,FALSE)</f>
        <v>92.808931602849668</v>
      </c>
    </row>
    <row r="2594" spans="1:48">
      <c r="A2594">
        <v>89417685</v>
      </c>
      <c r="B2594">
        <v>126</v>
      </c>
      <c r="C2594" t="s">
        <v>164</v>
      </c>
      <c r="D2594">
        <v>0</v>
      </c>
      <c r="E2594" t="s">
        <v>165</v>
      </c>
      <c r="F2594" t="s">
        <v>34</v>
      </c>
      <c r="G2594" t="s">
        <v>166</v>
      </c>
      <c r="H2594">
        <v>1</v>
      </c>
      <c r="I2594">
        <v>111.95</v>
      </c>
      <c r="J2594">
        <v>114.04</v>
      </c>
      <c r="K2594">
        <v>28.158999999999999</v>
      </c>
      <c r="L2594">
        <v>30.248999999999999</v>
      </c>
      <c r="M2594">
        <v>3260722</v>
      </c>
      <c r="N2594" t="s">
        <v>167</v>
      </c>
      <c r="P2594">
        <v>16.167000000000002</v>
      </c>
      <c r="V2594" t="s">
        <v>35</v>
      </c>
      <c r="W2594" s="1">
        <v>40221</v>
      </c>
      <c r="X2594">
        <v>20100212</v>
      </c>
      <c r="Y2594">
        <v>0.91234099999999996</v>
      </c>
      <c r="AB2594">
        <v>-1.04287557901044</v>
      </c>
      <c r="AI2594" s="2">
        <f t="shared" si="160"/>
        <v>40221</v>
      </c>
      <c r="AJ2594">
        <f t="shared" si="161"/>
        <v>56.294827419701051</v>
      </c>
      <c r="AK2594">
        <f t="shared" si="162"/>
        <v>56.294827419701051</v>
      </c>
      <c r="AL2594" s="3">
        <f>Sheet2!$Q$35</f>
        <v>195.92057845971607</v>
      </c>
      <c r="AM2594" s="3">
        <f>Sheet2!$Q$37</f>
        <v>179.52321677860004</v>
      </c>
      <c r="AN2594" s="3">
        <f>Sheet2!$Q$39</f>
        <v>47.580823353777703</v>
      </c>
      <c r="AU2594">
        <f t="shared" si="163"/>
        <v>0.4007679856826683</v>
      </c>
      <c r="AV2594">
        <f>VLOOKUP(AI2594,Sheet3!C2626:F5917,4,FALSE)</f>
        <v>86.574438487543731</v>
      </c>
    </row>
    <row r="2595" spans="1:48">
      <c r="A2595">
        <v>89460037</v>
      </c>
      <c r="B2595">
        <v>126</v>
      </c>
      <c r="C2595" t="s">
        <v>164</v>
      </c>
      <c r="D2595">
        <v>0</v>
      </c>
      <c r="E2595" t="s">
        <v>165</v>
      </c>
      <c r="F2595" t="s">
        <v>34</v>
      </c>
      <c r="G2595" t="s">
        <v>166</v>
      </c>
      <c r="H2595">
        <v>1</v>
      </c>
      <c r="I2595">
        <v>111.95</v>
      </c>
      <c r="J2595">
        <v>114.04</v>
      </c>
      <c r="K2595">
        <v>28.158999999999999</v>
      </c>
      <c r="L2595">
        <v>30.248999999999999</v>
      </c>
      <c r="M2595">
        <v>3260722</v>
      </c>
      <c r="N2595" t="s">
        <v>167</v>
      </c>
      <c r="P2595">
        <v>16.167000000000002</v>
      </c>
      <c r="V2595" t="s">
        <v>35</v>
      </c>
      <c r="W2595" s="1">
        <v>40222</v>
      </c>
      <c r="X2595">
        <v>20100213</v>
      </c>
      <c r="Y2595">
        <v>0.91252</v>
      </c>
      <c r="AB2595">
        <v>-1.0449381236605</v>
      </c>
      <c r="AI2595" s="2">
        <f t="shared" si="160"/>
        <v>40222</v>
      </c>
      <c r="AJ2595">
        <f t="shared" si="161"/>
        <v>56.139855876986076</v>
      </c>
      <c r="AK2595">
        <f t="shared" si="162"/>
        <v>56.139855876986076</v>
      </c>
      <c r="AL2595" s="3">
        <f>Sheet2!$Q$35</f>
        <v>195.92057845971607</v>
      </c>
      <c r="AM2595" s="3">
        <f>Sheet2!$Q$37</f>
        <v>179.52321677860004</v>
      </c>
      <c r="AN2595" s="3">
        <f>Sheet2!$Q$39</f>
        <v>47.580823353777703</v>
      </c>
      <c r="AU2595">
        <f t="shared" si="163"/>
        <v>0.39966472920496432</v>
      </c>
      <c r="AV2595">
        <f>VLOOKUP(AI2595,Sheet3!C2627:F5918,4,FALSE)</f>
        <v>80.977563986303181</v>
      </c>
    </row>
    <row r="2596" spans="1:48">
      <c r="A2596">
        <v>89506234</v>
      </c>
      <c r="B2596">
        <v>126</v>
      </c>
      <c r="C2596" t="s">
        <v>164</v>
      </c>
      <c r="D2596">
        <v>0</v>
      </c>
      <c r="E2596" t="s">
        <v>165</v>
      </c>
      <c r="F2596" t="s">
        <v>34</v>
      </c>
      <c r="G2596" t="s">
        <v>166</v>
      </c>
      <c r="H2596">
        <v>1</v>
      </c>
      <c r="I2596">
        <v>111.95</v>
      </c>
      <c r="J2596">
        <v>114.04</v>
      </c>
      <c r="K2596">
        <v>28.158999999999999</v>
      </c>
      <c r="L2596">
        <v>30.248999999999999</v>
      </c>
      <c r="M2596">
        <v>3260722</v>
      </c>
      <c r="N2596" t="s">
        <v>167</v>
      </c>
      <c r="P2596">
        <v>16.167000000000002</v>
      </c>
      <c r="V2596" t="s">
        <v>35</v>
      </c>
      <c r="W2596" s="1">
        <v>40223</v>
      </c>
      <c r="X2596">
        <v>20100214</v>
      </c>
      <c r="Y2596">
        <v>0.903528</v>
      </c>
      <c r="AB2596">
        <v>-0.94132694213352397</v>
      </c>
      <c r="AI2596" s="2">
        <f t="shared" si="160"/>
        <v>40223</v>
      </c>
      <c r="AJ2596">
        <f t="shared" si="161"/>
        <v>63.819786472796523</v>
      </c>
      <c r="AK2596">
        <f t="shared" si="162"/>
        <v>63.819786472796523</v>
      </c>
      <c r="AL2596" s="3">
        <f>Sheet2!$Q$35</f>
        <v>195.92057845971607</v>
      </c>
      <c r="AM2596" s="3">
        <f>Sheet2!$Q$37</f>
        <v>179.52321677860004</v>
      </c>
      <c r="AN2596" s="3">
        <f>Sheet2!$Q$39</f>
        <v>47.580823353777703</v>
      </c>
      <c r="AU2596">
        <f t="shared" si="163"/>
        <v>0.45433885214203029</v>
      </c>
      <c r="AV2596">
        <f>VLOOKUP(AI2596,Sheet3!C2628:F5919,4,FALSE)</f>
        <v>76.018308099128006</v>
      </c>
    </row>
    <row r="2597" spans="1:48">
      <c r="A2597">
        <v>89549897</v>
      </c>
      <c r="B2597">
        <v>126</v>
      </c>
      <c r="C2597" t="s">
        <v>164</v>
      </c>
      <c r="D2597">
        <v>0</v>
      </c>
      <c r="E2597" t="s">
        <v>165</v>
      </c>
      <c r="F2597" t="s">
        <v>34</v>
      </c>
      <c r="G2597" t="s">
        <v>166</v>
      </c>
      <c r="H2597">
        <v>1</v>
      </c>
      <c r="I2597">
        <v>111.95</v>
      </c>
      <c r="J2597">
        <v>114.04</v>
      </c>
      <c r="K2597">
        <v>28.158999999999999</v>
      </c>
      <c r="L2597">
        <v>30.248999999999999</v>
      </c>
      <c r="M2597">
        <v>3260722</v>
      </c>
      <c r="N2597" t="s">
        <v>167</v>
      </c>
      <c r="P2597">
        <v>16.167000000000002</v>
      </c>
      <c r="V2597" t="s">
        <v>35</v>
      </c>
      <c r="W2597" s="1">
        <v>40224</v>
      </c>
      <c r="X2597">
        <v>20100215</v>
      </c>
      <c r="Y2597">
        <v>0.90096399999999999</v>
      </c>
      <c r="AB2597">
        <v>-0.91178300647569899</v>
      </c>
      <c r="AI2597" s="2">
        <f t="shared" si="160"/>
        <v>40224</v>
      </c>
      <c r="AJ2597">
        <f t="shared" si="161"/>
        <v>65.970398116078286</v>
      </c>
      <c r="AK2597">
        <f t="shared" si="162"/>
        <v>65.970398116078286</v>
      </c>
      <c r="AL2597" s="3">
        <f>Sheet2!$Q$35</f>
        <v>195.92057845971607</v>
      </c>
      <c r="AM2597" s="3">
        <f>Sheet2!$Q$37</f>
        <v>179.52321677860004</v>
      </c>
      <c r="AN2597" s="3">
        <f>Sheet2!$Q$39</f>
        <v>47.580823353777703</v>
      </c>
      <c r="AU2597">
        <f t="shared" si="163"/>
        <v>0.46964925161866311</v>
      </c>
      <c r="AV2597">
        <f>VLOOKUP(AI2597,Sheet3!C2629:F5920,4,FALSE)</f>
        <v>72.759368516127182</v>
      </c>
    </row>
    <row r="2598" spans="1:48">
      <c r="A2598">
        <v>89595852</v>
      </c>
      <c r="B2598">
        <v>126</v>
      </c>
      <c r="C2598" t="s">
        <v>164</v>
      </c>
      <c r="D2598">
        <v>0</v>
      </c>
      <c r="E2598" t="s">
        <v>165</v>
      </c>
      <c r="F2598" t="s">
        <v>34</v>
      </c>
      <c r="G2598" t="s">
        <v>166</v>
      </c>
      <c r="H2598">
        <v>1</v>
      </c>
      <c r="I2598">
        <v>111.95</v>
      </c>
      <c r="J2598">
        <v>114.04</v>
      </c>
      <c r="K2598">
        <v>28.158999999999999</v>
      </c>
      <c r="L2598">
        <v>30.248999999999999</v>
      </c>
      <c r="M2598">
        <v>3260722</v>
      </c>
      <c r="N2598" t="s">
        <v>167</v>
      </c>
      <c r="P2598">
        <v>16.167000000000002</v>
      </c>
      <c r="V2598" t="s">
        <v>35</v>
      </c>
      <c r="W2598" s="1">
        <v>40225</v>
      </c>
      <c r="X2598">
        <v>20100216</v>
      </c>
      <c r="Y2598">
        <v>0.89466100000000004</v>
      </c>
      <c r="AB2598">
        <v>-0.839156085082848</v>
      </c>
      <c r="AI2598" s="2">
        <f t="shared" si="160"/>
        <v>40225</v>
      </c>
      <c r="AJ2598">
        <f t="shared" si="161"/>
        <v>71.183121165555121</v>
      </c>
      <c r="AK2598">
        <f t="shared" si="162"/>
        <v>71.183121165555121</v>
      </c>
      <c r="AL2598" s="3">
        <f>Sheet2!$Q$35</f>
        <v>195.92057845971607</v>
      </c>
      <c r="AM2598" s="3">
        <f>Sheet2!$Q$37</f>
        <v>179.52321677860004</v>
      </c>
      <c r="AN2598" s="3">
        <f>Sheet2!$Q$39</f>
        <v>47.580823353777703</v>
      </c>
      <c r="AU2598">
        <f t="shared" si="163"/>
        <v>0.50675910011123249</v>
      </c>
      <c r="AV2598">
        <f>VLOOKUP(AI2598,Sheet3!C2630:F5921,4,FALSE)</f>
        <v>70.704819648583182</v>
      </c>
    </row>
    <row r="2599" spans="1:48">
      <c r="A2599">
        <v>89642646</v>
      </c>
      <c r="B2599">
        <v>126</v>
      </c>
      <c r="C2599" t="s">
        <v>164</v>
      </c>
      <c r="D2599">
        <v>0</v>
      </c>
      <c r="E2599" t="s">
        <v>165</v>
      </c>
      <c r="F2599" t="s">
        <v>34</v>
      </c>
      <c r="G2599" t="s">
        <v>166</v>
      </c>
      <c r="H2599">
        <v>1</v>
      </c>
      <c r="I2599">
        <v>111.95</v>
      </c>
      <c r="J2599">
        <v>114.04</v>
      </c>
      <c r="K2599">
        <v>28.158999999999999</v>
      </c>
      <c r="L2599">
        <v>30.248999999999999</v>
      </c>
      <c r="M2599">
        <v>3260722</v>
      </c>
      <c r="N2599" t="s">
        <v>167</v>
      </c>
      <c r="P2599">
        <v>16.167000000000002</v>
      </c>
      <c r="V2599" t="s">
        <v>35</v>
      </c>
      <c r="W2599" s="1">
        <v>40226</v>
      </c>
      <c r="X2599">
        <v>20100217</v>
      </c>
      <c r="Y2599">
        <v>0.88913600000000004</v>
      </c>
      <c r="AB2599">
        <v>-0.77549374323047604</v>
      </c>
      <c r="AI2599" s="2">
        <f t="shared" si="160"/>
        <v>40226</v>
      </c>
      <c r="AJ2599">
        <f t="shared" si="161"/>
        <v>75.665826580605653</v>
      </c>
      <c r="AK2599">
        <f t="shared" si="162"/>
        <v>75.665826580605653</v>
      </c>
      <c r="AL2599" s="3">
        <f>Sheet2!$Q$35</f>
        <v>195.92057845971607</v>
      </c>
      <c r="AM2599" s="3">
        <f>Sheet2!$Q$37</f>
        <v>179.52321677860004</v>
      </c>
      <c r="AN2599" s="3">
        <f>Sheet2!$Q$39</f>
        <v>47.580823353777703</v>
      </c>
      <c r="AU2599">
        <f t="shared" si="163"/>
        <v>0.53867188680839673</v>
      </c>
      <c r="AV2599">
        <f>VLOOKUP(AI2599,Sheet3!C2631:F5922,4,FALSE)</f>
        <v>69.712968471148145</v>
      </c>
    </row>
    <row r="2600" spans="1:48">
      <c r="A2600">
        <v>89684512</v>
      </c>
      <c r="B2600">
        <v>126</v>
      </c>
      <c r="C2600" t="s">
        <v>164</v>
      </c>
      <c r="D2600">
        <v>0</v>
      </c>
      <c r="E2600" t="s">
        <v>165</v>
      </c>
      <c r="F2600" t="s">
        <v>34</v>
      </c>
      <c r="G2600" t="s">
        <v>166</v>
      </c>
      <c r="H2600">
        <v>1</v>
      </c>
      <c r="I2600">
        <v>111.95</v>
      </c>
      <c r="J2600">
        <v>114.04</v>
      </c>
      <c r="K2600">
        <v>28.158999999999999</v>
      </c>
      <c r="L2600">
        <v>30.248999999999999</v>
      </c>
      <c r="M2600">
        <v>3260722</v>
      </c>
      <c r="N2600" t="s">
        <v>167</v>
      </c>
      <c r="P2600">
        <v>16.167000000000002</v>
      </c>
      <c r="V2600" t="s">
        <v>35</v>
      </c>
      <c r="W2600" s="1">
        <v>40227</v>
      </c>
      <c r="X2600">
        <v>20100218</v>
      </c>
      <c r="Y2600">
        <v>0.88399499999999998</v>
      </c>
      <c r="AB2600">
        <v>-0.71625607816929004</v>
      </c>
      <c r="AI2600" s="2">
        <f t="shared" si="160"/>
        <v>40227</v>
      </c>
      <c r="AJ2600">
        <f t="shared" si="161"/>
        <v>79.764314078690859</v>
      </c>
      <c r="AK2600">
        <f t="shared" si="162"/>
        <v>79.764314078690859</v>
      </c>
      <c r="AL2600" s="3">
        <f>Sheet2!$Q$35</f>
        <v>195.92057845971607</v>
      </c>
      <c r="AM2600" s="3">
        <f>Sheet2!$Q$37</f>
        <v>179.52321677860004</v>
      </c>
      <c r="AN2600" s="3">
        <f>Sheet2!$Q$39</f>
        <v>47.580823353777703</v>
      </c>
      <c r="AU2600">
        <f t="shared" si="163"/>
        <v>0.56784939128331724</v>
      </c>
      <c r="AV2600">
        <f>VLOOKUP(AI2600,Sheet3!C2632:F5923,4,FALSE)</f>
        <v>69.217042882430633</v>
      </c>
    </row>
    <row r="2601" spans="1:48">
      <c r="A2601">
        <v>89732439</v>
      </c>
      <c r="B2601">
        <v>126</v>
      </c>
      <c r="C2601" t="s">
        <v>164</v>
      </c>
      <c r="D2601">
        <v>0</v>
      </c>
      <c r="E2601" t="s">
        <v>165</v>
      </c>
      <c r="F2601" t="s">
        <v>34</v>
      </c>
      <c r="G2601" t="s">
        <v>166</v>
      </c>
      <c r="H2601">
        <v>1</v>
      </c>
      <c r="I2601">
        <v>111.95</v>
      </c>
      <c r="J2601">
        <v>114.04</v>
      </c>
      <c r="K2601">
        <v>28.158999999999999</v>
      </c>
      <c r="L2601">
        <v>30.248999999999999</v>
      </c>
      <c r="M2601">
        <v>3260722</v>
      </c>
      <c r="N2601" t="s">
        <v>167</v>
      </c>
      <c r="P2601">
        <v>16.167000000000002</v>
      </c>
      <c r="V2601" t="s">
        <v>35</v>
      </c>
      <c r="W2601" s="1">
        <v>40228</v>
      </c>
      <c r="X2601">
        <v>20100219</v>
      </c>
      <c r="Y2601">
        <v>0.885517</v>
      </c>
      <c r="AB2601">
        <v>-0.73379346899269504</v>
      </c>
      <c r="AI2601" s="2">
        <f t="shared" si="160"/>
        <v>40228</v>
      </c>
      <c r="AJ2601">
        <f t="shared" si="161"/>
        <v>78.558250055086774</v>
      </c>
      <c r="AK2601">
        <f t="shared" si="162"/>
        <v>78.558250055086774</v>
      </c>
      <c r="AL2601" s="3">
        <f>Sheet2!$Q$35</f>
        <v>195.92057845971607</v>
      </c>
      <c r="AM2601" s="3">
        <f>Sheet2!$Q$37</f>
        <v>179.52321677860004</v>
      </c>
      <c r="AN2601" s="3">
        <f>Sheet2!$Q$39</f>
        <v>47.580823353777703</v>
      </c>
      <c r="AU2601">
        <f t="shared" si="163"/>
        <v>0.55926331203769564</v>
      </c>
      <c r="AV2601">
        <f>VLOOKUP(AI2601,Sheet3!C2633:F5924,4,FALSE)</f>
        <v>68.50857775569132</v>
      </c>
    </row>
    <row r="2602" spans="1:48">
      <c r="A2602">
        <v>89774312</v>
      </c>
      <c r="B2602">
        <v>126</v>
      </c>
      <c r="C2602" t="s">
        <v>164</v>
      </c>
      <c r="D2602">
        <v>0</v>
      </c>
      <c r="E2602" t="s">
        <v>165</v>
      </c>
      <c r="F2602" t="s">
        <v>34</v>
      </c>
      <c r="G2602" t="s">
        <v>166</v>
      </c>
      <c r="H2602">
        <v>1</v>
      </c>
      <c r="I2602">
        <v>111.95</v>
      </c>
      <c r="J2602">
        <v>114.04</v>
      </c>
      <c r="K2602">
        <v>28.158999999999999</v>
      </c>
      <c r="L2602">
        <v>30.248999999999999</v>
      </c>
      <c r="M2602">
        <v>3260722</v>
      </c>
      <c r="N2602" t="s">
        <v>167</v>
      </c>
      <c r="P2602">
        <v>16.167000000000002</v>
      </c>
      <c r="V2602" t="s">
        <v>35</v>
      </c>
      <c r="W2602" s="1">
        <v>40229</v>
      </c>
      <c r="X2602">
        <v>20100220</v>
      </c>
      <c r="Y2602">
        <v>0.88214899999999996</v>
      </c>
      <c r="AB2602">
        <v>-0.69498536630332097</v>
      </c>
      <c r="AI2602" s="2">
        <f t="shared" si="160"/>
        <v>40229</v>
      </c>
      <c r="AJ2602">
        <f t="shared" si="161"/>
        <v>81.218883842617743</v>
      </c>
      <c r="AK2602">
        <f t="shared" si="162"/>
        <v>81.218883842617743</v>
      </c>
      <c r="AL2602" s="3">
        <f>Sheet2!$Q$35</f>
        <v>195.92057845971607</v>
      </c>
      <c r="AM2602" s="3">
        <f>Sheet2!$Q$37</f>
        <v>179.52321677860004</v>
      </c>
      <c r="AN2602" s="3">
        <f>Sheet2!$Q$39</f>
        <v>47.580823353777703</v>
      </c>
      <c r="AU2602">
        <f t="shared" si="163"/>
        <v>0.57820460544851571</v>
      </c>
      <c r="AV2602">
        <f>VLOOKUP(AI2602,Sheet3!C2634:F5925,4,FALSE)</f>
        <v>67.162494014886633</v>
      </c>
    </row>
    <row r="2603" spans="1:48">
      <c r="A2603">
        <v>89819106</v>
      </c>
      <c r="B2603">
        <v>126</v>
      </c>
      <c r="C2603" t="s">
        <v>164</v>
      </c>
      <c r="D2603">
        <v>0</v>
      </c>
      <c r="E2603" t="s">
        <v>165</v>
      </c>
      <c r="F2603" t="s">
        <v>34</v>
      </c>
      <c r="G2603" t="s">
        <v>166</v>
      </c>
      <c r="H2603">
        <v>1</v>
      </c>
      <c r="I2603">
        <v>111.95</v>
      </c>
      <c r="J2603">
        <v>114.04</v>
      </c>
      <c r="K2603">
        <v>28.158999999999999</v>
      </c>
      <c r="L2603">
        <v>30.248999999999999</v>
      </c>
      <c r="M2603">
        <v>3260722</v>
      </c>
      <c r="N2603" t="s">
        <v>167</v>
      </c>
      <c r="P2603">
        <v>16.167000000000002</v>
      </c>
      <c r="V2603" t="s">
        <v>35</v>
      </c>
      <c r="W2603" s="1">
        <v>40230</v>
      </c>
      <c r="X2603">
        <v>20100221</v>
      </c>
      <c r="Y2603">
        <v>0.88687899999999997</v>
      </c>
      <c r="AB2603">
        <v>-0.749487244486438</v>
      </c>
      <c r="AI2603" s="2">
        <f t="shared" si="160"/>
        <v>40230</v>
      </c>
      <c r="AJ2603">
        <f t="shared" si="161"/>
        <v>77.473768357743211</v>
      </c>
      <c r="AK2603">
        <f t="shared" si="162"/>
        <v>77.473768357743211</v>
      </c>
      <c r="AL2603" s="3">
        <f>Sheet2!$Q$35</f>
        <v>195.92057845971607</v>
      </c>
      <c r="AM2603" s="3">
        <f>Sheet2!$Q$37</f>
        <v>179.52321677860004</v>
      </c>
      <c r="AN2603" s="3">
        <f>Sheet2!$Q$39</f>
        <v>47.580823353777703</v>
      </c>
      <c r="AU2603">
        <f t="shared" si="163"/>
        <v>0.55154278840745541</v>
      </c>
      <c r="AV2603">
        <f>VLOOKUP(AI2603,Sheet3!C2635:F5926,4,FALSE)</f>
        <v>67.729266116278069</v>
      </c>
    </row>
    <row r="2604" spans="1:48">
      <c r="A2604">
        <v>89867129</v>
      </c>
      <c r="B2604">
        <v>126</v>
      </c>
      <c r="C2604" t="s">
        <v>164</v>
      </c>
      <c r="D2604">
        <v>0</v>
      </c>
      <c r="E2604" t="s">
        <v>165</v>
      </c>
      <c r="F2604" t="s">
        <v>34</v>
      </c>
      <c r="G2604" t="s">
        <v>166</v>
      </c>
      <c r="H2604">
        <v>1</v>
      </c>
      <c r="I2604">
        <v>111.95</v>
      </c>
      <c r="J2604">
        <v>114.04</v>
      </c>
      <c r="K2604">
        <v>28.158999999999999</v>
      </c>
      <c r="L2604">
        <v>30.248999999999999</v>
      </c>
      <c r="M2604">
        <v>3260722</v>
      </c>
      <c r="N2604" t="s">
        <v>167</v>
      </c>
      <c r="P2604">
        <v>16.167000000000002</v>
      </c>
      <c r="V2604" t="s">
        <v>35</v>
      </c>
      <c r="W2604" s="1">
        <v>40231</v>
      </c>
      <c r="X2604">
        <v>20100222</v>
      </c>
      <c r="Y2604">
        <v>0.88869900000000002</v>
      </c>
      <c r="AB2604">
        <v>-0.77045836886133801</v>
      </c>
      <c r="AI2604" s="2">
        <f t="shared" si="160"/>
        <v>40231</v>
      </c>
      <c r="AJ2604">
        <f t="shared" si="161"/>
        <v>76.016933890601877</v>
      </c>
      <c r="AK2604">
        <f t="shared" si="162"/>
        <v>76.016933890601877</v>
      </c>
      <c r="AL2604" s="3">
        <f>Sheet2!$Q$35</f>
        <v>195.92057845971607</v>
      </c>
      <c r="AM2604" s="3">
        <f>Sheet2!$Q$37</f>
        <v>179.52321677860004</v>
      </c>
      <c r="AN2604" s="3">
        <f>Sheet2!$Q$39</f>
        <v>47.580823353777703</v>
      </c>
      <c r="AU2604">
        <f t="shared" si="163"/>
        <v>0.54117145161453029</v>
      </c>
      <c r="AV2604">
        <f>VLOOKUP(AI2604,Sheet3!C2636:F5927,4,FALSE)</f>
        <v>80.76502444828138</v>
      </c>
    </row>
    <row r="2605" spans="1:48">
      <c r="A2605">
        <v>89909906</v>
      </c>
      <c r="B2605">
        <v>126</v>
      </c>
      <c r="C2605" t="s">
        <v>164</v>
      </c>
      <c r="D2605">
        <v>0</v>
      </c>
      <c r="E2605" t="s">
        <v>165</v>
      </c>
      <c r="F2605" t="s">
        <v>34</v>
      </c>
      <c r="G2605" t="s">
        <v>166</v>
      </c>
      <c r="H2605">
        <v>1</v>
      </c>
      <c r="I2605">
        <v>111.95</v>
      </c>
      <c r="J2605">
        <v>114.04</v>
      </c>
      <c r="K2605">
        <v>28.158999999999999</v>
      </c>
      <c r="L2605">
        <v>30.248999999999999</v>
      </c>
      <c r="M2605">
        <v>3260722</v>
      </c>
      <c r="N2605" t="s">
        <v>167</v>
      </c>
      <c r="P2605">
        <v>16.167000000000002</v>
      </c>
      <c r="V2605" t="s">
        <v>35</v>
      </c>
      <c r="W2605" s="1">
        <v>40232</v>
      </c>
      <c r="X2605">
        <v>20100223</v>
      </c>
      <c r="Y2605">
        <v>0.88667200000000002</v>
      </c>
      <c r="AB2605">
        <v>-0.74710206715368899</v>
      </c>
      <c r="AI2605" s="2">
        <f t="shared" si="160"/>
        <v>40232</v>
      </c>
      <c r="AJ2605">
        <f t="shared" si="161"/>
        <v>77.638907274585108</v>
      </c>
      <c r="AK2605">
        <f t="shared" si="162"/>
        <v>77.638907274585108</v>
      </c>
      <c r="AL2605" s="3">
        <f>Sheet2!$Q$35</f>
        <v>195.92057845971607</v>
      </c>
      <c r="AM2605" s="3">
        <f>Sheet2!$Q$37</f>
        <v>179.52321677860004</v>
      </c>
      <c r="AN2605" s="3">
        <f>Sheet2!$Q$39</f>
        <v>47.580823353777703</v>
      </c>
      <c r="AU2605">
        <f t="shared" si="163"/>
        <v>0.55271842734435328</v>
      </c>
      <c r="AV2605">
        <f>VLOOKUP(AI2605,Sheet3!C2637:F5928,4,FALSE)</f>
        <v>110.09548069528884</v>
      </c>
    </row>
    <row r="2606" spans="1:48">
      <c r="A2606">
        <v>89953927</v>
      </c>
      <c r="B2606">
        <v>126</v>
      </c>
      <c r="C2606" t="s">
        <v>164</v>
      </c>
      <c r="D2606">
        <v>0</v>
      </c>
      <c r="E2606" t="s">
        <v>165</v>
      </c>
      <c r="F2606" t="s">
        <v>34</v>
      </c>
      <c r="G2606" t="s">
        <v>166</v>
      </c>
      <c r="H2606">
        <v>1</v>
      </c>
      <c r="I2606">
        <v>111.95</v>
      </c>
      <c r="J2606">
        <v>114.04</v>
      </c>
      <c r="K2606">
        <v>28.158999999999999</v>
      </c>
      <c r="L2606">
        <v>30.248999999999999</v>
      </c>
      <c r="M2606">
        <v>3260722</v>
      </c>
      <c r="N2606" t="s">
        <v>167</v>
      </c>
      <c r="P2606">
        <v>16.167000000000002</v>
      </c>
      <c r="V2606" t="s">
        <v>35</v>
      </c>
      <c r="W2606" s="1">
        <v>40233</v>
      </c>
      <c r="X2606">
        <v>20100224</v>
      </c>
      <c r="Y2606">
        <v>0.89449900000000004</v>
      </c>
      <c r="AB2606">
        <v>-0.83728942456156596</v>
      </c>
      <c r="AI2606" s="2">
        <f t="shared" si="160"/>
        <v>40233</v>
      </c>
      <c r="AJ2606">
        <f t="shared" si="161"/>
        <v>71.315711012142174</v>
      </c>
      <c r="AK2606">
        <f t="shared" si="162"/>
        <v>71.315711012142174</v>
      </c>
      <c r="AL2606" s="3">
        <f>Sheet2!$Q$35</f>
        <v>195.92057845971607</v>
      </c>
      <c r="AM2606" s="3">
        <f>Sheet2!$Q$37</f>
        <v>179.52321677860004</v>
      </c>
      <c r="AN2606" s="3">
        <f>Sheet2!$Q$39</f>
        <v>47.580823353777703</v>
      </c>
      <c r="AU2606">
        <f t="shared" si="163"/>
        <v>0.50770301926285377</v>
      </c>
      <c r="AV2606">
        <f>VLOOKUP(AI2606,Sheet3!C2638:F5929,4,FALSE)</f>
        <v>145.23535098155864</v>
      </c>
    </row>
    <row r="2607" spans="1:48">
      <c r="A2607">
        <v>89998858</v>
      </c>
      <c r="B2607">
        <v>126</v>
      </c>
      <c r="C2607" t="s">
        <v>164</v>
      </c>
      <c r="D2607">
        <v>0</v>
      </c>
      <c r="E2607" t="s">
        <v>165</v>
      </c>
      <c r="F2607" t="s">
        <v>34</v>
      </c>
      <c r="G2607" t="s">
        <v>166</v>
      </c>
      <c r="H2607">
        <v>1</v>
      </c>
      <c r="I2607">
        <v>111.95</v>
      </c>
      <c r="J2607">
        <v>114.04</v>
      </c>
      <c r="K2607">
        <v>28.158999999999999</v>
      </c>
      <c r="L2607">
        <v>30.248999999999999</v>
      </c>
      <c r="M2607">
        <v>3260722</v>
      </c>
      <c r="N2607" t="s">
        <v>167</v>
      </c>
      <c r="P2607">
        <v>16.167000000000002</v>
      </c>
      <c r="V2607" t="s">
        <v>35</v>
      </c>
      <c r="W2607" s="1">
        <v>40234</v>
      </c>
      <c r="X2607">
        <v>20100225</v>
      </c>
      <c r="Y2607">
        <v>0.90034599999999998</v>
      </c>
      <c r="AB2607">
        <v>-0.904662042264882</v>
      </c>
      <c r="AI2607" s="2">
        <f t="shared" si="160"/>
        <v>40234</v>
      </c>
      <c r="AJ2607">
        <f t="shared" si="161"/>
        <v>66.486153515112846</v>
      </c>
      <c r="AK2607">
        <f t="shared" si="162"/>
        <v>66.486153515112846</v>
      </c>
      <c r="AL2607" s="3">
        <f>Sheet2!$Q$35</f>
        <v>195.92057845971607</v>
      </c>
      <c r="AM2607" s="3">
        <f>Sheet2!$Q$37</f>
        <v>179.52321677860004</v>
      </c>
      <c r="AN2607" s="3">
        <f>Sheet2!$Q$39</f>
        <v>47.580823353777703</v>
      </c>
      <c r="AU2607">
        <f t="shared" si="163"/>
        <v>0.47332096111401373</v>
      </c>
      <c r="AV2607">
        <f>VLOOKUP(AI2607,Sheet3!C2639:F5930,4,FALSE)</f>
        <v>177.11628168482761</v>
      </c>
    </row>
    <row r="2608" spans="1:48">
      <c r="A2608">
        <v>90044097</v>
      </c>
      <c r="B2608">
        <v>126</v>
      </c>
      <c r="C2608" t="s">
        <v>164</v>
      </c>
      <c r="D2608">
        <v>0</v>
      </c>
      <c r="E2608" t="s">
        <v>165</v>
      </c>
      <c r="F2608" t="s">
        <v>34</v>
      </c>
      <c r="G2608" t="s">
        <v>166</v>
      </c>
      <c r="H2608">
        <v>1</v>
      </c>
      <c r="I2608">
        <v>111.95</v>
      </c>
      <c r="J2608">
        <v>114.04</v>
      </c>
      <c r="K2608">
        <v>28.158999999999999</v>
      </c>
      <c r="L2608">
        <v>30.248999999999999</v>
      </c>
      <c r="M2608">
        <v>3260722</v>
      </c>
      <c r="N2608" t="s">
        <v>167</v>
      </c>
      <c r="P2608">
        <v>16.167000000000002</v>
      </c>
      <c r="V2608" t="s">
        <v>35</v>
      </c>
      <c r="W2608" s="1">
        <v>40235</v>
      </c>
      <c r="X2608">
        <v>20100226</v>
      </c>
      <c r="Y2608">
        <v>0.91164500000000004</v>
      </c>
      <c r="AB2608">
        <v>-1.03485585232641</v>
      </c>
      <c r="AI2608" s="2">
        <f t="shared" si="160"/>
        <v>40235</v>
      </c>
      <c r="AJ2608">
        <f t="shared" si="161"/>
        <v>56.896591355822011</v>
      </c>
      <c r="AK2608">
        <f t="shared" si="162"/>
        <v>56.896591355822011</v>
      </c>
      <c r="AL2608" s="3">
        <f>Sheet2!$Q$35</f>
        <v>195.92057845971607</v>
      </c>
      <c r="AM2608" s="3">
        <f>Sheet2!$Q$37</f>
        <v>179.52321677860004</v>
      </c>
      <c r="AN2608" s="3">
        <f>Sheet2!$Q$39</f>
        <v>47.580823353777703</v>
      </c>
      <c r="AU2608">
        <f t="shared" si="163"/>
        <v>0.40505199775961581</v>
      </c>
      <c r="AV2608">
        <f>VLOOKUP(AI2608,Sheet3!C2640:F5931,4,FALSE)</f>
        <v>194.40283077726679</v>
      </c>
    </row>
    <row r="2609" spans="1:48">
      <c r="A2609">
        <v>90091135</v>
      </c>
      <c r="B2609">
        <v>126</v>
      </c>
      <c r="C2609" t="s">
        <v>164</v>
      </c>
      <c r="D2609">
        <v>0</v>
      </c>
      <c r="E2609" t="s">
        <v>165</v>
      </c>
      <c r="F2609" t="s">
        <v>34</v>
      </c>
      <c r="G2609" t="s">
        <v>166</v>
      </c>
      <c r="H2609">
        <v>1</v>
      </c>
      <c r="I2609">
        <v>111.95</v>
      </c>
      <c r="J2609">
        <v>114.04</v>
      </c>
      <c r="K2609">
        <v>28.158999999999999</v>
      </c>
      <c r="L2609">
        <v>30.248999999999999</v>
      </c>
      <c r="M2609">
        <v>3260722</v>
      </c>
      <c r="N2609" t="s">
        <v>167</v>
      </c>
      <c r="P2609">
        <v>16.167000000000002</v>
      </c>
      <c r="V2609" t="s">
        <v>35</v>
      </c>
      <c r="W2609" s="1">
        <v>40236</v>
      </c>
      <c r="X2609">
        <v>20100227</v>
      </c>
      <c r="Y2609">
        <v>0.91381999999999997</v>
      </c>
      <c r="AB2609">
        <v>-1.0599174982140001</v>
      </c>
      <c r="AI2609" s="2">
        <f t="shared" si="160"/>
        <v>40236</v>
      </c>
      <c r="AJ2609">
        <f t="shared" si="161"/>
        <v>55.011816479360505</v>
      </c>
      <c r="AK2609">
        <f t="shared" si="162"/>
        <v>55.011816479360505</v>
      </c>
      <c r="AL2609" s="3">
        <f>Sheet2!$Q$35</f>
        <v>195.92057845971607</v>
      </c>
      <c r="AM2609" s="3">
        <f>Sheet2!$Q$37</f>
        <v>179.52321677860004</v>
      </c>
      <c r="AN2609" s="3">
        <f>Sheet2!$Q$39</f>
        <v>47.580823353777703</v>
      </c>
      <c r="AU2609">
        <f t="shared" si="163"/>
        <v>0.39163411435314788</v>
      </c>
      <c r="AV2609">
        <f>VLOOKUP(AI2609,Sheet3!C2641:F5932,4,FALSE)</f>
        <v>192.27743539704883</v>
      </c>
    </row>
    <row r="2610" spans="1:48">
      <c r="A2610">
        <v>90133450</v>
      </c>
      <c r="B2610">
        <v>126</v>
      </c>
      <c r="C2610" t="s">
        <v>164</v>
      </c>
      <c r="D2610">
        <v>0</v>
      </c>
      <c r="E2610" t="s">
        <v>165</v>
      </c>
      <c r="F2610" t="s">
        <v>34</v>
      </c>
      <c r="G2610" t="s">
        <v>166</v>
      </c>
      <c r="H2610">
        <v>1</v>
      </c>
      <c r="I2610">
        <v>111.95</v>
      </c>
      <c r="J2610">
        <v>114.04</v>
      </c>
      <c r="K2610">
        <v>28.158999999999999</v>
      </c>
      <c r="L2610">
        <v>30.248999999999999</v>
      </c>
      <c r="M2610">
        <v>3260722</v>
      </c>
      <c r="N2610" t="s">
        <v>167</v>
      </c>
      <c r="P2610">
        <v>16.167000000000002</v>
      </c>
      <c r="V2610" t="s">
        <v>35</v>
      </c>
      <c r="W2610" s="1">
        <v>40237</v>
      </c>
      <c r="X2610">
        <v>20100228</v>
      </c>
      <c r="Y2610">
        <v>0.92310000000000003</v>
      </c>
      <c r="AB2610">
        <v>-1.16684718733436</v>
      </c>
      <c r="AI2610" s="2">
        <f t="shared" si="160"/>
        <v>40237</v>
      </c>
      <c r="AJ2610">
        <f t="shared" si="161"/>
        <v>46.829250309216604</v>
      </c>
      <c r="AK2610">
        <f t="shared" si="162"/>
        <v>46.829250309216604</v>
      </c>
      <c r="AL2610" s="3">
        <f>Sheet2!$Q$35</f>
        <v>195.92057845971607</v>
      </c>
      <c r="AM2610" s="3">
        <f>Sheet2!$Q$37</f>
        <v>179.52321677860004</v>
      </c>
      <c r="AN2610" s="3">
        <f>Sheet2!$Q$39</f>
        <v>47.580823353777703</v>
      </c>
      <c r="AU2610">
        <f t="shared" si="163"/>
        <v>0.33338168314352523</v>
      </c>
      <c r="AV2610">
        <f>VLOOKUP(AI2610,Sheet3!C2642:F5933,4,FALSE)</f>
        <v>180.72945383119807</v>
      </c>
    </row>
    <row r="2611" spans="1:48">
      <c r="A2611">
        <v>90178431</v>
      </c>
      <c r="B2611">
        <v>126</v>
      </c>
      <c r="C2611" t="s">
        <v>164</v>
      </c>
      <c r="D2611">
        <v>0</v>
      </c>
      <c r="E2611" t="s">
        <v>165</v>
      </c>
      <c r="F2611" t="s">
        <v>34</v>
      </c>
      <c r="G2611" t="s">
        <v>166</v>
      </c>
      <c r="H2611">
        <v>1</v>
      </c>
      <c r="I2611">
        <v>111.95</v>
      </c>
      <c r="J2611">
        <v>114.04</v>
      </c>
      <c r="K2611">
        <v>28.158999999999999</v>
      </c>
      <c r="L2611">
        <v>30.248999999999999</v>
      </c>
      <c r="M2611">
        <v>3260722</v>
      </c>
      <c r="N2611" t="s">
        <v>167</v>
      </c>
      <c r="P2611">
        <v>16.167000000000002</v>
      </c>
      <c r="V2611" t="s">
        <v>35</v>
      </c>
      <c r="W2611" s="1">
        <v>40238</v>
      </c>
      <c r="X2611">
        <v>20100301</v>
      </c>
      <c r="Y2611">
        <v>0.92450500000000002</v>
      </c>
      <c r="AB2611">
        <v>-1.18303643444795</v>
      </c>
      <c r="AI2611" s="2">
        <f t="shared" si="160"/>
        <v>40238</v>
      </c>
      <c r="AJ2611">
        <f t="shared" si="161"/>
        <v>45.570509953471856</v>
      </c>
      <c r="AK2611">
        <f t="shared" si="162"/>
        <v>45.570509953471856</v>
      </c>
      <c r="AL2611" s="3">
        <f>Sheet2!$Q$35</f>
        <v>195.92057845971607</v>
      </c>
      <c r="AM2611" s="3">
        <f>Sheet2!$Q$37</f>
        <v>179.52321677860004</v>
      </c>
      <c r="AN2611" s="3">
        <f>Sheet2!$Q$39</f>
        <v>47.580823353777703</v>
      </c>
      <c r="AU2611">
        <f t="shared" si="163"/>
        <v>0.32442059630852471</v>
      </c>
      <c r="AV2611">
        <f>VLOOKUP(AI2611,Sheet3!C2643:F5934,4,FALSE)</f>
        <v>165.78083965699864</v>
      </c>
    </row>
    <row r="2612" spans="1:48">
      <c r="A2612">
        <v>90261138</v>
      </c>
      <c r="B2612">
        <v>126</v>
      </c>
      <c r="C2612" t="s">
        <v>164</v>
      </c>
      <c r="D2612">
        <v>0</v>
      </c>
      <c r="E2612" t="s">
        <v>165</v>
      </c>
      <c r="F2612" t="s">
        <v>34</v>
      </c>
      <c r="G2612" t="s">
        <v>166</v>
      </c>
      <c r="H2612">
        <v>1</v>
      </c>
      <c r="I2612">
        <v>111.95</v>
      </c>
      <c r="J2612">
        <v>114.04</v>
      </c>
      <c r="K2612">
        <v>28.158999999999999</v>
      </c>
      <c r="L2612">
        <v>30.248999999999999</v>
      </c>
      <c r="M2612">
        <v>3260722</v>
      </c>
      <c r="N2612" t="s">
        <v>167</v>
      </c>
      <c r="P2612">
        <v>16.167000000000002</v>
      </c>
      <c r="V2612" t="s">
        <v>35</v>
      </c>
      <c r="W2612" s="1">
        <v>40239</v>
      </c>
      <c r="X2612">
        <v>20100302</v>
      </c>
      <c r="Y2612">
        <v>0.929701</v>
      </c>
      <c r="AB2612">
        <v>-1.2429078422787101</v>
      </c>
      <c r="AI2612" s="2">
        <f t="shared" si="160"/>
        <v>40239</v>
      </c>
      <c r="AJ2612">
        <f t="shared" si="161"/>
        <v>40.86996146704746</v>
      </c>
      <c r="AK2612">
        <f t="shared" si="162"/>
        <v>40.86996146704746</v>
      </c>
      <c r="AL2612" s="3">
        <f>Sheet2!$Q$35</f>
        <v>195.92057845971607</v>
      </c>
      <c r="AM2612" s="3">
        <f>Sheet2!$Q$37</f>
        <v>179.52321677860004</v>
      </c>
      <c r="AN2612" s="3">
        <f>Sheet2!$Q$39</f>
        <v>47.580823353777703</v>
      </c>
      <c r="AU2612">
        <f t="shared" si="163"/>
        <v>0.29095696501495494</v>
      </c>
      <c r="AV2612">
        <f>VLOOKUP(AI2612,Sheet3!C2644:F5935,4,FALSE)</f>
        <v>150.97391850814705</v>
      </c>
    </row>
    <row r="2613" spans="1:48">
      <c r="A2613">
        <v>90343579</v>
      </c>
      <c r="B2613">
        <v>126</v>
      </c>
      <c r="C2613" t="s">
        <v>164</v>
      </c>
      <c r="D2613">
        <v>0</v>
      </c>
      <c r="E2613" t="s">
        <v>165</v>
      </c>
      <c r="F2613" t="s">
        <v>34</v>
      </c>
      <c r="G2613" t="s">
        <v>166</v>
      </c>
      <c r="H2613">
        <v>1</v>
      </c>
      <c r="I2613">
        <v>111.95</v>
      </c>
      <c r="J2613">
        <v>114.04</v>
      </c>
      <c r="K2613">
        <v>28.158999999999999</v>
      </c>
      <c r="L2613">
        <v>30.248999999999999</v>
      </c>
      <c r="M2613">
        <v>3260722</v>
      </c>
      <c r="N2613" t="s">
        <v>167</v>
      </c>
      <c r="P2613">
        <v>16.167000000000002</v>
      </c>
      <c r="V2613" t="s">
        <v>35</v>
      </c>
      <c r="W2613" s="1">
        <v>40240</v>
      </c>
      <c r="X2613">
        <v>20100303</v>
      </c>
      <c r="Y2613">
        <v>0.93810300000000002</v>
      </c>
      <c r="AB2613">
        <v>-1.33972069227756</v>
      </c>
      <c r="AI2613" s="2">
        <f t="shared" si="160"/>
        <v>40240</v>
      </c>
      <c r="AJ2613">
        <f t="shared" si="161"/>
        <v>33.117721224070465</v>
      </c>
      <c r="AK2613">
        <f t="shared" si="162"/>
        <v>33.117721224070465</v>
      </c>
      <c r="AL2613" s="3">
        <f>Sheet2!$Q$35</f>
        <v>195.92057845971607</v>
      </c>
      <c r="AM2613" s="3">
        <f>Sheet2!$Q$37</f>
        <v>179.52321677860004</v>
      </c>
      <c r="AN2613" s="3">
        <f>Sheet2!$Q$39</f>
        <v>47.580823353777703</v>
      </c>
      <c r="AU2613">
        <f t="shared" si="163"/>
        <v>0.23576806313693388</v>
      </c>
      <c r="AV2613">
        <f>VLOOKUP(AI2613,Sheet3!C2645:F5936,4,FALSE)</f>
        <v>140.41778811973131</v>
      </c>
    </row>
    <row r="2614" spans="1:48">
      <c r="A2614">
        <v>90410192</v>
      </c>
      <c r="B2614">
        <v>126</v>
      </c>
      <c r="C2614" t="s">
        <v>164</v>
      </c>
      <c r="D2614">
        <v>0</v>
      </c>
      <c r="E2614" t="s">
        <v>165</v>
      </c>
      <c r="F2614" t="s">
        <v>34</v>
      </c>
      <c r="G2614" t="s">
        <v>166</v>
      </c>
      <c r="H2614">
        <v>1</v>
      </c>
      <c r="I2614">
        <v>111.95</v>
      </c>
      <c r="J2614">
        <v>114.04</v>
      </c>
      <c r="K2614">
        <v>28.158999999999999</v>
      </c>
      <c r="L2614">
        <v>30.248999999999999</v>
      </c>
      <c r="M2614">
        <v>3260722</v>
      </c>
      <c r="N2614" t="s">
        <v>167</v>
      </c>
      <c r="P2614">
        <v>16.167000000000002</v>
      </c>
      <c r="V2614" t="s">
        <v>35</v>
      </c>
      <c r="W2614" s="1">
        <v>40241</v>
      </c>
      <c r="X2614">
        <v>20100304</v>
      </c>
      <c r="Y2614">
        <v>0.93340000000000001</v>
      </c>
      <c r="AB2614">
        <v>-1.2855299241813201</v>
      </c>
      <c r="AI2614" s="2">
        <f t="shared" si="160"/>
        <v>40241</v>
      </c>
      <c r="AJ2614">
        <f t="shared" si="161"/>
        <v>37.480071464336106</v>
      </c>
      <c r="AK2614">
        <f t="shared" si="162"/>
        <v>37.480071464336106</v>
      </c>
      <c r="AL2614" s="3">
        <f>Sheet2!$Q$35</f>
        <v>195.92057845971607</v>
      </c>
      <c r="AM2614" s="3">
        <f>Sheet2!$Q$37</f>
        <v>179.52321677860004</v>
      </c>
      <c r="AN2614" s="3">
        <f>Sheet2!$Q$39</f>
        <v>47.580823353777703</v>
      </c>
      <c r="AU2614">
        <f t="shared" si="163"/>
        <v>0.26682403042144731</v>
      </c>
      <c r="AV2614">
        <f>VLOOKUP(AI2614,Sheet3!C2646:F5937,4,FALSE)</f>
        <v>137.37138807475228</v>
      </c>
    </row>
    <row r="2615" spans="1:48">
      <c r="A2615">
        <v>73246172</v>
      </c>
      <c r="B2615">
        <v>126</v>
      </c>
      <c r="C2615" t="s">
        <v>164</v>
      </c>
      <c r="D2615">
        <v>0</v>
      </c>
      <c r="E2615" t="s">
        <v>165</v>
      </c>
      <c r="F2615" t="s">
        <v>34</v>
      </c>
      <c r="G2615" t="s">
        <v>166</v>
      </c>
      <c r="H2615">
        <v>1</v>
      </c>
      <c r="I2615">
        <v>111.95</v>
      </c>
      <c r="J2615">
        <v>114.04</v>
      </c>
      <c r="K2615">
        <v>28.158999999999999</v>
      </c>
      <c r="L2615">
        <v>30.248999999999999</v>
      </c>
      <c r="M2615">
        <v>3260722</v>
      </c>
      <c r="N2615" t="s">
        <v>167</v>
      </c>
      <c r="P2615">
        <v>16.167000000000002</v>
      </c>
      <c r="V2615" t="s">
        <v>35</v>
      </c>
      <c r="W2615" s="1">
        <v>40242</v>
      </c>
      <c r="X2615">
        <v>20100305</v>
      </c>
      <c r="Y2615">
        <v>0.92933200000000005</v>
      </c>
      <c r="AB2615">
        <v>-1.2386560044246799</v>
      </c>
      <c r="AI2615" s="2">
        <f t="shared" si="160"/>
        <v>40242</v>
      </c>
      <c r="AJ2615">
        <f t="shared" si="161"/>
        <v>41.206136597624663</v>
      </c>
      <c r="AK2615">
        <f t="shared" si="162"/>
        <v>41.206136597624663</v>
      </c>
      <c r="AL2615" s="3">
        <f>Sheet2!$Q$35</f>
        <v>195.92057845971607</v>
      </c>
      <c r="AM2615" s="3">
        <f>Sheet2!$Q$37</f>
        <v>179.52321677860004</v>
      </c>
      <c r="AN2615" s="3">
        <f>Sheet2!$Q$39</f>
        <v>47.580823353777703</v>
      </c>
      <c r="AU2615">
        <f t="shared" si="163"/>
        <v>0.29335022628056961</v>
      </c>
      <c r="AV2615">
        <f>VLOOKUP(AI2615,Sheet3!C2647:F5938,4,FALSE)</f>
        <v>143.53503467738429</v>
      </c>
    </row>
    <row r="2616" spans="1:48">
      <c r="A2616">
        <v>73312957</v>
      </c>
      <c r="B2616">
        <v>126</v>
      </c>
      <c r="C2616" t="s">
        <v>164</v>
      </c>
      <c r="D2616">
        <v>0</v>
      </c>
      <c r="E2616" t="s">
        <v>165</v>
      </c>
      <c r="F2616" t="s">
        <v>34</v>
      </c>
      <c r="G2616" t="s">
        <v>166</v>
      </c>
      <c r="H2616">
        <v>1</v>
      </c>
      <c r="I2616">
        <v>111.95</v>
      </c>
      <c r="J2616">
        <v>114.04</v>
      </c>
      <c r="K2616">
        <v>28.158999999999999</v>
      </c>
      <c r="L2616">
        <v>30.248999999999999</v>
      </c>
      <c r="M2616">
        <v>3260722</v>
      </c>
      <c r="N2616" t="s">
        <v>167</v>
      </c>
      <c r="P2616">
        <v>16.167000000000002</v>
      </c>
      <c r="V2616" t="s">
        <v>35</v>
      </c>
      <c r="W2616" s="1">
        <v>40243</v>
      </c>
      <c r="X2616">
        <v>20100306</v>
      </c>
      <c r="Y2616">
        <v>0.91717499999999996</v>
      </c>
      <c r="AB2616">
        <v>-1.09857580715784</v>
      </c>
      <c r="AI2616" s="2">
        <f t="shared" si="160"/>
        <v>40243</v>
      </c>
      <c r="AJ2616">
        <f t="shared" si="161"/>
        <v>52.079912516498553</v>
      </c>
      <c r="AK2616">
        <f t="shared" si="162"/>
        <v>52.079912516498553</v>
      </c>
      <c r="AL2616" s="3">
        <f>Sheet2!$Q$35</f>
        <v>195.92057845971607</v>
      </c>
      <c r="AM2616" s="3">
        <f>Sheet2!$Q$37</f>
        <v>179.52321677860004</v>
      </c>
      <c r="AN2616" s="3">
        <f>Sheet2!$Q$39</f>
        <v>47.580823353777703</v>
      </c>
      <c r="AU2616">
        <f t="shared" si="163"/>
        <v>0.37076162394384249</v>
      </c>
      <c r="AV2616">
        <f>VLOOKUP(AI2616,Sheet3!C2648:F5939,4,FALSE)</f>
        <v>153.02846737569104</v>
      </c>
    </row>
    <row r="2617" spans="1:48">
      <c r="A2617">
        <v>73382818</v>
      </c>
      <c r="B2617">
        <v>126</v>
      </c>
      <c r="C2617" t="s">
        <v>164</v>
      </c>
      <c r="D2617">
        <v>0</v>
      </c>
      <c r="E2617" t="s">
        <v>165</v>
      </c>
      <c r="F2617" t="s">
        <v>34</v>
      </c>
      <c r="G2617" t="s">
        <v>166</v>
      </c>
      <c r="H2617">
        <v>1</v>
      </c>
      <c r="I2617">
        <v>111.95</v>
      </c>
      <c r="J2617">
        <v>114.04</v>
      </c>
      <c r="K2617">
        <v>28.158999999999999</v>
      </c>
      <c r="L2617">
        <v>30.248999999999999</v>
      </c>
      <c r="M2617">
        <v>3260722</v>
      </c>
      <c r="N2617" t="s">
        <v>167</v>
      </c>
      <c r="P2617">
        <v>16.167000000000002</v>
      </c>
      <c r="V2617" t="s">
        <v>35</v>
      </c>
      <c r="W2617" s="1">
        <v>40244</v>
      </c>
      <c r="X2617">
        <v>20100307</v>
      </c>
      <c r="Y2617">
        <v>0.91269599999999995</v>
      </c>
      <c r="AB2617">
        <v>-1.0469661005231301</v>
      </c>
      <c r="AI2617" s="2">
        <f t="shared" si="160"/>
        <v>40244</v>
      </c>
      <c r="AJ2617">
        <f t="shared" si="161"/>
        <v>55.987398831201062</v>
      </c>
      <c r="AK2617">
        <f t="shared" si="162"/>
        <v>55.987398831201062</v>
      </c>
      <c r="AL2617" s="3">
        <f>Sheet2!$Q$35</f>
        <v>195.92057845971607</v>
      </c>
      <c r="AM2617" s="3">
        <f>Sheet2!$Q$37</f>
        <v>179.52321677860004</v>
      </c>
      <c r="AN2617" s="3">
        <f>Sheet2!$Q$39</f>
        <v>47.580823353777703</v>
      </c>
      <c r="AU2617">
        <f t="shared" si="163"/>
        <v>0.39857937365911872</v>
      </c>
      <c r="AV2617">
        <f>VLOOKUP(AI2617,Sheet3!C2649:F5940,4,FALSE)</f>
        <v>161.45920238388885</v>
      </c>
    </row>
    <row r="2618" spans="1:48">
      <c r="A2618">
        <v>73452337</v>
      </c>
      <c r="B2618">
        <v>126</v>
      </c>
      <c r="C2618" t="s">
        <v>164</v>
      </c>
      <c r="D2618">
        <v>0</v>
      </c>
      <c r="E2618" t="s">
        <v>165</v>
      </c>
      <c r="F2618" t="s">
        <v>34</v>
      </c>
      <c r="G2618" t="s">
        <v>166</v>
      </c>
      <c r="H2618">
        <v>1</v>
      </c>
      <c r="I2618">
        <v>111.95</v>
      </c>
      <c r="J2618">
        <v>114.04</v>
      </c>
      <c r="K2618">
        <v>28.158999999999999</v>
      </c>
      <c r="L2618">
        <v>30.248999999999999</v>
      </c>
      <c r="M2618">
        <v>3260722</v>
      </c>
      <c r="N2618" t="s">
        <v>167</v>
      </c>
      <c r="P2618">
        <v>16.167000000000002</v>
      </c>
      <c r="V2618" t="s">
        <v>35</v>
      </c>
      <c r="W2618" s="1">
        <v>40245</v>
      </c>
      <c r="X2618">
        <v>20100308</v>
      </c>
      <c r="Y2618">
        <v>0.91023699999999996</v>
      </c>
      <c r="AB2618">
        <v>-1.0186320374253901</v>
      </c>
      <c r="AI2618" s="2">
        <f t="shared" si="160"/>
        <v>40245</v>
      </c>
      <c r="AJ2618">
        <f t="shared" si="161"/>
        <v>58.110027398786087</v>
      </c>
      <c r="AK2618">
        <f t="shared" si="162"/>
        <v>58.110027398786087</v>
      </c>
      <c r="AL2618" s="3">
        <f>Sheet2!$Q$35</f>
        <v>195.92057845971607</v>
      </c>
      <c r="AM2618" s="3">
        <f>Sheet2!$Q$37</f>
        <v>179.52321677860004</v>
      </c>
      <c r="AN2618" s="3">
        <f>Sheet2!$Q$39</f>
        <v>47.580823353777703</v>
      </c>
      <c r="AU2618">
        <f t="shared" si="163"/>
        <v>0.41369055908014085</v>
      </c>
      <c r="AV2618">
        <f>VLOOKUP(AI2618,Sheet3!C2650:F5941,4,FALSE)</f>
        <v>167.90623503721656</v>
      </c>
    </row>
    <row r="2619" spans="1:48">
      <c r="A2619">
        <v>73525372</v>
      </c>
      <c r="B2619">
        <v>126</v>
      </c>
      <c r="C2619" t="s">
        <v>164</v>
      </c>
      <c r="D2619">
        <v>0</v>
      </c>
      <c r="E2619" t="s">
        <v>165</v>
      </c>
      <c r="F2619" t="s">
        <v>34</v>
      </c>
      <c r="G2619" t="s">
        <v>166</v>
      </c>
      <c r="H2619">
        <v>1</v>
      </c>
      <c r="I2619">
        <v>111.95</v>
      </c>
      <c r="J2619">
        <v>114.04</v>
      </c>
      <c r="K2619">
        <v>28.158999999999999</v>
      </c>
      <c r="L2619">
        <v>30.248999999999999</v>
      </c>
      <c r="M2619">
        <v>3260722</v>
      </c>
      <c r="N2619" t="s">
        <v>167</v>
      </c>
      <c r="P2619">
        <v>16.167000000000002</v>
      </c>
      <c r="V2619" t="s">
        <v>35</v>
      </c>
      <c r="W2619" s="1">
        <v>40246</v>
      </c>
      <c r="X2619">
        <v>20100309</v>
      </c>
      <c r="Y2619">
        <v>0.90287499999999998</v>
      </c>
      <c r="AB2619">
        <v>-0.933802687069343</v>
      </c>
      <c r="AI2619" s="2">
        <f t="shared" si="160"/>
        <v>40246</v>
      </c>
      <c r="AJ2619">
        <f t="shared" si="161"/>
        <v>64.369158203459165</v>
      </c>
      <c r="AK2619">
        <f t="shared" si="162"/>
        <v>64.369158203459165</v>
      </c>
      <c r="AL2619" s="3">
        <f>Sheet2!$Q$35</f>
        <v>195.92057845971607</v>
      </c>
      <c r="AM2619" s="3">
        <f>Sheet2!$Q$37</f>
        <v>179.52321677860004</v>
      </c>
      <c r="AN2619" s="3">
        <f>Sheet2!$Q$39</f>
        <v>47.580823353777703</v>
      </c>
      <c r="AU2619">
        <f t="shared" si="163"/>
        <v>0.45824987935323752</v>
      </c>
      <c r="AV2619">
        <f>VLOOKUP(AI2619,Sheet3!C2651:F5942,4,FALSE)</f>
        <v>171.44856067091311</v>
      </c>
    </row>
    <row r="2620" spans="1:48">
      <c r="A2620">
        <v>73595456</v>
      </c>
      <c r="B2620">
        <v>126</v>
      </c>
      <c r="C2620" t="s">
        <v>164</v>
      </c>
      <c r="D2620">
        <v>0</v>
      </c>
      <c r="E2620" t="s">
        <v>165</v>
      </c>
      <c r="F2620" t="s">
        <v>34</v>
      </c>
      <c r="G2620" t="s">
        <v>166</v>
      </c>
      <c r="H2620">
        <v>1</v>
      </c>
      <c r="I2620">
        <v>111.95</v>
      </c>
      <c r="J2620">
        <v>114.04</v>
      </c>
      <c r="K2620">
        <v>28.158999999999999</v>
      </c>
      <c r="L2620">
        <v>30.248999999999999</v>
      </c>
      <c r="M2620">
        <v>3260722</v>
      </c>
      <c r="N2620" t="s">
        <v>167</v>
      </c>
      <c r="P2620">
        <v>16.167000000000002</v>
      </c>
      <c r="V2620" t="s">
        <v>35</v>
      </c>
      <c r="W2620" s="1">
        <v>40247</v>
      </c>
      <c r="X2620">
        <v>20100310</v>
      </c>
      <c r="Y2620">
        <v>0.88966299999999998</v>
      </c>
      <c r="AB2620">
        <v>-0.78156615122254802</v>
      </c>
      <c r="AI2620" s="2">
        <f t="shared" si="160"/>
        <v>40247</v>
      </c>
      <c r="AJ2620">
        <f t="shared" si="161"/>
        <v>75.241735658845755</v>
      </c>
      <c r="AK2620">
        <f t="shared" si="162"/>
        <v>75.241735658845755</v>
      </c>
      <c r="AL2620" s="3">
        <f>Sheet2!$Q$35</f>
        <v>195.92057845971607</v>
      </c>
      <c r="AM2620" s="3">
        <f>Sheet2!$Q$37</f>
        <v>179.52321677860004</v>
      </c>
      <c r="AN2620" s="3">
        <f>Sheet2!$Q$39</f>
        <v>47.580823353777703</v>
      </c>
      <c r="AU2620">
        <f t="shared" si="163"/>
        <v>0.53565274504617255</v>
      </c>
      <c r="AV2620">
        <f>VLOOKUP(AI2620,Sheet3!C2652:F5943,4,FALSE)</f>
        <v>175.84104445669684</v>
      </c>
    </row>
    <row r="2621" spans="1:48">
      <c r="A2621">
        <v>73665989</v>
      </c>
      <c r="B2621">
        <v>126</v>
      </c>
      <c r="C2621" t="s">
        <v>164</v>
      </c>
      <c r="D2621">
        <v>0</v>
      </c>
      <c r="E2621" t="s">
        <v>165</v>
      </c>
      <c r="F2621" t="s">
        <v>34</v>
      </c>
      <c r="G2621" t="s">
        <v>166</v>
      </c>
      <c r="H2621">
        <v>1</v>
      </c>
      <c r="I2621">
        <v>111.95</v>
      </c>
      <c r="J2621">
        <v>114.04</v>
      </c>
      <c r="K2621">
        <v>28.158999999999999</v>
      </c>
      <c r="L2621">
        <v>30.248999999999999</v>
      </c>
      <c r="M2621">
        <v>3260722</v>
      </c>
      <c r="N2621" t="s">
        <v>167</v>
      </c>
      <c r="P2621">
        <v>16.167000000000002</v>
      </c>
      <c r="V2621" t="s">
        <v>35</v>
      </c>
      <c r="W2621" s="1">
        <v>40248</v>
      </c>
      <c r="X2621">
        <v>20100311</v>
      </c>
      <c r="Y2621">
        <v>0.87949500000000003</v>
      </c>
      <c r="AB2621">
        <v>-0.66440439702256204</v>
      </c>
      <c r="AI2621" s="2">
        <f t="shared" si="160"/>
        <v>40248</v>
      </c>
      <c r="AJ2621">
        <f t="shared" si="161"/>
        <v>83.294297836839178</v>
      </c>
      <c r="AK2621">
        <f t="shared" si="162"/>
        <v>83.294297836839178</v>
      </c>
      <c r="AL2621" s="3">
        <f>Sheet2!$Q$35</f>
        <v>195.92057845971607</v>
      </c>
      <c r="AM2621" s="3">
        <f>Sheet2!$Q$37</f>
        <v>179.52321677860004</v>
      </c>
      <c r="AN2621" s="3">
        <f>Sheet2!$Q$39</f>
        <v>47.580823353777703</v>
      </c>
      <c r="AU2621">
        <f t="shared" si="163"/>
        <v>0.59297966603659846</v>
      </c>
      <c r="AV2621">
        <f>VLOOKUP(AI2621,Sheet3!C2653:F5944,4,FALSE)</f>
        <v>183.77585387617711</v>
      </c>
    </row>
    <row r="2622" spans="1:48">
      <c r="A2622">
        <v>73733253</v>
      </c>
      <c r="B2622">
        <v>126</v>
      </c>
      <c r="C2622" t="s">
        <v>164</v>
      </c>
      <c r="D2622">
        <v>0</v>
      </c>
      <c r="E2622" t="s">
        <v>165</v>
      </c>
      <c r="F2622" t="s">
        <v>34</v>
      </c>
      <c r="G2622" t="s">
        <v>166</v>
      </c>
      <c r="H2622">
        <v>1</v>
      </c>
      <c r="I2622">
        <v>111.95</v>
      </c>
      <c r="J2622">
        <v>114.04</v>
      </c>
      <c r="K2622">
        <v>28.158999999999999</v>
      </c>
      <c r="L2622">
        <v>30.248999999999999</v>
      </c>
      <c r="M2622">
        <v>3260722</v>
      </c>
      <c r="N2622" t="s">
        <v>167</v>
      </c>
      <c r="P2622">
        <v>16.167000000000002</v>
      </c>
      <c r="V2622" t="s">
        <v>35</v>
      </c>
      <c r="W2622" s="1">
        <v>40249</v>
      </c>
      <c r="X2622">
        <v>20100312</v>
      </c>
      <c r="Y2622">
        <v>0.87174300000000005</v>
      </c>
      <c r="AB2622">
        <v>-0.57508123430046398</v>
      </c>
      <c r="AI2622" s="2">
        <f t="shared" si="160"/>
        <v>40249</v>
      </c>
      <c r="AJ2622">
        <f t="shared" si="161"/>
        <v>89.249429643661756</v>
      </c>
      <c r="AK2622">
        <f t="shared" si="162"/>
        <v>89.249429643661756</v>
      </c>
      <c r="AL2622" s="3">
        <f>Sheet2!$Q$35</f>
        <v>195.92057845971607</v>
      </c>
      <c r="AM2622" s="3">
        <f>Sheet2!$Q$37</f>
        <v>179.52321677860004</v>
      </c>
      <c r="AN2622" s="3">
        <f>Sheet2!$Q$39</f>
        <v>47.580823353777703</v>
      </c>
      <c r="AU2622">
        <f t="shared" si="163"/>
        <v>0.6353747898532468</v>
      </c>
      <c r="AV2622">
        <f>VLOOKUP(AI2622,Sheet3!C2654:F5945,4,FALSE)</f>
        <v>191.63981678298347</v>
      </c>
    </row>
    <row r="2623" spans="1:48">
      <c r="A2623">
        <v>73800028</v>
      </c>
      <c r="B2623">
        <v>126</v>
      </c>
      <c r="C2623" t="s">
        <v>164</v>
      </c>
      <c r="D2623">
        <v>0</v>
      </c>
      <c r="E2623" t="s">
        <v>165</v>
      </c>
      <c r="F2623" t="s">
        <v>34</v>
      </c>
      <c r="G2623" t="s">
        <v>166</v>
      </c>
      <c r="H2623">
        <v>1</v>
      </c>
      <c r="I2623">
        <v>111.95</v>
      </c>
      <c r="J2623">
        <v>114.04</v>
      </c>
      <c r="K2623">
        <v>28.158999999999999</v>
      </c>
      <c r="L2623">
        <v>30.248999999999999</v>
      </c>
      <c r="M2623">
        <v>3260722</v>
      </c>
      <c r="N2623" t="s">
        <v>167</v>
      </c>
      <c r="P2623">
        <v>16.167000000000002</v>
      </c>
      <c r="V2623" t="s">
        <v>35</v>
      </c>
      <c r="W2623" s="1">
        <v>40250</v>
      </c>
      <c r="X2623">
        <v>20100313</v>
      </c>
      <c r="Y2623">
        <v>0.87946100000000005</v>
      </c>
      <c r="AB2623">
        <v>-0.66401262876500899</v>
      </c>
      <c r="AI2623" s="2">
        <f t="shared" si="160"/>
        <v>40250</v>
      </c>
      <c r="AJ2623">
        <f t="shared" si="161"/>
        <v>83.320764554974403</v>
      </c>
      <c r="AK2623">
        <f t="shared" si="162"/>
        <v>83.320764554974403</v>
      </c>
      <c r="AL2623" s="3">
        <f>Sheet2!$Q$35</f>
        <v>195.92057845971607</v>
      </c>
      <c r="AM2623" s="3">
        <f>Sheet2!$Q$37</f>
        <v>179.52321677860004</v>
      </c>
      <c r="AN2623" s="3">
        <f>Sheet2!$Q$39</f>
        <v>47.580823353777703</v>
      </c>
      <c r="AU2623">
        <f t="shared" si="163"/>
        <v>0.59316808500510521</v>
      </c>
      <c r="AV2623">
        <f>VLOOKUP(AI2623,Sheet3!C2655:F5946,4,FALSE)</f>
        <v>202.69187276011669</v>
      </c>
    </row>
    <row r="2624" spans="1:48">
      <c r="A2624">
        <v>73863484</v>
      </c>
      <c r="B2624">
        <v>126</v>
      </c>
      <c r="C2624" t="s">
        <v>164</v>
      </c>
      <c r="D2624">
        <v>0</v>
      </c>
      <c r="E2624" t="s">
        <v>165</v>
      </c>
      <c r="F2624" t="s">
        <v>34</v>
      </c>
      <c r="G2624" t="s">
        <v>166</v>
      </c>
      <c r="H2624">
        <v>1</v>
      </c>
      <c r="I2624">
        <v>111.95</v>
      </c>
      <c r="J2624">
        <v>114.04</v>
      </c>
      <c r="K2624">
        <v>28.158999999999999</v>
      </c>
      <c r="L2624">
        <v>30.248999999999999</v>
      </c>
      <c r="M2624">
        <v>3260722</v>
      </c>
      <c r="N2624" t="s">
        <v>167</v>
      </c>
      <c r="P2624">
        <v>16.167000000000002</v>
      </c>
      <c r="V2624" t="s">
        <v>35</v>
      </c>
      <c r="W2624" s="1">
        <v>40251</v>
      </c>
      <c r="X2624">
        <v>20100314</v>
      </c>
      <c r="Y2624">
        <v>0.89860099999999998</v>
      </c>
      <c r="AB2624">
        <v>-0.88455511257576103</v>
      </c>
      <c r="AI2624" s="2">
        <f t="shared" si="160"/>
        <v>40251</v>
      </c>
      <c r="AJ2624">
        <f t="shared" si="161"/>
        <v>67.936989230992594</v>
      </c>
      <c r="AK2624">
        <f t="shared" si="162"/>
        <v>67.936989230992594</v>
      </c>
      <c r="AL2624" s="3">
        <f>Sheet2!$Q$35</f>
        <v>195.92057845971607</v>
      </c>
      <c r="AM2624" s="3">
        <f>Sheet2!$Q$37</f>
        <v>179.52321677860004</v>
      </c>
      <c r="AN2624" s="3">
        <f>Sheet2!$Q$39</f>
        <v>47.580823353777703</v>
      </c>
      <c r="AU2624">
        <f t="shared" si="163"/>
        <v>0.48364959225226484</v>
      </c>
      <c r="AV2624">
        <f>VLOOKUP(AI2624,Sheet3!C2656:F5947,4,FALSE)</f>
        <v>217.92387298501188</v>
      </c>
    </row>
    <row r="2625" spans="1:48">
      <c r="A2625">
        <v>73928803</v>
      </c>
      <c r="B2625">
        <v>126</v>
      </c>
      <c r="C2625" t="s">
        <v>164</v>
      </c>
      <c r="D2625">
        <v>0</v>
      </c>
      <c r="E2625" t="s">
        <v>165</v>
      </c>
      <c r="F2625" t="s">
        <v>34</v>
      </c>
      <c r="G2625" t="s">
        <v>166</v>
      </c>
      <c r="H2625">
        <v>1</v>
      </c>
      <c r="I2625">
        <v>111.95</v>
      </c>
      <c r="J2625">
        <v>114.04</v>
      </c>
      <c r="K2625">
        <v>28.158999999999999</v>
      </c>
      <c r="L2625">
        <v>30.248999999999999</v>
      </c>
      <c r="M2625">
        <v>3260722</v>
      </c>
      <c r="N2625" t="s">
        <v>167</v>
      </c>
      <c r="P2625">
        <v>16.167000000000002</v>
      </c>
      <c r="V2625" t="s">
        <v>35</v>
      </c>
      <c r="W2625" s="1">
        <v>40252</v>
      </c>
      <c r="X2625">
        <v>20100315</v>
      </c>
      <c r="Y2625">
        <v>0.89648899999999998</v>
      </c>
      <c r="AB2625">
        <v>-0.86021939022423</v>
      </c>
      <c r="AI2625" s="2">
        <f t="shared" si="160"/>
        <v>40252</v>
      </c>
      <c r="AJ2625">
        <f t="shared" si="161"/>
        <v>69.682163585333001</v>
      </c>
      <c r="AK2625">
        <f t="shared" si="162"/>
        <v>69.682163585333001</v>
      </c>
      <c r="AL2625" s="3">
        <f>Sheet2!$Q$35</f>
        <v>195.92057845971607</v>
      </c>
      <c r="AM2625" s="3">
        <f>Sheet2!$Q$37</f>
        <v>179.52321677860004</v>
      </c>
      <c r="AN2625" s="3">
        <f>Sheet2!$Q$39</f>
        <v>47.580823353777703</v>
      </c>
      <c r="AU2625">
        <f t="shared" si="163"/>
        <v>0.4960736468717003</v>
      </c>
      <c r="AV2625">
        <f>VLOOKUP(AI2625,Sheet3!C2657:F5948,4,FALSE)</f>
        <v>242.72015242088776</v>
      </c>
    </row>
    <row r="2626" spans="1:48">
      <c r="A2626">
        <v>73996385</v>
      </c>
      <c r="B2626">
        <v>126</v>
      </c>
      <c r="C2626" t="s">
        <v>164</v>
      </c>
      <c r="D2626">
        <v>0</v>
      </c>
      <c r="E2626" t="s">
        <v>165</v>
      </c>
      <c r="F2626" t="s">
        <v>34</v>
      </c>
      <c r="G2626" t="s">
        <v>166</v>
      </c>
      <c r="H2626">
        <v>1</v>
      </c>
      <c r="I2626">
        <v>111.95</v>
      </c>
      <c r="J2626">
        <v>114.04</v>
      </c>
      <c r="K2626">
        <v>28.158999999999999</v>
      </c>
      <c r="L2626">
        <v>30.248999999999999</v>
      </c>
      <c r="M2626">
        <v>3260722</v>
      </c>
      <c r="N2626" t="s">
        <v>167</v>
      </c>
      <c r="P2626">
        <v>16.167000000000002</v>
      </c>
      <c r="V2626" t="s">
        <v>35</v>
      </c>
      <c r="W2626" s="1">
        <v>40253</v>
      </c>
      <c r="X2626">
        <v>20100316</v>
      </c>
      <c r="Y2626">
        <v>0.89731099999999997</v>
      </c>
      <c r="AB2626">
        <v>-0.86969096398036605</v>
      </c>
      <c r="AI2626" s="2">
        <f t="shared" si="160"/>
        <v>40253</v>
      </c>
      <c r="AJ2626">
        <f t="shared" si="161"/>
        <v>69.00433889078613</v>
      </c>
      <c r="AK2626">
        <f t="shared" si="162"/>
        <v>69.00433889078613</v>
      </c>
      <c r="AL2626" s="3">
        <f>Sheet2!$Q$35</f>
        <v>195.92057845971607</v>
      </c>
      <c r="AM2626" s="3">
        <f>Sheet2!$Q$37</f>
        <v>179.52321677860004</v>
      </c>
      <c r="AN2626" s="3">
        <f>Sheet2!$Q$39</f>
        <v>47.580823353777703</v>
      </c>
      <c r="AU2626">
        <f t="shared" si="163"/>
        <v>0.49124815135229399</v>
      </c>
      <c r="AV2626">
        <f>VLOOKUP(AI2626,Sheet3!C2658:F5949,4,FALSE)</f>
        <v>286.78668330407288</v>
      </c>
    </row>
    <row r="2627" spans="1:48">
      <c r="A2627">
        <v>74062804</v>
      </c>
      <c r="B2627">
        <v>126</v>
      </c>
      <c r="C2627" t="s">
        <v>164</v>
      </c>
      <c r="D2627">
        <v>0</v>
      </c>
      <c r="E2627" t="s">
        <v>165</v>
      </c>
      <c r="F2627" t="s">
        <v>34</v>
      </c>
      <c r="G2627" t="s">
        <v>166</v>
      </c>
      <c r="H2627">
        <v>1</v>
      </c>
      <c r="I2627">
        <v>111.95</v>
      </c>
      <c r="J2627">
        <v>114.04</v>
      </c>
      <c r="K2627">
        <v>28.158999999999999</v>
      </c>
      <c r="L2627">
        <v>30.248999999999999</v>
      </c>
      <c r="M2627">
        <v>3260722</v>
      </c>
      <c r="N2627" t="s">
        <v>167</v>
      </c>
      <c r="P2627">
        <v>16.167000000000002</v>
      </c>
      <c r="V2627" t="s">
        <v>35</v>
      </c>
      <c r="W2627" s="1">
        <v>40254</v>
      </c>
      <c r="X2627">
        <v>20100317</v>
      </c>
      <c r="Y2627">
        <v>0.88607800000000003</v>
      </c>
      <c r="AB2627">
        <v>-0.74025764524232096</v>
      </c>
      <c r="AI2627" s="2">
        <f t="shared" ref="AI2627:AI2690" si="164">W2627</f>
        <v>40254</v>
      </c>
      <c r="AJ2627">
        <f t="shared" ref="AJ2627:AJ2690" si="165">$AQ$2*(Y2627^2)+($AR$2*Y2627)+$AS$2</f>
        <v>78.112153697490612</v>
      </c>
      <c r="AK2627">
        <f t="shared" ref="AK2627:AK2690" si="166">IF(AJ2627&gt;0,AJ2627,0)</f>
        <v>78.112153697490612</v>
      </c>
      <c r="AL2627" s="3">
        <f>Sheet2!$Q$35</f>
        <v>195.92057845971607</v>
      </c>
      <c r="AM2627" s="3">
        <f>Sheet2!$Q$37</f>
        <v>179.52321677860004</v>
      </c>
      <c r="AN2627" s="3">
        <f>Sheet2!$Q$39</f>
        <v>47.580823353777703</v>
      </c>
      <c r="AU2627">
        <f t="shared" ref="AU2627:AU2690" si="167">0.001*(AK2627*86440)/AT$2</f>
        <v>0.55608751158055414</v>
      </c>
      <c r="AV2627">
        <f>VLOOKUP(AI2627,Sheet3!C2659:F5950,4,FALSE)</f>
        <v>334.5372328463024</v>
      </c>
    </row>
    <row r="2628" spans="1:48">
      <c r="A2628">
        <v>74126507</v>
      </c>
      <c r="B2628">
        <v>126</v>
      </c>
      <c r="C2628" t="s">
        <v>164</v>
      </c>
      <c r="D2628">
        <v>0</v>
      </c>
      <c r="E2628" t="s">
        <v>165</v>
      </c>
      <c r="F2628" t="s">
        <v>34</v>
      </c>
      <c r="G2628" t="s">
        <v>166</v>
      </c>
      <c r="H2628">
        <v>1</v>
      </c>
      <c r="I2628">
        <v>111.95</v>
      </c>
      <c r="J2628">
        <v>114.04</v>
      </c>
      <c r="K2628">
        <v>28.158999999999999</v>
      </c>
      <c r="L2628">
        <v>30.248999999999999</v>
      </c>
      <c r="M2628">
        <v>3260722</v>
      </c>
      <c r="N2628" t="s">
        <v>167</v>
      </c>
      <c r="P2628">
        <v>16.167000000000002</v>
      </c>
      <c r="V2628" t="s">
        <v>35</v>
      </c>
      <c r="W2628" s="1">
        <v>40255</v>
      </c>
      <c r="X2628">
        <v>20100318</v>
      </c>
      <c r="Y2628">
        <v>0.87773800000000002</v>
      </c>
      <c r="AB2628">
        <v>-0.64415919618371698</v>
      </c>
      <c r="AI2628" s="2">
        <f t="shared" si="164"/>
        <v>40255</v>
      </c>
      <c r="AJ2628">
        <f t="shared" si="165"/>
        <v>84.65799296474745</v>
      </c>
      <c r="AK2628">
        <f t="shared" si="166"/>
        <v>84.65799296474745</v>
      </c>
      <c r="AL2628" s="3">
        <f>Sheet2!$Q$35</f>
        <v>195.92057845971607</v>
      </c>
      <c r="AM2628" s="3">
        <f>Sheet2!$Q$37</f>
        <v>179.52321677860004</v>
      </c>
      <c r="AN2628" s="3">
        <f>Sheet2!$Q$39</f>
        <v>47.580823353777703</v>
      </c>
      <c r="AU2628">
        <f t="shared" si="167"/>
        <v>0.60268793542025778</v>
      </c>
      <c r="AV2628">
        <f>VLOOKUP(AI2628,Sheet3!C2660:F5951,4,FALSE)</f>
        <v>382.57116843922762</v>
      </c>
    </row>
    <row r="2629" spans="1:48">
      <c r="A2629">
        <v>74189722</v>
      </c>
      <c r="B2629">
        <v>126</v>
      </c>
      <c r="C2629" t="s">
        <v>164</v>
      </c>
      <c r="D2629">
        <v>0</v>
      </c>
      <c r="E2629" t="s">
        <v>165</v>
      </c>
      <c r="F2629" t="s">
        <v>34</v>
      </c>
      <c r="G2629" t="s">
        <v>166</v>
      </c>
      <c r="H2629">
        <v>1</v>
      </c>
      <c r="I2629">
        <v>111.95</v>
      </c>
      <c r="J2629">
        <v>114.04</v>
      </c>
      <c r="K2629">
        <v>28.158999999999999</v>
      </c>
      <c r="L2629">
        <v>30.248999999999999</v>
      </c>
      <c r="M2629">
        <v>3260722</v>
      </c>
      <c r="N2629" t="s">
        <v>167</v>
      </c>
      <c r="P2629">
        <v>16.167000000000002</v>
      </c>
      <c r="V2629" t="s">
        <v>35</v>
      </c>
      <c r="W2629" s="1">
        <v>40256</v>
      </c>
      <c r="X2629">
        <v>20100319</v>
      </c>
      <c r="Y2629">
        <v>0.88019700000000001</v>
      </c>
      <c r="AB2629">
        <v>-0.67249325928145198</v>
      </c>
      <c r="AI2629" s="2">
        <f t="shared" si="164"/>
        <v>40256</v>
      </c>
      <c r="AJ2629">
        <f t="shared" si="165"/>
        <v>82.747153314792286</v>
      </c>
      <c r="AK2629">
        <f t="shared" si="166"/>
        <v>82.747153314792286</v>
      </c>
      <c r="AL2629" s="3">
        <f>Sheet2!$Q$35</f>
        <v>195.92057845971607</v>
      </c>
      <c r="AM2629" s="3">
        <f>Sheet2!$Q$37</f>
        <v>179.52321677860004</v>
      </c>
      <c r="AN2629" s="3">
        <f>Sheet2!$Q$39</f>
        <v>47.580823353777703</v>
      </c>
      <c r="AU2629">
        <f t="shared" si="167"/>
        <v>0.58908449452566669</v>
      </c>
      <c r="AV2629">
        <f>VLOOKUP(AI2629,Sheet3!C2661:F5952,4,FALSE)</f>
        <v>400.2827966077104</v>
      </c>
    </row>
    <row r="2630" spans="1:48">
      <c r="A2630">
        <v>74263931</v>
      </c>
      <c r="B2630">
        <v>126</v>
      </c>
      <c r="C2630" t="s">
        <v>164</v>
      </c>
      <c r="D2630">
        <v>0</v>
      </c>
      <c r="E2630" t="s">
        <v>165</v>
      </c>
      <c r="F2630" t="s">
        <v>34</v>
      </c>
      <c r="G2630" t="s">
        <v>166</v>
      </c>
      <c r="H2630">
        <v>1</v>
      </c>
      <c r="I2630">
        <v>111.95</v>
      </c>
      <c r="J2630">
        <v>114.04</v>
      </c>
      <c r="K2630">
        <v>28.158999999999999</v>
      </c>
      <c r="L2630">
        <v>30.248999999999999</v>
      </c>
      <c r="M2630">
        <v>3260722</v>
      </c>
      <c r="N2630" t="s">
        <v>167</v>
      </c>
      <c r="P2630">
        <v>16.167000000000002</v>
      </c>
      <c r="V2630" t="s">
        <v>35</v>
      </c>
      <c r="W2630" s="1">
        <v>40257</v>
      </c>
      <c r="X2630">
        <v>20100320</v>
      </c>
      <c r="Y2630">
        <v>0.88193500000000002</v>
      </c>
      <c r="AB2630">
        <v>-0.69251953079989903</v>
      </c>
      <c r="AI2630" s="2">
        <f t="shared" si="164"/>
        <v>40257</v>
      </c>
      <c r="AJ2630">
        <f t="shared" si="165"/>
        <v>81.386922621220037</v>
      </c>
      <c r="AK2630">
        <f t="shared" si="166"/>
        <v>81.386922621220037</v>
      </c>
      <c r="AL2630" s="3">
        <f>Sheet2!$Q$35</f>
        <v>195.92057845971607</v>
      </c>
      <c r="AM2630" s="3">
        <f>Sheet2!$Q$37</f>
        <v>179.52321677860004</v>
      </c>
      <c r="AN2630" s="3">
        <f>Sheet2!$Q$39</f>
        <v>47.580823353777703</v>
      </c>
      <c r="AU2630">
        <f t="shared" si="167"/>
        <v>0.57940088876447549</v>
      </c>
      <c r="AV2630">
        <f>VLOOKUP(AI2630,Sheet3!C2662:F5953,4,FALSE)</f>
        <v>365.00123329609272</v>
      </c>
    </row>
    <row r="2631" spans="1:48">
      <c r="A2631">
        <v>74324231</v>
      </c>
      <c r="B2631">
        <v>126</v>
      </c>
      <c r="C2631" t="s">
        <v>164</v>
      </c>
      <c r="D2631">
        <v>0</v>
      </c>
      <c r="E2631" t="s">
        <v>165</v>
      </c>
      <c r="F2631" t="s">
        <v>34</v>
      </c>
      <c r="G2631" t="s">
        <v>166</v>
      </c>
      <c r="H2631">
        <v>1</v>
      </c>
      <c r="I2631">
        <v>111.95</v>
      </c>
      <c r="J2631">
        <v>114.04</v>
      </c>
      <c r="K2631">
        <v>28.158999999999999</v>
      </c>
      <c r="L2631">
        <v>30.248999999999999</v>
      </c>
      <c r="M2631">
        <v>3260722</v>
      </c>
      <c r="N2631" t="s">
        <v>167</v>
      </c>
      <c r="P2631">
        <v>16.167000000000002</v>
      </c>
      <c r="V2631" t="s">
        <v>35</v>
      </c>
      <c r="W2631" s="1">
        <v>40258</v>
      </c>
      <c r="X2631">
        <v>20100321</v>
      </c>
      <c r="Y2631">
        <v>0.89154</v>
      </c>
      <c r="AB2631">
        <v>-0.80319406355863898</v>
      </c>
      <c r="AI2631" s="2">
        <f t="shared" si="164"/>
        <v>40258</v>
      </c>
      <c r="AJ2631">
        <f t="shared" si="165"/>
        <v>73.725284612954965</v>
      </c>
      <c r="AK2631">
        <f t="shared" si="166"/>
        <v>73.725284612954965</v>
      </c>
      <c r="AL2631" s="3">
        <f>Sheet2!$Q$35</f>
        <v>195.92057845971607</v>
      </c>
      <c r="AM2631" s="3">
        <f>Sheet2!$Q$37</f>
        <v>179.52321677860004</v>
      </c>
      <c r="AN2631" s="3">
        <f>Sheet2!$Q$39</f>
        <v>47.580823353777703</v>
      </c>
      <c r="AU2631">
        <f t="shared" si="167"/>
        <v>0.52485699241836825</v>
      </c>
      <c r="AV2631">
        <f>VLOOKUP(AI2631,Sheet3!C2663:F5954,4,FALSE)</f>
        <v>311.15788366390512</v>
      </c>
    </row>
    <row r="2632" spans="1:48">
      <c r="A2632">
        <v>74396854</v>
      </c>
      <c r="B2632">
        <v>126</v>
      </c>
      <c r="C2632" t="s">
        <v>164</v>
      </c>
      <c r="D2632">
        <v>0</v>
      </c>
      <c r="E2632" t="s">
        <v>165</v>
      </c>
      <c r="F2632" t="s">
        <v>34</v>
      </c>
      <c r="G2632" t="s">
        <v>166</v>
      </c>
      <c r="H2632">
        <v>1</v>
      </c>
      <c r="I2632">
        <v>111.95</v>
      </c>
      <c r="J2632">
        <v>114.04</v>
      </c>
      <c r="K2632">
        <v>28.158999999999999</v>
      </c>
      <c r="L2632">
        <v>30.248999999999999</v>
      </c>
      <c r="M2632">
        <v>3260722</v>
      </c>
      <c r="N2632" t="s">
        <v>167</v>
      </c>
      <c r="P2632">
        <v>16.167000000000002</v>
      </c>
      <c r="V2632" t="s">
        <v>35</v>
      </c>
      <c r="W2632" s="1">
        <v>40259</v>
      </c>
      <c r="X2632">
        <v>20100322</v>
      </c>
      <c r="Y2632">
        <v>0.90261000000000002</v>
      </c>
      <c r="AB2632">
        <v>-0.93074919917959198</v>
      </c>
      <c r="AI2632" s="2">
        <f t="shared" si="164"/>
        <v>40259</v>
      </c>
      <c r="AJ2632">
        <f t="shared" si="165"/>
        <v>64.591781498048704</v>
      </c>
      <c r="AK2632">
        <f t="shared" si="166"/>
        <v>64.591781498048704</v>
      </c>
      <c r="AL2632" s="3">
        <f>Sheet2!$Q$35</f>
        <v>195.92057845971607</v>
      </c>
      <c r="AM2632" s="3">
        <f>Sheet2!$Q$37</f>
        <v>179.52321677860004</v>
      </c>
      <c r="AN2632" s="3">
        <f>Sheet2!$Q$39</f>
        <v>47.580823353777703</v>
      </c>
      <c r="AU2632">
        <f t="shared" si="167"/>
        <v>0.45983475479256547</v>
      </c>
      <c r="AV2632">
        <f>VLOOKUP(AI2632,Sheet3!C2664:F5955,4,FALSE)</f>
        <v>247.11263620667148</v>
      </c>
    </row>
    <row r="2633" spans="1:48">
      <c r="A2633">
        <v>74460853</v>
      </c>
      <c r="B2633">
        <v>126</v>
      </c>
      <c r="C2633" t="s">
        <v>164</v>
      </c>
      <c r="D2633">
        <v>0</v>
      </c>
      <c r="E2633" t="s">
        <v>165</v>
      </c>
      <c r="F2633" t="s">
        <v>34</v>
      </c>
      <c r="G2633" t="s">
        <v>166</v>
      </c>
      <c r="H2633">
        <v>1</v>
      </c>
      <c r="I2633">
        <v>111.95</v>
      </c>
      <c r="J2633">
        <v>114.04</v>
      </c>
      <c r="K2633">
        <v>28.158999999999999</v>
      </c>
      <c r="L2633">
        <v>30.248999999999999</v>
      </c>
      <c r="M2633">
        <v>3260722</v>
      </c>
      <c r="N2633" t="s">
        <v>167</v>
      </c>
      <c r="P2633">
        <v>16.167000000000002</v>
      </c>
      <c r="V2633" t="s">
        <v>35</v>
      </c>
      <c r="W2633" s="1">
        <v>40260</v>
      </c>
      <c r="X2633">
        <v>20100323</v>
      </c>
      <c r="Y2633">
        <v>0.92135</v>
      </c>
      <c r="AB2633">
        <v>-1.14668264466619</v>
      </c>
      <c r="AI2633" s="2">
        <f t="shared" si="164"/>
        <v>40260</v>
      </c>
      <c r="AJ2633">
        <f t="shared" si="165"/>
        <v>48.389760233180368</v>
      </c>
      <c r="AK2633">
        <f t="shared" si="166"/>
        <v>48.389760233180368</v>
      </c>
      <c r="AL2633" s="3">
        <f>Sheet2!$Q$35</f>
        <v>195.92057845971607</v>
      </c>
      <c r="AM2633" s="3">
        <f>Sheet2!$Q$37</f>
        <v>179.52321677860004</v>
      </c>
      <c r="AN2633" s="3">
        <f>Sheet2!$Q$39</f>
        <v>47.580823353777703</v>
      </c>
      <c r="AU2633">
        <f t="shared" si="167"/>
        <v>0.34449109492308611</v>
      </c>
      <c r="AV2633">
        <f>VLOOKUP(AI2633,Sheet3!C2665:F5956,4,FALSE)</f>
        <v>206.65927746985685</v>
      </c>
    </row>
    <row r="2634" spans="1:48">
      <c r="A2634">
        <v>74517034</v>
      </c>
      <c r="B2634">
        <v>126</v>
      </c>
      <c r="C2634" t="s">
        <v>164</v>
      </c>
      <c r="D2634">
        <v>0</v>
      </c>
      <c r="E2634" t="s">
        <v>165</v>
      </c>
      <c r="F2634" t="s">
        <v>34</v>
      </c>
      <c r="G2634" t="s">
        <v>166</v>
      </c>
      <c r="H2634">
        <v>1</v>
      </c>
      <c r="I2634">
        <v>111.95</v>
      </c>
      <c r="J2634">
        <v>114.04</v>
      </c>
      <c r="K2634">
        <v>28.158999999999999</v>
      </c>
      <c r="L2634">
        <v>30.248999999999999</v>
      </c>
      <c r="M2634">
        <v>3260722</v>
      </c>
      <c r="N2634" t="s">
        <v>167</v>
      </c>
      <c r="P2634">
        <v>16.167000000000002</v>
      </c>
      <c r="V2634" t="s">
        <v>35</v>
      </c>
      <c r="W2634" s="1">
        <v>40261</v>
      </c>
      <c r="X2634">
        <v>20100324</v>
      </c>
      <c r="Y2634">
        <v>0.92938200000000004</v>
      </c>
      <c r="AB2634">
        <v>-1.2392321342152</v>
      </c>
      <c r="AI2634" s="2">
        <f t="shared" si="164"/>
        <v>40261</v>
      </c>
      <c r="AJ2634">
        <f t="shared" si="165"/>
        <v>41.160605547062687</v>
      </c>
      <c r="AK2634">
        <f t="shared" si="166"/>
        <v>41.160605547062687</v>
      </c>
      <c r="AL2634" s="3">
        <f>Sheet2!$Q$35</f>
        <v>195.92057845971607</v>
      </c>
      <c r="AM2634" s="3">
        <f>Sheet2!$Q$37</f>
        <v>179.52321677860004</v>
      </c>
      <c r="AN2634" s="3">
        <f>Sheet2!$Q$39</f>
        <v>47.580823353777703</v>
      </c>
      <c r="AU2634">
        <f t="shared" si="167"/>
        <v>0.29302608659925045</v>
      </c>
      <c r="AV2634">
        <f>VLOOKUP(AI2634,Sheet3!C2666:F5957,4,FALSE)</f>
        <v>206.37589141916112</v>
      </c>
    </row>
    <row r="2635" spans="1:48">
      <c r="A2635">
        <v>74586056</v>
      </c>
      <c r="B2635">
        <v>126</v>
      </c>
      <c r="C2635" t="s">
        <v>164</v>
      </c>
      <c r="D2635">
        <v>0</v>
      </c>
      <c r="E2635" t="s">
        <v>165</v>
      </c>
      <c r="F2635" t="s">
        <v>34</v>
      </c>
      <c r="G2635" t="s">
        <v>166</v>
      </c>
      <c r="H2635">
        <v>1</v>
      </c>
      <c r="I2635">
        <v>111.95</v>
      </c>
      <c r="J2635">
        <v>114.04</v>
      </c>
      <c r="K2635">
        <v>28.158999999999999</v>
      </c>
      <c r="L2635">
        <v>30.248999999999999</v>
      </c>
      <c r="M2635">
        <v>3260722</v>
      </c>
      <c r="N2635" t="s">
        <v>167</v>
      </c>
      <c r="P2635">
        <v>16.167000000000002</v>
      </c>
      <c r="V2635" t="s">
        <v>35</v>
      </c>
      <c r="W2635" s="1">
        <v>40262</v>
      </c>
      <c r="X2635">
        <v>20100325</v>
      </c>
      <c r="Y2635">
        <v>0.92376499999999995</v>
      </c>
      <c r="AB2635">
        <v>-1.1745097135482701</v>
      </c>
      <c r="AI2635" s="2">
        <f t="shared" si="164"/>
        <v>40262</v>
      </c>
      <c r="AJ2635">
        <f t="shared" si="165"/>
        <v>46.23412847997065</v>
      </c>
      <c r="AK2635">
        <f t="shared" si="166"/>
        <v>46.23412847997065</v>
      </c>
      <c r="AL2635" s="3">
        <f>Sheet2!$Q$35</f>
        <v>195.92057845971607</v>
      </c>
      <c r="AM2635" s="3">
        <f>Sheet2!$Q$37</f>
        <v>179.52321677860004</v>
      </c>
      <c r="AN2635" s="3">
        <f>Sheet2!$Q$39</f>
        <v>47.580823353777703</v>
      </c>
      <c r="AU2635">
        <f t="shared" si="167"/>
        <v>0.32914495682825429</v>
      </c>
      <c r="AV2635">
        <f>VLOOKUP(AI2635,Sheet3!C2667:F5958,4,FALSE)</f>
        <v>221.46619861870843</v>
      </c>
    </row>
    <row r="2636" spans="1:48">
      <c r="A2636">
        <v>74643310</v>
      </c>
      <c r="B2636">
        <v>126</v>
      </c>
      <c r="C2636" t="s">
        <v>164</v>
      </c>
      <c r="D2636">
        <v>0</v>
      </c>
      <c r="E2636" t="s">
        <v>165</v>
      </c>
      <c r="F2636" t="s">
        <v>34</v>
      </c>
      <c r="G2636" t="s">
        <v>166</v>
      </c>
      <c r="H2636">
        <v>1</v>
      </c>
      <c r="I2636">
        <v>111.95</v>
      </c>
      <c r="J2636">
        <v>114.04</v>
      </c>
      <c r="K2636">
        <v>28.158999999999999</v>
      </c>
      <c r="L2636">
        <v>30.248999999999999</v>
      </c>
      <c r="M2636">
        <v>3260722</v>
      </c>
      <c r="N2636" t="s">
        <v>167</v>
      </c>
      <c r="P2636">
        <v>16.167000000000002</v>
      </c>
      <c r="V2636" t="s">
        <v>35</v>
      </c>
      <c r="W2636" s="1">
        <v>40263</v>
      </c>
      <c r="X2636">
        <v>20100326</v>
      </c>
      <c r="Y2636">
        <v>0.902671</v>
      </c>
      <c r="AB2636">
        <v>-0.93145207752402503</v>
      </c>
      <c r="AI2636" s="2">
        <f t="shared" si="164"/>
        <v>40263</v>
      </c>
      <c r="AJ2636">
        <f t="shared" si="165"/>
        <v>64.540552625292321</v>
      </c>
      <c r="AK2636">
        <f t="shared" si="166"/>
        <v>64.540552625292321</v>
      </c>
      <c r="AL2636" s="3">
        <f>Sheet2!$Q$35</f>
        <v>195.92057845971607</v>
      </c>
      <c r="AM2636" s="3">
        <f>Sheet2!$Q$37</f>
        <v>179.52321677860004</v>
      </c>
      <c r="AN2636" s="3">
        <f>Sheet2!$Q$39</f>
        <v>47.580823353777703</v>
      </c>
      <c r="AU2636">
        <f t="shared" si="167"/>
        <v>0.45947005179791373</v>
      </c>
      <c r="AV2636">
        <f>VLOOKUP(AI2636,Sheet3!C2668:F5959,4,FALSE)</f>
        <v>283.38605069572418</v>
      </c>
    </row>
    <row r="2637" spans="1:48">
      <c r="A2637">
        <v>74700697</v>
      </c>
      <c r="B2637">
        <v>126</v>
      </c>
      <c r="C2637" t="s">
        <v>164</v>
      </c>
      <c r="D2637">
        <v>0</v>
      </c>
      <c r="E2637" t="s">
        <v>165</v>
      </c>
      <c r="F2637" t="s">
        <v>34</v>
      </c>
      <c r="G2637" t="s">
        <v>166</v>
      </c>
      <c r="H2637">
        <v>1</v>
      </c>
      <c r="I2637">
        <v>111.95</v>
      </c>
      <c r="J2637">
        <v>114.04</v>
      </c>
      <c r="K2637">
        <v>28.158999999999999</v>
      </c>
      <c r="L2637">
        <v>30.248999999999999</v>
      </c>
      <c r="M2637">
        <v>3260722</v>
      </c>
      <c r="N2637" t="s">
        <v>167</v>
      </c>
      <c r="P2637">
        <v>16.167000000000002</v>
      </c>
      <c r="V2637" t="s">
        <v>35</v>
      </c>
      <c r="W2637" s="1">
        <v>40264</v>
      </c>
      <c r="X2637">
        <v>20100327</v>
      </c>
      <c r="Y2637">
        <v>0.88336700000000001</v>
      </c>
      <c r="AB2637">
        <v>-0.70901988800036897</v>
      </c>
      <c r="AI2637" s="2">
        <f t="shared" si="164"/>
        <v>40264</v>
      </c>
      <c r="AJ2637">
        <f t="shared" si="165"/>
        <v>80.260165028251095</v>
      </c>
      <c r="AK2637">
        <f t="shared" si="166"/>
        <v>80.260165028251095</v>
      </c>
      <c r="AL2637" s="3">
        <f>Sheet2!$Q$35</f>
        <v>195.92057845971607</v>
      </c>
      <c r="AM2637" s="3">
        <f>Sheet2!$Q$37</f>
        <v>179.52321677860004</v>
      </c>
      <c r="AN2637" s="3">
        <f>Sheet2!$Q$39</f>
        <v>47.580823353777703</v>
      </c>
      <c r="AU2637">
        <f t="shared" si="167"/>
        <v>0.57137939919634539</v>
      </c>
      <c r="AV2637">
        <f>VLOOKUP(AI2637,Sheet3!C2669:F5960,4,FALSE)</f>
        <v>350.05261912189326</v>
      </c>
    </row>
    <row r="2638" spans="1:48">
      <c r="A2638">
        <v>74790323</v>
      </c>
      <c r="B2638">
        <v>126</v>
      </c>
      <c r="C2638" t="s">
        <v>164</v>
      </c>
      <c r="D2638">
        <v>0</v>
      </c>
      <c r="E2638" t="s">
        <v>165</v>
      </c>
      <c r="F2638" t="s">
        <v>34</v>
      </c>
      <c r="G2638" t="s">
        <v>166</v>
      </c>
      <c r="H2638">
        <v>1</v>
      </c>
      <c r="I2638">
        <v>111.95</v>
      </c>
      <c r="J2638">
        <v>114.04</v>
      </c>
      <c r="K2638">
        <v>28.158999999999999</v>
      </c>
      <c r="L2638">
        <v>30.248999999999999</v>
      </c>
      <c r="M2638">
        <v>3260722</v>
      </c>
      <c r="N2638" t="s">
        <v>167</v>
      </c>
      <c r="P2638">
        <v>16.167000000000002</v>
      </c>
      <c r="V2638" t="s">
        <v>35</v>
      </c>
      <c r="W2638" s="1">
        <v>40265</v>
      </c>
      <c r="X2638">
        <v>20100328</v>
      </c>
      <c r="Y2638">
        <v>0.87460599999999999</v>
      </c>
      <c r="AB2638">
        <v>-0.60807042610559403</v>
      </c>
      <c r="AI2638" s="2">
        <f t="shared" si="164"/>
        <v>40265</v>
      </c>
      <c r="AJ2638">
        <f t="shared" si="165"/>
        <v>87.068603804328177</v>
      </c>
      <c r="AK2638">
        <f t="shared" si="166"/>
        <v>87.068603804328177</v>
      </c>
      <c r="AL2638" s="3">
        <f>Sheet2!$Q$35</f>
        <v>195.92057845971607</v>
      </c>
      <c r="AM2638" s="3">
        <f>Sheet2!$Q$37</f>
        <v>179.52321677860004</v>
      </c>
      <c r="AN2638" s="3">
        <f>Sheet2!$Q$39</f>
        <v>47.580823353777703</v>
      </c>
      <c r="AU2638">
        <f t="shared" si="167"/>
        <v>0.6198492927727004</v>
      </c>
      <c r="AV2638">
        <f>VLOOKUP(AI2638,Sheet3!C2670:F5961,4,FALSE)</f>
        <v>399.07840589225356</v>
      </c>
    </row>
    <row r="2639" spans="1:48">
      <c r="A2639">
        <v>74856468</v>
      </c>
      <c r="B2639">
        <v>126</v>
      </c>
      <c r="C2639" t="s">
        <v>164</v>
      </c>
      <c r="D2639">
        <v>0</v>
      </c>
      <c r="E2639" t="s">
        <v>165</v>
      </c>
      <c r="F2639" t="s">
        <v>34</v>
      </c>
      <c r="G2639" t="s">
        <v>166</v>
      </c>
      <c r="H2639">
        <v>1</v>
      </c>
      <c r="I2639">
        <v>111.95</v>
      </c>
      <c r="J2639">
        <v>114.04</v>
      </c>
      <c r="K2639">
        <v>28.158999999999999</v>
      </c>
      <c r="L2639">
        <v>30.248999999999999</v>
      </c>
      <c r="M2639">
        <v>3260722</v>
      </c>
      <c r="N2639" t="s">
        <v>167</v>
      </c>
      <c r="P2639">
        <v>16.167000000000002</v>
      </c>
      <c r="V2639" t="s">
        <v>35</v>
      </c>
      <c r="W2639" s="1">
        <v>40266</v>
      </c>
      <c r="X2639">
        <v>20100329</v>
      </c>
      <c r="Y2639">
        <v>0.88342299999999996</v>
      </c>
      <c r="AB2639">
        <v>-0.70966515336574998</v>
      </c>
      <c r="AI2639" s="2">
        <f t="shared" si="164"/>
        <v>40266</v>
      </c>
      <c r="AJ2639">
        <f t="shared" si="165"/>
        <v>80.215991465227717</v>
      </c>
      <c r="AK2639">
        <f t="shared" si="166"/>
        <v>80.215991465227717</v>
      </c>
      <c r="AL2639" s="3">
        <f>Sheet2!$Q$35</f>
        <v>195.92057845971607</v>
      </c>
      <c r="AM2639" s="3">
        <f>Sheet2!$Q$37</f>
        <v>179.52321677860004</v>
      </c>
      <c r="AN2639" s="3">
        <f>Sheet2!$Q$39</f>
        <v>47.580823353777703</v>
      </c>
      <c r="AU2639">
        <f t="shared" si="167"/>
        <v>0.5710649235920181</v>
      </c>
      <c r="AV2639">
        <f>VLOOKUP(AI2639,Sheet3!C2671:F5962,4,FALSE)</f>
        <v>429.32986680402212</v>
      </c>
    </row>
    <row r="2640" spans="1:48">
      <c r="A2640">
        <v>74922486</v>
      </c>
      <c r="B2640">
        <v>126</v>
      </c>
      <c r="C2640" t="s">
        <v>164</v>
      </c>
      <c r="D2640">
        <v>0</v>
      </c>
      <c r="E2640" t="s">
        <v>165</v>
      </c>
      <c r="F2640" t="s">
        <v>34</v>
      </c>
      <c r="G2640" t="s">
        <v>166</v>
      </c>
      <c r="H2640">
        <v>1</v>
      </c>
      <c r="I2640">
        <v>111.95</v>
      </c>
      <c r="J2640">
        <v>114.04</v>
      </c>
      <c r="K2640">
        <v>28.158999999999999</v>
      </c>
      <c r="L2640">
        <v>30.248999999999999</v>
      </c>
      <c r="M2640">
        <v>3260722</v>
      </c>
      <c r="N2640" t="s">
        <v>167</v>
      </c>
      <c r="P2640">
        <v>16.167000000000002</v>
      </c>
      <c r="V2640" t="s">
        <v>35</v>
      </c>
      <c r="W2640" s="1">
        <v>40267</v>
      </c>
      <c r="X2640">
        <v>20100330</v>
      </c>
      <c r="Y2640">
        <v>0.905555</v>
      </c>
      <c r="AB2640">
        <v>-0.96468324384117299</v>
      </c>
      <c r="AI2640" s="2">
        <f t="shared" si="164"/>
        <v>40267</v>
      </c>
      <c r="AJ2640">
        <f t="shared" si="165"/>
        <v>62.107264231195813</v>
      </c>
      <c r="AK2640">
        <f t="shared" si="166"/>
        <v>62.107264231195813</v>
      </c>
      <c r="AL2640" s="3">
        <f>Sheet2!$Q$35</f>
        <v>195.92057845971607</v>
      </c>
      <c r="AM2640" s="3">
        <f>Sheet2!$Q$37</f>
        <v>179.52321677860004</v>
      </c>
      <c r="AN2640" s="3">
        <f>Sheet2!$Q$39</f>
        <v>47.580823353777703</v>
      </c>
      <c r="AU2640">
        <f t="shared" si="167"/>
        <v>0.44214725087667328</v>
      </c>
      <c r="AV2640">
        <f>VLOOKUP(AI2640,Sheet3!C2672:F5963,4,FALSE)</f>
        <v>414.45209914249659</v>
      </c>
    </row>
    <row r="2641" spans="1:48">
      <c r="A2641">
        <v>74988334</v>
      </c>
      <c r="B2641">
        <v>126</v>
      </c>
      <c r="C2641" t="s">
        <v>164</v>
      </c>
      <c r="D2641">
        <v>0</v>
      </c>
      <c r="E2641" t="s">
        <v>165</v>
      </c>
      <c r="F2641" t="s">
        <v>34</v>
      </c>
      <c r="G2641" t="s">
        <v>166</v>
      </c>
      <c r="H2641">
        <v>1</v>
      </c>
      <c r="I2641">
        <v>111.95</v>
      </c>
      <c r="J2641">
        <v>114.04</v>
      </c>
      <c r="K2641">
        <v>28.158999999999999</v>
      </c>
      <c r="L2641">
        <v>30.248999999999999</v>
      </c>
      <c r="M2641">
        <v>3260722</v>
      </c>
      <c r="N2641" t="s">
        <v>167</v>
      </c>
      <c r="P2641">
        <v>16.167000000000002</v>
      </c>
      <c r="V2641" t="s">
        <v>35</v>
      </c>
      <c r="W2641" s="1">
        <v>40268</v>
      </c>
      <c r="X2641">
        <v>20100331</v>
      </c>
      <c r="Y2641">
        <v>0.92034199999999999</v>
      </c>
      <c r="AB2641">
        <v>-1.13506786808932</v>
      </c>
      <c r="AI2641" s="2">
        <f t="shared" si="164"/>
        <v>40268</v>
      </c>
      <c r="AJ2641">
        <f t="shared" si="165"/>
        <v>49.284930120043327</v>
      </c>
      <c r="AK2641">
        <f t="shared" si="166"/>
        <v>49.284930120043327</v>
      </c>
      <c r="AL2641" s="3">
        <f>Sheet2!$Q$35</f>
        <v>195.92057845971607</v>
      </c>
      <c r="AM2641" s="3">
        <f>Sheet2!$Q$37</f>
        <v>179.52321677860004</v>
      </c>
      <c r="AN2641" s="3">
        <f>Sheet2!$Q$39</f>
        <v>47.580823353777703</v>
      </c>
      <c r="AU2641">
        <f t="shared" si="167"/>
        <v>0.35086389059269857</v>
      </c>
      <c r="AV2641">
        <f>VLOOKUP(AI2641,Sheet3!C2673:F5964,4,FALSE)</f>
        <v>391.07274996009937</v>
      </c>
    </row>
    <row r="2642" spans="1:48">
      <c r="A2642">
        <v>75057531</v>
      </c>
      <c r="B2642">
        <v>126</v>
      </c>
      <c r="C2642" t="s">
        <v>164</v>
      </c>
      <c r="D2642">
        <v>0</v>
      </c>
      <c r="E2642" t="s">
        <v>165</v>
      </c>
      <c r="F2642" t="s">
        <v>34</v>
      </c>
      <c r="G2642" t="s">
        <v>166</v>
      </c>
      <c r="H2642">
        <v>1</v>
      </c>
      <c r="I2642">
        <v>111.95</v>
      </c>
      <c r="J2642">
        <v>114.04</v>
      </c>
      <c r="K2642">
        <v>28.158999999999999</v>
      </c>
      <c r="L2642">
        <v>30.248999999999999</v>
      </c>
      <c r="M2642">
        <v>3260722</v>
      </c>
      <c r="N2642" t="s">
        <v>167</v>
      </c>
      <c r="P2642">
        <v>16.167000000000002</v>
      </c>
      <c r="V2642" t="s">
        <v>35</v>
      </c>
      <c r="W2642" s="1">
        <v>40269</v>
      </c>
      <c r="X2642">
        <v>20100401</v>
      </c>
      <c r="Y2642">
        <v>0.92645699999999997</v>
      </c>
      <c r="AB2642">
        <v>-1.20552854146982</v>
      </c>
      <c r="AI2642" s="2">
        <f t="shared" si="164"/>
        <v>40269</v>
      </c>
      <c r="AJ2642">
        <f t="shared" si="165"/>
        <v>43.81302884336219</v>
      </c>
      <c r="AK2642">
        <f t="shared" si="166"/>
        <v>43.81302884336219</v>
      </c>
      <c r="AL2642" s="3">
        <f>Sheet2!$Q$35</f>
        <v>195.92057845971607</v>
      </c>
      <c r="AM2642" s="3">
        <f>Sheet2!$Q$37</f>
        <v>179.52321677860004</v>
      </c>
      <c r="AN2642" s="3">
        <f>Sheet2!$Q$39</f>
        <v>47.580823353777703</v>
      </c>
      <c r="AU2642">
        <f t="shared" si="167"/>
        <v>0.31190892877781479</v>
      </c>
      <c r="AV2642">
        <f>VLOOKUP(AI2642,Sheet3!C2674:F5965,4,FALSE)</f>
        <v>372.65265666487727</v>
      </c>
    </row>
    <row r="2643" spans="1:48">
      <c r="A2643">
        <v>75124294</v>
      </c>
      <c r="B2643">
        <v>126</v>
      </c>
      <c r="C2643" t="s">
        <v>164</v>
      </c>
      <c r="D2643">
        <v>0</v>
      </c>
      <c r="E2643" t="s">
        <v>165</v>
      </c>
      <c r="F2643" t="s">
        <v>34</v>
      </c>
      <c r="G2643" t="s">
        <v>166</v>
      </c>
      <c r="H2643">
        <v>1</v>
      </c>
      <c r="I2643">
        <v>111.95</v>
      </c>
      <c r="J2643">
        <v>114.04</v>
      </c>
      <c r="K2643">
        <v>28.158999999999999</v>
      </c>
      <c r="L2643">
        <v>30.248999999999999</v>
      </c>
      <c r="M2643">
        <v>3260722</v>
      </c>
      <c r="N2643" t="s">
        <v>167</v>
      </c>
      <c r="P2643">
        <v>16.167000000000002</v>
      </c>
      <c r="V2643" t="s">
        <v>35</v>
      </c>
      <c r="W2643" s="1">
        <v>40270</v>
      </c>
      <c r="X2643">
        <v>20100402</v>
      </c>
      <c r="Y2643">
        <v>0.91933200000000004</v>
      </c>
      <c r="AB2643">
        <v>-1.12343004632084</v>
      </c>
      <c r="AI2643" s="2">
        <f t="shared" si="164"/>
        <v>40270</v>
      </c>
      <c r="AJ2643">
        <f t="shared" si="165"/>
        <v>50.179175369851691</v>
      </c>
      <c r="AK2643">
        <f t="shared" si="166"/>
        <v>50.179175369851691</v>
      </c>
      <c r="AL2643" s="3">
        <f>Sheet2!$Q$35</f>
        <v>195.92057845971607</v>
      </c>
      <c r="AM2643" s="3">
        <f>Sheet2!$Q$37</f>
        <v>179.52321677860004</v>
      </c>
      <c r="AN2643" s="3">
        <f>Sheet2!$Q$39</f>
        <v>47.580823353777703</v>
      </c>
      <c r="AU2643">
        <f t="shared" si="167"/>
        <v>0.35723010368719982</v>
      </c>
      <c r="AV2643">
        <f>VLOOKUP(AI2643,Sheet3!C2675:F5966,4,FALSE)</f>
        <v>349.27330748248005</v>
      </c>
    </row>
    <row r="2644" spans="1:48">
      <c r="A2644">
        <v>75190813</v>
      </c>
      <c r="B2644">
        <v>126</v>
      </c>
      <c r="C2644" t="s">
        <v>164</v>
      </c>
      <c r="D2644">
        <v>0</v>
      </c>
      <c r="E2644" t="s">
        <v>165</v>
      </c>
      <c r="F2644" t="s">
        <v>34</v>
      </c>
      <c r="G2644" t="s">
        <v>166</v>
      </c>
      <c r="H2644">
        <v>1</v>
      </c>
      <c r="I2644">
        <v>111.95</v>
      </c>
      <c r="J2644">
        <v>114.04</v>
      </c>
      <c r="K2644">
        <v>28.158999999999999</v>
      </c>
      <c r="L2644">
        <v>30.248999999999999</v>
      </c>
      <c r="M2644">
        <v>3260722</v>
      </c>
      <c r="N2644" t="s">
        <v>167</v>
      </c>
      <c r="P2644">
        <v>16.167000000000002</v>
      </c>
      <c r="V2644" t="s">
        <v>35</v>
      </c>
      <c r="W2644" s="1">
        <v>40271</v>
      </c>
      <c r="X2644">
        <v>20100403</v>
      </c>
      <c r="Y2644">
        <v>0.91005499999999995</v>
      </c>
      <c r="AB2644">
        <v>-1.0165349249879001</v>
      </c>
      <c r="AI2644" s="2">
        <f t="shared" si="164"/>
        <v>40271</v>
      </c>
      <c r="AJ2644">
        <f t="shared" si="165"/>
        <v>58.26649434243086</v>
      </c>
      <c r="AK2644">
        <f t="shared" si="166"/>
        <v>58.26649434243086</v>
      </c>
      <c r="AL2644" s="3">
        <f>Sheet2!$Q$35</f>
        <v>195.92057845971607</v>
      </c>
      <c r="AM2644" s="3">
        <f>Sheet2!$Q$37</f>
        <v>179.52321677860004</v>
      </c>
      <c r="AN2644" s="3">
        <f>Sheet2!$Q$39</f>
        <v>47.580823353777703</v>
      </c>
      <c r="AU2644">
        <f t="shared" si="167"/>
        <v>0.41480446145278571</v>
      </c>
      <c r="AV2644">
        <f>VLOOKUP(AI2644,Sheet3!C2676:F5967,4,FALSE)</f>
        <v>316.04629303840636</v>
      </c>
    </row>
    <row r="2645" spans="1:48">
      <c r="A2645">
        <v>75256349</v>
      </c>
      <c r="B2645">
        <v>126</v>
      </c>
      <c r="C2645" t="s">
        <v>164</v>
      </c>
      <c r="D2645">
        <v>0</v>
      </c>
      <c r="E2645" t="s">
        <v>165</v>
      </c>
      <c r="F2645" t="s">
        <v>34</v>
      </c>
      <c r="G2645" t="s">
        <v>166</v>
      </c>
      <c r="H2645">
        <v>1</v>
      </c>
      <c r="I2645">
        <v>111.95</v>
      </c>
      <c r="J2645">
        <v>114.04</v>
      </c>
      <c r="K2645">
        <v>28.158999999999999</v>
      </c>
      <c r="L2645">
        <v>30.248999999999999</v>
      </c>
      <c r="M2645">
        <v>3260722</v>
      </c>
      <c r="N2645" t="s">
        <v>167</v>
      </c>
      <c r="P2645">
        <v>16.167000000000002</v>
      </c>
      <c r="V2645" t="s">
        <v>35</v>
      </c>
      <c r="W2645" s="1">
        <v>40272</v>
      </c>
      <c r="X2645">
        <v>20100404</v>
      </c>
      <c r="Y2645">
        <v>0.90052399999999999</v>
      </c>
      <c r="AB2645">
        <v>-0.90671306431913001</v>
      </c>
      <c r="AI2645" s="2">
        <f t="shared" si="164"/>
        <v>40272</v>
      </c>
      <c r="AJ2645">
        <f t="shared" si="165"/>
        <v>66.337706388189417</v>
      </c>
      <c r="AK2645">
        <f t="shared" si="166"/>
        <v>66.337706388189417</v>
      </c>
      <c r="AL2645" s="3">
        <f>Sheet2!$Q$35</f>
        <v>195.92057845971607</v>
      </c>
      <c r="AM2645" s="3">
        <f>Sheet2!$Q$37</f>
        <v>179.52321677860004</v>
      </c>
      <c r="AN2645" s="3">
        <f>Sheet2!$Q$39</f>
        <v>47.580823353777703</v>
      </c>
      <c r="AU2645">
        <f t="shared" si="167"/>
        <v>0.4722641525444814</v>
      </c>
      <c r="AV2645">
        <f>VLOOKUP(AI2645,Sheet3!C2677:F5968,4,FALSE)</f>
        <v>276.30139942833108</v>
      </c>
    </row>
    <row r="2646" spans="1:48">
      <c r="A2646">
        <v>75314371</v>
      </c>
      <c r="B2646">
        <v>126</v>
      </c>
      <c r="C2646" t="s">
        <v>164</v>
      </c>
      <c r="D2646">
        <v>0</v>
      </c>
      <c r="E2646" t="s">
        <v>165</v>
      </c>
      <c r="F2646" t="s">
        <v>34</v>
      </c>
      <c r="G2646" t="s">
        <v>166</v>
      </c>
      <c r="H2646">
        <v>1</v>
      </c>
      <c r="I2646">
        <v>111.95</v>
      </c>
      <c r="J2646">
        <v>114.04</v>
      </c>
      <c r="K2646">
        <v>28.158999999999999</v>
      </c>
      <c r="L2646">
        <v>30.248999999999999</v>
      </c>
      <c r="M2646">
        <v>3260722</v>
      </c>
      <c r="N2646" t="s">
        <v>167</v>
      </c>
      <c r="P2646">
        <v>16.167000000000002</v>
      </c>
      <c r="V2646" t="s">
        <v>35</v>
      </c>
      <c r="W2646" s="1">
        <v>40273</v>
      </c>
      <c r="X2646">
        <v>20100405</v>
      </c>
      <c r="Y2646">
        <v>0.90019800000000005</v>
      </c>
      <c r="AB2646">
        <v>-0.90295669808494605</v>
      </c>
      <c r="AI2646" s="2">
        <f t="shared" si="164"/>
        <v>40273</v>
      </c>
      <c r="AJ2646">
        <f t="shared" si="165"/>
        <v>66.609517530497214</v>
      </c>
      <c r="AK2646">
        <f t="shared" si="166"/>
        <v>66.609517530497214</v>
      </c>
      <c r="AL2646" s="3">
        <f>Sheet2!$Q$35</f>
        <v>195.92057845971607</v>
      </c>
      <c r="AM2646" s="3">
        <f>Sheet2!$Q$37</f>
        <v>179.52321677860004</v>
      </c>
      <c r="AN2646" s="3">
        <f>Sheet2!$Q$39</f>
        <v>47.580823353777703</v>
      </c>
      <c r="AU2646">
        <f t="shared" si="167"/>
        <v>0.47419920073597255</v>
      </c>
      <c r="AV2646">
        <f>VLOOKUP(AI2646,Sheet3!C2678:F5969,4,FALSE)</f>
        <v>237.47751048301686</v>
      </c>
    </row>
    <row r="2647" spans="1:48">
      <c r="A2647">
        <v>75398898</v>
      </c>
      <c r="B2647">
        <v>126</v>
      </c>
      <c r="C2647" t="s">
        <v>164</v>
      </c>
      <c r="D2647">
        <v>0</v>
      </c>
      <c r="E2647" t="s">
        <v>165</v>
      </c>
      <c r="F2647" t="s">
        <v>34</v>
      </c>
      <c r="G2647" t="s">
        <v>166</v>
      </c>
      <c r="H2647">
        <v>1</v>
      </c>
      <c r="I2647">
        <v>111.95</v>
      </c>
      <c r="J2647">
        <v>114.04</v>
      </c>
      <c r="K2647">
        <v>28.158999999999999</v>
      </c>
      <c r="L2647">
        <v>30.248999999999999</v>
      </c>
      <c r="M2647">
        <v>3260722</v>
      </c>
      <c r="N2647" t="s">
        <v>167</v>
      </c>
      <c r="P2647">
        <v>16.167000000000002</v>
      </c>
      <c r="V2647" t="s">
        <v>35</v>
      </c>
      <c r="W2647" s="1">
        <v>40274</v>
      </c>
      <c r="X2647">
        <v>20100406</v>
      </c>
      <c r="Y2647">
        <v>0.91960799999999998</v>
      </c>
      <c r="AB2647">
        <v>-1.1266102827644999</v>
      </c>
      <c r="AI2647" s="2">
        <f t="shared" si="164"/>
        <v>40274</v>
      </c>
      <c r="AJ2647">
        <f t="shared" si="165"/>
        <v>49.935075802612801</v>
      </c>
      <c r="AK2647">
        <f t="shared" si="166"/>
        <v>49.935075802612801</v>
      </c>
      <c r="AL2647" s="3">
        <f>Sheet2!$Q$35</f>
        <v>195.92057845971607</v>
      </c>
      <c r="AM2647" s="3">
        <f>Sheet2!$Q$37</f>
        <v>179.52321677860004</v>
      </c>
      <c r="AN2647" s="3">
        <f>Sheet2!$Q$39</f>
        <v>47.580823353777703</v>
      </c>
      <c r="AU2647">
        <f t="shared" si="167"/>
        <v>0.35549233671370867</v>
      </c>
      <c r="AV2647">
        <f>VLOOKUP(AI2647,Sheet3!C2679:F5970,4,FALSE)</f>
        <v>217.28625437094649</v>
      </c>
    </row>
    <row r="2648" spans="1:48">
      <c r="A2648">
        <v>75465707</v>
      </c>
      <c r="B2648">
        <v>126</v>
      </c>
      <c r="C2648" t="s">
        <v>164</v>
      </c>
      <c r="D2648">
        <v>0</v>
      </c>
      <c r="E2648" t="s">
        <v>165</v>
      </c>
      <c r="F2648" t="s">
        <v>34</v>
      </c>
      <c r="G2648" t="s">
        <v>166</v>
      </c>
      <c r="H2648">
        <v>1</v>
      </c>
      <c r="I2648">
        <v>111.95</v>
      </c>
      <c r="J2648">
        <v>114.04</v>
      </c>
      <c r="K2648">
        <v>28.158999999999999</v>
      </c>
      <c r="L2648">
        <v>30.248999999999999</v>
      </c>
      <c r="M2648">
        <v>3260722</v>
      </c>
      <c r="N2648" t="s">
        <v>167</v>
      </c>
      <c r="P2648">
        <v>16.167000000000002</v>
      </c>
      <c r="V2648" t="s">
        <v>35</v>
      </c>
      <c r="W2648" s="1">
        <v>40275</v>
      </c>
      <c r="X2648">
        <v>20100407</v>
      </c>
      <c r="Y2648">
        <v>0.91553700000000005</v>
      </c>
      <c r="AB2648">
        <v>-1.07970179522043</v>
      </c>
      <c r="AI2648" s="2">
        <f t="shared" si="164"/>
        <v>40275</v>
      </c>
      <c r="AJ2648">
        <f t="shared" si="165"/>
        <v>53.515072545796329</v>
      </c>
      <c r="AK2648">
        <f t="shared" si="166"/>
        <v>53.515072545796329</v>
      </c>
      <c r="AL2648" s="3">
        <f>Sheet2!$Q$35</f>
        <v>195.92057845971607</v>
      </c>
      <c r="AM2648" s="3">
        <f>Sheet2!$Q$37</f>
        <v>179.52321677860004</v>
      </c>
      <c r="AN2648" s="3">
        <f>Sheet2!$Q$39</f>
        <v>47.580823353777703</v>
      </c>
      <c r="AU2648">
        <f t="shared" si="167"/>
        <v>0.3809786584466015</v>
      </c>
      <c r="AV2648">
        <f>VLOOKUP(AI2648,Sheet3!C2680:F5971,4,FALSE)</f>
        <v>216.86117529490292</v>
      </c>
    </row>
    <row r="2649" spans="1:48">
      <c r="A2649">
        <v>75529975</v>
      </c>
      <c r="B2649">
        <v>126</v>
      </c>
      <c r="C2649" t="s">
        <v>164</v>
      </c>
      <c r="D2649">
        <v>0</v>
      </c>
      <c r="E2649" t="s">
        <v>165</v>
      </c>
      <c r="F2649" t="s">
        <v>34</v>
      </c>
      <c r="G2649" t="s">
        <v>166</v>
      </c>
      <c r="H2649">
        <v>1</v>
      </c>
      <c r="I2649">
        <v>111.95</v>
      </c>
      <c r="J2649">
        <v>114.04</v>
      </c>
      <c r="K2649">
        <v>28.158999999999999</v>
      </c>
      <c r="L2649">
        <v>30.248999999999999</v>
      </c>
      <c r="M2649">
        <v>3260722</v>
      </c>
      <c r="N2649" t="s">
        <v>167</v>
      </c>
      <c r="P2649">
        <v>16.167000000000002</v>
      </c>
      <c r="V2649" t="s">
        <v>35</v>
      </c>
      <c r="W2649" s="1">
        <v>40276</v>
      </c>
      <c r="X2649">
        <v>20100408</v>
      </c>
      <c r="Y2649">
        <v>0.91181699999999999</v>
      </c>
      <c r="AB2649">
        <v>-1.0368377388058001</v>
      </c>
      <c r="AI2649" s="2">
        <f t="shared" si="164"/>
        <v>40276</v>
      </c>
      <c r="AJ2649">
        <f t="shared" si="165"/>
        <v>56.747999006032387</v>
      </c>
      <c r="AK2649">
        <f t="shared" si="166"/>
        <v>56.747999006032387</v>
      </c>
      <c r="AL2649" s="3">
        <f>Sheet2!$Q$35</f>
        <v>195.92057845971607</v>
      </c>
      <c r="AM2649" s="3">
        <f>Sheet2!$Q$37</f>
        <v>179.52321677860004</v>
      </c>
      <c r="AN2649" s="3">
        <f>Sheet2!$Q$39</f>
        <v>47.580823353777703</v>
      </c>
      <c r="AU2649">
        <f t="shared" si="167"/>
        <v>0.40399415533531874</v>
      </c>
      <c r="AV2649">
        <f>VLOOKUP(AI2649,Sheet3!C2681:F5972,4,FALSE)</f>
        <v>244.56216175040996</v>
      </c>
    </row>
    <row r="2650" spans="1:48">
      <c r="A2650">
        <v>75598087</v>
      </c>
      <c r="B2650">
        <v>126</v>
      </c>
      <c r="C2650" t="s">
        <v>164</v>
      </c>
      <c r="D2650">
        <v>0</v>
      </c>
      <c r="E2650" t="s">
        <v>165</v>
      </c>
      <c r="F2650" t="s">
        <v>34</v>
      </c>
      <c r="G2650" t="s">
        <v>166</v>
      </c>
      <c r="H2650">
        <v>1</v>
      </c>
      <c r="I2650">
        <v>111.95</v>
      </c>
      <c r="J2650">
        <v>114.04</v>
      </c>
      <c r="K2650">
        <v>28.158999999999999</v>
      </c>
      <c r="L2650">
        <v>30.248999999999999</v>
      </c>
      <c r="M2650">
        <v>3260722</v>
      </c>
      <c r="N2650" t="s">
        <v>167</v>
      </c>
      <c r="P2650">
        <v>16.167000000000002</v>
      </c>
      <c r="V2650" t="s">
        <v>35</v>
      </c>
      <c r="W2650" s="1">
        <v>40277</v>
      </c>
      <c r="X2650">
        <v>20100409</v>
      </c>
      <c r="Y2650">
        <v>0.90011300000000005</v>
      </c>
      <c r="AB2650">
        <v>-0.90197727744106304</v>
      </c>
      <c r="AI2650" s="2">
        <f t="shared" si="164"/>
        <v>40277</v>
      </c>
      <c r="AJ2650">
        <f t="shared" si="165"/>
        <v>66.680342241911831</v>
      </c>
      <c r="AK2650">
        <f t="shared" si="166"/>
        <v>66.680342241911831</v>
      </c>
      <c r="AL2650" s="3">
        <f>Sheet2!$Q$35</f>
        <v>195.92057845971607</v>
      </c>
      <c r="AM2650" s="3">
        <f>Sheet2!$Q$37</f>
        <v>179.52321677860004</v>
      </c>
      <c r="AN2650" s="3">
        <f>Sheet2!$Q$39</f>
        <v>47.580823353777703</v>
      </c>
      <c r="AU2650">
        <f t="shared" si="167"/>
        <v>0.47470340828453783</v>
      </c>
      <c r="AV2650">
        <f>VLOOKUP(AI2650,Sheet3!C2682:F5973,4,FALSE)</f>
        <v>290.47070196311728</v>
      </c>
    </row>
    <row r="2651" spans="1:48">
      <c r="A2651">
        <v>75684287</v>
      </c>
      <c r="B2651">
        <v>126</v>
      </c>
      <c r="C2651" t="s">
        <v>164</v>
      </c>
      <c r="D2651">
        <v>0</v>
      </c>
      <c r="E2651" t="s">
        <v>165</v>
      </c>
      <c r="F2651" t="s">
        <v>34</v>
      </c>
      <c r="G2651" t="s">
        <v>166</v>
      </c>
      <c r="H2651">
        <v>1</v>
      </c>
      <c r="I2651">
        <v>111.95</v>
      </c>
      <c r="J2651">
        <v>114.04</v>
      </c>
      <c r="K2651">
        <v>28.158999999999999</v>
      </c>
      <c r="L2651">
        <v>30.248999999999999</v>
      </c>
      <c r="M2651">
        <v>3260722</v>
      </c>
      <c r="N2651" t="s">
        <v>167</v>
      </c>
      <c r="P2651">
        <v>16.167000000000002</v>
      </c>
      <c r="V2651" t="s">
        <v>35</v>
      </c>
      <c r="W2651" s="1">
        <v>40278</v>
      </c>
      <c r="X2651">
        <v>20100410</v>
      </c>
      <c r="Y2651">
        <v>0.892258</v>
      </c>
      <c r="AB2651">
        <v>-0.811467287350495</v>
      </c>
      <c r="AI2651" s="2">
        <f t="shared" si="164"/>
        <v>40278</v>
      </c>
      <c r="AJ2651">
        <f t="shared" si="165"/>
        <v>73.142734794934313</v>
      </c>
      <c r="AK2651">
        <f t="shared" si="166"/>
        <v>73.142734794934313</v>
      </c>
      <c r="AL2651" s="3">
        <f>Sheet2!$Q$35</f>
        <v>195.92057845971607</v>
      </c>
      <c r="AM2651" s="3">
        <f>Sheet2!$Q$37</f>
        <v>179.52321677860004</v>
      </c>
      <c r="AN2651" s="3">
        <f>Sheet2!$Q$39</f>
        <v>47.580823353777703</v>
      </c>
      <c r="AU2651">
        <f t="shared" si="167"/>
        <v>0.52070976739203778</v>
      </c>
      <c r="AV2651">
        <f>VLOOKUP(AI2651,Sheet3!C2683:F5974,4,FALSE)</f>
        <v>325.53972573671314</v>
      </c>
    </row>
    <row r="2652" spans="1:48">
      <c r="A2652">
        <v>75755158</v>
      </c>
      <c r="B2652">
        <v>126</v>
      </c>
      <c r="C2652" t="s">
        <v>164</v>
      </c>
      <c r="D2652">
        <v>0</v>
      </c>
      <c r="E2652" t="s">
        <v>165</v>
      </c>
      <c r="F2652" t="s">
        <v>34</v>
      </c>
      <c r="G2652" t="s">
        <v>166</v>
      </c>
      <c r="H2652">
        <v>1</v>
      </c>
      <c r="I2652">
        <v>111.95</v>
      </c>
      <c r="J2652">
        <v>114.04</v>
      </c>
      <c r="K2652">
        <v>28.158999999999999</v>
      </c>
      <c r="L2652">
        <v>30.248999999999999</v>
      </c>
      <c r="M2652">
        <v>3260722</v>
      </c>
      <c r="N2652" t="s">
        <v>167</v>
      </c>
      <c r="P2652">
        <v>16.167000000000002</v>
      </c>
      <c r="V2652" t="s">
        <v>35</v>
      </c>
      <c r="W2652" s="1">
        <v>40279</v>
      </c>
      <c r="X2652">
        <v>20100411</v>
      </c>
      <c r="Y2652">
        <v>0.906107</v>
      </c>
      <c r="AB2652">
        <v>-0.97104371672850498</v>
      </c>
      <c r="AI2652" s="2">
        <f t="shared" si="164"/>
        <v>40279</v>
      </c>
      <c r="AJ2652">
        <f t="shared" si="165"/>
        <v>61.639017550402514</v>
      </c>
      <c r="AK2652">
        <f t="shared" si="166"/>
        <v>61.639017550402514</v>
      </c>
      <c r="AL2652" s="3">
        <f>Sheet2!$Q$35</f>
        <v>195.92057845971607</v>
      </c>
      <c r="AM2652" s="3">
        <f>Sheet2!$Q$37</f>
        <v>179.52321677860004</v>
      </c>
      <c r="AN2652" s="3">
        <f>Sheet2!$Q$39</f>
        <v>47.580823353777703</v>
      </c>
      <c r="AU2652">
        <f t="shared" si="167"/>
        <v>0.4388137602583424</v>
      </c>
      <c r="AV2652">
        <f>VLOOKUP(AI2652,Sheet3!C2684:F5975,4,FALSE)</f>
        <v>335.1040049476938</v>
      </c>
    </row>
    <row r="2653" spans="1:48">
      <c r="A2653">
        <v>75823098</v>
      </c>
      <c r="B2653">
        <v>126</v>
      </c>
      <c r="C2653" t="s">
        <v>164</v>
      </c>
      <c r="D2653">
        <v>0</v>
      </c>
      <c r="E2653" t="s">
        <v>165</v>
      </c>
      <c r="F2653" t="s">
        <v>34</v>
      </c>
      <c r="G2653" t="s">
        <v>166</v>
      </c>
      <c r="H2653">
        <v>1</v>
      </c>
      <c r="I2653">
        <v>111.95</v>
      </c>
      <c r="J2653">
        <v>114.04</v>
      </c>
      <c r="K2653">
        <v>28.158999999999999</v>
      </c>
      <c r="L2653">
        <v>30.248999999999999</v>
      </c>
      <c r="M2653">
        <v>3260722</v>
      </c>
      <c r="N2653" t="s">
        <v>167</v>
      </c>
      <c r="P2653">
        <v>16.167000000000002</v>
      </c>
      <c r="V2653" t="s">
        <v>35</v>
      </c>
      <c r="W2653" s="1">
        <v>40280</v>
      </c>
      <c r="X2653">
        <v>20100412</v>
      </c>
      <c r="Y2653">
        <v>0.916076</v>
      </c>
      <c r="AB2653">
        <v>-1.0859124743622199</v>
      </c>
      <c r="AI2653" s="2">
        <f t="shared" si="164"/>
        <v>40280</v>
      </c>
      <c r="AJ2653">
        <f t="shared" si="165"/>
        <v>53.043603962312091</v>
      </c>
      <c r="AK2653">
        <f t="shared" si="166"/>
        <v>53.043603962312091</v>
      </c>
      <c r="AL2653" s="3">
        <f>Sheet2!$Q$35</f>
        <v>195.92057845971607</v>
      </c>
      <c r="AM2653" s="3">
        <f>Sheet2!$Q$37</f>
        <v>179.52321677860004</v>
      </c>
      <c r="AN2653" s="3">
        <f>Sheet2!$Q$39</f>
        <v>47.580823353777703</v>
      </c>
      <c r="AU2653">
        <f t="shared" si="167"/>
        <v>0.37762223081059604</v>
      </c>
      <c r="AV2653">
        <f>VLOOKUP(AI2653,Sheet3!C2685:F5976,4,FALSE)</f>
        <v>311.72465576529657</v>
      </c>
    </row>
    <row r="2654" spans="1:48">
      <c r="A2654">
        <v>75890588</v>
      </c>
      <c r="B2654">
        <v>126</v>
      </c>
      <c r="C2654" t="s">
        <v>164</v>
      </c>
      <c r="D2654">
        <v>0</v>
      </c>
      <c r="E2654" t="s">
        <v>165</v>
      </c>
      <c r="F2654" t="s">
        <v>34</v>
      </c>
      <c r="G2654" t="s">
        <v>166</v>
      </c>
      <c r="H2654">
        <v>1</v>
      </c>
      <c r="I2654">
        <v>111.95</v>
      </c>
      <c r="J2654">
        <v>114.04</v>
      </c>
      <c r="K2654">
        <v>28.158999999999999</v>
      </c>
      <c r="L2654">
        <v>30.248999999999999</v>
      </c>
      <c r="M2654">
        <v>3260722</v>
      </c>
      <c r="N2654" t="s">
        <v>167</v>
      </c>
      <c r="P2654">
        <v>16.167000000000002</v>
      </c>
      <c r="V2654" t="s">
        <v>35</v>
      </c>
      <c r="W2654" s="1">
        <v>40281</v>
      </c>
      <c r="X2654">
        <v>20100413</v>
      </c>
      <c r="Y2654">
        <v>0.93384900000000004</v>
      </c>
      <c r="AB2654">
        <v>-1.2907035697001801</v>
      </c>
      <c r="AI2654" s="2">
        <f t="shared" si="164"/>
        <v>40281</v>
      </c>
      <c r="AJ2654">
        <f t="shared" si="165"/>
        <v>37.066124608324571</v>
      </c>
      <c r="AK2654">
        <f t="shared" si="166"/>
        <v>37.066124608324571</v>
      </c>
      <c r="AL2654" s="3">
        <f>Sheet2!$Q$35</f>
        <v>195.92057845971607</v>
      </c>
      <c r="AM2654" s="3">
        <f>Sheet2!$Q$37</f>
        <v>179.52321677860004</v>
      </c>
      <c r="AN2654" s="3">
        <f>Sheet2!$Q$39</f>
        <v>47.580823353777703</v>
      </c>
      <c r="AU2654">
        <f t="shared" si="167"/>
        <v>0.26387710518395457</v>
      </c>
      <c r="AV2654">
        <f>VLOOKUP(AI2654,Sheet3!C2686:F5977,4,FALSE)</f>
        <v>264.61172483713244</v>
      </c>
    </row>
    <row r="2655" spans="1:48">
      <c r="A2655">
        <v>75957667</v>
      </c>
      <c r="B2655">
        <v>126</v>
      </c>
      <c r="C2655" t="s">
        <v>164</v>
      </c>
      <c r="D2655">
        <v>0</v>
      </c>
      <c r="E2655" t="s">
        <v>165</v>
      </c>
      <c r="F2655" t="s">
        <v>34</v>
      </c>
      <c r="G2655" t="s">
        <v>166</v>
      </c>
      <c r="H2655">
        <v>1</v>
      </c>
      <c r="I2655">
        <v>111.95</v>
      </c>
      <c r="J2655">
        <v>114.04</v>
      </c>
      <c r="K2655">
        <v>28.158999999999999</v>
      </c>
      <c r="L2655">
        <v>30.248999999999999</v>
      </c>
      <c r="M2655">
        <v>3260722</v>
      </c>
      <c r="N2655" t="s">
        <v>167</v>
      </c>
      <c r="P2655">
        <v>16.167000000000002</v>
      </c>
      <c r="V2655" t="s">
        <v>35</v>
      </c>
      <c r="W2655" s="1">
        <v>40282</v>
      </c>
      <c r="X2655">
        <v>20100414</v>
      </c>
      <c r="Y2655">
        <v>0.92984699999999998</v>
      </c>
      <c r="AB2655">
        <v>-1.2445901412670199</v>
      </c>
      <c r="AI2655" s="2">
        <f t="shared" si="164"/>
        <v>40282</v>
      </c>
      <c r="AJ2655">
        <f t="shared" si="165"/>
        <v>40.736849451395528</v>
      </c>
      <c r="AK2655">
        <f t="shared" si="166"/>
        <v>40.736849451395528</v>
      </c>
      <c r="AL2655" s="3">
        <f>Sheet2!$Q$35</f>
        <v>195.92057845971607</v>
      </c>
      <c r="AM2655" s="3">
        <f>Sheet2!$Q$37</f>
        <v>179.52321677860004</v>
      </c>
      <c r="AN2655" s="3">
        <f>Sheet2!$Q$39</f>
        <v>47.580823353777703</v>
      </c>
      <c r="AU2655">
        <f t="shared" si="167"/>
        <v>0.29000932849436911</v>
      </c>
      <c r="AV2655">
        <f>VLOOKUP(AI2655,Sheet3!C2687:F5978,4,FALSE)</f>
        <v>222.17466374544773</v>
      </c>
    </row>
    <row r="2656" spans="1:48">
      <c r="A2656">
        <v>76024998</v>
      </c>
      <c r="B2656">
        <v>126</v>
      </c>
      <c r="C2656" t="s">
        <v>164</v>
      </c>
      <c r="D2656">
        <v>0</v>
      </c>
      <c r="E2656" t="s">
        <v>165</v>
      </c>
      <c r="F2656" t="s">
        <v>34</v>
      </c>
      <c r="G2656" t="s">
        <v>166</v>
      </c>
      <c r="H2656">
        <v>1</v>
      </c>
      <c r="I2656">
        <v>111.95</v>
      </c>
      <c r="J2656">
        <v>114.04</v>
      </c>
      <c r="K2656">
        <v>28.158999999999999</v>
      </c>
      <c r="L2656">
        <v>30.248999999999999</v>
      </c>
      <c r="M2656">
        <v>3260722</v>
      </c>
      <c r="N2656" t="s">
        <v>167</v>
      </c>
      <c r="P2656">
        <v>16.167000000000002</v>
      </c>
      <c r="V2656" t="s">
        <v>35</v>
      </c>
      <c r="W2656" s="1">
        <v>40283</v>
      </c>
      <c r="X2656">
        <v>20100415</v>
      </c>
      <c r="Y2656">
        <v>0.91202700000000003</v>
      </c>
      <c r="AB2656">
        <v>-1.0392574839259801</v>
      </c>
      <c r="AI2656" s="2">
        <f t="shared" si="164"/>
        <v>40283</v>
      </c>
      <c r="AJ2656">
        <f t="shared" si="165"/>
        <v>56.566471815291607</v>
      </c>
      <c r="AK2656">
        <f t="shared" si="166"/>
        <v>56.566471815291607</v>
      </c>
      <c r="AL2656" s="3">
        <f>Sheet2!$Q$35</f>
        <v>195.92057845971607</v>
      </c>
      <c r="AM2656" s="3">
        <f>Sheet2!$Q$37</f>
        <v>179.52321677860004</v>
      </c>
      <c r="AN2656" s="3">
        <f>Sheet2!$Q$39</f>
        <v>47.580823353777703</v>
      </c>
      <c r="AU2656">
        <f t="shared" si="167"/>
        <v>0.40270184678914567</v>
      </c>
      <c r="AV2656">
        <f>VLOOKUP(AI2656,Sheet3!C2688:F5979,4,FALSE)</f>
        <v>193.34013308715782</v>
      </c>
    </row>
    <row r="2657" spans="1:48">
      <c r="A2657">
        <v>76091583</v>
      </c>
      <c r="B2657">
        <v>126</v>
      </c>
      <c r="C2657" t="s">
        <v>164</v>
      </c>
      <c r="D2657">
        <v>0</v>
      </c>
      <c r="E2657" t="s">
        <v>165</v>
      </c>
      <c r="F2657" t="s">
        <v>34</v>
      </c>
      <c r="G2657" t="s">
        <v>166</v>
      </c>
      <c r="H2657">
        <v>1</v>
      </c>
      <c r="I2657">
        <v>111.95</v>
      </c>
      <c r="J2657">
        <v>114.04</v>
      </c>
      <c r="K2657">
        <v>28.158999999999999</v>
      </c>
      <c r="L2657">
        <v>30.248999999999999</v>
      </c>
      <c r="M2657">
        <v>3260722</v>
      </c>
      <c r="N2657" t="s">
        <v>167</v>
      </c>
      <c r="P2657">
        <v>16.167000000000002</v>
      </c>
      <c r="V2657" t="s">
        <v>35</v>
      </c>
      <c r="W2657" s="1">
        <v>40284</v>
      </c>
      <c r="X2657">
        <v>20100416</v>
      </c>
      <c r="Y2657">
        <v>0.89024099999999995</v>
      </c>
      <c r="AB2657">
        <v>-0.78822621160094897</v>
      </c>
      <c r="AI2657" s="2">
        <f t="shared" si="164"/>
        <v>40284</v>
      </c>
      <c r="AJ2657">
        <f t="shared" si="165"/>
        <v>74.775757359710951</v>
      </c>
      <c r="AK2657">
        <f t="shared" si="166"/>
        <v>74.775757359710951</v>
      </c>
      <c r="AL2657" s="3">
        <f>Sheet2!$Q$35</f>
        <v>195.92057845971607</v>
      </c>
      <c r="AM2657" s="3">
        <f>Sheet2!$Q$37</f>
        <v>179.52321677860004</v>
      </c>
      <c r="AN2657" s="3">
        <f>Sheet2!$Q$39</f>
        <v>47.580823353777703</v>
      </c>
      <c r="AU2657">
        <f t="shared" si="167"/>
        <v>0.53233540324274553</v>
      </c>
      <c r="AV2657">
        <f>VLOOKUP(AI2657,Sheet3!C2689:F5980,4,FALSE)</f>
        <v>169.88993739208664</v>
      </c>
    </row>
    <row r="2658" spans="1:48">
      <c r="A2658">
        <v>76155911</v>
      </c>
      <c r="B2658">
        <v>126</v>
      </c>
      <c r="C2658" t="s">
        <v>164</v>
      </c>
      <c r="D2658">
        <v>0</v>
      </c>
      <c r="E2658" t="s">
        <v>165</v>
      </c>
      <c r="F2658" t="s">
        <v>34</v>
      </c>
      <c r="G2658" t="s">
        <v>166</v>
      </c>
      <c r="H2658">
        <v>1</v>
      </c>
      <c r="I2658">
        <v>111.95</v>
      </c>
      <c r="J2658">
        <v>114.04</v>
      </c>
      <c r="K2658">
        <v>28.158999999999999</v>
      </c>
      <c r="L2658">
        <v>30.248999999999999</v>
      </c>
      <c r="M2658">
        <v>3260722</v>
      </c>
      <c r="N2658" t="s">
        <v>167</v>
      </c>
      <c r="P2658">
        <v>16.167000000000002</v>
      </c>
      <c r="V2658" t="s">
        <v>35</v>
      </c>
      <c r="W2658" s="1">
        <v>40285</v>
      </c>
      <c r="X2658">
        <v>20100417</v>
      </c>
      <c r="Y2658">
        <v>0.896173</v>
      </c>
      <c r="AB2658">
        <v>-0.85657824994814902</v>
      </c>
      <c r="AI2658" s="2">
        <f t="shared" si="164"/>
        <v>40285</v>
      </c>
      <c r="AJ2658">
        <f t="shared" si="165"/>
        <v>69.942262016503491</v>
      </c>
      <c r="AK2658">
        <f t="shared" si="166"/>
        <v>69.942262016503491</v>
      </c>
      <c r="AL2658" s="3">
        <f>Sheet2!$Q$35</f>
        <v>195.92057845971607</v>
      </c>
      <c r="AM2658" s="3">
        <f>Sheet2!$Q$37</f>
        <v>179.52321677860004</v>
      </c>
      <c r="AN2658" s="3">
        <f>Sheet2!$Q$39</f>
        <v>47.580823353777703</v>
      </c>
      <c r="AU2658">
        <f t="shared" si="167"/>
        <v>0.49792531120956696</v>
      </c>
      <c r="AV2658">
        <f>VLOOKUP(AI2658,Sheet3!C2690:F5981,4,FALSE)</f>
        <v>150.61968594477739</v>
      </c>
    </row>
    <row r="2659" spans="1:48">
      <c r="A2659">
        <v>76216258</v>
      </c>
      <c r="B2659">
        <v>126</v>
      </c>
      <c r="C2659" t="s">
        <v>164</v>
      </c>
      <c r="D2659">
        <v>0</v>
      </c>
      <c r="E2659" t="s">
        <v>165</v>
      </c>
      <c r="F2659" t="s">
        <v>34</v>
      </c>
      <c r="G2659" t="s">
        <v>166</v>
      </c>
      <c r="H2659">
        <v>1</v>
      </c>
      <c r="I2659">
        <v>111.95</v>
      </c>
      <c r="J2659">
        <v>114.04</v>
      </c>
      <c r="K2659">
        <v>28.158999999999999</v>
      </c>
      <c r="L2659">
        <v>30.248999999999999</v>
      </c>
      <c r="M2659">
        <v>3260722</v>
      </c>
      <c r="N2659" t="s">
        <v>167</v>
      </c>
      <c r="P2659">
        <v>16.167000000000002</v>
      </c>
      <c r="V2659" t="s">
        <v>35</v>
      </c>
      <c r="W2659" s="1">
        <v>40286</v>
      </c>
      <c r="X2659">
        <v>20100418</v>
      </c>
      <c r="Y2659">
        <v>0.88852500000000001</v>
      </c>
      <c r="AB2659">
        <v>-0.76845343719033099</v>
      </c>
      <c r="AI2659" s="2">
        <f t="shared" si="164"/>
        <v>40286</v>
      </c>
      <c r="AJ2659">
        <f t="shared" si="165"/>
        <v>76.156593179821584</v>
      </c>
      <c r="AK2659">
        <f t="shared" si="166"/>
        <v>76.156593179821584</v>
      </c>
      <c r="AL2659" s="3">
        <f>Sheet2!$Q$35</f>
        <v>195.92057845971607</v>
      </c>
      <c r="AM2659" s="3">
        <f>Sheet2!$Q$37</f>
        <v>179.52321677860004</v>
      </c>
      <c r="AN2659" s="3">
        <f>Sheet2!$Q$39</f>
        <v>47.580823353777703</v>
      </c>
      <c r="AU2659">
        <f t="shared" si="167"/>
        <v>0.54216569876987142</v>
      </c>
      <c r="AV2659">
        <f>VLOOKUP(AI2659,Sheet3!C2691:F5982,4,FALSE)</f>
        <v>134.82091361849078</v>
      </c>
    </row>
    <row r="2660" spans="1:48">
      <c r="A2660">
        <v>76292027</v>
      </c>
      <c r="B2660">
        <v>126</v>
      </c>
      <c r="C2660" t="s">
        <v>164</v>
      </c>
      <c r="D2660">
        <v>0</v>
      </c>
      <c r="E2660" t="s">
        <v>165</v>
      </c>
      <c r="F2660" t="s">
        <v>34</v>
      </c>
      <c r="G2660" t="s">
        <v>166</v>
      </c>
      <c r="H2660">
        <v>1</v>
      </c>
      <c r="I2660">
        <v>111.95</v>
      </c>
      <c r="J2660">
        <v>114.04</v>
      </c>
      <c r="K2660">
        <v>28.158999999999999</v>
      </c>
      <c r="L2660">
        <v>30.248999999999999</v>
      </c>
      <c r="M2660">
        <v>3260722</v>
      </c>
      <c r="N2660" t="s">
        <v>167</v>
      </c>
      <c r="P2660">
        <v>16.167000000000002</v>
      </c>
      <c r="V2660" t="s">
        <v>35</v>
      </c>
      <c r="W2660" s="1">
        <v>40287</v>
      </c>
      <c r="X2660">
        <v>20100419</v>
      </c>
      <c r="Y2660">
        <v>0.89420900000000003</v>
      </c>
      <c r="AB2660">
        <v>-0.83394787177655505</v>
      </c>
      <c r="AI2660" s="2">
        <f t="shared" si="164"/>
        <v>40287</v>
      </c>
      <c r="AJ2660">
        <f t="shared" si="165"/>
        <v>71.552889514119897</v>
      </c>
      <c r="AK2660">
        <f t="shared" si="166"/>
        <v>71.552889514119897</v>
      </c>
      <c r="AL2660" s="3">
        <f>Sheet2!$Q$35</f>
        <v>195.92057845971607</v>
      </c>
      <c r="AM2660" s="3">
        <f>Sheet2!$Q$37</f>
        <v>179.52321677860004</v>
      </c>
      <c r="AN2660" s="3">
        <f>Sheet2!$Q$39</f>
        <v>47.580823353777703</v>
      </c>
      <c r="AU2660">
        <f t="shared" si="167"/>
        <v>0.5093915145445993</v>
      </c>
      <c r="AV2660">
        <f>VLOOKUP(AI2660,Sheet3!C2692:F5983,4,FALSE)</f>
        <v>121.6434622611396</v>
      </c>
    </row>
    <row r="2661" spans="1:48">
      <c r="A2661">
        <v>76359848</v>
      </c>
      <c r="B2661">
        <v>126</v>
      </c>
      <c r="C2661" t="s">
        <v>164</v>
      </c>
      <c r="D2661">
        <v>0</v>
      </c>
      <c r="E2661" t="s">
        <v>165</v>
      </c>
      <c r="F2661" t="s">
        <v>34</v>
      </c>
      <c r="G2661" t="s">
        <v>166</v>
      </c>
      <c r="H2661">
        <v>1</v>
      </c>
      <c r="I2661">
        <v>111.95</v>
      </c>
      <c r="J2661">
        <v>114.04</v>
      </c>
      <c r="K2661">
        <v>28.158999999999999</v>
      </c>
      <c r="L2661">
        <v>30.248999999999999</v>
      </c>
      <c r="M2661">
        <v>3260722</v>
      </c>
      <c r="N2661" t="s">
        <v>167</v>
      </c>
      <c r="P2661">
        <v>16.167000000000002</v>
      </c>
      <c r="V2661" t="s">
        <v>35</v>
      </c>
      <c r="W2661" s="1">
        <v>40288</v>
      </c>
      <c r="X2661">
        <v>20100420</v>
      </c>
      <c r="Y2661">
        <v>0.90880799999999995</v>
      </c>
      <c r="AB2661">
        <v>-1.0021662480123501</v>
      </c>
      <c r="AI2661" s="2">
        <f t="shared" si="164"/>
        <v>40288</v>
      </c>
      <c r="AJ2661">
        <f t="shared" si="165"/>
        <v>59.336189561220863</v>
      </c>
      <c r="AK2661">
        <f t="shared" si="166"/>
        <v>59.336189561220863</v>
      </c>
      <c r="AL2661" s="3">
        <f>Sheet2!$Q$35</f>
        <v>195.92057845971607</v>
      </c>
      <c r="AM2661" s="3">
        <f>Sheet2!$Q$37</f>
        <v>179.52321677860004</v>
      </c>
      <c r="AN2661" s="3">
        <f>Sheet2!$Q$39</f>
        <v>47.580823353777703</v>
      </c>
      <c r="AU2661">
        <f t="shared" si="167"/>
        <v>0.42241971880019202</v>
      </c>
      <c r="AV2661">
        <f>VLOOKUP(AI2661,Sheet3!C2693:F5984,4,FALSE)</f>
        <v>110.2371737206367</v>
      </c>
    </row>
    <row r="2662" spans="1:48">
      <c r="A2662">
        <v>76427172</v>
      </c>
      <c r="B2662">
        <v>126</v>
      </c>
      <c r="C2662" t="s">
        <v>164</v>
      </c>
      <c r="D2662">
        <v>0</v>
      </c>
      <c r="E2662" t="s">
        <v>165</v>
      </c>
      <c r="F2662" t="s">
        <v>34</v>
      </c>
      <c r="G2662" t="s">
        <v>166</v>
      </c>
      <c r="H2662">
        <v>1</v>
      </c>
      <c r="I2662">
        <v>111.95</v>
      </c>
      <c r="J2662">
        <v>114.04</v>
      </c>
      <c r="K2662">
        <v>28.158999999999999</v>
      </c>
      <c r="L2662">
        <v>30.248999999999999</v>
      </c>
      <c r="M2662">
        <v>3260722</v>
      </c>
      <c r="N2662" t="s">
        <v>167</v>
      </c>
      <c r="P2662">
        <v>16.167000000000002</v>
      </c>
      <c r="V2662" t="s">
        <v>35</v>
      </c>
      <c r="W2662" s="1">
        <v>40289</v>
      </c>
      <c r="X2662">
        <v>20100421</v>
      </c>
      <c r="Y2662">
        <v>0.89044699999999999</v>
      </c>
      <c r="AB2662">
        <v>-0.79059986633788903</v>
      </c>
      <c r="AI2662" s="2">
        <f t="shared" si="164"/>
        <v>40289</v>
      </c>
      <c r="AJ2662">
        <f t="shared" si="165"/>
        <v>74.609468041940545</v>
      </c>
      <c r="AK2662">
        <f t="shared" si="166"/>
        <v>74.609468041940545</v>
      </c>
      <c r="AL2662" s="3">
        <f>Sheet2!$Q$35</f>
        <v>195.92057845971607</v>
      </c>
      <c r="AM2662" s="3">
        <f>Sheet2!$Q$37</f>
        <v>179.52321677860004</v>
      </c>
      <c r="AN2662" s="3">
        <f>Sheet2!$Q$39</f>
        <v>47.580823353777703</v>
      </c>
      <c r="AU2662">
        <f t="shared" si="167"/>
        <v>0.53115157449722783</v>
      </c>
      <c r="AV2662">
        <f>VLOOKUP(AI2662,Sheet3!C2694:F5985,4,FALSE)</f>
        <v>102.79828988987394</v>
      </c>
    </row>
    <row r="2663" spans="1:48">
      <c r="A2663">
        <v>76491239</v>
      </c>
      <c r="B2663">
        <v>126</v>
      </c>
      <c r="C2663" t="s">
        <v>164</v>
      </c>
      <c r="D2663">
        <v>0</v>
      </c>
      <c r="E2663" t="s">
        <v>165</v>
      </c>
      <c r="F2663" t="s">
        <v>34</v>
      </c>
      <c r="G2663" t="s">
        <v>166</v>
      </c>
      <c r="H2663">
        <v>1</v>
      </c>
      <c r="I2663">
        <v>111.95</v>
      </c>
      <c r="J2663">
        <v>114.04</v>
      </c>
      <c r="K2663">
        <v>28.158999999999999</v>
      </c>
      <c r="L2663">
        <v>30.248999999999999</v>
      </c>
      <c r="M2663">
        <v>3260722</v>
      </c>
      <c r="N2663" t="s">
        <v>167</v>
      </c>
      <c r="P2663">
        <v>16.167000000000002</v>
      </c>
      <c r="V2663" t="s">
        <v>35</v>
      </c>
      <c r="W2663" s="1">
        <v>40290</v>
      </c>
      <c r="X2663">
        <v>20100422</v>
      </c>
      <c r="Y2663">
        <v>0.86403600000000003</v>
      </c>
      <c r="AB2663">
        <v>-0.48627658838983301</v>
      </c>
      <c r="AI2663" s="2">
        <f t="shared" si="164"/>
        <v>40290</v>
      </c>
      <c r="AJ2663">
        <f t="shared" si="165"/>
        <v>95.012117877156697</v>
      </c>
      <c r="AK2663">
        <f t="shared" si="166"/>
        <v>95.012117877156697</v>
      </c>
      <c r="AL2663" s="3">
        <f>Sheet2!$Q$35</f>
        <v>195.92057845971607</v>
      </c>
      <c r="AM2663" s="3">
        <f>Sheet2!$Q$37</f>
        <v>179.52321677860004</v>
      </c>
      <c r="AN2663" s="3">
        <f>Sheet2!$Q$39</f>
        <v>47.580823353777703</v>
      </c>
      <c r="AU2663">
        <f t="shared" si="167"/>
        <v>0.67639989040532245</v>
      </c>
      <c r="AV2663">
        <f>VLOOKUP(AI2663,Sheet3!C2695:F5986,4,FALSE)</f>
        <v>96.776336312589805</v>
      </c>
    </row>
    <row r="2664" spans="1:48">
      <c r="A2664">
        <v>76558668</v>
      </c>
      <c r="B2664">
        <v>126</v>
      </c>
      <c r="C2664" t="s">
        <v>164</v>
      </c>
      <c r="D2664">
        <v>0</v>
      </c>
      <c r="E2664" t="s">
        <v>165</v>
      </c>
      <c r="F2664" t="s">
        <v>34</v>
      </c>
      <c r="G2664" t="s">
        <v>166</v>
      </c>
      <c r="H2664">
        <v>1</v>
      </c>
      <c r="I2664">
        <v>111.95</v>
      </c>
      <c r="J2664">
        <v>114.04</v>
      </c>
      <c r="K2664">
        <v>28.158999999999999</v>
      </c>
      <c r="L2664">
        <v>30.248999999999999</v>
      </c>
      <c r="M2664">
        <v>3260722</v>
      </c>
      <c r="N2664" t="s">
        <v>167</v>
      </c>
      <c r="P2664">
        <v>16.167000000000002</v>
      </c>
      <c r="V2664" t="s">
        <v>35</v>
      </c>
      <c r="W2664" s="1">
        <v>40291</v>
      </c>
      <c r="X2664">
        <v>20100423</v>
      </c>
      <c r="Y2664">
        <v>0.82618400000000003</v>
      </c>
      <c r="AB2664">
        <v>-5.0123291775172003E-2</v>
      </c>
      <c r="AI2664" s="2">
        <f t="shared" si="164"/>
        <v>40291</v>
      </c>
      <c r="AJ2664">
        <f t="shared" si="165"/>
        <v>121.02975216070661</v>
      </c>
      <c r="AK2664">
        <f t="shared" si="166"/>
        <v>121.02975216070661</v>
      </c>
      <c r="AL2664" s="3">
        <f>Sheet2!$Q$35</f>
        <v>195.92057845971607</v>
      </c>
      <c r="AM2664" s="3">
        <f>Sheet2!$Q$37</f>
        <v>179.52321677860004</v>
      </c>
      <c r="AN2664" s="3">
        <f>Sheet2!$Q$39</f>
        <v>47.580823353777703</v>
      </c>
      <c r="AU2664">
        <f t="shared" si="167"/>
        <v>0.86162179021343099</v>
      </c>
      <c r="AV2664">
        <f>VLOOKUP(AI2664,Sheet3!C2696:F5987,4,FALSE)</f>
        <v>91.675387400066768</v>
      </c>
    </row>
    <row r="2665" spans="1:48">
      <c r="A2665">
        <v>76625843</v>
      </c>
      <c r="B2665">
        <v>126</v>
      </c>
      <c r="C2665" t="s">
        <v>164</v>
      </c>
      <c r="D2665">
        <v>0</v>
      </c>
      <c r="E2665" t="s">
        <v>165</v>
      </c>
      <c r="F2665" t="s">
        <v>34</v>
      </c>
      <c r="G2665" t="s">
        <v>166</v>
      </c>
      <c r="H2665">
        <v>1</v>
      </c>
      <c r="I2665">
        <v>111.95</v>
      </c>
      <c r="J2665">
        <v>114.04</v>
      </c>
      <c r="K2665">
        <v>28.158999999999999</v>
      </c>
      <c r="L2665">
        <v>30.248999999999999</v>
      </c>
      <c r="M2665">
        <v>3260722</v>
      </c>
      <c r="N2665" t="s">
        <v>167</v>
      </c>
      <c r="P2665">
        <v>16.167000000000002</v>
      </c>
      <c r="V2665" t="s">
        <v>35</v>
      </c>
      <c r="W2665" s="1">
        <v>40292</v>
      </c>
      <c r="X2665">
        <v>20100424</v>
      </c>
      <c r="Y2665">
        <v>0.80018599999999995</v>
      </c>
      <c r="AB2665">
        <v>0.24944115410319601</v>
      </c>
      <c r="AI2665" s="2">
        <f t="shared" si="164"/>
        <v>40292</v>
      </c>
      <c r="AJ2665">
        <f t="shared" si="165"/>
        <v>136.69991078968712</v>
      </c>
      <c r="AK2665">
        <f t="shared" si="166"/>
        <v>136.69991078968712</v>
      </c>
      <c r="AL2665" s="3">
        <f>Sheet2!$Q$35</f>
        <v>195.92057845971607</v>
      </c>
      <c r="AM2665" s="3">
        <f>Sheet2!$Q$37</f>
        <v>179.52321677860004</v>
      </c>
      <c r="AN2665" s="3">
        <f>Sheet2!$Q$39</f>
        <v>47.580823353777703</v>
      </c>
      <c r="AU2665">
        <f t="shared" si="167"/>
        <v>0.97317907170651907</v>
      </c>
      <c r="AV2665">
        <f>VLOOKUP(AI2665,Sheet3!C2697:F5988,4,FALSE)</f>
        <v>88.983219918457394</v>
      </c>
    </row>
    <row r="2666" spans="1:48">
      <c r="A2666">
        <v>76690996</v>
      </c>
      <c r="B2666">
        <v>126</v>
      </c>
      <c r="C2666" t="s">
        <v>164</v>
      </c>
      <c r="D2666">
        <v>0</v>
      </c>
      <c r="E2666" t="s">
        <v>165</v>
      </c>
      <c r="F2666" t="s">
        <v>34</v>
      </c>
      <c r="G2666" t="s">
        <v>166</v>
      </c>
      <c r="H2666">
        <v>1</v>
      </c>
      <c r="I2666">
        <v>111.95</v>
      </c>
      <c r="J2666">
        <v>114.04</v>
      </c>
      <c r="K2666">
        <v>28.158999999999999</v>
      </c>
      <c r="L2666">
        <v>30.248999999999999</v>
      </c>
      <c r="M2666">
        <v>3260722</v>
      </c>
      <c r="N2666" t="s">
        <v>167</v>
      </c>
      <c r="P2666">
        <v>16.167000000000002</v>
      </c>
      <c r="V2666" t="s">
        <v>35</v>
      </c>
      <c r="W2666" s="1">
        <v>40293</v>
      </c>
      <c r="X2666">
        <v>20100425</v>
      </c>
      <c r="Y2666">
        <v>0.81004799999999999</v>
      </c>
      <c r="AB2666">
        <v>0.135805314221187</v>
      </c>
      <c r="AI2666" s="2">
        <f t="shared" si="164"/>
        <v>40293</v>
      </c>
      <c r="AJ2666">
        <f t="shared" si="165"/>
        <v>130.96650736065817</v>
      </c>
      <c r="AK2666">
        <f t="shared" si="166"/>
        <v>130.96650736065817</v>
      </c>
      <c r="AL2666" s="3">
        <f>Sheet2!$Q$35</f>
        <v>195.92057845971607</v>
      </c>
      <c r="AM2666" s="3">
        <f>Sheet2!$Q$37</f>
        <v>179.52321677860004</v>
      </c>
      <c r="AN2666" s="3">
        <f>Sheet2!$Q$39</f>
        <v>47.580823353777703</v>
      </c>
      <c r="AU2666">
        <f t="shared" si="167"/>
        <v>0.93236245233530646</v>
      </c>
      <c r="AV2666">
        <f>VLOOKUP(AI2666,Sheet3!C2698:F5989,4,FALSE)</f>
        <v>98.54749912943808</v>
      </c>
    </row>
    <row r="2667" spans="1:48">
      <c r="A2667">
        <v>76759659</v>
      </c>
      <c r="B2667">
        <v>126</v>
      </c>
      <c r="C2667" t="s">
        <v>164</v>
      </c>
      <c r="D2667">
        <v>0</v>
      </c>
      <c r="E2667" t="s">
        <v>165</v>
      </c>
      <c r="F2667" t="s">
        <v>34</v>
      </c>
      <c r="G2667" t="s">
        <v>166</v>
      </c>
      <c r="H2667">
        <v>1</v>
      </c>
      <c r="I2667">
        <v>111.95</v>
      </c>
      <c r="J2667">
        <v>114.04</v>
      </c>
      <c r="K2667">
        <v>28.158999999999999</v>
      </c>
      <c r="L2667">
        <v>30.248999999999999</v>
      </c>
      <c r="M2667">
        <v>3260722</v>
      </c>
      <c r="N2667" t="s">
        <v>167</v>
      </c>
      <c r="P2667">
        <v>16.167000000000002</v>
      </c>
      <c r="V2667" t="s">
        <v>35</v>
      </c>
      <c r="W2667" s="1">
        <v>40294</v>
      </c>
      <c r="X2667">
        <v>20100426</v>
      </c>
      <c r="Y2667">
        <v>0.78783000000000003</v>
      </c>
      <c r="AB2667">
        <v>0.39181434793630199</v>
      </c>
      <c r="AI2667" s="2">
        <f t="shared" si="164"/>
        <v>40294</v>
      </c>
      <c r="AJ2667">
        <f t="shared" si="165"/>
        <v>143.51946334744343</v>
      </c>
      <c r="AK2667">
        <f t="shared" si="166"/>
        <v>143.51946334744343</v>
      </c>
      <c r="AL2667" s="3">
        <f>Sheet2!$Q$35</f>
        <v>195.92057845971607</v>
      </c>
      <c r="AM2667" s="3">
        <f>Sheet2!$Q$37</f>
        <v>179.52321677860004</v>
      </c>
      <c r="AN2667" s="3">
        <f>Sheet2!$Q$39</f>
        <v>47.580823353777703</v>
      </c>
      <c r="AU2667">
        <f t="shared" si="167"/>
        <v>1.0217280853033281</v>
      </c>
      <c r="AV2667">
        <f>VLOOKUP(AI2667,Sheet3!C2699:F5990,4,FALSE)</f>
        <v>128.86980655388055</v>
      </c>
    </row>
    <row r="2668" spans="1:48">
      <c r="A2668">
        <v>76827901</v>
      </c>
      <c r="B2668">
        <v>126</v>
      </c>
      <c r="C2668" t="s">
        <v>164</v>
      </c>
      <c r="D2668">
        <v>0</v>
      </c>
      <c r="E2668" t="s">
        <v>165</v>
      </c>
      <c r="F2668" t="s">
        <v>34</v>
      </c>
      <c r="G2668" t="s">
        <v>166</v>
      </c>
      <c r="H2668">
        <v>1</v>
      </c>
      <c r="I2668">
        <v>111.95</v>
      </c>
      <c r="J2668">
        <v>114.04</v>
      </c>
      <c r="K2668">
        <v>28.158999999999999</v>
      </c>
      <c r="L2668">
        <v>30.248999999999999</v>
      </c>
      <c r="M2668">
        <v>3260722</v>
      </c>
      <c r="N2668" t="s">
        <v>167</v>
      </c>
      <c r="P2668">
        <v>16.167000000000002</v>
      </c>
      <c r="V2668" t="s">
        <v>35</v>
      </c>
      <c r="W2668" s="1">
        <v>40295</v>
      </c>
      <c r="X2668">
        <v>20100427</v>
      </c>
      <c r="Y2668">
        <v>0.77912999999999999</v>
      </c>
      <c r="AB2668">
        <v>0.49206093148664498</v>
      </c>
      <c r="AI2668" s="2">
        <f t="shared" si="164"/>
        <v>40295</v>
      </c>
      <c r="AJ2668">
        <f t="shared" si="165"/>
        <v>148.07844863973787</v>
      </c>
      <c r="AK2668">
        <f t="shared" si="166"/>
        <v>148.07844863973787</v>
      </c>
      <c r="AL2668" s="3">
        <f>Sheet2!$Q$35</f>
        <v>195.92057845971607</v>
      </c>
      <c r="AM2668" s="3">
        <f>Sheet2!$Q$37</f>
        <v>179.52321677860004</v>
      </c>
      <c r="AN2668" s="3">
        <f>Sheet2!$Q$39</f>
        <v>47.580823353777703</v>
      </c>
      <c r="AU2668">
        <f t="shared" si="167"/>
        <v>1.0541839153697037</v>
      </c>
      <c r="AV2668">
        <f>VLOOKUP(AI2668,Sheet3!C2700:F5991,4,FALSE)</f>
        <v>157.98772326286621</v>
      </c>
    </row>
    <row r="2669" spans="1:48">
      <c r="A2669">
        <v>76893508</v>
      </c>
      <c r="B2669">
        <v>126</v>
      </c>
      <c r="C2669" t="s">
        <v>164</v>
      </c>
      <c r="D2669">
        <v>0</v>
      </c>
      <c r="E2669" t="s">
        <v>165</v>
      </c>
      <c r="F2669" t="s">
        <v>34</v>
      </c>
      <c r="G2669" t="s">
        <v>166</v>
      </c>
      <c r="H2669">
        <v>1</v>
      </c>
      <c r="I2669">
        <v>111.95</v>
      </c>
      <c r="J2669">
        <v>114.04</v>
      </c>
      <c r="K2669">
        <v>28.158999999999999</v>
      </c>
      <c r="L2669">
        <v>30.248999999999999</v>
      </c>
      <c r="M2669">
        <v>3260722</v>
      </c>
      <c r="N2669" t="s">
        <v>167</v>
      </c>
      <c r="P2669">
        <v>16.167000000000002</v>
      </c>
      <c r="V2669" t="s">
        <v>35</v>
      </c>
      <c r="W2669" s="1">
        <v>40296</v>
      </c>
      <c r="X2669">
        <v>20100428</v>
      </c>
      <c r="Y2669">
        <v>0.75979300000000005</v>
      </c>
      <c r="AB2669">
        <v>0.71487336667204304</v>
      </c>
      <c r="AI2669" s="2">
        <f t="shared" si="164"/>
        <v>40296</v>
      </c>
      <c r="AJ2669">
        <f t="shared" si="165"/>
        <v>157.49305009331215</v>
      </c>
      <c r="AK2669">
        <f t="shared" si="166"/>
        <v>157.49305009331215</v>
      </c>
      <c r="AL2669" s="3">
        <f>Sheet2!$Q$35</f>
        <v>195.92057845971607</v>
      </c>
      <c r="AM2669" s="3">
        <f>Sheet2!$Q$37</f>
        <v>179.52321677860004</v>
      </c>
      <c r="AN2669" s="3">
        <f>Sheet2!$Q$39</f>
        <v>47.580823353777703</v>
      </c>
      <c r="AU2669">
        <f t="shared" si="167"/>
        <v>1.1212073175807857</v>
      </c>
      <c r="AV2669">
        <f>VLOOKUP(AI2669,Sheet3!C2701:F5992,4,FALSE)</f>
        <v>177.11628168482761</v>
      </c>
    </row>
    <row r="2670" spans="1:48">
      <c r="A2670">
        <v>76960426</v>
      </c>
      <c r="B2670">
        <v>126</v>
      </c>
      <c r="C2670" t="s">
        <v>164</v>
      </c>
      <c r="D2670">
        <v>0</v>
      </c>
      <c r="E2670" t="s">
        <v>165</v>
      </c>
      <c r="F2670" t="s">
        <v>34</v>
      </c>
      <c r="G2670" t="s">
        <v>166</v>
      </c>
      <c r="H2670">
        <v>1</v>
      </c>
      <c r="I2670">
        <v>111.95</v>
      </c>
      <c r="J2670">
        <v>114.04</v>
      </c>
      <c r="K2670">
        <v>28.158999999999999</v>
      </c>
      <c r="L2670">
        <v>30.248999999999999</v>
      </c>
      <c r="M2670">
        <v>3260722</v>
      </c>
      <c r="N2670" t="s">
        <v>167</v>
      </c>
      <c r="P2670">
        <v>16.167000000000002</v>
      </c>
      <c r="V2670" t="s">
        <v>35</v>
      </c>
      <c r="W2670" s="1">
        <v>40297</v>
      </c>
      <c r="X2670">
        <v>20100429</v>
      </c>
      <c r="Y2670">
        <v>0.71637200000000001</v>
      </c>
      <c r="AB2670">
        <v>1.2151959993547301</v>
      </c>
      <c r="AI2670" s="2">
        <f t="shared" si="164"/>
        <v>40297</v>
      </c>
      <c r="AJ2670">
        <f t="shared" si="165"/>
        <v>175.02253924398144</v>
      </c>
      <c r="AK2670">
        <f t="shared" si="166"/>
        <v>175.02253924398144</v>
      </c>
      <c r="AL2670" s="3">
        <f>Sheet2!$Q$35</f>
        <v>195.92057845971607</v>
      </c>
      <c r="AM2670" s="3">
        <f>Sheet2!$Q$37</f>
        <v>179.52321677860004</v>
      </c>
      <c r="AN2670" s="3">
        <f>Sheet2!$Q$39</f>
        <v>47.580823353777703</v>
      </c>
      <c r="AU2670">
        <f t="shared" si="167"/>
        <v>1.2460013418094018</v>
      </c>
      <c r="AV2670">
        <f>VLOOKUP(AI2670,Sheet3!C2702:F5993,4,FALSE)</f>
        <v>178.67490496365409</v>
      </c>
    </row>
    <row r="2671" spans="1:48">
      <c r="A2671">
        <v>77024261</v>
      </c>
      <c r="B2671">
        <v>126</v>
      </c>
      <c r="C2671" t="s">
        <v>164</v>
      </c>
      <c r="D2671">
        <v>0</v>
      </c>
      <c r="E2671" t="s">
        <v>165</v>
      </c>
      <c r="F2671" t="s">
        <v>34</v>
      </c>
      <c r="G2671" t="s">
        <v>166</v>
      </c>
      <c r="H2671">
        <v>1</v>
      </c>
      <c r="I2671">
        <v>111.95</v>
      </c>
      <c r="J2671">
        <v>114.04</v>
      </c>
      <c r="K2671">
        <v>28.158999999999999</v>
      </c>
      <c r="L2671">
        <v>30.248999999999999</v>
      </c>
      <c r="M2671">
        <v>3260722</v>
      </c>
      <c r="N2671" t="s">
        <v>167</v>
      </c>
      <c r="P2671">
        <v>16.167000000000002</v>
      </c>
      <c r="V2671" t="s">
        <v>35</v>
      </c>
      <c r="W2671" s="1">
        <v>40298</v>
      </c>
      <c r="X2671">
        <v>20100430</v>
      </c>
      <c r="Y2671">
        <v>0.72889400000000004</v>
      </c>
      <c r="AB2671">
        <v>1.0709100546171</v>
      </c>
      <c r="AI2671" s="2">
        <f t="shared" si="164"/>
        <v>40298</v>
      </c>
      <c r="AJ2671">
        <f t="shared" si="165"/>
        <v>170.47998284711537</v>
      </c>
      <c r="AK2671">
        <f t="shared" si="166"/>
        <v>170.47998284711537</v>
      </c>
      <c r="AL2671" s="3">
        <f>Sheet2!$Q$35</f>
        <v>195.92057845971607</v>
      </c>
      <c r="AM2671" s="3">
        <f>Sheet2!$Q$37</f>
        <v>179.52321677860004</v>
      </c>
      <c r="AN2671" s="3">
        <f>Sheet2!$Q$39</f>
        <v>47.580823353777703</v>
      </c>
      <c r="AU2671">
        <f t="shared" si="167"/>
        <v>1.2136624705406567</v>
      </c>
      <c r="AV2671">
        <f>VLOOKUP(AI2671,Sheet3!C2703:F5994,4,FALSE)</f>
        <v>155.93317439532223</v>
      </c>
    </row>
    <row r="2672" spans="1:48">
      <c r="A2672">
        <v>77090827</v>
      </c>
      <c r="B2672">
        <v>126</v>
      </c>
      <c r="C2672" t="s">
        <v>164</v>
      </c>
      <c r="D2672">
        <v>0</v>
      </c>
      <c r="E2672" t="s">
        <v>165</v>
      </c>
      <c r="F2672" t="s">
        <v>34</v>
      </c>
      <c r="G2672" t="s">
        <v>166</v>
      </c>
      <c r="H2672">
        <v>1</v>
      </c>
      <c r="I2672">
        <v>111.95</v>
      </c>
      <c r="J2672">
        <v>114.04</v>
      </c>
      <c r="K2672">
        <v>28.158999999999999</v>
      </c>
      <c r="L2672">
        <v>30.248999999999999</v>
      </c>
      <c r="M2672">
        <v>3260722</v>
      </c>
      <c r="N2672" t="s">
        <v>167</v>
      </c>
      <c r="P2672">
        <v>16.167000000000002</v>
      </c>
      <c r="V2672" t="s">
        <v>35</v>
      </c>
      <c r="W2672" s="1">
        <v>40299</v>
      </c>
      <c r="X2672">
        <v>20100501</v>
      </c>
      <c r="Y2672">
        <v>0.74883100000000002</v>
      </c>
      <c r="AB2672">
        <v>0.84118406194547402</v>
      </c>
      <c r="AI2672" s="2">
        <f t="shared" si="164"/>
        <v>40299</v>
      </c>
      <c r="AJ2672">
        <f t="shared" si="165"/>
        <v>162.39000532930731</v>
      </c>
      <c r="AK2672">
        <f t="shared" si="166"/>
        <v>162.39000532930731</v>
      </c>
      <c r="AL2672" s="3">
        <f>Sheet2!$Q$35</f>
        <v>195.92057845971607</v>
      </c>
      <c r="AM2672" s="3">
        <f>Sheet2!$Q$37</f>
        <v>179.52321677860004</v>
      </c>
      <c r="AN2672" s="3">
        <f>Sheet2!$Q$39</f>
        <v>47.580823353777703</v>
      </c>
      <c r="AU2672">
        <f t="shared" si="167"/>
        <v>1.1560691863502985</v>
      </c>
      <c r="AV2672">
        <f>VLOOKUP(AI2672,Sheet3!C2704:F5995,4,FALSE)</f>
        <v>137.51308110010015</v>
      </c>
    </row>
    <row r="2673" spans="1:48">
      <c r="A2673">
        <v>77161304</v>
      </c>
      <c r="B2673">
        <v>126</v>
      </c>
      <c r="C2673" t="s">
        <v>164</v>
      </c>
      <c r="D2673">
        <v>0</v>
      </c>
      <c r="E2673" t="s">
        <v>165</v>
      </c>
      <c r="F2673" t="s">
        <v>34</v>
      </c>
      <c r="G2673" t="s">
        <v>166</v>
      </c>
      <c r="H2673">
        <v>1</v>
      </c>
      <c r="I2673">
        <v>111.95</v>
      </c>
      <c r="J2673">
        <v>114.04</v>
      </c>
      <c r="K2673">
        <v>28.158999999999999</v>
      </c>
      <c r="L2673">
        <v>30.248999999999999</v>
      </c>
      <c r="M2673">
        <v>3260722</v>
      </c>
      <c r="N2673" t="s">
        <v>167</v>
      </c>
      <c r="P2673">
        <v>16.167000000000002</v>
      </c>
      <c r="V2673" t="s">
        <v>35</v>
      </c>
      <c r="W2673" s="1">
        <v>40300</v>
      </c>
      <c r="X2673">
        <v>20100502</v>
      </c>
      <c r="Y2673">
        <v>0.76397199999999998</v>
      </c>
      <c r="AB2673">
        <v>0.66672043878044795</v>
      </c>
      <c r="AI2673" s="2">
        <f t="shared" si="164"/>
        <v>40300</v>
      </c>
      <c r="AJ2673">
        <f t="shared" si="165"/>
        <v>155.542359241437</v>
      </c>
      <c r="AK2673">
        <f t="shared" si="166"/>
        <v>155.542359241437</v>
      </c>
      <c r="AL2673" s="3">
        <f>Sheet2!$Q$35</f>
        <v>195.92057845971607</v>
      </c>
      <c r="AM2673" s="3">
        <f>Sheet2!$Q$37</f>
        <v>179.52321677860004</v>
      </c>
      <c r="AN2673" s="3">
        <f>Sheet2!$Q$39</f>
        <v>47.580823353777703</v>
      </c>
      <c r="AU2673">
        <f t="shared" si="167"/>
        <v>1.1073201723628574</v>
      </c>
      <c r="AV2673">
        <f>VLOOKUP(AI2673,Sheet3!C2705:F5996,4,FALSE)</f>
        <v>167.9770815498905</v>
      </c>
    </row>
    <row r="2674" spans="1:48">
      <c r="A2674">
        <v>77221549</v>
      </c>
      <c r="B2674">
        <v>126</v>
      </c>
      <c r="C2674" t="s">
        <v>164</v>
      </c>
      <c r="D2674">
        <v>0</v>
      </c>
      <c r="E2674" t="s">
        <v>165</v>
      </c>
      <c r="F2674" t="s">
        <v>34</v>
      </c>
      <c r="G2674" t="s">
        <v>166</v>
      </c>
      <c r="H2674">
        <v>1</v>
      </c>
      <c r="I2674">
        <v>111.95</v>
      </c>
      <c r="J2674">
        <v>114.04</v>
      </c>
      <c r="K2674">
        <v>28.158999999999999</v>
      </c>
      <c r="L2674">
        <v>30.248999999999999</v>
      </c>
      <c r="M2674">
        <v>3260722</v>
      </c>
      <c r="N2674" t="s">
        <v>167</v>
      </c>
      <c r="P2674">
        <v>16.167000000000002</v>
      </c>
      <c r="V2674" t="s">
        <v>35</v>
      </c>
      <c r="W2674" s="1">
        <v>40301</v>
      </c>
      <c r="X2674">
        <v>20100503</v>
      </c>
      <c r="Y2674">
        <v>0.78412300000000001</v>
      </c>
      <c r="AB2674">
        <v>0.43452861060539599</v>
      </c>
      <c r="AI2674" s="2">
        <f t="shared" si="164"/>
        <v>40301</v>
      </c>
      <c r="AJ2674">
        <f t="shared" si="165"/>
        <v>145.48653641966814</v>
      </c>
      <c r="AK2674">
        <f t="shared" si="166"/>
        <v>145.48653641966814</v>
      </c>
      <c r="AL2674" s="3">
        <f>Sheet2!$Q$35</f>
        <v>195.92057845971607</v>
      </c>
      <c r="AM2674" s="3">
        <f>Sheet2!$Q$37</f>
        <v>179.52321677860004</v>
      </c>
      <c r="AN2674" s="3">
        <f>Sheet2!$Q$39</f>
        <v>47.580823353777703</v>
      </c>
      <c r="AU2674">
        <f t="shared" si="167"/>
        <v>1.0357318570347649</v>
      </c>
      <c r="AV2674">
        <f>VLOOKUP(AI2674,Sheet3!C2706:F5997,4,FALSE)</f>
        <v>220.04926836522981</v>
      </c>
    </row>
    <row r="2675" spans="1:48">
      <c r="A2675">
        <v>77292053</v>
      </c>
      <c r="B2675">
        <v>126</v>
      </c>
      <c r="C2675" t="s">
        <v>164</v>
      </c>
      <c r="D2675">
        <v>0</v>
      </c>
      <c r="E2675" t="s">
        <v>165</v>
      </c>
      <c r="F2675" t="s">
        <v>34</v>
      </c>
      <c r="G2675" t="s">
        <v>166</v>
      </c>
      <c r="H2675">
        <v>1</v>
      </c>
      <c r="I2675">
        <v>111.95</v>
      </c>
      <c r="J2675">
        <v>114.04</v>
      </c>
      <c r="K2675">
        <v>28.158999999999999</v>
      </c>
      <c r="L2675">
        <v>30.248999999999999</v>
      </c>
      <c r="M2675">
        <v>3260722</v>
      </c>
      <c r="N2675" t="s">
        <v>167</v>
      </c>
      <c r="P2675">
        <v>16.167000000000002</v>
      </c>
      <c r="V2675" t="s">
        <v>35</v>
      </c>
      <c r="W2675" s="1">
        <v>40302</v>
      </c>
      <c r="X2675">
        <v>20100504</v>
      </c>
      <c r="Y2675">
        <v>0.83637300000000003</v>
      </c>
      <c r="AB2675">
        <v>-0.16752702048717599</v>
      </c>
      <c r="AI2675" s="2">
        <f t="shared" si="164"/>
        <v>40302</v>
      </c>
      <c r="AJ2675">
        <f t="shared" si="165"/>
        <v>114.39981334866491</v>
      </c>
      <c r="AK2675">
        <f t="shared" si="166"/>
        <v>114.39981334866491</v>
      </c>
      <c r="AL2675" s="3">
        <f>Sheet2!$Q$35</f>
        <v>195.92057845971607</v>
      </c>
      <c r="AM2675" s="3">
        <f>Sheet2!$Q$37</f>
        <v>179.52321677860004</v>
      </c>
      <c r="AN2675" s="3">
        <f>Sheet2!$Q$39</f>
        <v>47.580823353777703</v>
      </c>
      <c r="AU2675">
        <f t="shared" si="167"/>
        <v>0.81442265408158421</v>
      </c>
      <c r="AV2675">
        <f>VLOOKUP(AI2675,Sheet3!C2707:F5998,4,FALSE)</f>
        <v>255.25998516417354</v>
      </c>
    </row>
    <row r="2676" spans="1:48">
      <c r="A2676">
        <v>77361508</v>
      </c>
      <c r="B2676">
        <v>126</v>
      </c>
      <c r="C2676" t="s">
        <v>164</v>
      </c>
      <c r="D2676">
        <v>0</v>
      </c>
      <c r="E2676" t="s">
        <v>165</v>
      </c>
      <c r="F2676" t="s">
        <v>34</v>
      </c>
      <c r="G2676" t="s">
        <v>166</v>
      </c>
      <c r="H2676">
        <v>1</v>
      </c>
      <c r="I2676">
        <v>111.95</v>
      </c>
      <c r="J2676">
        <v>114.04</v>
      </c>
      <c r="K2676">
        <v>28.158999999999999</v>
      </c>
      <c r="L2676">
        <v>30.248999999999999</v>
      </c>
      <c r="M2676">
        <v>3260722</v>
      </c>
      <c r="N2676" t="s">
        <v>167</v>
      </c>
      <c r="P2676">
        <v>16.167000000000002</v>
      </c>
      <c r="V2676" t="s">
        <v>35</v>
      </c>
      <c r="W2676" s="1">
        <v>40303</v>
      </c>
      <c r="X2676">
        <v>20100505</v>
      </c>
      <c r="Y2676">
        <v>0.85775199999999996</v>
      </c>
      <c r="AB2676">
        <v>-0.41386859631737799</v>
      </c>
      <c r="AI2676" s="2">
        <f t="shared" si="164"/>
        <v>40303</v>
      </c>
      <c r="AJ2676">
        <f t="shared" si="165"/>
        <v>99.594297671678305</v>
      </c>
      <c r="AK2676">
        <f t="shared" si="166"/>
        <v>99.594297671678305</v>
      </c>
      <c r="AL2676" s="3">
        <f>Sheet2!$Q$35</f>
        <v>195.92057845971607</v>
      </c>
      <c r="AM2676" s="3">
        <f>Sheet2!$Q$37</f>
        <v>179.52321677860004</v>
      </c>
      <c r="AN2676" s="3">
        <f>Sheet2!$Q$39</f>
        <v>47.580823353777703</v>
      </c>
      <c r="AU2676">
        <f t="shared" si="167"/>
        <v>0.70902084423817102</v>
      </c>
      <c r="AV2676">
        <f>VLOOKUP(AI2676,Sheet3!C2708:F5999,4,FALSE)</f>
        <v>270.20859933837301</v>
      </c>
    </row>
    <row r="2677" spans="1:48">
      <c r="A2677">
        <v>77428799</v>
      </c>
      <c r="B2677">
        <v>126</v>
      </c>
      <c r="C2677" t="s">
        <v>164</v>
      </c>
      <c r="D2677">
        <v>0</v>
      </c>
      <c r="E2677" t="s">
        <v>165</v>
      </c>
      <c r="F2677" t="s">
        <v>34</v>
      </c>
      <c r="G2677" t="s">
        <v>166</v>
      </c>
      <c r="H2677">
        <v>1</v>
      </c>
      <c r="I2677">
        <v>111.95</v>
      </c>
      <c r="J2677">
        <v>114.04</v>
      </c>
      <c r="K2677">
        <v>28.158999999999999</v>
      </c>
      <c r="L2677">
        <v>30.248999999999999</v>
      </c>
      <c r="M2677">
        <v>3260722</v>
      </c>
      <c r="N2677" t="s">
        <v>167</v>
      </c>
      <c r="P2677">
        <v>16.167000000000002</v>
      </c>
      <c r="V2677" t="s">
        <v>35</v>
      </c>
      <c r="W2677" s="1">
        <v>40304</v>
      </c>
      <c r="X2677">
        <v>20100506</v>
      </c>
      <c r="Y2677">
        <v>0.89300100000000004</v>
      </c>
      <c r="AB2677">
        <v>-0.82002857603761103</v>
      </c>
      <c r="AI2677" s="2">
        <f t="shared" si="164"/>
        <v>40304</v>
      </c>
      <c r="AJ2677">
        <f t="shared" si="165"/>
        <v>72.538462795416763</v>
      </c>
      <c r="AK2677">
        <f t="shared" si="166"/>
        <v>72.538462795416763</v>
      </c>
      <c r="AL2677" s="3">
        <f>Sheet2!$Q$35</f>
        <v>195.92057845971607</v>
      </c>
      <c r="AM2677" s="3">
        <f>Sheet2!$Q$37</f>
        <v>179.52321677860004</v>
      </c>
      <c r="AN2677" s="3">
        <f>Sheet2!$Q$39</f>
        <v>47.580823353777703</v>
      </c>
      <c r="AU2677">
        <f t="shared" si="167"/>
        <v>0.51640790018413973</v>
      </c>
      <c r="AV2677">
        <f>VLOOKUP(AI2677,Sheet3!C2709:F6000,4,FALSE)</f>
        <v>238.39851514777794</v>
      </c>
    </row>
    <row r="2678" spans="1:48">
      <c r="A2678">
        <v>77499052</v>
      </c>
      <c r="B2678">
        <v>126</v>
      </c>
      <c r="C2678" t="s">
        <v>164</v>
      </c>
      <c r="D2678">
        <v>0</v>
      </c>
      <c r="E2678" t="s">
        <v>165</v>
      </c>
      <c r="F2678" t="s">
        <v>34</v>
      </c>
      <c r="G2678" t="s">
        <v>166</v>
      </c>
      <c r="H2678">
        <v>1</v>
      </c>
      <c r="I2678">
        <v>111.95</v>
      </c>
      <c r="J2678">
        <v>114.04</v>
      </c>
      <c r="K2678">
        <v>28.158999999999999</v>
      </c>
      <c r="L2678">
        <v>30.248999999999999</v>
      </c>
      <c r="M2678">
        <v>3260722</v>
      </c>
      <c r="N2678" t="s">
        <v>167</v>
      </c>
      <c r="P2678">
        <v>16.167000000000002</v>
      </c>
      <c r="V2678" t="s">
        <v>35</v>
      </c>
      <c r="W2678" s="1">
        <v>40305</v>
      </c>
      <c r="X2678">
        <v>20100507</v>
      </c>
      <c r="Y2678">
        <v>0.90885199999999999</v>
      </c>
      <c r="AB2678">
        <v>-1.00267324222801</v>
      </c>
      <c r="AI2678" s="2">
        <f t="shared" si="164"/>
        <v>40305</v>
      </c>
      <c r="AJ2678">
        <f t="shared" si="165"/>
        <v>59.298515843818677</v>
      </c>
      <c r="AK2678">
        <f t="shared" si="166"/>
        <v>59.298515843818677</v>
      </c>
      <c r="AL2678" s="3">
        <f>Sheet2!$Q$35</f>
        <v>195.92057845971607</v>
      </c>
      <c r="AM2678" s="3">
        <f>Sheet2!$Q$37</f>
        <v>179.52321677860004</v>
      </c>
      <c r="AN2678" s="3">
        <f>Sheet2!$Q$39</f>
        <v>47.580823353777703</v>
      </c>
      <c r="AU2678">
        <f t="shared" si="167"/>
        <v>0.42215151618676383</v>
      </c>
      <c r="AV2678">
        <f>VLOOKUP(AI2678,Sheet3!C2710:F6001,4,FALSE)</f>
        <v>186.18463530709079</v>
      </c>
    </row>
    <row r="2679" spans="1:48">
      <c r="A2679">
        <v>77566345</v>
      </c>
      <c r="B2679">
        <v>126</v>
      </c>
      <c r="C2679" t="s">
        <v>164</v>
      </c>
      <c r="D2679">
        <v>0</v>
      </c>
      <c r="E2679" t="s">
        <v>165</v>
      </c>
      <c r="F2679" t="s">
        <v>34</v>
      </c>
      <c r="G2679" t="s">
        <v>166</v>
      </c>
      <c r="H2679">
        <v>1</v>
      </c>
      <c r="I2679">
        <v>111.95</v>
      </c>
      <c r="J2679">
        <v>114.04</v>
      </c>
      <c r="K2679">
        <v>28.158999999999999</v>
      </c>
      <c r="L2679">
        <v>30.248999999999999</v>
      </c>
      <c r="M2679">
        <v>3260722</v>
      </c>
      <c r="N2679" t="s">
        <v>167</v>
      </c>
      <c r="P2679">
        <v>16.167000000000002</v>
      </c>
      <c r="V2679" t="s">
        <v>35</v>
      </c>
      <c r="W2679" s="1">
        <v>40306</v>
      </c>
      <c r="X2679">
        <v>20100508</v>
      </c>
      <c r="Y2679">
        <v>0.89959199999999995</v>
      </c>
      <c r="AB2679">
        <v>-0.89597400502385205</v>
      </c>
      <c r="AI2679" s="2">
        <f t="shared" si="164"/>
        <v>40306</v>
      </c>
      <c r="AJ2679">
        <f t="shared" si="165"/>
        <v>67.114037696566129</v>
      </c>
      <c r="AK2679">
        <f t="shared" si="166"/>
        <v>67.114037696566129</v>
      </c>
      <c r="AL2679" s="3">
        <f>Sheet2!$Q$35</f>
        <v>195.92057845971607</v>
      </c>
      <c r="AM2679" s="3">
        <f>Sheet2!$Q$37</f>
        <v>179.52321677860004</v>
      </c>
      <c r="AN2679" s="3">
        <f>Sheet2!$Q$39</f>
        <v>47.580823353777703</v>
      </c>
      <c r="AU2679">
        <f t="shared" si="167"/>
        <v>0.4777909255881384</v>
      </c>
      <c r="AV2679">
        <f>VLOOKUP(AI2679,Sheet3!C2711:F6002,4,FALSE)</f>
        <v>151.25730455884278</v>
      </c>
    </row>
    <row r="2680" spans="1:48">
      <c r="A2680">
        <v>77633042</v>
      </c>
      <c r="B2680">
        <v>126</v>
      </c>
      <c r="C2680" t="s">
        <v>164</v>
      </c>
      <c r="D2680">
        <v>0</v>
      </c>
      <c r="E2680" t="s">
        <v>165</v>
      </c>
      <c r="F2680" t="s">
        <v>34</v>
      </c>
      <c r="G2680" t="s">
        <v>166</v>
      </c>
      <c r="H2680">
        <v>1</v>
      </c>
      <c r="I2680">
        <v>111.95</v>
      </c>
      <c r="J2680">
        <v>114.04</v>
      </c>
      <c r="K2680">
        <v>28.158999999999999</v>
      </c>
      <c r="L2680">
        <v>30.248999999999999</v>
      </c>
      <c r="M2680">
        <v>3260722</v>
      </c>
      <c r="N2680" t="s">
        <v>167</v>
      </c>
      <c r="P2680">
        <v>16.167000000000002</v>
      </c>
      <c r="V2680" t="s">
        <v>35</v>
      </c>
      <c r="W2680" s="1">
        <v>40307</v>
      </c>
      <c r="X2680">
        <v>20100509</v>
      </c>
      <c r="Y2680">
        <v>0.88963899999999996</v>
      </c>
      <c r="AB2680">
        <v>-0.78128960892309796</v>
      </c>
      <c r="AI2680" s="2">
        <f t="shared" si="164"/>
        <v>40307</v>
      </c>
      <c r="AJ2680">
        <f t="shared" si="165"/>
        <v>75.261065093869775</v>
      </c>
      <c r="AK2680">
        <f t="shared" si="166"/>
        <v>75.261065093869775</v>
      </c>
      <c r="AL2680" s="3">
        <f>Sheet2!$Q$35</f>
        <v>195.92057845971607</v>
      </c>
      <c r="AM2680" s="3">
        <f>Sheet2!$Q$37</f>
        <v>179.52321677860004</v>
      </c>
      <c r="AN2680" s="3">
        <f>Sheet2!$Q$39</f>
        <v>47.580823353777703</v>
      </c>
      <c r="AU2680">
        <f t="shared" si="167"/>
        <v>0.53579035304843547</v>
      </c>
      <c r="AV2680">
        <f>VLOOKUP(AI2680,Sheet3!C2712:F6003,4,FALSE)</f>
        <v>130.71181588340278</v>
      </c>
    </row>
    <row r="2681" spans="1:48">
      <c r="A2681">
        <v>77700286</v>
      </c>
      <c r="B2681">
        <v>126</v>
      </c>
      <c r="C2681" t="s">
        <v>164</v>
      </c>
      <c r="D2681">
        <v>0</v>
      </c>
      <c r="E2681" t="s">
        <v>165</v>
      </c>
      <c r="F2681" t="s">
        <v>34</v>
      </c>
      <c r="G2681" t="s">
        <v>166</v>
      </c>
      <c r="H2681">
        <v>1</v>
      </c>
      <c r="I2681">
        <v>111.95</v>
      </c>
      <c r="J2681">
        <v>114.04</v>
      </c>
      <c r="K2681">
        <v>28.158999999999999</v>
      </c>
      <c r="L2681">
        <v>30.248999999999999</v>
      </c>
      <c r="M2681">
        <v>3260722</v>
      </c>
      <c r="N2681" t="s">
        <v>167</v>
      </c>
      <c r="P2681">
        <v>16.167000000000002</v>
      </c>
      <c r="V2681" t="s">
        <v>35</v>
      </c>
      <c r="W2681" s="1">
        <v>40308</v>
      </c>
      <c r="X2681">
        <v>20100510</v>
      </c>
      <c r="Y2681">
        <v>0.86909000000000003</v>
      </c>
      <c r="AB2681">
        <v>-0.544511787615515</v>
      </c>
      <c r="AI2681" s="2">
        <f t="shared" si="164"/>
        <v>40308</v>
      </c>
      <c r="AJ2681">
        <f t="shared" si="165"/>
        <v>91.250901439162362</v>
      </c>
      <c r="AK2681">
        <f t="shared" si="166"/>
        <v>91.250901439162362</v>
      </c>
      <c r="AL2681" s="3">
        <f>Sheet2!$Q$35</f>
        <v>195.92057845971607</v>
      </c>
      <c r="AM2681" s="3">
        <f>Sheet2!$Q$37</f>
        <v>179.52321677860004</v>
      </c>
      <c r="AN2681" s="3">
        <f>Sheet2!$Q$39</f>
        <v>47.580823353777703</v>
      </c>
      <c r="AU2681">
        <f t="shared" si="167"/>
        <v>0.64962344921769022</v>
      </c>
      <c r="AV2681">
        <f>VLOOKUP(AI2681,Sheet3!C2713:F6004,4,FALSE)</f>
        <v>115.62150868385545</v>
      </c>
    </row>
    <row r="2682" spans="1:48">
      <c r="A2682">
        <v>77767053</v>
      </c>
      <c r="B2682">
        <v>126</v>
      </c>
      <c r="C2682" t="s">
        <v>164</v>
      </c>
      <c r="D2682">
        <v>0</v>
      </c>
      <c r="E2682" t="s">
        <v>165</v>
      </c>
      <c r="F2682" t="s">
        <v>34</v>
      </c>
      <c r="G2682" t="s">
        <v>166</v>
      </c>
      <c r="H2682">
        <v>1</v>
      </c>
      <c r="I2682">
        <v>111.95</v>
      </c>
      <c r="J2682">
        <v>114.04</v>
      </c>
      <c r="K2682">
        <v>28.158999999999999</v>
      </c>
      <c r="L2682">
        <v>30.248999999999999</v>
      </c>
      <c r="M2682">
        <v>3260722</v>
      </c>
      <c r="N2682" t="s">
        <v>167</v>
      </c>
      <c r="P2682">
        <v>16.167000000000002</v>
      </c>
      <c r="V2682" t="s">
        <v>35</v>
      </c>
      <c r="W2682" s="1">
        <v>40309</v>
      </c>
      <c r="X2682">
        <v>20100511</v>
      </c>
      <c r="Y2682">
        <v>0.85658999999999996</v>
      </c>
      <c r="AB2682">
        <v>-0.400479339985712</v>
      </c>
      <c r="AI2682" s="2">
        <f t="shared" si="164"/>
        <v>40309</v>
      </c>
      <c r="AJ2682">
        <f t="shared" si="165"/>
        <v>100.43014218040594</v>
      </c>
      <c r="AK2682">
        <f t="shared" si="166"/>
        <v>100.43014218040594</v>
      </c>
      <c r="AL2682" s="3">
        <f>Sheet2!$Q$35</f>
        <v>195.92057845971607</v>
      </c>
      <c r="AM2682" s="3">
        <f>Sheet2!$Q$37</f>
        <v>179.52321677860004</v>
      </c>
      <c r="AN2682" s="3">
        <f>Sheet2!$Q$39</f>
        <v>47.580823353777703</v>
      </c>
      <c r="AU2682">
        <f t="shared" si="167"/>
        <v>0.71497129715650554</v>
      </c>
      <c r="AV2682">
        <f>VLOOKUP(AI2682,Sheet3!C2714:F6005,4,FALSE)</f>
        <v>105.56130388415725</v>
      </c>
    </row>
    <row r="2683" spans="1:48">
      <c r="A2683">
        <v>77834423</v>
      </c>
      <c r="B2683">
        <v>126</v>
      </c>
      <c r="C2683" t="s">
        <v>164</v>
      </c>
      <c r="D2683">
        <v>0</v>
      </c>
      <c r="E2683" t="s">
        <v>165</v>
      </c>
      <c r="F2683" t="s">
        <v>34</v>
      </c>
      <c r="G2683" t="s">
        <v>166</v>
      </c>
      <c r="H2683">
        <v>1</v>
      </c>
      <c r="I2683">
        <v>111.95</v>
      </c>
      <c r="J2683">
        <v>114.04</v>
      </c>
      <c r="K2683">
        <v>28.158999999999999</v>
      </c>
      <c r="L2683">
        <v>30.248999999999999</v>
      </c>
      <c r="M2683">
        <v>3260722</v>
      </c>
      <c r="N2683" t="s">
        <v>167</v>
      </c>
      <c r="P2683">
        <v>16.167000000000002</v>
      </c>
      <c r="V2683" t="s">
        <v>35</v>
      </c>
      <c r="W2683" s="1">
        <v>40310</v>
      </c>
      <c r="X2683">
        <v>20100512</v>
      </c>
      <c r="Y2683">
        <v>0.85128700000000002</v>
      </c>
      <c r="AB2683">
        <v>-0.33937501440324502</v>
      </c>
      <c r="AI2683" s="2">
        <f t="shared" si="164"/>
        <v>40310</v>
      </c>
      <c r="AJ2683">
        <f t="shared" si="165"/>
        <v>104.19924263361088</v>
      </c>
      <c r="AK2683">
        <f t="shared" si="166"/>
        <v>104.19924263361088</v>
      </c>
      <c r="AL2683" s="3">
        <f>Sheet2!$Q$35</f>
        <v>195.92057845971607</v>
      </c>
      <c r="AM2683" s="3">
        <f>Sheet2!$Q$37</f>
        <v>179.52321677860004</v>
      </c>
      <c r="AN2683" s="3">
        <f>Sheet2!$Q$39</f>
        <v>47.580823353777703</v>
      </c>
      <c r="AU2683">
        <f t="shared" si="167"/>
        <v>0.74180386536397003</v>
      </c>
      <c r="AV2683">
        <f>VLOOKUP(AI2683,Sheet3!C2715:F6006,4,FALSE)</f>
        <v>114.48796448107257</v>
      </c>
    </row>
    <row r="2684" spans="1:48">
      <c r="A2684">
        <v>77897631</v>
      </c>
      <c r="B2684">
        <v>126</v>
      </c>
      <c r="C2684" t="s">
        <v>164</v>
      </c>
      <c r="D2684">
        <v>0</v>
      </c>
      <c r="E2684" t="s">
        <v>165</v>
      </c>
      <c r="F2684" t="s">
        <v>34</v>
      </c>
      <c r="G2684" t="s">
        <v>166</v>
      </c>
      <c r="H2684">
        <v>1</v>
      </c>
      <c r="I2684">
        <v>111.95</v>
      </c>
      <c r="J2684">
        <v>114.04</v>
      </c>
      <c r="K2684">
        <v>28.158999999999999</v>
      </c>
      <c r="L2684">
        <v>30.248999999999999</v>
      </c>
      <c r="M2684">
        <v>3260722</v>
      </c>
      <c r="N2684" t="s">
        <v>167</v>
      </c>
      <c r="P2684">
        <v>16.167000000000002</v>
      </c>
      <c r="V2684" t="s">
        <v>35</v>
      </c>
      <c r="W2684" s="1">
        <v>40311</v>
      </c>
      <c r="X2684">
        <v>20100513</v>
      </c>
      <c r="Y2684">
        <v>0.873888</v>
      </c>
      <c r="AB2684">
        <v>-0.59979720231373801</v>
      </c>
      <c r="AI2684" s="2">
        <f t="shared" si="164"/>
        <v>40311</v>
      </c>
      <c r="AJ2684">
        <f t="shared" si="165"/>
        <v>87.617564932263122</v>
      </c>
      <c r="AK2684">
        <f t="shared" si="166"/>
        <v>87.617564932263122</v>
      </c>
      <c r="AL2684" s="3">
        <f>Sheet2!$Q$35</f>
        <v>195.92057845971607</v>
      </c>
      <c r="AM2684" s="3">
        <f>Sheet2!$Q$37</f>
        <v>179.52321677860004</v>
      </c>
      <c r="AN2684" s="3">
        <f>Sheet2!$Q$39</f>
        <v>47.580823353777703</v>
      </c>
      <c r="AU2684">
        <f t="shared" si="167"/>
        <v>0.6237573968658231</v>
      </c>
      <c r="AV2684">
        <f>VLOOKUP(AI2684,Sheet3!C2716:F6007,4,FALSE)</f>
        <v>139.14255089160056</v>
      </c>
    </row>
    <row r="2685" spans="1:48">
      <c r="A2685">
        <v>77964467</v>
      </c>
      <c r="B2685">
        <v>126</v>
      </c>
      <c r="C2685" t="s">
        <v>164</v>
      </c>
      <c r="D2685">
        <v>0</v>
      </c>
      <c r="E2685" t="s">
        <v>165</v>
      </c>
      <c r="F2685" t="s">
        <v>34</v>
      </c>
      <c r="G2685" t="s">
        <v>166</v>
      </c>
      <c r="H2685">
        <v>1</v>
      </c>
      <c r="I2685">
        <v>111.95</v>
      </c>
      <c r="J2685">
        <v>114.04</v>
      </c>
      <c r="K2685">
        <v>28.158999999999999</v>
      </c>
      <c r="L2685">
        <v>30.248999999999999</v>
      </c>
      <c r="M2685">
        <v>3260722</v>
      </c>
      <c r="N2685" t="s">
        <v>167</v>
      </c>
      <c r="P2685">
        <v>16.167000000000002</v>
      </c>
      <c r="V2685" t="s">
        <v>35</v>
      </c>
      <c r="W2685" s="1">
        <v>40312</v>
      </c>
      <c r="X2685">
        <v>20100514</v>
      </c>
      <c r="Y2685">
        <v>0.87432200000000004</v>
      </c>
      <c r="AB2685">
        <v>-0.60479800889544499</v>
      </c>
      <c r="AI2685" s="2">
        <f t="shared" si="164"/>
        <v>40312</v>
      </c>
      <c r="AJ2685">
        <f t="shared" si="165"/>
        <v>87.285904957132516</v>
      </c>
      <c r="AK2685">
        <f t="shared" si="166"/>
        <v>87.285904957132516</v>
      </c>
      <c r="AL2685" s="3">
        <f>Sheet2!$Q$35</f>
        <v>195.92057845971607</v>
      </c>
      <c r="AM2685" s="3">
        <f>Sheet2!$Q$37</f>
        <v>179.52321677860004</v>
      </c>
      <c r="AN2685" s="3">
        <f>Sheet2!$Q$39</f>
        <v>47.580823353777703</v>
      </c>
      <c r="AU2685">
        <f t="shared" si="167"/>
        <v>0.62139627940162534</v>
      </c>
      <c r="AV2685">
        <f>VLOOKUP(AI2685,Sheet3!C2717:F6008,4,FALSE)</f>
        <v>161.38835587121491</v>
      </c>
    </row>
    <row r="2686" spans="1:48">
      <c r="A2686">
        <v>78031143</v>
      </c>
      <c r="B2686">
        <v>126</v>
      </c>
      <c r="C2686" t="s">
        <v>164</v>
      </c>
      <c r="D2686">
        <v>0</v>
      </c>
      <c r="E2686" t="s">
        <v>165</v>
      </c>
      <c r="F2686" t="s">
        <v>34</v>
      </c>
      <c r="G2686" t="s">
        <v>166</v>
      </c>
      <c r="H2686">
        <v>1</v>
      </c>
      <c r="I2686">
        <v>111.95</v>
      </c>
      <c r="J2686">
        <v>114.04</v>
      </c>
      <c r="K2686">
        <v>28.158999999999999</v>
      </c>
      <c r="L2686">
        <v>30.248999999999999</v>
      </c>
      <c r="M2686">
        <v>3260722</v>
      </c>
      <c r="N2686" t="s">
        <v>167</v>
      </c>
      <c r="P2686">
        <v>16.167000000000002</v>
      </c>
      <c r="V2686" t="s">
        <v>35</v>
      </c>
      <c r="W2686" s="1">
        <v>40313</v>
      </c>
      <c r="X2686">
        <v>20100515</v>
      </c>
      <c r="Y2686">
        <v>0.87992400000000004</v>
      </c>
      <c r="AB2686">
        <v>-0.66934759062521698</v>
      </c>
      <c r="AI2686" s="2">
        <f t="shared" si="164"/>
        <v>40313</v>
      </c>
      <c r="AJ2686">
        <f t="shared" si="165"/>
        <v>82.960086930359239</v>
      </c>
      <c r="AK2686">
        <f t="shared" si="166"/>
        <v>82.960086930359239</v>
      </c>
      <c r="AL2686" s="3">
        <f>Sheet2!$Q$35</f>
        <v>195.92057845971607</v>
      </c>
      <c r="AM2686" s="3">
        <f>Sheet2!$Q$37</f>
        <v>179.52321677860004</v>
      </c>
      <c r="AN2686" s="3">
        <f>Sheet2!$Q$39</f>
        <v>47.580823353777703</v>
      </c>
      <c r="AU2686">
        <f t="shared" si="167"/>
        <v>0.5906003882606039</v>
      </c>
      <c r="AV2686">
        <f>VLOOKUP(AI2686,Sheet3!C2718:F6009,4,FALSE)</f>
        <v>179.5959096284152</v>
      </c>
    </row>
    <row r="2687" spans="1:48">
      <c r="A2687">
        <v>78099229</v>
      </c>
      <c r="B2687">
        <v>126</v>
      </c>
      <c r="C2687" t="s">
        <v>164</v>
      </c>
      <c r="D2687">
        <v>0</v>
      </c>
      <c r="E2687" t="s">
        <v>165</v>
      </c>
      <c r="F2687" t="s">
        <v>34</v>
      </c>
      <c r="G2687" t="s">
        <v>166</v>
      </c>
      <c r="H2687">
        <v>1</v>
      </c>
      <c r="I2687">
        <v>111.95</v>
      </c>
      <c r="J2687">
        <v>114.04</v>
      </c>
      <c r="K2687">
        <v>28.158999999999999</v>
      </c>
      <c r="L2687">
        <v>30.248999999999999</v>
      </c>
      <c r="M2687">
        <v>3260722</v>
      </c>
      <c r="N2687" t="s">
        <v>167</v>
      </c>
      <c r="P2687">
        <v>16.167000000000002</v>
      </c>
      <c r="V2687" t="s">
        <v>35</v>
      </c>
      <c r="W2687" s="1">
        <v>40314</v>
      </c>
      <c r="X2687">
        <v>20100516</v>
      </c>
      <c r="Y2687">
        <v>0.87910100000000002</v>
      </c>
      <c r="AB2687">
        <v>-0.65986449427327099</v>
      </c>
      <c r="AI2687" s="2">
        <f t="shared" si="164"/>
        <v>40314</v>
      </c>
      <c r="AJ2687">
        <f t="shared" si="165"/>
        <v>83.600812443574341</v>
      </c>
      <c r="AK2687">
        <f t="shared" si="166"/>
        <v>83.600812443574341</v>
      </c>
      <c r="AL2687" s="3">
        <f>Sheet2!$Q$35</f>
        <v>195.92057845971607</v>
      </c>
      <c r="AM2687" s="3">
        <f>Sheet2!$Q$37</f>
        <v>179.52321677860004</v>
      </c>
      <c r="AN2687" s="3">
        <f>Sheet2!$Q$39</f>
        <v>47.580823353777703</v>
      </c>
      <c r="AU2687">
        <f t="shared" si="167"/>
        <v>0.59516177134101178</v>
      </c>
      <c r="AV2687">
        <f>VLOOKUP(AI2687,Sheet3!C2719:F6010,4,FALSE)</f>
        <v>181.57961198328525</v>
      </c>
    </row>
    <row r="2688" spans="1:48">
      <c r="A2688">
        <v>78166272</v>
      </c>
      <c r="B2688">
        <v>126</v>
      </c>
      <c r="C2688" t="s">
        <v>164</v>
      </c>
      <c r="D2688">
        <v>0</v>
      </c>
      <c r="E2688" t="s">
        <v>165</v>
      </c>
      <c r="F2688" t="s">
        <v>34</v>
      </c>
      <c r="G2688" t="s">
        <v>166</v>
      </c>
      <c r="H2688">
        <v>1</v>
      </c>
      <c r="I2688">
        <v>111.95</v>
      </c>
      <c r="J2688">
        <v>114.04</v>
      </c>
      <c r="K2688">
        <v>28.158999999999999</v>
      </c>
      <c r="L2688">
        <v>30.248999999999999</v>
      </c>
      <c r="M2688">
        <v>3260722</v>
      </c>
      <c r="N2688" t="s">
        <v>167</v>
      </c>
      <c r="P2688">
        <v>16.167000000000002</v>
      </c>
      <c r="V2688" t="s">
        <v>35</v>
      </c>
      <c r="W2688" s="1">
        <v>40315</v>
      </c>
      <c r="X2688">
        <v>20100517</v>
      </c>
      <c r="Y2688">
        <v>0.86960400000000004</v>
      </c>
      <c r="AB2688">
        <v>-0.55043440186205295</v>
      </c>
      <c r="AI2688" s="2">
        <f t="shared" si="164"/>
        <v>40315</v>
      </c>
      <c r="AJ2688">
        <f t="shared" si="165"/>
        <v>90.864587286787014</v>
      </c>
      <c r="AK2688">
        <f t="shared" si="166"/>
        <v>90.864587286787014</v>
      </c>
      <c r="AL2688" s="3">
        <f>Sheet2!$Q$35</f>
        <v>195.92057845971607</v>
      </c>
      <c r="AM2688" s="3">
        <f>Sheet2!$Q$37</f>
        <v>179.52321677860004</v>
      </c>
      <c r="AN2688" s="3">
        <f>Sheet2!$Q$39</f>
        <v>47.580823353777703</v>
      </c>
      <c r="AU2688">
        <f t="shared" si="167"/>
        <v>0.64687324370530963</v>
      </c>
      <c r="AV2688">
        <f>VLOOKUP(AI2688,Sheet3!C2720:F6011,4,FALSE)</f>
        <v>167.12692339780332</v>
      </c>
    </row>
    <row r="2689" spans="1:48">
      <c r="A2689">
        <v>78232549</v>
      </c>
      <c r="B2689">
        <v>126</v>
      </c>
      <c r="C2689" t="s">
        <v>164</v>
      </c>
      <c r="D2689">
        <v>0</v>
      </c>
      <c r="E2689" t="s">
        <v>165</v>
      </c>
      <c r="F2689" t="s">
        <v>34</v>
      </c>
      <c r="G2689" t="s">
        <v>166</v>
      </c>
      <c r="H2689">
        <v>1</v>
      </c>
      <c r="I2689">
        <v>111.95</v>
      </c>
      <c r="J2689">
        <v>114.04</v>
      </c>
      <c r="K2689">
        <v>28.158999999999999</v>
      </c>
      <c r="L2689">
        <v>30.248999999999999</v>
      </c>
      <c r="M2689">
        <v>3260722</v>
      </c>
      <c r="N2689" t="s">
        <v>167</v>
      </c>
      <c r="P2689">
        <v>16.167000000000002</v>
      </c>
      <c r="V2689" t="s">
        <v>35</v>
      </c>
      <c r="W2689" s="1">
        <v>40316</v>
      </c>
      <c r="X2689">
        <v>20100518</v>
      </c>
      <c r="Y2689">
        <v>0.86945700000000004</v>
      </c>
      <c r="AB2689">
        <v>-0.54874058027792605</v>
      </c>
      <c r="AI2689" s="2">
        <f t="shared" si="164"/>
        <v>40316</v>
      </c>
      <c r="AJ2689">
        <f t="shared" si="165"/>
        <v>90.975141615200982</v>
      </c>
      <c r="AK2689">
        <f t="shared" si="166"/>
        <v>90.975141615200982</v>
      </c>
      <c r="AL2689" s="3">
        <f>Sheet2!$Q$35</f>
        <v>195.92057845971607</v>
      </c>
      <c r="AM2689" s="3">
        <f>Sheet2!$Q$37</f>
        <v>179.52321677860004</v>
      </c>
      <c r="AN2689" s="3">
        <f>Sheet2!$Q$39</f>
        <v>47.580823353777703</v>
      </c>
      <c r="AU2689">
        <f t="shared" si="167"/>
        <v>0.64766029000312741</v>
      </c>
      <c r="AV2689">
        <f>VLOOKUP(AI2689,Sheet3!C2721:F6012,4,FALSE)</f>
        <v>164.64729545421574</v>
      </c>
    </row>
    <row r="2690" spans="1:48">
      <c r="A2690">
        <v>78297708</v>
      </c>
      <c r="B2690">
        <v>126</v>
      </c>
      <c r="C2690" t="s">
        <v>164</v>
      </c>
      <c r="D2690">
        <v>0</v>
      </c>
      <c r="E2690" t="s">
        <v>165</v>
      </c>
      <c r="F2690" t="s">
        <v>34</v>
      </c>
      <c r="G2690" t="s">
        <v>166</v>
      </c>
      <c r="H2690">
        <v>1</v>
      </c>
      <c r="I2690">
        <v>111.95</v>
      </c>
      <c r="J2690">
        <v>114.04</v>
      </c>
      <c r="K2690">
        <v>28.158999999999999</v>
      </c>
      <c r="L2690">
        <v>30.248999999999999</v>
      </c>
      <c r="M2690">
        <v>3260722</v>
      </c>
      <c r="N2690" t="s">
        <v>167</v>
      </c>
      <c r="P2690">
        <v>16.167000000000002</v>
      </c>
      <c r="V2690" t="s">
        <v>35</v>
      </c>
      <c r="W2690" s="1">
        <v>40317</v>
      </c>
      <c r="X2690">
        <v>20100519</v>
      </c>
      <c r="Y2690">
        <v>0.86160099999999995</v>
      </c>
      <c r="AB2690">
        <v>-0.45821906759154701</v>
      </c>
      <c r="AI2690" s="2">
        <f t="shared" si="164"/>
        <v>40317</v>
      </c>
      <c r="AJ2690">
        <f t="shared" si="165"/>
        <v>96.800095230215788</v>
      </c>
      <c r="AK2690">
        <f t="shared" si="166"/>
        <v>96.800095230215788</v>
      </c>
      <c r="AL2690" s="3">
        <f>Sheet2!$Q$35</f>
        <v>195.92057845971607</v>
      </c>
      <c r="AM2690" s="3">
        <f>Sheet2!$Q$37</f>
        <v>179.52321677860004</v>
      </c>
      <c r="AN2690" s="3">
        <f>Sheet2!$Q$39</f>
        <v>47.580823353777703</v>
      </c>
      <c r="AU2690">
        <f t="shared" si="167"/>
        <v>0.68912866345740853</v>
      </c>
      <c r="AV2690">
        <f>VLOOKUP(AI2690,Sheet3!C2722:F6013,4,FALSE)</f>
        <v>175.27427235530538</v>
      </c>
    </row>
    <row r="2691" spans="1:48">
      <c r="A2691">
        <v>78364562</v>
      </c>
      <c r="B2691">
        <v>126</v>
      </c>
      <c r="C2691" t="s">
        <v>164</v>
      </c>
      <c r="D2691">
        <v>0</v>
      </c>
      <c r="E2691" t="s">
        <v>165</v>
      </c>
      <c r="F2691" t="s">
        <v>34</v>
      </c>
      <c r="G2691" t="s">
        <v>166</v>
      </c>
      <c r="H2691">
        <v>1</v>
      </c>
      <c r="I2691">
        <v>111.95</v>
      </c>
      <c r="J2691">
        <v>114.04</v>
      </c>
      <c r="K2691">
        <v>28.158999999999999</v>
      </c>
      <c r="L2691">
        <v>30.248999999999999</v>
      </c>
      <c r="M2691">
        <v>3260722</v>
      </c>
      <c r="N2691" t="s">
        <v>167</v>
      </c>
      <c r="P2691">
        <v>16.167000000000002</v>
      </c>
      <c r="V2691" t="s">
        <v>35</v>
      </c>
      <c r="W2691" s="1">
        <v>40318</v>
      </c>
      <c r="X2691">
        <v>20100520</v>
      </c>
      <c r="Y2691">
        <v>0.84415600000000002</v>
      </c>
      <c r="AB2691">
        <v>-0.257207383679396</v>
      </c>
      <c r="AI2691" s="2">
        <f t="shared" ref="AI2691:AI2754" si="168">W2691</f>
        <v>40318</v>
      </c>
      <c r="AJ2691">
        <f t="shared" ref="AJ2691:AJ2754" si="169">$AQ$2*(Y2691^2)+($AR$2*Y2691)+$AS$2</f>
        <v>109.15010036302215</v>
      </c>
      <c r="AK2691">
        <f t="shared" ref="AK2691:AK2754" si="170">IF(AJ2691&gt;0,AJ2691,0)</f>
        <v>109.15010036302215</v>
      </c>
      <c r="AL2691" s="3">
        <f>Sheet2!$Q$35</f>
        <v>195.92057845971607</v>
      </c>
      <c r="AM2691" s="3">
        <f>Sheet2!$Q$37</f>
        <v>179.52321677860004</v>
      </c>
      <c r="AN2691" s="3">
        <f>Sheet2!$Q$39</f>
        <v>47.580823353777703</v>
      </c>
      <c r="AU2691">
        <f t="shared" ref="AU2691:AU2754" si="171">0.001*(AK2691*86440)/AT$2</f>
        <v>0.77704947087626708</v>
      </c>
      <c r="AV2691">
        <f>VLOOKUP(AI2691,Sheet3!C2723:F6014,4,FALSE)</f>
        <v>183.13823526211175</v>
      </c>
    </row>
    <row r="2692" spans="1:48">
      <c r="A2692">
        <v>78434121</v>
      </c>
      <c r="B2692">
        <v>126</v>
      </c>
      <c r="C2692" t="s">
        <v>164</v>
      </c>
      <c r="D2692">
        <v>0</v>
      </c>
      <c r="E2692" t="s">
        <v>165</v>
      </c>
      <c r="F2692" t="s">
        <v>34</v>
      </c>
      <c r="G2692" t="s">
        <v>166</v>
      </c>
      <c r="H2692">
        <v>1</v>
      </c>
      <c r="I2692">
        <v>111.95</v>
      </c>
      <c r="J2692">
        <v>114.04</v>
      </c>
      <c r="K2692">
        <v>28.158999999999999</v>
      </c>
      <c r="L2692">
        <v>30.248999999999999</v>
      </c>
      <c r="M2692">
        <v>3260722</v>
      </c>
      <c r="N2692" t="s">
        <v>167</v>
      </c>
      <c r="P2692">
        <v>16.167000000000002</v>
      </c>
      <c r="V2692" t="s">
        <v>35</v>
      </c>
      <c r="W2692" s="1">
        <v>40319</v>
      </c>
      <c r="X2692">
        <v>20100521</v>
      </c>
      <c r="Y2692">
        <v>0.82952099999999995</v>
      </c>
      <c r="AB2692">
        <v>-8.8574193994423095E-2</v>
      </c>
      <c r="AI2692" s="2">
        <f t="shared" si="168"/>
        <v>40319</v>
      </c>
      <c r="AJ2692">
        <f t="shared" si="169"/>
        <v>118.88867880401335</v>
      </c>
      <c r="AK2692">
        <f t="shared" si="170"/>
        <v>118.88867880401335</v>
      </c>
      <c r="AL2692" s="3">
        <f>Sheet2!$Q$35</f>
        <v>195.92057845971607</v>
      </c>
      <c r="AM2692" s="3">
        <f>Sheet2!$Q$37</f>
        <v>179.52321677860004</v>
      </c>
      <c r="AN2692" s="3">
        <f>Sheet2!$Q$39</f>
        <v>47.580823353777703</v>
      </c>
      <c r="AU2692">
        <f t="shared" si="171"/>
        <v>0.84637929466471029</v>
      </c>
      <c r="AV2692">
        <f>VLOOKUP(AI2692,Sheet3!C2724:F6015,4,FALSE)</f>
        <v>210.48498915424912</v>
      </c>
    </row>
    <row r="2693" spans="1:48">
      <c r="A2693">
        <v>78504025</v>
      </c>
      <c r="B2693">
        <v>126</v>
      </c>
      <c r="C2693" t="s">
        <v>164</v>
      </c>
      <c r="D2693">
        <v>0</v>
      </c>
      <c r="E2693" t="s">
        <v>165</v>
      </c>
      <c r="F2693" t="s">
        <v>34</v>
      </c>
      <c r="G2693" t="s">
        <v>166</v>
      </c>
      <c r="H2693">
        <v>1</v>
      </c>
      <c r="I2693">
        <v>111.95</v>
      </c>
      <c r="J2693">
        <v>114.04</v>
      </c>
      <c r="K2693">
        <v>28.158999999999999</v>
      </c>
      <c r="L2693">
        <v>30.248999999999999</v>
      </c>
      <c r="M2693">
        <v>3260722</v>
      </c>
      <c r="N2693" t="s">
        <v>167</v>
      </c>
      <c r="P2693">
        <v>16.167000000000002</v>
      </c>
      <c r="V2693" t="s">
        <v>35</v>
      </c>
      <c r="W2693" s="1">
        <v>40320</v>
      </c>
      <c r="X2693">
        <v>20100522</v>
      </c>
      <c r="Y2693">
        <v>0.83839200000000003</v>
      </c>
      <c r="AB2693">
        <v>-0.190791141428342</v>
      </c>
      <c r="AI2693" s="2">
        <f t="shared" si="168"/>
        <v>40320</v>
      </c>
      <c r="AJ2693">
        <f t="shared" si="169"/>
        <v>113.05339796153146</v>
      </c>
      <c r="AK2693">
        <f t="shared" si="170"/>
        <v>113.05339796153146</v>
      </c>
      <c r="AL2693" s="3">
        <f>Sheet2!$Q$35</f>
        <v>195.92057845971607</v>
      </c>
      <c r="AM2693" s="3">
        <f>Sheet2!$Q$37</f>
        <v>179.52321677860004</v>
      </c>
      <c r="AN2693" s="3">
        <f>Sheet2!$Q$39</f>
        <v>47.580823353777703</v>
      </c>
      <c r="AU2693">
        <f t="shared" si="171"/>
        <v>0.8048374007407989</v>
      </c>
      <c r="AV2693">
        <f>VLOOKUP(AI2693,Sheet3!C2725:F6016,4,FALSE)</f>
        <v>239.74459888858263</v>
      </c>
    </row>
    <row r="2694" spans="1:48">
      <c r="A2694">
        <v>78567930</v>
      </c>
      <c r="B2694">
        <v>126</v>
      </c>
      <c r="C2694" t="s">
        <v>164</v>
      </c>
      <c r="D2694">
        <v>0</v>
      </c>
      <c r="E2694" t="s">
        <v>165</v>
      </c>
      <c r="F2694" t="s">
        <v>34</v>
      </c>
      <c r="G2694" t="s">
        <v>166</v>
      </c>
      <c r="H2694">
        <v>1</v>
      </c>
      <c r="I2694">
        <v>111.95</v>
      </c>
      <c r="J2694">
        <v>114.04</v>
      </c>
      <c r="K2694">
        <v>28.158999999999999</v>
      </c>
      <c r="L2694">
        <v>30.248999999999999</v>
      </c>
      <c r="M2694">
        <v>3260722</v>
      </c>
      <c r="N2694" t="s">
        <v>167</v>
      </c>
      <c r="P2694">
        <v>16.167000000000002</v>
      </c>
      <c r="V2694" t="s">
        <v>35</v>
      </c>
      <c r="W2694" s="1">
        <v>40321</v>
      </c>
      <c r="X2694">
        <v>20100523</v>
      </c>
      <c r="Y2694">
        <v>0.80367500000000003</v>
      </c>
      <c r="AB2694">
        <v>0.20923881732076499</v>
      </c>
      <c r="AI2694" s="2">
        <f t="shared" si="168"/>
        <v>40321</v>
      </c>
      <c r="AJ2694">
        <f t="shared" si="169"/>
        <v>134.70099860076243</v>
      </c>
      <c r="AK2694">
        <f t="shared" si="170"/>
        <v>134.70099860076243</v>
      </c>
      <c r="AL2694" s="3">
        <f>Sheet2!$Q$35</f>
        <v>195.92057845971607</v>
      </c>
      <c r="AM2694" s="3">
        <f>Sheet2!$Q$37</f>
        <v>179.52321677860004</v>
      </c>
      <c r="AN2694" s="3">
        <f>Sheet2!$Q$39</f>
        <v>47.580823353777703</v>
      </c>
      <c r="AU2694">
        <f t="shared" si="171"/>
        <v>0.95894863441359779</v>
      </c>
      <c r="AV2694">
        <f>VLOOKUP(AI2694,Sheet3!C2726:F6017,4,FALSE)</f>
        <v>266.09950160328498</v>
      </c>
    </row>
    <row r="2695" spans="1:48">
      <c r="A2695">
        <v>78636484</v>
      </c>
      <c r="B2695">
        <v>126</v>
      </c>
      <c r="C2695" t="s">
        <v>164</v>
      </c>
      <c r="D2695">
        <v>0</v>
      </c>
      <c r="E2695" t="s">
        <v>165</v>
      </c>
      <c r="F2695" t="s">
        <v>34</v>
      </c>
      <c r="G2695" t="s">
        <v>166</v>
      </c>
      <c r="H2695">
        <v>1</v>
      </c>
      <c r="I2695">
        <v>111.95</v>
      </c>
      <c r="J2695">
        <v>114.04</v>
      </c>
      <c r="K2695">
        <v>28.158999999999999</v>
      </c>
      <c r="L2695">
        <v>30.248999999999999</v>
      </c>
      <c r="M2695">
        <v>3260722</v>
      </c>
      <c r="N2695" t="s">
        <v>167</v>
      </c>
      <c r="P2695">
        <v>16.167000000000002</v>
      </c>
      <c r="V2695" t="s">
        <v>35</v>
      </c>
      <c r="W2695" s="1">
        <v>40322</v>
      </c>
      <c r="X2695">
        <v>20100524</v>
      </c>
      <c r="Y2695">
        <v>0.77261199999999997</v>
      </c>
      <c r="AB2695">
        <v>0.56716521097872896</v>
      </c>
      <c r="AI2695" s="2">
        <f t="shared" si="168"/>
        <v>40322</v>
      </c>
      <c r="AJ2695">
        <f t="shared" si="169"/>
        <v>151.36258276053752</v>
      </c>
      <c r="AK2695">
        <f t="shared" si="170"/>
        <v>151.36258276053752</v>
      </c>
      <c r="AL2695" s="3">
        <f>Sheet2!$Q$35</f>
        <v>195.92057845971607</v>
      </c>
      <c r="AM2695" s="3">
        <f>Sheet2!$Q$37</f>
        <v>179.52321677860004</v>
      </c>
      <c r="AN2695" s="3">
        <f>Sheet2!$Q$39</f>
        <v>47.580823353777703</v>
      </c>
      <c r="AU2695">
        <f t="shared" si="171"/>
        <v>1.0775639642415469</v>
      </c>
      <c r="AV2695">
        <f>VLOOKUP(AI2695,Sheet3!C2727:F6018,4,FALSE)</f>
        <v>285.29890653792029</v>
      </c>
    </row>
    <row r="2696" spans="1:48">
      <c r="A2696">
        <v>78711012</v>
      </c>
      <c r="B2696">
        <v>126</v>
      </c>
      <c r="C2696" t="s">
        <v>164</v>
      </c>
      <c r="D2696">
        <v>0</v>
      </c>
      <c r="E2696" t="s">
        <v>165</v>
      </c>
      <c r="F2696" t="s">
        <v>34</v>
      </c>
      <c r="G2696" t="s">
        <v>166</v>
      </c>
      <c r="H2696">
        <v>1</v>
      </c>
      <c r="I2696">
        <v>111.95</v>
      </c>
      <c r="J2696">
        <v>114.04</v>
      </c>
      <c r="K2696">
        <v>28.158999999999999</v>
      </c>
      <c r="L2696">
        <v>30.248999999999999</v>
      </c>
      <c r="M2696">
        <v>3260722</v>
      </c>
      <c r="N2696" t="s">
        <v>167</v>
      </c>
      <c r="P2696">
        <v>16.167000000000002</v>
      </c>
      <c r="V2696" t="s">
        <v>35</v>
      </c>
      <c r="W2696" s="1">
        <v>40323</v>
      </c>
      <c r="X2696">
        <v>20100525</v>
      </c>
      <c r="Y2696">
        <v>0.74007299999999998</v>
      </c>
      <c r="AB2696">
        <v>0.94209895605281901</v>
      </c>
      <c r="AI2696" s="2">
        <f t="shared" si="168"/>
        <v>40323</v>
      </c>
      <c r="AJ2696">
        <f t="shared" si="169"/>
        <v>166.07353458116415</v>
      </c>
      <c r="AK2696">
        <f t="shared" si="170"/>
        <v>166.07353458116415</v>
      </c>
      <c r="AL2696" s="3">
        <f>Sheet2!$Q$35</f>
        <v>195.92057845971607</v>
      </c>
      <c r="AM2696" s="3">
        <f>Sheet2!$Q$37</f>
        <v>179.52321677860004</v>
      </c>
      <c r="AN2696" s="3">
        <f>Sheet2!$Q$39</f>
        <v>47.580823353777703</v>
      </c>
      <c r="AU2696">
        <f t="shared" si="171"/>
        <v>1.1822925654089795</v>
      </c>
      <c r="AV2696">
        <f>VLOOKUP(AI2696,Sheet3!C2728:F6019,4,FALSE)</f>
        <v>273.60923194672171</v>
      </c>
    </row>
    <row r="2697" spans="1:48">
      <c r="A2697">
        <v>78795217</v>
      </c>
      <c r="B2697">
        <v>126</v>
      </c>
      <c r="C2697" t="s">
        <v>164</v>
      </c>
      <c r="D2697">
        <v>0</v>
      </c>
      <c r="E2697" t="s">
        <v>165</v>
      </c>
      <c r="F2697" t="s">
        <v>34</v>
      </c>
      <c r="G2697" t="s">
        <v>166</v>
      </c>
      <c r="H2697">
        <v>1</v>
      </c>
      <c r="I2697">
        <v>111.95</v>
      </c>
      <c r="J2697">
        <v>114.04</v>
      </c>
      <c r="K2697">
        <v>28.158999999999999</v>
      </c>
      <c r="L2697">
        <v>30.248999999999999</v>
      </c>
      <c r="M2697">
        <v>3260722</v>
      </c>
      <c r="N2697" t="s">
        <v>167</v>
      </c>
      <c r="P2697">
        <v>16.167000000000002</v>
      </c>
      <c r="V2697" t="s">
        <v>35</v>
      </c>
      <c r="W2697" s="1">
        <v>40324</v>
      </c>
      <c r="X2697">
        <v>20100526</v>
      </c>
      <c r="Y2697">
        <v>0.71771200000000002</v>
      </c>
      <c r="AB2697">
        <v>1.1997557209688201</v>
      </c>
      <c r="AI2697" s="2">
        <f t="shared" si="168"/>
        <v>40324</v>
      </c>
      <c r="AJ2697">
        <f t="shared" si="169"/>
        <v>174.55628770468707</v>
      </c>
      <c r="AK2697">
        <f t="shared" si="170"/>
        <v>174.55628770468707</v>
      </c>
      <c r="AL2697" s="3">
        <f>Sheet2!$Q$35</f>
        <v>195.92057845971607</v>
      </c>
      <c r="AM2697" s="3">
        <f>Sheet2!$Q$37</f>
        <v>179.52321677860004</v>
      </c>
      <c r="AN2697" s="3">
        <f>Sheet2!$Q$39</f>
        <v>47.580823353777703</v>
      </c>
      <c r="AU2697">
        <f t="shared" si="171"/>
        <v>1.2426820547844797</v>
      </c>
      <c r="AV2697">
        <f>VLOOKUP(AI2697,Sheet3!C2729:F6020,4,FALSE)</f>
        <v>244.56216175040996</v>
      </c>
    </row>
    <row r="2698" spans="1:48">
      <c r="A2698">
        <v>78861972</v>
      </c>
      <c r="B2698">
        <v>126</v>
      </c>
      <c r="C2698" t="s">
        <v>164</v>
      </c>
      <c r="D2698">
        <v>0</v>
      </c>
      <c r="E2698" t="s">
        <v>165</v>
      </c>
      <c r="F2698" t="s">
        <v>34</v>
      </c>
      <c r="G2698" t="s">
        <v>166</v>
      </c>
      <c r="H2698">
        <v>1</v>
      </c>
      <c r="I2698">
        <v>111.95</v>
      </c>
      <c r="J2698">
        <v>114.04</v>
      </c>
      <c r="K2698">
        <v>28.158999999999999</v>
      </c>
      <c r="L2698">
        <v>30.248999999999999</v>
      </c>
      <c r="M2698">
        <v>3260722</v>
      </c>
      <c r="N2698" t="s">
        <v>167</v>
      </c>
      <c r="P2698">
        <v>16.167000000000002</v>
      </c>
      <c r="V2698" t="s">
        <v>35</v>
      </c>
      <c r="W2698" s="1">
        <v>40325</v>
      </c>
      <c r="X2698">
        <v>20100527</v>
      </c>
      <c r="Y2698">
        <v>0.76801900000000001</v>
      </c>
      <c r="AB2698">
        <v>0.62008849353582296</v>
      </c>
      <c r="AI2698" s="2">
        <f t="shared" si="168"/>
        <v>40325</v>
      </c>
      <c r="AJ2698">
        <f t="shared" si="169"/>
        <v>153.60917089139537</v>
      </c>
      <c r="AK2698">
        <f t="shared" si="170"/>
        <v>153.60917089139537</v>
      </c>
      <c r="AL2698" s="3">
        <f>Sheet2!$Q$35</f>
        <v>195.92057845971607</v>
      </c>
      <c r="AM2698" s="3">
        <f>Sheet2!$Q$37</f>
        <v>179.52321677860004</v>
      </c>
      <c r="AN2698" s="3">
        <f>Sheet2!$Q$39</f>
        <v>47.580823353777703</v>
      </c>
      <c r="AU2698">
        <f t="shared" si="171"/>
        <v>1.0935576290439972</v>
      </c>
      <c r="AV2698">
        <f>VLOOKUP(AI2698,Sheet3!C2730:F6021,4,FALSE)</f>
        <v>204.60472860231283</v>
      </c>
    </row>
    <row r="2699" spans="1:48">
      <c r="A2699">
        <v>78926989</v>
      </c>
      <c r="B2699">
        <v>126</v>
      </c>
      <c r="C2699" t="s">
        <v>164</v>
      </c>
      <c r="D2699">
        <v>0</v>
      </c>
      <c r="E2699" t="s">
        <v>165</v>
      </c>
      <c r="F2699" t="s">
        <v>34</v>
      </c>
      <c r="G2699" t="s">
        <v>166</v>
      </c>
      <c r="H2699">
        <v>1</v>
      </c>
      <c r="I2699">
        <v>111.95</v>
      </c>
      <c r="J2699">
        <v>114.04</v>
      </c>
      <c r="K2699">
        <v>28.158999999999999</v>
      </c>
      <c r="L2699">
        <v>30.248999999999999</v>
      </c>
      <c r="M2699">
        <v>3260722</v>
      </c>
      <c r="N2699" t="s">
        <v>167</v>
      </c>
      <c r="P2699">
        <v>16.167000000000002</v>
      </c>
      <c r="V2699" t="s">
        <v>35</v>
      </c>
      <c r="W2699" s="1">
        <v>40326</v>
      </c>
      <c r="X2699">
        <v>20100528</v>
      </c>
      <c r="Y2699">
        <v>0.78291100000000002</v>
      </c>
      <c r="AB2699">
        <v>0.448493996727582</v>
      </c>
      <c r="AI2699" s="2">
        <f t="shared" si="168"/>
        <v>40326</v>
      </c>
      <c r="AJ2699">
        <f t="shared" si="169"/>
        <v>146.12176907729065</v>
      </c>
      <c r="AK2699">
        <f t="shared" si="170"/>
        <v>146.12176907729065</v>
      </c>
      <c r="AL2699" s="3">
        <f>Sheet2!$Q$35</f>
        <v>195.92057845971607</v>
      </c>
      <c r="AM2699" s="3">
        <f>Sheet2!$Q$37</f>
        <v>179.52321677860004</v>
      </c>
      <c r="AN2699" s="3">
        <f>Sheet2!$Q$39</f>
        <v>47.580823353777703</v>
      </c>
      <c r="AU2699">
        <f t="shared" si="171"/>
        <v>1.0402541359776811</v>
      </c>
      <c r="AV2699">
        <f>VLOOKUP(AI2699,Sheet3!C2731:F6022,4,FALSE)</f>
        <v>174.70750025391393</v>
      </c>
    </row>
    <row r="2700" spans="1:48">
      <c r="A2700">
        <v>78990185</v>
      </c>
      <c r="B2700">
        <v>126</v>
      </c>
      <c r="C2700" t="s">
        <v>164</v>
      </c>
      <c r="D2700">
        <v>0</v>
      </c>
      <c r="E2700" t="s">
        <v>165</v>
      </c>
      <c r="F2700" t="s">
        <v>34</v>
      </c>
      <c r="G2700" t="s">
        <v>166</v>
      </c>
      <c r="H2700">
        <v>1</v>
      </c>
      <c r="I2700">
        <v>111.95</v>
      </c>
      <c r="J2700">
        <v>114.04</v>
      </c>
      <c r="K2700">
        <v>28.158999999999999</v>
      </c>
      <c r="L2700">
        <v>30.248999999999999</v>
      </c>
      <c r="M2700">
        <v>3260722</v>
      </c>
      <c r="N2700" t="s">
        <v>167</v>
      </c>
      <c r="P2700">
        <v>16.167000000000002</v>
      </c>
      <c r="V2700" t="s">
        <v>35</v>
      </c>
      <c r="W2700" s="1">
        <v>40327</v>
      </c>
      <c r="X2700">
        <v>20100529</v>
      </c>
      <c r="Y2700">
        <v>0.80067600000000005</v>
      </c>
      <c r="AB2700">
        <v>0.24379508215610701</v>
      </c>
      <c r="AI2700" s="2">
        <f t="shared" si="168"/>
        <v>40327</v>
      </c>
      <c r="AJ2700">
        <f t="shared" si="169"/>
        <v>136.42112801896087</v>
      </c>
      <c r="AK2700">
        <f t="shared" si="170"/>
        <v>136.42112801896087</v>
      </c>
      <c r="AL2700" s="3">
        <f>Sheet2!$Q$35</f>
        <v>195.92057845971607</v>
      </c>
      <c r="AM2700" s="3">
        <f>Sheet2!$Q$37</f>
        <v>179.52321677860004</v>
      </c>
      <c r="AN2700" s="3">
        <f>Sheet2!$Q$39</f>
        <v>47.580823353777703</v>
      </c>
      <c r="AU2700">
        <f t="shared" si="171"/>
        <v>0.97119439185957634</v>
      </c>
      <c r="AV2700">
        <f>VLOOKUP(AI2700,Sheet3!C2732:F6023,4,FALSE)</f>
        <v>159.19211397832305</v>
      </c>
    </row>
    <row r="2701" spans="1:48">
      <c r="A2701">
        <v>79058902</v>
      </c>
      <c r="B2701">
        <v>126</v>
      </c>
      <c r="C2701" t="s">
        <v>164</v>
      </c>
      <c r="D2701">
        <v>0</v>
      </c>
      <c r="E2701" t="s">
        <v>165</v>
      </c>
      <c r="F2701" t="s">
        <v>34</v>
      </c>
      <c r="G2701" t="s">
        <v>166</v>
      </c>
      <c r="H2701">
        <v>1</v>
      </c>
      <c r="I2701">
        <v>111.95</v>
      </c>
      <c r="J2701">
        <v>114.04</v>
      </c>
      <c r="K2701">
        <v>28.158999999999999</v>
      </c>
      <c r="L2701">
        <v>30.248999999999999</v>
      </c>
      <c r="M2701">
        <v>3260722</v>
      </c>
      <c r="N2701" t="s">
        <v>167</v>
      </c>
      <c r="P2701">
        <v>16.167000000000002</v>
      </c>
      <c r="V2701" t="s">
        <v>35</v>
      </c>
      <c r="W2701" s="1">
        <v>40328</v>
      </c>
      <c r="X2701">
        <v>20100530</v>
      </c>
      <c r="Y2701">
        <v>0.79313</v>
      </c>
      <c r="AB2701">
        <v>0.330744590141266</v>
      </c>
      <c r="AI2701" s="2">
        <f t="shared" si="168"/>
        <v>40328</v>
      </c>
      <c r="AJ2701">
        <f t="shared" si="169"/>
        <v>140.64382894144626</v>
      </c>
      <c r="AK2701">
        <f t="shared" si="170"/>
        <v>140.64382894144626</v>
      </c>
      <c r="AL2701" s="3">
        <f>Sheet2!$Q$35</f>
        <v>195.92057845971607</v>
      </c>
      <c r="AM2701" s="3">
        <f>Sheet2!$Q$37</f>
        <v>179.52321677860004</v>
      </c>
      <c r="AN2701" s="3">
        <f>Sheet2!$Q$39</f>
        <v>47.580823353777703</v>
      </c>
      <c r="AU2701">
        <f t="shared" si="171"/>
        <v>1.0012561829763311</v>
      </c>
      <c r="AV2701">
        <f>VLOOKUP(AI2701,Sheet3!C2733:F6024,4,FALSE)</f>
        <v>148.91936964060304</v>
      </c>
    </row>
    <row r="2702" spans="1:48">
      <c r="A2702">
        <v>79123445</v>
      </c>
      <c r="B2702">
        <v>126</v>
      </c>
      <c r="C2702" t="s">
        <v>164</v>
      </c>
      <c r="D2702">
        <v>0</v>
      </c>
      <c r="E2702" t="s">
        <v>165</v>
      </c>
      <c r="F2702" t="s">
        <v>34</v>
      </c>
      <c r="G2702" t="s">
        <v>166</v>
      </c>
      <c r="H2702">
        <v>1</v>
      </c>
      <c r="I2702">
        <v>111.95</v>
      </c>
      <c r="J2702">
        <v>114.04</v>
      </c>
      <c r="K2702">
        <v>28.158999999999999</v>
      </c>
      <c r="L2702">
        <v>30.248999999999999</v>
      </c>
      <c r="M2702">
        <v>3260722</v>
      </c>
      <c r="N2702" t="s">
        <v>167</v>
      </c>
      <c r="P2702">
        <v>16.167000000000002</v>
      </c>
      <c r="V2702" t="s">
        <v>35</v>
      </c>
      <c r="W2702" s="1">
        <v>40329</v>
      </c>
      <c r="X2702">
        <v>20100531</v>
      </c>
      <c r="Y2702">
        <v>0.76889200000000002</v>
      </c>
      <c r="AB2702">
        <v>0.61002926739335805</v>
      </c>
      <c r="AI2702" s="2">
        <f t="shared" si="168"/>
        <v>40329</v>
      </c>
      <c r="AJ2702">
        <f t="shared" si="169"/>
        <v>153.18646103528556</v>
      </c>
      <c r="AK2702">
        <f t="shared" si="170"/>
        <v>153.18646103528556</v>
      </c>
      <c r="AL2702" s="3">
        <f>Sheet2!$Q$35</f>
        <v>195.92057845971607</v>
      </c>
      <c r="AM2702" s="3">
        <f>Sheet2!$Q$37</f>
        <v>179.52321677860004</v>
      </c>
      <c r="AN2702" s="3">
        <f>Sheet2!$Q$39</f>
        <v>47.580823353777703</v>
      </c>
      <c r="AU2702">
        <f t="shared" si="171"/>
        <v>1.0905483192134808</v>
      </c>
      <c r="AV2702">
        <f>VLOOKUP(AI2702,Sheet3!C2734:F6025,4,FALSE)</f>
        <v>138.71747181555699</v>
      </c>
    </row>
    <row r="2703" spans="1:48">
      <c r="A2703">
        <v>79190936</v>
      </c>
      <c r="B2703">
        <v>126</v>
      </c>
      <c r="C2703" t="s">
        <v>164</v>
      </c>
      <c r="D2703">
        <v>0</v>
      </c>
      <c r="E2703" t="s">
        <v>165</v>
      </c>
      <c r="F2703" t="s">
        <v>34</v>
      </c>
      <c r="G2703" t="s">
        <v>166</v>
      </c>
      <c r="H2703">
        <v>1</v>
      </c>
      <c r="I2703">
        <v>111.95</v>
      </c>
      <c r="J2703">
        <v>114.04</v>
      </c>
      <c r="K2703">
        <v>28.158999999999999</v>
      </c>
      <c r="L2703">
        <v>30.248999999999999</v>
      </c>
      <c r="M2703">
        <v>3260722</v>
      </c>
      <c r="N2703" t="s">
        <v>167</v>
      </c>
      <c r="P2703">
        <v>16.167000000000002</v>
      </c>
      <c r="V2703" t="s">
        <v>35</v>
      </c>
      <c r="W2703" s="1">
        <v>40330</v>
      </c>
      <c r="X2703">
        <v>20100601</v>
      </c>
      <c r="Y2703">
        <v>0.77831499999999998</v>
      </c>
      <c r="AB2703">
        <v>0.50145184707210799</v>
      </c>
      <c r="AI2703" s="2">
        <f t="shared" si="168"/>
        <v>40330</v>
      </c>
      <c r="AJ2703">
        <f t="shared" si="169"/>
        <v>148.49525030483301</v>
      </c>
      <c r="AK2703">
        <f t="shared" si="170"/>
        <v>148.49525030483301</v>
      </c>
      <c r="AL2703" s="3">
        <f>Sheet2!$Q$35</f>
        <v>195.92057845971607</v>
      </c>
      <c r="AM2703" s="3">
        <f>Sheet2!$Q$37</f>
        <v>179.52321677860004</v>
      </c>
      <c r="AN2703" s="3">
        <f>Sheet2!$Q$39</f>
        <v>47.580823353777703</v>
      </c>
      <c r="AU2703">
        <f t="shared" si="171"/>
        <v>1.0571511642521632</v>
      </c>
      <c r="AV2703">
        <f>VLOOKUP(AI2703,Sheet3!C2735:F6026,4,FALSE)</f>
        <v>127.31118327505408</v>
      </c>
    </row>
    <row r="2704" spans="1:48">
      <c r="A2704">
        <v>79251529</v>
      </c>
      <c r="B2704">
        <v>126</v>
      </c>
      <c r="C2704" t="s">
        <v>164</v>
      </c>
      <c r="D2704">
        <v>0</v>
      </c>
      <c r="E2704" t="s">
        <v>165</v>
      </c>
      <c r="F2704" t="s">
        <v>34</v>
      </c>
      <c r="G2704" t="s">
        <v>166</v>
      </c>
      <c r="H2704">
        <v>1</v>
      </c>
      <c r="I2704">
        <v>111.95</v>
      </c>
      <c r="J2704">
        <v>114.04</v>
      </c>
      <c r="K2704">
        <v>28.158999999999999</v>
      </c>
      <c r="L2704">
        <v>30.248999999999999</v>
      </c>
      <c r="M2704">
        <v>3260722</v>
      </c>
      <c r="N2704" t="s">
        <v>167</v>
      </c>
      <c r="P2704">
        <v>16.167000000000002</v>
      </c>
      <c r="V2704" t="s">
        <v>35</v>
      </c>
      <c r="W2704" s="1">
        <v>40331</v>
      </c>
      <c r="X2704">
        <v>20100602</v>
      </c>
      <c r="Y2704">
        <v>0.78023500000000001</v>
      </c>
      <c r="AB2704">
        <v>0.47932846311617</v>
      </c>
      <c r="AI2704" s="2">
        <f t="shared" si="168"/>
        <v>40331</v>
      </c>
      <c r="AJ2704">
        <f t="shared" si="169"/>
        <v>147.51052587308084</v>
      </c>
      <c r="AK2704">
        <f t="shared" si="170"/>
        <v>147.51052587308084</v>
      </c>
      <c r="AL2704" s="3">
        <f>Sheet2!$Q$35</f>
        <v>195.92057845971607</v>
      </c>
      <c r="AM2704" s="3">
        <f>Sheet2!$Q$37</f>
        <v>179.52321677860004</v>
      </c>
      <c r="AN2704" s="3">
        <f>Sheet2!$Q$39</f>
        <v>47.580823353777703</v>
      </c>
      <c r="AU2704">
        <f t="shared" si="171"/>
        <v>1.0501408216495725</v>
      </c>
      <c r="AV2704">
        <f>VLOOKUP(AI2704,Sheet3!C2736:F6027,4,FALSE)</f>
        <v>114.98389006979008</v>
      </c>
    </row>
    <row r="2705" spans="1:48">
      <c r="A2705">
        <v>79326418</v>
      </c>
      <c r="B2705">
        <v>126</v>
      </c>
      <c r="C2705" t="s">
        <v>164</v>
      </c>
      <c r="D2705">
        <v>0</v>
      </c>
      <c r="E2705" t="s">
        <v>165</v>
      </c>
      <c r="F2705" t="s">
        <v>34</v>
      </c>
      <c r="G2705" t="s">
        <v>166</v>
      </c>
      <c r="H2705">
        <v>1</v>
      </c>
      <c r="I2705">
        <v>111.95</v>
      </c>
      <c r="J2705">
        <v>114.04</v>
      </c>
      <c r="K2705">
        <v>28.158999999999999</v>
      </c>
      <c r="L2705">
        <v>30.248999999999999</v>
      </c>
      <c r="M2705">
        <v>3260722</v>
      </c>
      <c r="N2705" t="s">
        <v>167</v>
      </c>
      <c r="P2705">
        <v>16.167000000000002</v>
      </c>
      <c r="V2705" t="s">
        <v>35</v>
      </c>
      <c r="W2705" s="1">
        <v>40332</v>
      </c>
      <c r="X2705">
        <v>20100603</v>
      </c>
      <c r="Y2705">
        <v>0.77239199999999997</v>
      </c>
      <c r="AB2705">
        <v>0.569700182057014</v>
      </c>
      <c r="AI2705" s="2">
        <f t="shared" si="168"/>
        <v>40332</v>
      </c>
      <c r="AJ2705">
        <f t="shared" si="169"/>
        <v>151.47146684720474</v>
      </c>
      <c r="AK2705">
        <f t="shared" si="170"/>
        <v>151.47146684720474</v>
      </c>
      <c r="AL2705" s="3">
        <f>Sheet2!$Q$35</f>
        <v>195.92057845971607</v>
      </c>
      <c r="AM2705" s="3">
        <f>Sheet2!$Q$37</f>
        <v>179.52321677860004</v>
      </c>
      <c r="AN2705" s="3">
        <f>Sheet2!$Q$39</f>
        <v>47.580823353777703</v>
      </c>
      <c r="AU2705">
        <f t="shared" si="171"/>
        <v>1.0783391199367796</v>
      </c>
      <c r="AV2705">
        <f>VLOOKUP(AI2705,Sheet3!C2737:F6028,4,FALSE)</f>
        <v>111.01648536004994</v>
      </c>
    </row>
    <row r="2706" spans="1:48">
      <c r="A2706">
        <v>79387480</v>
      </c>
      <c r="B2706">
        <v>126</v>
      </c>
      <c r="C2706" t="s">
        <v>164</v>
      </c>
      <c r="D2706">
        <v>0</v>
      </c>
      <c r="E2706" t="s">
        <v>165</v>
      </c>
      <c r="F2706" t="s">
        <v>34</v>
      </c>
      <c r="G2706" t="s">
        <v>166</v>
      </c>
      <c r="H2706">
        <v>1</v>
      </c>
      <c r="I2706">
        <v>111.95</v>
      </c>
      <c r="J2706">
        <v>114.04</v>
      </c>
      <c r="K2706">
        <v>28.158999999999999</v>
      </c>
      <c r="L2706">
        <v>30.248999999999999</v>
      </c>
      <c r="M2706">
        <v>3260722</v>
      </c>
      <c r="N2706" t="s">
        <v>167</v>
      </c>
      <c r="P2706">
        <v>16.167000000000002</v>
      </c>
      <c r="V2706" t="s">
        <v>35</v>
      </c>
      <c r="W2706" s="1">
        <v>40333</v>
      </c>
      <c r="X2706">
        <v>20100604</v>
      </c>
      <c r="Y2706">
        <v>0.74053500000000005</v>
      </c>
      <c r="AB2706">
        <v>0.93677551678842097</v>
      </c>
      <c r="AI2706" s="2">
        <f t="shared" si="168"/>
        <v>40333</v>
      </c>
      <c r="AJ2706">
        <f t="shared" si="169"/>
        <v>165.88430062751661</v>
      </c>
      <c r="AK2706">
        <f t="shared" si="170"/>
        <v>165.88430062751661</v>
      </c>
      <c r="AL2706" s="3">
        <f>Sheet2!$Q$35</f>
        <v>195.92057845971607</v>
      </c>
      <c r="AM2706" s="3">
        <f>Sheet2!$Q$37</f>
        <v>179.52321677860004</v>
      </c>
      <c r="AN2706" s="3">
        <f>Sheet2!$Q$39</f>
        <v>47.580823353777703</v>
      </c>
      <c r="AU2706">
        <f t="shared" si="171"/>
        <v>1.1809453917182124</v>
      </c>
      <c r="AV2706">
        <f>VLOOKUP(AI2706,Sheet3!C2738:F6029,4,FALSE)</f>
        <v>126.31933209761904</v>
      </c>
    </row>
    <row r="2707" spans="1:48">
      <c r="A2707">
        <v>79453800</v>
      </c>
      <c r="B2707">
        <v>126</v>
      </c>
      <c r="C2707" t="s">
        <v>164</v>
      </c>
      <c r="D2707">
        <v>0</v>
      </c>
      <c r="E2707" t="s">
        <v>165</v>
      </c>
      <c r="F2707" t="s">
        <v>34</v>
      </c>
      <c r="G2707" t="s">
        <v>166</v>
      </c>
      <c r="H2707">
        <v>1</v>
      </c>
      <c r="I2707">
        <v>111.95</v>
      </c>
      <c r="J2707">
        <v>114.04</v>
      </c>
      <c r="K2707">
        <v>28.158999999999999</v>
      </c>
      <c r="L2707">
        <v>30.248999999999999</v>
      </c>
      <c r="M2707">
        <v>3260722</v>
      </c>
      <c r="N2707" t="s">
        <v>167</v>
      </c>
      <c r="P2707">
        <v>16.167000000000002</v>
      </c>
      <c r="V2707" t="s">
        <v>35</v>
      </c>
      <c r="W2707" s="1">
        <v>40334</v>
      </c>
      <c r="X2707">
        <v>20100605</v>
      </c>
      <c r="Y2707">
        <v>0.72868200000000005</v>
      </c>
      <c r="AB2707">
        <v>1.0733528449289</v>
      </c>
      <c r="AI2707" s="2">
        <f t="shared" si="168"/>
        <v>40334</v>
      </c>
      <c r="AJ2707">
        <f t="shared" si="169"/>
        <v>170.56034735689627</v>
      </c>
      <c r="AK2707">
        <f t="shared" si="170"/>
        <v>170.56034735689627</v>
      </c>
      <c r="AL2707" s="3">
        <f>Sheet2!$Q$35</f>
        <v>195.92057845971607</v>
      </c>
      <c r="AM2707" s="3">
        <f>Sheet2!$Q$37</f>
        <v>179.52321677860004</v>
      </c>
      <c r="AN2707" s="3">
        <f>Sheet2!$Q$39</f>
        <v>47.580823353777703</v>
      </c>
      <c r="AU2707">
        <f t="shared" si="171"/>
        <v>1.2142345927796172</v>
      </c>
      <c r="AV2707">
        <f>VLOOKUP(AI2707,Sheet3!C2739:F6030,4,FALSE)</f>
        <v>138.15069971416554</v>
      </c>
    </row>
    <row r="2708" spans="1:48">
      <c r="A2708">
        <v>79525922</v>
      </c>
      <c r="B2708">
        <v>126</v>
      </c>
      <c r="C2708" t="s">
        <v>164</v>
      </c>
      <c r="D2708">
        <v>0</v>
      </c>
      <c r="E2708" t="s">
        <v>165</v>
      </c>
      <c r="F2708" t="s">
        <v>34</v>
      </c>
      <c r="G2708" t="s">
        <v>166</v>
      </c>
      <c r="H2708">
        <v>1</v>
      </c>
      <c r="I2708">
        <v>111.95</v>
      </c>
      <c r="J2708">
        <v>114.04</v>
      </c>
      <c r="K2708">
        <v>28.158999999999999</v>
      </c>
      <c r="L2708">
        <v>30.248999999999999</v>
      </c>
      <c r="M2708">
        <v>3260722</v>
      </c>
      <c r="N2708" t="s">
        <v>167</v>
      </c>
      <c r="P2708">
        <v>16.167000000000002</v>
      </c>
      <c r="V2708" t="s">
        <v>35</v>
      </c>
      <c r="W2708" s="1">
        <v>40335</v>
      </c>
      <c r="X2708">
        <v>20100606</v>
      </c>
      <c r="Y2708">
        <v>0.73607599999999995</v>
      </c>
      <c r="AB2708">
        <v>0.98815477150692499</v>
      </c>
      <c r="AI2708" s="2">
        <f t="shared" si="168"/>
        <v>40335</v>
      </c>
      <c r="AJ2708">
        <f t="shared" si="169"/>
        <v>167.68707845513632</v>
      </c>
      <c r="AK2708">
        <f t="shared" si="170"/>
        <v>167.68707845513632</v>
      </c>
      <c r="AL2708" s="3">
        <f>Sheet2!$Q$35</f>
        <v>195.92057845971607</v>
      </c>
      <c r="AM2708" s="3">
        <f>Sheet2!$Q$37</f>
        <v>179.52321677860004</v>
      </c>
      <c r="AN2708" s="3">
        <f>Sheet2!$Q$39</f>
        <v>47.580823353777703</v>
      </c>
      <c r="AU2708">
        <f t="shared" si="171"/>
        <v>1.193779530691977</v>
      </c>
      <c r="AV2708">
        <f>VLOOKUP(AI2708,Sheet3!C2740:F6031,4,FALSE)</f>
        <v>145.30619749423258</v>
      </c>
    </row>
    <row r="2709" spans="1:48">
      <c r="A2709">
        <v>79592618</v>
      </c>
      <c r="B2709">
        <v>126</v>
      </c>
      <c r="C2709" t="s">
        <v>164</v>
      </c>
      <c r="D2709">
        <v>0</v>
      </c>
      <c r="E2709" t="s">
        <v>165</v>
      </c>
      <c r="F2709" t="s">
        <v>34</v>
      </c>
      <c r="G2709" t="s">
        <v>166</v>
      </c>
      <c r="H2709">
        <v>1</v>
      </c>
      <c r="I2709">
        <v>111.95</v>
      </c>
      <c r="J2709">
        <v>114.04</v>
      </c>
      <c r="K2709">
        <v>28.158999999999999</v>
      </c>
      <c r="L2709">
        <v>30.248999999999999</v>
      </c>
      <c r="M2709">
        <v>3260722</v>
      </c>
      <c r="N2709" t="s">
        <v>167</v>
      </c>
      <c r="P2709">
        <v>16.167000000000002</v>
      </c>
      <c r="V2709" t="s">
        <v>35</v>
      </c>
      <c r="W2709" s="1">
        <v>40336</v>
      </c>
      <c r="X2709">
        <v>20100607</v>
      </c>
      <c r="Y2709">
        <v>0.76913299999999996</v>
      </c>
      <c r="AB2709">
        <v>0.60725232180305599</v>
      </c>
      <c r="AI2709" s="2">
        <f t="shared" si="168"/>
        <v>40336</v>
      </c>
      <c r="AJ2709">
        <f t="shared" si="169"/>
        <v>153.0694121847398</v>
      </c>
      <c r="AK2709">
        <f t="shared" si="170"/>
        <v>153.0694121847398</v>
      </c>
      <c r="AL2709" s="3">
        <f>Sheet2!$Q$35</f>
        <v>195.92057845971607</v>
      </c>
      <c r="AM2709" s="3">
        <f>Sheet2!$Q$37</f>
        <v>179.52321677860004</v>
      </c>
      <c r="AN2709" s="3">
        <f>Sheet2!$Q$39</f>
        <v>47.580823353777703</v>
      </c>
      <c r="AU2709">
        <f t="shared" si="171"/>
        <v>1.0897150378231684</v>
      </c>
      <c r="AV2709">
        <f>VLOOKUP(AI2709,Sheet3!C2741:F6032,4,FALSE)</f>
        <v>142.11810442390566</v>
      </c>
    </row>
    <row r="2710" spans="1:48">
      <c r="A2710">
        <v>79662980</v>
      </c>
      <c r="B2710">
        <v>126</v>
      </c>
      <c r="C2710" t="s">
        <v>164</v>
      </c>
      <c r="D2710">
        <v>0</v>
      </c>
      <c r="E2710" t="s">
        <v>165</v>
      </c>
      <c r="F2710" t="s">
        <v>34</v>
      </c>
      <c r="G2710" t="s">
        <v>166</v>
      </c>
      <c r="H2710">
        <v>1</v>
      </c>
      <c r="I2710">
        <v>111.95</v>
      </c>
      <c r="J2710">
        <v>114.04</v>
      </c>
      <c r="K2710">
        <v>28.158999999999999</v>
      </c>
      <c r="L2710">
        <v>30.248999999999999</v>
      </c>
      <c r="M2710">
        <v>3260722</v>
      </c>
      <c r="N2710" t="s">
        <v>167</v>
      </c>
      <c r="P2710">
        <v>16.167000000000002</v>
      </c>
      <c r="V2710" t="s">
        <v>35</v>
      </c>
      <c r="W2710" s="1">
        <v>40337</v>
      </c>
      <c r="X2710">
        <v>20100608</v>
      </c>
      <c r="Y2710">
        <v>0.80400799999999994</v>
      </c>
      <c r="AB2710">
        <v>0.20540179291590799</v>
      </c>
      <c r="AI2710" s="2">
        <f t="shared" si="168"/>
        <v>40337</v>
      </c>
      <c r="AJ2710">
        <f t="shared" si="169"/>
        <v>134.50853031003328</v>
      </c>
      <c r="AK2710">
        <f t="shared" si="170"/>
        <v>134.50853031003328</v>
      </c>
      <c r="AL2710" s="3">
        <f>Sheet2!$Q$35</f>
        <v>195.92057845971607</v>
      </c>
      <c r="AM2710" s="3">
        <f>Sheet2!$Q$37</f>
        <v>179.52321677860004</v>
      </c>
      <c r="AN2710" s="3">
        <f>Sheet2!$Q$39</f>
        <v>47.580823353777703</v>
      </c>
      <c r="AU2710">
        <f t="shared" si="171"/>
        <v>0.95757843518360053</v>
      </c>
      <c r="AV2710">
        <f>VLOOKUP(AI2710,Sheet3!C2742:F6033,4,FALSE)</f>
        <v>123.4854715906618</v>
      </c>
    </row>
    <row r="2711" spans="1:48">
      <c r="A2711">
        <v>79727704</v>
      </c>
      <c r="B2711">
        <v>126</v>
      </c>
      <c r="C2711" t="s">
        <v>164</v>
      </c>
      <c r="D2711">
        <v>0</v>
      </c>
      <c r="E2711" t="s">
        <v>165</v>
      </c>
      <c r="F2711" t="s">
        <v>34</v>
      </c>
      <c r="G2711" t="s">
        <v>166</v>
      </c>
      <c r="H2711">
        <v>1</v>
      </c>
      <c r="I2711">
        <v>111.95</v>
      </c>
      <c r="J2711">
        <v>114.04</v>
      </c>
      <c r="K2711">
        <v>28.158999999999999</v>
      </c>
      <c r="L2711">
        <v>30.248999999999999</v>
      </c>
      <c r="M2711">
        <v>3260722</v>
      </c>
      <c r="N2711" t="s">
        <v>167</v>
      </c>
      <c r="P2711">
        <v>16.167000000000002</v>
      </c>
      <c r="V2711" t="s">
        <v>35</v>
      </c>
      <c r="W2711" s="1">
        <v>40338</v>
      </c>
      <c r="X2711">
        <v>20100609</v>
      </c>
      <c r="Y2711">
        <v>0.82676099999999997</v>
      </c>
      <c r="AB2711">
        <v>-5.6771829557762901E-2</v>
      </c>
      <c r="AI2711" s="2">
        <f t="shared" si="168"/>
        <v>40338</v>
      </c>
      <c r="AJ2711">
        <f t="shared" si="169"/>
        <v>120.66164982556506</v>
      </c>
      <c r="AK2711">
        <f t="shared" si="170"/>
        <v>120.66164982556506</v>
      </c>
      <c r="AL2711" s="3">
        <f>Sheet2!$Q$35</f>
        <v>195.92057845971607</v>
      </c>
      <c r="AM2711" s="3">
        <f>Sheet2!$Q$37</f>
        <v>179.52321677860004</v>
      </c>
      <c r="AN2711" s="3">
        <f>Sheet2!$Q$39</f>
        <v>47.580823353777703</v>
      </c>
      <c r="AU2711">
        <f t="shared" si="171"/>
        <v>0.85900123628083047</v>
      </c>
      <c r="AV2711">
        <f>VLOOKUP(AI2711,Sheet3!C2743:F6034,4,FALSE)</f>
        <v>108.1826248530927</v>
      </c>
    </row>
    <row r="2712" spans="1:48">
      <c r="A2712">
        <v>79791394</v>
      </c>
      <c r="B2712">
        <v>126</v>
      </c>
      <c r="C2712" t="s">
        <v>164</v>
      </c>
      <c r="D2712">
        <v>0</v>
      </c>
      <c r="E2712" t="s">
        <v>165</v>
      </c>
      <c r="F2712" t="s">
        <v>34</v>
      </c>
      <c r="G2712" t="s">
        <v>166</v>
      </c>
      <c r="H2712">
        <v>1</v>
      </c>
      <c r="I2712">
        <v>111.95</v>
      </c>
      <c r="J2712">
        <v>114.04</v>
      </c>
      <c r="K2712">
        <v>28.158999999999999</v>
      </c>
      <c r="L2712">
        <v>30.248999999999999</v>
      </c>
      <c r="M2712">
        <v>3260722</v>
      </c>
      <c r="N2712" t="s">
        <v>167</v>
      </c>
      <c r="P2712">
        <v>16.167000000000002</v>
      </c>
      <c r="V2712" t="s">
        <v>35</v>
      </c>
      <c r="W2712" s="1">
        <v>40339</v>
      </c>
      <c r="X2712">
        <v>20100610</v>
      </c>
      <c r="Y2712">
        <v>0.80953200000000003</v>
      </c>
      <c r="AB2712">
        <v>0.141750973659345</v>
      </c>
      <c r="AI2712" s="2">
        <f t="shared" si="168"/>
        <v>40339</v>
      </c>
      <c r="AJ2712">
        <f t="shared" si="169"/>
        <v>131.27288103274623</v>
      </c>
      <c r="AK2712">
        <f t="shared" si="170"/>
        <v>131.27288103274623</v>
      </c>
      <c r="AL2712" s="3">
        <f>Sheet2!$Q$35</f>
        <v>195.92057845971607</v>
      </c>
      <c r="AM2712" s="3">
        <f>Sheet2!$Q$37</f>
        <v>179.52321677860004</v>
      </c>
      <c r="AN2712" s="3">
        <f>Sheet2!$Q$39</f>
        <v>47.580823353777703</v>
      </c>
      <c r="AU2712">
        <f t="shared" si="171"/>
        <v>0.93454355431317604</v>
      </c>
      <c r="AV2712">
        <f>VLOOKUP(AI2712,Sheet3!C2744:F6035,4,FALSE)</f>
        <v>98.405806104090217</v>
      </c>
    </row>
    <row r="2713" spans="1:48">
      <c r="A2713">
        <v>79860981</v>
      </c>
      <c r="B2713">
        <v>126</v>
      </c>
      <c r="C2713" t="s">
        <v>164</v>
      </c>
      <c r="D2713">
        <v>0</v>
      </c>
      <c r="E2713" t="s">
        <v>165</v>
      </c>
      <c r="F2713" t="s">
        <v>34</v>
      </c>
      <c r="G2713" t="s">
        <v>166</v>
      </c>
      <c r="H2713">
        <v>1</v>
      </c>
      <c r="I2713">
        <v>111.95</v>
      </c>
      <c r="J2713">
        <v>114.04</v>
      </c>
      <c r="K2713">
        <v>28.158999999999999</v>
      </c>
      <c r="L2713">
        <v>30.248999999999999</v>
      </c>
      <c r="M2713">
        <v>3260722</v>
      </c>
      <c r="N2713" t="s">
        <v>167</v>
      </c>
      <c r="P2713">
        <v>16.167000000000002</v>
      </c>
      <c r="V2713" t="s">
        <v>35</v>
      </c>
      <c r="W2713" s="1">
        <v>40340</v>
      </c>
      <c r="X2713">
        <v>20100611</v>
      </c>
      <c r="Y2713">
        <v>0.77704799999999996</v>
      </c>
      <c r="AB2713">
        <v>0.51605097596386496</v>
      </c>
      <c r="AI2713" s="2">
        <f t="shared" si="168"/>
        <v>40340</v>
      </c>
      <c r="AJ2713">
        <f t="shared" si="169"/>
        <v>149.13971524321812</v>
      </c>
      <c r="AK2713">
        <f t="shared" si="170"/>
        <v>149.13971524321812</v>
      </c>
      <c r="AL2713" s="3">
        <f>Sheet2!$Q$35</f>
        <v>195.92057845971607</v>
      </c>
      <c r="AM2713" s="3">
        <f>Sheet2!$Q$37</f>
        <v>179.52321677860004</v>
      </c>
      <c r="AN2713" s="3">
        <f>Sheet2!$Q$39</f>
        <v>47.580823353777703</v>
      </c>
      <c r="AU2713">
        <f t="shared" si="171"/>
        <v>1.0617391686397444</v>
      </c>
      <c r="AV2713">
        <f>VLOOKUP(AI2713,Sheet3!C2745:F6036,4,FALSE)</f>
        <v>101.31051312372139</v>
      </c>
    </row>
    <row r="2714" spans="1:48">
      <c r="A2714">
        <v>79933851</v>
      </c>
      <c r="B2714">
        <v>126</v>
      </c>
      <c r="C2714" t="s">
        <v>164</v>
      </c>
      <c r="D2714">
        <v>0</v>
      </c>
      <c r="E2714" t="s">
        <v>165</v>
      </c>
      <c r="F2714" t="s">
        <v>34</v>
      </c>
      <c r="G2714" t="s">
        <v>166</v>
      </c>
      <c r="H2714">
        <v>1</v>
      </c>
      <c r="I2714">
        <v>111.95</v>
      </c>
      <c r="J2714">
        <v>114.04</v>
      </c>
      <c r="K2714">
        <v>28.158999999999999</v>
      </c>
      <c r="L2714">
        <v>30.248999999999999</v>
      </c>
      <c r="M2714">
        <v>3260722</v>
      </c>
      <c r="N2714" t="s">
        <v>167</v>
      </c>
      <c r="P2714">
        <v>16.167000000000002</v>
      </c>
      <c r="V2714" t="s">
        <v>35</v>
      </c>
      <c r="W2714" s="1">
        <v>40341</v>
      </c>
      <c r="X2714">
        <v>20100612</v>
      </c>
      <c r="Y2714">
        <v>0.78382300000000005</v>
      </c>
      <c r="AB2714">
        <v>0.437985389348511</v>
      </c>
      <c r="AI2714" s="2">
        <f t="shared" si="168"/>
        <v>40341</v>
      </c>
      <c r="AJ2714">
        <f t="shared" si="169"/>
        <v>145.64413477007645</v>
      </c>
      <c r="AK2714">
        <f t="shared" si="170"/>
        <v>145.64413477007645</v>
      </c>
      <c r="AL2714" s="3">
        <f>Sheet2!$Q$35</f>
        <v>195.92057845971607</v>
      </c>
      <c r="AM2714" s="3">
        <f>Sheet2!$Q$37</f>
        <v>179.52321677860004</v>
      </c>
      <c r="AN2714" s="3">
        <f>Sheet2!$Q$39</f>
        <v>47.580823353777703</v>
      </c>
      <c r="AU2714">
        <f t="shared" si="171"/>
        <v>1.0368538139948451</v>
      </c>
      <c r="AV2714">
        <f>VLOOKUP(AI2714,Sheet3!C2746:F6037,4,FALSE)</f>
        <v>113.42526679096359</v>
      </c>
    </row>
    <row r="2715" spans="1:48">
      <c r="A2715">
        <v>79997772</v>
      </c>
      <c r="B2715">
        <v>126</v>
      </c>
      <c r="C2715" t="s">
        <v>164</v>
      </c>
      <c r="D2715">
        <v>0</v>
      </c>
      <c r="E2715" t="s">
        <v>165</v>
      </c>
      <c r="F2715" t="s">
        <v>34</v>
      </c>
      <c r="G2715" t="s">
        <v>166</v>
      </c>
      <c r="H2715">
        <v>1</v>
      </c>
      <c r="I2715">
        <v>111.95</v>
      </c>
      <c r="J2715">
        <v>114.04</v>
      </c>
      <c r="K2715">
        <v>28.158999999999999</v>
      </c>
      <c r="L2715">
        <v>30.248999999999999</v>
      </c>
      <c r="M2715">
        <v>3260722</v>
      </c>
      <c r="N2715" t="s">
        <v>167</v>
      </c>
      <c r="P2715">
        <v>16.167000000000002</v>
      </c>
      <c r="V2715" t="s">
        <v>35</v>
      </c>
      <c r="W2715" s="1">
        <v>40342</v>
      </c>
      <c r="X2715">
        <v>20100613</v>
      </c>
      <c r="Y2715">
        <v>0.76425399999999999</v>
      </c>
      <c r="AB2715">
        <v>0.66347106676192003</v>
      </c>
      <c r="AI2715" s="2">
        <f t="shared" si="168"/>
        <v>40342</v>
      </c>
      <c r="AJ2715">
        <f t="shared" si="169"/>
        <v>155.40905915531914</v>
      </c>
      <c r="AK2715">
        <f t="shared" si="170"/>
        <v>155.40905915531914</v>
      </c>
      <c r="AL2715" s="3">
        <f>Sheet2!$Q$35</f>
        <v>195.92057845971607</v>
      </c>
      <c r="AM2715" s="3">
        <f>Sheet2!$Q$37</f>
        <v>179.52321677860004</v>
      </c>
      <c r="AN2715" s="3">
        <f>Sheet2!$Q$39</f>
        <v>47.580823353777703</v>
      </c>
      <c r="AU2715">
        <f t="shared" si="171"/>
        <v>1.1063711969515555</v>
      </c>
      <c r="AV2715">
        <f>VLOOKUP(AI2715,Sheet3!C2747:F6038,4,FALSE)</f>
        <v>134.25414151709933</v>
      </c>
    </row>
    <row r="2716" spans="1:48">
      <c r="A2716">
        <v>80061512</v>
      </c>
      <c r="B2716">
        <v>126</v>
      </c>
      <c r="C2716" t="s">
        <v>164</v>
      </c>
      <c r="D2716">
        <v>0</v>
      </c>
      <c r="E2716" t="s">
        <v>165</v>
      </c>
      <c r="F2716" t="s">
        <v>34</v>
      </c>
      <c r="G2716" t="s">
        <v>166</v>
      </c>
      <c r="H2716">
        <v>1</v>
      </c>
      <c r="I2716">
        <v>111.95</v>
      </c>
      <c r="J2716">
        <v>114.04</v>
      </c>
      <c r="K2716">
        <v>28.158999999999999</v>
      </c>
      <c r="L2716">
        <v>30.248999999999999</v>
      </c>
      <c r="M2716">
        <v>3260722</v>
      </c>
      <c r="N2716" t="s">
        <v>167</v>
      </c>
      <c r="P2716">
        <v>16.167000000000002</v>
      </c>
      <c r="V2716" t="s">
        <v>35</v>
      </c>
      <c r="W2716" s="1">
        <v>40343</v>
      </c>
      <c r="X2716">
        <v>20100614</v>
      </c>
      <c r="Y2716">
        <v>0.77160200000000001</v>
      </c>
      <c r="AB2716">
        <v>0.57880303274721701</v>
      </c>
      <c r="AI2716" s="2">
        <f t="shared" si="168"/>
        <v>40343</v>
      </c>
      <c r="AJ2716">
        <f t="shared" si="169"/>
        <v>151.86140241618955</v>
      </c>
      <c r="AK2716">
        <f t="shared" si="170"/>
        <v>151.86140241618955</v>
      </c>
      <c r="AL2716" s="3">
        <f>Sheet2!$Q$35</f>
        <v>195.92057845971607</v>
      </c>
      <c r="AM2716" s="3">
        <f>Sheet2!$Q$37</f>
        <v>179.52321677860004</v>
      </c>
      <c r="AN2716" s="3">
        <f>Sheet2!$Q$39</f>
        <v>47.580823353777703</v>
      </c>
      <c r="AU2716">
        <f t="shared" si="171"/>
        <v>1.0811151066426803</v>
      </c>
      <c r="AV2716">
        <f>VLOOKUP(AI2716,Sheet3!C2748:F6039,4,FALSE)</f>
        <v>182.85484921141602</v>
      </c>
    </row>
    <row r="2717" spans="1:48">
      <c r="A2717">
        <v>80129531</v>
      </c>
      <c r="B2717">
        <v>126</v>
      </c>
      <c r="C2717" t="s">
        <v>164</v>
      </c>
      <c r="D2717">
        <v>0</v>
      </c>
      <c r="E2717" t="s">
        <v>165</v>
      </c>
      <c r="F2717" t="s">
        <v>34</v>
      </c>
      <c r="G2717" t="s">
        <v>166</v>
      </c>
      <c r="H2717">
        <v>1</v>
      </c>
      <c r="I2717">
        <v>111.95</v>
      </c>
      <c r="J2717">
        <v>114.04</v>
      </c>
      <c r="K2717">
        <v>28.158999999999999</v>
      </c>
      <c r="L2717">
        <v>30.248999999999999</v>
      </c>
      <c r="M2717">
        <v>3260722</v>
      </c>
      <c r="N2717" t="s">
        <v>167</v>
      </c>
      <c r="P2717">
        <v>16.167000000000002</v>
      </c>
      <c r="V2717" t="s">
        <v>35</v>
      </c>
      <c r="W2717" s="1">
        <v>40344</v>
      </c>
      <c r="X2717">
        <v>20100615</v>
      </c>
      <c r="Y2717">
        <v>0.77800599999999998</v>
      </c>
      <c r="AB2717">
        <v>0.50501232917751704</v>
      </c>
      <c r="AI2717" s="2">
        <f t="shared" si="168"/>
        <v>40344</v>
      </c>
      <c r="AJ2717">
        <f t="shared" si="169"/>
        <v>148.65281672415824</v>
      </c>
      <c r="AK2717">
        <f t="shared" si="170"/>
        <v>148.65281672415824</v>
      </c>
      <c r="AL2717" s="3">
        <f>Sheet2!$Q$35</f>
        <v>195.92057845971607</v>
      </c>
      <c r="AM2717" s="3">
        <f>Sheet2!$Q$37</f>
        <v>179.52321677860004</v>
      </c>
      <c r="AN2717" s="3">
        <f>Sheet2!$Q$39</f>
        <v>47.580823353777703</v>
      </c>
      <c r="AU2717">
        <f t="shared" si="171"/>
        <v>1.058272893891965</v>
      </c>
      <c r="AV2717">
        <f>VLOOKUP(AI2717,Sheet3!C2749:F6040,4,FALSE)</f>
        <v>255.47252470219533</v>
      </c>
    </row>
    <row r="2718" spans="1:48">
      <c r="A2718">
        <v>80192975</v>
      </c>
      <c r="B2718">
        <v>126</v>
      </c>
      <c r="C2718" t="s">
        <v>164</v>
      </c>
      <c r="D2718">
        <v>0</v>
      </c>
      <c r="E2718" t="s">
        <v>165</v>
      </c>
      <c r="F2718" t="s">
        <v>34</v>
      </c>
      <c r="G2718" t="s">
        <v>166</v>
      </c>
      <c r="H2718">
        <v>1</v>
      </c>
      <c r="I2718">
        <v>111.95</v>
      </c>
      <c r="J2718">
        <v>114.04</v>
      </c>
      <c r="K2718">
        <v>28.158999999999999</v>
      </c>
      <c r="L2718">
        <v>30.248999999999999</v>
      </c>
      <c r="M2718">
        <v>3260722</v>
      </c>
      <c r="N2718" t="s">
        <v>167</v>
      </c>
      <c r="P2718">
        <v>16.167000000000002</v>
      </c>
      <c r="V2718" t="s">
        <v>35</v>
      </c>
      <c r="W2718" s="1">
        <v>40345</v>
      </c>
      <c r="X2718">
        <v>20100616</v>
      </c>
      <c r="Y2718">
        <v>0.75805500000000003</v>
      </c>
      <c r="AB2718">
        <v>0.73489963819049098</v>
      </c>
      <c r="AI2718" s="2">
        <f t="shared" si="168"/>
        <v>40345</v>
      </c>
      <c r="AJ2718">
        <f t="shared" si="169"/>
        <v>158.29069403182984</v>
      </c>
      <c r="AK2718">
        <f t="shared" si="170"/>
        <v>158.29069403182984</v>
      </c>
      <c r="AL2718" s="3">
        <f>Sheet2!$Q$35</f>
        <v>195.92057845971607</v>
      </c>
      <c r="AM2718" s="3">
        <f>Sheet2!$Q$37</f>
        <v>179.52321677860004</v>
      </c>
      <c r="AN2718" s="3">
        <f>Sheet2!$Q$39</f>
        <v>47.580823353777703</v>
      </c>
      <c r="AU2718">
        <f t="shared" si="171"/>
        <v>1.1268858171727369</v>
      </c>
      <c r="AV2718">
        <f>VLOOKUP(AI2718,Sheet3!C2750:F6041,4,FALSE)</f>
        <v>353.5240982429159</v>
      </c>
    </row>
    <row r="2719" spans="1:48">
      <c r="A2719">
        <v>80256369</v>
      </c>
      <c r="B2719">
        <v>126</v>
      </c>
      <c r="C2719" t="s">
        <v>164</v>
      </c>
      <c r="D2719">
        <v>0</v>
      </c>
      <c r="E2719" t="s">
        <v>165</v>
      </c>
      <c r="F2719" t="s">
        <v>34</v>
      </c>
      <c r="G2719" t="s">
        <v>166</v>
      </c>
      <c r="H2719">
        <v>1</v>
      </c>
      <c r="I2719">
        <v>111.95</v>
      </c>
      <c r="J2719">
        <v>114.04</v>
      </c>
      <c r="K2719">
        <v>28.158999999999999</v>
      </c>
      <c r="L2719">
        <v>30.248999999999999</v>
      </c>
      <c r="M2719">
        <v>3260722</v>
      </c>
      <c r="N2719" t="s">
        <v>167</v>
      </c>
      <c r="P2719">
        <v>16.167000000000002</v>
      </c>
      <c r="V2719" t="s">
        <v>35</v>
      </c>
      <c r="W2719" s="1">
        <v>40346</v>
      </c>
      <c r="X2719">
        <v>20100617</v>
      </c>
      <c r="Y2719">
        <v>0.75723399999999996</v>
      </c>
      <c r="AB2719">
        <v>0.74435968935081698</v>
      </c>
      <c r="AI2719" s="2">
        <f t="shared" si="168"/>
        <v>40346</v>
      </c>
      <c r="AJ2719">
        <f t="shared" si="169"/>
        <v>158.6647027803682</v>
      </c>
      <c r="AK2719">
        <f t="shared" si="170"/>
        <v>158.6647027803682</v>
      </c>
      <c r="AL2719" s="3">
        <f>Sheet2!$Q$35</f>
        <v>195.92057845971607</v>
      </c>
      <c r="AM2719" s="3">
        <f>Sheet2!$Q$37</f>
        <v>179.52321677860004</v>
      </c>
      <c r="AN2719" s="3">
        <f>Sheet2!$Q$39</f>
        <v>47.580823353777703</v>
      </c>
      <c r="AU2719">
        <f t="shared" si="171"/>
        <v>1.1295484193983718</v>
      </c>
      <c r="AV2719">
        <f>VLOOKUP(AI2719,Sheet3!C2751:F6042,4,FALSE)</f>
        <v>451.85905783433219</v>
      </c>
    </row>
    <row r="2720" spans="1:48">
      <c r="A2720">
        <v>80330201</v>
      </c>
      <c r="B2720">
        <v>126</v>
      </c>
      <c r="C2720" t="s">
        <v>164</v>
      </c>
      <c r="D2720">
        <v>0</v>
      </c>
      <c r="E2720" t="s">
        <v>165</v>
      </c>
      <c r="F2720" t="s">
        <v>34</v>
      </c>
      <c r="G2720" t="s">
        <v>166</v>
      </c>
      <c r="H2720">
        <v>1</v>
      </c>
      <c r="I2720">
        <v>111.95</v>
      </c>
      <c r="J2720">
        <v>114.04</v>
      </c>
      <c r="K2720">
        <v>28.158999999999999</v>
      </c>
      <c r="L2720">
        <v>30.248999999999999</v>
      </c>
      <c r="M2720">
        <v>3260722</v>
      </c>
      <c r="N2720" t="s">
        <v>167</v>
      </c>
      <c r="P2720">
        <v>16.167000000000002</v>
      </c>
      <c r="V2720" t="s">
        <v>35</v>
      </c>
      <c r="W2720" s="1">
        <v>40347</v>
      </c>
      <c r="X2720">
        <v>20100618</v>
      </c>
      <c r="Y2720">
        <v>0.75095699999999999</v>
      </c>
      <c r="AB2720">
        <v>0.81668702325259801</v>
      </c>
      <c r="AI2720" s="2">
        <f t="shared" si="168"/>
        <v>40347</v>
      </c>
      <c r="AJ2720">
        <f t="shared" si="169"/>
        <v>161.46516877688759</v>
      </c>
      <c r="AK2720">
        <f t="shared" si="170"/>
        <v>161.46516877688759</v>
      </c>
      <c r="AL2720" s="3">
        <f>Sheet2!$Q$35</f>
        <v>195.92057845971607</v>
      </c>
      <c r="AM2720" s="3">
        <f>Sheet2!$Q$37</f>
        <v>179.52321677860004</v>
      </c>
      <c r="AN2720" s="3">
        <f>Sheet2!$Q$39</f>
        <v>47.580823353777703</v>
      </c>
      <c r="AU2720">
        <f t="shared" si="171"/>
        <v>1.1494851909960604</v>
      </c>
      <c r="AV2720">
        <f>VLOOKUP(AI2720,Sheet3!C2752:F6043,4,FALSE)</f>
        <v>516.47107739295734</v>
      </c>
    </row>
    <row r="2721" spans="1:48">
      <c r="A2721">
        <v>80399706</v>
      </c>
      <c r="B2721">
        <v>126</v>
      </c>
      <c r="C2721" t="s">
        <v>164</v>
      </c>
      <c r="D2721">
        <v>0</v>
      </c>
      <c r="E2721" t="s">
        <v>165</v>
      </c>
      <c r="F2721" t="s">
        <v>34</v>
      </c>
      <c r="G2721" t="s">
        <v>166</v>
      </c>
      <c r="H2721">
        <v>1</v>
      </c>
      <c r="I2721">
        <v>111.95</v>
      </c>
      <c r="J2721">
        <v>114.04</v>
      </c>
      <c r="K2721">
        <v>28.158999999999999</v>
      </c>
      <c r="L2721">
        <v>30.248999999999999</v>
      </c>
      <c r="M2721">
        <v>3260722</v>
      </c>
      <c r="N2721" t="s">
        <v>167</v>
      </c>
      <c r="P2721">
        <v>16.167000000000002</v>
      </c>
      <c r="V2721" t="s">
        <v>35</v>
      </c>
      <c r="W2721" s="1">
        <v>40348</v>
      </c>
      <c r="X2721">
        <v>20100619</v>
      </c>
      <c r="Y2721">
        <v>0.78352699999999997</v>
      </c>
      <c r="AB2721">
        <v>0.44139607770838601</v>
      </c>
      <c r="AI2721" s="2">
        <f t="shared" si="168"/>
        <v>40348</v>
      </c>
      <c r="AJ2721">
        <f t="shared" si="169"/>
        <v>145.79939804242872</v>
      </c>
      <c r="AK2721">
        <f t="shared" si="170"/>
        <v>145.79939804242872</v>
      </c>
      <c r="AL2721" s="3">
        <f>Sheet2!$Q$35</f>
        <v>195.92057845971607</v>
      </c>
      <c r="AM2721" s="3">
        <f>Sheet2!$Q$37</f>
        <v>179.52321677860004</v>
      </c>
      <c r="AN2721" s="3">
        <f>Sheet2!$Q$39</f>
        <v>47.580823353777703</v>
      </c>
      <c r="AU2721">
        <f t="shared" si="171"/>
        <v>1.0379591473223142</v>
      </c>
      <c r="AV2721">
        <f>VLOOKUP(AI2721,Sheet3!C2753:F6044,4,FALSE)</f>
        <v>546.93507784274766</v>
      </c>
    </row>
    <row r="2722" spans="1:48">
      <c r="A2722">
        <v>80459926</v>
      </c>
      <c r="B2722">
        <v>126</v>
      </c>
      <c r="C2722" t="s">
        <v>164</v>
      </c>
      <c r="D2722">
        <v>0</v>
      </c>
      <c r="E2722" t="s">
        <v>165</v>
      </c>
      <c r="F2722" t="s">
        <v>34</v>
      </c>
      <c r="G2722" t="s">
        <v>166</v>
      </c>
      <c r="H2722">
        <v>1</v>
      </c>
      <c r="I2722">
        <v>111.95</v>
      </c>
      <c r="J2722">
        <v>114.04</v>
      </c>
      <c r="K2722">
        <v>28.158999999999999</v>
      </c>
      <c r="L2722">
        <v>30.248999999999999</v>
      </c>
      <c r="M2722">
        <v>3260722</v>
      </c>
      <c r="N2722" t="s">
        <v>167</v>
      </c>
      <c r="P2722">
        <v>16.167000000000002</v>
      </c>
      <c r="V2722" t="s">
        <v>35</v>
      </c>
      <c r="W2722" s="1">
        <v>40349</v>
      </c>
      <c r="X2722">
        <v>20100620</v>
      </c>
      <c r="Y2722">
        <v>0.77143300000000004</v>
      </c>
      <c r="AB2722">
        <v>0.58075035143917098</v>
      </c>
      <c r="AI2722" s="2">
        <f t="shared" si="168"/>
        <v>40349</v>
      </c>
      <c r="AJ2722">
        <f t="shared" si="169"/>
        <v>151.94460425426144</v>
      </c>
      <c r="AK2722">
        <f t="shared" si="170"/>
        <v>151.94460425426144</v>
      </c>
      <c r="AL2722" s="3">
        <f>Sheet2!$Q$35</f>
        <v>195.92057845971607</v>
      </c>
      <c r="AM2722" s="3">
        <f>Sheet2!$Q$37</f>
        <v>179.52321677860004</v>
      </c>
      <c r="AN2722" s="3">
        <f>Sheet2!$Q$39</f>
        <v>47.580823353777703</v>
      </c>
      <c r="AU2722">
        <f t="shared" si="171"/>
        <v>1.0817074280792587</v>
      </c>
      <c r="AV2722">
        <f>VLOOKUP(AI2722,Sheet3!C2754:F6045,4,FALSE)</f>
        <v>544.80968246252974</v>
      </c>
    </row>
    <row r="2723" spans="1:48">
      <c r="A2723">
        <v>80524757</v>
      </c>
      <c r="B2723">
        <v>126</v>
      </c>
      <c r="C2723" t="s">
        <v>164</v>
      </c>
      <c r="D2723">
        <v>0</v>
      </c>
      <c r="E2723" t="s">
        <v>165</v>
      </c>
      <c r="F2723" t="s">
        <v>34</v>
      </c>
      <c r="G2723" t="s">
        <v>166</v>
      </c>
      <c r="H2723">
        <v>1</v>
      </c>
      <c r="I2723">
        <v>111.95</v>
      </c>
      <c r="J2723">
        <v>114.04</v>
      </c>
      <c r="K2723">
        <v>28.158999999999999</v>
      </c>
      <c r="L2723">
        <v>30.248999999999999</v>
      </c>
      <c r="M2723">
        <v>3260722</v>
      </c>
      <c r="N2723" t="s">
        <v>167</v>
      </c>
      <c r="P2723">
        <v>16.167000000000002</v>
      </c>
      <c r="V2723" t="s">
        <v>35</v>
      </c>
      <c r="W2723" s="1">
        <v>40350</v>
      </c>
      <c r="X2723">
        <v>20100621</v>
      </c>
      <c r="Y2723">
        <v>0.77638700000000005</v>
      </c>
      <c r="AB2723">
        <v>0.52366741179452803</v>
      </c>
      <c r="AI2723" s="2">
        <f t="shared" si="168"/>
        <v>40350</v>
      </c>
      <c r="AJ2723">
        <f t="shared" si="169"/>
        <v>149.47424700166516</v>
      </c>
      <c r="AK2723">
        <f t="shared" si="170"/>
        <v>149.47424700166516</v>
      </c>
      <c r="AL2723" s="3">
        <f>Sheet2!$Q$35</f>
        <v>195.92057845971607</v>
      </c>
      <c r="AM2723" s="3">
        <f>Sheet2!$Q$37</f>
        <v>179.52321677860004</v>
      </c>
      <c r="AN2723" s="3">
        <f>Sheet2!$Q$39</f>
        <v>47.580823353777703</v>
      </c>
      <c r="AU2723">
        <f t="shared" si="171"/>
        <v>1.0641207305900129</v>
      </c>
      <c r="AV2723">
        <f>VLOOKUP(AI2723,Sheet3!C2755:F6046,4,FALSE)</f>
        <v>530.64037992774354</v>
      </c>
    </row>
    <row r="2724" spans="1:48">
      <c r="A2724">
        <v>80593098</v>
      </c>
      <c r="B2724">
        <v>126</v>
      </c>
      <c r="C2724" t="s">
        <v>164</v>
      </c>
      <c r="D2724">
        <v>0</v>
      </c>
      <c r="E2724" t="s">
        <v>165</v>
      </c>
      <c r="F2724" t="s">
        <v>34</v>
      </c>
      <c r="G2724" t="s">
        <v>166</v>
      </c>
      <c r="H2724">
        <v>1</v>
      </c>
      <c r="I2724">
        <v>111.95</v>
      </c>
      <c r="J2724">
        <v>114.04</v>
      </c>
      <c r="K2724">
        <v>28.158999999999999</v>
      </c>
      <c r="L2724">
        <v>30.248999999999999</v>
      </c>
      <c r="M2724">
        <v>3260722</v>
      </c>
      <c r="N2724" t="s">
        <v>167</v>
      </c>
      <c r="P2724">
        <v>16.167000000000002</v>
      </c>
      <c r="V2724" t="s">
        <v>35</v>
      </c>
      <c r="W2724" s="1">
        <v>40351</v>
      </c>
      <c r="X2724">
        <v>20100622</v>
      </c>
      <c r="Y2724">
        <v>0.76413299999999995</v>
      </c>
      <c r="AB2724">
        <v>0.66486530085497697</v>
      </c>
      <c r="AI2724" s="2">
        <f t="shared" si="168"/>
        <v>40351</v>
      </c>
      <c r="AJ2724">
        <f t="shared" si="169"/>
        <v>155.46628110559993</v>
      </c>
      <c r="AK2724">
        <f t="shared" si="170"/>
        <v>155.46628110559993</v>
      </c>
      <c r="AL2724" s="3">
        <f>Sheet2!$Q$35</f>
        <v>195.92057845971607</v>
      </c>
      <c r="AM2724" s="3">
        <f>Sheet2!$Q$37</f>
        <v>179.52321677860004</v>
      </c>
      <c r="AN2724" s="3">
        <f>Sheet2!$Q$39</f>
        <v>47.580823353777703</v>
      </c>
      <c r="AU2724">
        <f t="shared" si="171"/>
        <v>1.1067785652090314</v>
      </c>
      <c r="AV2724">
        <f>VLOOKUP(AI2724,Sheet3!C2756:F6047,4,FALSE)</f>
        <v>514.3456820127393</v>
      </c>
    </row>
    <row r="2725" spans="1:48">
      <c r="A2725">
        <v>80662806</v>
      </c>
      <c r="B2725">
        <v>126</v>
      </c>
      <c r="C2725" t="s">
        <v>164</v>
      </c>
      <c r="D2725">
        <v>0</v>
      </c>
      <c r="E2725" t="s">
        <v>165</v>
      </c>
      <c r="F2725" t="s">
        <v>34</v>
      </c>
      <c r="G2725" t="s">
        <v>166</v>
      </c>
      <c r="H2725">
        <v>1</v>
      </c>
      <c r="I2725">
        <v>111.95</v>
      </c>
      <c r="J2725">
        <v>114.04</v>
      </c>
      <c r="K2725">
        <v>28.158999999999999</v>
      </c>
      <c r="L2725">
        <v>30.248999999999999</v>
      </c>
      <c r="M2725">
        <v>3260722</v>
      </c>
      <c r="N2725" t="s">
        <v>167</v>
      </c>
      <c r="P2725">
        <v>16.167000000000002</v>
      </c>
      <c r="V2725" t="s">
        <v>35</v>
      </c>
      <c r="W2725" s="1">
        <v>40352</v>
      </c>
      <c r="X2725">
        <v>20100623</v>
      </c>
      <c r="Y2725">
        <v>0.73837699999999995</v>
      </c>
      <c r="AB2725">
        <v>0.96164127854723103</v>
      </c>
      <c r="AI2725" s="2">
        <f t="shared" si="168"/>
        <v>40352</v>
      </c>
      <c r="AJ2725">
        <f t="shared" si="169"/>
        <v>166.76336182627074</v>
      </c>
      <c r="AK2725">
        <f t="shared" si="170"/>
        <v>166.76336182627074</v>
      </c>
      <c r="AL2725" s="3">
        <f>Sheet2!$Q$35</f>
        <v>195.92057845971607</v>
      </c>
      <c r="AM2725" s="3">
        <f>Sheet2!$Q$37</f>
        <v>179.52321677860004</v>
      </c>
      <c r="AN2725" s="3">
        <f>Sheet2!$Q$39</f>
        <v>47.580823353777703</v>
      </c>
      <c r="AU2725">
        <f t="shared" si="171"/>
        <v>1.1872035081751642</v>
      </c>
      <c r="AV2725">
        <f>VLOOKUP(AI2725,Sheet3!C2757:F6048,4,FALSE)</f>
        <v>481.75628618273106</v>
      </c>
    </row>
    <row r="2726" spans="1:48">
      <c r="A2726">
        <v>80727910</v>
      </c>
      <c r="B2726">
        <v>126</v>
      </c>
      <c r="C2726" t="s">
        <v>164</v>
      </c>
      <c r="D2726">
        <v>0</v>
      </c>
      <c r="E2726" t="s">
        <v>165</v>
      </c>
      <c r="F2726" t="s">
        <v>34</v>
      </c>
      <c r="G2726" t="s">
        <v>166</v>
      </c>
      <c r="H2726">
        <v>1</v>
      </c>
      <c r="I2726">
        <v>111.95</v>
      </c>
      <c r="J2726">
        <v>114.04</v>
      </c>
      <c r="K2726">
        <v>28.158999999999999</v>
      </c>
      <c r="L2726">
        <v>30.248999999999999</v>
      </c>
      <c r="M2726">
        <v>3260722</v>
      </c>
      <c r="N2726" t="s">
        <v>167</v>
      </c>
      <c r="P2726">
        <v>16.167000000000002</v>
      </c>
      <c r="V2726" t="s">
        <v>35</v>
      </c>
      <c r="W2726" s="1">
        <v>40353</v>
      </c>
      <c r="X2726">
        <v>20100624</v>
      </c>
      <c r="Y2726">
        <v>0.73950499999999997</v>
      </c>
      <c r="AB2726">
        <v>0.94864379047311798</v>
      </c>
      <c r="AI2726" s="2">
        <f t="shared" si="168"/>
        <v>40353</v>
      </c>
      <c r="AJ2726">
        <f t="shared" si="169"/>
        <v>166.3054106193905</v>
      </c>
      <c r="AK2726">
        <f t="shared" si="170"/>
        <v>166.3054106193905</v>
      </c>
      <c r="AL2726" s="3">
        <f>Sheet2!$Q$35</f>
        <v>195.92057845971607</v>
      </c>
      <c r="AM2726" s="3">
        <f>Sheet2!$Q$37</f>
        <v>179.52321677860004</v>
      </c>
      <c r="AN2726" s="3">
        <f>Sheet2!$Q$39</f>
        <v>47.580823353777703</v>
      </c>
      <c r="AU2726">
        <f t="shared" si="171"/>
        <v>1.1839433119700309</v>
      </c>
      <c r="AV2726">
        <f>VLOOKUP(AI2726,Sheet3!C2758:F6049,4,FALSE)</f>
        <v>469.00391390142352</v>
      </c>
    </row>
    <row r="2727" spans="1:48">
      <c r="A2727">
        <v>80798811</v>
      </c>
      <c r="B2727">
        <v>126</v>
      </c>
      <c r="C2727" t="s">
        <v>164</v>
      </c>
      <c r="D2727">
        <v>0</v>
      </c>
      <c r="E2727" t="s">
        <v>165</v>
      </c>
      <c r="F2727" t="s">
        <v>34</v>
      </c>
      <c r="G2727" t="s">
        <v>166</v>
      </c>
      <c r="H2727">
        <v>1</v>
      </c>
      <c r="I2727">
        <v>111.95</v>
      </c>
      <c r="J2727">
        <v>114.04</v>
      </c>
      <c r="K2727">
        <v>28.158999999999999</v>
      </c>
      <c r="L2727">
        <v>30.248999999999999</v>
      </c>
      <c r="M2727">
        <v>3260722</v>
      </c>
      <c r="N2727" t="s">
        <v>167</v>
      </c>
      <c r="P2727">
        <v>16.167000000000002</v>
      </c>
      <c r="V2727" t="s">
        <v>35</v>
      </c>
      <c r="W2727" s="1">
        <v>40354</v>
      </c>
      <c r="X2727">
        <v>20100625</v>
      </c>
      <c r="Y2727">
        <v>0.71793200000000001</v>
      </c>
      <c r="AB2727">
        <v>1.1972207498905301</v>
      </c>
      <c r="AI2727" s="2">
        <f t="shared" si="168"/>
        <v>40354</v>
      </c>
      <c r="AJ2727">
        <f t="shared" si="169"/>
        <v>174.47928417431592</v>
      </c>
      <c r="AK2727">
        <f t="shared" si="170"/>
        <v>174.47928417431592</v>
      </c>
      <c r="AL2727" s="3">
        <f>Sheet2!$Q$35</f>
        <v>195.92057845971607</v>
      </c>
      <c r="AM2727" s="3">
        <f>Sheet2!$Q$37</f>
        <v>179.52321677860004</v>
      </c>
      <c r="AN2727" s="3">
        <f>Sheet2!$Q$39</f>
        <v>47.580823353777703</v>
      </c>
      <c r="AU2727">
        <f t="shared" si="171"/>
        <v>1.2421338596629772</v>
      </c>
      <c r="AV2727">
        <f>VLOOKUP(AI2727,Sheet3!C2759:F6050,4,FALSE)</f>
        <v>483.88168156294898</v>
      </c>
    </row>
    <row r="2728" spans="1:48">
      <c r="A2728">
        <v>80866376</v>
      </c>
      <c r="B2728">
        <v>126</v>
      </c>
      <c r="C2728" t="s">
        <v>164</v>
      </c>
      <c r="D2728">
        <v>0</v>
      </c>
      <c r="E2728" t="s">
        <v>165</v>
      </c>
      <c r="F2728" t="s">
        <v>34</v>
      </c>
      <c r="G2728" t="s">
        <v>166</v>
      </c>
      <c r="H2728">
        <v>1</v>
      </c>
      <c r="I2728">
        <v>111.95</v>
      </c>
      <c r="J2728">
        <v>114.04</v>
      </c>
      <c r="K2728">
        <v>28.158999999999999</v>
      </c>
      <c r="L2728">
        <v>30.248999999999999</v>
      </c>
      <c r="M2728">
        <v>3260722</v>
      </c>
      <c r="N2728" t="s">
        <v>167</v>
      </c>
      <c r="P2728">
        <v>16.167000000000002</v>
      </c>
      <c r="V2728" t="s">
        <v>35</v>
      </c>
      <c r="W2728" s="1">
        <v>40355</v>
      </c>
      <c r="X2728">
        <v>20100626</v>
      </c>
      <c r="Y2728">
        <v>0.73297199999999996</v>
      </c>
      <c r="AB2728">
        <v>1.02392090890236</v>
      </c>
      <c r="AI2728" s="2">
        <f t="shared" si="168"/>
        <v>40355</v>
      </c>
      <c r="AJ2728">
        <f t="shared" si="169"/>
        <v>168.91092135709812</v>
      </c>
      <c r="AK2728">
        <f t="shared" si="170"/>
        <v>168.91092135709812</v>
      </c>
      <c r="AL2728" s="3">
        <f>Sheet2!$Q$35</f>
        <v>195.92057845971607</v>
      </c>
      <c r="AM2728" s="3">
        <f>Sheet2!$Q$37</f>
        <v>179.52321677860004</v>
      </c>
      <c r="AN2728" s="3">
        <f>Sheet2!$Q$39</f>
        <v>47.580823353777703</v>
      </c>
      <c r="AU2728">
        <f t="shared" si="171"/>
        <v>1.2024921793862264</v>
      </c>
      <c r="AV2728">
        <f>VLOOKUP(AI2728,Sheet3!C2760:F6051,4,FALSE)</f>
        <v>527.09805429404696</v>
      </c>
    </row>
    <row r="2729" spans="1:48">
      <c r="A2729">
        <v>80933043</v>
      </c>
      <c r="B2729">
        <v>126</v>
      </c>
      <c r="C2729" t="s">
        <v>164</v>
      </c>
      <c r="D2729">
        <v>0</v>
      </c>
      <c r="E2729" t="s">
        <v>165</v>
      </c>
      <c r="F2729" t="s">
        <v>34</v>
      </c>
      <c r="G2729" t="s">
        <v>166</v>
      </c>
      <c r="H2729">
        <v>1</v>
      </c>
      <c r="I2729">
        <v>111.95</v>
      </c>
      <c r="J2729">
        <v>114.04</v>
      </c>
      <c r="K2729">
        <v>28.158999999999999</v>
      </c>
      <c r="L2729">
        <v>30.248999999999999</v>
      </c>
      <c r="M2729">
        <v>3260722</v>
      </c>
      <c r="N2729" t="s">
        <v>167</v>
      </c>
      <c r="P2729">
        <v>16.167000000000002</v>
      </c>
      <c r="V2729" t="s">
        <v>35</v>
      </c>
      <c r="W2729" s="1">
        <v>40356</v>
      </c>
      <c r="X2729">
        <v>20100627</v>
      </c>
      <c r="Y2729">
        <v>0.72430399999999995</v>
      </c>
      <c r="AB2729">
        <v>1.1237987693867699</v>
      </c>
      <c r="AI2729" s="2">
        <f t="shared" si="168"/>
        <v>40356</v>
      </c>
      <c r="AJ2729">
        <f t="shared" si="169"/>
        <v>172.19332263035017</v>
      </c>
      <c r="AK2729">
        <f t="shared" si="170"/>
        <v>172.19332263035017</v>
      </c>
      <c r="AL2729" s="3">
        <f>Sheet2!$Q$35</f>
        <v>195.92057845971607</v>
      </c>
      <c r="AM2729" s="3">
        <f>Sheet2!$Q$37</f>
        <v>179.52321677860004</v>
      </c>
      <c r="AN2729" s="3">
        <f>Sheet2!$Q$39</f>
        <v>47.580823353777703</v>
      </c>
      <c r="AU2729">
        <f t="shared" si="171"/>
        <v>1.2258598919591064</v>
      </c>
      <c r="AV2729">
        <f>VLOOKUP(AI2729,Sheet3!C2761:F6052,4,FALSE)</f>
        <v>596.52763671449941</v>
      </c>
    </row>
    <row r="2730" spans="1:48">
      <c r="A2730">
        <v>80989102</v>
      </c>
      <c r="B2730">
        <v>126</v>
      </c>
      <c r="C2730" t="s">
        <v>164</v>
      </c>
      <c r="D2730">
        <v>0</v>
      </c>
      <c r="E2730" t="s">
        <v>165</v>
      </c>
      <c r="F2730" t="s">
        <v>34</v>
      </c>
      <c r="G2730" t="s">
        <v>166</v>
      </c>
      <c r="H2730">
        <v>1</v>
      </c>
      <c r="I2730">
        <v>111.95</v>
      </c>
      <c r="J2730">
        <v>114.04</v>
      </c>
      <c r="K2730">
        <v>28.158999999999999</v>
      </c>
      <c r="L2730">
        <v>30.248999999999999</v>
      </c>
      <c r="M2730">
        <v>3260722</v>
      </c>
      <c r="N2730" t="s">
        <v>167</v>
      </c>
      <c r="P2730">
        <v>16.167000000000002</v>
      </c>
      <c r="V2730" t="s">
        <v>35</v>
      </c>
      <c r="W2730" s="1">
        <v>40357</v>
      </c>
      <c r="X2730">
        <v>20100628</v>
      </c>
      <c r="Y2730">
        <v>0.75597400000000003</v>
      </c>
      <c r="AB2730">
        <v>0.75887816007190001</v>
      </c>
      <c r="AI2730" s="2">
        <f t="shared" si="168"/>
        <v>40357</v>
      </c>
      <c r="AJ2730">
        <f t="shared" si="169"/>
        <v>159.23522469435329</v>
      </c>
      <c r="AK2730">
        <f t="shared" si="170"/>
        <v>159.23522469435329</v>
      </c>
      <c r="AL2730" s="3">
        <f>Sheet2!$Q$35</f>
        <v>195.92057845971607</v>
      </c>
      <c r="AM2730" s="3">
        <f>Sheet2!$Q$37</f>
        <v>179.52321677860004</v>
      </c>
      <c r="AN2730" s="3">
        <f>Sheet2!$Q$39</f>
        <v>47.580823353777703</v>
      </c>
      <c r="AU2730">
        <f t="shared" si="171"/>
        <v>1.1336100166842282</v>
      </c>
      <c r="AV2730">
        <f>VLOOKUP(AI2730,Sheet3!C2762:F6053,4,FALSE)</f>
        <v>648.95405609320835</v>
      </c>
    </row>
    <row r="2731" spans="1:48">
      <c r="A2731">
        <v>81048122</v>
      </c>
      <c r="B2731">
        <v>126</v>
      </c>
      <c r="C2731" t="s">
        <v>164</v>
      </c>
      <c r="D2731">
        <v>0</v>
      </c>
      <c r="E2731" t="s">
        <v>165</v>
      </c>
      <c r="F2731" t="s">
        <v>34</v>
      </c>
      <c r="G2731" t="s">
        <v>166</v>
      </c>
      <c r="H2731">
        <v>1</v>
      </c>
      <c r="I2731">
        <v>111.95</v>
      </c>
      <c r="J2731">
        <v>114.04</v>
      </c>
      <c r="K2731">
        <v>28.158999999999999</v>
      </c>
      <c r="L2731">
        <v>30.248999999999999</v>
      </c>
      <c r="M2731">
        <v>3260722</v>
      </c>
      <c r="N2731" t="s">
        <v>167</v>
      </c>
      <c r="P2731">
        <v>16.167000000000002</v>
      </c>
      <c r="V2731" t="s">
        <v>35</v>
      </c>
      <c r="W2731" s="1">
        <v>40358</v>
      </c>
      <c r="X2731">
        <v>20100629</v>
      </c>
      <c r="Y2731">
        <v>0.77149000000000001</v>
      </c>
      <c r="AB2731">
        <v>0.58009356347798002</v>
      </c>
      <c r="AI2731" s="2">
        <f t="shared" si="168"/>
        <v>40358</v>
      </c>
      <c r="AJ2731">
        <f t="shared" si="169"/>
        <v>151.91655055522017</v>
      </c>
      <c r="AK2731">
        <f t="shared" si="170"/>
        <v>151.91655055522017</v>
      </c>
      <c r="AL2731" s="3">
        <f>Sheet2!$Q$35</f>
        <v>195.92057845971607</v>
      </c>
      <c r="AM2731" s="3">
        <f>Sheet2!$Q$37</f>
        <v>179.52321677860004</v>
      </c>
      <c r="AN2731" s="3">
        <f>Sheet2!$Q$39</f>
        <v>47.580823353777703</v>
      </c>
      <c r="AU2731">
        <f t="shared" si="171"/>
        <v>1.0815077112496485</v>
      </c>
      <c r="AV2731">
        <f>VLOOKUP(AI2731,Sheet3!C2763:F6054,4,FALSE)</f>
        <v>632.65935817820423</v>
      </c>
    </row>
    <row r="2732" spans="1:48">
      <c r="A2732">
        <v>81115111</v>
      </c>
      <c r="B2732">
        <v>126</v>
      </c>
      <c r="C2732" t="s">
        <v>164</v>
      </c>
      <c r="D2732">
        <v>0</v>
      </c>
      <c r="E2732" t="s">
        <v>165</v>
      </c>
      <c r="F2732" t="s">
        <v>34</v>
      </c>
      <c r="G2732" t="s">
        <v>166</v>
      </c>
      <c r="H2732">
        <v>1</v>
      </c>
      <c r="I2732">
        <v>111.95</v>
      </c>
      <c r="J2732">
        <v>114.04</v>
      </c>
      <c r="K2732">
        <v>28.158999999999999</v>
      </c>
      <c r="L2732">
        <v>30.248999999999999</v>
      </c>
      <c r="M2732">
        <v>3260722</v>
      </c>
      <c r="N2732" t="s">
        <v>167</v>
      </c>
      <c r="P2732">
        <v>16.167000000000002</v>
      </c>
      <c r="V2732" t="s">
        <v>35</v>
      </c>
      <c r="W2732" s="1">
        <v>40359</v>
      </c>
      <c r="X2732">
        <v>20100630</v>
      </c>
      <c r="Y2732">
        <v>0.78383000000000003</v>
      </c>
      <c r="AB2732">
        <v>0.43790473117783901</v>
      </c>
      <c r="AI2732" s="2">
        <f t="shared" si="168"/>
        <v>40359</v>
      </c>
      <c r="AJ2732">
        <f t="shared" si="169"/>
        <v>145.64046019298939</v>
      </c>
      <c r="AK2732">
        <f t="shared" si="170"/>
        <v>145.64046019298939</v>
      </c>
      <c r="AL2732" s="3">
        <f>Sheet2!$Q$35</f>
        <v>195.92057845971607</v>
      </c>
      <c r="AM2732" s="3">
        <f>Sheet2!$Q$37</f>
        <v>179.52321677860004</v>
      </c>
      <c r="AN2732" s="3">
        <f>Sheet2!$Q$39</f>
        <v>47.580823353777703</v>
      </c>
      <c r="AU2732">
        <f t="shared" si="171"/>
        <v>1.0368276543470603</v>
      </c>
      <c r="AV2732">
        <f>VLOOKUP(AI2732,Sheet3!C2764:F6055,4,FALSE)</f>
        <v>549.06047322296558</v>
      </c>
    </row>
    <row r="2733" spans="1:48">
      <c r="A2733">
        <v>81181795</v>
      </c>
      <c r="B2733">
        <v>126</v>
      </c>
      <c r="C2733" t="s">
        <v>164</v>
      </c>
      <c r="D2733">
        <v>0</v>
      </c>
      <c r="E2733" t="s">
        <v>165</v>
      </c>
      <c r="F2733" t="s">
        <v>34</v>
      </c>
      <c r="G2733" t="s">
        <v>166</v>
      </c>
      <c r="H2733">
        <v>1</v>
      </c>
      <c r="I2733">
        <v>111.95</v>
      </c>
      <c r="J2733">
        <v>114.04</v>
      </c>
      <c r="K2733">
        <v>28.158999999999999</v>
      </c>
      <c r="L2733">
        <v>30.248999999999999</v>
      </c>
      <c r="M2733">
        <v>3260722</v>
      </c>
      <c r="N2733" t="s">
        <v>167</v>
      </c>
      <c r="P2733">
        <v>16.167000000000002</v>
      </c>
      <c r="V2733" t="s">
        <v>35</v>
      </c>
      <c r="W2733" s="1">
        <v>40360</v>
      </c>
      <c r="X2733">
        <v>20100701</v>
      </c>
      <c r="Y2733">
        <v>0.78273700000000002</v>
      </c>
      <c r="AB2733">
        <v>0.45049892839858902</v>
      </c>
      <c r="AI2733" s="2">
        <f t="shared" si="168"/>
        <v>40360</v>
      </c>
      <c r="AJ2733">
        <f t="shared" si="169"/>
        <v>146.21264628145582</v>
      </c>
      <c r="AK2733">
        <f t="shared" si="170"/>
        <v>146.21264628145582</v>
      </c>
      <c r="AL2733" s="3">
        <f>Sheet2!$Q$35</f>
        <v>195.92057845971607</v>
      </c>
      <c r="AM2733" s="3">
        <f>Sheet2!$Q$37</f>
        <v>179.52321677860004</v>
      </c>
      <c r="AN2733" s="3">
        <f>Sheet2!$Q$39</f>
        <v>47.580823353777703</v>
      </c>
      <c r="AU2733">
        <f t="shared" si="171"/>
        <v>1.0409010990420888</v>
      </c>
      <c r="AV2733">
        <f>VLOOKUP(AI2733,Sheet3!C2765:F6056,4,FALSE)</f>
        <v>454.83461136663726</v>
      </c>
    </row>
    <row r="2734" spans="1:48">
      <c r="A2734">
        <v>81233711</v>
      </c>
      <c r="B2734">
        <v>126</v>
      </c>
      <c r="C2734" t="s">
        <v>164</v>
      </c>
      <c r="D2734">
        <v>0</v>
      </c>
      <c r="E2734" t="s">
        <v>165</v>
      </c>
      <c r="F2734" t="s">
        <v>34</v>
      </c>
      <c r="G2734" t="s">
        <v>166</v>
      </c>
      <c r="H2734">
        <v>1</v>
      </c>
      <c r="I2734">
        <v>111.95</v>
      </c>
      <c r="J2734">
        <v>114.04</v>
      </c>
      <c r="K2734">
        <v>28.158999999999999</v>
      </c>
      <c r="L2734">
        <v>30.248999999999999</v>
      </c>
      <c r="M2734">
        <v>3260722</v>
      </c>
      <c r="N2734" t="s">
        <v>167</v>
      </c>
      <c r="P2734">
        <v>16.167000000000002</v>
      </c>
      <c r="V2734" t="s">
        <v>35</v>
      </c>
      <c r="W2734" s="1">
        <v>40361</v>
      </c>
      <c r="X2734">
        <v>20100702</v>
      </c>
      <c r="Y2734">
        <v>0.766011</v>
      </c>
      <c r="AB2734">
        <v>0.64322586592307496</v>
      </c>
      <c r="AI2734" s="2">
        <f t="shared" si="168"/>
        <v>40361</v>
      </c>
      <c r="AJ2734">
        <f t="shared" si="169"/>
        <v>154.57378628335653</v>
      </c>
      <c r="AK2734">
        <f t="shared" si="170"/>
        <v>154.57378628335653</v>
      </c>
      <c r="AL2734" s="3">
        <f>Sheet2!$Q$35</f>
        <v>195.92057845971607</v>
      </c>
      <c r="AM2734" s="3">
        <f>Sheet2!$Q$37</f>
        <v>179.52321677860004</v>
      </c>
      <c r="AN2734" s="3">
        <f>Sheet2!$Q$39</f>
        <v>47.580823353777703</v>
      </c>
      <c r="AU2734">
        <f t="shared" si="171"/>
        <v>1.1004248135672328</v>
      </c>
      <c r="AV2734">
        <f>VLOOKUP(AI2734,Sheet3!C2766:F6057,4,FALSE)</f>
        <v>354.23256336965522</v>
      </c>
    </row>
    <row r="2735" spans="1:48">
      <c r="A2735">
        <v>81293498</v>
      </c>
      <c r="B2735">
        <v>126</v>
      </c>
      <c r="C2735" t="s">
        <v>164</v>
      </c>
      <c r="D2735">
        <v>0</v>
      </c>
      <c r="E2735" t="s">
        <v>165</v>
      </c>
      <c r="F2735" t="s">
        <v>34</v>
      </c>
      <c r="G2735" t="s">
        <v>166</v>
      </c>
      <c r="H2735">
        <v>1</v>
      </c>
      <c r="I2735">
        <v>111.95</v>
      </c>
      <c r="J2735">
        <v>114.04</v>
      </c>
      <c r="K2735">
        <v>28.158999999999999</v>
      </c>
      <c r="L2735">
        <v>30.248999999999999</v>
      </c>
      <c r="M2735">
        <v>3260722</v>
      </c>
      <c r="N2735" t="s">
        <v>167</v>
      </c>
      <c r="P2735">
        <v>16.167000000000002</v>
      </c>
      <c r="V2735" t="s">
        <v>35</v>
      </c>
      <c r="W2735" s="1">
        <v>40362</v>
      </c>
      <c r="X2735">
        <v>20100703</v>
      </c>
      <c r="Y2735">
        <v>0.76814400000000005</v>
      </c>
      <c r="AB2735">
        <v>0.61864816905952502</v>
      </c>
      <c r="AI2735" s="2">
        <f t="shared" si="168"/>
        <v>40362</v>
      </c>
      <c r="AJ2735">
        <f t="shared" si="169"/>
        <v>153.54876932089553</v>
      </c>
      <c r="AK2735">
        <f t="shared" si="170"/>
        <v>153.54876932089553</v>
      </c>
      <c r="AL2735" s="3">
        <f>Sheet2!$Q$35</f>
        <v>195.92057845971607</v>
      </c>
      <c r="AM2735" s="3">
        <f>Sheet2!$Q$37</f>
        <v>179.52321677860004</v>
      </c>
      <c r="AN2735" s="3">
        <f>Sheet2!$Q$39</f>
        <v>47.580823353777703</v>
      </c>
      <c r="AU2735">
        <f t="shared" si="171"/>
        <v>1.0931276247816017</v>
      </c>
      <c r="AV2735">
        <f>VLOOKUP(AI2735,Sheet3!C2767:F6058,4,FALSE)</f>
        <v>282.03996695491946</v>
      </c>
    </row>
    <row r="2736" spans="1:48">
      <c r="A2736">
        <v>81360937</v>
      </c>
      <c r="B2736">
        <v>126</v>
      </c>
      <c r="C2736" t="s">
        <v>164</v>
      </c>
      <c r="D2736">
        <v>0</v>
      </c>
      <c r="E2736" t="s">
        <v>165</v>
      </c>
      <c r="F2736" t="s">
        <v>34</v>
      </c>
      <c r="G2736" t="s">
        <v>166</v>
      </c>
      <c r="H2736">
        <v>1</v>
      </c>
      <c r="I2736">
        <v>111.95</v>
      </c>
      <c r="J2736">
        <v>114.04</v>
      </c>
      <c r="K2736">
        <v>28.158999999999999</v>
      </c>
      <c r="L2736">
        <v>30.248999999999999</v>
      </c>
      <c r="M2736">
        <v>3260722</v>
      </c>
      <c r="N2736" t="s">
        <v>167</v>
      </c>
      <c r="P2736">
        <v>16.167000000000002</v>
      </c>
      <c r="V2736" t="s">
        <v>35</v>
      </c>
      <c r="W2736" s="1">
        <v>40363</v>
      </c>
      <c r="X2736">
        <v>20100704</v>
      </c>
      <c r="Y2736">
        <v>0.75124599999999997</v>
      </c>
      <c r="AB2736">
        <v>0.81335699306339704</v>
      </c>
      <c r="AI2736" s="2">
        <f t="shared" si="168"/>
        <v>40363</v>
      </c>
      <c r="AJ2736">
        <f t="shared" si="169"/>
        <v>161.33852534219034</v>
      </c>
      <c r="AK2736">
        <f t="shared" si="170"/>
        <v>161.33852534219034</v>
      </c>
      <c r="AL2736" s="3">
        <f>Sheet2!$Q$35</f>
        <v>195.92057845971607</v>
      </c>
      <c r="AM2736" s="3">
        <f>Sheet2!$Q$37</f>
        <v>179.52321677860004</v>
      </c>
      <c r="AN2736" s="3">
        <f>Sheet2!$Q$39</f>
        <v>47.580823353777703</v>
      </c>
      <c r="AU2736">
        <f t="shared" si="171"/>
        <v>1.148583604890375</v>
      </c>
      <c r="AV2736">
        <f>VLOOKUP(AI2736,Sheet3!C2768:F6059,4,FALSE)</f>
        <v>250.01734322630264</v>
      </c>
    </row>
    <row r="2737" spans="1:48">
      <c r="A2737">
        <v>81428417</v>
      </c>
      <c r="B2737">
        <v>126</v>
      </c>
      <c r="C2737" t="s">
        <v>164</v>
      </c>
      <c r="D2737">
        <v>0</v>
      </c>
      <c r="E2737" t="s">
        <v>165</v>
      </c>
      <c r="F2737" t="s">
        <v>34</v>
      </c>
      <c r="G2737" t="s">
        <v>166</v>
      </c>
      <c r="H2737">
        <v>1</v>
      </c>
      <c r="I2737">
        <v>111.95</v>
      </c>
      <c r="J2737">
        <v>114.04</v>
      </c>
      <c r="K2737">
        <v>28.158999999999999</v>
      </c>
      <c r="L2737">
        <v>30.248999999999999</v>
      </c>
      <c r="M2737">
        <v>3260722</v>
      </c>
      <c r="N2737" t="s">
        <v>167</v>
      </c>
      <c r="P2737">
        <v>16.167000000000002</v>
      </c>
      <c r="V2737" t="s">
        <v>35</v>
      </c>
      <c r="W2737" s="1">
        <v>40364</v>
      </c>
      <c r="X2737">
        <v>20100705</v>
      </c>
      <c r="Y2737">
        <v>0.76899600000000001</v>
      </c>
      <c r="AB2737">
        <v>0.60883091742907802</v>
      </c>
      <c r="AI2737" s="2">
        <f t="shared" si="168"/>
        <v>40364</v>
      </c>
      <c r="AJ2737">
        <f t="shared" si="169"/>
        <v>153.13596920784937</v>
      </c>
      <c r="AK2737">
        <f t="shared" si="170"/>
        <v>153.13596920784937</v>
      </c>
      <c r="AL2737" s="3">
        <f>Sheet2!$Q$35</f>
        <v>195.92057845971607</v>
      </c>
      <c r="AM2737" s="3">
        <f>Sheet2!$Q$37</f>
        <v>179.52321677860004</v>
      </c>
      <c r="AN2737" s="3">
        <f>Sheet2!$Q$39</f>
        <v>47.580823353777703</v>
      </c>
      <c r="AU2737">
        <f t="shared" si="171"/>
        <v>1.0901888633113572</v>
      </c>
      <c r="AV2737">
        <f>VLOOKUP(AI2737,Sheet3!C2769:F6060,4,FALSE)</f>
        <v>215.01916596538072</v>
      </c>
    </row>
    <row r="2738" spans="1:48">
      <c r="A2738">
        <v>81491257</v>
      </c>
      <c r="B2738">
        <v>126</v>
      </c>
      <c r="C2738" t="s">
        <v>164</v>
      </c>
      <c r="D2738">
        <v>0</v>
      </c>
      <c r="E2738" t="s">
        <v>165</v>
      </c>
      <c r="F2738" t="s">
        <v>34</v>
      </c>
      <c r="G2738" t="s">
        <v>166</v>
      </c>
      <c r="H2738">
        <v>1</v>
      </c>
      <c r="I2738">
        <v>111.95</v>
      </c>
      <c r="J2738">
        <v>114.04</v>
      </c>
      <c r="K2738">
        <v>28.158999999999999</v>
      </c>
      <c r="L2738">
        <v>30.248999999999999</v>
      </c>
      <c r="M2738">
        <v>3260722</v>
      </c>
      <c r="N2738" t="s">
        <v>167</v>
      </c>
      <c r="P2738">
        <v>16.167000000000002</v>
      </c>
      <c r="V2738" t="s">
        <v>35</v>
      </c>
      <c r="W2738" s="1">
        <v>40365</v>
      </c>
      <c r="X2738">
        <v>20100706</v>
      </c>
      <c r="Y2738">
        <v>0.75710500000000003</v>
      </c>
      <c r="AB2738">
        <v>0.74584610421035602</v>
      </c>
      <c r="AI2738" s="2">
        <f t="shared" si="168"/>
        <v>40365</v>
      </c>
      <c r="AJ2738">
        <f t="shared" si="169"/>
        <v>158.72330668628479</v>
      </c>
      <c r="AK2738">
        <f t="shared" si="170"/>
        <v>158.72330668628479</v>
      </c>
      <c r="AL2738" s="3">
        <f>Sheet2!$Q$35</f>
        <v>195.92057845971607</v>
      </c>
      <c r="AM2738" s="3">
        <f>Sheet2!$Q$37</f>
        <v>179.52321677860004</v>
      </c>
      <c r="AN2738" s="3">
        <f>Sheet2!$Q$39</f>
        <v>47.580823353777703</v>
      </c>
      <c r="AU2738">
        <f t="shared" si="171"/>
        <v>1.1299656259234441</v>
      </c>
      <c r="AV2738">
        <f>VLOOKUP(AI2738,Sheet3!C2770:F6061,4,FALSE)</f>
        <v>178.67490496365409</v>
      </c>
    </row>
    <row r="2739" spans="1:48">
      <c r="A2739">
        <v>81555170</v>
      </c>
      <c r="B2739">
        <v>126</v>
      </c>
      <c r="C2739" t="s">
        <v>164</v>
      </c>
      <c r="D2739">
        <v>0</v>
      </c>
      <c r="E2739" t="s">
        <v>165</v>
      </c>
      <c r="F2739" t="s">
        <v>34</v>
      </c>
      <c r="G2739" t="s">
        <v>166</v>
      </c>
      <c r="H2739">
        <v>1</v>
      </c>
      <c r="I2739">
        <v>111.95</v>
      </c>
      <c r="J2739">
        <v>114.04</v>
      </c>
      <c r="K2739">
        <v>28.158999999999999</v>
      </c>
      <c r="L2739">
        <v>30.248999999999999</v>
      </c>
      <c r="M2739">
        <v>3260722</v>
      </c>
      <c r="N2739" t="s">
        <v>167</v>
      </c>
      <c r="P2739">
        <v>16.167000000000002</v>
      </c>
      <c r="V2739" t="s">
        <v>35</v>
      </c>
      <c r="W2739" s="1">
        <v>40366</v>
      </c>
      <c r="X2739">
        <v>20100707</v>
      </c>
      <c r="Y2739">
        <v>0.76367600000000002</v>
      </c>
      <c r="AB2739">
        <v>0.67013112714032097</v>
      </c>
      <c r="AI2739" s="2">
        <f t="shared" si="168"/>
        <v>40366</v>
      </c>
      <c r="AJ2739">
        <f t="shared" si="169"/>
        <v>155.68205035567735</v>
      </c>
      <c r="AK2739">
        <f t="shared" si="170"/>
        <v>155.68205035567735</v>
      </c>
      <c r="AL2739" s="3">
        <f>Sheet2!$Q$35</f>
        <v>195.92057845971607</v>
      </c>
      <c r="AM2739" s="3">
        <f>Sheet2!$Q$37</f>
        <v>179.52321677860004</v>
      </c>
      <c r="AN2739" s="3">
        <f>Sheet2!$Q$39</f>
        <v>47.580823353777703</v>
      </c>
      <c r="AU2739">
        <f t="shared" si="171"/>
        <v>1.1083146460834088</v>
      </c>
      <c r="AV2739">
        <f>VLOOKUP(AI2739,Sheet3!C2771:F6062,4,FALSE)</f>
        <v>157.9168767501923</v>
      </c>
    </row>
    <row r="2740" spans="1:48">
      <c r="A2740">
        <v>81611658</v>
      </c>
      <c r="B2740">
        <v>126</v>
      </c>
      <c r="C2740" t="s">
        <v>164</v>
      </c>
      <c r="D2740">
        <v>0</v>
      </c>
      <c r="E2740" t="s">
        <v>165</v>
      </c>
      <c r="F2740" t="s">
        <v>34</v>
      </c>
      <c r="G2740" t="s">
        <v>166</v>
      </c>
      <c r="H2740">
        <v>1</v>
      </c>
      <c r="I2740">
        <v>111.95</v>
      </c>
      <c r="J2740">
        <v>114.04</v>
      </c>
      <c r="K2740">
        <v>28.158999999999999</v>
      </c>
      <c r="L2740">
        <v>30.248999999999999</v>
      </c>
      <c r="M2740">
        <v>3260722</v>
      </c>
      <c r="N2740" t="s">
        <v>167</v>
      </c>
      <c r="P2740">
        <v>16.167000000000002</v>
      </c>
      <c r="V2740" t="s">
        <v>35</v>
      </c>
      <c r="W2740" s="1">
        <v>40367</v>
      </c>
      <c r="X2740">
        <v>20100708</v>
      </c>
      <c r="Y2740">
        <v>0.79717099999999996</v>
      </c>
      <c r="AB2740">
        <v>0.284181780471505</v>
      </c>
      <c r="AI2740" s="2">
        <f t="shared" si="168"/>
        <v>40367</v>
      </c>
      <c r="AJ2740">
        <f t="shared" si="169"/>
        <v>138.40127527987943</v>
      </c>
      <c r="AK2740">
        <f t="shared" si="170"/>
        <v>138.40127527987943</v>
      </c>
      <c r="AL2740" s="3">
        <f>Sheet2!$Q$35</f>
        <v>195.92057845971607</v>
      </c>
      <c r="AM2740" s="3">
        <f>Sheet2!$Q$37</f>
        <v>179.52321677860004</v>
      </c>
      <c r="AN2740" s="3">
        <f>Sheet2!$Q$39</f>
        <v>47.580823353777703</v>
      </c>
      <c r="AU2740">
        <f t="shared" si="171"/>
        <v>0.98529123992692957</v>
      </c>
      <c r="AV2740">
        <f>VLOOKUP(AI2740,Sheet3!C2772:F6063,4,FALSE)</f>
        <v>142.54318349994927</v>
      </c>
    </row>
    <row r="2741" spans="1:48">
      <c r="A2741">
        <v>81677714</v>
      </c>
      <c r="B2741">
        <v>126</v>
      </c>
      <c r="C2741" t="s">
        <v>164</v>
      </c>
      <c r="D2741">
        <v>0</v>
      </c>
      <c r="E2741" t="s">
        <v>165</v>
      </c>
      <c r="F2741" t="s">
        <v>34</v>
      </c>
      <c r="G2741" t="s">
        <v>166</v>
      </c>
      <c r="H2741">
        <v>1</v>
      </c>
      <c r="I2741">
        <v>111.95</v>
      </c>
      <c r="J2741">
        <v>114.04</v>
      </c>
      <c r="K2741">
        <v>28.158999999999999</v>
      </c>
      <c r="L2741">
        <v>30.248999999999999</v>
      </c>
      <c r="M2741">
        <v>3260722</v>
      </c>
      <c r="N2741" t="s">
        <v>167</v>
      </c>
      <c r="P2741">
        <v>16.167000000000002</v>
      </c>
      <c r="V2741" t="s">
        <v>35</v>
      </c>
      <c r="W2741" s="1">
        <v>40368</v>
      </c>
      <c r="X2741">
        <v>20100709</v>
      </c>
      <c r="Y2741">
        <v>0.81494</v>
      </c>
      <c r="AB2741">
        <v>7.9436775516787905E-2</v>
      </c>
      <c r="AI2741" s="2">
        <f t="shared" si="168"/>
        <v>40368</v>
      </c>
      <c r="AJ2741">
        <f t="shared" si="169"/>
        <v>128.02683850776839</v>
      </c>
      <c r="AK2741">
        <f t="shared" si="170"/>
        <v>128.02683850776839</v>
      </c>
      <c r="AL2741" s="3">
        <f>Sheet2!$Q$35</f>
        <v>195.92057845971607</v>
      </c>
      <c r="AM2741" s="3">
        <f>Sheet2!$Q$37</f>
        <v>179.52321677860004</v>
      </c>
      <c r="AN2741" s="3">
        <f>Sheet2!$Q$39</f>
        <v>47.580823353777703</v>
      </c>
      <c r="AU2741">
        <f t="shared" si="171"/>
        <v>0.91143468296915653</v>
      </c>
      <c r="AV2741">
        <f>VLOOKUP(AI2741,Sheet3!C2773:F6064,4,FALSE)</f>
        <v>131.56197403548995</v>
      </c>
    </row>
    <row r="2742" spans="1:48">
      <c r="A2742">
        <v>81748174</v>
      </c>
      <c r="B2742">
        <v>126</v>
      </c>
      <c r="C2742" t="s">
        <v>164</v>
      </c>
      <c r="D2742">
        <v>0</v>
      </c>
      <c r="E2742" t="s">
        <v>165</v>
      </c>
      <c r="F2742" t="s">
        <v>34</v>
      </c>
      <c r="G2742" t="s">
        <v>166</v>
      </c>
      <c r="H2742">
        <v>1</v>
      </c>
      <c r="I2742">
        <v>111.95</v>
      </c>
      <c r="J2742">
        <v>114.04</v>
      </c>
      <c r="K2742">
        <v>28.158999999999999</v>
      </c>
      <c r="L2742">
        <v>30.248999999999999</v>
      </c>
      <c r="M2742">
        <v>3260722</v>
      </c>
      <c r="N2742" t="s">
        <v>167</v>
      </c>
      <c r="P2742">
        <v>16.167000000000002</v>
      </c>
      <c r="V2742" t="s">
        <v>35</v>
      </c>
      <c r="W2742" s="1">
        <v>40369</v>
      </c>
      <c r="X2742">
        <v>20100710</v>
      </c>
      <c r="Y2742">
        <v>0.83795200000000003</v>
      </c>
      <c r="AB2742">
        <v>-0.185721199271773</v>
      </c>
      <c r="AI2742" s="2">
        <f t="shared" si="168"/>
        <v>40369</v>
      </c>
      <c r="AJ2742">
        <f t="shared" si="169"/>
        <v>113.34774243815775</v>
      </c>
      <c r="AK2742">
        <f t="shared" si="170"/>
        <v>113.34774243815775</v>
      </c>
      <c r="AL2742" s="3">
        <f>Sheet2!$Q$35</f>
        <v>195.92057845971607</v>
      </c>
      <c r="AM2742" s="3">
        <f>Sheet2!$Q$37</f>
        <v>179.52321677860004</v>
      </c>
      <c r="AN2742" s="3">
        <f>Sheet2!$Q$39</f>
        <v>47.580823353777703</v>
      </c>
      <c r="AU2742">
        <f t="shared" si="171"/>
        <v>0.80693286578441414</v>
      </c>
      <c r="AV2742">
        <f>VLOOKUP(AI2742,Sheet3!C2774:F6065,4,FALSE)</f>
        <v>124.05224369205325</v>
      </c>
    </row>
    <row r="2743" spans="1:48">
      <c r="A2743">
        <v>81815735</v>
      </c>
      <c r="B2743">
        <v>126</v>
      </c>
      <c r="C2743" t="s">
        <v>164</v>
      </c>
      <c r="D2743">
        <v>0</v>
      </c>
      <c r="E2743" t="s">
        <v>165</v>
      </c>
      <c r="F2743" t="s">
        <v>34</v>
      </c>
      <c r="G2743" t="s">
        <v>166</v>
      </c>
      <c r="H2743">
        <v>1</v>
      </c>
      <c r="I2743">
        <v>111.95</v>
      </c>
      <c r="J2743">
        <v>114.04</v>
      </c>
      <c r="K2743">
        <v>28.158999999999999</v>
      </c>
      <c r="L2743">
        <v>30.248999999999999</v>
      </c>
      <c r="M2743">
        <v>3260722</v>
      </c>
      <c r="N2743" t="s">
        <v>167</v>
      </c>
      <c r="P2743">
        <v>16.167000000000002</v>
      </c>
      <c r="V2743" t="s">
        <v>35</v>
      </c>
      <c r="W2743" s="1">
        <v>40370</v>
      </c>
      <c r="X2743">
        <v>20100711</v>
      </c>
      <c r="Y2743">
        <v>0.87292199999999998</v>
      </c>
      <c r="AB2743">
        <v>-0.588666374760906</v>
      </c>
      <c r="AI2743" s="2">
        <f t="shared" si="168"/>
        <v>40370</v>
      </c>
      <c r="AJ2743">
        <f t="shared" si="169"/>
        <v>88.353983795690624</v>
      </c>
      <c r="AK2743">
        <f t="shared" si="170"/>
        <v>88.353983795690624</v>
      </c>
      <c r="AL2743" s="3">
        <f>Sheet2!$Q$35</f>
        <v>195.92057845971607</v>
      </c>
      <c r="AM2743" s="3">
        <f>Sheet2!$Q$37</f>
        <v>179.52321677860004</v>
      </c>
      <c r="AN2743" s="3">
        <f>Sheet2!$Q$39</f>
        <v>47.580823353777703</v>
      </c>
      <c r="AU2743">
        <f t="shared" si="171"/>
        <v>0.62900002959145918</v>
      </c>
      <c r="AV2743">
        <f>VLOOKUP(AI2743,Sheet3!C2775:F6066,4,FALSE)</f>
        <v>120.08483898231312</v>
      </c>
    </row>
    <row r="2744" spans="1:48">
      <c r="A2744">
        <v>81880335</v>
      </c>
      <c r="B2744">
        <v>126</v>
      </c>
      <c r="C2744" t="s">
        <v>164</v>
      </c>
      <c r="D2744">
        <v>0</v>
      </c>
      <c r="E2744" t="s">
        <v>165</v>
      </c>
      <c r="F2744" t="s">
        <v>34</v>
      </c>
      <c r="G2744" t="s">
        <v>166</v>
      </c>
      <c r="H2744">
        <v>1</v>
      </c>
      <c r="I2744">
        <v>111.95</v>
      </c>
      <c r="J2744">
        <v>114.04</v>
      </c>
      <c r="K2744">
        <v>28.158999999999999</v>
      </c>
      <c r="L2744">
        <v>30.248999999999999</v>
      </c>
      <c r="M2744">
        <v>3260722</v>
      </c>
      <c r="N2744" t="s">
        <v>167</v>
      </c>
      <c r="P2744">
        <v>16.167000000000002</v>
      </c>
      <c r="V2744" t="s">
        <v>35</v>
      </c>
      <c r="W2744" s="1">
        <v>40371</v>
      </c>
      <c r="X2744">
        <v>20100712</v>
      </c>
      <c r="Y2744">
        <v>0.87678900000000004</v>
      </c>
      <c r="AB2744">
        <v>-0.63322425275966299</v>
      </c>
      <c r="AI2744" s="2">
        <f t="shared" si="168"/>
        <v>40371</v>
      </c>
      <c r="AJ2744">
        <f t="shared" si="169"/>
        <v>85.391156268829036</v>
      </c>
      <c r="AK2744">
        <f t="shared" si="170"/>
        <v>85.391156268829036</v>
      </c>
      <c r="AL2744" s="3">
        <f>Sheet2!$Q$35</f>
        <v>195.92057845971607</v>
      </c>
      <c r="AM2744" s="3">
        <f>Sheet2!$Q$37</f>
        <v>179.52321677860004</v>
      </c>
      <c r="AN2744" s="3">
        <f>Sheet2!$Q$39</f>
        <v>47.580823353777703</v>
      </c>
      <c r="AU2744">
        <f t="shared" si="171"/>
        <v>0.60790739152343787</v>
      </c>
      <c r="AV2744">
        <f>VLOOKUP(AI2744,Sheet3!C2776:F6067,4,FALSE)</f>
        <v>116.47166683594263</v>
      </c>
    </row>
    <row r="2745" spans="1:48">
      <c r="A2745">
        <v>81947194</v>
      </c>
      <c r="B2745">
        <v>126</v>
      </c>
      <c r="C2745" t="s">
        <v>164</v>
      </c>
      <c r="D2745">
        <v>0</v>
      </c>
      <c r="E2745" t="s">
        <v>165</v>
      </c>
      <c r="F2745" t="s">
        <v>34</v>
      </c>
      <c r="G2745" t="s">
        <v>166</v>
      </c>
      <c r="H2745">
        <v>1</v>
      </c>
      <c r="I2745">
        <v>111.95</v>
      </c>
      <c r="J2745">
        <v>114.04</v>
      </c>
      <c r="K2745">
        <v>28.158999999999999</v>
      </c>
      <c r="L2745">
        <v>30.248999999999999</v>
      </c>
      <c r="M2745">
        <v>3260722</v>
      </c>
      <c r="N2745" t="s">
        <v>167</v>
      </c>
      <c r="P2745">
        <v>16.167000000000002</v>
      </c>
      <c r="V2745" t="s">
        <v>35</v>
      </c>
      <c r="W2745" s="1">
        <v>40372</v>
      </c>
      <c r="X2745">
        <v>20100713</v>
      </c>
      <c r="Y2745">
        <v>0.88861000000000001</v>
      </c>
      <c r="AB2745">
        <v>-0.769432857834214</v>
      </c>
      <c r="AI2745" s="2">
        <f t="shared" si="168"/>
        <v>40372</v>
      </c>
      <c r="AJ2745">
        <f t="shared" si="169"/>
        <v>76.088378838688641</v>
      </c>
      <c r="AK2745">
        <f t="shared" si="170"/>
        <v>76.088378838688641</v>
      </c>
      <c r="AL2745" s="3">
        <f>Sheet2!$Q$35</f>
        <v>195.92057845971607</v>
      </c>
      <c r="AM2745" s="3">
        <f>Sheet2!$Q$37</f>
        <v>179.52321677860004</v>
      </c>
      <c r="AN2745" s="3">
        <f>Sheet2!$Q$39</f>
        <v>47.580823353777703</v>
      </c>
      <c r="AU2745">
        <f t="shared" si="171"/>
        <v>0.54168007468425683</v>
      </c>
      <c r="AV2745">
        <f>VLOOKUP(AI2745,Sheet3!C2777:F6068,4,FALSE)</f>
        <v>112.64595515155035</v>
      </c>
    </row>
    <row r="2746" spans="1:48">
      <c r="A2746">
        <v>82009854</v>
      </c>
      <c r="B2746">
        <v>126</v>
      </c>
      <c r="C2746" t="s">
        <v>164</v>
      </c>
      <c r="D2746">
        <v>0</v>
      </c>
      <c r="E2746" t="s">
        <v>165</v>
      </c>
      <c r="F2746" t="s">
        <v>34</v>
      </c>
      <c r="G2746" t="s">
        <v>166</v>
      </c>
      <c r="H2746">
        <v>1</v>
      </c>
      <c r="I2746">
        <v>111.95</v>
      </c>
      <c r="J2746">
        <v>114.04</v>
      </c>
      <c r="K2746">
        <v>28.158999999999999</v>
      </c>
      <c r="L2746">
        <v>30.248999999999999</v>
      </c>
      <c r="M2746">
        <v>3260722</v>
      </c>
      <c r="N2746" t="s">
        <v>167</v>
      </c>
      <c r="P2746">
        <v>16.167000000000002</v>
      </c>
      <c r="V2746" t="s">
        <v>35</v>
      </c>
      <c r="W2746" s="1">
        <v>40373</v>
      </c>
      <c r="X2746">
        <v>20100714</v>
      </c>
      <c r="Y2746">
        <v>0.86221199999999998</v>
      </c>
      <c r="AB2746">
        <v>-0.46525937363169201</v>
      </c>
      <c r="AI2746" s="2">
        <f t="shared" si="168"/>
        <v>40373</v>
      </c>
      <c r="AJ2746">
        <f t="shared" si="169"/>
        <v>96.352925519650512</v>
      </c>
      <c r="AK2746">
        <f t="shared" si="170"/>
        <v>96.352925519650512</v>
      </c>
      <c r="AL2746" s="3">
        <f>Sheet2!$Q$35</f>
        <v>195.92057845971607</v>
      </c>
      <c r="AM2746" s="3">
        <f>Sheet2!$Q$37</f>
        <v>179.52321677860004</v>
      </c>
      <c r="AN2746" s="3">
        <f>Sheet2!$Q$39</f>
        <v>47.580823353777703</v>
      </c>
      <c r="AU2746">
        <f t="shared" si="171"/>
        <v>0.68594522170306294</v>
      </c>
      <c r="AV2746">
        <f>VLOOKUP(AI2746,Sheet3!C2778:F6069,4,FALSE)</f>
        <v>113.00018771492002</v>
      </c>
    </row>
    <row r="2747" spans="1:48">
      <c r="A2747">
        <v>82076784</v>
      </c>
      <c r="B2747">
        <v>126</v>
      </c>
      <c r="C2747" t="s">
        <v>164</v>
      </c>
      <c r="D2747">
        <v>0</v>
      </c>
      <c r="E2747" t="s">
        <v>165</v>
      </c>
      <c r="F2747" t="s">
        <v>34</v>
      </c>
      <c r="G2747" t="s">
        <v>166</v>
      </c>
      <c r="H2747">
        <v>1</v>
      </c>
      <c r="I2747">
        <v>111.95</v>
      </c>
      <c r="J2747">
        <v>114.04</v>
      </c>
      <c r="K2747">
        <v>28.158999999999999</v>
      </c>
      <c r="L2747">
        <v>30.248999999999999</v>
      </c>
      <c r="M2747">
        <v>3260722</v>
      </c>
      <c r="N2747" t="s">
        <v>167</v>
      </c>
      <c r="P2747">
        <v>16.167000000000002</v>
      </c>
      <c r="V2747" t="s">
        <v>35</v>
      </c>
      <c r="W2747" s="1">
        <v>40374</v>
      </c>
      <c r="X2747">
        <v>20100715</v>
      </c>
      <c r="Y2747">
        <v>0.81425000000000003</v>
      </c>
      <c r="AB2747">
        <v>8.7387366625952603E-2</v>
      </c>
      <c r="AI2747" s="2">
        <f t="shared" si="168"/>
        <v>40374</v>
      </c>
      <c r="AJ2747">
        <f t="shared" si="169"/>
        <v>128.44531075783971</v>
      </c>
      <c r="AK2747">
        <f t="shared" si="170"/>
        <v>128.44531075783971</v>
      </c>
      <c r="AL2747" s="3">
        <f>Sheet2!$Q$35</f>
        <v>195.92057845971607</v>
      </c>
      <c r="AM2747" s="3">
        <f>Sheet2!$Q$37</f>
        <v>179.52321677860004</v>
      </c>
      <c r="AN2747" s="3">
        <f>Sheet2!$Q$39</f>
        <v>47.580823353777703</v>
      </c>
      <c r="AU2747">
        <f t="shared" si="171"/>
        <v>0.91441382489768264</v>
      </c>
      <c r="AV2747">
        <f>VLOOKUP(AI2747,Sheet3!C2779:F6070,4,FALSE)</f>
        <v>114.77135053176829</v>
      </c>
    </row>
    <row r="2748" spans="1:48">
      <c r="A2748">
        <v>82139764</v>
      </c>
      <c r="B2748">
        <v>126</v>
      </c>
      <c r="C2748" t="s">
        <v>164</v>
      </c>
      <c r="D2748">
        <v>0</v>
      </c>
      <c r="E2748" t="s">
        <v>165</v>
      </c>
      <c r="F2748" t="s">
        <v>34</v>
      </c>
      <c r="G2748" t="s">
        <v>166</v>
      </c>
      <c r="H2748">
        <v>1</v>
      </c>
      <c r="I2748">
        <v>111.95</v>
      </c>
      <c r="J2748">
        <v>114.04</v>
      </c>
      <c r="K2748">
        <v>28.158999999999999</v>
      </c>
      <c r="L2748">
        <v>30.248999999999999</v>
      </c>
      <c r="M2748">
        <v>3260722</v>
      </c>
      <c r="N2748" t="s">
        <v>167</v>
      </c>
      <c r="P2748">
        <v>16.167000000000002</v>
      </c>
      <c r="V2748" t="s">
        <v>35</v>
      </c>
      <c r="W2748" s="1">
        <v>40375</v>
      </c>
      <c r="X2748">
        <v>20100716</v>
      </c>
      <c r="Y2748">
        <v>0.78806500000000002</v>
      </c>
      <c r="AB2748">
        <v>0.38910653792086197</v>
      </c>
      <c r="AI2748" s="2">
        <f t="shared" si="168"/>
        <v>40375</v>
      </c>
      <c r="AJ2748">
        <f t="shared" si="169"/>
        <v>143.39353602210053</v>
      </c>
      <c r="AK2748">
        <f t="shared" si="170"/>
        <v>143.39353602210053</v>
      </c>
      <c r="AL2748" s="3">
        <f>Sheet2!$Q$35</f>
        <v>195.92057845971607</v>
      </c>
      <c r="AM2748" s="3">
        <f>Sheet2!$Q$37</f>
        <v>179.52321677860004</v>
      </c>
      <c r="AN2748" s="3">
        <f>Sheet2!$Q$39</f>
        <v>47.580823353777703</v>
      </c>
      <c r="AU2748">
        <f t="shared" si="171"/>
        <v>1.0208315972451303</v>
      </c>
      <c r="AV2748">
        <f>VLOOKUP(AI2748,Sheet3!C2780:F6071,4,FALSE)</f>
        <v>116.89674591198622</v>
      </c>
    </row>
    <row r="2749" spans="1:48">
      <c r="A2749">
        <v>82193559</v>
      </c>
      <c r="B2749">
        <v>126</v>
      </c>
      <c r="C2749" t="s">
        <v>164</v>
      </c>
      <c r="D2749">
        <v>0</v>
      </c>
      <c r="E2749" t="s">
        <v>165</v>
      </c>
      <c r="F2749" t="s">
        <v>34</v>
      </c>
      <c r="G2749" t="s">
        <v>166</v>
      </c>
      <c r="H2749">
        <v>1</v>
      </c>
      <c r="I2749">
        <v>111.95</v>
      </c>
      <c r="J2749">
        <v>114.04</v>
      </c>
      <c r="K2749">
        <v>28.158999999999999</v>
      </c>
      <c r="L2749">
        <v>30.248999999999999</v>
      </c>
      <c r="M2749">
        <v>3260722</v>
      </c>
      <c r="N2749" t="s">
        <v>167</v>
      </c>
      <c r="P2749">
        <v>16.167000000000002</v>
      </c>
      <c r="V2749" t="s">
        <v>35</v>
      </c>
      <c r="W2749" s="1">
        <v>40376</v>
      </c>
      <c r="X2749">
        <v>20100717</v>
      </c>
      <c r="Y2749">
        <v>0.75574600000000003</v>
      </c>
      <c r="AB2749">
        <v>0.76150531191666804</v>
      </c>
      <c r="AI2749" s="2">
        <f t="shared" si="168"/>
        <v>40376</v>
      </c>
      <c r="AJ2749">
        <f t="shared" si="169"/>
        <v>159.33801243843197</v>
      </c>
      <c r="AK2749">
        <f t="shared" si="170"/>
        <v>159.33801243843197</v>
      </c>
      <c r="AL2749" s="3">
        <f>Sheet2!$Q$35</f>
        <v>195.92057845971607</v>
      </c>
      <c r="AM2749" s="3">
        <f>Sheet2!$Q$37</f>
        <v>179.52321677860004</v>
      </c>
      <c r="AN2749" s="3">
        <f>Sheet2!$Q$39</f>
        <v>47.580823353777703</v>
      </c>
      <c r="AU2749">
        <f t="shared" si="171"/>
        <v>1.1343417719632729</v>
      </c>
      <c r="AV2749">
        <f>VLOOKUP(AI2749,Sheet3!C2781:F6072,4,FALSE)</f>
        <v>116.61335986129049</v>
      </c>
    </row>
    <row r="2750" spans="1:48">
      <c r="A2750">
        <v>82255844</v>
      </c>
      <c r="B2750">
        <v>126</v>
      </c>
      <c r="C2750" t="s">
        <v>164</v>
      </c>
      <c r="D2750">
        <v>0</v>
      </c>
      <c r="E2750" t="s">
        <v>165</v>
      </c>
      <c r="F2750" t="s">
        <v>34</v>
      </c>
      <c r="G2750" t="s">
        <v>166</v>
      </c>
      <c r="H2750">
        <v>1</v>
      </c>
      <c r="I2750">
        <v>111.95</v>
      </c>
      <c r="J2750">
        <v>114.04</v>
      </c>
      <c r="K2750">
        <v>28.158999999999999</v>
      </c>
      <c r="L2750">
        <v>30.248999999999999</v>
      </c>
      <c r="M2750">
        <v>3260722</v>
      </c>
      <c r="N2750" t="s">
        <v>167</v>
      </c>
      <c r="P2750">
        <v>16.167000000000002</v>
      </c>
      <c r="V2750" t="s">
        <v>35</v>
      </c>
      <c r="W2750" s="1">
        <v>40377</v>
      </c>
      <c r="X2750">
        <v>20100718</v>
      </c>
      <c r="Y2750">
        <v>0.75572300000000003</v>
      </c>
      <c r="AB2750">
        <v>0.76177033162030705</v>
      </c>
      <c r="AI2750" s="2">
        <f t="shared" si="168"/>
        <v>40377</v>
      </c>
      <c r="AJ2750">
        <f t="shared" si="169"/>
        <v>159.34837372779475</v>
      </c>
      <c r="AK2750">
        <f t="shared" si="170"/>
        <v>159.34837372779475</v>
      </c>
      <c r="AL2750" s="3">
        <f>Sheet2!$Q$35</f>
        <v>195.92057845971607</v>
      </c>
      <c r="AM2750" s="3">
        <f>Sheet2!$Q$37</f>
        <v>179.52321677860004</v>
      </c>
      <c r="AN2750" s="3">
        <f>Sheet2!$Q$39</f>
        <v>47.580823353777703</v>
      </c>
      <c r="AU2750">
        <f t="shared" si="171"/>
        <v>1.1344155349226304</v>
      </c>
      <c r="AV2750">
        <f>VLOOKUP(AI2750,Sheet3!C2782:F6073,4,FALSE)</f>
        <v>172.15702579765244</v>
      </c>
    </row>
    <row r="2751" spans="1:48">
      <c r="A2751">
        <v>82323190</v>
      </c>
      <c r="B2751">
        <v>126</v>
      </c>
      <c r="C2751" t="s">
        <v>164</v>
      </c>
      <c r="D2751">
        <v>0</v>
      </c>
      <c r="E2751" t="s">
        <v>165</v>
      </c>
      <c r="F2751" t="s">
        <v>34</v>
      </c>
      <c r="G2751" t="s">
        <v>166</v>
      </c>
      <c r="H2751">
        <v>1</v>
      </c>
      <c r="I2751">
        <v>111.95</v>
      </c>
      <c r="J2751">
        <v>114.04</v>
      </c>
      <c r="K2751">
        <v>28.158999999999999</v>
      </c>
      <c r="L2751">
        <v>30.248999999999999</v>
      </c>
      <c r="M2751">
        <v>3260722</v>
      </c>
      <c r="N2751" t="s">
        <v>167</v>
      </c>
      <c r="P2751">
        <v>16.167000000000002</v>
      </c>
      <c r="V2751" t="s">
        <v>35</v>
      </c>
      <c r="W2751" s="1">
        <v>40378</v>
      </c>
      <c r="X2751">
        <v>20100719</v>
      </c>
      <c r="Y2751">
        <v>0.76795400000000003</v>
      </c>
      <c r="AB2751">
        <v>0.62083746226349801</v>
      </c>
      <c r="AI2751" s="2">
        <f t="shared" si="168"/>
        <v>40378</v>
      </c>
      <c r="AJ2751">
        <f t="shared" si="169"/>
        <v>153.6405633432189</v>
      </c>
      <c r="AK2751">
        <f t="shared" si="170"/>
        <v>153.6405633432189</v>
      </c>
      <c r="AL2751" s="3">
        <f>Sheet2!$Q$35</f>
        <v>195.92057845971607</v>
      </c>
      <c r="AM2751" s="3">
        <f>Sheet2!$Q$37</f>
        <v>179.52321677860004</v>
      </c>
      <c r="AN2751" s="3">
        <f>Sheet2!$Q$39</f>
        <v>47.580823353777703</v>
      </c>
      <c r="AU2751">
        <f t="shared" si="171"/>
        <v>1.0937811147576875</v>
      </c>
      <c r="AV2751">
        <f>VLOOKUP(AI2751,Sheet3!C2783:F6074,4,FALSE)</f>
        <v>203.54203091220387</v>
      </c>
    </row>
    <row r="2752" spans="1:48">
      <c r="A2752">
        <v>82388360</v>
      </c>
      <c r="B2752">
        <v>126</v>
      </c>
      <c r="C2752" t="s">
        <v>164</v>
      </c>
      <c r="D2752">
        <v>0</v>
      </c>
      <c r="E2752" t="s">
        <v>165</v>
      </c>
      <c r="F2752" t="s">
        <v>34</v>
      </c>
      <c r="G2752" t="s">
        <v>166</v>
      </c>
      <c r="H2752">
        <v>1</v>
      </c>
      <c r="I2752">
        <v>111.95</v>
      </c>
      <c r="J2752">
        <v>114.04</v>
      </c>
      <c r="K2752">
        <v>28.158999999999999</v>
      </c>
      <c r="L2752">
        <v>30.248999999999999</v>
      </c>
      <c r="M2752">
        <v>3260722</v>
      </c>
      <c r="N2752" t="s">
        <v>167</v>
      </c>
      <c r="P2752">
        <v>16.167000000000002</v>
      </c>
      <c r="V2752" t="s">
        <v>35</v>
      </c>
      <c r="W2752" s="1">
        <v>40379</v>
      </c>
      <c r="X2752">
        <v>20100720</v>
      </c>
      <c r="Y2752">
        <v>0.77600100000000005</v>
      </c>
      <c r="AB2752">
        <v>0.52811513377733599</v>
      </c>
      <c r="AI2752" s="2">
        <f t="shared" si="168"/>
        <v>40379</v>
      </c>
      <c r="AJ2752">
        <f t="shared" si="169"/>
        <v>149.66906587851133</v>
      </c>
      <c r="AK2752">
        <f t="shared" si="170"/>
        <v>149.66906587851133</v>
      </c>
      <c r="AL2752" s="3">
        <f>Sheet2!$Q$35</f>
        <v>195.92057845971607</v>
      </c>
      <c r="AM2752" s="3">
        <f>Sheet2!$Q$37</f>
        <v>179.52321677860004</v>
      </c>
      <c r="AN2752" s="3">
        <f>Sheet2!$Q$39</f>
        <v>47.580823353777703</v>
      </c>
      <c r="AU2752">
        <f t="shared" si="171"/>
        <v>1.0655076638559149</v>
      </c>
      <c r="AV2752">
        <f>VLOOKUP(AI2752,Sheet3!C2784:F6075,4,FALSE)</f>
        <v>225.85868240449216</v>
      </c>
    </row>
    <row r="2753" spans="1:48">
      <c r="A2753">
        <v>82450522</v>
      </c>
      <c r="B2753">
        <v>126</v>
      </c>
      <c r="C2753" t="s">
        <v>164</v>
      </c>
      <c r="D2753">
        <v>0</v>
      </c>
      <c r="E2753" t="s">
        <v>165</v>
      </c>
      <c r="F2753" t="s">
        <v>34</v>
      </c>
      <c r="G2753" t="s">
        <v>166</v>
      </c>
      <c r="H2753">
        <v>1</v>
      </c>
      <c r="I2753">
        <v>111.95</v>
      </c>
      <c r="J2753">
        <v>114.04</v>
      </c>
      <c r="K2753">
        <v>28.158999999999999</v>
      </c>
      <c r="L2753">
        <v>30.248999999999999</v>
      </c>
      <c r="M2753">
        <v>3260722</v>
      </c>
      <c r="N2753" t="s">
        <v>167</v>
      </c>
      <c r="P2753">
        <v>16.167000000000002</v>
      </c>
      <c r="V2753" t="s">
        <v>35</v>
      </c>
      <c r="W2753" s="1">
        <v>40380</v>
      </c>
      <c r="X2753">
        <v>20100721</v>
      </c>
      <c r="Y2753">
        <v>0.78938900000000001</v>
      </c>
      <c r="AB2753">
        <v>0.373850621067914</v>
      </c>
      <c r="AI2753" s="2">
        <f t="shared" si="168"/>
        <v>40380</v>
      </c>
      <c r="AJ2753">
        <f t="shared" si="169"/>
        <v>142.6813209772456</v>
      </c>
      <c r="AK2753">
        <f t="shared" si="170"/>
        <v>142.6813209772456</v>
      </c>
      <c r="AL2753" s="3">
        <f>Sheet2!$Q$35</f>
        <v>195.92057845971607</v>
      </c>
      <c r="AM2753" s="3">
        <f>Sheet2!$Q$37</f>
        <v>179.52321677860004</v>
      </c>
      <c r="AN2753" s="3">
        <f>Sheet2!$Q$39</f>
        <v>47.580823353777703</v>
      </c>
      <c r="AU2753">
        <f t="shared" si="171"/>
        <v>1.0157612737006352</v>
      </c>
      <c r="AV2753">
        <f>VLOOKUP(AI2753,Sheet3!C2785:F6076,4,FALSE)</f>
        <v>257.7396131077611</v>
      </c>
    </row>
    <row r="2754" spans="1:48">
      <c r="A2754">
        <v>82514354</v>
      </c>
      <c r="B2754">
        <v>126</v>
      </c>
      <c r="C2754" t="s">
        <v>164</v>
      </c>
      <c r="D2754">
        <v>0</v>
      </c>
      <c r="E2754" t="s">
        <v>165</v>
      </c>
      <c r="F2754" t="s">
        <v>34</v>
      </c>
      <c r="G2754" t="s">
        <v>166</v>
      </c>
      <c r="H2754">
        <v>1</v>
      </c>
      <c r="I2754">
        <v>111.95</v>
      </c>
      <c r="J2754">
        <v>114.04</v>
      </c>
      <c r="K2754">
        <v>28.158999999999999</v>
      </c>
      <c r="L2754">
        <v>30.248999999999999</v>
      </c>
      <c r="M2754">
        <v>3260722</v>
      </c>
      <c r="N2754" t="s">
        <v>167</v>
      </c>
      <c r="P2754">
        <v>16.167000000000002</v>
      </c>
      <c r="V2754" t="s">
        <v>35</v>
      </c>
      <c r="W2754" s="1">
        <v>40381</v>
      </c>
      <c r="X2754">
        <v>20100722</v>
      </c>
      <c r="Y2754">
        <v>0.77472399999999997</v>
      </c>
      <c r="AB2754">
        <v>0.54282948862719804</v>
      </c>
      <c r="AI2754" s="2">
        <f t="shared" si="168"/>
        <v>40381</v>
      </c>
      <c r="AJ2754">
        <f t="shared" si="169"/>
        <v>150.31076922650027</v>
      </c>
      <c r="AK2754">
        <f t="shared" si="170"/>
        <v>150.31076922650027</v>
      </c>
      <c r="AL2754" s="3">
        <f>Sheet2!$Q$35</f>
        <v>195.92057845971607</v>
      </c>
      <c r="AM2754" s="3">
        <f>Sheet2!$Q$37</f>
        <v>179.52321677860004</v>
      </c>
      <c r="AN2754" s="3">
        <f>Sheet2!$Q$39</f>
        <v>47.580823353777703</v>
      </c>
      <c r="AU2754">
        <f t="shared" si="171"/>
        <v>1.0700760082308254</v>
      </c>
      <c r="AV2754">
        <f>VLOOKUP(AI2754,Sheet3!C2786:F6077,4,FALSE)</f>
        <v>235.21042207745106</v>
      </c>
    </row>
    <row r="2755" spans="1:48">
      <c r="A2755">
        <v>82578962</v>
      </c>
      <c r="B2755">
        <v>126</v>
      </c>
      <c r="C2755" t="s">
        <v>164</v>
      </c>
      <c r="D2755">
        <v>0</v>
      </c>
      <c r="E2755" t="s">
        <v>165</v>
      </c>
      <c r="F2755" t="s">
        <v>34</v>
      </c>
      <c r="G2755" t="s">
        <v>166</v>
      </c>
      <c r="H2755">
        <v>1</v>
      </c>
      <c r="I2755">
        <v>111.95</v>
      </c>
      <c r="J2755">
        <v>114.04</v>
      </c>
      <c r="K2755">
        <v>28.158999999999999</v>
      </c>
      <c r="L2755">
        <v>30.248999999999999</v>
      </c>
      <c r="M2755">
        <v>3260722</v>
      </c>
      <c r="N2755" t="s">
        <v>167</v>
      </c>
      <c r="P2755">
        <v>16.167000000000002</v>
      </c>
      <c r="V2755" t="s">
        <v>35</v>
      </c>
      <c r="W2755" s="1">
        <v>40382</v>
      </c>
      <c r="X2755">
        <v>20100723</v>
      </c>
      <c r="Y2755">
        <v>0.77501799999999998</v>
      </c>
      <c r="AB2755">
        <v>0.53944184545894502</v>
      </c>
      <c r="AI2755" s="2">
        <f t="shared" ref="AI2755:AI2818" si="172">W2755</f>
        <v>40382</v>
      </c>
      <c r="AJ2755">
        <f t="shared" ref="AJ2755:AJ2818" si="173">$AQ$2*(Y2755^2)+($AR$2*Y2755)+$AS$2</f>
        <v>150.16341468207054</v>
      </c>
      <c r="AK2755">
        <f t="shared" ref="AK2755:AK2818" si="174">IF(AJ2755&gt;0,AJ2755,0)</f>
        <v>150.16341468207054</v>
      </c>
      <c r="AL2755" s="3">
        <f>Sheet2!$Q$35</f>
        <v>195.92057845971607</v>
      </c>
      <c r="AM2755" s="3">
        <f>Sheet2!$Q$37</f>
        <v>179.52321677860004</v>
      </c>
      <c r="AN2755" s="3">
        <f>Sheet2!$Q$39</f>
        <v>47.580823353777703</v>
      </c>
      <c r="AU2755">
        <f t="shared" ref="AU2755:AU2818" si="175">0.001*(AK2755*86440)/AT$2</f>
        <v>1.0690269778552279</v>
      </c>
      <c r="AV2755">
        <f>VLOOKUP(AI2755,Sheet3!C2787:F6078,4,FALSE)</f>
        <v>224.65429168903532</v>
      </c>
    </row>
    <row r="2756" spans="1:48">
      <c r="A2756">
        <v>82636670</v>
      </c>
      <c r="B2756">
        <v>126</v>
      </c>
      <c r="C2756" t="s">
        <v>164</v>
      </c>
      <c r="D2756">
        <v>0</v>
      </c>
      <c r="E2756" t="s">
        <v>165</v>
      </c>
      <c r="F2756" t="s">
        <v>34</v>
      </c>
      <c r="G2756" t="s">
        <v>166</v>
      </c>
      <c r="H2756">
        <v>1</v>
      </c>
      <c r="I2756">
        <v>111.95</v>
      </c>
      <c r="J2756">
        <v>114.04</v>
      </c>
      <c r="K2756">
        <v>28.158999999999999</v>
      </c>
      <c r="L2756">
        <v>30.248999999999999</v>
      </c>
      <c r="M2756">
        <v>3260722</v>
      </c>
      <c r="N2756" t="s">
        <v>167</v>
      </c>
      <c r="P2756">
        <v>16.167000000000002</v>
      </c>
      <c r="V2756" t="s">
        <v>35</v>
      </c>
      <c r="W2756" s="1">
        <v>40383</v>
      </c>
      <c r="X2756">
        <v>20100724</v>
      </c>
      <c r="Y2756">
        <v>0.75432999999999995</v>
      </c>
      <c r="AB2756">
        <v>0.77782130758417301</v>
      </c>
      <c r="AI2756" s="2">
        <f t="shared" si="172"/>
        <v>40383</v>
      </c>
      <c r="AJ2756">
        <f t="shared" si="173"/>
        <v>159.9732937504067</v>
      </c>
      <c r="AK2756">
        <f t="shared" si="174"/>
        <v>159.9732937504067</v>
      </c>
      <c r="AL2756" s="3">
        <f>Sheet2!$Q$35</f>
        <v>195.92057845971607</v>
      </c>
      <c r="AM2756" s="3">
        <f>Sheet2!$Q$37</f>
        <v>179.52321677860004</v>
      </c>
      <c r="AN2756" s="3">
        <f>Sheet2!$Q$39</f>
        <v>47.580823353777703</v>
      </c>
      <c r="AU2756">
        <f t="shared" si="175"/>
        <v>1.1388643972809385</v>
      </c>
      <c r="AV2756">
        <f>VLOOKUP(AI2756,Sheet3!C2788:F6079,4,FALSE)</f>
        <v>205.3840402417261</v>
      </c>
    </row>
    <row r="2757" spans="1:48">
      <c r="A2757">
        <v>82692291</v>
      </c>
      <c r="B2757">
        <v>126</v>
      </c>
      <c r="C2757" t="s">
        <v>164</v>
      </c>
      <c r="D2757">
        <v>0</v>
      </c>
      <c r="E2757" t="s">
        <v>165</v>
      </c>
      <c r="F2757" t="s">
        <v>34</v>
      </c>
      <c r="G2757" t="s">
        <v>166</v>
      </c>
      <c r="H2757">
        <v>1</v>
      </c>
      <c r="I2757">
        <v>111.95</v>
      </c>
      <c r="J2757">
        <v>114.04</v>
      </c>
      <c r="K2757">
        <v>28.158999999999999</v>
      </c>
      <c r="L2757">
        <v>30.248999999999999</v>
      </c>
      <c r="M2757">
        <v>3260722</v>
      </c>
      <c r="N2757" t="s">
        <v>167</v>
      </c>
      <c r="P2757">
        <v>16.167000000000002</v>
      </c>
      <c r="V2757" t="s">
        <v>35</v>
      </c>
      <c r="W2757" s="1">
        <v>40384</v>
      </c>
      <c r="X2757">
        <v>20100725</v>
      </c>
      <c r="Y2757">
        <v>0.75448999999999999</v>
      </c>
      <c r="AB2757">
        <v>0.77597769225451096</v>
      </c>
      <c r="AI2757" s="2">
        <f t="shared" si="172"/>
        <v>40384</v>
      </c>
      <c r="AJ2757">
        <f t="shared" si="173"/>
        <v>159.90177684099035</v>
      </c>
      <c r="AK2757">
        <f t="shared" si="174"/>
        <v>159.90177684099035</v>
      </c>
      <c r="AL2757" s="3">
        <f>Sheet2!$Q$35</f>
        <v>195.92057845971607</v>
      </c>
      <c r="AM2757" s="3">
        <f>Sheet2!$Q$37</f>
        <v>179.52321677860004</v>
      </c>
      <c r="AN2757" s="3">
        <f>Sheet2!$Q$39</f>
        <v>47.580823353777703</v>
      </c>
      <c r="AU2757">
        <f t="shared" si="175"/>
        <v>1.1383552619119754</v>
      </c>
      <c r="AV2757">
        <f>VLOOKUP(AI2757,Sheet3!C2789:F6080,4,FALSE)</f>
        <v>173.99903512717464</v>
      </c>
    </row>
    <row r="2758" spans="1:48">
      <c r="A2758">
        <v>82770300</v>
      </c>
      <c r="B2758">
        <v>126</v>
      </c>
      <c r="C2758" t="s">
        <v>164</v>
      </c>
      <c r="D2758">
        <v>0</v>
      </c>
      <c r="E2758" t="s">
        <v>165</v>
      </c>
      <c r="F2758" t="s">
        <v>34</v>
      </c>
      <c r="G2758" t="s">
        <v>166</v>
      </c>
      <c r="H2758">
        <v>1</v>
      </c>
      <c r="I2758">
        <v>111.95</v>
      </c>
      <c r="J2758">
        <v>114.04</v>
      </c>
      <c r="K2758">
        <v>28.158999999999999</v>
      </c>
      <c r="L2758">
        <v>30.248999999999999</v>
      </c>
      <c r="M2758">
        <v>3260722</v>
      </c>
      <c r="N2758" t="s">
        <v>167</v>
      </c>
      <c r="P2758">
        <v>16.167000000000002</v>
      </c>
      <c r="V2758" t="s">
        <v>35</v>
      </c>
      <c r="W2758" s="1">
        <v>40385</v>
      </c>
      <c r="X2758">
        <v>20100726</v>
      </c>
      <c r="Y2758">
        <v>0.76833200000000001</v>
      </c>
      <c r="AB2758">
        <v>0.61648192104717303</v>
      </c>
      <c r="AI2758" s="2">
        <f t="shared" si="172"/>
        <v>40385</v>
      </c>
      <c r="AJ2758">
        <f t="shared" si="173"/>
        <v>153.45784738538794</v>
      </c>
      <c r="AK2758">
        <f t="shared" si="174"/>
        <v>153.45784738538794</v>
      </c>
      <c r="AL2758" s="3">
        <f>Sheet2!$Q$35</f>
        <v>195.92057845971607</v>
      </c>
      <c r="AM2758" s="3">
        <f>Sheet2!$Q$37</f>
        <v>179.52321677860004</v>
      </c>
      <c r="AN2758" s="3">
        <f>Sheet2!$Q$39</f>
        <v>47.580823353777703</v>
      </c>
      <c r="AU2758">
        <f t="shared" si="175"/>
        <v>1.0924803432707078</v>
      </c>
      <c r="AV2758">
        <f>VLOOKUP(AI2758,Sheet3!C2790:F6081,4,FALSE)</f>
        <v>134.39583454244718</v>
      </c>
    </row>
    <row r="2759" spans="1:48">
      <c r="A2759">
        <v>82835762</v>
      </c>
      <c r="B2759">
        <v>126</v>
      </c>
      <c r="C2759" t="s">
        <v>164</v>
      </c>
      <c r="D2759">
        <v>0</v>
      </c>
      <c r="E2759" t="s">
        <v>165</v>
      </c>
      <c r="F2759" t="s">
        <v>34</v>
      </c>
      <c r="G2759" t="s">
        <v>166</v>
      </c>
      <c r="H2759">
        <v>1</v>
      </c>
      <c r="I2759">
        <v>111.95</v>
      </c>
      <c r="J2759">
        <v>114.04</v>
      </c>
      <c r="K2759">
        <v>28.158999999999999</v>
      </c>
      <c r="L2759">
        <v>30.248999999999999</v>
      </c>
      <c r="M2759">
        <v>3260722</v>
      </c>
      <c r="N2759" t="s">
        <v>167</v>
      </c>
      <c r="P2759">
        <v>16.167000000000002</v>
      </c>
      <c r="V2759" t="s">
        <v>35</v>
      </c>
      <c r="W2759" s="1">
        <v>40386</v>
      </c>
      <c r="X2759">
        <v>20100727</v>
      </c>
      <c r="Y2759">
        <v>0.74625600000000003</v>
      </c>
      <c r="AB2759">
        <v>0.87085474615721303</v>
      </c>
      <c r="AI2759" s="2">
        <f t="shared" si="172"/>
        <v>40386</v>
      </c>
      <c r="AJ2759">
        <f t="shared" si="173"/>
        <v>163.49412220029569</v>
      </c>
      <c r="AK2759">
        <f t="shared" si="174"/>
        <v>163.49412220029569</v>
      </c>
      <c r="AL2759" s="3">
        <f>Sheet2!$Q$35</f>
        <v>195.92057845971607</v>
      </c>
      <c r="AM2759" s="3">
        <f>Sheet2!$Q$37</f>
        <v>179.52321677860004</v>
      </c>
      <c r="AN2759" s="3">
        <f>Sheet2!$Q$39</f>
        <v>47.580823353777703</v>
      </c>
      <c r="AU2759">
        <f t="shared" si="175"/>
        <v>1.1639294945637917</v>
      </c>
      <c r="AV2759">
        <f>VLOOKUP(AI2759,Sheet3!C2791:F6082,4,FALSE)</f>
        <v>102.7274433772</v>
      </c>
    </row>
    <row r="2760" spans="1:48">
      <c r="A2760">
        <v>82901462</v>
      </c>
      <c r="B2760">
        <v>126</v>
      </c>
      <c r="C2760" t="s">
        <v>164</v>
      </c>
      <c r="D2760">
        <v>0</v>
      </c>
      <c r="E2760" t="s">
        <v>165</v>
      </c>
      <c r="F2760" t="s">
        <v>34</v>
      </c>
      <c r="G2760" t="s">
        <v>166</v>
      </c>
      <c r="H2760">
        <v>1</v>
      </c>
      <c r="I2760">
        <v>111.95</v>
      </c>
      <c r="J2760">
        <v>114.04</v>
      </c>
      <c r="K2760">
        <v>28.158999999999999</v>
      </c>
      <c r="L2760">
        <v>30.248999999999999</v>
      </c>
      <c r="M2760">
        <v>3260722</v>
      </c>
      <c r="N2760" t="s">
        <v>167</v>
      </c>
      <c r="P2760">
        <v>16.167000000000002</v>
      </c>
      <c r="V2760" t="s">
        <v>35</v>
      </c>
      <c r="W2760" s="1">
        <v>40387</v>
      </c>
      <c r="X2760">
        <v>20100728</v>
      </c>
      <c r="Y2760">
        <v>0.75301399999999996</v>
      </c>
      <c r="AB2760">
        <v>0.79298504367063805</v>
      </c>
      <c r="AI2760" s="2">
        <f t="shared" si="172"/>
        <v>40387</v>
      </c>
      <c r="AJ2760">
        <f t="shared" si="173"/>
        <v>160.55894645829687</v>
      </c>
      <c r="AK2760">
        <f t="shared" si="174"/>
        <v>160.55894645829687</v>
      </c>
      <c r="AL2760" s="3">
        <f>Sheet2!$Q$35</f>
        <v>195.92057845971607</v>
      </c>
      <c r="AM2760" s="3">
        <f>Sheet2!$Q$37</f>
        <v>179.52321677860004</v>
      </c>
      <c r="AN2760" s="3">
        <f>Sheet2!$Q$39</f>
        <v>47.580823353777703</v>
      </c>
      <c r="AU2760">
        <f t="shared" si="175"/>
        <v>1.1430337120618665</v>
      </c>
      <c r="AV2760">
        <f>VLOOKUP(AI2760,Sheet3!C2792:F6083,4,FALSE)</f>
        <v>89.337452481827043</v>
      </c>
    </row>
    <row r="2761" spans="1:48">
      <c r="A2761">
        <v>82943415</v>
      </c>
      <c r="B2761">
        <v>126</v>
      </c>
      <c r="C2761" t="s">
        <v>164</v>
      </c>
      <c r="D2761">
        <v>0</v>
      </c>
      <c r="E2761" t="s">
        <v>165</v>
      </c>
      <c r="F2761" t="s">
        <v>34</v>
      </c>
      <c r="G2761" t="s">
        <v>166</v>
      </c>
      <c r="H2761">
        <v>1</v>
      </c>
      <c r="I2761">
        <v>111.95</v>
      </c>
      <c r="J2761">
        <v>114.04</v>
      </c>
      <c r="K2761">
        <v>28.158999999999999</v>
      </c>
      <c r="L2761">
        <v>30.248999999999999</v>
      </c>
      <c r="M2761">
        <v>3260722</v>
      </c>
      <c r="N2761" t="s">
        <v>167</v>
      </c>
      <c r="P2761">
        <v>16.167000000000002</v>
      </c>
      <c r="V2761" t="s">
        <v>35</v>
      </c>
      <c r="W2761" s="1">
        <v>40388</v>
      </c>
      <c r="X2761">
        <v>20100729</v>
      </c>
      <c r="Y2761">
        <v>0.73715200000000003</v>
      </c>
      <c r="AB2761">
        <v>0.97575645841495096</v>
      </c>
      <c r="AI2761" s="2">
        <f t="shared" si="172"/>
        <v>40388</v>
      </c>
      <c r="AJ2761">
        <f t="shared" si="173"/>
        <v>167.25687412239301</v>
      </c>
      <c r="AK2761">
        <f t="shared" si="174"/>
        <v>167.25687412239301</v>
      </c>
      <c r="AL2761" s="3">
        <f>Sheet2!$Q$35</f>
        <v>195.92057845971607</v>
      </c>
      <c r="AM2761" s="3">
        <f>Sheet2!$Q$37</f>
        <v>179.52321677860004</v>
      </c>
      <c r="AN2761" s="3">
        <f>Sheet2!$Q$39</f>
        <v>47.580823353777703</v>
      </c>
      <c r="AU2761">
        <f t="shared" si="175"/>
        <v>1.1907168670021127</v>
      </c>
      <c r="AV2761">
        <f>VLOOKUP(AI2761,Sheet3!C2793:F6084,4,FALSE)</f>
        <v>81.615182600368556</v>
      </c>
    </row>
    <row r="2762" spans="1:48">
      <c r="A2762">
        <v>82996621</v>
      </c>
      <c r="B2762">
        <v>126</v>
      </c>
      <c r="C2762" t="s">
        <v>164</v>
      </c>
      <c r="D2762">
        <v>0</v>
      </c>
      <c r="E2762" t="s">
        <v>165</v>
      </c>
      <c r="F2762" t="s">
        <v>34</v>
      </c>
      <c r="G2762" t="s">
        <v>166</v>
      </c>
      <c r="H2762">
        <v>1</v>
      </c>
      <c r="I2762">
        <v>111.95</v>
      </c>
      <c r="J2762">
        <v>114.04</v>
      </c>
      <c r="K2762">
        <v>28.158999999999999</v>
      </c>
      <c r="L2762">
        <v>30.248999999999999</v>
      </c>
      <c r="M2762">
        <v>3260722</v>
      </c>
      <c r="N2762" t="s">
        <v>167</v>
      </c>
      <c r="P2762">
        <v>16.167000000000002</v>
      </c>
      <c r="V2762" t="s">
        <v>35</v>
      </c>
      <c r="W2762" s="1">
        <v>40389</v>
      </c>
      <c r="X2762">
        <v>20100730</v>
      </c>
      <c r="Y2762">
        <v>0.75295599999999996</v>
      </c>
      <c r="AB2762">
        <v>0.79365335422764005</v>
      </c>
      <c r="AI2762" s="2">
        <f t="shared" si="172"/>
        <v>40389</v>
      </c>
      <c r="AJ2762">
        <f t="shared" si="173"/>
        <v>160.58465230092031</v>
      </c>
      <c r="AK2762">
        <f t="shared" si="174"/>
        <v>160.58465230092031</v>
      </c>
      <c r="AL2762" s="3">
        <f>Sheet2!$Q$35</f>
        <v>195.92057845971607</v>
      </c>
      <c r="AM2762" s="3">
        <f>Sheet2!$Q$37</f>
        <v>179.52321677860004</v>
      </c>
      <c r="AN2762" s="3">
        <f>Sheet2!$Q$39</f>
        <v>47.580823353777703</v>
      </c>
      <c r="AU2762">
        <f t="shared" si="175"/>
        <v>1.1432167142885481</v>
      </c>
      <c r="AV2762">
        <f>VLOOKUP(AI2762,Sheet3!C2794:F6085,4,FALSE)</f>
        <v>75.80576856110622</v>
      </c>
    </row>
    <row r="2763" spans="1:48">
      <c r="A2763">
        <v>83070206</v>
      </c>
      <c r="B2763">
        <v>126</v>
      </c>
      <c r="C2763" t="s">
        <v>164</v>
      </c>
      <c r="D2763">
        <v>0</v>
      </c>
      <c r="E2763" t="s">
        <v>165</v>
      </c>
      <c r="F2763" t="s">
        <v>34</v>
      </c>
      <c r="G2763" t="s">
        <v>166</v>
      </c>
      <c r="H2763">
        <v>1</v>
      </c>
      <c r="I2763">
        <v>111.95</v>
      </c>
      <c r="J2763">
        <v>114.04</v>
      </c>
      <c r="K2763">
        <v>28.158999999999999</v>
      </c>
      <c r="L2763">
        <v>30.248999999999999</v>
      </c>
      <c r="M2763">
        <v>3260722</v>
      </c>
      <c r="N2763" t="s">
        <v>167</v>
      </c>
      <c r="P2763">
        <v>16.167000000000002</v>
      </c>
      <c r="V2763" t="s">
        <v>35</v>
      </c>
      <c r="W2763" s="1">
        <v>40390</v>
      </c>
      <c r="X2763">
        <v>20100731</v>
      </c>
      <c r="Y2763">
        <v>0.772424</v>
      </c>
      <c r="AB2763">
        <v>0.56933145899108095</v>
      </c>
      <c r="AI2763" s="2">
        <f t="shared" si="172"/>
        <v>40390</v>
      </c>
      <c r="AJ2763">
        <f t="shared" si="173"/>
        <v>151.4556371336007</v>
      </c>
      <c r="AK2763">
        <f t="shared" si="174"/>
        <v>151.4556371336007</v>
      </c>
      <c r="AL2763" s="3">
        <f>Sheet2!$Q$35</f>
        <v>195.92057845971607</v>
      </c>
      <c r="AM2763" s="3">
        <f>Sheet2!$Q$37</f>
        <v>179.52321677860004</v>
      </c>
      <c r="AN2763" s="3">
        <f>Sheet2!$Q$39</f>
        <v>47.580823353777703</v>
      </c>
      <c r="AU2763">
        <f t="shared" si="175"/>
        <v>1.0782264267689379</v>
      </c>
      <c r="AV2763">
        <f>VLOOKUP(AI2763,Sheet3!C2795:F6086,4,FALSE)</f>
        <v>74.176298769605793</v>
      </c>
    </row>
    <row r="2764" spans="1:48">
      <c r="A2764">
        <v>83119227</v>
      </c>
      <c r="B2764">
        <v>126</v>
      </c>
      <c r="C2764" t="s">
        <v>164</v>
      </c>
      <c r="D2764">
        <v>0</v>
      </c>
      <c r="E2764" t="s">
        <v>165</v>
      </c>
      <c r="F2764" t="s">
        <v>34</v>
      </c>
      <c r="G2764" t="s">
        <v>166</v>
      </c>
      <c r="H2764">
        <v>1</v>
      </c>
      <c r="I2764">
        <v>111.95</v>
      </c>
      <c r="J2764">
        <v>114.04</v>
      </c>
      <c r="K2764">
        <v>28.158999999999999</v>
      </c>
      <c r="L2764">
        <v>30.248999999999999</v>
      </c>
      <c r="M2764">
        <v>3260722</v>
      </c>
      <c r="N2764" t="s">
        <v>167</v>
      </c>
      <c r="P2764">
        <v>16.167000000000002</v>
      </c>
      <c r="V2764" t="s">
        <v>35</v>
      </c>
      <c r="W2764" s="1">
        <v>40391</v>
      </c>
      <c r="X2764">
        <v>20100801</v>
      </c>
      <c r="Y2764">
        <v>0.77431000000000005</v>
      </c>
      <c r="AB2764">
        <v>0.54759984329269595</v>
      </c>
      <c r="AI2764" s="2">
        <f t="shared" si="172"/>
        <v>40391</v>
      </c>
      <c r="AJ2764">
        <f t="shared" si="173"/>
        <v>150.51788008375945</v>
      </c>
      <c r="AK2764">
        <f t="shared" si="174"/>
        <v>150.51788008375945</v>
      </c>
      <c r="AL2764" s="3">
        <f>Sheet2!$Q$35</f>
        <v>195.92057845971607</v>
      </c>
      <c r="AM2764" s="3">
        <f>Sheet2!$Q$37</f>
        <v>179.52321677860004</v>
      </c>
      <c r="AN2764" s="3">
        <f>Sheet2!$Q$39</f>
        <v>47.580823353777703</v>
      </c>
      <c r="AU2764">
        <f t="shared" si="175"/>
        <v>1.0715504492209</v>
      </c>
      <c r="AV2764">
        <f>VLOOKUP(AI2764,Sheet3!C2796:F6087,4,FALSE)</f>
        <v>73.113601079496831</v>
      </c>
    </row>
    <row r="2765" spans="1:48">
      <c r="A2765">
        <v>83173634</v>
      </c>
      <c r="B2765">
        <v>126</v>
      </c>
      <c r="C2765" t="s">
        <v>164</v>
      </c>
      <c r="D2765">
        <v>0</v>
      </c>
      <c r="E2765" t="s">
        <v>165</v>
      </c>
      <c r="F2765" t="s">
        <v>34</v>
      </c>
      <c r="G2765" t="s">
        <v>166</v>
      </c>
      <c r="H2765">
        <v>1</v>
      </c>
      <c r="I2765">
        <v>111.95</v>
      </c>
      <c r="J2765">
        <v>114.04</v>
      </c>
      <c r="K2765">
        <v>28.158999999999999</v>
      </c>
      <c r="L2765">
        <v>30.248999999999999</v>
      </c>
      <c r="M2765">
        <v>3260722</v>
      </c>
      <c r="N2765" t="s">
        <v>167</v>
      </c>
      <c r="P2765">
        <v>16.167000000000002</v>
      </c>
      <c r="V2765" t="s">
        <v>35</v>
      </c>
      <c r="W2765" s="1">
        <v>40392</v>
      </c>
      <c r="X2765">
        <v>20100802</v>
      </c>
      <c r="Y2765">
        <v>0.77214300000000002</v>
      </c>
      <c r="AB2765">
        <v>0.57256930841379905</v>
      </c>
      <c r="AI2765" s="2">
        <f t="shared" si="172"/>
        <v>40392</v>
      </c>
      <c r="AJ2765">
        <f t="shared" si="173"/>
        <v>151.59454909110843</v>
      </c>
      <c r="AK2765">
        <f t="shared" si="174"/>
        <v>151.59454909110843</v>
      </c>
      <c r="AL2765" s="3">
        <f>Sheet2!$Q$35</f>
        <v>195.92057845971607</v>
      </c>
      <c r="AM2765" s="3">
        <f>Sheet2!$Q$37</f>
        <v>179.52321677860004</v>
      </c>
      <c r="AN2765" s="3">
        <f>Sheet2!$Q$39</f>
        <v>47.580823353777703</v>
      </c>
      <c r="AU2765">
        <f t="shared" si="175"/>
        <v>1.0792153536019942</v>
      </c>
      <c r="AV2765">
        <f>VLOOKUP(AI2765,Sheet3!C2797:F6088,4,FALSE)</f>
        <v>70.421433597887457</v>
      </c>
    </row>
    <row r="2766" spans="1:48">
      <c r="A2766">
        <v>83259875</v>
      </c>
      <c r="B2766">
        <v>126</v>
      </c>
      <c r="C2766" t="s">
        <v>164</v>
      </c>
      <c r="D2766">
        <v>0</v>
      </c>
      <c r="E2766" t="s">
        <v>165</v>
      </c>
      <c r="F2766" t="s">
        <v>34</v>
      </c>
      <c r="G2766" t="s">
        <v>166</v>
      </c>
      <c r="H2766">
        <v>1</v>
      </c>
      <c r="I2766">
        <v>111.95</v>
      </c>
      <c r="J2766">
        <v>114.04</v>
      </c>
      <c r="K2766">
        <v>28.158999999999999</v>
      </c>
      <c r="L2766">
        <v>30.248999999999999</v>
      </c>
      <c r="M2766">
        <v>3260722</v>
      </c>
      <c r="N2766" t="s">
        <v>167</v>
      </c>
      <c r="P2766">
        <v>16.167000000000002</v>
      </c>
      <c r="V2766" t="s">
        <v>35</v>
      </c>
      <c r="W2766" s="1">
        <v>40393</v>
      </c>
      <c r="X2766">
        <v>20100803</v>
      </c>
      <c r="Y2766">
        <v>0.75104199999999999</v>
      </c>
      <c r="AB2766">
        <v>0.815707602608715</v>
      </c>
      <c r="AI2766" s="2">
        <f t="shared" si="172"/>
        <v>40393</v>
      </c>
      <c r="AJ2766">
        <f t="shared" si="173"/>
        <v>161.42794368488444</v>
      </c>
      <c r="AK2766">
        <f t="shared" si="174"/>
        <v>161.42794368488444</v>
      </c>
      <c r="AL2766" s="3">
        <f>Sheet2!$Q$35</f>
        <v>195.92057845971607</v>
      </c>
      <c r="AM2766" s="3">
        <f>Sheet2!$Q$37</f>
        <v>179.52321677860004</v>
      </c>
      <c r="AN2766" s="3">
        <f>Sheet2!$Q$39</f>
        <v>47.580823353777703</v>
      </c>
      <c r="AU2766">
        <f t="shared" si="175"/>
        <v>1.1492201821875647</v>
      </c>
      <c r="AV2766">
        <f>VLOOKUP(AI2766,Sheet3!C2798:F6089,4,FALSE)</f>
        <v>68.012652166973794</v>
      </c>
    </row>
    <row r="2767" spans="1:48">
      <c r="A2767">
        <v>83324124</v>
      </c>
      <c r="B2767">
        <v>126</v>
      </c>
      <c r="C2767" t="s">
        <v>164</v>
      </c>
      <c r="D2767">
        <v>0</v>
      </c>
      <c r="E2767" t="s">
        <v>165</v>
      </c>
      <c r="F2767" t="s">
        <v>34</v>
      </c>
      <c r="G2767" t="s">
        <v>166</v>
      </c>
      <c r="H2767">
        <v>1</v>
      </c>
      <c r="I2767">
        <v>111.95</v>
      </c>
      <c r="J2767">
        <v>114.04</v>
      </c>
      <c r="K2767">
        <v>28.158999999999999</v>
      </c>
      <c r="L2767">
        <v>30.248999999999999</v>
      </c>
      <c r="M2767">
        <v>3260722</v>
      </c>
      <c r="N2767" t="s">
        <v>167</v>
      </c>
      <c r="P2767">
        <v>16.167000000000002</v>
      </c>
      <c r="V2767" t="s">
        <v>35</v>
      </c>
      <c r="W2767" s="1">
        <v>40394</v>
      </c>
      <c r="X2767">
        <v>20100804</v>
      </c>
      <c r="Y2767">
        <v>0.74388299999999996</v>
      </c>
      <c r="AB2767">
        <v>0.89819786601525597</v>
      </c>
      <c r="AI2767" s="2">
        <f t="shared" si="172"/>
        <v>40394</v>
      </c>
      <c r="AJ2767">
        <f t="shared" si="173"/>
        <v>164.49606619649353</v>
      </c>
      <c r="AK2767">
        <f t="shared" si="174"/>
        <v>164.49606619649353</v>
      </c>
      <c r="AL2767" s="3">
        <f>Sheet2!$Q$35</f>
        <v>195.92057845971607</v>
      </c>
      <c r="AM2767" s="3">
        <f>Sheet2!$Q$37</f>
        <v>179.52321677860004</v>
      </c>
      <c r="AN2767" s="3">
        <f>Sheet2!$Q$39</f>
        <v>47.580823353777703</v>
      </c>
      <c r="AU2767">
        <f t="shared" si="175"/>
        <v>1.1710624248085078</v>
      </c>
      <c r="AV2767">
        <f>VLOOKUP(AI2767,Sheet3!C2799:F6090,4,FALSE)</f>
        <v>63.195089305146489</v>
      </c>
    </row>
    <row r="2768" spans="1:48">
      <c r="A2768">
        <v>83390668</v>
      </c>
      <c r="B2768">
        <v>126</v>
      </c>
      <c r="C2768" t="s">
        <v>164</v>
      </c>
      <c r="D2768">
        <v>0</v>
      </c>
      <c r="E2768" t="s">
        <v>165</v>
      </c>
      <c r="F2768" t="s">
        <v>34</v>
      </c>
      <c r="G2768" t="s">
        <v>166</v>
      </c>
      <c r="H2768">
        <v>1</v>
      </c>
      <c r="I2768">
        <v>111.95</v>
      </c>
      <c r="J2768">
        <v>114.04</v>
      </c>
      <c r="K2768">
        <v>28.158999999999999</v>
      </c>
      <c r="L2768">
        <v>30.248999999999999</v>
      </c>
      <c r="M2768">
        <v>3260722</v>
      </c>
      <c r="N2768" t="s">
        <v>167</v>
      </c>
      <c r="P2768">
        <v>16.167000000000002</v>
      </c>
      <c r="V2768" t="s">
        <v>35</v>
      </c>
      <c r="W2768" s="1">
        <v>40395</v>
      </c>
      <c r="X2768">
        <v>20100805</v>
      </c>
      <c r="Y2768">
        <v>0.74863000000000002</v>
      </c>
      <c r="AB2768">
        <v>0.84350010370336104</v>
      </c>
      <c r="AI2768" s="2">
        <f t="shared" si="172"/>
        <v>40395</v>
      </c>
      <c r="AJ2768">
        <f t="shared" si="173"/>
        <v>162.47682306025524</v>
      </c>
      <c r="AK2768">
        <f t="shared" si="174"/>
        <v>162.47682306025524</v>
      </c>
      <c r="AL2768" s="3">
        <f>Sheet2!$Q$35</f>
        <v>195.92057845971607</v>
      </c>
      <c r="AM2768" s="3">
        <f>Sheet2!$Q$37</f>
        <v>179.52321677860004</v>
      </c>
      <c r="AN2768" s="3">
        <f>Sheet2!$Q$39</f>
        <v>47.580823353777703</v>
      </c>
      <c r="AU2768">
        <f t="shared" si="175"/>
        <v>1.1566872496564373</v>
      </c>
      <c r="AV2768">
        <f>VLOOKUP(AI2768,Sheet3!C2800:F6091,4,FALSE)</f>
        <v>58.59006598134097</v>
      </c>
    </row>
    <row r="2769" spans="1:48">
      <c r="A2769">
        <v>83456305</v>
      </c>
      <c r="B2769">
        <v>126</v>
      </c>
      <c r="C2769" t="s">
        <v>164</v>
      </c>
      <c r="D2769">
        <v>0</v>
      </c>
      <c r="E2769" t="s">
        <v>165</v>
      </c>
      <c r="F2769" t="s">
        <v>34</v>
      </c>
      <c r="G2769" t="s">
        <v>166</v>
      </c>
      <c r="H2769">
        <v>1</v>
      </c>
      <c r="I2769">
        <v>111.95</v>
      </c>
      <c r="J2769">
        <v>114.04</v>
      </c>
      <c r="K2769">
        <v>28.158999999999999</v>
      </c>
      <c r="L2769">
        <v>30.248999999999999</v>
      </c>
      <c r="M2769">
        <v>3260722</v>
      </c>
      <c r="N2769" t="s">
        <v>167</v>
      </c>
      <c r="P2769">
        <v>16.167000000000002</v>
      </c>
      <c r="V2769" t="s">
        <v>35</v>
      </c>
      <c r="W2769" s="1">
        <v>40396</v>
      </c>
      <c r="X2769">
        <v>20100806</v>
      </c>
      <c r="Y2769">
        <v>0.76191399999999998</v>
      </c>
      <c r="AB2769">
        <v>0.69043394095821897</v>
      </c>
      <c r="AI2769" s="2">
        <f t="shared" si="172"/>
        <v>40396</v>
      </c>
      <c r="AJ2769">
        <f t="shared" si="173"/>
        <v>156.50878500029205</v>
      </c>
      <c r="AK2769">
        <f t="shared" si="174"/>
        <v>156.50878500029205</v>
      </c>
      <c r="AL2769" s="3">
        <f>Sheet2!$Q$35</f>
        <v>195.92057845971607</v>
      </c>
      <c r="AM2769" s="3">
        <f>Sheet2!$Q$37</f>
        <v>179.52321677860004</v>
      </c>
      <c r="AN2769" s="3">
        <f>Sheet2!$Q$39</f>
        <v>47.580823353777703</v>
      </c>
      <c r="AU2769">
        <f t="shared" si="175"/>
        <v>1.1142002450523181</v>
      </c>
      <c r="AV2769">
        <f>VLOOKUP(AI2769,Sheet3!C2801:F6092,4,FALSE)</f>
        <v>55.614512449035864</v>
      </c>
    </row>
    <row r="2770" spans="1:48">
      <c r="A2770">
        <v>83507384</v>
      </c>
      <c r="B2770">
        <v>126</v>
      </c>
      <c r="C2770" t="s">
        <v>164</v>
      </c>
      <c r="D2770">
        <v>0</v>
      </c>
      <c r="E2770" t="s">
        <v>165</v>
      </c>
      <c r="F2770" t="s">
        <v>34</v>
      </c>
      <c r="G2770" t="s">
        <v>166</v>
      </c>
      <c r="H2770">
        <v>1</v>
      </c>
      <c r="I2770">
        <v>111.95</v>
      </c>
      <c r="J2770">
        <v>114.04</v>
      </c>
      <c r="K2770">
        <v>28.158999999999999</v>
      </c>
      <c r="L2770">
        <v>30.248999999999999</v>
      </c>
      <c r="M2770">
        <v>3260722</v>
      </c>
      <c r="N2770" t="s">
        <v>167</v>
      </c>
      <c r="P2770">
        <v>16.167000000000002</v>
      </c>
      <c r="V2770" t="s">
        <v>35</v>
      </c>
      <c r="W2770" s="1">
        <v>40397</v>
      </c>
      <c r="X2770">
        <v>20100807</v>
      </c>
      <c r="Y2770">
        <v>0.75992300000000002</v>
      </c>
      <c r="AB2770">
        <v>0.71337542921669295</v>
      </c>
      <c r="AI2770" s="2">
        <f t="shared" si="172"/>
        <v>40397</v>
      </c>
      <c r="AJ2770">
        <f t="shared" si="173"/>
        <v>157.43306564381498</v>
      </c>
      <c r="AK2770">
        <f t="shared" si="174"/>
        <v>157.43306564381498</v>
      </c>
      <c r="AL2770" s="3">
        <f>Sheet2!$Q$35</f>
        <v>195.92057845971607</v>
      </c>
      <c r="AM2770" s="3">
        <f>Sheet2!$Q$37</f>
        <v>179.52321677860004</v>
      </c>
      <c r="AN2770" s="3">
        <f>Sheet2!$Q$39</f>
        <v>47.580823353777703</v>
      </c>
      <c r="AU2770">
        <f t="shared" si="175"/>
        <v>1.1207802828406661</v>
      </c>
      <c r="AV2770">
        <f>VLOOKUP(AI2770,Sheet3!C2802:F6093,4,FALSE)</f>
        <v>53.134884505448284</v>
      </c>
    </row>
    <row r="2771" spans="1:48">
      <c r="A2771">
        <v>83572612</v>
      </c>
      <c r="B2771">
        <v>126</v>
      </c>
      <c r="C2771" t="s">
        <v>164</v>
      </c>
      <c r="D2771">
        <v>0</v>
      </c>
      <c r="E2771" t="s">
        <v>165</v>
      </c>
      <c r="F2771" t="s">
        <v>34</v>
      </c>
      <c r="G2771" t="s">
        <v>166</v>
      </c>
      <c r="H2771">
        <v>1</v>
      </c>
      <c r="I2771">
        <v>111.95</v>
      </c>
      <c r="J2771">
        <v>114.04</v>
      </c>
      <c r="K2771">
        <v>28.158999999999999</v>
      </c>
      <c r="L2771">
        <v>30.248999999999999</v>
      </c>
      <c r="M2771">
        <v>3260722</v>
      </c>
      <c r="N2771" t="s">
        <v>167</v>
      </c>
      <c r="P2771">
        <v>16.167000000000002</v>
      </c>
      <c r="V2771" t="s">
        <v>35</v>
      </c>
      <c r="W2771" s="1">
        <v>40398</v>
      </c>
      <c r="X2771">
        <v>20100808</v>
      </c>
      <c r="Y2771">
        <v>0.76490899999999995</v>
      </c>
      <c r="AB2771">
        <v>0.65592376650611905</v>
      </c>
      <c r="AI2771" s="2">
        <f t="shared" si="172"/>
        <v>40398</v>
      </c>
      <c r="AJ2771">
        <f t="shared" si="173"/>
        <v>155.09863045420639</v>
      </c>
      <c r="AK2771">
        <f t="shared" si="174"/>
        <v>155.09863045420639</v>
      </c>
      <c r="AL2771" s="3">
        <f>Sheet2!$Q$35</f>
        <v>195.92057845971607</v>
      </c>
      <c r="AM2771" s="3">
        <f>Sheet2!$Q$37</f>
        <v>179.52321677860004</v>
      </c>
      <c r="AN2771" s="3">
        <f>Sheet2!$Q$39</f>
        <v>47.580823353777703</v>
      </c>
      <c r="AU2771">
        <f t="shared" si="175"/>
        <v>1.1041612268540273</v>
      </c>
      <c r="AV2771">
        <f>VLOOKUP(AI2771,Sheet3!C2803:F6094,4,FALSE)</f>
        <v>51.292875175926071</v>
      </c>
    </row>
    <row r="2772" spans="1:48">
      <c r="A2772">
        <v>83637749</v>
      </c>
      <c r="B2772">
        <v>126</v>
      </c>
      <c r="C2772" t="s">
        <v>164</v>
      </c>
      <c r="D2772">
        <v>0</v>
      </c>
      <c r="E2772" t="s">
        <v>165</v>
      </c>
      <c r="F2772" t="s">
        <v>34</v>
      </c>
      <c r="G2772" t="s">
        <v>166</v>
      </c>
      <c r="H2772">
        <v>1</v>
      </c>
      <c r="I2772">
        <v>111.95</v>
      </c>
      <c r="J2772">
        <v>114.04</v>
      </c>
      <c r="K2772">
        <v>28.158999999999999</v>
      </c>
      <c r="L2772">
        <v>30.248999999999999</v>
      </c>
      <c r="M2772">
        <v>3260722</v>
      </c>
      <c r="N2772" t="s">
        <v>167</v>
      </c>
      <c r="P2772">
        <v>16.167000000000002</v>
      </c>
      <c r="V2772" t="s">
        <v>35</v>
      </c>
      <c r="W2772" s="1">
        <v>40399</v>
      </c>
      <c r="X2772">
        <v>20100809</v>
      </c>
      <c r="Y2772">
        <v>0.75126899999999996</v>
      </c>
      <c r="AB2772">
        <v>0.81309197335975802</v>
      </c>
      <c r="AI2772" s="2">
        <f t="shared" si="172"/>
        <v>40399</v>
      </c>
      <c r="AJ2772">
        <f t="shared" si="173"/>
        <v>161.32843694409269</v>
      </c>
      <c r="AK2772">
        <f t="shared" si="174"/>
        <v>161.32843694409269</v>
      </c>
      <c r="AL2772" s="3">
        <f>Sheet2!$Q$35</f>
        <v>195.92057845971607</v>
      </c>
      <c r="AM2772" s="3">
        <f>Sheet2!$Q$37</f>
        <v>179.52321677860004</v>
      </c>
      <c r="AN2772" s="3">
        <f>Sheet2!$Q$39</f>
        <v>47.580823353777703</v>
      </c>
      <c r="AU2772">
        <f t="shared" si="175"/>
        <v>1.1485117846687014</v>
      </c>
      <c r="AV2772">
        <f>VLOOKUP(AI2772,Sheet3!C2804:F6095,4,FALSE)</f>
        <v>51.151182150578208</v>
      </c>
    </row>
    <row r="2773" spans="1:48">
      <c r="A2773">
        <v>83704909</v>
      </c>
      <c r="B2773">
        <v>126</v>
      </c>
      <c r="C2773" t="s">
        <v>164</v>
      </c>
      <c r="D2773">
        <v>0</v>
      </c>
      <c r="E2773" t="s">
        <v>165</v>
      </c>
      <c r="F2773" t="s">
        <v>34</v>
      </c>
      <c r="G2773" t="s">
        <v>166</v>
      </c>
      <c r="H2773">
        <v>1</v>
      </c>
      <c r="I2773">
        <v>111.95</v>
      </c>
      <c r="J2773">
        <v>114.04</v>
      </c>
      <c r="K2773">
        <v>28.158999999999999</v>
      </c>
      <c r="L2773">
        <v>30.248999999999999</v>
      </c>
      <c r="M2773">
        <v>3260722</v>
      </c>
      <c r="N2773" t="s">
        <v>167</v>
      </c>
      <c r="P2773">
        <v>16.167000000000002</v>
      </c>
      <c r="V2773" t="s">
        <v>35</v>
      </c>
      <c r="W2773" s="1">
        <v>40400</v>
      </c>
      <c r="X2773">
        <v>20100810</v>
      </c>
      <c r="Y2773">
        <v>0.75589099999999998</v>
      </c>
      <c r="AB2773">
        <v>0.75983453552416302</v>
      </c>
      <c r="AI2773" s="2">
        <f t="shared" si="172"/>
        <v>40400</v>
      </c>
      <c r="AJ2773">
        <f t="shared" si="173"/>
        <v>159.27265898721896</v>
      </c>
      <c r="AK2773">
        <f t="shared" si="174"/>
        <v>159.27265898721896</v>
      </c>
      <c r="AL2773" s="3">
        <f>Sheet2!$Q$35</f>
        <v>195.92057845971607</v>
      </c>
      <c r="AM2773" s="3">
        <f>Sheet2!$Q$37</f>
        <v>179.52321677860004</v>
      </c>
      <c r="AN2773" s="3">
        <f>Sheet2!$Q$39</f>
        <v>47.580823353777703</v>
      </c>
      <c r="AU2773">
        <f t="shared" si="175"/>
        <v>1.1338765148126508</v>
      </c>
      <c r="AV2773">
        <f>VLOOKUP(AI2773,Sheet3!C2805:F6096,4,FALSE)</f>
        <v>50.513563536512834</v>
      </c>
    </row>
    <row r="2774" spans="1:48">
      <c r="A2774">
        <v>83770366</v>
      </c>
      <c r="B2774">
        <v>126</v>
      </c>
      <c r="C2774" t="s">
        <v>164</v>
      </c>
      <c r="D2774">
        <v>0</v>
      </c>
      <c r="E2774" t="s">
        <v>165</v>
      </c>
      <c r="F2774" t="s">
        <v>34</v>
      </c>
      <c r="G2774" t="s">
        <v>166</v>
      </c>
      <c r="H2774">
        <v>1</v>
      </c>
      <c r="I2774">
        <v>111.95</v>
      </c>
      <c r="J2774">
        <v>114.04</v>
      </c>
      <c r="K2774">
        <v>28.158999999999999</v>
      </c>
      <c r="L2774">
        <v>30.248999999999999</v>
      </c>
      <c r="M2774">
        <v>3260722</v>
      </c>
      <c r="N2774" t="s">
        <v>167</v>
      </c>
      <c r="P2774">
        <v>16.167000000000002</v>
      </c>
      <c r="V2774" t="s">
        <v>35</v>
      </c>
      <c r="W2774" s="1">
        <v>40401</v>
      </c>
      <c r="X2774">
        <v>20100811</v>
      </c>
      <c r="Y2774">
        <v>0.75899499999999998</v>
      </c>
      <c r="AB2774">
        <v>0.72406839812873003</v>
      </c>
      <c r="AI2774" s="2">
        <f t="shared" si="172"/>
        <v>40401</v>
      </c>
      <c r="AJ2774">
        <f t="shared" si="173"/>
        <v>157.86028104351703</v>
      </c>
      <c r="AK2774">
        <f t="shared" si="174"/>
        <v>157.86028104351703</v>
      </c>
      <c r="AL2774" s="3">
        <f>Sheet2!$Q$35</f>
        <v>195.92057845971607</v>
      </c>
      <c r="AM2774" s="3">
        <f>Sheet2!$Q$37</f>
        <v>179.52321677860004</v>
      </c>
      <c r="AN2774" s="3">
        <f>Sheet2!$Q$39</f>
        <v>47.580823353777703</v>
      </c>
      <c r="AU2774">
        <f t="shared" si="175"/>
        <v>1.123821668044936</v>
      </c>
      <c r="AV2774">
        <f>VLOOKUP(AI2774,Sheet3!C2806:F6097,4,FALSE)</f>
        <v>49.450865846403865</v>
      </c>
    </row>
    <row r="2775" spans="1:48">
      <c r="A2775">
        <v>83837434</v>
      </c>
      <c r="B2775">
        <v>126</v>
      </c>
      <c r="C2775" t="s">
        <v>164</v>
      </c>
      <c r="D2775">
        <v>0</v>
      </c>
      <c r="E2775" t="s">
        <v>165</v>
      </c>
      <c r="F2775" t="s">
        <v>34</v>
      </c>
      <c r="G2775" t="s">
        <v>166</v>
      </c>
      <c r="H2775">
        <v>1</v>
      </c>
      <c r="I2775">
        <v>111.95</v>
      </c>
      <c r="J2775">
        <v>114.04</v>
      </c>
      <c r="K2775">
        <v>28.158999999999999</v>
      </c>
      <c r="L2775">
        <v>30.248999999999999</v>
      </c>
      <c r="M2775">
        <v>3260722</v>
      </c>
      <c r="N2775" t="s">
        <v>167</v>
      </c>
      <c r="P2775">
        <v>16.167000000000002</v>
      </c>
      <c r="V2775" t="s">
        <v>35</v>
      </c>
      <c r="W2775" s="1">
        <v>40402</v>
      </c>
      <c r="X2775">
        <v>20100812</v>
      </c>
      <c r="Y2775">
        <v>0.74853400000000003</v>
      </c>
      <c r="AB2775">
        <v>0.84460627290115797</v>
      </c>
      <c r="AI2775" s="2">
        <f t="shared" si="172"/>
        <v>40402</v>
      </c>
      <c r="AJ2775">
        <f t="shared" si="173"/>
        <v>162.51825046427746</v>
      </c>
      <c r="AK2775">
        <f t="shared" si="174"/>
        <v>162.51825046427746</v>
      </c>
      <c r="AL2775" s="3">
        <f>Sheet2!$Q$35</f>
        <v>195.92057845971607</v>
      </c>
      <c r="AM2775" s="3">
        <f>Sheet2!$Q$37</f>
        <v>179.52321677860004</v>
      </c>
      <c r="AN2775" s="3">
        <f>Sheet2!$Q$39</f>
        <v>47.580823353777703</v>
      </c>
      <c r="AU2775">
        <f t="shared" si="175"/>
        <v>1.1569821751055958</v>
      </c>
      <c r="AV2775">
        <f>VLOOKUP(AI2775,Sheet3!C2807:F6098,4,FALSE)</f>
        <v>47.325470466185934</v>
      </c>
    </row>
    <row r="2776" spans="1:48">
      <c r="A2776">
        <v>83902562</v>
      </c>
      <c r="B2776">
        <v>126</v>
      </c>
      <c r="C2776" t="s">
        <v>164</v>
      </c>
      <c r="D2776">
        <v>0</v>
      </c>
      <c r="E2776" t="s">
        <v>165</v>
      </c>
      <c r="F2776" t="s">
        <v>34</v>
      </c>
      <c r="G2776" t="s">
        <v>166</v>
      </c>
      <c r="H2776">
        <v>1</v>
      </c>
      <c r="I2776">
        <v>111.95</v>
      </c>
      <c r="J2776">
        <v>114.04</v>
      </c>
      <c r="K2776">
        <v>28.158999999999999</v>
      </c>
      <c r="L2776">
        <v>30.248999999999999</v>
      </c>
      <c r="M2776">
        <v>3260722</v>
      </c>
      <c r="N2776" t="s">
        <v>167</v>
      </c>
      <c r="P2776">
        <v>16.167000000000002</v>
      </c>
      <c r="V2776" t="s">
        <v>35</v>
      </c>
      <c r="W2776" s="1">
        <v>40403</v>
      </c>
      <c r="X2776">
        <v>20100813</v>
      </c>
      <c r="Y2776">
        <v>0.75798699999999997</v>
      </c>
      <c r="AB2776">
        <v>0.73568317470559796</v>
      </c>
      <c r="AI2776" s="2">
        <f t="shared" si="172"/>
        <v>40403</v>
      </c>
      <c r="AJ2776">
        <f t="shared" si="173"/>
        <v>158.32173946372961</v>
      </c>
      <c r="AK2776">
        <f t="shared" si="174"/>
        <v>158.32173946372961</v>
      </c>
      <c r="AL2776" s="3">
        <f>Sheet2!$Q$35</f>
        <v>195.92057845971607</v>
      </c>
      <c r="AM2776" s="3">
        <f>Sheet2!$Q$37</f>
        <v>179.52321677860004</v>
      </c>
      <c r="AN2776" s="3">
        <f>Sheet2!$Q$39</f>
        <v>47.580823353777703</v>
      </c>
      <c r="AU2776">
        <f t="shared" si="175"/>
        <v>1.1271068324200946</v>
      </c>
      <c r="AV2776">
        <f>VLOOKUP(AI2776,Sheet3!C2808:F6099,4,FALSE)</f>
        <v>43.641451807141522</v>
      </c>
    </row>
    <row r="2777" spans="1:48">
      <c r="A2777">
        <v>83951815</v>
      </c>
      <c r="B2777">
        <v>126</v>
      </c>
      <c r="C2777" t="s">
        <v>164</v>
      </c>
      <c r="D2777">
        <v>0</v>
      </c>
      <c r="E2777" t="s">
        <v>165</v>
      </c>
      <c r="F2777" t="s">
        <v>34</v>
      </c>
      <c r="G2777" t="s">
        <v>166</v>
      </c>
      <c r="H2777">
        <v>1</v>
      </c>
      <c r="I2777">
        <v>111.95</v>
      </c>
      <c r="J2777">
        <v>114.04</v>
      </c>
      <c r="K2777">
        <v>28.158999999999999</v>
      </c>
      <c r="L2777">
        <v>30.248999999999999</v>
      </c>
      <c r="M2777">
        <v>3260722</v>
      </c>
      <c r="N2777" t="s">
        <v>167</v>
      </c>
      <c r="P2777">
        <v>16.167000000000002</v>
      </c>
      <c r="V2777" t="s">
        <v>35</v>
      </c>
      <c r="W2777" s="1">
        <v>40404</v>
      </c>
      <c r="X2777">
        <v>20100814</v>
      </c>
      <c r="Y2777">
        <v>0.74366600000000005</v>
      </c>
      <c r="AB2777">
        <v>0.90069826930610797</v>
      </c>
      <c r="AI2777" s="2">
        <f t="shared" si="172"/>
        <v>40404</v>
      </c>
      <c r="AJ2777">
        <f t="shared" si="173"/>
        <v>164.58694465459871</v>
      </c>
      <c r="AK2777">
        <f t="shared" si="174"/>
        <v>164.58694465459871</v>
      </c>
      <c r="AL2777" s="3">
        <f>Sheet2!$Q$35</f>
        <v>195.92057845971607</v>
      </c>
      <c r="AM2777" s="3">
        <f>Sheet2!$Q$37</f>
        <v>179.52321677860004</v>
      </c>
      <c r="AN2777" s="3">
        <f>Sheet2!$Q$39</f>
        <v>47.580823353777703</v>
      </c>
      <c r="AU2777">
        <f t="shared" si="175"/>
        <v>1.171709396799828</v>
      </c>
      <c r="AV2777">
        <f>VLOOKUP(AI2777,Sheet3!C2809:F6100,4,FALSE)</f>
        <v>41.374363401575728</v>
      </c>
    </row>
    <row r="2778" spans="1:48">
      <c r="A2778">
        <v>84023164</v>
      </c>
      <c r="B2778">
        <v>126</v>
      </c>
      <c r="C2778" t="s">
        <v>164</v>
      </c>
      <c r="D2778">
        <v>0</v>
      </c>
      <c r="E2778" t="s">
        <v>165</v>
      </c>
      <c r="F2778" t="s">
        <v>34</v>
      </c>
      <c r="G2778" t="s">
        <v>166</v>
      </c>
      <c r="H2778">
        <v>1</v>
      </c>
      <c r="I2778">
        <v>111.95</v>
      </c>
      <c r="J2778">
        <v>114.04</v>
      </c>
      <c r="K2778">
        <v>28.158999999999999</v>
      </c>
      <c r="L2778">
        <v>30.248999999999999</v>
      </c>
      <c r="M2778">
        <v>3260722</v>
      </c>
      <c r="N2778" t="s">
        <v>167</v>
      </c>
      <c r="P2778">
        <v>16.167000000000002</v>
      </c>
      <c r="V2778" t="s">
        <v>35</v>
      </c>
      <c r="W2778" s="1">
        <v>40405</v>
      </c>
      <c r="X2778">
        <v>20100815</v>
      </c>
      <c r="Y2778">
        <v>0.73993600000000004</v>
      </c>
      <c r="AB2778">
        <v>0.94367755167884104</v>
      </c>
      <c r="AI2778" s="2">
        <f t="shared" si="172"/>
        <v>40405</v>
      </c>
      <c r="AJ2778">
        <f t="shared" si="173"/>
        <v>166.12954067088128</v>
      </c>
      <c r="AK2778">
        <f t="shared" si="174"/>
        <v>166.12954067088128</v>
      </c>
      <c r="AL2778" s="3">
        <f>Sheet2!$Q$35</f>
        <v>195.92057845971607</v>
      </c>
      <c r="AM2778" s="3">
        <f>Sheet2!$Q$37</f>
        <v>179.52321677860004</v>
      </c>
      <c r="AN2778" s="3">
        <f>Sheet2!$Q$39</f>
        <v>47.580823353777703</v>
      </c>
      <c r="AU2778">
        <f t="shared" si="175"/>
        <v>1.182691277844752</v>
      </c>
      <c r="AV2778">
        <f>VLOOKUP(AI2778,Sheet3!C2810:F6101,4,FALSE)</f>
        <v>40.878437812858209</v>
      </c>
    </row>
    <row r="2779" spans="1:48">
      <c r="A2779">
        <v>84089394</v>
      </c>
      <c r="B2779">
        <v>126</v>
      </c>
      <c r="C2779" t="s">
        <v>164</v>
      </c>
      <c r="D2779">
        <v>0</v>
      </c>
      <c r="E2779" t="s">
        <v>165</v>
      </c>
      <c r="F2779" t="s">
        <v>34</v>
      </c>
      <c r="G2779" t="s">
        <v>166</v>
      </c>
      <c r="H2779">
        <v>1</v>
      </c>
      <c r="I2779">
        <v>111.95</v>
      </c>
      <c r="J2779">
        <v>114.04</v>
      </c>
      <c r="K2779">
        <v>28.158999999999999</v>
      </c>
      <c r="L2779">
        <v>30.248999999999999</v>
      </c>
      <c r="M2779">
        <v>3260722</v>
      </c>
      <c r="N2779" t="s">
        <v>167</v>
      </c>
      <c r="P2779">
        <v>16.167000000000002</v>
      </c>
      <c r="V2779" t="s">
        <v>35</v>
      </c>
      <c r="W2779" s="1">
        <v>40406</v>
      </c>
      <c r="X2779">
        <v>20100816</v>
      </c>
      <c r="Y2779">
        <v>0.75143700000000002</v>
      </c>
      <c r="AB2779">
        <v>0.811156177263613</v>
      </c>
      <c r="AI2779" s="2">
        <f t="shared" si="172"/>
        <v>40406</v>
      </c>
      <c r="AJ2779">
        <f t="shared" si="173"/>
        <v>161.25470525595597</v>
      </c>
      <c r="AK2779">
        <f t="shared" si="174"/>
        <v>161.25470525595597</v>
      </c>
      <c r="AL2779" s="3">
        <f>Sheet2!$Q$35</f>
        <v>195.92057845971607</v>
      </c>
      <c r="AM2779" s="3">
        <f>Sheet2!$Q$37</f>
        <v>179.52321677860004</v>
      </c>
      <c r="AN2779" s="3">
        <f>Sheet2!$Q$39</f>
        <v>47.580823353777703</v>
      </c>
      <c r="AU2779">
        <f t="shared" si="175"/>
        <v>1.1479868820890162</v>
      </c>
      <c r="AV2779">
        <f>VLOOKUP(AI2779,Sheet3!C2811:F6102,4,FALSE)</f>
        <v>41.728595964945384</v>
      </c>
    </row>
    <row r="2780" spans="1:48">
      <c r="A2780">
        <v>84149987</v>
      </c>
      <c r="B2780">
        <v>126</v>
      </c>
      <c r="C2780" t="s">
        <v>164</v>
      </c>
      <c r="D2780">
        <v>0</v>
      </c>
      <c r="E2780" t="s">
        <v>165</v>
      </c>
      <c r="F2780" t="s">
        <v>34</v>
      </c>
      <c r="G2780" t="s">
        <v>166</v>
      </c>
      <c r="H2780">
        <v>1</v>
      </c>
      <c r="I2780">
        <v>111.95</v>
      </c>
      <c r="J2780">
        <v>114.04</v>
      </c>
      <c r="K2780">
        <v>28.158999999999999</v>
      </c>
      <c r="L2780">
        <v>30.248999999999999</v>
      </c>
      <c r="M2780">
        <v>3260722</v>
      </c>
      <c r="N2780" t="s">
        <v>167</v>
      </c>
      <c r="P2780">
        <v>16.167000000000002</v>
      </c>
      <c r="V2780" t="s">
        <v>35</v>
      </c>
      <c r="W2780" s="1">
        <v>40407</v>
      </c>
      <c r="X2780">
        <v>20100817</v>
      </c>
      <c r="Y2780">
        <v>0.75542399999999998</v>
      </c>
      <c r="AB2780">
        <v>0.765215587767612</v>
      </c>
      <c r="AI2780" s="2">
        <f t="shared" si="172"/>
        <v>40407</v>
      </c>
      <c r="AJ2780">
        <f t="shared" si="173"/>
        <v>159.48294291269315</v>
      </c>
      <c r="AK2780">
        <f t="shared" si="174"/>
        <v>159.48294291269315</v>
      </c>
      <c r="AL2780" s="3">
        <f>Sheet2!$Q$35</f>
        <v>195.92057845971607</v>
      </c>
      <c r="AM2780" s="3">
        <f>Sheet2!$Q$37</f>
        <v>179.52321677860004</v>
      </c>
      <c r="AN2780" s="3">
        <f>Sheet2!$Q$39</f>
        <v>47.580823353777703</v>
      </c>
      <c r="AU2780">
        <f t="shared" si="175"/>
        <v>1.1353735451633333</v>
      </c>
      <c r="AV2780">
        <f>VLOOKUP(AI2780,Sheet3!C2812:F6103,4,FALSE)</f>
        <v>42.224521553662903</v>
      </c>
    </row>
    <row r="2781" spans="1:48">
      <c r="A2781">
        <v>84216839</v>
      </c>
      <c r="B2781">
        <v>126</v>
      </c>
      <c r="C2781" t="s">
        <v>164</v>
      </c>
      <c r="D2781">
        <v>0</v>
      </c>
      <c r="E2781" t="s">
        <v>165</v>
      </c>
      <c r="F2781" t="s">
        <v>34</v>
      </c>
      <c r="G2781" t="s">
        <v>166</v>
      </c>
      <c r="H2781">
        <v>1</v>
      </c>
      <c r="I2781">
        <v>111.95</v>
      </c>
      <c r="J2781">
        <v>114.04</v>
      </c>
      <c r="K2781">
        <v>28.158999999999999</v>
      </c>
      <c r="L2781">
        <v>30.248999999999999</v>
      </c>
      <c r="M2781">
        <v>3260722</v>
      </c>
      <c r="N2781" t="s">
        <v>167</v>
      </c>
      <c r="P2781">
        <v>16.167000000000002</v>
      </c>
      <c r="V2781" t="s">
        <v>35</v>
      </c>
      <c r="W2781" s="1">
        <v>40408</v>
      </c>
      <c r="X2781">
        <v>20100818</v>
      </c>
      <c r="Y2781">
        <v>0.77079500000000001</v>
      </c>
      <c r="AB2781">
        <v>0.58810176756619703</v>
      </c>
      <c r="AI2781" s="2">
        <f t="shared" si="172"/>
        <v>40408</v>
      </c>
      <c r="AJ2781">
        <f t="shared" si="173"/>
        <v>152.2580212582086</v>
      </c>
      <c r="AK2781">
        <f t="shared" si="174"/>
        <v>152.2580212582086</v>
      </c>
      <c r="AL2781" s="3">
        <f>Sheet2!$Q$35</f>
        <v>195.92057845971607</v>
      </c>
      <c r="AM2781" s="3">
        <f>Sheet2!$Q$37</f>
        <v>179.52321677860004</v>
      </c>
      <c r="AN2781" s="3">
        <f>Sheet2!$Q$39</f>
        <v>47.580823353777703</v>
      </c>
      <c r="AU2781">
        <f t="shared" si="175"/>
        <v>1.0839386721758812</v>
      </c>
      <c r="AV2781">
        <f>VLOOKUP(AI2781,Sheet3!C2813:F6104,4,FALSE)</f>
        <v>41.941135502967178</v>
      </c>
    </row>
    <row r="2782" spans="1:48">
      <c r="A2782">
        <v>84283168</v>
      </c>
      <c r="B2782">
        <v>126</v>
      </c>
      <c r="C2782" t="s">
        <v>164</v>
      </c>
      <c r="D2782">
        <v>0</v>
      </c>
      <c r="E2782" t="s">
        <v>165</v>
      </c>
      <c r="F2782" t="s">
        <v>34</v>
      </c>
      <c r="G2782" t="s">
        <v>166</v>
      </c>
      <c r="H2782">
        <v>1</v>
      </c>
      <c r="I2782">
        <v>111.95</v>
      </c>
      <c r="J2782">
        <v>114.04</v>
      </c>
      <c r="K2782">
        <v>28.158999999999999</v>
      </c>
      <c r="L2782">
        <v>30.248999999999999</v>
      </c>
      <c r="M2782">
        <v>3260722</v>
      </c>
      <c r="N2782" t="s">
        <v>167</v>
      </c>
      <c r="P2782">
        <v>16.167000000000002</v>
      </c>
      <c r="V2782" t="s">
        <v>35</v>
      </c>
      <c r="W2782" s="1">
        <v>40409</v>
      </c>
      <c r="X2782">
        <v>20100819</v>
      </c>
      <c r="Y2782">
        <v>0.77598400000000001</v>
      </c>
      <c r="AB2782">
        <v>0.52831101790611301</v>
      </c>
      <c r="AI2782" s="2">
        <f t="shared" si="172"/>
        <v>40409</v>
      </c>
      <c r="AJ2782">
        <f t="shared" si="173"/>
        <v>149.67763690630886</v>
      </c>
      <c r="AK2782">
        <f t="shared" si="174"/>
        <v>149.67763690630886</v>
      </c>
      <c r="AL2782" s="3">
        <f>Sheet2!$Q$35</f>
        <v>195.92057845971607</v>
      </c>
      <c r="AM2782" s="3">
        <f>Sheet2!$Q$37</f>
        <v>179.52321677860004</v>
      </c>
      <c r="AN2782" s="3">
        <f>Sheet2!$Q$39</f>
        <v>47.580823353777703</v>
      </c>
      <c r="AU2782">
        <f t="shared" si="175"/>
        <v>1.0655686817807064</v>
      </c>
      <c r="AV2782">
        <f>VLOOKUP(AI2782,Sheet3!C2814:F6105,4,FALSE)</f>
        <v>40.453358736814621</v>
      </c>
    </row>
    <row r="2783" spans="1:48">
      <c r="A2783">
        <v>84345554</v>
      </c>
      <c r="B2783">
        <v>126</v>
      </c>
      <c r="C2783" t="s">
        <v>164</v>
      </c>
      <c r="D2783">
        <v>0</v>
      </c>
      <c r="E2783" t="s">
        <v>165</v>
      </c>
      <c r="F2783" t="s">
        <v>34</v>
      </c>
      <c r="G2783" t="s">
        <v>166</v>
      </c>
      <c r="H2783">
        <v>1</v>
      </c>
      <c r="I2783">
        <v>111.95</v>
      </c>
      <c r="J2783">
        <v>114.04</v>
      </c>
      <c r="K2783">
        <v>28.158999999999999</v>
      </c>
      <c r="L2783">
        <v>30.248999999999999</v>
      </c>
      <c r="M2783">
        <v>3260722</v>
      </c>
      <c r="N2783" t="s">
        <v>167</v>
      </c>
      <c r="P2783">
        <v>16.167000000000002</v>
      </c>
      <c r="V2783" t="s">
        <v>35</v>
      </c>
      <c r="W2783" s="1">
        <v>40410</v>
      </c>
      <c r="X2783">
        <v>20100820</v>
      </c>
      <c r="Y2783">
        <v>0.77700599999999997</v>
      </c>
      <c r="AB2783">
        <v>0.51653492498790099</v>
      </c>
      <c r="AI2783" s="2">
        <f t="shared" si="172"/>
        <v>40410</v>
      </c>
      <c r="AJ2783">
        <f t="shared" si="173"/>
        <v>149.16100587115272</v>
      </c>
      <c r="AK2783">
        <f t="shared" si="174"/>
        <v>149.16100587115272</v>
      </c>
      <c r="AL2783" s="3">
        <f>Sheet2!$Q$35</f>
        <v>195.92057845971607</v>
      </c>
      <c r="AM2783" s="3">
        <f>Sheet2!$Q$37</f>
        <v>179.52321677860004</v>
      </c>
      <c r="AN2783" s="3">
        <f>Sheet2!$Q$39</f>
        <v>47.580823353777703</v>
      </c>
      <c r="AU2783">
        <f t="shared" si="175"/>
        <v>1.0618907385523344</v>
      </c>
      <c r="AV2783">
        <f>VLOOKUP(AI2783,Sheet3!C2815:F6106,4,FALSE)</f>
        <v>37.832037767879179</v>
      </c>
    </row>
    <row r="2784" spans="1:48">
      <c r="A2784">
        <v>84408382</v>
      </c>
      <c r="B2784">
        <v>126</v>
      </c>
      <c r="C2784" t="s">
        <v>164</v>
      </c>
      <c r="D2784">
        <v>0</v>
      </c>
      <c r="E2784" t="s">
        <v>165</v>
      </c>
      <c r="F2784" t="s">
        <v>34</v>
      </c>
      <c r="G2784" t="s">
        <v>166</v>
      </c>
      <c r="H2784">
        <v>1</v>
      </c>
      <c r="I2784">
        <v>111.95</v>
      </c>
      <c r="J2784">
        <v>114.04</v>
      </c>
      <c r="K2784">
        <v>28.158999999999999</v>
      </c>
      <c r="L2784">
        <v>30.248999999999999</v>
      </c>
      <c r="M2784">
        <v>3260722</v>
      </c>
      <c r="N2784" t="s">
        <v>167</v>
      </c>
      <c r="P2784">
        <v>16.167000000000002</v>
      </c>
      <c r="V2784" t="s">
        <v>35</v>
      </c>
      <c r="W2784" s="1">
        <v>40411</v>
      </c>
      <c r="X2784">
        <v>20100821</v>
      </c>
      <c r="Y2784">
        <v>0.76014800000000005</v>
      </c>
      <c r="AB2784">
        <v>0.71078284515935597</v>
      </c>
      <c r="AI2784" s="2">
        <f t="shared" si="172"/>
        <v>40411</v>
      </c>
      <c r="AJ2784">
        <f t="shared" si="173"/>
        <v>157.32914056289962</v>
      </c>
      <c r="AK2784">
        <f t="shared" si="174"/>
        <v>157.32914056289962</v>
      </c>
      <c r="AL2784" s="3">
        <f>Sheet2!$Q$35</f>
        <v>195.92057845971607</v>
      </c>
      <c r="AM2784" s="3">
        <f>Sheet2!$Q$37</f>
        <v>179.52321677860004</v>
      </c>
      <c r="AN2784" s="3">
        <f>Sheet2!$Q$39</f>
        <v>47.580823353777703</v>
      </c>
      <c r="AU2784">
        <f t="shared" si="175"/>
        <v>1.120040430757457</v>
      </c>
      <c r="AV2784">
        <f>VLOOKUP(AI2784,Sheet3!C2816:F6107,4,FALSE)</f>
        <v>36.131721463704828</v>
      </c>
    </row>
    <row r="2785" spans="1:48">
      <c r="A2785">
        <v>84473609</v>
      </c>
      <c r="B2785">
        <v>126</v>
      </c>
      <c r="C2785" t="s">
        <v>164</v>
      </c>
      <c r="D2785">
        <v>0</v>
      </c>
      <c r="E2785" t="s">
        <v>165</v>
      </c>
      <c r="F2785" t="s">
        <v>34</v>
      </c>
      <c r="G2785" t="s">
        <v>166</v>
      </c>
      <c r="H2785">
        <v>1</v>
      </c>
      <c r="I2785">
        <v>111.95</v>
      </c>
      <c r="J2785">
        <v>114.04</v>
      </c>
      <c r="K2785">
        <v>28.158999999999999</v>
      </c>
      <c r="L2785">
        <v>30.248999999999999</v>
      </c>
      <c r="M2785">
        <v>3260722</v>
      </c>
      <c r="N2785" t="s">
        <v>167</v>
      </c>
      <c r="P2785">
        <v>16.167000000000002</v>
      </c>
      <c r="V2785" t="s">
        <v>35</v>
      </c>
      <c r="W2785" s="1">
        <v>40412</v>
      </c>
      <c r="X2785">
        <v>20100822</v>
      </c>
      <c r="Y2785">
        <v>0.76943499999999998</v>
      </c>
      <c r="AB2785">
        <v>0.60377249786831899</v>
      </c>
      <c r="AI2785" s="2">
        <f t="shared" si="172"/>
        <v>40412</v>
      </c>
      <c r="AJ2785">
        <f t="shared" si="173"/>
        <v>152.92251956577456</v>
      </c>
      <c r="AK2785">
        <f t="shared" si="174"/>
        <v>152.92251956577456</v>
      </c>
      <c r="AL2785" s="3">
        <f>Sheet2!$Q$35</f>
        <v>195.92057845971607</v>
      </c>
      <c r="AM2785" s="3">
        <f>Sheet2!$Q$37</f>
        <v>179.52321677860004</v>
      </c>
      <c r="AN2785" s="3">
        <f>Sheet2!$Q$39</f>
        <v>47.580823353777703</v>
      </c>
      <c r="AU2785">
        <f t="shared" si="175"/>
        <v>1.0886692959368764</v>
      </c>
      <c r="AV2785">
        <f>VLOOKUP(AI2785,Sheet3!C2817:F6108,4,FALSE)</f>
        <v>34.71479121022621</v>
      </c>
    </row>
    <row r="2786" spans="1:48">
      <c r="A2786">
        <v>84534869</v>
      </c>
      <c r="B2786">
        <v>126</v>
      </c>
      <c r="C2786" t="s">
        <v>164</v>
      </c>
      <c r="D2786">
        <v>0</v>
      </c>
      <c r="E2786" t="s">
        <v>165</v>
      </c>
      <c r="F2786" t="s">
        <v>34</v>
      </c>
      <c r="G2786" t="s">
        <v>166</v>
      </c>
      <c r="H2786">
        <v>1</v>
      </c>
      <c r="I2786">
        <v>111.95</v>
      </c>
      <c r="J2786">
        <v>114.04</v>
      </c>
      <c r="K2786">
        <v>28.158999999999999</v>
      </c>
      <c r="L2786">
        <v>30.248999999999999</v>
      </c>
      <c r="M2786">
        <v>3260722</v>
      </c>
      <c r="N2786" t="s">
        <v>167</v>
      </c>
      <c r="P2786">
        <v>16.167000000000002</v>
      </c>
      <c r="V2786" t="s">
        <v>35</v>
      </c>
      <c r="W2786" s="1">
        <v>40413</v>
      </c>
      <c r="X2786">
        <v>20100823</v>
      </c>
      <c r="Y2786">
        <v>0.759857</v>
      </c>
      <c r="AB2786">
        <v>0.71413592054017905</v>
      </c>
      <c r="AI2786" s="2">
        <f t="shared" si="172"/>
        <v>40413</v>
      </c>
      <c r="AJ2786">
        <f t="shared" si="173"/>
        <v>157.4635248845774</v>
      </c>
      <c r="AK2786">
        <f t="shared" si="174"/>
        <v>157.4635248845774</v>
      </c>
      <c r="AL2786" s="3">
        <f>Sheet2!$Q$35</f>
        <v>195.92057845971607</v>
      </c>
      <c r="AM2786" s="3">
        <f>Sheet2!$Q$37</f>
        <v>179.52321677860004</v>
      </c>
      <c r="AN2786" s="3">
        <f>Sheet2!$Q$39</f>
        <v>47.580823353777703</v>
      </c>
      <c r="AU2786">
        <f t="shared" si="175"/>
        <v>1.1209971249401145</v>
      </c>
      <c r="AV2786">
        <f>VLOOKUP(AI2786,Sheet3!C2818:F6109,4,FALSE)</f>
        <v>33.22701444407366</v>
      </c>
    </row>
    <row r="2787" spans="1:48">
      <c r="A2787">
        <v>84594822</v>
      </c>
      <c r="B2787">
        <v>126</v>
      </c>
      <c r="C2787" t="s">
        <v>164</v>
      </c>
      <c r="D2787">
        <v>0</v>
      </c>
      <c r="E2787" t="s">
        <v>165</v>
      </c>
      <c r="F2787" t="s">
        <v>34</v>
      </c>
      <c r="G2787" t="s">
        <v>166</v>
      </c>
      <c r="H2787">
        <v>1</v>
      </c>
      <c r="I2787">
        <v>111.95</v>
      </c>
      <c r="J2787">
        <v>114.04</v>
      </c>
      <c r="K2787">
        <v>28.158999999999999</v>
      </c>
      <c r="L2787">
        <v>30.248999999999999</v>
      </c>
      <c r="M2787">
        <v>3260722</v>
      </c>
      <c r="N2787" t="s">
        <v>167</v>
      </c>
      <c r="P2787">
        <v>16.167000000000002</v>
      </c>
      <c r="V2787" t="s">
        <v>35</v>
      </c>
      <c r="W2787" s="1">
        <v>40414</v>
      </c>
      <c r="X2787">
        <v>20100824</v>
      </c>
      <c r="Y2787">
        <v>0.75351999999999997</v>
      </c>
      <c r="AB2787">
        <v>0.78715461019058397</v>
      </c>
      <c r="AI2787" s="2">
        <f t="shared" si="172"/>
        <v>40414</v>
      </c>
      <c r="AJ2787">
        <f t="shared" si="173"/>
        <v>160.33430698271502</v>
      </c>
      <c r="AK2787">
        <f t="shared" si="174"/>
        <v>160.33430698271502</v>
      </c>
      <c r="AL2787" s="3">
        <f>Sheet2!$Q$35</f>
        <v>195.92057845971607</v>
      </c>
      <c r="AM2787" s="3">
        <f>Sheet2!$Q$37</f>
        <v>179.52321677860004</v>
      </c>
      <c r="AN2787" s="3">
        <f>Sheet2!$Q$39</f>
        <v>47.580823353777703</v>
      </c>
      <c r="AU2787">
        <f t="shared" si="175"/>
        <v>1.1414344832470669</v>
      </c>
      <c r="AV2787">
        <f>VLOOKUP(AI2787,Sheet3!C2819:F6110,4,FALSE)</f>
        <v>32.022623728616828</v>
      </c>
    </row>
    <row r="2788" spans="1:48">
      <c r="A2788">
        <v>84660723</v>
      </c>
      <c r="B2788">
        <v>126</v>
      </c>
      <c r="C2788" t="s">
        <v>164</v>
      </c>
      <c r="D2788">
        <v>0</v>
      </c>
      <c r="E2788" t="s">
        <v>165</v>
      </c>
      <c r="F2788" t="s">
        <v>34</v>
      </c>
      <c r="G2788" t="s">
        <v>166</v>
      </c>
      <c r="H2788">
        <v>1</v>
      </c>
      <c r="I2788">
        <v>111.95</v>
      </c>
      <c r="J2788">
        <v>114.04</v>
      </c>
      <c r="K2788">
        <v>28.158999999999999</v>
      </c>
      <c r="L2788">
        <v>30.248999999999999</v>
      </c>
      <c r="M2788">
        <v>3260722</v>
      </c>
      <c r="N2788" t="s">
        <v>167</v>
      </c>
      <c r="P2788">
        <v>16.167000000000002</v>
      </c>
      <c r="V2788" t="s">
        <v>35</v>
      </c>
      <c r="W2788" s="1">
        <v>40415</v>
      </c>
      <c r="X2788">
        <v>20100825</v>
      </c>
      <c r="Y2788">
        <v>0.77808699999999997</v>
      </c>
      <c r="AB2788">
        <v>0.50407899891687602</v>
      </c>
      <c r="AI2788" s="2">
        <f t="shared" si="172"/>
        <v>40415</v>
      </c>
      <c r="AJ2788">
        <f t="shared" si="173"/>
        <v>148.61153737722464</v>
      </c>
      <c r="AK2788">
        <f t="shared" si="174"/>
        <v>148.61153737722464</v>
      </c>
      <c r="AL2788" s="3">
        <f>Sheet2!$Q$35</f>
        <v>195.92057845971607</v>
      </c>
      <c r="AM2788" s="3">
        <f>Sheet2!$Q$37</f>
        <v>179.52321677860004</v>
      </c>
      <c r="AN2788" s="3">
        <f>Sheet2!$Q$39</f>
        <v>47.580823353777703</v>
      </c>
      <c r="AU2788">
        <f t="shared" si="175"/>
        <v>1.0579790224746581</v>
      </c>
      <c r="AV2788">
        <f>VLOOKUP(AI2788,Sheet3!C2820:F6111,4,FALSE)</f>
        <v>30.534846962464279</v>
      </c>
    </row>
    <row r="2789" spans="1:48">
      <c r="A2789">
        <v>84727674</v>
      </c>
      <c r="B2789">
        <v>126</v>
      </c>
      <c r="C2789" t="s">
        <v>164</v>
      </c>
      <c r="D2789">
        <v>0</v>
      </c>
      <c r="E2789" t="s">
        <v>165</v>
      </c>
      <c r="F2789" t="s">
        <v>34</v>
      </c>
      <c r="G2789" t="s">
        <v>166</v>
      </c>
      <c r="H2789">
        <v>1</v>
      </c>
      <c r="I2789">
        <v>111.95</v>
      </c>
      <c r="J2789">
        <v>114.04</v>
      </c>
      <c r="K2789">
        <v>28.158999999999999</v>
      </c>
      <c r="L2789">
        <v>30.248999999999999</v>
      </c>
      <c r="M2789">
        <v>3260722</v>
      </c>
      <c r="N2789" t="s">
        <v>167</v>
      </c>
      <c r="P2789">
        <v>16.167000000000002</v>
      </c>
      <c r="V2789" t="s">
        <v>35</v>
      </c>
      <c r="W2789" s="1">
        <v>40416</v>
      </c>
      <c r="X2789">
        <v>20100826</v>
      </c>
      <c r="Y2789">
        <v>0.79164599999999996</v>
      </c>
      <c r="AB2789">
        <v>0.34784412232387701</v>
      </c>
      <c r="AI2789" s="2">
        <f t="shared" si="172"/>
        <v>40416</v>
      </c>
      <c r="AJ2789">
        <f t="shared" si="173"/>
        <v>141.45651047404942</v>
      </c>
      <c r="AK2789">
        <f t="shared" si="174"/>
        <v>141.45651047404942</v>
      </c>
      <c r="AL2789" s="3">
        <f>Sheet2!$Q$35</f>
        <v>195.92057845971607</v>
      </c>
      <c r="AM2789" s="3">
        <f>Sheet2!$Q$37</f>
        <v>179.52321677860004</v>
      </c>
      <c r="AN2789" s="3">
        <f>Sheet2!$Q$39</f>
        <v>47.580823353777703</v>
      </c>
      <c r="AU2789">
        <f t="shared" si="175"/>
        <v>1.0070417365653792</v>
      </c>
      <c r="AV2789">
        <f>VLOOKUP(AI2789,Sheet3!C2821:F6112,4,FALSE)</f>
        <v>29.394218108413988</v>
      </c>
    </row>
    <row r="2790" spans="1:48">
      <c r="A2790">
        <v>84794365</v>
      </c>
      <c r="B2790">
        <v>126</v>
      </c>
      <c r="C2790" t="s">
        <v>164</v>
      </c>
      <c r="D2790">
        <v>0</v>
      </c>
      <c r="E2790" t="s">
        <v>165</v>
      </c>
      <c r="F2790" t="s">
        <v>34</v>
      </c>
      <c r="G2790" t="s">
        <v>166</v>
      </c>
      <c r="H2790">
        <v>1</v>
      </c>
      <c r="I2790">
        <v>111.95</v>
      </c>
      <c r="J2790">
        <v>114.04</v>
      </c>
      <c r="K2790">
        <v>28.158999999999999</v>
      </c>
      <c r="L2790">
        <v>30.248999999999999</v>
      </c>
      <c r="M2790">
        <v>3260722</v>
      </c>
      <c r="N2790" t="s">
        <v>167</v>
      </c>
      <c r="P2790">
        <v>16.167000000000002</v>
      </c>
      <c r="V2790" t="s">
        <v>35</v>
      </c>
      <c r="W2790" s="1">
        <v>40417</v>
      </c>
      <c r="X2790">
        <v>20100827</v>
      </c>
      <c r="Y2790">
        <v>0.80318800000000001</v>
      </c>
      <c r="AB2790">
        <v>0.21485032148042199</v>
      </c>
      <c r="AI2790" s="2">
        <f t="shared" si="172"/>
        <v>40417</v>
      </c>
      <c r="AJ2790">
        <f t="shared" si="173"/>
        <v>134.98194709054178</v>
      </c>
      <c r="AK2790">
        <f t="shared" si="174"/>
        <v>134.98194709054178</v>
      </c>
      <c r="AL2790" s="3">
        <f>Sheet2!$Q$35</f>
        <v>195.92057845971607</v>
      </c>
      <c r="AM2790" s="3">
        <f>Sheet2!$Q$37</f>
        <v>179.52321677860004</v>
      </c>
      <c r="AN2790" s="3">
        <f>Sheet2!$Q$39</f>
        <v>47.580823353777703</v>
      </c>
      <c r="AU2790">
        <f t="shared" si="175"/>
        <v>0.96094873221103871</v>
      </c>
      <c r="AV2790">
        <f>VLOOKUP(AI2790,Sheet3!C2822:F6113,4,FALSE)</f>
        <v>28.522806002524636</v>
      </c>
    </row>
    <row r="2791" spans="1:48">
      <c r="A2791">
        <v>84861552</v>
      </c>
      <c r="B2791">
        <v>126</v>
      </c>
      <c r="C2791" t="s">
        <v>164</v>
      </c>
      <c r="D2791">
        <v>0</v>
      </c>
      <c r="E2791" t="s">
        <v>165</v>
      </c>
      <c r="F2791" t="s">
        <v>34</v>
      </c>
      <c r="G2791" t="s">
        <v>166</v>
      </c>
      <c r="H2791">
        <v>1</v>
      </c>
      <c r="I2791">
        <v>111.95</v>
      </c>
      <c r="J2791">
        <v>114.04</v>
      </c>
      <c r="K2791">
        <v>28.158999999999999</v>
      </c>
      <c r="L2791">
        <v>30.248999999999999</v>
      </c>
      <c r="M2791">
        <v>3260722</v>
      </c>
      <c r="N2791" t="s">
        <v>167</v>
      </c>
      <c r="P2791">
        <v>16.167000000000002</v>
      </c>
      <c r="V2791" t="s">
        <v>35</v>
      </c>
      <c r="W2791" s="1">
        <v>40418</v>
      </c>
      <c r="X2791">
        <v>20100828</v>
      </c>
      <c r="Y2791">
        <v>0.77421499999999999</v>
      </c>
      <c r="AB2791">
        <v>0.54869448989468295</v>
      </c>
      <c r="AI2791" s="2">
        <f t="shared" si="172"/>
        <v>40418</v>
      </c>
      <c r="AJ2791">
        <f t="shared" si="173"/>
        <v>150.56534144739101</v>
      </c>
      <c r="AK2791">
        <f t="shared" si="174"/>
        <v>150.56534144739101</v>
      </c>
      <c r="AL2791" s="3">
        <f>Sheet2!$Q$35</f>
        <v>195.92057845971607</v>
      </c>
      <c r="AM2791" s="3">
        <f>Sheet2!$Q$37</f>
        <v>179.52321677860004</v>
      </c>
      <c r="AN2791" s="3">
        <f>Sheet2!$Q$39</f>
        <v>47.580823353777703</v>
      </c>
      <c r="AU2791">
        <f t="shared" si="175"/>
        <v>1.0718883309761553</v>
      </c>
      <c r="AV2791">
        <f>VLOOKUP(AI2791,Sheet3!C2823:F6114,4,FALSE)</f>
        <v>27.75057901437879</v>
      </c>
    </row>
    <row r="2792" spans="1:48">
      <c r="A2792">
        <v>84928468</v>
      </c>
      <c r="B2792">
        <v>126</v>
      </c>
      <c r="C2792" t="s">
        <v>164</v>
      </c>
      <c r="D2792">
        <v>0</v>
      </c>
      <c r="E2792" t="s">
        <v>165</v>
      </c>
      <c r="F2792" t="s">
        <v>34</v>
      </c>
      <c r="G2792" t="s">
        <v>166</v>
      </c>
      <c r="H2792">
        <v>1</v>
      </c>
      <c r="I2792">
        <v>111.95</v>
      </c>
      <c r="J2792">
        <v>114.04</v>
      </c>
      <c r="K2792">
        <v>28.158999999999999</v>
      </c>
      <c r="L2792">
        <v>30.248999999999999</v>
      </c>
      <c r="M2792">
        <v>3260722</v>
      </c>
      <c r="N2792" t="s">
        <v>167</v>
      </c>
      <c r="P2792">
        <v>16.167000000000002</v>
      </c>
      <c r="V2792" t="s">
        <v>35</v>
      </c>
      <c r="W2792" s="1">
        <v>40419</v>
      </c>
      <c r="X2792">
        <v>20100829</v>
      </c>
      <c r="Y2792">
        <v>0.74305600000000005</v>
      </c>
      <c r="AB2792">
        <v>0.90772705275044296</v>
      </c>
      <c r="AI2792" s="2">
        <f t="shared" si="172"/>
        <v>40419</v>
      </c>
      <c r="AJ2792">
        <f t="shared" si="173"/>
        <v>164.84174097753942</v>
      </c>
      <c r="AK2792">
        <f t="shared" si="174"/>
        <v>164.84174097753942</v>
      </c>
      <c r="AL2792" s="3">
        <f>Sheet2!$Q$35</f>
        <v>195.92057845971607</v>
      </c>
      <c r="AM2792" s="3">
        <f>Sheet2!$Q$37</f>
        <v>179.52321677860004</v>
      </c>
      <c r="AN2792" s="3">
        <f>Sheet2!$Q$39</f>
        <v>47.580823353777703</v>
      </c>
      <c r="AU2792">
        <f t="shared" si="175"/>
        <v>1.1735233149479911</v>
      </c>
      <c r="AV2792">
        <f>VLOOKUP(AI2792,Sheet3!C2824:F6115,4,FALSE)</f>
        <v>26.99960598003512</v>
      </c>
    </row>
    <row r="2793" spans="1:48">
      <c r="A2793">
        <v>84991988</v>
      </c>
      <c r="B2793">
        <v>126</v>
      </c>
      <c r="C2793" t="s">
        <v>164</v>
      </c>
      <c r="D2793">
        <v>0</v>
      </c>
      <c r="E2793" t="s">
        <v>165</v>
      </c>
      <c r="F2793" t="s">
        <v>34</v>
      </c>
      <c r="G2793" t="s">
        <v>166</v>
      </c>
      <c r="H2793">
        <v>1</v>
      </c>
      <c r="I2793">
        <v>111.95</v>
      </c>
      <c r="J2793">
        <v>114.04</v>
      </c>
      <c r="K2793">
        <v>28.158999999999999</v>
      </c>
      <c r="L2793">
        <v>30.248999999999999</v>
      </c>
      <c r="M2793">
        <v>3260722</v>
      </c>
      <c r="N2793" t="s">
        <v>167</v>
      </c>
      <c r="P2793">
        <v>16.167000000000002</v>
      </c>
      <c r="V2793" t="s">
        <v>35</v>
      </c>
      <c r="W2793" s="1">
        <v>40420</v>
      </c>
      <c r="X2793">
        <v>20100830</v>
      </c>
      <c r="Y2793">
        <v>0.70989899999999995</v>
      </c>
      <c r="AB2793">
        <v>1.28978176203535</v>
      </c>
      <c r="AI2793" s="2">
        <f t="shared" si="172"/>
        <v>40420</v>
      </c>
      <c r="AJ2793">
        <f t="shared" si="173"/>
        <v>177.20779813692411</v>
      </c>
      <c r="AK2793">
        <f t="shared" si="174"/>
        <v>177.20779813692411</v>
      </c>
      <c r="AL2793" s="3">
        <f>Sheet2!$Q$35</f>
        <v>195.92057845971607</v>
      </c>
      <c r="AM2793" s="3">
        <f>Sheet2!$Q$37</f>
        <v>179.52321677860004</v>
      </c>
      <c r="AN2793" s="3">
        <f>Sheet2!$Q$39</f>
        <v>47.580823353777703</v>
      </c>
      <c r="AU2793">
        <f t="shared" si="175"/>
        <v>1.2615583982009322</v>
      </c>
      <c r="AV2793">
        <f>VLOOKUP(AI2793,Sheet3!C2825:F6116,4,FALSE)</f>
        <v>26.284056202028417</v>
      </c>
    </row>
    <row r="2794" spans="1:48">
      <c r="A2794">
        <v>85058753</v>
      </c>
      <c r="B2794">
        <v>126</v>
      </c>
      <c r="C2794" t="s">
        <v>164</v>
      </c>
      <c r="D2794">
        <v>0</v>
      </c>
      <c r="E2794" t="s">
        <v>165</v>
      </c>
      <c r="F2794" t="s">
        <v>34</v>
      </c>
      <c r="G2794" t="s">
        <v>166</v>
      </c>
      <c r="H2794">
        <v>1</v>
      </c>
      <c r="I2794">
        <v>111.95</v>
      </c>
      <c r="J2794">
        <v>114.04</v>
      </c>
      <c r="K2794">
        <v>28.158999999999999</v>
      </c>
      <c r="L2794">
        <v>30.248999999999999</v>
      </c>
      <c r="M2794">
        <v>3260722</v>
      </c>
      <c r="N2794" t="s">
        <v>167</v>
      </c>
      <c r="P2794">
        <v>16.167000000000002</v>
      </c>
      <c r="V2794" t="s">
        <v>35</v>
      </c>
      <c r="W2794" s="1">
        <v>40421</v>
      </c>
      <c r="X2794">
        <v>20100831</v>
      </c>
      <c r="Y2794">
        <v>0.69981800000000005</v>
      </c>
      <c r="AB2794">
        <v>1.40594105039983</v>
      </c>
      <c r="AI2794" s="2">
        <f t="shared" si="172"/>
        <v>40421</v>
      </c>
      <c r="AJ2794">
        <f t="shared" si="173"/>
        <v>180.38997155224195</v>
      </c>
      <c r="AK2794">
        <f t="shared" si="174"/>
        <v>180.38997155224195</v>
      </c>
      <c r="AL2794" s="3">
        <f>Sheet2!$Q$35</f>
        <v>195.92057845971607</v>
      </c>
      <c r="AM2794" s="3">
        <f>Sheet2!$Q$37</f>
        <v>179.52321677860004</v>
      </c>
      <c r="AN2794" s="3">
        <f>Sheet2!$Q$39</f>
        <v>47.580823353777703</v>
      </c>
      <c r="AU2794">
        <f t="shared" si="175"/>
        <v>1.2842125795565635</v>
      </c>
      <c r="AV2794">
        <f>VLOOKUP(AI2794,Sheet3!C2826:F6117,4,FALSE)</f>
        <v>25.688945495567395</v>
      </c>
    </row>
    <row r="2795" spans="1:48">
      <c r="A2795">
        <v>85119401</v>
      </c>
      <c r="B2795">
        <v>126</v>
      </c>
      <c r="C2795" t="s">
        <v>164</v>
      </c>
      <c r="D2795">
        <v>0</v>
      </c>
      <c r="E2795" t="s">
        <v>165</v>
      </c>
      <c r="F2795" t="s">
        <v>34</v>
      </c>
      <c r="G2795" t="s">
        <v>166</v>
      </c>
      <c r="H2795">
        <v>1</v>
      </c>
      <c r="I2795">
        <v>111.95</v>
      </c>
      <c r="J2795">
        <v>114.04</v>
      </c>
      <c r="K2795">
        <v>28.158999999999999</v>
      </c>
      <c r="L2795">
        <v>30.248999999999999</v>
      </c>
      <c r="M2795">
        <v>3260722</v>
      </c>
      <c r="N2795" t="s">
        <v>167</v>
      </c>
      <c r="P2795">
        <v>16.167000000000002</v>
      </c>
      <c r="V2795" t="s">
        <v>35</v>
      </c>
      <c r="W2795" s="1">
        <v>40422</v>
      </c>
      <c r="X2795">
        <v>20100901</v>
      </c>
      <c r="Y2795">
        <v>0.70817600000000003</v>
      </c>
      <c r="AB2795">
        <v>1.30963519461664</v>
      </c>
      <c r="AI2795" s="2">
        <f t="shared" si="172"/>
        <v>40422</v>
      </c>
      <c r="AJ2795">
        <f t="shared" si="173"/>
        <v>177.77076353564178</v>
      </c>
      <c r="AK2795">
        <f t="shared" si="174"/>
        <v>177.77076353564178</v>
      </c>
      <c r="AL2795" s="3">
        <f>Sheet2!$Q$35</f>
        <v>195.92057845971607</v>
      </c>
      <c r="AM2795" s="3">
        <f>Sheet2!$Q$37</f>
        <v>179.52321677860004</v>
      </c>
      <c r="AN2795" s="3">
        <f>Sheet2!$Q$39</f>
        <v>47.580823353777703</v>
      </c>
      <c r="AU2795">
        <f t="shared" si="175"/>
        <v>1.2655661999687757</v>
      </c>
      <c r="AV2795">
        <f>VLOOKUP(AI2795,Sheet3!C2827:F6118,4,FALSE)</f>
        <v>25.086750137838983</v>
      </c>
    </row>
    <row r="2796" spans="1:48">
      <c r="A2796">
        <v>85174554</v>
      </c>
      <c r="B2796">
        <v>126</v>
      </c>
      <c r="C2796" t="s">
        <v>164</v>
      </c>
      <c r="D2796">
        <v>0</v>
      </c>
      <c r="E2796" t="s">
        <v>165</v>
      </c>
      <c r="F2796" t="s">
        <v>34</v>
      </c>
      <c r="G2796" t="s">
        <v>166</v>
      </c>
      <c r="H2796">
        <v>1</v>
      </c>
      <c r="I2796">
        <v>111.95</v>
      </c>
      <c r="J2796">
        <v>114.04</v>
      </c>
      <c r="K2796">
        <v>28.158999999999999</v>
      </c>
      <c r="L2796">
        <v>30.248999999999999</v>
      </c>
      <c r="M2796">
        <v>3260722</v>
      </c>
      <c r="N2796" t="s">
        <v>167</v>
      </c>
      <c r="P2796">
        <v>16.167000000000002</v>
      </c>
      <c r="V2796" t="s">
        <v>35</v>
      </c>
      <c r="W2796" s="1">
        <v>40423</v>
      </c>
      <c r="X2796">
        <v>20100902</v>
      </c>
      <c r="Y2796">
        <v>0.74253999999999998</v>
      </c>
      <c r="AB2796">
        <v>0.91367271218860202</v>
      </c>
      <c r="AI2796" s="2">
        <f t="shared" si="172"/>
        <v>40423</v>
      </c>
      <c r="AJ2796">
        <f t="shared" si="173"/>
        <v>165.05650370750675</v>
      </c>
      <c r="AK2796">
        <f t="shared" si="174"/>
        <v>165.05650370750675</v>
      </c>
      <c r="AL2796" s="3">
        <f>Sheet2!$Q$35</f>
        <v>195.92057845971607</v>
      </c>
      <c r="AM2796" s="3">
        <f>Sheet2!$Q$37</f>
        <v>179.52321677860004</v>
      </c>
      <c r="AN2796" s="3">
        <f>Sheet2!$Q$39</f>
        <v>47.580823353777703</v>
      </c>
      <c r="AU2796">
        <f t="shared" si="175"/>
        <v>1.1750522303143538</v>
      </c>
      <c r="AV2796">
        <f>VLOOKUP(AI2796,Sheet3!C2828:F6119,4,FALSE)</f>
        <v>24.569570595319284</v>
      </c>
    </row>
    <row r="2797" spans="1:48">
      <c r="A2797">
        <v>85241774</v>
      </c>
      <c r="B2797">
        <v>126</v>
      </c>
      <c r="C2797" t="s">
        <v>164</v>
      </c>
      <c r="D2797">
        <v>0</v>
      </c>
      <c r="E2797" t="s">
        <v>165</v>
      </c>
      <c r="F2797" t="s">
        <v>34</v>
      </c>
      <c r="G2797" t="s">
        <v>166</v>
      </c>
      <c r="H2797">
        <v>1</v>
      </c>
      <c r="I2797">
        <v>111.95</v>
      </c>
      <c r="J2797">
        <v>114.04</v>
      </c>
      <c r="K2797">
        <v>28.158999999999999</v>
      </c>
      <c r="L2797">
        <v>30.248999999999999</v>
      </c>
      <c r="M2797">
        <v>3260722</v>
      </c>
      <c r="N2797" t="s">
        <v>167</v>
      </c>
      <c r="P2797">
        <v>16.167000000000002</v>
      </c>
      <c r="V2797" t="s">
        <v>35</v>
      </c>
      <c r="W2797" s="1">
        <v>40424</v>
      </c>
      <c r="X2797">
        <v>20100903</v>
      </c>
      <c r="Y2797">
        <v>0.78397799999999995</v>
      </c>
      <c r="AB2797">
        <v>0.436199386997903</v>
      </c>
      <c r="AI2797" s="2">
        <f t="shared" si="172"/>
        <v>40424</v>
      </c>
      <c r="AJ2797">
        <f t="shared" si="173"/>
        <v>145.56273873705095</v>
      </c>
      <c r="AK2797">
        <f t="shared" si="174"/>
        <v>145.56273873705095</v>
      </c>
      <c r="AL2797" s="3">
        <f>Sheet2!$Q$35</f>
        <v>195.92057845971607</v>
      </c>
      <c r="AM2797" s="3">
        <f>Sheet2!$Q$37</f>
        <v>179.52321677860004</v>
      </c>
      <c r="AN2797" s="3">
        <f>Sheet2!$Q$39</f>
        <v>47.580823353777703</v>
      </c>
      <c r="AU2797">
        <f t="shared" si="175"/>
        <v>1.0362743482482857</v>
      </c>
      <c r="AV2797">
        <f>VLOOKUP(AI2797,Sheet3!C2829:F6120,4,FALSE)</f>
        <v>24.130322216740911</v>
      </c>
    </row>
    <row r="2798" spans="1:48">
      <c r="A2798">
        <v>85308284</v>
      </c>
      <c r="B2798">
        <v>126</v>
      </c>
      <c r="C2798" t="s">
        <v>164</v>
      </c>
      <c r="D2798">
        <v>0</v>
      </c>
      <c r="E2798" t="s">
        <v>165</v>
      </c>
      <c r="F2798" t="s">
        <v>34</v>
      </c>
      <c r="G2798" t="s">
        <v>166</v>
      </c>
      <c r="H2798">
        <v>1</v>
      </c>
      <c r="I2798">
        <v>111.95</v>
      </c>
      <c r="J2798">
        <v>114.04</v>
      </c>
      <c r="K2798">
        <v>28.158999999999999</v>
      </c>
      <c r="L2798">
        <v>30.248999999999999</v>
      </c>
      <c r="M2798">
        <v>3260722</v>
      </c>
      <c r="N2798" t="s">
        <v>167</v>
      </c>
      <c r="P2798">
        <v>16.167000000000002</v>
      </c>
      <c r="V2798" t="s">
        <v>35</v>
      </c>
      <c r="W2798" s="1">
        <v>40425</v>
      </c>
      <c r="X2798">
        <v>20100904</v>
      </c>
      <c r="Y2798">
        <v>0.81037800000000004</v>
      </c>
      <c r="AB2798">
        <v>0.13200285760375999</v>
      </c>
      <c r="AI2798" s="2">
        <f t="shared" si="172"/>
        <v>40425</v>
      </c>
      <c r="AJ2798">
        <f t="shared" si="173"/>
        <v>130.77020077184682</v>
      </c>
      <c r="AK2798">
        <f t="shared" si="174"/>
        <v>130.77020077184682</v>
      </c>
      <c r="AL2798" s="3">
        <f>Sheet2!$Q$35</f>
        <v>195.92057845971607</v>
      </c>
      <c r="AM2798" s="3">
        <f>Sheet2!$Q$37</f>
        <v>179.52321677860004</v>
      </c>
      <c r="AN2798" s="3">
        <f>Sheet2!$Q$39</f>
        <v>47.580823353777703</v>
      </c>
      <c r="AU2798">
        <f t="shared" si="175"/>
        <v>0.93096492791290053</v>
      </c>
      <c r="AV2798">
        <f>VLOOKUP(AI2798,Sheet3!C2830:F6121,4,FALSE)</f>
        <v>23.769005002103864</v>
      </c>
    </row>
    <row r="2799" spans="1:48">
      <c r="A2799">
        <v>85371959</v>
      </c>
      <c r="B2799">
        <v>126</v>
      </c>
      <c r="C2799" t="s">
        <v>164</v>
      </c>
      <c r="D2799">
        <v>0</v>
      </c>
      <c r="E2799" t="s">
        <v>165</v>
      </c>
      <c r="F2799" t="s">
        <v>34</v>
      </c>
      <c r="G2799" t="s">
        <v>166</v>
      </c>
      <c r="H2799">
        <v>1</v>
      </c>
      <c r="I2799">
        <v>111.95</v>
      </c>
      <c r="J2799">
        <v>114.04</v>
      </c>
      <c r="K2799">
        <v>28.158999999999999</v>
      </c>
      <c r="L2799">
        <v>30.248999999999999</v>
      </c>
      <c r="M2799">
        <v>3260722</v>
      </c>
      <c r="N2799" t="s">
        <v>167</v>
      </c>
      <c r="P2799">
        <v>16.167000000000002</v>
      </c>
      <c r="V2799" t="s">
        <v>35</v>
      </c>
      <c r="W2799" s="1">
        <v>40426</v>
      </c>
      <c r="X2799">
        <v>20100905</v>
      </c>
      <c r="Y2799">
        <v>0.828731</v>
      </c>
      <c r="AB2799">
        <v>-7.9471343304220093E-2</v>
      </c>
      <c r="AI2799" s="2">
        <f t="shared" si="172"/>
        <v>40426</v>
      </c>
      <c r="AJ2799">
        <f t="shared" si="173"/>
        <v>119.39822187428763</v>
      </c>
      <c r="AK2799">
        <f t="shared" si="174"/>
        <v>119.39822187428763</v>
      </c>
      <c r="AL2799" s="3">
        <f>Sheet2!$Q$35</f>
        <v>195.92057845971607</v>
      </c>
      <c r="AM2799" s="3">
        <f>Sheet2!$Q$37</f>
        <v>179.52321677860004</v>
      </c>
      <c r="AN2799" s="3">
        <f>Sheet2!$Q$39</f>
        <v>47.580823353777703</v>
      </c>
      <c r="AU2799">
        <f t="shared" si="175"/>
        <v>0.85000677802778979</v>
      </c>
      <c r="AV2799">
        <f>VLOOKUP(AI2799,Sheet3!C2831:F6122,4,FALSE)</f>
        <v>23.407687787466816</v>
      </c>
    </row>
    <row r="2800" spans="1:48">
      <c r="A2800">
        <v>85431307</v>
      </c>
      <c r="B2800">
        <v>126</v>
      </c>
      <c r="C2800" t="s">
        <v>164</v>
      </c>
      <c r="D2800">
        <v>0</v>
      </c>
      <c r="E2800" t="s">
        <v>165</v>
      </c>
      <c r="F2800" t="s">
        <v>34</v>
      </c>
      <c r="G2800" t="s">
        <v>166</v>
      </c>
      <c r="H2800">
        <v>1</v>
      </c>
      <c r="I2800">
        <v>111.95</v>
      </c>
      <c r="J2800">
        <v>114.04</v>
      </c>
      <c r="K2800">
        <v>28.158999999999999</v>
      </c>
      <c r="L2800">
        <v>30.248999999999999</v>
      </c>
      <c r="M2800">
        <v>3260722</v>
      </c>
      <c r="N2800" t="s">
        <v>167</v>
      </c>
      <c r="P2800">
        <v>16.167000000000002</v>
      </c>
      <c r="V2800" t="s">
        <v>35</v>
      </c>
      <c r="W2800" s="1">
        <v>40427</v>
      </c>
      <c r="X2800">
        <v>20100906</v>
      </c>
      <c r="Y2800">
        <v>0.81781800000000004</v>
      </c>
      <c r="AB2800">
        <v>4.6274744774501698E-2</v>
      </c>
      <c r="AI2800" s="2">
        <f t="shared" si="172"/>
        <v>40427</v>
      </c>
      <c r="AJ2800">
        <f t="shared" si="173"/>
        <v>126.26777775184962</v>
      </c>
      <c r="AK2800">
        <f t="shared" si="174"/>
        <v>126.26777775184962</v>
      </c>
      <c r="AL2800" s="3">
        <f>Sheet2!$Q$35</f>
        <v>195.92057845971607</v>
      </c>
      <c r="AM2800" s="3">
        <f>Sheet2!$Q$37</f>
        <v>179.52321677860004</v>
      </c>
      <c r="AN2800" s="3">
        <f>Sheet2!$Q$39</f>
        <v>47.580823353777703</v>
      </c>
      <c r="AU2800">
        <f t="shared" si="175"/>
        <v>0.89891176979656406</v>
      </c>
      <c r="AV2800">
        <f>VLOOKUP(AI2800,Sheet3!C2832:F6123,4,FALSE)</f>
        <v>23.067624526631946</v>
      </c>
    </row>
    <row r="2801" spans="1:48">
      <c r="A2801">
        <v>85489793</v>
      </c>
      <c r="B2801">
        <v>126</v>
      </c>
      <c r="C2801" t="s">
        <v>164</v>
      </c>
      <c r="D2801">
        <v>0</v>
      </c>
      <c r="E2801" t="s">
        <v>165</v>
      </c>
      <c r="F2801" t="s">
        <v>34</v>
      </c>
      <c r="G2801" t="s">
        <v>166</v>
      </c>
      <c r="H2801">
        <v>1</v>
      </c>
      <c r="I2801">
        <v>111.95</v>
      </c>
      <c r="J2801">
        <v>114.04</v>
      </c>
      <c r="K2801">
        <v>28.158999999999999</v>
      </c>
      <c r="L2801">
        <v>30.248999999999999</v>
      </c>
      <c r="M2801">
        <v>3260722</v>
      </c>
      <c r="N2801" t="s">
        <v>167</v>
      </c>
      <c r="P2801">
        <v>16.167000000000002</v>
      </c>
      <c r="V2801" t="s">
        <v>35</v>
      </c>
      <c r="W2801" s="1">
        <v>40428</v>
      </c>
      <c r="X2801">
        <v>20100907</v>
      </c>
      <c r="Y2801">
        <v>0.79598599999999997</v>
      </c>
      <c r="AB2801">
        <v>0.29783605650681</v>
      </c>
      <c r="AI2801" s="2">
        <f t="shared" si="172"/>
        <v>40428</v>
      </c>
      <c r="AJ2801">
        <f t="shared" si="173"/>
        <v>139.0633758132376</v>
      </c>
      <c r="AK2801">
        <f t="shared" si="174"/>
        <v>139.0633758132376</v>
      </c>
      <c r="AL2801" s="3">
        <f>Sheet2!$Q$35</f>
        <v>195.92057845971607</v>
      </c>
      <c r="AM2801" s="3">
        <f>Sheet2!$Q$37</f>
        <v>179.52321677860004</v>
      </c>
      <c r="AN2801" s="3">
        <f>Sheet2!$Q$39</f>
        <v>47.580823353777703</v>
      </c>
      <c r="AU2801">
        <f t="shared" si="175"/>
        <v>0.99000479371571881</v>
      </c>
      <c r="AV2801">
        <f>VLOOKUP(AI2801,Sheet3!C2833:F6124,4,FALSE)</f>
        <v>22.635460799320967</v>
      </c>
    </row>
    <row r="2802" spans="1:48">
      <c r="A2802">
        <v>85554273</v>
      </c>
      <c r="B2802">
        <v>126</v>
      </c>
      <c r="C2802" t="s">
        <v>164</v>
      </c>
      <c r="D2802">
        <v>0</v>
      </c>
      <c r="E2802" t="s">
        <v>165</v>
      </c>
      <c r="F2802" t="s">
        <v>34</v>
      </c>
      <c r="G2802" t="s">
        <v>166</v>
      </c>
      <c r="H2802">
        <v>1</v>
      </c>
      <c r="I2802">
        <v>111.95</v>
      </c>
      <c r="J2802">
        <v>114.04</v>
      </c>
      <c r="K2802">
        <v>28.158999999999999</v>
      </c>
      <c r="L2802">
        <v>30.248999999999999</v>
      </c>
      <c r="M2802">
        <v>3260722</v>
      </c>
      <c r="N2802" t="s">
        <v>167</v>
      </c>
      <c r="P2802">
        <v>16.167000000000002</v>
      </c>
      <c r="V2802" t="s">
        <v>35</v>
      </c>
      <c r="W2802" s="1">
        <v>40429</v>
      </c>
      <c r="X2802">
        <v>20100908</v>
      </c>
      <c r="Y2802">
        <v>0.77880799999999994</v>
      </c>
      <c r="AB2802">
        <v>0.495771207337589</v>
      </c>
      <c r="AI2802" s="2">
        <f t="shared" si="172"/>
        <v>40429</v>
      </c>
      <c r="AJ2802">
        <f t="shared" si="173"/>
        <v>148.24333400584544</v>
      </c>
      <c r="AK2802">
        <f t="shared" si="174"/>
        <v>148.24333400584544</v>
      </c>
      <c r="AL2802" s="3">
        <f>Sheet2!$Q$35</f>
        <v>195.92057845971607</v>
      </c>
      <c r="AM2802" s="3">
        <f>Sheet2!$Q$37</f>
        <v>179.52321677860004</v>
      </c>
      <c r="AN2802" s="3">
        <f>Sheet2!$Q$39</f>
        <v>47.580823353777703</v>
      </c>
      <c r="AU2802">
        <f t="shared" si="175"/>
        <v>1.0553577492559116</v>
      </c>
      <c r="AV2802">
        <f>VLOOKUP(AI2802,Sheet3!C2834:F6125,4,FALSE)</f>
        <v>22.160789164405628</v>
      </c>
    </row>
    <row r="2803" spans="1:48">
      <c r="A2803">
        <v>85621401</v>
      </c>
      <c r="B2803">
        <v>126</v>
      </c>
      <c r="C2803" t="s">
        <v>164</v>
      </c>
      <c r="D2803">
        <v>0</v>
      </c>
      <c r="E2803" t="s">
        <v>165</v>
      </c>
      <c r="F2803" t="s">
        <v>34</v>
      </c>
      <c r="G2803" t="s">
        <v>166</v>
      </c>
      <c r="H2803">
        <v>1</v>
      </c>
      <c r="I2803">
        <v>111.95</v>
      </c>
      <c r="J2803">
        <v>114.04</v>
      </c>
      <c r="K2803">
        <v>28.158999999999999</v>
      </c>
      <c r="L2803">
        <v>30.248999999999999</v>
      </c>
      <c r="M2803">
        <v>3260722</v>
      </c>
      <c r="N2803" t="s">
        <v>167</v>
      </c>
      <c r="P2803">
        <v>16.167000000000002</v>
      </c>
      <c r="V2803" t="s">
        <v>35</v>
      </c>
      <c r="W2803" s="1">
        <v>40430</v>
      </c>
      <c r="X2803">
        <v>20100909</v>
      </c>
      <c r="Y2803">
        <v>0.77918900000000002</v>
      </c>
      <c r="AB2803">
        <v>0.49138109833383198</v>
      </c>
      <c r="AI2803" s="2">
        <f t="shared" si="172"/>
        <v>40430</v>
      </c>
      <c r="AJ2803">
        <f t="shared" si="173"/>
        <v>148.04820693817771</v>
      </c>
      <c r="AK2803">
        <f t="shared" si="174"/>
        <v>148.04820693817771</v>
      </c>
      <c r="AL2803" s="3">
        <f>Sheet2!$Q$35</f>
        <v>195.92057845971607</v>
      </c>
      <c r="AM2803" s="3">
        <f>Sheet2!$Q$37</f>
        <v>179.52321677860004</v>
      </c>
      <c r="AN2803" s="3">
        <f>Sheet2!$Q$39</f>
        <v>47.580823353777703</v>
      </c>
      <c r="AU2803">
        <f t="shared" si="175"/>
        <v>1.0539686219515798</v>
      </c>
      <c r="AV2803">
        <f>VLOOKUP(AI2803,Sheet3!C2835:F6126,4,FALSE)</f>
        <v>21.608186365548967</v>
      </c>
    </row>
    <row r="2804" spans="1:48">
      <c r="A2804">
        <v>85681976</v>
      </c>
      <c r="B2804">
        <v>126</v>
      </c>
      <c r="C2804" t="s">
        <v>164</v>
      </c>
      <c r="D2804">
        <v>0</v>
      </c>
      <c r="E2804" t="s">
        <v>165</v>
      </c>
      <c r="F2804" t="s">
        <v>34</v>
      </c>
      <c r="G2804" t="s">
        <v>166</v>
      </c>
      <c r="H2804">
        <v>1</v>
      </c>
      <c r="I2804">
        <v>111.95</v>
      </c>
      <c r="J2804">
        <v>114.04</v>
      </c>
      <c r="K2804">
        <v>28.158999999999999</v>
      </c>
      <c r="L2804">
        <v>30.248999999999999</v>
      </c>
      <c r="M2804">
        <v>3260722</v>
      </c>
      <c r="N2804" t="s">
        <v>167</v>
      </c>
      <c r="P2804">
        <v>16.167000000000002</v>
      </c>
      <c r="V2804" t="s">
        <v>35</v>
      </c>
      <c r="W2804" s="1">
        <v>40431</v>
      </c>
      <c r="X2804">
        <v>20100910</v>
      </c>
      <c r="Y2804">
        <v>0.78351599999999999</v>
      </c>
      <c r="AB2804">
        <v>0.44152282626229999</v>
      </c>
      <c r="AI2804" s="2">
        <f t="shared" si="172"/>
        <v>40431</v>
      </c>
      <c r="AJ2804">
        <f t="shared" si="173"/>
        <v>145.80516348651145</v>
      </c>
      <c r="AK2804">
        <f t="shared" si="174"/>
        <v>145.80516348651145</v>
      </c>
      <c r="AL2804" s="3">
        <f>Sheet2!$Q$35</f>
        <v>195.92057845971607</v>
      </c>
      <c r="AM2804" s="3">
        <f>Sheet2!$Q$37</f>
        <v>179.52321677860004</v>
      </c>
      <c r="AN2804" s="3">
        <f>Sheet2!$Q$39</f>
        <v>47.580823353777703</v>
      </c>
      <c r="AU2804">
        <f t="shared" si="175"/>
        <v>1.038000192042007</v>
      </c>
      <c r="AV2804">
        <f>VLOOKUP(AI2804,Sheet3!C2836:F6127,4,FALSE)</f>
        <v>21.126430079366237</v>
      </c>
    </row>
    <row r="2805" spans="1:48">
      <c r="A2805">
        <v>85739450</v>
      </c>
      <c r="B2805">
        <v>126</v>
      </c>
      <c r="C2805" t="s">
        <v>164</v>
      </c>
      <c r="D2805">
        <v>0</v>
      </c>
      <c r="E2805" t="s">
        <v>165</v>
      </c>
      <c r="F2805" t="s">
        <v>34</v>
      </c>
      <c r="G2805" t="s">
        <v>166</v>
      </c>
      <c r="H2805">
        <v>1</v>
      </c>
      <c r="I2805">
        <v>111.95</v>
      </c>
      <c r="J2805">
        <v>114.04</v>
      </c>
      <c r="K2805">
        <v>28.158999999999999</v>
      </c>
      <c r="L2805">
        <v>30.248999999999999</v>
      </c>
      <c r="M2805">
        <v>3260722</v>
      </c>
      <c r="N2805" t="s">
        <v>167</v>
      </c>
      <c r="P2805">
        <v>16.167000000000002</v>
      </c>
      <c r="V2805" t="s">
        <v>35</v>
      </c>
      <c r="W2805" s="1">
        <v>40432</v>
      </c>
      <c r="X2805">
        <v>20100911</v>
      </c>
      <c r="Y2805">
        <v>0.78203</v>
      </c>
      <c r="AB2805">
        <v>0.458645403636531</v>
      </c>
      <c r="AI2805" s="2">
        <f t="shared" si="172"/>
        <v>40432</v>
      </c>
      <c r="AJ2805">
        <f t="shared" si="173"/>
        <v>146.58107485516121</v>
      </c>
      <c r="AK2805">
        <f t="shared" si="174"/>
        <v>146.58107485516121</v>
      </c>
      <c r="AL2805" s="3">
        <f>Sheet2!$Q$35</f>
        <v>195.92057845971607</v>
      </c>
      <c r="AM2805" s="3">
        <f>Sheet2!$Q$37</f>
        <v>179.52321677860004</v>
      </c>
      <c r="AN2805" s="3">
        <f>Sheet2!$Q$39</f>
        <v>47.580823353777703</v>
      </c>
      <c r="AU2805">
        <f t="shared" si="175"/>
        <v>1.0435239754966343</v>
      </c>
      <c r="AV2805">
        <f>VLOOKUP(AI2805,Sheet3!C2837:F6128,4,FALSE)</f>
        <v>20.928059843879229</v>
      </c>
    </row>
    <row r="2806" spans="1:48">
      <c r="A2806">
        <v>85801925</v>
      </c>
      <c r="B2806">
        <v>126</v>
      </c>
      <c r="C2806" t="s">
        <v>164</v>
      </c>
      <c r="D2806">
        <v>0</v>
      </c>
      <c r="E2806" t="s">
        <v>165</v>
      </c>
      <c r="F2806" t="s">
        <v>34</v>
      </c>
      <c r="G2806" t="s">
        <v>166</v>
      </c>
      <c r="H2806">
        <v>1</v>
      </c>
      <c r="I2806">
        <v>111.95</v>
      </c>
      <c r="J2806">
        <v>114.04</v>
      </c>
      <c r="K2806">
        <v>28.158999999999999</v>
      </c>
      <c r="L2806">
        <v>30.248999999999999</v>
      </c>
      <c r="M2806">
        <v>3260722</v>
      </c>
      <c r="N2806" t="s">
        <v>167</v>
      </c>
      <c r="P2806">
        <v>16.167000000000002</v>
      </c>
      <c r="V2806" t="s">
        <v>35</v>
      </c>
      <c r="W2806" s="1">
        <v>40433</v>
      </c>
      <c r="X2806">
        <v>20100912</v>
      </c>
      <c r="Y2806">
        <v>0.776146</v>
      </c>
      <c r="AB2806">
        <v>0.52644435738483097</v>
      </c>
      <c r="AI2806" s="2">
        <f t="shared" si="172"/>
        <v>40433</v>
      </c>
      <c r="AJ2806">
        <f t="shared" si="173"/>
        <v>149.59592892686385</v>
      </c>
      <c r="AK2806">
        <f t="shared" si="174"/>
        <v>149.59592892686385</v>
      </c>
      <c r="AL2806" s="3">
        <f>Sheet2!$Q$35</f>
        <v>195.92057845971607</v>
      </c>
      <c r="AM2806" s="3">
        <f>Sheet2!$Q$37</f>
        <v>179.52321677860004</v>
      </c>
      <c r="AN2806" s="3">
        <f>Sheet2!$Q$39</f>
        <v>47.580823353777703</v>
      </c>
      <c r="AU2806">
        <f t="shared" si="175"/>
        <v>1.0649869952592745</v>
      </c>
      <c r="AV2806">
        <f>VLOOKUP(AI2806,Sheet3!C2838:F6129,4,FALSE)</f>
        <v>20.850128679937907</v>
      </c>
    </row>
    <row r="2807" spans="1:48">
      <c r="A2807">
        <v>85866859</v>
      </c>
      <c r="B2807">
        <v>126</v>
      </c>
      <c r="C2807" t="s">
        <v>164</v>
      </c>
      <c r="D2807">
        <v>0</v>
      </c>
      <c r="E2807" t="s">
        <v>165</v>
      </c>
      <c r="F2807" t="s">
        <v>34</v>
      </c>
      <c r="G2807" t="s">
        <v>166</v>
      </c>
      <c r="H2807">
        <v>1</v>
      </c>
      <c r="I2807">
        <v>111.95</v>
      </c>
      <c r="J2807">
        <v>114.04</v>
      </c>
      <c r="K2807">
        <v>28.158999999999999</v>
      </c>
      <c r="L2807">
        <v>30.248999999999999</v>
      </c>
      <c r="M2807">
        <v>3260722</v>
      </c>
      <c r="N2807" t="s">
        <v>167</v>
      </c>
      <c r="P2807">
        <v>16.167000000000002</v>
      </c>
      <c r="V2807" t="s">
        <v>35</v>
      </c>
      <c r="W2807" s="1">
        <v>40434</v>
      </c>
      <c r="X2807">
        <v>20100913</v>
      </c>
      <c r="Y2807">
        <v>0.77127800000000002</v>
      </c>
      <c r="AB2807">
        <v>0.58253635378978097</v>
      </c>
      <c r="AI2807" s="2">
        <f t="shared" si="172"/>
        <v>40434</v>
      </c>
      <c r="AJ2807">
        <f t="shared" si="173"/>
        <v>152.02084708645748</v>
      </c>
      <c r="AK2807">
        <f t="shared" si="174"/>
        <v>152.02084708645748</v>
      </c>
      <c r="AL2807" s="3">
        <f>Sheet2!$Q$35</f>
        <v>195.92057845971607</v>
      </c>
      <c r="AM2807" s="3">
        <f>Sheet2!$Q$37</f>
        <v>179.52321677860004</v>
      </c>
      <c r="AN2807" s="3">
        <f>Sheet2!$Q$39</f>
        <v>47.580823353777703</v>
      </c>
      <c r="AU2807">
        <f t="shared" si="175"/>
        <v>1.082250207721412</v>
      </c>
      <c r="AV2807">
        <f>VLOOKUP(AI2807,Sheet3!C2839:F6130,4,FALSE)</f>
        <v>20.864297982472692</v>
      </c>
    </row>
    <row r="2808" spans="1:48">
      <c r="A2808">
        <v>85933654</v>
      </c>
      <c r="B2808">
        <v>126</v>
      </c>
      <c r="C2808" t="s">
        <v>164</v>
      </c>
      <c r="D2808">
        <v>0</v>
      </c>
      <c r="E2808" t="s">
        <v>165</v>
      </c>
      <c r="F2808" t="s">
        <v>34</v>
      </c>
      <c r="G2808" t="s">
        <v>166</v>
      </c>
      <c r="H2808">
        <v>1</v>
      </c>
      <c r="I2808">
        <v>111.95</v>
      </c>
      <c r="J2808">
        <v>114.04</v>
      </c>
      <c r="K2808">
        <v>28.158999999999999</v>
      </c>
      <c r="L2808">
        <v>30.248999999999999</v>
      </c>
      <c r="M2808">
        <v>3260722</v>
      </c>
      <c r="N2808" t="s">
        <v>167</v>
      </c>
      <c r="P2808">
        <v>16.167000000000002</v>
      </c>
      <c r="V2808" t="s">
        <v>35</v>
      </c>
      <c r="W2808" s="1">
        <v>40435</v>
      </c>
      <c r="X2808">
        <v>20100914</v>
      </c>
      <c r="Y2808">
        <v>0.76713299999999995</v>
      </c>
      <c r="AB2808">
        <v>0.63029751342382401</v>
      </c>
      <c r="AI2808" s="2">
        <f t="shared" si="172"/>
        <v>40435</v>
      </c>
      <c r="AJ2808">
        <f t="shared" si="173"/>
        <v>154.03611028085618</v>
      </c>
      <c r="AK2808">
        <f t="shared" si="174"/>
        <v>154.03611028085618</v>
      </c>
      <c r="AL2808" s="3">
        <f>Sheet2!$Q$35</f>
        <v>195.92057845971607</v>
      </c>
      <c r="AM2808" s="3">
        <f>Sheet2!$Q$37</f>
        <v>179.52321677860004</v>
      </c>
      <c r="AN2808" s="3">
        <f>Sheet2!$Q$39</f>
        <v>47.580823353777703</v>
      </c>
      <c r="AU2808">
        <f t="shared" si="175"/>
        <v>1.0965970493063095</v>
      </c>
      <c r="AV2808">
        <f>VLOOKUP(AI2808,Sheet3!C2840:F6131,4,FALSE)</f>
        <v>20.72260495712483</v>
      </c>
    </row>
    <row r="2809" spans="1:48">
      <c r="A2809">
        <v>86001640</v>
      </c>
      <c r="B2809">
        <v>126</v>
      </c>
      <c r="C2809" t="s">
        <v>164</v>
      </c>
      <c r="D2809">
        <v>0</v>
      </c>
      <c r="E2809" t="s">
        <v>165</v>
      </c>
      <c r="F2809" t="s">
        <v>34</v>
      </c>
      <c r="G2809" t="s">
        <v>166</v>
      </c>
      <c r="H2809">
        <v>1</v>
      </c>
      <c r="I2809">
        <v>111.95</v>
      </c>
      <c r="J2809">
        <v>114.04</v>
      </c>
      <c r="K2809">
        <v>28.158999999999999</v>
      </c>
      <c r="L2809">
        <v>30.248999999999999</v>
      </c>
      <c r="M2809">
        <v>3260722</v>
      </c>
      <c r="N2809" t="s">
        <v>167</v>
      </c>
      <c r="P2809">
        <v>16.167000000000002</v>
      </c>
      <c r="V2809" t="s">
        <v>35</v>
      </c>
      <c r="W2809" s="1">
        <v>40436</v>
      </c>
      <c r="X2809">
        <v>20100915</v>
      </c>
      <c r="Y2809">
        <v>0.75476900000000002</v>
      </c>
      <c r="AB2809">
        <v>0.77276288802341297</v>
      </c>
      <c r="AI2809" s="2">
        <f t="shared" si="172"/>
        <v>40436</v>
      </c>
      <c r="AJ2809">
        <f t="shared" si="173"/>
        <v>159.77690693209672</v>
      </c>
      <c r="AK2809">
        <f t="shared" si="174"/>
        <v>159.77690693209672</v>
      </c>
      <c r="AL2809" s="3">
        <f>Sheet2!$Q$35</f>
        <v>195.92057845971607</v>
      </c>
      <c r="AM2809" s="3">
        <f>Sheet2!$Q$37</f>
        <v>179.52321677860004</v>
      </c>
      <c r="AN2809" s="3">
        <f>Sheet2!$Q$39</f>
        <v>47.580823353777703</v>
      </c>
      <c r="AU2809">
        <f t="shared" si="175"/>
        <v>1.1374663016974502</v>
      </c>
      <c r="AV2809">
        <f>VLOOKUP(AI2809,Sheet3!C2841:F6132,4,FALSE)</f>
        <v>20.332949137418208</v>
      </c>
    </row>
    <row r="2810" spans="1:48">
      <c r="A2810">
        <v>86069692</v>
      </c>
      <c r="B2810">
        <v>126</v>
      </c>
      <c r="C2810" t="s">
        <v>164</v>
      </c>
      <c r="D2810">
        <v>0</v>
      </c>
      <c r="E2810" t="s">
        <v>165</v>
      </c>
      <c r="F2810" t="s">
        <v>34</v>
      </c>
      <c r="G2810" t="s">
        <v>166</v>
      </c>
      <c r="H2810">
        <v>1</v>
      </c>
      <c r="I2810">
        <v>111.95</v>
      </c>
      <c r="J2810">
        <v>114.04</v>
      </c>
      <c r="K2810">
        <v>28.158999999999999</v>
      </c>
      <c r="L2810">
        <v>30.248999999999999</v>
      </c>
      <c r="M2810">
        <v>3260722</v>
      </c>
      <c r="N2810" t="s">
        <v>167</v>
      </c>
      <c r="P2810">
        <v>16.167000000000002</v>
      </c>
      <c r="V2810" t="s">
        <v>35</v>
      </c>
      <c r="W2810" s="1">
        <v>40437</v>
      </c>
      <c r="X2810">
        <v>20100916</v>
      </c>
      <c r="Y2810">
        <v>0.76260799999999995</v>
      </c>
      <c r="AB2810">
        <v>0.68243725946581202</v>
      </c>
      <c r="AI2810" s="2">
        <f t="shared" si="172"/>
        <v>40437</v>
      </c>
      <c r="AJ2810">
        <f t="shared" si="173"/>
        <v>156.1841406730598</v>
      </c>
      <c r="AK2810">
        <f t="shared" si="174"/>
        <v>156.1841406730598</v>
      </c>
      <c r="AL2810" s="3">
        <f>Sheet2!$Q$35</f>
        <v>195.92057845971607</v>
      </c>
      <c r="AM2810" s="3">
        <f>Sheet2!$Q$37</f>
        <v>179.52321677860004</v>
      </c>
      <c r="AN2810" s="3">
        <f>Sheet2!$Q$39</f>
        <v>47.580823353777703</v>
      </c>
      <c r="AU2810">
        <f t="shared" si="175"/>
        <v>1.1118890726222441</v>
      </c>
      <c r="AV2810">
        <f>VLOOKUP(AI2810,Sheet3!C2842:F6133,4,FALSE)</f>
        <v>19.886616107572443</v>
      </c>
    </row>
    <row r="2811" spans="1:48">
      <c r="A2811">
        <v>86135747</v>
      </c>
      <c r="B2811">
        <v>126</v>
      </c>
      <c r="C2811" t="s">
        <v>164</v>
      </c>
      <c r="D2811">
        <v>0</v>
      </c>
      <c r="E2811" t="s">
        <v>165</v>
      </c>
      <c r="F2811" t="s">
        <v>34</v>
      </c>
      <c r="G2811" t="s">
        <v>166</v>
      </c>
      <c r="H2811">
        <v>1</v>
      </c>
      <c r="I2811">
        <v>111.95</v>
      </c>
      <c r="J2811">
        <v>114.04</v>
      </c>
      <c r="K2811">
        <v>28.158999999999999</v>
      </c>
      <c r="L2811">
        <v>30.248999999999999</v>
      </c>
      <c r="M2811">
        <v>3260722</v>
      </c>
      <c r="N2811" t="s">
        <v>167</v>
      </c>
      <c r="P2811">
        <v>16.167000000000002</v>
      </c>
      <c r="V2811" t="s">
        <v>35</v>
      </c>
      <c r="W2811" s="1">
        <v>40438</v>
      </c>
      <c r="X2811">
        <v>20100917</v>
      </c>
      <c r="Y2811">
        <v>0.74396499999999999</v>
      </c>
      <c r="AB2811">
        <v>0.89725301315880401</v>
      </c>
      <c r="AI2811" s="2">
        <f t="shared" si="172"/>
        <v>40438</v>
      </c>
      <c r="AJ2811">
        <f t="shared" si="173"/>
        <v>164.46169253948631</v>
      </c>
      <c r="AK2811">
        <f t="shared" si="174"/>
        <v>164.46169253948631</v>
      </c>
      <c r="AL2811" s="3">
        <f>Sheet2!$Q$35</f>
        <v>195.92057845971607</v>
      </c>
      <c r="AM2811" s="3">
        <f>Sheet2!$Q$37</f>
        <v>179.52321677860004</v>
      </c>
      <c r="AN2811" s="3">
        <f>Sheet2!$Q$39</f>
        <v>47.580823353777703</v>
      </c>
      <c r="AU2811">
        <f t="shared" si="175"/>
        <v>1.1708177156245427</v>
      </c>
      <c r="AV2811">
        <f>VLOOKUP(AI2811,Sheet3!C2843:F6134,4,FALSE)</f>
        <v>19.475706334063641</v>
      </c>
    </row>
    <row r="2812" spans="1:48">
      <c r="A2812">
        <v>86199604</v>
      </c>
      <c r="B2812">
        <v>126</v>
      </c>
      <c r="C2812" t="s">
        <v>164</v>
      </c>
      <c r="D2812">
        <v>0</v>
      </c>
      <c r="E2812" t="s">
        <v>165</v>
      </c>
      <c r="F2812" t="s">
        <v>34</v>
      </c>
      <c r="G2812" t="s">
        <v>166</v>
      </c>
      <c r="H2812">
        <v>1</v>
      </c>
      <c r="I2812">
        <v>111.95</v>
      </c>
      <c r="J2812">
        <v>114.04</v>
      </c>
      <c r="K2812">
        <v>28.158999999999999</v>
      </c>
      <c r="L2812">
        <v>30.248999999999999</v>
      </c>
      <c r="M2812">
        <v>3260722</v>
      </c>
      <c r="N2812" t="s">
        <v>167</v>
      </c>
      <c r="P2812">
        <v>16.167000000000002</v>
      </c>
      <c r="V2812" t="s">
        <v>35</v>
      </c>
      <c r="W2812" s="1">
        <v>40439</v>
      </c>
      <c r="X2812">
        <v>20100918</v>
      </c>
      <c r="Y2812">
        <v>0.74556800000000001</v>
      </c>
      <c r="AB2812">
        <v>0.878782292074758</v>
      </c>
      <c r="AI2812" s="2">
        <f t="shared" si="172"/>
        <v>40439</v>
      </c>
      <c r="AJ2812">
        <f t="shared" si="173"/>
        <v>163.78615032862422</v>
      </c>
      <c r="AK2812">
        <f t="shared" si="174"/>
        <v>163.78615032862422</v>
      </c>
      <c r="AL2812" s="3">
        <f>Sheet2!$Q$35</f>
        <v>195.92057845971607</v>
      </c>
      <c r="AM2812" s="3">
        <f>Sheet2!$Q$37</f>
        <v>179.52321677860004</v>
      </c>
      <c r="AN2812" s="3">
        <f>Sheet2!$Q$39</f>
        <v>47.580823353777703</v>
      </c>
      <c r="AU2812">
        <f t="shared" si="175"/>
        <v>1.166008469313645</v>
      </c>
      <c r="AV2812">
        <f>VLOOKUP(AI2812,Sheet3!C2844:F6135,4,FALSE)</f>
        <v>19.142727724496169</v>
      </c>
    </row>
    <row r="2813" spans="1:48">
      <c r="A2813">
        <v>86268783</v>
      </c>
      <c r="B2813">
        <v>126</v>
      </c>
      <c r="C2813" t="s">
        <v>164</v>
      </c>
      <c r="D2813">
        <v>0</v>
      </c>
      <c r="E2813" t="s">
        <v>165</v>
      </c>
      <c r="F2813" t="s">
        <v>34</v>
      </c>
      <c r="G2813" t="s">
        <v>166</v>
      </c>
      <c r="H2813">
        <v>1</v>
      </c>
      <c r="I2813">
        <v>111.95</v>
      </c>
      <c r="J2813">
        <v>114.04</v>
      </c>
      <c r="K2813">
        <v>28.158999999999999</v>
      </c>
      <c r="L2813">
        <v>30.248999999999999</v>
      </c>
      <c r="M2813">
        <v>3260722</v>
      </c>
      <c r="N2813" t="s">
        <v>167</v>
      </c>
      <c r="P2813">
        <v>16.167000000000002</v>
      </c>
      <c r="V2813" t="s">
        <v>35</v>
      </c>
      <c r="W2813" s="1">
        <v>40440</v>
      </c>
      <c r="X2813">
        <v>20100919</v>
      </c>
      <c r="Y2813">
        <v>0.745614</v>
      </c>
      <c r="AB2813">
        <v>0.87825225266747997</v>
      </c>
      <c r="AI2813" s="2">
        <f t="shared" si="172"/>
        <v>40440</v>
      </c>
      <c r="AJ2813">
        <f t="shared" si="173"/>
        <v>163.76666432463469</v>
      </c>
      <c r="AK2813">
        <f t="shared" si="174"/>
        <v>163.76666432463469</v>
      </c>
      <c r="AL2813" s="3">
        <f>Sheet2!$Q$35</f>
        <v>195.92057845971607</v>
      </c>
      <c r="AM2813" s="3">
        <f>Sheet2!$Q$37</f>
        <v>179.52321677860004</v>
      </c>
      <c r="AN2813" s="3">
        <f>Sheet2!$Q$39</f>
        <v>47.580823353777703</v>
      </c>
      <c r="AU2813">
        <f t="shared" si="175"/>
        <v>1.1658697466827066</v>
      </c>
      <c r="AV2813">
        <f>VLOOKUP(AI2813,Sheet3!C2845:F6136,4,FALSE)</f>
        <v>18.802664463661298</v>
      </c>
    </row>
    <row r="2814" spans="1:48">
      <c r="A2814">
        <v>86335589</v>
      </c>
      <c r="B2814">
        <v>126</v>
      </c>
      <c r="C2814" t="s">
        <v>164</v>
      </c>
      <c r="D2814">
        <v>0</v>
      </c>
      <c r="E2814" t="s">
        <v>165</v>
      </c>
      <c r="F2814" t="s">
        <v>34</v>
      </c>
      <c r="G2814" t="s">
        <v>166</v>
      </c>
      <c r="H2814">
        <v>1</v>
      </c>
      <c r="I2814">
        <v>111.95</v>
      </c>
      <c r="J2814">
        <v>114.04</v>
      </c>
      <c r="K2814">
        <v>28.158999999999999</v>
      </c>
      <c r="L2814">
        <v>30.248999999999999</v>
      </c>
      <c r="M2814">
        <v>3260722</v>
      </c>
      <c r="N2814" t="s">
        <v>167</v>
      </c>
      <c r="P2814">
        <v>16.167000000000002</v>
      </c>
      <c r="V2814" t="s">
        <v>35</v>
      </c>
      <c r="W2814" s="1">
        <v>40441</v>
      </c>
      <c r="X2814">
        <v>20100920</v>
      </c>
      <c r="Y2814">
        <v>0.74765099999999995</v>
      </c>
      <c r="AB2814">
        <v>0.85478072500172797</v>
      </c>
      <c r="AI2814" s="2">
        <f t="shared" si="172"/>
        <v>40441</v>
      </c>
      <c r="AJ2814">
        <f t="shared" si="173"/>
        <v>162.89815079262746</v>
      </c>
      <c r="AK2814">
        <f t="shared" si="174"/>
        <v>162.89815079262746</v>
      </c>
      <c r="AL2814" s="3">
        <f>Sheet2!$Q$35</f>
        <v>195.92057845971607</v>
      </c>
      <c r="AM2814" s="3">
        <f>Sheet2!$Q$37</f>
        <v>179.52321677860004</v>
      </c>
      <c r="AN2814" s="3">
        <f>Sheet2!$Q$39</f>
        <v>47.580823353777703</v>
      </c>
      <c r="AU2814">
        <f t="shared" si="175"/>
        <v>1.1596867200226255</v>
      </c>
      <c r="AV2814">
        <f>VLOOKUP(AI2814,Sheet3!C2846:F6137,4,FALSE)</f>
        <v>18.483855156628607</v>
      </c>
    </row>
    <row r="2815" spans="1:48">
      <c r="A2815">
        <v>86402649</v>
      </c>
      <c r="B2815">
        <v>126</v>
      </c>
      <c r="C2815" t="s">
        <v>164</v>
      </c>
      <c r="D2815">
        <v>0</v>
      </c>
      <c r="E2815" t="s">
        <v>165</v>
      </c>
      <c r="F2815" t="s">
        <v>34</v>
      </c>
      <c r="G2815" t="s">
        <v>166</v>
      </c>
      <c r="H2815">
        <v>1</v>
      </c>
      <c r="I2815">
        <v>111.95</v>
      </c>
      <c r="J2815">
        <v>114.04</v>
      </c>
      <c r="K2815">
        <v>28.158999999999999</v>
      </c>
      <c r="L2815">
        <v>30.248999999999999</v>
      </c>
      <c r="M2815">
        <v>3260722</v>
      </c>
      <c r="N2815" t="s">
        <v>167</v>
      </c>
      <c r="P2815">
        <v>16.167000000000002</v>
      </c>
      <c r="V2815" t="s">
        <v>35</v>
      </c>
      <c r="W2815" s="1">
        <v>40442</v>
      </c>
      <c r="X2815">
        <v>20100921</v>
      </c>
      <c r="Y2815">
        <v>0.77306200000000003</v>
      </c>
      <c r="AB2815">
        <v>0.56198004286405601</v>
      </c>
      <c r="AI2815" s="2">
        <f t="shared" si="172"/>
        <v>40442</v>
      </c>
      <c r="AJ2815">
        <f t="shared" si="173"/>
        <v>151.1394657965152</v>
      </c>
      <c r="AK2815">
        <f t="shared" si="174"/>
        <v>151.1394657965152</v>
      </c>
      <c r="AL2815" s="3">
        <f>Sheet2!$Q$35</f>
        <v>195.92057845971607</v>
      </c>
      <c r="AM2815" s="3">
        <f>Sheet2!$Q$37</f>
        <v>179.52321677860004</v>
      </c>
      <c r="AN2815" s="3">
        <f>Sheet2!$Q$39</f>
        <v>47.580823353777703</v>
      </c>
      <c r="AU2815">
        <f t="shared" si="175"/>
        <v>1.0759755743247219</v>
      </c>
      <c r="AV2815">
        <f>VLOOKUP(AI2815,Sheet3!C2847:F6138,4,FALSE)</f>
        <v>18.200469105932886</v>
      </c>
    </row>
    <row r="2816" spans="1:48">
      <c r="A2816">
        <v>86469486</v>
      </c>
      <c r="B2816">
        <v>126</v>
      </c>
      <c r="C2816" t="s">
        <v>164</v>
      </c>
      <c r="D2816">
        <v>0</v>
      </c>
      <c r="E2816" t="s">
        <v>165</v>
      </c>
      <c r="F2816" t="s">
        <v>34</v>
      </c>
      <c r="G2816" t="s">
        <v>166</v>
      </c>
      <c r="H2816">
        <v>1</v>
      </c>
      <c r="I2816">
        <v>111.95</v>
      </c>
      <c r="J2816">
        <v>114.04</v>
      </c>
      <c r="K2816">
        <v>28.158999999999999</v>
      </c>
      <c r="L2816">
        <v>30.248999999999999</v>
      </c>
      <c r="M2816">
        <v>3260722</v>
      </c>
      <c r="N2816" t="s">
        <v>167</v>
      </c>
      <c r="P2816">
        <v>16.167000000000002</v>
      </c>
      <c r="V2816" t="s">
        <v>35</v>
      </c>
      <c r="W2816" s="1">
        <v>40443</v>
      </c>
      <c r="X2816">
        <v>20100922</v>
      </c>
      <c r="Y2816">
        <v>0.79919200000000001</v>
      </c>
      <c r="AB2816">
        <v>0.26089461433871802</v>
      </c>
      <c r="AI2816" s="2">
        <f t="shared" si="172"/>
        <v>40443</v>
      </c>
      <c r="AJ2816">
        <f t="shared" si="173"/>
        <v>137.2634869212086</v>
      </c>
      <c r="AK2816">
        <f t="shared" si="174"/>
        <v>137.2634869212086</v>
      </c>
      <c r="AL2816" s="3">
        <f>Sheet2!$Q$35</f>
        <v>195.92057845971607</v>
      </c>
      <c r="AM2816" s="3">
        <f>Sheet2!$Q$37</f>
        <v>179.52321677860004</v>
      </c>
      <c r="AN2816" s="3">
        <f>Sheet2!$Q$39</f>
        <v>47.580823353777703</v>
      </c>
      <c r="AU2816">
        <f t="shared" si="175"/>
        <v>0.97719122133662262</v>
      </c>
      <c r="AV2816">
        <f>VLOOKUP(AI2816,Sheet3!C2848:F6139,4,FALSE)</f>
        <v>17.945421660306732</v>
      </c>
    </row>
    <row r="2817" spans="1:48">
      <c r="A2817">
        <v>86536685</v>
      </c>
      <c r="B2817">
        <v>126</v>
      </c>
      <c r="C2817" t="s">
        <v>164</v>
      </c>
      <c r="D2817">
        <v>0</v>
      </c>
      <c r="E2817" t="s">
        <v>165</v>
      </c>
      <c r="F2817" t="s">
        <v>34</v>
      </c>
      <c r="G2817" t="s">
        <v>166</v>
      </c>
      <c r="H2817">
        <v>1</v>
      </c>
      <c r="I2817">
        <v>111.95</v>
      </c>
      <c r="J2817">
        <v>114.04</v>
      </c>
      <c r="K2817">
        <v>28.158999999999999</v>
      </c>
      <c r="L2817">
        <v>30.248999999999999</v>
      </c>
      <c r="M2817">
        <v>3260722</v>
      </c>
      <c r="N2817" t="s">
        <v>167</v>
      </c>
      <c r="P2817">
        <v>16.167000000000002</v>
      </c>
      <c r="V2817" t="s">
        <v>35</v>
      </c>
      <c r="W2817" s="1">
        <v>40444</v>
      </c>
      <c r="X2817">
        <v>20100923</v>
      </c>
      <c r="Y2817">
        <v>0.81739300000000004</v>
      </c>
      <c r="AB2817">
        <v>5.1171847993915102E-2</v>
      </c>
      <c r="AI2817" s="2">
        <f t="shared" si="172"/>
        <v>40444</v>
      </c>
      <c r="AJ2817">
        <f t="shared" si="173"/>
        <v>126.52892319934597</v>
      </c>
      <c r="AK2817">
        <f t="shared" si="174"/>
        <v>126.52892319934597</v>
      </c>
      <c r="AL2817" s="3">
        <f>Sheet2!$Q$35</f>
        <v>195.92057845971607</v>
      </c>
      <c r="AM2817" s="3">
        <f>Sheet2!$Q$37</f>
        <v>179.52321677860004</v>
      </c>
      <c r="AN2817" s="3">
        <f>Sheet2!$Q$39</f>
        <v>47.580823353777703</v>
      </c>
      <c r="AU2817">
        <f t="shared" si="175"/>
        <v>0.9007708879386811</v>
      </c>
      <c r="AV2817">
        <f>VLOOKUP(AI2817,Sheet3!C2849:F6140,4,FALSE)</f>
        <v>17.747051424819727</v>
      </c>
    </row>
    <row r="2818" spans="1:48">
      <c r="A2818">
        <v>86603403</v>
      </c>
      <c r="B2818">
        <v>126</v>
      </c>
      <c r="C2818" t="s">
        <v>164</v>
      </c>
      <c r="D2818">
        <v>0</v>
      </c>
      <c r="E2818" t="s">
        <v>165</v>
      </c>
      <c r="F2818" t="s">
        <v>34</v>
      </c>
      <c r="G2818" t="s">
        <v>166</v>
      </c>
      <c r="H2818">
        <v>1</v>
      </c>
      <c r="I2818">
        <v>111.95</v>
      </c>
      <c r="J2818">
        <v>114.04</v>
      </c>
      <c r="K2818">
        <v>28.158999999999999</v>
      </c>
      <c r="L2818">
        <v>30.248999999999999</v>
      </c>
      <c r="M2818">
        <v>3260722</v>
      </c>
      <c r="N2818" t="s">
        <v>167</v>
      </c>
      <c r="P2818">
        <v>16.167000000000002</v>
      </c>
      <c r="V2818" t="s">
        <v>35</v>
      </c>
      <c r="W2818" s="1">
        <v>40445</v>
      </c>
      <c r="X2818">
        <v>20100924</v>
      </c>
      <c r="Y2818">
        <v>0.82529399999999997</v>
      </c>
      <c r="AB2818">
        <v>-3.9868181503929401E-2</v>
      </c>
      <c r="AI2818" s="2">
        <f t="shared" si="172"/>
        <v>40445</v>
      </c>
      <c r="AJ2818">
        <f t="shared" si="173"/>
        <v>121.59580558398955</v>
      </c>
      <c r="AK2818">
        <f t="shared" si="174"/>
        <v>121.59580558398955</v>
      </c>
      <c r="AL2818" s="3">
        <f>Sheet2!$Q$35</f>
        <v>195.92057845971607</v>
      </c>
      <c r="AM2818" s="3">
        <f>Sheet2!$Q$37</f>
        <v>179.52321677860004</v>
      </c>
      <c r="AN2818" s="3">
        <f>Sheet2!$Q$39</f>
        <v>47.580823353777703</v>
      </c>
      <c r="AU2818">
        <f t="shared" si="175"/>
        <v>0.86565157590842168</v>
      </c>
      <c r="AV2818">
        <f>VLOOKUP(AI2818,Sheet3!C2850:F6141,4,FALSE)</f>
        <v>17.569935143134899</v>
      </c>
    </row>
    <row r="2819" spans="1:48">
      <c r="A2819">
        <v>86648386</v>
      </c>
      <c r="B2819">
        <v>126</v>
      </c>
      <c r="C2819" t="s">
        <v>164</v>
      </c>
      <c r="D2819">
        <v>0</v>
      </c>
      <c r="E2819" t="s">
        <v>165</v>
      </c>
      <c r="F2819" t="s">
        <v>34</v>
      </c>
      <c r="G2819" t="s">
        <v>166</v>
      </c>
      <c r="H2819">
        <v>1</v>
      </c>
      <c r="I2819">
        <v>111.95</v>
      </c>
      <c r="J2819">
        <v>114.04</v>
      </c>
      <c r="K2819">
        <v>28.158999999999999</v>
      </c>
      <c r="L2819">
        <v>30.248999999999999</v>
      </c>
      <c r="M2819">
        <v>3260722</v>
      </c>
      <c r="N2819" t="s">
        <v>167</v>
      </c>
      <c r="P2819">
        <v>16.167000000000002</v>
      </c>
      <c r="V2819" t="s">
        <v>35</v>
      </c>
      <c r="W2819" s="1">
        <v>40446</v>
      </c>
      <c r="X2819">
        <v>20100925</v>
      </c>
      <c r="Y2819">
        <v>0.84128099999999995</v>
      </c>
      <c r="AB2819">
        <v>-0.224079920724541</v>
      </c>
      <c r="AI2819" s="2">
        <f t="shared" ref="AI2819:AI2882" si="176">W2819</f>
        <v>40446</v>
      </c>
      <c r="AJ2819">
        <f t="shared" ref="AJ2819:AJ2882" si="177">$AQ$2*(Y2819^2)+($AR$2*Y2819)+$AS$2</f>
        <v>111.10801487829633</v>
      </c>
      <c r="AK2819">
        <f t="shared" ref="AK2819:AK2882" si="178">IF(AJ2819&gt;0,AJ2819,0)</f>
        <v>111.10801487829633</v>
      </c>
      <c r="AL2819" s="3">
        <f>Sheet2!$Q$35</f>
        <v>195.92057845971607</v>
      </c>
      <c r="AM2819" s="3">
        <f>Sheet2!$Q$37</f>
        <v>179.52321677860004</v>
      </c>
      <c r="AN2819" s="3">
        <f>Sheet2!$Q$39</f>
        <v>47.580823353777703</v>
      </c>
      <c r="AU2819">
        <f t="shared" ref="AU2819:AU2882" si="179">0.001*(AK2819*86440)/AT$2</f>
        <v>0.79098804200954831</v>
      </c>
      <c r="AV2819">
        <f>VLOOKUP(AI2819,Sheet3!C2851:F6142,4,FALSE)</f>
        <v>17.392818861450071</v>
      </c>
    </row>
    <row r="2820" spans="1:48">
      <c r="A2820">
        <v>86693294</v>
      </c>
      <c r="B2820">
        <v>126</v>
      </c>
      <c r="C2820" t="s">
        <v>164</v>
      </c>
      <c r="D2820">
        <v>0</v>
      </c>
      <c r="E2820" t="s">
        <v>165</v>
      </c>
      <c r="F2820" t="s">
        <v>34</v>
      </c>
      <c r="G2820" t="s">
        <v>166</v>
      </c>
      <c r="H2820">
        <v>1</v>
      </c>
      <c r="I2820">
        <v>111.95</v>
      </c>
      <c r="J2820">
        <v>114.04</v>
      </c>
      <c r="K2820">
        <v>28.158999999999999</v>
      </c>
      <c r="L2820">
        <v>30.248999999999999</v>
      </c>
      <c r="M2820">
        <v>3260722</v>
      </c>
      <c r="N2820" t="s">
        <v>167</v>
      </c>
      <c r="P2820">
        <v>16.167000000000002</v>
      </c>
      <c r="V2820" t="s">
        <v>35</v>
      </c>
      <c r="W2820" s="1">
        <v>40447</v>
      </c>
      <c r="X2820">
        <v>20100926</v>
      </c>
      <c r="Y2820">
        <v>0.83187199999999994</v>
      </c>
      <c r="AB2820">
        <v>-0.11566381674463599</v>
      </c>
      <c r="AI2820" s="2">
        <f t="shared" si="176"/>
        <v>40447</v>
      </c>
      <c r="AJ2820">
        <f t="shared" si="177"/>
        <v>117.36251932639664</v>
      </c>
      <c r="AK2820">
        <f t="shared" si="178"/>
        <v>117.36251932639664</v>
      </c>
      <c r="AL2820" s="3">
        <f>Sheet2!$Q$35</f>
        <v>195.92057845971607</v>
      </c>
      <c r="AM2820" s="3">
        <f>Sheet2!$Q$37</f>
        <v>179.52321677860004</v>
      </c>
      <c r="AN2820" s="3">
        <f>Sheet2!$Q$39</f>
        <v>47.580823353777703</v>
      </c>
      <c r="AU2820">
        <f t="shared" si="179"/>
        <v>0.83551442683031818</v>
      </c>
      <c r="AV2820">
        <f>VLOOKUP(AI2820,Sheet3!C2852:F6143,4,FALSE)</f>
        <v>17.293633743706568</v>
      </c>
    </row>
    <row r="2821" spans="1:48">
      <c r="A2821">
        <v>86737070</v>
      </c>
      <c r="B2821">
        <v>126</v>
      </c>
      <c r="C2821" t="s">
        <v>164</v>
      </c>
      <c r="D2821">
        <v>0</v>
      </c>
      <c r="E2821" t="s">
        <v>165</v>
      </c>
      <c r="F2821" t="s">
        <v>34</v>
      </c>
      <c r="G2821" t="s">
        <v>166</v>
      </c>
      <c r="H2821">
        <v>1</v>
      </c>
      <c r="I2821">
        <v>111.95</v>
      </c>
      <c r="J2821">
        <v>114.04</v>
      </c>
      <c r="K2821">
        <v>28.158999999999999</v>
      </c>
      <c r="L2821">
        <v>30.248999999999999</v>
      </c>
      <c r="M2821">
        <v>3260722</v>
      </c>
      <c r="N2821" t="s">
        <v>167</v>
      </c>
      <c r="P2821">
        <v>16.167000000000002</v>
      </c>
      <c r="V2821" t="s">
        <v>35</v>
      </c>
      <c r="W2821" s="1">
        <v>40448</v>
      </c>
      <c r="X2821">
        <v>20100927</v>
      </c>
      <c r="Y2821">
        <v>0.84920799999999996</v>
      </c>
      <c r="AB2821">
        <v>-0.31541953771345599</v>
      </c>
      <c r="AI2821" s="2">
        <f t="shared" si="176"/>
        <v>40448</v>
      </c>
      <c r="AJ2821">
        <f t="shared" si="177"/>
        <v>105.65655285816126</v>
      </c>
      <c r="AK2821">
        <f t="shared" si="178"/>
        <v>105.65655285816126</v>
      </c>
      <c r="AL2821" s="3">
        <f>Sheet2!$Q$35</f>
        <v>195.92057845971607</v>
      </c>
      <c r="AM2821" s="3">
        <f>Sheet2!$Q$37</f>
        <v>179.52321677860004</v>
      </c>
      <c r="AN2821" s="3">
        <f>Sheet2!$Q$39</f>
        <v>47.580823353777703</v>
      </c>
      <c r="AU2821">
        <f t="shared" si="179"/>
        <v>0.7521785891170697</v>
      </c>
      <c r="AV2821">
        <f>VLOOKUP(AI2821,Sheet3!C2853:F6144,4,FALSE)</f>
        <v>17.258210487369603</v>
      </c>
    </row>
    <row r="2822" spans="1:48">
      <c r="A2822">
        <v>86783134</v>
      </c>
      <c r="B2822">
        <v>126</v>
      </c>
      <c r="C2822" t="s">
        <v>164</v>
      </c>
      <c r="D2822">
        <v>0</v>
      </c>
      <c r="E2822" t="s">
        <v>165</v>
      </c>
      <c r="F2822" t="s">
        <v>34</v>
      </c>
      <c r="G2822" t="s">
        <v>166</v>
      </c>
      <c r="H2822">
        <v>1</v>
      </c>
      <c r="I2822">
        <v>111.95</v>
      </c>
      <c r="J2822">
        <v>114.04</v>
      </c>
      <c r="K2822">
        <v>28.158999999999999</v>
      </c>
      <c r="L2822">
        <v>30.248999999999999</v>
      </c>
      <c r="M2822">
        <v>3260722</v>
      </c>
      <c r="N2822" t="s">
        <v>167</v>
      </c>
      <c r="P2822">
        <v>16.167000000000002</v>
      </c>
      <c r="V2822" t="s">
        <v>35</v>
      </c>
      <c r="W2822" s="1">
        <v>40449</v>
      </c>
      <c r="X2822">
        <v>20100928</v>
      </c>
      <c r="Y2822">
        <v>0.87427600000000005</v>
      </c>
      <c r="AB2822">
        <v>-0.60426796948816697</v>
      </c>
      <c r="AI2822" s="2">
        <f t="shared" si="176"/>
        <v>40449</v>
      </c>
      <c r="AJ2822">
        <f t="shared" si="177"/>
        <v>87.321081507892472</v>
      </c>
      <c r="AK2822">
        <f t="shared" si="178"/>
        <v>87.321081507892472</v>
      </c>
      <c r="AL2822" s="3">
        <f>Sheet2!$Q$35</f>
        <v>195.92057845971607</v>
      </c>
      <c r="AM2822" s="3">
        <f>Sheet2!$Q$37</f>
        <v>179.52321677860004</v>
      </c>
      <c r="AN2822" s="3">
        <f>Sheet2!$Q$39</f>
        <v>47.580823353777703</v>
      </c>
      <c r="AU2822">
        <f t="shared" si="179"/>
        <v>0.62164670445908632</v>
      </c>
      <c r="AV2822">
        <f>VLOOKUP(AI2822,Sheet3!C2854:F6145,4,FALSE)</f>
        <v>17.215702579765242</v>
      </c>
    </row>
    <row r="2823" spans="1:48">
      <c r="A2823">
        <v>86828005</v>
      </c>
      <c r="B2823">
        <v>126</v>
      </c>
      <c r="C2823" t="s">
        <v>164</v>
      </c>
      <c r="D2823">
        <v>0</v>
      </c>
      <c r="E2823" t="s">
        <v>165</v>
      </c>
      <c r="F2823" t="s">
        <v>34</v>
      </c>
      <c r="G2823" t="s">
        <v>166</v>
      </c>
      <c r="H2823">
        <v>1</v>
      </c>
      <c r="I2823">
        <v>111.95</v>
      </c>
      <c r="J2823">
        <v>114.04</v>
      </c>
      <c r="K2823">
        <v>28.158999999999999</v>
      </c>
      <c r="L2823">
        <v>30.248999999999999</v>
      </c>
      <c r="M2823">
        <v>3260722</v>
      </c>
      <c r="N2823" t="s">
        <v>167</v>
      </c>
      <c r="P2823">
        <v>16.167000000000002</v>
      </c>
      <c r="V2823" t="s">
        <v>35</v>
      </c>
      <c r="W2823" s="1">
        <v>40450</v>
      </c>
      <c r="X2823">
        <v>20100929</v>
      </c>
      <c r="Y2823">
        <v>0.84572800000000004</v>
      </c>
      <c r="AB2823">
        <v>-0.27532090429332001</v>
      </c>
      <c r="AI2823" s="2">
        <f t="shared" si="176"/>
        <v>40450</v>
      </c>
      <c r="AJ2823">
        <f t="shared" si="177"/>
        <v>108.0702834855424</v>
      </c>
      <c r="AK2823">
        <f t="shared" si="178"/>
        <v>108.0702834855424</v>
      </c>
      <c r="AL2823" s="3">
        <f>Sheet2!$Q$35</f>
        <v>195.92057845971607</v>
      </c>
      <c r="AM2823" s="3">
        <f>Sheet2!$Q$37</f>
        <v>179.52321677860004</v>
      </c>
      <c r="AN2823" s="3">
        <f>Sheet2!$Q$39</f>
        <v>47.580823353777703</v>
      </c>
      <c r="AU2823">
        <f t="shared" si="179"/>
        <v>0.76936215652201334</v>
      </c>
      <c r="AV2823">
        <f>VLOOKUP(AI2823,Sheet3!C2855:F6146,4,FALSE)</f>
        <v>17.194448625963062</v>
      </c>
    </row>
    <row r="2824" spans="1:48">
      <c r="A2824">
        <v>86872870</v>
      </c>
      <c r="B2824">
        <v>126</v>
      </c>
      <c r="C2824" t="s">
        <v>164</v>
      </c>
      <c r="D2824">
        <v>0</v>
      </c>
      <c r="E2824" t="s">
        <v>165</v>
      </c>
      <c r="F2824" t="s">
        <v>34</v>
      </c>
      <c r="G2824" t="s">
        <v>166</v>
      </c>
      <c r="H2824">
        <v>1</v>
      </c>
      <c r="I2824">
        <v>111.95</v>
      </c>
      <c r="J2824">
        <v>114.04</v>
      </c>
      <c r="K2824">
        <v>28.158999999999999</v>
      </c>
      <c r="L2824">
        <v>30.248999999999999</v>
      </c>
      <c r="M2824">
        <v>3260722</v>
      </c>
      <c r="N2824" t="s">
        <v>167</v>
      </c>
      <c r="P2824">
        <v>16.167000000000002</v>
      </c>
      <c r="V2824" t="s">
        <v>35</v>
      </c>
      <c r="W2824" s="1">
        <v>40451</v>
      </c>
      <c r="X2824">
        <v>20100930</v>
      </c>
      <c r="Y2824">
        <v>0.82648699999999997</v>
      </c>
      <c r="AB2824">
        <v>-5.36146383057177E-2</v>
      </c>
      <c r="AI2824" s="2">
        <f t="shared" si="176"/>
        <v>40451</v>
      </c>
      <c r="AJ2824">
        <f t="shared" si="177"/>
        <v>120.83656059928603</v>
      </c>
      <c r="AK2824">
        <f t="shared" si="178"/>
        <v>120.83656059928603</v>
      </c>
      <c r="AL2824" s="3">
        <f>Sheet2!$Q$35</f>
        <v>195.92057845971607</v>
      </c>
      <c r="AM2824" s="3">
        <f>Sheet2!$Q$37</f>
        <v>179.52321677860004</v>
      </c>
      <c r="AN2824" s="3">
        <f>Sheet2!$Q$39</f>
        <v>47.580823353777703</v>
      </c>
      <c r="AU2824">
        <f t="shared" si="179"/>
        <v>0.86024644195373778</v>
      </c>
      <c r="AV2824">
        <f>VLOOKUP(AI2824,Sheet3!C2856:F6147,4,FALSE)</f>
        <v>17.123602113289131</v>
      </c>
    </row>
    <row r="2825" spans="1:48">
      <c r="A2825">
        <v>86917731</v>
      </c>
      <c r="B2825">
        <v>126</v>
      </c>
      <c r="C2825" t="s">
        <v>164</v>
      </c>
      <c r="D2825">
        <v>0</v>
      </c>
      <c r="E2825" t="s">
        <v>165</v>
      </c>
      <c r="F2825" t="s">
        <v>34</v>
      </c>
      <c r="G2825" t="s">
        <v>166</v>
      </c>
      <c r="H2825">
        <v>1</v>
      </c>
      <c r="I2825">
        <v>111.95</v>
      </c>
      <c r="J2825">
        <v>114.04</v>
      </c>
      <c r="K2825">
        <v>28.158999999999999</v>
      </c>
      <c r="L2825">
        <v>30.248999999999999</v>
      </c>
      <c r="M2825">
        <v>3260722</v>
      </c>
      <c r="N2825" t="s">
        <v>167</v>
      </c>
      <c r="P2825">
        <v>16.167000000000002</v>
      </c>
      <c r="V2825" t="s">
        <v>35</v>
      </c>
      <c r="W2825" s="1">
        <v>40452</v>
      </c>
      <c r="X2825">
        <v>20101001</v>
      </c>
      <c r="Y2825">
        <v>0.82095799999999997</v>
      </c>
      <c r="AB2825">
        <v>1.00937939298964E-2</v>
      </c>
      <c r="AI2825" s="2">
        <f t="shared" si="176"/>
        <v>40452</v>
      </c>
      <c r="AJ2825">
        <f t="shared" si="177"/>
        <v>124.32354057260341</v>
      </c>
      <c r="AK2825">
        <f t="shared" si="178"/>
        <v>124.32354057260341</v>
      </c>
      <c r="AL2825" s="3">
        <f>Sheet2!$Q$35</f>
        <v>195.92057845971607</v>
      </c>
      <c r="AM2825" s="3">
        <f>Sheet2!$Q$37</f>
        <v>179.52321677860004</v>
      </c>
      <c r="AN2825" s="3">
        <f>Sheet2!$Q$39</f>
        <v>47.580823353777703</v>
      </c>
      <c r="AU2825">
        <f t="shared" si="179"/>
        <v>0.88507056885981206</v>
      </c>
      <c r="AV2825">
        <f>VLOOKUP(AI2825,Sheet3!C2857:F6148,4,FALSE)</f>
        <v>16.981909087941272</v>
      </c>
    </row>
    <row r="2826" spans="1:48">
      <c r="A2826">
        <v>86954644</v>
      </c>
      <c r="B2826">
        <v>126</v>
      </c>
      <c r="C2826" t="s">
        <v>164</v>
      </c>
      <c r="D2826">
        <v>0</v>
      </c>
      <c r="E2826" t="s">
        <v>165</v>
      </c>
      <c r="F2826" t="s">
        <v>34</v>
      </c>
      <c r="G2826" t="s">
        <v>166</v>
      </c>
      <c r="H2826">
        <v>1</v>
      </c>
      <c r="I2826">
        <v>111.95</v>
      </c>
      <c r="J2826">
        <v>114.04</v>
      </c>
      <c r="K2826">
        <v>28.158999999999999</v>
      </c>
      <c r="L2826">
        <v>30.248999999999999</v>
      </c>
      <c r="M2826">
        <v>3260722</v>
      </c>
      <c r="N2826" t="s">
        <v>167</v>
      </c>
      <c r="P2826">
        <v>16.167000000000002</v>
      </c>
      <c r="V2826" t="s">
        <v>35</v>
      </c>
      <c r="W2826" s="1">
        <v>40453</v>
      </c>
      <c r="X2826">
        <v>20101002</v>
      </c>
      <c r="Y2826">
        <v>0.79246099999999997</v>
      </c>
      <c r="AB2826">
        <v>0.338453206738414</v>
      </c>
      <c r="AI2826" s="2">
        <f t="shared" si="176"/>
        <v>40453</v>
      </c>
      <c r="AJ2826">
        <f t="shared" si="177"/>
        <v>141.01091527033077</v>
      </c>
      <c r="AK2826">
        <f t="shared" si="178"/>
        <v>141.01091527033077</v>
      </c>
      <c r="AL2826" s="3">
        <f>Sheet2!$Q$35</f>
        <v>195.92057845971607</v>
      </c>
      <c r="AM2826" s="3">
        <f>Sheet2!$Q$37</f>
        <v>179.52321677860004</v>
      </c>
      <c r="AN2826" s="3">
        <f>Sheet2!$Q$39</f>
        <v>47.580823353777703</v>
      </c>
      <c r="AU2826">
        <f t="shared" si="179"/>
        <v>1.0038695038681757</v>
      </c>
      <c r="AV2826">
        <f>VLOOKUP(AI2826,Sheet3!C2858:F6149,4,FALSE)</f>
        <v>16.868554667662981</v>
      </c>
    </row>
    <row r="2827" spans="1:48">
      <c r="A2827">
        <v>87007665</v>
      </c>
      <c r="B2827">
        <v>126</v>
      </c>
      <c r="C2827" t="s">
        <v>164</v>
      </c>
      <c r="D2827">
        <v>0</v>
      </c>
      <c r="E2827" t="s">
        <v>165</v>
      </c>
      <c r="F2827" t="s">
        <v>34</v>
      </c>
      <c r="G2827" t="s">
        <v>166</v>
      </c>
      <c r="H2827">
        <v>1</v>
      </c>
      <c r="I2827">
        <v>111.95</v>
      </c>
      <c r="J2827">
        <v>114.04</v>
      </c>
      <c r="K2827">
        <v>28.158999999999999</v>
      </c>
      <c r="L2827">
        <v>30.248999999999999</v>
      </c>
      <c r="M2827">
        <v>3260722</v>
      </c>
      <c r="N2827" t="s">
        <v>167</v>
      </c>
      <c r="P2827">
        <v>16.167000000000002</v>
      </c>
      <c r="V2827" t="s">
        <v>35</v>
      </c>
      <c r="W2827" s="1">
        <v>40454</v>
      </c>
      <c r="X2827">
        <v>20101003</v>
      </c>
      <c r="Y2827">
        <v>0.76637900000000003</v>
      </c>
      <c r="AB2827">
        <v>0.63898555066485296</v>
      </c>
      <c r="AI2827" s="2">
        <f t="shared" si="176"/>
        <v>40454</v>
      </c>
      <c r="AJ2827">
        <f t="shared" si="177"/>
        <v>154.39780389673717</v>
      </c>
      <c r="AK2827">
        <f t="shared" si="178"/>
        <v>154.39780389673717</v>
      </c>
      <c r="AL2827" s="3">
        <f>Sheet2!$Q$35</f>
        <v>195.92057845971607</v>
      </c>
      <c r="AM2827" s="3">
        <f>Sheet2!$Q$37</f>
        <v>179.52321677860004</v>
      </c>
      <c r="AN2827" s="3">
        <f>Sheet2!$Q$39</f>
        <v>47.580823353777703</v>
      </c>
      <c r="AU2827">
        <f t="shared" si="179"/>
        <v>1.0991719789848429</v>
      </c>
      <c r="AV2827">
        <f>VLOOKUP(AI2827,Sheet3!C2859:F6150,4,FALSE)</f>
        <v>16.726861642315118</v>
      </c>
    </row>
    <row r="2828" spans="1:48">
      <c r="A2828">
        <v>87052686</v>
      </c>
      <c r="B2828">
        <v>126</v>
      </c>
      <c r="C2828" t="s">
        <v>164</v>
      </c>
      <c r="D2828">
        <v>0</v>
      </c>
      <c r="E2828" t="s">
        <v>165</v>
      </c>
      <c r="F2828" t="s">
        <v>34</v>
      </c>
      <c r="G2828" t="s">
        <v>166</v>
      </c>
      <c r="H2828">
        <v>1</v>
      </c>
      <c r="I2828">
        <v>111.95</v>
      </c>
      <c r="J2828">
        <v>114.04</v>
      </c>
      <c r="K2828">
        <v>28.158999999999999</v>
      </c>
      <c r="L2828">
        <v>30.248999999999999</v>
      </c>
      <c r="M2828">
        <v>3260722</v>
      </c>
      <c r="N2828" t="s">
        <v>167</v>
      </c>
      <c r="P2828">
        <v>16.167000000000002</v>
      </c>
      <c r="V2828" t="s">
        <v>35</v>
      </c>
      <c r="W2828" s="1">
        <v>40455</v>
      </c>
      <c r="X2828">
        <v>20101004</v>
      </c>
      <c r="Y2828">
        <v>0.75526599999999999</v>
      </c>
      <c r="AB2828">
        <v>0.76703615790565205</v>
      </c>
      <c r="AI2828" s="2">
        <f t="shared" si="176"/>
        <v>40455</v>
      </c>
      <c r="AJ2828">
        <f t="shared" si="177"/>
        <v>159.55395737123092</v>
      </c>
      <c r="AK2828">
        <f t="shared" si="178"/>
        <v>159.55395737123092</v>
      </c>
      <c r="AL2828" s="3">
        <f>Sheet2!$Q$35</f>
        <v>195.92057845971607</v>
      </c>
      <c r="AM2828" s="3">
        <f>Sheet2!$Q$37</f>
        <v>179.52321677860004</v>
      </c>
      <c r="AN2828" s="3">
        <f>Sheet2!$Q$39</f>
        <v>47.580823353777703</v>
      </c>
      <c r="AU2828">
        <f t="shared" si="179"/>
        <v>1.1358791035388898</v>
      </c>
      <c r="AV2828">
        <f>VLOOKUP(AI2828,Sheet3!C2860:F6151,4,FALSE)</f>
        <v>16.521406755560719</v>
      </c>
    </row>
    <row r="2829" spans="1:48">
      <c r="A2829">
        <v>87097613</v>
      </c>
      <c r="B2829">
        <v>126</v>
      </c>
      <c r="C2829" t="s">
        <v>164</v>
      </c>
      <c r="D2829">
        <v>0</v>
      </c>
      <c r="E2829" t="s">
        <v>165</v>
      </c>
      <c r="F2829" t="s">
        <v>34</v>
      </c>
      <c r="G2829" t="s">
        <v>166</v>
      </c>
      <c r="H2829">
        <v>1</v>
      </c>
      <c r="I2829">
        <v>111.95</v>
      </c>
      <c r="J2829">
        <v>114.04</v>
      </c>
      <c r="K2829">
        <v>28.158999999999999</v>
      </c>
      <c r="L2829">
        <v>30.248999999999999</v>
      </c>
      <c r="M2829">
        <v>3260722</v>
      </c>
      <c r="N2829" t="s">
        <v>167</v>
      </c>
      <c r="P2829">
        <v>16.167000000000002</v>
      </c>
      <c r="V2829" t="s">
        <v>35</v>
      </c>
      <c r="W2829" s="1">
        <v>40456</v>
      </c>
      <c r="X2829">
        <v>20101005</v>
      </c>
      <c r="Y2829">
        <v>0.71340400000000004</v>
      </c>
      <c r="AB2829">
        <v>1.24939506371995</v>
      </c>
      <c r="AI2829" s="2">
        <f t="shared" si="176"/>
        <v>40456</v>
      </c>
      <c r="AJ2829">
        <f t="shared" si="177"/>
        <v>176.0383088431322</v>
      </c>
      <c r="AK2829">
        <f t="shared" si="178"/>
        <v>176.0383088431322</v>
      </c>
      <c r="AL2829" s="3">
        <f>Sheet2!$Q$35</f>
        <v>195.92057845971607</v>
      </c>
      <c r="AM2829" s="3">
        <f>Sheet2!$Q$37</f>
        <v>179.52321677860004</v>
      </c>
      <c r="AN2829" s="3">
        <f>Sheet2!$Q$39</f>
        <v>47.580823353777703</v>
      </c>
      <c r="AU2829">
        <f t="shared" si="179"/>
        <v>1.2532326977763422</v>
      </c>
      <c r="AV2829">
        <f>VLOOKUP(AI2829,Sheet3!C2861:F6152,4,FALSE)</f>
        <v>16.415136986549822</v>
      </c>
    </row>
    <row r="2830" spans="1:48">
      <c r="A2830">
        <v>87142490</v>
      </c>
      <c r="B2830">
        <v>126</v>
      </c>
      <c r="C2830" t="s">
        <v>164</v>
      </c>
      <c r="D2830">
        <v>0</v>
      </c>
      <c r="E2830" t="s">
        <v>165</v>
      </c>
      <c r="F2830" t="s">
        <v>34</v>
      </c>
      <c r="G2830" t="s">
        <v>166</v>
      </c>
      <c r="H2830">
        <v>1</v>
      </c>
      <c r="I2830">
        <v>111.95</v>
      </c>
      <c r="J2830">
        <v>114.04</v>
      </c>
      <c r="K2830">
        <v>28.158999999999999</v>
      </c>
      <c r="L2830">
        <v>30.248999999999999</v>
      </c>
      <c r="M2830">
        <v>3260722</v>
      </c>
      <c r="N2830" t="s">
        <v>167</v>
      </c>
      <c r="P2830">
        <v>16.167000000000002</v>
      </c>
      <c r="V2830" t="s">
        <v>35</v>
      </c>
      <c r="W2830" s="1">
        <v>40457</v>
      </c>
      <c r="X2830">
        <v>20101006</v>
      </c>
      <c r="Y2830">
        <v>0.70325400000000005</v>
      </c>
      <c r="AB2830">
        <v>1.36634941119535</v>
      </c>
      <c r="AI2830" s="2">
        <f t="shared" si="176"/>
        <v>40457</v>
      </c>
      <c r="AJ2830">
        <f t="shared" si="177"/>
        <v>179.33561680314392</v>
      </c>
      <c r="AK2830">
        <f t="shared" si="178"/>
        <v>179.33561680314392</v>
      </c>
      <c r="AL2830" s="3">
        <f>Sheet2!$Q$35</f>
        <v>195.92057845971607</v>
      </c>
      <c r="AM2830" s="3">
        <f>Sheet2!$Q$37</f>
        <v>179.52321677860004</v>
      </c>
      <c r="AN2830" s="3">
        <f>Sheet2!$Q$39</f>
        <v>47.580823353777703</v>
      </c>
      <c r="AU2830">
        <f t="shared" si="179"/>
        <v>1.2767065324051854</v>
      </c>
      <c r="AV2830">
        <f>VLOOKUP(AI2830,Sheet3!C2862:F6153,4,FALSE)</f>
        <v>16.443475591619393</v>
      </c>
    </row>
    <row r="2831" spans="1:48">
      <c r="A2831">
        <v>87186720</v>
      </c>
      <c r="B2831">
        <v>126</v>
      </c>
      <c r="C2831" t="s">
        <v>164</v>
      </c>
      <c r="D2831">
        <v>0</v>
      </c>
      <c r="E2831" t="s">
        <v>165</v>
      </c>
      <c r="F2831" t="s">
        <v>34</v>
      </c>
      <c r="G2831" t="s">
        <v>166</v>
      </c>
      <c r="H2831">
        <v>1</v>
      </c>
      <c r="I2831">
        <v>111.95</v>
      </c>
      <c r="J2831">
        <v>114.04</v>
      </c>
      <c r="K2831">
        <v>28.158999999999999</v>
      </c>
      <c r="L2831">
        <v>30.248999999999999</v>
      </c>
      <c r="M2831">
        <v>3260722</v>
      </c>
      <c r="N2831" t="s">
        <v>167</v>
      </c>
      <c r="P2831">
        <v>16.167000000000002</v>
      </c>
      <c r="V2831" t="s">
        <v>35</v>
      </c>
      <c r="W2831" s="1">
        <v>40458</v>
      </c>
      <c r="X2831">
        <v>20101007</v>
      </c>
      <c r="Y2831">
        <v>0.73078799999999999</v>
      </c>
      <c r="AB2831">
        <v>1.04908625815224</v>
      </c>
      <c r="AI2831" s="2">
        <f t="shared" si="176"/>
        <v>40458</v>
      </c>
      <c r="AJ2831">
        <f t="shared" si="177"/>
        <v>169.75672388619535</v>
      </c>
      <c r="AK2831">
        <f t="shared" si="178"/>
        <v>169.75672388619535</v>
      </c>
      <c r="AL2831" s="3">
        <f>Sheet2!$Q$35</f>
        <v>195.92057845971607</v>
      </c>
      <c r="AM2831" s="3">
        <f>Sheet2!$Q$37</f>
        <v>179.52321677860004</v>
      </c>
      <c r="AN2831" s="3">
        <f>Sheet2!$Q$39</f>
        <v>47.580823353777703</v>
      </c>
      <c r="AU2831">
        <f t="shared" si="179"/>
        <v>1.2085135243553555</v>
      </c>
      <c r="AV2831">
        <f>VLOOKUP(AI2831,Sheet3!C2863:F6154,4,FALSE)</f>
        <v>16.457644894154182</v>
      </c>
    </row>
    <row r="2832" spans="1:48">
      <c r="A2832">
        <v>87232236</v>
      </c>
      <c r="B2832">
        <v>126</v>
      </c>
      <c r="C2832" t="s">
        <v>164</v>
      </c>
      <c r="D2832">
        <v>0</v>
      </c>
      <c r="E2832" t="s">
        <v>165</v>
      </c>
      <c r="F2832" t="s">
        <v>34</v>
      </c>
      <c r="G2832" t="s">
        <v>166</v>
      </c>
      <c r="H2832">
        <v>1</v>
      </c>
      <c r="I2832">
        <v>111.95</v>
      </c>
      <c r="J2832">
        <v>114.04</v>
      </c>
      <c r="K2832">
        <v>28.158999999999999</v>
      </c>
      <c r="L2832">
        <v>30.248999999999999</v>
      </c>
      <c r="M2832">
        <v>3260722</v>
      </c>
      <c r="N2832" t="s">
        <v>167</v>
      </c>
      <c r="P2832">
        <v>16.167000000000002</v>
      </c>
      <c r="V2832" t="s">
        <v>35</v>
      </c>
      <c r="W2832" s="1">
        <v>40459</v>
      </c>
      <c r="X2832">
        <v>20101008</v>
      </c>
      <c r="Y2832">
        <v>0.73671699999999996</v>
      </c>
      <c r="AB2832">
        <v>0.98076878759246899</v>
      </c>
      <c r="AI2832" s="2">
        <f t="shared" si="176"/>
        <v>40459</v>
      </c>
      <c r="AJ2832">
        <f t="shared" si="177"/>
        <v>167.43116449989634</v>
      </c>
      <c r="AK2832">
        <f t="shared" si="178"/>
        <v>167.43116449989634</v>
      </c>
      <c r="AL2832" s="3">
        <f>Sheet2!$Q$35</f>
        <v>195.92057845971607</v>
      </c>
      <c r="AM2832" s="3">
        <f>Sheet2!$Q$37</f>
        <v>179.52321677860004</v>
      </c>
      <c r="AN2832" s="3">
        <f>Sheet2!$Q$39</f>
        <v>47.580823353777703</v>
      </c>
      <c r="AU2832">
        <f t="shared" si="179"/>
        <v>1.1919576560180398</v>
      </c>
      <c r="AV2832">
        <f>VLOOKUP(AI2832,Sheet3!C2864:F6155,4,FALSE)</f>
        <v>16.493068150491148</v>
      </c>
    </row>
    <row r="2833" spans="1:48">
      <c r="A2833">
        <v>87274850</v>
      </c>
      <c r="B2833">
        <v>126</v>
      </c>
      <c r="C2833" t="s">
        <v>164</v>
      </c>
      <c r="D2833">
        <v>0</v>
      </c>
      <c r="E2833" t="s">
        <v>165</v>
      </c>
      <c r="F2833" t="s">
        <v>34</v>
      </c>
      <c r="G2833" t="s">
        <v>166</v>
      </c>
      <c r="H2833">
        <v>1</v>
      </c>
      <c r="I2833">
        <v>111.95</v>
      </c>
      <c r="J2833">
        <v>114.04</v>
      </c>
      <c r="K2833">
        <v>28.158999999999999</v>
      </c>
      <c r="L2833">
        <v>30.248999999999999</v>
      </c>
      <c r="M2833">
        <v>3260722</v>
      </c>
      <c r="N2833" t="s">
        <v>167</v>
      </c>
      <c r="P2833">
        <v>16.167000000000002</v>
      </c>
      <c r="V2833" t="s">
        <v>35</v>
      </c>
      <c r="W2833" s="1">
        <v>40460</v>
      </c>
      <c r="X2833">
        <v>20101009</v>
      </c>
      <c r="Y2833">
        <v>0.76138700000000004</v>
      </c>
      <c r="AB2833">
        <v>0.69650634895029095</v>
      </c>
      <c r="AI2833" s="2">
        <f t="shared" si="176"/>
        <v>40460</v>
      </c>
      <c r="AJ2833">
        <f t="shared" si="177"/>
        <v>156.75445621223821</v>
      </c>
      <c r="AK2833">
        <f t="shared" si="178"/>
        <v>156.75445621223821</v>
      </c>
      <c r="AL2833" s="3">
        <f>Sheet2!$Q$35</f>
        <v>195.92057845971607</v>
      </c>
      <c r="AM2833" s="3">
        <f>Sheet2!$Q$37</f>
        <v>179.52321677860004</v>
      </c>
      <c r="AN2833" s="3">
        <f>Sheet2!$Q$39</f>
        <v>47.580823353777703</v>
      </c>
      <c r="AU2833">
        <f t="shared" si="179"/>
        <v>1.1159492007071217</v>
      </c>
      <c r="AV2833">
        <f>VLOOKUP(AI2833,Sheet3!C2865:F6156,4,FALSE)</f>
        <v>16.422221637817216</v>
      </c>
    </row>
    <row r="2834" spans="1:48">
      <c r="A2834">
        <v>87322063</v>
      </c>
      <c r="B2834">
        <v>126</v>
      </c>
      <c r="C2834" t="s">
        <v>164</v>
      </c>
      <c r="D2834">
        <v>0</v>
      </c>
      <c r="E2834" t="s">
        <v>165</v>
      </c>
      <c r="F2834" t="s">
        <v>34</v>
      </c>
      <c r="G2834" t="s">
        <v>166</v>
      </c>
      <c r="H2834">
        <v>1</v>
      </c>
      <c r="I2834">
        <v>111.95</v>
      </c>
      <c r="J2834">
        <v>114.04</v>
      </c>
      <c r="K2834">
        <v>28.158999999999999</v>
      </c>
      <c r="L2834">
        <v>30.248999999999999</v>
      </c>
      <c r="M2834">
        <v>3260722</v>
      </c>
      <c r="N2834" t="s">
        <v>167</v>
      </c>
      <c r="P2834">
        <v>16.167000000000002</v>
      </c>
      <c r="V2834" t="s">
        <v>35</v>
      </c>
      <c r="W2834" s="1">
        <v>40461</v>
      </c>
      <c r="X2834">
        <v>20101010</v>
      </c>
      <c r="Y2834">
        <v>0.79650299999999996</v>
      </c>
      <c r="AB2834">
        <v>0.291878874472841</v>
      </c>
      <c r="AI2834" s="2">
        <f t="shared" si="176"/>
        <v>40461</v>
      </c>
      <c r="AJ2834">
        <f t="shared" si="177"/>
        <v>138.77496763799832</v>
      </c>
      <c r="AK2834">
        <f t="shared" si="178"/>
        <v>138.77496763799832</v>
      </c>
      <c r="AL2834" s="3">
        <f>Sheet2!$Q$35</f>
        <v>195.92057845971607</v>
      </c>
      <c r="AM2834" s="3">
        <f>Sheet2!$Q$37</f>
        <v>179.52321677860004</v>
      </c>
      <c r="AN2834" s="3">
        <f>Sheet2!$Q$39</f>
        <v>47.580823353777703</v>
      </c>
      <c r="AU2834">
        <f t="shared" si="179"/>
        <v>0.98795158974045261</v>
      </c>
      <c r="AV2834">
        <f>VLOOKUP(AI2834,Sheet3!C2866:F6157,4,FALSE)</f>
        <v>16.160089540923671</v>
      </c>
    </row>
    <row r="2835" spans="1:48">
      <c r="A2835">
        <v>87366941</v>
      </c>
      <c r="B2835">
        <v>126</v>
      </c>
      <c r="C2835" t="s">
        <v>164</v>
      </c>
      <c r="D2835">
        <v>0</v>
      </c>
      <c r="E2835" t="s">
        <v>165</v>
      </c>
      <c r="F2835" t="s">
        <v>34</v>
      </c>
      <c r="G2835" t="s">
        <v>166</v>
      </c>
      <c r="H2835">
        <v>1</v>
      </c>
      <c r="I2835">
        <v>111.95</v>
      </c>
      <c r="J2835">
        <v>114.04</v>
      </c>
      <c r="K2835">
        <v>28.158999999999999</v>
      </c>
      <c r="L2835">
        <v>30.248999999999999</v>
      </c>
      <c r="M2835">
        <v>3260722</v>
      </c>
      <c r="N2835" t="s">
        <v>167</v>
      </c>
      <c r="P2835">
        <v>16.167000000000002</v>
      </c>
      <c r="V2835" t="s">
        <v>35</v>
      </c>
      <c r="W2835" s="1">
        <v>40462</v>
      </c>
      <c r="X2835">
        <v>20101011</v>
      </c>
      <c r="Y2835">
        <v>0.824824</v>
      </c>
      <c r="AB2835">
        <v>-3.4452561473049197E-2</v>
      </c>
      <c r="AI2835" s="2">
        <f t="shared" si="176"/>
        <v>40462</v>
      </c>
      <c r="AJ2835">
        <f t="shared" si="177"/>
        <v>121.89388567646415</v>
      </c>
      <c r="AK2835">
        <f t="shared" si="178"/>
        <v>121.89388567646415</v>
      </c>
      <c r="AL2835" s="3">
        <f>Sheet2!$Q$35</f>
        <v>195.92057845971607</v>
      </c>
      <c r="AM2835" s="3">
        <f>Sheet2!$Q$37</f>
        <v>179.52321677860004</v>
      </c>
      <c r="AN2835" s="3">
        <f>Sheet2!$Q$39</f>
        <v>47.580823353777703</v>
      </c>
      <c r="AU2835">
        <f t="shared" si="179"/>
        <v>0.86777363514030326</v>
      </c>
      <c r="AV2835">
        <f>VLOOKUP(AI2835,Sheet3!C2867:F6158,4,FALSE)</f>
        <v>15.905042095297519</v>
      </c>
    </row>
    <row r="2836" spans="1:48">
      <c r="A2836">
        <v>87411920</v>
      </c>
      <c r="B2836">
        <v>126</v>
      </c>
      <c r="C2836" t="s">
        <v>164</v>
      </c>
      <c r="D2836">
        <v>0</v>
      </c>
      <c r="E2836" t="s">
        <v>165</v>
      </c>
      <c r="F2836" t="s">
        <v>34</v>
      </c>
      <c r="G2836" t="s">
        <v>166</v>
      </c>
      <c r="H2836">
        <v>1</v>
      </c>
      <c r="I2836">
        <v>111.95</v>
      </c>
      <c r="J2836">
        <v>114.04</v>
      </c>
      <c r="K2836">
        <v>28.158999999999999</v>
      </c>
      <c r="L2836">
        <v>30.248999999999999</v>
      </c>
      <c r="M2836">
        <v>3260722</v>
      </c>
      <c r="N2836" t="s">
        <v>167</v>
      </c>
      <c r="P2836">
        <v>16.167000000000002</v>
      </c>
      <c r="V2836" t="s">
        <v>35</v>
      </c>
      <c r="W2836" s="1">
        <v>40463</v>
      </c>
      <c r="X2836">
        <v>20101012</v>
      </c>
      <c r="Y2836">
        <v>0.85066799999999998</v>
      </c>
      <c r="AB2836">
        <v>-0.33224252759661699</v>
      </c>
      <c r="AI2836" s="2">
        <f t="shared" si="176"/>
        <v>40463</v>
      </c>
      <c r="AJ2836">
        <f t="shared" si="177"/>
        <v>104.63433869145149</v>
      </c>
      <c r="AK2836">
        <f t="shared" si="178"/>
        <v>104.63433869145149</v>
      </c>
      <c r="AL2836" s="3">
        <f>Sheet2!$Q$35</f>
        <v>195.92057845971607</v>
      </c>
      <c r="AM2836" s="3">
        <f>Sheet2!$Q$37</f>
        <v>179.52321677860004</v>
      </c>
      <c r="AN2836" s="3">
        <f>Sheet2!$Q$39</f>
        <v>47.580823353777703</v>
      </c>
      <c r="AU2836">
        <f t="shared" si="179"/>
        <v>0.74490135368877175</v>
      </c>
      <c r="AV2836">
        <f>VLOOKUP(AI2836,Sheet3!C2868:F6159,4,FALSE)</f>
        <v>15.805856977554015</v>
      </c>
    </row>
    <row r="2837" spans="1:48">
      <c r="A2837">
        <v>87454431</v>
      </c>
      <c r="B2837">
        <v>126</v>
      </c>
      <c r="C2837" t="s">
        <v>164</v>
      </c>
      <c r="D2837">
        <v>0</v>
      </c>
      <c r="E2837" t="s">
        <v>165</v>
      </c>
      <c r="F2837" t="s">
        <v>34</v>
      </c>
      <c r="G2837" t="s">
        <v>166</v>
      </c>
      <c r="H2837">
        <v>1</v>
      </c>
      <c r="I2837">
        <v>111.95</v>
      </c>
      <c r="J2837">
        <v>114.04</v>
      </c>
      <c r="K2837">
        <v>28.158999999999999</v>
      </c>
      <c r="L2837">
        <v>30.248999999999999</v>
      </c>
      <c r="M2837">
        <v>3260722</v>
      </c>
      <c r="N2837" t="s">
        <v>167</v>
      </c>
      <c r="P2837">
        <v>16.167000000000002</v>
      </c>
      <c r="V2837" t="s">
        <v>35</v>
      </c>
      <c r="W2837" s="1">
        <v>40464</v>
      </c>
      <c r="X2837">
        <v>20101013</v>
      </c>
      <c r="Y2837">
        <v>0.88767099999999999</v>
      </c>
      <c r="AB2837">
        <v>-0.75861314036826299</v>
      </c>
      <c r="AI2837" s="2">
        <f t="shared" si="176"/>
        <v>40464</v>
      </c>
      <c r="AJ2837">
        <f t="shared" si="177"/>
        <v>76.840884081804006</v>
      </c>
      <c r="AK2837">
        <f t="shared" si="178"/>
        <v>76.840884081804006</v>
      </c>
      <c r="AL2837" s="3">
        <f>Sheet2!$Q$35</f>
        <v>195.92057845971607</v>
      </c>
      <c r="AM2837" s="3">
        <f>Sheet2!$Q$37</f>
        <v>179.52321677860004</v>
      </c>
      <c r="AN2837" s="3">
        <f>Sheet2!$Q$39</f>
        <v>47.580823353777703</v>
      </c>
      <c r="AU2837">
        <f t="shared" si="179"/>
        <v>0.54703722780688013</v>
      </c>
      <c r="AV2837">
        <f>VLOOKUP(AI2837,Sheet3!C2869:F6160,4,FALSE)</f>
        <v>15.926296049099697</v>
      </c>
    </row>
    <row r="2838" spans="1:48">
      <c r="A2838">
        <v>87500221</v>
      </c>
      <c r="B2838">
        <v>126</v>
      </c>
      <c r="C2838" t="s">
        <v>164</v>
      </c>
      <c r="D2838">
        <v>0</v>
      </c>
      <c r="E2838" t="s">
        <v>165</v>
      </c>
      <c r="F2838" t="s">
        <v>34</v>
      </c>
      <c r="G2838" t="s">
        <v>166</v>
      </c>
      <c r="H2838">
        <v>1</v>
      </c>
      <c r="I2838">
        <v>111.95</v>
      </c>
      <c r="J2838">
        <v>114.04</v>
      </c>
      <c r="K2838">
        <v>28.158999999999999</v>
      </c>
      <c r="L2838">
        <v>30.248999999999999</v>
      </c>
      <c r="M2838">
        <v>3260722</v>
      </c>
      <c r="N2838" t="s">
        <v>167</v>
      </c>
      <c r="P2838">
        <v>16.167000000000002</v>
      </c>
      <c r="V2838" t="s">
        <v>35</v>
      </c>
      <c r="W2838" s="1">
        <v>40465</v>
      </c>
      <c r="X2838">
        <v>20101014</v>
      </c>
      <c r="Y2838">
        <v>0.87183299999999997</v>
      </c>
      <c r="AB2838">
        <v>-0.57611826792339804</v>
      </c>
      <c r="AI2838" s="2">
        <f t="shared" si="176"/>
        <v>40465</v>
      </c>
      <c r="AJ2838">
        <f t="shared" si="177"/>
        <v>89.181204870649708</v>
      </c>
      <c r="AK2838">
        <f t="shared" si="178"/>
        <v>89.181204870649708</v>
      </c>
      <c r="AL2838" s="3">
        <f>Sheet2!$Q$35</f>
        <v>195.92057845971607</v>
      </c>
      <c r="AM2838" s="3">
        <f>Sheet2!$Q$37</f>
        <v>179.52321677860004</v>
      </c>
      <c r="AN2838" s="3">
        <f>Sheet2!$Q$39</f>
        <v>47.580823353777703</v>
      </c>
      <c r="AU2838">
        <f t="shared" si="179"/>
        <v>0.63488909150213813</v>
      </c>
      <c r="AV2838">
        <f>VLOOKUP(AI2838,Sheet3!C2870:F6161,4,FALSE)</f>
        <v>16.053819771912774</v>
      </c>
    </row>
    <row r="2839" spans="1:48">
      <c r="A2839">
        <v>87545916</v>
      </c>
      <c r="B2839">
        <v>126</v>
      </c>
      <c r="C2839" t="s">
        <v>164</v>
      </c>
      <c r="D2839">
        <v>0</v>
      </c>
      <c r="E2839" t="s">
        <v>165</v>
      </c>
      <c r="F2839" t="s">
        <v>34</v>
      </c>
      <c r="G2839" t="s">
        <v>166</v>
      </c>
      <c r="H2839">
        <v>1</v>
      </c>
      <c r="I2839">
        <v>111.95</v>
      </c>
      <c r="J2839">
        <v>114.04</v>
      </c>
      <c r="K2839">
        <v>28.158999999999999</v>
      </c>
      <c r="L2839">
        <v>30.248999999999999</v>
      </c>
      <c r="M2839">
        <v>3260722</v>
      </c>
      <c r="N2839" t="s">
        <v>167</v>
      </c>
      <c r="P2839">
        <v>16.167000000000002</v>
      </c>
      <c r="V2839" t="s">
        <v>35</v>
      </c>
      <c r="W2839" s="1">
        <v>40466</v>
      </c>
      <c r="X2839">
        <v>20101015</v>
      </c>
      <c r="Y2839">
        <v>0.84698899999999999</v>
      </c>
      <c r="AB2839">
        <v>-0.28985089761021399</v>
      </c>
      <c r="AI2839" s="2">
        <f t="shared" si="176"/>
        <v>40466</v>
      </c>
      <c r="AJ2839">
        <f t="shared" si="177"/>
        <v>107.19936074030113</v>
      </c>
      <c r="AK2839">
        <f t="shared" si="178"/>
        <v>107.19936074030113</v>
      </c>
      <c r="AL2839" s="3">
        <f>Sheet2!$Q$35</f>
        <v>195.92057845971607</v>
      </c>
      <c r="AM2839" s="3">
        <f>Sheet2!$Q$37</f>
        <v>179.52321677860004</v>
      </c>
      <c r="AN2839" s="3">
        <f>Sheet2!$Q$39</f>
        <v>47.580823353777703</v>
      </c>
      <c r="AU2839">
        <f t="shared" si="179"/>
        <v>0.76316197845426026</v>
      </c>
      <c r="AV2839">
        <f>VLOOKUP(AI2839,Sheet3!C2871:F6162,4,FALSE)</f>
        <v>16.06798907444756</v>
      </c>
    </row>
    <row r="2840" spans="1:48">
      <c r="A2840">
        <v>87590877</v>
      </c>
      <c r="B2840">
        <v>126</v>
      </c>
      <c r="C2840" t="s">
        <v>164</v>
      </c>
      <c r="D2840">
        <v>0</v>
      </c>
      <c r="E2840" t="s">
        <v>165</v>
      </c>
      <c r="F2840" t="s">
        <v>34</v>
      </c>
      <c r="G2840" t="s">
        <v>166</v>
      </c>
      <c r="H2840">
        <v>1</v>
      </c>
      <c r="I2840">
        <v>111.95</v>
      </c>
      <c r="J2840">
        <v>114.04</v>
      </c>
      <c r="K2840">
        <v>28.158999999999999</v>
      </c>
      <c r="L2840">
        <v>30.248999999999999</v>
      </c>
      <c r="M2840">
        <v>3260722</v>
      </c>
      <c r="N2840" t="s">
        <v>167</v>
      </c>
      <c r="P2840">
        <v>16.167000000000002</v>
      </c>
      <c r="V2840" t="s">
        <v>35</v>
      </c>
      <c r="W2840" s="1">
        <v>40467</v>
      </c>
      <c r="X2840">
        <v>20101016</v>
      </c>
      <c r="Y2840">
        <v>0.82930300000000001</v>
      </c>
      <c r="AB2840">
        <v>-8.6062268107760007E-2</v>
      </c>
      <c r="AI2840" s="2">
        <f t="shared" si="176"/>
        <v>40467</v>
      </c>
      <c r="AJ2840">
        <f t="shared" si="177"/>
        <v>119.02945212492841</v>
      </c>
      <c r="AK2840">
        <f t="shared" si="178"/>
        <v>119.02945212492841</v>
      </c>
      <c r="AL2840" s="3">
        <f>Sheet2!$Q$35</f>
        <v>195.92057845971607</v>
      </c>
      <c r="AM2840" s="3">
        <f>Sheet2!$Q$37</f>
        <v>179.52321677860004</v>
      </c>
      <c r="AN2840" s="3">
        <f>Sheet2!$Q$39</f>
        <v>47.580823353777703</v>
      </c>
      <c r="AU2840">
        <f t="shared" si="179"/>
        <v>0.84738147271279951</v>
      </c>
      <c r="AV2840">
        <f>VLOOKUP(AI2840,Sheet3!C2872:F6163,4,FALSE)</f>
        <v>16.053819771912774</v>
      </c>
    </row>
    <row r="2841" spans="1:48">
      <c r="A2841">
        <v>87635849</v>
      </c>
      <c r="B2841">
        <v>126</v>
      </c>
      <c r="C2841" t="s">
        <v>164</v>
      </c>
      <c r="D2841">
        <v>0</v>
      </c>
      <c r="E2841" t="s">
        <v>165</v>
      </c>
      <c r="F2841" t="s">
        <v>34</v>
      </c>
      <c r="G2841" t="s">
        <v>166</v>
      </c>
      <c r="H2841">
        <v>1</v>
      </c>
      <c r="I2841">
        <v>111.95</v>
      </c>
      <c r="J2841">
        <v>114.04</v>
      </c>
      <c r="K2841">
        <v>28.158999999999999</v>
      </c>
      <c r="L2841">
        <v>30.248999999999999</v>
      </c>
      <c r="M2841">
        <v>3260722</v>
      </c>
      <c r="N2841" t="s">
        <v>167</v>
      </c>
      <c r="P2841">
        <v>16.167000000000002</v>
      </c>
      <c r="V2841" t="s">
        <v>35</v>
      </c>
      <c r="W2841" s="1">
        <v>40468</v>
      </c>
      <c r="X2841">
        <v>20101017</v>
      </c>
      <c r="Y2841">
        <v>0.79975600000000002</v>
      </c>
      <c r="AB2841">
        <v>0.254395870301661</v>
      </c>
      <c r="AI2841" s="2">
        <f t="shared" si="176"/>
        <v>40468</v>
      </c>
      <c r="AJ2841">
        <f t="shared" si="177"/>
        <v>136.94403268981262</v>
      </c>
      <c r="AK2841">
        <f t="shared" si="178"/>
        <v>136.94403268981262</v>
      </c>
      <c r="AL2841" s="3">
        <f>Sheet2!$Q$35</f>
        <v>195.92057845971607</v>
      </c>
      <c r="AM2841" s="3">
        <f>Sheet2!$Q$37</f>
        <v>179.52321677860004</v>
      </c>
      <c r="AN2841" s="3">
        <f>Sheet2!$Q$39</f>
        <v>47.580823353777703</v>
      </c>
      <c r="AU2841">
        <f t="shared" si="179"/>
        <v>0.97491699766985696</v>
      </c>
      <c r="AV2841">
        <f>VLOOKUP(AI2841,Sheet3!C2873:F6164,4,FALSE)</f>
        <v>16.08924302824974</v>
      </c>
    </row>
    <row r="2842" spans="1:48">
      <c r="A2842">
        <v>87678457</v>
      </c>
      <c r="B2842">
        <v>126</v>
      </c>
      <c r="C2842" t="s">
        <v>164</v>
      </c>
      <c r="D2842">
        <v>0</v>
      </c>
      <c r="E2842" t="s">
        <v>165</v>
      </c>
      <c r="F2842" t="s">
        <v>34</v>
      </c>
      <c r="G2842" t="s">
        <v>166</v>
      </c>
      <c r="H2842">
        <v>1</v>
      </c>
      <c r="I2842">
        <v>111.95</v>
      </c>
      <c r="J2842">
        <v>114.04</v>
      </c>
      <c r="K2842">
        <v>28.158999999999999</v>
      </c>
      <c r="L2842">
        <v>30.248999999999999</v>
      </c>
      <c r="M2842">
        <v>3260722</v>
      </c>
      <c r="N2842" t="s">
        <v>167</v>
      </c>
      <c r="P2842">
        <v>16.167000000000002</v>
      </c>
      <c r="V2842" t="s">
        <v>35</v>
      </c>
      <c r="W2842" s="1">
        <v>40469</v>
      </c>
      <c r="X2842">
        <v>20101018</v>
      </c>
      <c r="Y2842">
        <v>0.79523900000000003</v>
      </c>
      <c r="AB2842">
        <v>0.30644343557716602</v>
      </c>
      <c r="AI2842" s="2">
        <f t="shared" si="176"/>
        <v>40469</v>
      </c>
      <c r="AJ2842">
        <f t="shared" si="177"/>
        <v>139.47883820758807</v>
      </c>
      <c r="AK2842">
        <f t="shared" si="178"/>
        <v>139.47883820758807</v>
      </c>
      <c r="AL2842" s="3">
        <f>Sheet2!$Q$35</f>
        <v>195.92057845971607</v>
      </c>
      <c r="AM2842" s="3">
        <f>Sheet2!$Q$37</f>
        <v>179.52321677860004</v>
      </c>
      <c r="AN2842" s="3">
        <f>Sheet2!$Q$39</f>
        <v>47.580823353777703</v>
      </c>
      <c r="AU2842">
        <f t="shared" si="179"/>
        <v>0.99296250820819576</v>
      </c>
      <c r="AV2842">
        <f>VLOOKUP(AI2842,Sheet3!C2874:F6165,4,FALSE)</f>
        <v>16.053819771912774</v>
      </c>
    </row>
    <row r="2843" spans="1:48">
      <c r="A2843">
        <v>87725637</v>
      </c>
      <c r="B2843">
        <v>126</v>
      </c>
      <c r="C2843" t="s">
        <v>164</v>
      </c>
      <c r="D2843">
        <v>0</v>
      </c>
      <c r="E2843" t="s">
        <v>165</v>
      </c>
      <c r="F2843" t="s">
        <v>34</v>
      </c>
      <c r="G2843" t="s">
        <v>166</v>
      </c>
      <c r="H2843">
        <v>1</v>
      </c>
      <c r="I2843">
        <v>111.95</v>
      </c>
      <c r="J2843">
        <v>114.04</v>
      </c>
      <c r="K2843">
        <v>28.158999999999999</v>
      </c>
      <c r="L2843">
        <v>30.248999999999999</v>
      </c>
      <c r="M2843">
        <v>3260722</v>
      </c>
      <c r="N2843" t="s">
        <v>167</v>
      </c>
      <c r="P2843">
        <v>16.167000000000002</v>
      </c>
      <c r="V2843" t="s">
        <v>35</v>
      </c>
      <c r="W2843" s="1">
        <v>40470</v>
      </c>
      <c r="X2843">
        <v>20101019</v>
      </c>
      <c r="Y2843">
        <v>0.80616600000000005</v>
      </c>
      <c r="AB2843">
        <v>0.18053603115709799</v>
      </c>
      <c r="AI2843" s="2">
        <f t="shared" si="176"/>
        <v>40470</v>
      </c>
      <c r="AJ2843">
        <f t="shared" si="177"/>
        <v>133.25412019515386</v>
      </c>
      <c r="AK2843">
        <f t="shared" si="178"/>
        <v>133.25412019515386</v>
      </c>
      <c r="AL2843" s="3">
        <f>Sheet2!$Q$35</f>
        <v>195.92057845971607</v>
      </c>
      <c r="AM2843" s="3">
        <f>Sheet2!$Q$37</f>
        <v>179.52321677860004</v>
      </c>
      <c r="AN2843" s="3">
        <f>Sheet2!$Q$39</f>
        <v>47.580823353777703</v>
      </c>
      <c r="AU2843">
        <f t="shared" si="179"/>
        <v>0.94864817572632998</v>
      </c>
      <c r="AV2843">
        <f>VLOOKUP(AI2843,Sheet3!C2875:F6166,4,FALSE)</f>
        <v>16.188428145993242</v>
      </c>
    </row>
    <row r="2844" spans="1:48">
      <c r="A2844">
        <v>87770521</v>
      </c>
      <c r="B2844">
        <v>126</v>
      </c>
      <c r="C2844" t="s">
        <v>164</v>
      </c>
      <c r="D2844">
        <v>0</v>
      </c>
      <c r="E2844" t="s">
        <v>165</v>
      </c>
      <c r="F2844" t="s">
        <v>34</v>
      </c>
      <c r="G2844" t="s">
        <v>166</v>
      </c>
      <c r="H2844">
        <v>1</v>
      </c>
      <c r="I2844">
        <v>111.95</v>
      </c>
      <c r="J2844">
        <v>114.04</v>
      </c>
      <c r="K2844">
        <v>28.158999999999999</v>
      </c>
      <c r="L2844">
        <v>30.248999999999999</v>
      </c>
      <c r="M2844">
        <v>3260722</v>
      </c>
      <c r="N2844" t="s">
        <v>167</v>
      </c>
      <c r="P2844">
        <v>16.167000000000002</v>
      </c>
      <c r="V2844" t="s">
        <v>35</v>
      </c>
      <c r="W2844" s="1">
        <v>40471</v>
      </c>
      <c r="X2844">
        <v>20101020</v>
      </c>
      <c r="Y2844">
        <v>0.81250199999999995</v>
      </c>
      <c r="AB2844">
        <v>0.10752886410250501</v>
      </c>
      <c r="AI2844" s="2">
        <f t="shared" si="176"/>
        <v>40471</v>
      </c>
      <c r="AJ2844">
        <f t="shared" si="177"/>
        <v>129.49979343135931</v>
      </c>
      <c r="AK2844">
        <f t="shared" si="178"/>
        <v>129.49979343135931</v>
      </c>
      <c r="AL2844" s="3">
        <f>Sheet2!$Q$35</f>
        <v>195.92057845971607</v>
      </c>
      <c r="AM2844" s="3">
        <f>Sheet2!$Q$37</f>
        <v>179.52321677860004</v>
      </c>
      <c r="AN2844" s="3">
        <f>Sheet2!$Q$39</f>
        <v>47.580823353777703</v>
      </c>
      <c r="AU2844">
        <f t="shared" si="179"/>
        <v>0.92192078275462852</v>
      </c>
      <c r="AV2844">
        <f>VLOOKUP(AI2844,Sheet3!C2876:F6167,4,FALSE)</f>
        <v>16.280528612469354</v>
      </c>
    </row>
    <row r="2845" spans="1:48">
      <c r="A2845">
        <v>87815525</v>
      </c>
      <c r="B2845">
        <v>126</v>
      </c>
      <c r="C2845" t="s">
        <v>164</v>
      </c>
      <c r="D2845">
        <v>0</v>
      </c>
      <c r="E2845" t="s">
        <v>165</v>
      </c>
      <c r="F2845" t="s">
        <v>34</v>
      </c>
      <c r="G2845" t="s">
        <v>166</v>
      </c>
      <c r="H2845">
        <v>1</v>
      </c>
      <c r="I2845">
        <v>111.95</v>
      </c>
      <c r="J2845">
        <v>114.04</v>
      </c>
      <c r="K2845">
        <v>28.158999999999999</v>
      </c>
      <c r="L2845">
        <v>30.248999999999999</v>
      </c>
      <c r="M2845">
        <v>3260722</v>
      </c>
      <c r="N2845" t="s">
        <v>167</v>
      </c>
      <c r="P2845">
        <v>16.167000000000002</v>
      </c>
      <c r="V2845" t="s">
        <v>35</v>
      </c>
      <c r="W2845" s="1">
        <v>40472</v>
      </c>
      <c r="X2845">
        <v>20101021</v>
      </c>
      <c r="Y2845">
        <v>0.80696599999999996</v>
      </c>
      <c r="AB2845">
        <v>0.171317954508792</v>
      </c>
      <c r="AI2845" s="2">
        <f t="shared" si="176"/>
        <v>40472</v>
      </c>
      <c r="AJ2845">
        <f t="shared" si="177"/>
        <v>132.78595758767528</v>
      </c>
      <c r="AK2845">
        <f t="shared" si="178"/>
        <v>132.78595758767528</v>
      </c>
      <c r="AL2845" s="3">
        <f>Sheet2!$Q$35</f>
        <v>195.92057845971607</v>
      </c>
      <c r="AM2845" s="3">
        <f>Sheet2!$Q$37</f>
        <v>179.52321677860004</v>
      </c>
      <c r="AN2845" s="3">
        <f>Sheet2!$Q$39</f>
        <v>47.580823353777703</v>
      </c>
      <c r="AU2845">
        <f t="shared" si="179"/>
        <v>0.9453152836335571</v>
      </c>
      <c r="AV2845">
        <f>VLOOKUP(AI2845,Sheet3!C2877:F6168,4,FALSE)</f>
        <v>16.195512797260637</v>
      </c>
    </row>
    <row r="2846" spans="1:48">
      <c r="A2846">
        <v>87860454</v>
      </c>
      <c r="B2846">
        <v>126</v>
      </c>
      <c r="C2846" t="s">
        <v>164</v>
      </c>
      <c r="D2846">
        <v>0</v>
      </c>
      <c r="E2846" t="s">
        <v>165</v>
      </c>
      <c r="F2846" t="s">
        <v>34</v>
      </c>
      <c r="G2846" t="s">
        <v>166</v>
      </c>
      <c r="H2846">
        <v>1</v>
      </c>
      <c r="I2846">
        <v>111.95</v>
      </c>
      <c r="J2846">
        <v>114.04</v>
      </c>
      <c r="K2846">
        <v>28.158999999999999</v>
      </c>
      <c r="L2846">
        <v>30.248999999999999</v>
      </c>
      <c r="M2846">
        <v>3260722</v>
      </c>
      <c r="N2846" t="s">
        <v>167</v>
      </c>
      <c r="P2846">
        <v>16.167000000000002</v>
      </c>
      <c r="V2846" t="s">
        <v>35</v>
      </c>
      <c r="W2846" s="1">
        <v>40473</v>
      </c>
      <c r="X2846">
        <v>20101022</v>
      </c>
      <c r="Y2846">
        <v>0.80538900000000002</v>
      </c>
      <c r="AB2846">
        <v>0.18948908810176701</v>
      </c>
      <c r="AI2846" s="2">
        <f t="shared" si="176"/>
        <v>40473</v>
      </c>
      <c r="AJ2846">
        <f t="shared" si="177"/>
        <v>133.70719945895962</v>
      </c>
      <c r="AK2846">
        <f t="shared" si="178"/>
        <v>133.70719945895962</v>
      </c>
      <c r="AL2846" s="3">
        <f>Sheet2!$Q$35</f>
        <v>195.92057845971607</v>
      </c>
      <c r="AM2846" s="3">
        <f>Sheet2!$Q$37</f>
        <v>179.52321677860004</v>
      </c>
      <c r="AN2846" s="3">
        <f>Sheet2!$Q$39</f>
        <v>47.580823353777703</v>
      </c>
      <c r="AU2846">
        <f t="shared" si="179"/>
        <v>0.95187368812654172</v>
      </c>
      <c r="AV2846">
        <f>VLOOKUP(AI2846,Sheet3!C2878:F6169,4,FALSE)</f>
        <v>16.209682099795423</v>
      </c>
    </row>
    <row r="2847" spans="1:48">
      <c r="A2847">
        <v>87905301</v>
      </c>
      <c r="B2847">
        <v>126</v>
      </c>
      <c r="C2847" t="s">
        <v>164</v>
      </c>
      <c r="D2847">
        <v>0</v>
      </c>
      <c r="E2847" t="s">
        <v>165</v>
      </c>
      <c r="F2847" t="s">
        <v>34</v>
      </c>
      <c r="G2847" t="s">
        <v>166</v>
      </c>
      <c r="H2847">
        <v>1</v>
      </c>
      <c r="I2847">
        <v>111.95</v>
      </c>
      <c r="J2847">
        <v>114.04</v>
      </c>
      <c r="K2847">
        <v>28.158999999999999</v>
      </c>
      <c r="L2847">
        <v>30.248999999999999</v>
      </c>
      <c r="M2847">
        <v>3260722</v>
      </c>
      <c r="N2847" t="s">
        <v>167</v>
      </c>
      <c r="P2847">
        <v>16.167000000000002</v>
      </c>
      <c r="V2847" t="s">
        <v>35</v>
      </c>
      <c r="W2847" s="1">
        <v>40474</v>
      </c>
      <c r="X2847">
        <v>20101023</v>
      </c>
      <c r="Y2847">
        <v>0.80925800000000003</v>
      </c>
      <c r="AB2847">
        <v>0.14490816491139</v>
      </c>
      <c r="AI2847" s="2">
        <f t="shared" si="176"/>
        <v>40474</v>
      </c>
      <c r="AJ2847">
        <f t="shared" si="177"/>
        <v>131.43528099907451</v>
      </c>
      <c r="AK2847">
        <f t="shared" si="178"/>
        <v>131.43528099907451</v>
      </c>
      <c r="AL2847" s="3">
        <f>Sheet2!$Q$35</f>
        <v>195.92057845971607</v>
      </c>
      <c r="AM2847" s="3">
        <f>Sheet2!$Q$37</f>
        <v>179.52321677860004</v>
      </c>
      <c r="AN2847" s="3">
        <f>Sheet2!$Q$39</f>
        <v>47.580823353777703</v>
      </c>
      <c r="AU2847">
        <f t="shared" si="179"/>
        <v>0.935699694412782</v>
      </c>
      <c r="AV2847">
        <f>VLOOKUP(AI2847,Sheet3!C2879:F6170,4,FALSE)</f>
        <v>16.457644894154182</v>
      </c>
    </row>
    <row r="2848" spans="1:48">
      <c r="A2848">
        <v>87939319</v>
      </c>
      <c r="B2848">
        <v>126</v>
      </c>
      <c r="C2848" t="s">
        <v>164</v>
      </c>
      <c r="D2848">
        <v>0</v>
      </c>
      <c r="E2848" t="s">
        <v>165</v>
      </c>
      <c r="F2848" t="s">
        <v>34</v>
      </c>
      <c r="G2848" t="s">
        <v>166</v>
      </c>
      <c r="H2848">
        <v>1</v>
      </c>
      <c r="I2848">
        <v>111.95</v>
      </c>
      <c r="J2848">
        <v>114.04</v>
      </c>
      <c r="K2848">
        <v>28.158999999999999</v>
      </c>
      <c r="L2848">
        <v>30.248999999999999</v>
      </c>
      <c r="M2848">
        <v>3260722</v>
      </c>
      <c r="N2848" t="s">
        <v>167</v>
      </c>
      <c r="P2848">
        <v>16.167000000000002</v>
      </c>
      <c r="V2848" t="s">
        <v>35</v>
      </c>
      <c r="W2848" s="1">
        <v>40475</v>
      </c>
      <c r="X2848">
        <v>20101024</v>
      </c>
      <c r="Y2848">
        <v>0.83108400000000004</v>
      </c>
      <c r="AB2848">
        <v>-0.106584011246055</v>
      </c>
      <c r="AI2848" s="2">
        <f t="shared" si="176"/>
        <v>40475</v>
      </c>
      <c r="AJ2848">
        <f t="shared" si="177"/>
        <v>117.87568418666774</v>
      </c>
      <c r="AK2848">
        <f t="shared" si="178"/>
        <v>117.87568418666774</v>
      </c>
      <c r="AL2848" s="3">
        <f>Sheet2!$Q$35</f>
        <v>195.92057845971607</v>
      </c>
      <c r="AM2848" s="3">
        <f>Sheet2!$Q$37</f>
        <v>179.52321677860004</v>
      </c>
      <c r="AN2848" s="3">
        <f>Sheet2!$Q$39</f>
        <v>47.580823353777703</v>
      </c>
      <c r="AU2848">
        <f t="shared" si="179"/>
        <v>0.83916769404509639</v>
      </c>
      <c r="AV2848">
        <f>VLOOKUP(AI2848,Sheet3!C2880:F6171,4,FALSE)</f>
        <v>16.733946293582513</v>
      </c>
    </row>
    <row r="2849" spans="1:48">
      <c r="A2849">
        <v>87994023</v>
      </c>
      <c r="B2849">
        <v>126</v>
      </c>
      <c r="C2849" t="s">
        <v>164</v>
      </c>
      <c r="D2849">
        <v>0</v>
      </c>
      <c r="E2849" t="s">
        <v>165</v>
      </c>
      <c r="F2849" t="s">
        <v>34</v>
      </c>
      <c r="G2849" t="s">
        <v>166</v>
      </c>
      <c r="H2849">
        <v>1</v>
      </c>
      <c r="I2849">
        <v>111.95</v>
      </c>
      <c r="J2849">
        <v>114.04</v>
      </c>
      <c r="K2849">
        <v>28.158999999999999</v>
      </c>
      <c r="L2849">
        <v>30.248999999999999</v>
      </c>
      <c r="M2849">
        <v>3260722</v>
      </c>
      <c r="N2849" t="s">
        <v>167</v>
      </c>
      <c r="P2849">
        <v>16.167000000000002</v>
      </c>
      <c r="V2849" t="s">
        <v>35</v>
      </c>
      <c r="W2849" s="1">
        <v>40476</v>
      </c>
      <c r="X2849">
        <v>20101025</v>
      </c>
      <c r="Y2849">
        <v>0.86091700000000004</v>
      </c>
      <c r="AB2849">
        <v>-0.45033761205724498</v>
      </c>
      <c r="AI2849" s="2">
        <f t="shared" si="176"/>
        <v>40476</v>
      </c>
      <c r="AJ2849">
        <f t="shared" si="177"/>
        <v>97.299517372731771</v>
      </c>
      <c r="AK2849">
        <f t="shared" si="178"/>
        <v>97.299517372731771</v>
      </c>
      <c r="AL2849" s="3">
        <f>Sheet2!$Q$35</f>
        <v>195.92057845971607</v>
      </c>
      <c r="AM2849" s="3">
        <f>Sheet2!$Q$37</f>
        <v>179.52321677860004</v>
      </c>
      <c r="AN2849" s="3">
        <f>Sheet2!$Q$39</f>
        <v>47.580823353777703</v>
      </c>
      <c r="AU2849">
        <f t="shared" si="179"/>
        <v>0.69268409501720751</v>
      </c>
      <c r="AV2849">
        <f>VLOOKUP(AI2849,Sheet3!C2881:F6172,4,FALSE)</f>
        <v>16.974824436673877</v>
      </c>
    </row>
    <row r="2850" spans="1:48">
      <c r="A2850">
        <v>88040068</v>
      </c>
      <c r="B2850">
        <v>126</v>
      </c>
      <c r="C2850" t="s">
        <v>164</v>
      </c>
      <c r="D2850">
        <v>0</v>
      </c>
      <c r="E2850" t="s">
        <v>165</v>
      </c>
      <c r="F2850" t="s">
        <v>34</v>
      </c>
      <c r="G2850" t="s">
        <v>166</v>
      </c>
      <c r="H2850">
        <v>1</v>
      </c>
      <c r="I2850">
        <v>111.95</v>
      </c>
      <c r="J2850">
        <v>114.04</v>
      </c>
      <c r="K2850">
        <v>28.158999999999999</v>
      </c>
      <c r="L2850">
        <v>30.248999999999999</v>
      </c>
      <c r="M2850">
        <v>3260722</v>
      </c>
      <c r="N2850" t="s">
        <v>167</v>
      </c>
      <c r="P2850">
        <v>16.167000000000002</v>
      </c>
      <c r="V2850" t="s">
        <v>35</v>
      </c>
      <c r="W2850" s="1">
        <v>40477</v>
      </c>
      <c r="X2850">
        <v>20101026</v>
      </c>
      <c r="Y2850">
        <v>0.87027200000000005</v>
      </c>
      <c r="AB2850">
        <v>-0.55813149586338895</v>
      </c>
      <c r="AI2850" s="2">
        <f t="shared" si="176"/>
        <v>40477</v>
      </c>
      <c r="AJ2850">
        <f t="shared" si="177"/>
        <v>90.361482947837089</v>
      </c>
      <c r="AK2850">
        <f t="shared" si="178"/>
        <v>90.361482947837089</v>
      </c>
      <c r="AL2850" s="3">
        <f>Sheet2!$Q$35</f>
        <v>195.92057845971607</v>
      </c>
      <c r="AM2850" s="3">
        <f>Sheet2!$Q$37</f>
        <v>179.52321677860004</v>
      </c>
      <c r="AN2850" s="3">
        <f>Sheet2!$Q$39</f>
        <v>47.580823353777703</v>
      </c>
      <c r="AU2850">
        <f t="shared" si="179"/>
        <v>0.64329159825490345</v>
      </c>
      <c r="AV2850">
        <f>VLOOKUP(AI2850,Sheet3!C2882:F6173,4,FALSE)</f>
        <v>17.307803046241354</v>
      </c>
    </row>
    <row r="2851" spans="1:48">
      <c r="A2851">
        <v>88084828</v>
      </c>
      <c r="B2851">
        <v>126</v>
      </c>
      <c r="C2851" t="s">
        <v>164</v>
      </c>
      <c r="D2851">
        <v>0</v>
      </c>
      <c r="E2851" t="s">
        <v>165</v>
      </c>
      <c r="F2851" t="s">
        <v>34</v>
      </c>
      <c r="G2851" t="s">
        <v>166</v>
      </c>
      <c r="H2851">
        <v>1</v>
      </c>
      <c r="I2851">
        <v>111.95</v>
      </c>
      <c r="J2851">
        <v>114.04</v>
      </c>
      <c r="K2851">
        <v>28.158999999999999</v>
      </c>
      <c r="L2851">
        <v>30.248999999999999</v>
      </c>
      <c r="M2851">
        <v>3260722</v>
      </c>
      <c r="N2851" t="s">
        <v>167</v>
      </c>
      <c r="P2851">
        <v>16.167000000000002</v>
      </c>
      <c r="V2851" t="s">
        <v>35</v>
      </c>
      <c r="W2851" s="1">
        <v>40478</v>
      </c>
      <c r="X2851">
        <v>20101027</v>
      </c>
      <c r="Y2851">
        <v>0.87080199999999996</v>
      </c>
      <c r="AB2851">
        <v>-0.56423847164289198</v>
      </c>
      <c r="AI2851" s="2">
        <f t="shared" si="176"/>
        <v>40478</v>
      </c>
      <c r="AJ2851">
        <f t="shared" si="177"/>
        <v>89.961471986242032</v>
      </c>
      <c r="AK2851">
        <f t="shared" si="178"/>
        <v>89.961471986242032</v>
      </c>
      <c r="AL2851" s="3">
        <f>Sheet2!$Q$35</f>
        <v>195.92057845971607</v>
      </c>
      <c r="AM2851" s="3">
        <f>Sheet2!$Q$37</f>
        <v>179.52321677860004</v>
      </c>
      <c r="AN2851" s="3">
        <f>Sheet2!$Q$39</f>
        <v>47.580823353777703</v>
      </c>
      <c r="AU2851">
        <f t="shared" si="179"/>
        <v>0.64044388391457441</v>
      </c>
      <c r="AV2851">
        <f>VLOOKUP(AI2851,Sheet3!C2883:F6174,4,FALSE)</f>
        <v>17.59827374820447</v>
      </c>
    </row>
    <row r="2852" spans="1:48">
      <c r="A2852">
        <v>88129790</v>
      </c>
      <c r="B2852">
        <v>126</v>
      </c>
      <c r="C2852" t="s">
        <v>164</v>
      </c>
      <c r="D2852">
        <v>0</v>
      </c>
      <c r="E2852" t="s">
        <v>165</v>
      </c>
      <c r="F2852" t="s">
        <v>34</v>
      </c>
      <c r="G2852" t="s">
        <v>166</v>
      </c>
      <c r="H2852">
        <v>1</v>
      </c>
      <c r="I2852">
        <v>111.95</v>
      </c>
      <c r="J2852">
        <v>114.04</v>
      </c>
      <c r="K2852">
        <v>28.158999999999999</v>
      </c>
      <c r="L2852">
        <v>30.248999999999999</v>
      </c>
      <c r="M2852">
        <v>3260722</v>
      </c>
      <c r="N2852" t="s">
        <v>167</v>
      </c>
      <c r="P2852">
        <v>16.167000000000002</v>
      </c>
      <c r="V2852" t="s">
        <v>35</v>
      </c>
      <c r="W2852" s="1">
        <v>40479</v>
      </c>
      <c r="X2852">
        <v>20101028</v>
      </c>
      <c r="Y2852">
        <v>0.85552600000000001</v>
      </c>
      <c r="AB2852">
        <v>-0.388219298043464</v>
      </c>
      <c r="AI2852" s="2">
        <f t="shared" si="176"/>
        <v>40479</v>
      </c>
      <c r="AJ2852">
        <f t="shared" si="177"/>
        <v>101.19235535562404</v>
      </c>
      <c r="AK2852">
        <f t="shared" si="178"/>
        <v>101.19235535562404</v>
      </c>
      <c r="AL2852" s="3">
        <f>Sheet2!$Q$35</f>
        <v>195.92057845971607</v>
      </c>
      <c r="AM2852" s="3">
        <f>Sheet2!$Q$37</f>
        <v>179.52321677860004</v>
      </c>
      <c r="AN2852" s="3">
        <f>Sheet2!$Q$39</f>
        <v>47.580823353777703</v>
      </c>
      <c r="AU2852">
        <f t="shared" si="179"/>
        <v>0.72039756192885385</v>
      </c>
      <c r="AV2852">
        <f>VLOOKUP(AI2852,Sheet3!C2884:F6175,4,FALSE)</f>
        <v>17.931252357771946</v>
      </c>
    </row>
    <row r="2853" spans="1:48">
      <c r="A2853">
        <v>88174650</v>
      </c>
      <c r="B2853">
        <v>126</v>
      </c>
      <c r="C2853" t="s">
        <v>164</v>
      </c>
      <c r="D2853">
        <v>0</v>
      </c>
      <c r="E2853" t="s">
        <v>165</v>
      </c>
      <c r="F2853" t="s">
        <v>34</v>
      </c>
      <c r="G2853" t="s">
        <v>166</v>
      </c>
      <c r="H2853">
        <v>1</v>
      </c>
      <c r="I2853">
        <v>111.95</v>
      </c>
      <c r="J2853">
        <v>114.04</v>
      </c>
      <c r="K2853">
        <v>28.158999999999999</v>
      </c>
      <c r="L2853">
        <v>30.248999999999999</v>
      </c>
      <c r="M2853">
        <v>3260722</v>
      </c>
      <c r="N2853" t="s">
        <v>167</v>
      </c>
      <c r="P2853">
        <v>16.167000000000002</v>
      </c>
      <c r="V2853" t="s">
        <v>35</v>
      </c>
      <c r="W2853" s="1">
        <v>40480</v>
      </c>
      <c r="X2853">
        <v>20101029</v>
      </c>
      <c r="Y2853">
        <v>0.83337600000000001</v>
      </c>
      <c r="AB2853">
        <v>-0.132993800843455</v>
      </c>
      <c r="AI2853" s="2">
        <f t="shared" si="176"/>
        <v>40480</v>
      </c>
      <c r="AJ2853">
        <f t="shared" si="177"/>
        <v>116.37850996485565</v>
      </c>
      <c r="AK2853">
        <f t="shared" si="178"/>
        <v>116.37850996485565</v>
      </c>
      <c r="AL2853" s="3">
        <f>Sheet2!$Q$35</f>
        <v>195.92057845971607</v>
      </c>
      <c r="AM2853" s="3">
        <f>Sheet2!$Q$37</f>
        <v>179.52321677860004</v>
      </c>
      <c r="AN2853" s="3">
        <f>Sheet2!$Q$39</f>
        <v>47.580823353777703</v>
      </c>
      <c r="AU2853">
        <f t="shared" si="179"/>
        <v>0.82850917487746034</v>
      </c>
      <c r="AV2853">
        <f>VLOOKUP(AI2853,Sheet3!C2885:F6176,4,FALSE)</f>
        <v>18.753071904789547</v>
      </c>
    </row>
    <row r="2854" spans="1:48">
      <c r="A2854">
        <v>88217153</v>
      </c>
      <c r="B2854">
        <v>126</v>
      </c>
      <c r="C2854" t="s">
        <v>164</v>
      </c>
      <c r="D2854">
        <v>0</v>
      </c>
      <c r="E2854" t="s">
        <v>165</v>
      </c>
      <c r="F2854" t="s">
        <v>34</v>
      </c>
      <c r="G2854" t="s">
        <v>166</v>
      </c>
      <c r="H2854">
        <v>1</v>
      </c>
      <c r="I2854">
        <v>111.95</v>
      </c>
      <c r="J2854">
        <v>114.04</v>
      </c>
      <c r="K2854">
        <v>28.158999999999999</v>
      </c>
      <c r="L2854">
        <v>30.248999999999999</v>
      </c>
      <c r="M2854">
        <v>3260722</v>
      </c>
      <c r="N2854" t="s">
        <v>167</v>
      </c>
      <c r="P2854">
        <v>16.167000000000002</v>
      </c>
      <c r="V2854" t="s">
        <v>35</v>
      </c>
      <c r="W2854" s="1">
        <v>40481</v>
      </c>
      <c r="X2854">
        <v>20101030</v>
      </c>
      <c r="Y2854">
        <v>0.82067599999999996</v>
      </c>
      <c r="AB2854">
        <v>1.3343165948424799E-2</v>
      </c>
      <c r="AI2854" s="2">
        <f t="shared" si="176"/>
        <v>40481</v>
      </c>
      <c r="AJ2854">
        <f t="shared" si="177"/>
        <v>124.49921837104</v>
      </c>
      <c r="AK2854">
        <f t="shared" si="178"/>
        <v>124.49921837104</v>
      </c>
      <c r="AL2854" s="3">
        <f>Sheet2!$Q$35</f>
        <v>195.92057845971607</v>
      </c>
      <c r="AM2854" s="3">
        <f>Sheet2!$Q$37</f>
        <v>179.52321677860004</v>
      </c>
      <c r="AN2854" s="3">
        <f>Sheet2!$Q$39</f>
        <v>47.580823353777703</v>
      </c>
      <c r="AU2854">
        <f t="shared" si="179"/>
        <v>0.88632123505128468</v>
      </c>
      <c r="AV2854">
        <f>VLOOKUP(AI2854,Sheet3!C2886:F6177,4,FALSE)</f>
        <v>19.645737964481079</v>
      </c>
    </row>
    <row r="2855" spans="1:48">
      <c r="A2855">
        <v>88261723</v>
      </c>
      <c r="B2855">
        <v>126</v>
      </c>
      <c r="C2855" t="s">
        <v>164</v>
      </c>
      <c r="D2855">
        <v>0</v>
      </c>
      <c r="E2855" t="s">
        <v>165</v>
      </c>
      <c r="F2855" t="s">
        <v>34</v>
      </c>
      <c r="G2855" t="s">
        <v>166</v>
      </c>
      <c r="H2855">
        <v>1</v>
      </c>
      <c r="I2855">
        <v>111.95</v>
      </c>
      <c r="J2855">
        <v>114.04</v>
      </c>
      <c r="K2855">
        <v>28.158999999999999</v>
      </c>
      <c r="L2855">
        <v>30.248999999999999</v>
      </c>
      <c r="M2855">
        <v>3260722</v>
      </c>
      <c r="N2855" t="s">
        <v>167</v>
      </c>
      <c r="P2855">
        <v>16.167000000000002</v>
      </c>
      <c r="V2855" t="s">
        <v>35</v>
      </c>
      <c r="W2855" s="1">
        <v>40482</v>
      </c>
      <c r="X2855">
        <v>20101031</v>
      </c>
      <c r="Y2855">
        <v>0.821801</v>
      </c>
      <c r="AB2855">
        <v>3.80245661742098E-4</v>
      </c>
      <c r="AI2855" s="2">
        <f t="shared" si="176"/>
        <v>40482</v>
      </c>
      <c r="AJ2855">
        <f t="shared" si="177"/>
        <v>123.79711940974676</v>
      </c>
      <c r="AK2855">
        <f t="shared" si="178"/>
        <v>123.79711940974676</v>
      </c>
      <c r="AL2855" s="3">
        <f>Sheet2!$Q$35</f>
        <v>195.92057845971607</v>
      </c>
      <c r="AM2855" s="3">
        <f>Sheet2!$Q$37</f>
        <v>179.52321677860004</v>
      </c>
      <c r="AN2855" s="3">
        <f>Sheet2!$Q$39</f>
        <v>47.580823353777703</v>
      </c>
      <c r="AU2855">
        <f t="shared" si="179"/>
        <v>0.88132292882379415</v>
      </c>
      <c r="AV2855">
        <f>VLOOKUP(AI2855,Sheet3!C2887:F6178,4,FALSE)</f>
        <v>20.070817040524663</v>
      </c>
    </row>
    <row r="2856" spans="1:48">
      <c r="A2856">
        <v>88305477</v>
      </c>
      <c r="B2856">
        <v>126</v>
      </c>
      <c r="C2856" t="s">
        <v>164</v>
      </c>
      <c r="D2856">
        <v>0</v>
      </c>
      <c r="E2856" t="s">
        <v>165</v>
      </c>
      <c r="F2856" t="s">
        <v>34</v>
      </c>
      <c r="G2856" t="s">
        <v>166</v>
      </c>
      <c r="H2856">
        <v>1</v>
      </c>
      <c r="I2856">
        <v>111.95</v>
      </c>
      <c r="J2856">
        <v>114.04</v>
      </c>
      <c r="K2856">
        <v>28.158999999999999</v>
      </c>
      <c r="L2856">
        <v>30.248999999999999</v>
      </c>
      <c r="M2856">
        <v>3260722</v>
      </c>
      <c r="N2856" t="s">
        <v>167</v>
      </c>
      <c r="P2856">
        <v>16.167000000000002</v>
      </c>
      <c r="V2856" t="s">
        <v>35</v>
      </c>
      <c r="W2856" s="1">
        <v>40483</v>
      </c>
      <c r="X2856">
        <v>20101101</v>
      </c>
      <c r="Y2856">
        <v>0.80953799999999998</v>
      </c>
      <c r="AB2856">
        <v>0.14168183808448301</v>
      </c>
      <c r="AI2856" s="2">
        <f t="shared" si="176"/>
        <v>40483</v>
      </c>
      <c r="AJ2856">
        <f t="shared" si="177"/>
        <v>131.26932260295621</v>
      </c>
      <c r="AK2856">
        <f t="shared" si="178"/>
        <v>131.26932260295621</v>
      </c>
      <c r="AL2856" s="3">
        <f>Sheet2!$Q$35</f>
        <v>195.92057845971607</v>
      </c>
      <c r="AM2856" s="3">
        <f>Sheet2!$Q$37</f>
        <v>179.52321677860004</v>
      </c>
      <c r="AN2856" s="3">
        <f>Sheet2!$Q$39</f>
        <v>47.580823353777703</v>
      </c>
      <c r="AU2856">
        <f t="shared" si="179"/>
        <v>0.93451822152854014</v>
      </c>
      <c r="AV2856">
        <f>VLOOKUP(AI2856,Sheet3!C2888:F6179,4,FALSE)</f>
        <v>20.17708680953556</v>
      </c>
    </row>
    <row r="2857" spans="1:48">
      <c r="A2857">
        <v>88350950</v>
      </c>
      <c r="B2857">
        <v>126</v>
      </c>
      <c r="C2857" t="s">
        <v>164</v>
      </c>
      <c r="D2857">
        <v>0</v>
      </c>
      <c r="E2857" t="s">
        <v>165</v>
      </c>
      <c r="F2857" t="s">
        <v>34</v>
      </c>
      <c r="G2857" t="s">
        <v>166</v>
      </c>
      <c r="H2857">
        <v>1</v>
      </c>
      <c r="I2857">
        <v>111.95</v>
      </c>
      <c r="J2857">
        <v>114.04</v>
      </c>
      <c r="K2857">
        <v>28.158999999999999</v>
      </c>
      <c r="L2857">
        <v>30.248999999999999</v>
      </c>
      <c r="M2857">
        <v>3260722</v>
      </c>
      <c r="N2857" t="s">
        <v>167</v>
      </c>
      <c r="P2857">
        <v>16.167000000000002</v>
      </c>
      <c r="V2857" t="s">
        <v>35</v>
      </c>
      <c r="W2857" s="1">
        <v>40484</v>
      </c>
      <c r="X2857">
        <v>20101102</v>
      </c>
      <c r="Y2857">
        <v>0.82326999999999995</v>
      </c>
      <c r="AB2857">
        <v>-1.6546447583711599E-2</v>
      </c>
      <c r="AI2857" s="2">
        <f t="shared" si="176"/>
        <v>40484</v>
      </c>
      <c r="AJ2857">
        <f t="shared" si="177"/>
        <v>122.87528482665209</v>
      </c>
      <c r="AK2857">
        <f t="shared" si="178"/>
        <v>122.87528482665209</v>
      </c>
      <c r="AL2857" s="3">
        <f>Sheet2!$Q$35</f>
        <v>195.92057845971607</v>
      </c>
      <c r="AM2857" s="3">
        <f>Sheet2!$Q$37</f>
        <v>179.52321677860004</v>
      </c>
      <c r="AN2857" s="3">
        <f>Sheet2!$Q$39</f>
        <v>47.580823353777703</v>
      </c>
      <c r="AU2857">
        <f t="shared" si="179"/>
        <v>0.87476030476163791</v>
      </c>
      <c r="AV2857">
        <f>VLOOKUP(AI2857,Sheet3!C2889:F6180,4,FALSE)</f>
        <v>19.596145405609327</v>
      </c>
    </row>
    <row r="2858" spans="1:48">
      <c r="A2858">
        <v>88395232</v>
      </c>
      <c r="B2858">
        <v>126</v>
      </c>
      <c r="C2858" t="s">
        <v>164</v>
      </c>
      <c r="D2858">
        <v>0</v>
      </c>
      <c r="E2858" t="s">
        <v>165</v>
      </c>
      <c r="F2858" t="s">
        <v>34</v>
      </c>
      <c r="G2858" t="s">
        <v>166</v>
      </c>
      <c r="H2858">
        <v>1</v>
      </c>
      <c r="I2858">
        <v>111.95</v>
      </c>
      <c r="J2858">
        <v>114.04</v>
      </c>
      <c r="K2858">
        <v>28.158999999999999</v>
      </c>
      <c r="L2858">
        <v>30.248999999999999</v>
      </c>
      <c r="M2858">
        <v>3260722</v>
      </c>
      <c r="N2858" t="s">
        <v>167</v>
      </c>
      <c r="P2858">
        <v>16.167000000000002</v>
      </c>
      <c r="V2858" t="s">
        <v>35</v>
      </c>
      <c r="W2858" s="1">
        <v>40485</v>
      </c>
      <c r="X2858">
        <v>20101103</v>
      </c>
      <c r="Y2858">
        <v>0.83845000000000003</v>
      </c>
      <c r="AB2858">
        <v>-0.191459451985344</v>
      </c>
      <c r="AI2858" s="2">
        <f t="shared" si="176"/>
        <v>40485</v>
      </c>
      <c r="AJ2858">
        <f t="shared" si="177"/>
        <v>113.014559733954</v>
      </c>
      <c r="AK2858">
        <f t="shared" si="178"/>
        <v>113.014559733954</v>
      </c>
      <c r="AL2858" s="3">
        <f>Sheet2!$Q$35</f>
        <v>195.92057845971607</v>
      </c>
      <c r="AM2858" s="3">
        <f>Sheet2!$Q$37</f>
        <v>179.52321677860004</v>
      </c>
      <c r="AN2858" s="3">
        <f>Sheet2!$Q$39</f>
        <v>47.580823353777703</v>
      </c>
      <c r="AU2858">
        <f t="shared" si="179"/>
        <v>0.80456090787374279</v>
      </c>
      <c r="AV2858">
        <f>VLOOKUP(AI2858,Sheet3!C2890:F6181,4,FALSE)</f>
        <v>18.802664463661298</v>
      </c>
    </row>
    <row r="2859" spans="1:48">
      <c r="A2859">
        <v>88441733</v>
      </c>
      <c r="B2859">
        <v>126</v>
      </c>
      <c r="C2859" t="s">
        <v>164</v>
      </c>
      <c r="D2859">
        <v>0</v>
      </c>
      <c r="E2859" t="s">
        <v>165</v>
      </c>
      <c r="F2859" t="s">
        <v>34</v>
      </c>
      <c r="G2859" t="s">
        <v>166</v>
      </c>
      <c r="H2859">
        <v>1</v>
      </c>
      <c r="I2859">
        <v>111.95</v>
      </c>
      <c r="J2859">
        <v>114.04</v>
      </c>
      <c r="K2859">
        <v>28.158999999999999</v>
      </c>
      <c r="L2859">
        <v>30.248999999999999</v>
      </c>
      <c r="M2859">
        <v>3260722</v>
      </c>
      <c r="N2859" t="s">
        <v>167</v>
      </c>
      <c r="P2859">
        <v>16.167000000000002</v>
      </c>
      <c r="V2859" t="s">
        <v>35</v>
      </c>
      <c r="W2859" s="1">
        <v>40486</v>
      </c>
      <c r="X2859">
        <v>20101104</v>
      </c>
      <c r="Y2859">
        <v>0.83890900000000002</v>
      </c>
      <c r="AB2859">
        <v>-0.19674832346231</v>
      </c>
      <c r="AI2859" s="2">
        <f t="shared" si="176"/>
        <v>40486</v>
      </c>
      <c r="AJ2859">
        <f t="shared" si="177"/>
        <v>112.7068875890501</v>
      </c>
      <c r="AK2859">
        <f t="shared" si="178"/>
        <v>112.7068875890501</v>
      </c>
      <c r="AL2859" s="3">
        <f>Sheet2!$Q$35</f>
        <v>195.92057845971607</v>
      </c>
      <c r="AM2859" s="3">
        <f>Sheet2!$Q$37</f>
        <v>179.52321677860004</v>
      </c>
      <c r="AN2859" s="3">
        <f>Sheet2!$Q$39</f>
        <v>47.580823353777703</v>
      </c>
      <c r="AU2859">
        <f t="shared" si="179"/>
        <v>0.80237056195004863</v>
      </c>
      <c r="AV2859">
        <f>VLOOKUP(AI2859,Sheet3!C2891:F6182,4,FALSE)</f>
        <v>18.228807711002457</v>
      </c>
    </row>
    <row r="2860" spans="1:48">
      <c r="A2860">
        <v>88477120</v>
      </c>
      <c r="B2860">
        <v>126</v>
      </c>
      <c r="C2860" t="s">
        <v>164</v>
      </c>
      <c r="D2860">
        <v>0</v>
      </c>
      <c r="E2860" t="s">
        <v>165</v>
      </c>
      <c r="F2860" t="s">
        <v>34</v>
      </c>
      <c r="G2860" t="s">
        <v>166</v>
      </c>
      <c r="H2860">
        <v>1</v>
      </c>
      <c r="I2860">
        <v>111.95</v>
      </c>
      <c r="J2860">
        <v>114.04</v>
      </c>
      <c r="K2860">
        <v>28.158999999999999</v>
      </c>
      <c r="L2860">
        <v>30.248999999999999</v>
      </c>
      <c r="M2860">
        <v>3260722</v>
      </c>
      <c r="N2860" t="s">
        <v>167</v>
      </c>
      <c r="P2860">
        <v>16.167000000000002</v>
      </c>
      <c r="V2860" t="s">
        <v>35</v>
      </c>
      <c r="W2860" s="1">
        <v>40487</v>
      </c>
      <c r="X2860">
        <v>20101105</v>
      </c>
      <c r="Y2860">
        <v>0.85385800000000001</v>
      </c>
      <c r="AB2860">
        <v>-0.36899960823174299</v>
      </c>
      <c r="AI2860" s="2">
        <f t="shared" si="176"/>
        <v>40487</v>
      </c>
      <c r="AJ2860">
        <f t="shared" si="177"/>
        <v>102.38121505957531</v>
      </c>
      <c r="AK2860">
        <f t="shared" si="178"/>
        <v>102.38121505957531</v>
      </c>
      <c r="AL2860" s="3">
        <f>Sheet2!$Q$35</f>
        <v>195.92057845971607</v>
      </c>
      <c r="AM2860" s="3">
        <f>Sheet2!$Q$37</f>
        <v>179.52321677860004</v>
      </c>
      <c r="AN2860" s="3">
        <f>Sheet2!$Q$39</f>
        <v>47.580823353777703</v>
      </c>
      <c r="AU2860">
        <f t="shared" si="179"/>
        <v>0.72886116206141416</v>
      </c>
      <c r="AV2860">
        <f>VLOOKUP(AI2860,Sheet3!C2892:F6183,4,FALSE)</f>
        <v>17.846236542563229</v>
      </c>
    </row>
    <row r="2861" spans="1:48">
      <c r="A2861">
        <v>88530726</v>
      </c>
      <c r="B2861">
        <v>126</v>
      </c>
      <c r="C2861" t="s">
        <v>164</v>
      </c>
      <c r="D2861">
        <v>0</v>
      </c>
      <c r="E2861" t="s">
        <v>165</v>
      </c>
      <c r="F2861" t="s">
        <v>34</v>
      </c>
      <c r="G2861" t="s">
        <v>166</v>
      </c>
      <c r="H2861">
        <v>1</v>
      </c>
      <c r="I2861">
        <v>111.95</v>
      </c>
      <c r="J2861">
        <v>114.04</v>
      </c>
      <c r="K2861">
        <v>28.158999999999999</v>
      </c>
      <c r="L2861">
        <v>30.248999999999999</v>
      </c>
      <c r="M2861">
        <v>3260722</v>
      </c>
      <c r="N2861" t="s">
        <v>167</v>
      </c>
      <c r="P2861">
        <v>16.167000000000002</v>
      </c>
      <c r="V2861" t="s">
        <v>35</v>
      </c>
      <c r="W2861" s="1">
        <v>40488</v>
      </c>
      <c r="X2861">
        <v>20101106</v>
      </c>
      <c r="Y2861">
        <v>0.82806900000000006</v>
      </c>
      <c r="AB2861">
        <v>-7.18433848777464E-2</v>
      </c>
      <c r="AI2861" s="2">
        <f t="shared" si="176"/>
        <v>40488</v>
      </c>
      <c r="AJ2861">
        <f t="shared" si="177"/>
        <v>119.82393236100165</v>
      </c>
      <c r="AK2861">
        <f t="shared" si="178"/>
        <v>119.82393236100165</v>
      </c>
      <c r="AL2861" s="3">
        <f>Sheet2!$Q$35</f>
        <v>195.92057845971607</v>
      </c>
      <c r="AM2861" s="3">
        <f>Sheet2!$Q$37</f>
        <v>179.52321677860004</v>
      </c>
      <c r="AN2861" s="3">
        <f>Sheet2!$Q$39</f>
        <v>47.580823353777703</v>
      </c>
      <c r="AU2861">
        <f t="shared" si="179"/>
        <v>0.8530374496199129</v>
      </c>
      <c r="AV2861">
        <f>VLOOKUP(AI2861,Sheet3!C2893:F6184,4,FALSE)</f>
        <v>17.562850491867504</v>
      </c>
    </row>
    <row r="2862" spans="1:48">
      <c r="A2862">
        <v>88575713</v>
      </c>
      <c r="B2862">
        <v>126</v>
      </c>
      <c r="C2862" t="s">
        <v>164</v>
      </c>
      <c r="D2862">
        <v>0</v>
      </c>
      <c r="E2862" t="s">
        <v>165</v>
      </c>
      <c r="F2862" t="s">
        <v>34</v>
      </c>
      <c r="G2862" t="s">
        <v>166</v>
      </c>
      <c r="H2862">
        <v>1</v>
      </c>
      <c r="I2862">
        <v>111.95</v>
      </c>
      <c r="J2862">
        <v>114.04</v>
      </c>
      <c r="K2862">
        <v>28.158999999999999</v>
      </c>
      <c r="L2862">
        <v>30.248999999999999</v>
      </c>
      <c r="M2862">
        <v>3260722</v>
      </c>
      <c r="N2862" t="s">
        <v>167</v>
      </c>
      <c r="P2862">
        <v>16.167000000000002</v>
      </c>
      <c r="V2862" t="s">
        <v>35</v>
      </c>
      <c r="W2862" s="1">
        <v>40489</v>
      </c>
      <c r="X2862">
        <v>20101107</v>
      </c>
      <c r="Y2862">
        <v>0.83253299999999997</v>
      </c>
      <c r="AB2862">
        <v>-0.1232802525753</v>
      </c>
      <c r="AI2862" s="2">
        <f t="shared" si="176"/>
        <v>40489</v>
      </c>
      <c r="AJ2862">
        <f t="shared" si="177"/>
        <v>116.93079081558108</v>
      </c>
      <c r="AK2862">
        <f t="shared" si="178"/>
        <v>116.93079081558108</v>
      </c>
      <c r="AL2862" s="3">
        <f>Sheet2!$Q$35</f>
        <v>195.92057845971607</v>
      </c>
      <c r="AM2862" s="3">
        <f>Sheet2!$Q$37</f>
        <v>179.52321677860004</v>
      </c>
      <c r="AN2862" s="3">
        <f>Sheet2!$Q$39</f>
        <v>47.580823353777703</v>
      </c>
      <c r="AU2862">
        <f t="shared" si="179"/>
        <v>0.83244091237842432</v>
      </c>
      <c r="AV2862">
        <f>VLOOKUP(AI2862,Sheet3!C2894:F6185,4,FALSE)</f>
        <v>17.272379789904388</v>
      </c>
    </row>
    <row r="2863" spans="1:48">
      <c r="A2863">
        <v>88620577</v>
      </c>
      <c r="B2863">
        <v>126</v>
      </c>
      <c r="C2863" t="s">
        <v>164</v>
      </c>
      <c r="D2863">
        <v>0</v>
      </c>
      <c r="E2863" t="s">
        <v>165</v>
      </c>
      <c r="F2863" t="s">
        <v>34</v>
      </c>
      <c r="G2863" t="s">
        <v>166</v>
      </c>
      <c r="H2863">
        <v>1</v>
      </c>
      <c r="I2863">
        <v>111.95</v>
      </c>
      <c r="J2863">
        <v>114.04</v>
      </c>
      <c r="K2863">
        <v>28.158999999999999</v>
      </c>
      <c r="L2863">
        <v>30.248999999999999</v>
      </c>
      <c r="M2863">
        <v>3260722</v>
      </c>
      <c r="N2863" t="s">
        <v>167</v>
      </c>
      <c r="P2863">
        <v>16.167000000000002</v>
      </c>
      <c r="V2863" t="s">
        <v>35</v>
      </c>
      <c r="W2863" s="1">
        <v>40490</v>
      </c>
      <c r="X2863">
        <v>20101108</v>
      </c>
      <c r="Y2863">
        <v>0.832928</v>
      </c>
      <c r="AB2863">
        <v>-0.12783167792040201</v>
      </c>
      <c r="AI2863" s="2">
        <f t="shared" si="176"/>
        <v>40490</v>
      </c>
      <c r="AJ2863">
        <f t="shared" si="177"/>
        <v>116.67224601959242</v>
      </c>
      <c r="AK2863">
        <f t="shared" si="178"/>
        <v>116.67224601959242</v>
      </c>
      <c r="AL2863" s="3">
        <f>Sheet2!$Q$35</f>
        <v>195.92057845971607</v>
      </c>
      <c r="AM2863" s="3">
        <f>Sheet2!$Q$37</f>
        <v>179.52321677860004</v>
      </c>
      <c r="AN2863" s="3">
        <f>Sheet2!$Q$39</f>
        <v>47.580823353777703</v>
      </c>
      <c r="AU2863">
        <f t="shared" si="179"/>
        <v>0.8306003085104241</v>
      </c>
      <c r="AV2863">
        <f>VLOOKUP(AI2863,Sheet3!C2895:F6186,4,FALSE)</f>
        <v>17.045670949347809</v>
      </c>
    </row>
    <row r="2864" spans="1:48">
      <c r="A2864">
        <v>88662577</v>
      </c>
      <c r="B2864">
        <v>126</v>
      </c>
      <c r="C2864" t="s">
        <v>164</v>
      </c>
      <c r="D2864">
        <v>0</v>
      </c>
      <c r="E2864" t="s">
        <v>165</v>
      </c>
      <c r="F2864" t="s">
        <v>34</v>
      </c>
      <c r="G2864" t="s">
        <v>166</v>
      </c>
      <c r="H2864">
        <v>1</v>
      </c>
      <c r="I2864">
        <v>111.95</v>
      </c>
      <c r="J2864">
        <v>114.04</v>
      </c>
      <c r="K2864">
        <v>28.158999999999999</v>
      </c>
      <c r="L2864">
        <v>30.248999999999999</v>
      </c>
      <c r="M2864">
        <v>3260722</v>
      </c>
      <c r="N2864" t="s">
        <v>167</v>
      </c>
      <c r="P2864">
        <v>16.167000000000002</v>
      </c>
      <c r="V2864" t="s">
        <v>35</v>
      </c>
      <c r="W2864" s="1">
        <v>40491</v>
      </c>
      <c r="X2864">
        <v>20101109</v>
      </c>
      <c r="Y2864">
        <v>0.83866399999999997</v>
      </c>
      <c r="AB2864">
        <v>-0.193925287488766</v>
      </c>
      <c r="AI2864" s="2">
        <f t="shared" si="176"/>
        <v>40491</v>
      </c>
      <c r="AJ2864">
        <f t="shared" si="177"/>
        <v>112.87118293596427</v>
      </c>
      <c r="AK2864">
        <f t="shared" si="178"/>
        <v>112.87118293596427</v>
      </c>
      <c r="AL2864" s="3">
        <f>Sheet2!$Q$35</f>
        <v>195.92057845971607</v>
      </c>
      <c r="AM2864" s="3">
        <f>Sheet2!$Q$37</f>
        <v>179.52321677860004</v>
      </c>
      <c r="AN2864" s="3">
        <f>Sheet2!$Q$39</f>
        <v>47.580823353777703</v>
      </c>
      <c r="AU2864">
        <f t="shared" si="179"/>
        <v>0.80354019543606914</v>
      </c>
      <c r="AV2864">
        <f>VLOOKUP(AI2864,Sheet3!C2896:F6187,4,FALSE)</f>
        <v>16.868554667662981</v>
      </c>
    </row>
    <row r="2865" spans="1:48">
      <c r="A2865">
        <v>88706377</v>
      </c>
      <c r="B2865">
        <v>126</v>
      </c>
      <c r="C2865" t="s">
        <v>164</v>
      </c>
      <c r="D2865">
        <v>0</v>
      </c>
      <c r="E2865" t="s">
        <v>165</v>
      </c>
      <c r="F2865" t="s">
        <v>34</v>
      </c>
      <c r="G2865" t="s">
        <v>166</v>
      </c>
      <c r="H2865">
        <v>1</v>
      </c>
      <c r="I2865">
        <v>111.95</v>
      </c>
      <c r="J2865">
        <v>114.04</v>
      </c>
      <c r="K2865">
        <v>28.158999999999999</v>
      </c>
      <c r="L2865">
        <v>30.248999999999999</v>
      </c>
      <c r="M2865">
        <v>3260722</v>
      </c>
      <c r="N2865" t="s">
        <v>167</v>
      </c>
      <c r="P2865">
        <v>16.167000000000002</v>
      </c>
      <c r="V2865" t="s">
        <v>35</v>
      </c>
      <c r="W2865" s="1">
        <v>40492</v>
      </c>
      <c r="X2865">
        <v>20101110</v>
      </c>
      <c r="Y2865">
        <v>0.84643999999999997</v>
      </c>
      <c r="AB2865">
        <v>-0.28352499251031299</v>
      </c>
      <c r="AI2865" s="2">
        <f t="shared" si="176"/>
        <v>40492</v>
      </c>
      <c r="AJ2865">
        <f t="shared" si="177"/>
        <v>107.5790512525432</v>
      </c>
      <c r="AK2865">
        <f t="shared" si="178"/>
        <v>107.5790512525432</v>
      </c>
      <c r="AL2865" s="3">
        <f>Sheet2!$Q$35</f>
        <v>195.92057845971607</v>
      </c>
      <c r="AM2865" s="3">
        <f>Sheet2!$Q$37</f>
        <v>179.52321677860004</v>
      </c>
      <c r="AN2865" s="3">
        <f>Sheet2!$Q$39</f>
        <v>47.580823353777703</v>
      </c>
      <c r="AU2865">
        <f t="shared" si="179"/>
        <v>0.76586502967137482</v>
      </c>
      <c r="AV2865">
        <f>VLOOKUP(AI2865,Sheet3!C2897:F6188,4,FALSE)</f>
        <v>16.769369549919478</v>
      </c>
    </row>
    <row r="2866" spans="1:48">
      <c r="A2866">
        <v>88752789</v>
      </c>
      <c r="B2866">
        <v>126</v>
      </c>
      <c r="C2866" t="s">
        <v>164</v>
      </c>
      <c r="D2866">
        <v>0</v>
      </c>
      <c r="E2866" t="s">
        <v>165</v>
      </c>
      <c r="F2866" t="s">
        <v>34</v>
      </c>
      <c r="G2866" t="s">
        <v>166</v>
      </c>
      <c r="H2866">
        <v>1</v>
      </c>
      <c r="I2866">
        <v>111.95</v>
      </c>
      <c r="J2866">
        <v>114.04</v>
      </c>
      <c r="K2866">
        <v>28.158999999999999</v>
      </c>
      <c r="L2866">
        <v>30.248999999999999</v>
      </c>
      <c r="M2866">
        <v>3260722</v>
      </c>
      <c r="N2866" t="s">
        <v>167</v>
      </c>
      <c r="P2866">
        <v>16.167000000000002</v>
      </c>
      <c r="V2866" t="s">
        <v>35</v>
      </c>
      <c r="W2866" s="1">
        <v>40493</v>
      </c>
      <c r="X2866">
        <v>20101111</v>
      </c>
      <c r="Y2866">
        <v>0.84491000000000005</v>
      </c>
      <c r="AB2866">
        <v>-0.26589542092042601</v>
      </c>
      <c r="AI2866" s="2">
        <f t="shared" si="176"/>
        <v>40493</v>
      </c>
      <c r="AJ2866">
        <f t="shared" si="177"/>
        <v>108.63299020657439</v>
      </c>
      <c r="AK2866">
        <f t="shared" si="178"/>
        <v>108.63299020657439</v>
      </c>
      <c r="AL2866" s="3">
        <f>Sheet2!$Q$35</f>
        <v>195.92057845971607</v>
      </c>
      <c r="AM2866" s="3">
        <f>Sheet2!$Q$37</f>
        <v>179.52321677860004</v>
      </c>
      <c r="AN2866" s="3">
        <f>Sheet2!$Q$39</f>
        <v>47.580823353777703</v>
      </c>
      <c r="AU2866">
        <f t="shared" si="179"/>
        <v>0.773368116739935</v>
      </c>
      <c r="AV2866">
        <f>VLOOKUP(AI2866,Sheet3!C2898:F6189,4,FALSE)</f>
        <v>16.741030944849904</v>
      </c>
    </row>
    <row r="2867" spans="1:48">
      <c r="A2867">
        <v>88799592</v>
      </c>
      <c r="B2867">
        <v>126</v>
      </c>
      <c r="C2867" t="s">
        <v>164</v>
      </c>
      <c r="D2867">
        <v>0</v>
      </c>
      <c r="E2867" t="s">
        <v>165</v>
      </c>
      <c r="F2867" t="s">
        <v>34</v>
      </c>
      <c r="G2867" t="s">
        <v>166</v>
      </c>
      <c r="H2867">
        <v>1</v>
      </c>
      <c r="I2867">
        <v>111.95</v>
      </c>
      <c r="J2867">
        <v>114.04</v>
      </c>
      <c r="K2867">
        <v>28.158999999999999</v>
      </c>
      <c r="L2867">
        <v>30.248999999999999</v>
      </c>
      <c r="M2867">
        <v>3260722</v>
      </c>
      <c r="N2867" t="s">
        <v>167</v>
      </c>
      <c r="P2867">
        <v>16.167000000000002</v>
      </c>
      <c r="V2867" t="s">
        <v>35</v>
      </c>
      <c r="W2867" s="1">
        <v>40494</v>
      </c>
      <c r="X2867">
        <v>20101112</v>
      </c>
      <c r="Y2867">
        <v>0.84681300000000004</v>
      </c>
      <c r="AB2867">
        <v>-0.28782292074758697</v>
      </c>
      <c r="AI2867" s="2">
        <f t="shared" si="176"/>
        <v>40494</v>
      </c>
      <c r="AJ2867">
        <f t="shared" si="177"/>
        <v>107.32117000682422</v>
      </c>
      <c r="AK2867">
        <f t="shared" si="178"/>
        <v>107.32117000682422</v>
      </c>
      <c r="AL2867" s="3">
        <f>Sheet2!$Q$35</f>
        <v>195.92057845971607</v>
      </c>
      <c r="AM2867" s="3">
        <f>Sheet2!$Q$37</f>
        <v>179.52321677860004</v>
      </c>
      <c r="AN2867" s="3">
        <f>Sheet2!$Q$39</f>
        <v>47.580823353777703</v>
      </c>
      <c r="AU2867">
        <f t="shared" si="179"/>
        <v>0.76402914967796787</v>
      </c>
      <c r="AV2867">
        <f>VLOOKUP(AI2867,Sheet3!C2899:F6190,4,FALSE)</f>
        <v>16.726861642315118</v>
      </c>
    </row>
    <row r="2868" spans="1:48">
      <c r="A2868">
        <v>88845412</v>
      </c>
      <c r="B2868">
        <v>126</v>
      </c>
      <c r="C2868" t="s">
        <v>164</v>
      </c>
      <c r="D2868">
        <v>0</v>
      </c>
      <c r="E2868" t="s">
        <v>165</v>
      </c>
      <c r="F2868" t="s">
        <v>34</v>
      </c>
      <c r="G2868" t="s">
        <v>166</v>
      </c>
      <c r="H2868">
        <v>1</v>
      </c>
      <c r="I2868">
        <v>111.95</v>
      </c>
      <c r="J2868">
        <v>114.04</v>
      </c>
      <c r="K2868">
        <v>28.158999999999999</v>
      </c>
      <c r="L2868">
        <v>30.248999999999999</v>
      </c>
      <c r="M2868">
        <v>3260722</v>
      </c>
      <c r="N2868" t="s">
        <v>167</v>
      </c>
      <c r="P2868">
        <v>16.167000000000002</v>
      </c>
      <c r="V2868" t="s">
        <v>35</v>
      </c>
      <c r="W2868" s="1">
        <v>40495</v>
      </c>
      <c r="X2868">
        <v>20101113</v>
      </c>
      <c r="Y2868">
        <v>0.843638</v>
      </c>
      <c r="AB2868">
        <v>-0.251238679049617</v>
      </c>
      <c r="AI2868" s="2">
        <f t="shared" si="176"/>
        <v>40495</v>
      </c>
      <c r="AJ2868">
        <f t="shared" si="177"/>
        <v>109.50448331698863</v>
      </c>
      <c r="AK2868">
        <f t="shared" si="178"/>
        <v>109.50448331698863</v>
      </c>
      <c r="AL2868" s="3">
        <f>Sheet2!$Q$35</f>
        <v>195.92057845971607</v>
      </c>
      <c r="AM2868" s="3">
        <f>Sheet2!$Q$37</f>
        <v>179.52321677860004</v>
      </c>
      <c r="AN2868" s="3">
        <f>Sheet2!$Q$39</f>
        <v>47.580823353777703</v>
      </c>
      <c r="AU2868">
        <f t="shared" si="179"/>
        <v>0.77957235528912017</v>
      </c>
      <c r="AV2868">
        <f>VLOOKUP(AI2868,Sheet3!C2900:F6191,4,FALSE)</f>
        <v>16.762284898652084</v>
      </c>
    </row>
    <row r="2869" spans="1:48">
      <c r="A2869">
        <v>88890199</v>
      </c>
      <c r="B2869">
        <v>126</v>
      </c>
      <c r="C2869" t="s">
        <v>164</v>
      </c>
      <c r="D2869">
        <v>0</v>
      </c>
      <c r="E2869" t="s">
        <v>165</v>
      </c>
      <c r="F2869" t="s">
        <v>34</v>
      </c>
      <c r="G2869" t="s">
        <v>166</v>
      </c>
      <c r="H2869">
        <v>1</v>
      </c>
      <c r="I2869">
        <v>111.95</v>
      </c>
      <c r="J2869">
        <v>114.04</v>
      </c>
      <c r="K2869">
        <v>28.158999999999999</v>
      </c>
      <c r="L2869">
        <v>30.248999999999999</v>
      </c>
      <c r="M2869">
        <v>3260722</v>
      </c>
      <c r="N2869" t="s">
        <v>167</v>
      </c>
      <c r="P2869">
        <v>16.167000000000002</v>
      </c>
      <c r="V2869" t="s">
        <v>35</v>
      </c>
      <c r="W2869" s="1">
        <v>40496</v>
      </c>
      <c r="X2869">
        <v>20101114</v>
      </c>
      <c r="Y2869">
        <v>0.85517799999999999</v>
      </c>
      <c r="AB2869">
        <v>-0.38420943470145003</v>
      </c>
      <c r="AI2869" s="2">
        <f t="shared" si="176"/>
        <v>40496</v>
      </c>
      <c r="AJ2869">
        <f t="shared" si="177"/>
        <v>101.44099952583304</v>
      </c>
      <c r="AK2869">
        <f t="shared" si="178"/>
        <v>101.44099952583304</v>
      </c>
      <c r="AL2869" s="3">
        <f>Sheet2!$Q$35</f>
        <v>195.92057845971607</v>
      </c>
      <c r="AM2869" s="3">
        <f>Sheet2!$Q$37</f>
        <v>179.52321677860004</v>
      </c>
      <c r="AN2869" s="3">
        <f>Sheet2!$Q$39</f>
        <v>47.580823353777703</v>
      </c>
      <c r="AU2869">
        <f t="shared" si="179"/>
        <v>0.72216768234335416</v>
      </c>
      <c r="AV2869">
        <f>VLOOKUP(AI2869,Sheet3!C2901:F6192,4,FALSE)</f>
        <v>16.854385365128195</v>
      </c>
    </row>
    <row r="2870" spans="1:48">
      <c r="A2870">
        <v>88932393</v>
      </c>
      <c r="B2870">
        <v>126</v>
      </c>
      <c r="C2870" t="s">
        <v>164</v>
      </c>
      <c r="D2870">
        <v>0</v>
      </c>
      <c r="E2870" t="s">
        <v>165</v>
      </c>
      <c r="F2870" t="s">
        <v>34</v>
      </c>
      <c r="G2870" t="s">
        <v>166</v>
      </c>
      <c r="H2870">
        <v>1</v>
      </c>
      <c r="I2870">
        <v>111.95</v>
      </c>
      <c r="J2870">
        <v>114.04</v>
      </c>
      <c r="K2870">
        <v>28.158999999999999</v>
      </c>
      <c r="L2870">
        <v>30.248999999999999</v>
      </c>
      <c r="M2870">
        <v>3260722</v>
      </c>
      <c r="N2870" t="s">
        <v>167</v>
      </c>
      <c r="P2870">
        <v>16.167000000000002</v>
      </c>
      <c r="V2870" t="s">
        <v>35</v>
      </c>
      <c r="W2870" s="1">
        <v>40497</v>
      </c>
      <c r="X2870">
        <v>20101115</v>
      </c>
      <c r="Y2870">
        <v>0.869425</v>
      </c>
      <c r="AB2870">
        <v>-0.548371857211993</v>
      </c>
      <c r="AI2870" s="2">
        <f t="shared" si="176"/>
        <v>40497</v>
      </c>
      <c r="AJ2870">
        <f t="shared" si="177"/>
        <v>90.999200273459223</v>
      </c>
      <c r="AK2870">
        <f t="shared" si="178"/>
        <v>90.999200273459223</v>
      </c>
      <c r="AL2870" s="3">
        <f>Sheet2!$Q$35</f>
        <v>195.92057845971607</v>
      </c>
      <c r="AM2870" s="3">
        <f>Sheet2!$Q$37</f>
        <v>179.52321677860004</v>
      </c>
      <c r="AN2870" s="3">
        <f>Sheet2!$Q$39</f>
        <v>47.580823353777703</v>
      </c>
      <c r="AU2870">
        <f t="shared" si="179"/>
        <v>0.64783156577481593</v>
      </c>
      <c r="AV2870">
        <f>VLOOKUP(AI2870,Sheet3!C2902:F6193,4,FALSE)</f>
        <v>16.918147226534732</v>
      </c>
    </row>
    <row r="2871" spans="1:48">
      <c r="A2871">
        <v>88977015</v>
      </c>
      <c r="B2871">
        <v>126</v>
      </c>
      <c r="C2871" t="s">
        <v>164</v>
      </c>
      <c r="D2871">
        <v>0</v>
      </c>
      <c r="E2871" t="s">
        <v>165</v>
      </c>
      <c r="F2871" t="s">
        <v>34</v>
      </c>
      <c r="G2871" t="s">
        <v>166</v>
      </c>
      <c r="H2871">
        <v>1</v>
      </c>
      <c r="I2871">
        <v>111.95</v>
      </c>
      <c r="J2871">
        <v>114.04</v>
      </c>
      <c r="K2871">
        <v>28.158999999999999</v>
      </c>
      <c r="L2871">
        <v>30.248999999999999</v>
      </c>
      <c r="M2871">
        <v>3260722</v>
      </c>
      <c r="N2871" t="s">
        <v>167</v>
      </c>
      <c r="P2871">
        <v>16.167000000000002</v>
      </c>
      <c r="V2871" t="s">
        <v>35</v>
      </c>
      <c r="W2871" s="1">
        <v>40498</v>
      </c>
      <c r="X2871">
        <v>20101116</v>
      </c>
      <c r="Y2871">
        <v>0.86737500000000001</v>
      </c>
      <c r="AB2871">
        <v>-0.52475053580070596</v>
      </c>
      <c r="AI2871" s="2">
        <f t="shared" si="176"/>
        <v>40498</v>
      </c>
      <c r="AJ2871">
        <f t="shared" si="177"/>
        <v>92.53480246020581</v>
      </c>
      <c r="AK2871">
        <f t="shared" si="178"/>
        <v>92.53480246020581</v>
      </c>
      <c r="AL2871" s="3">
        <f>Sheet2!$Q$35</f>
        <v>195.92057845971607</v>
      </c>
      <c r="AM2871" s="3">
        <f>Sheet2!$Q$37</f>
        <v>179.52321677860004</v>
      </c>
      <c r="AN2871" s="3">
        <f>Sheet2!$Q$39</f>
        <v>47.580823353777703</v>
      </c>
      <c r="AU2871">
        <f t="shared" si="179"/>
        <v>0.65876365711251772</v>
      </c>
      <c r="AV2871">
        <f>VLOOKUP(AI2871,Sheet3!C2903:F6194,4,FALSE)</f>
        <v>17.010247693010843</v>
      </c>
    </row>
    <row r="2872" spans="1:48">
      <c r="A2872">
        <v>89017196</v>
      </c>
      <c r="B2872">
        <v>126</v>
      </c>
      <c r="C2872" t="s">
        <v>164</v>
      </c>
      <c r="D2872">
        <v>0</v>
      </c>
      <c r="E2872" t="s">
        <v>165</v>
      </c>
      <c r="F2872" t="s">
        <v>34</v>
      </c>
      <c r="G2872" t="s">
        <v>166</v>
      </c>
      <c r="H2872">
        <v>1</v>
      </c>
      <c r="I2872">
        <v>111.95</v>
      </c>
      <c r="J2872">
        <v>114.04</v>
      </c>
      <c r="K2872">
        <v>28.158999999999999</v>
      </c>
      <c r="L2872">
        <v>30.248999999999999</v>
      </c>
      <c r="M2872">
        <v>3260722</v>
      </c>
      <c r="N2872" t="s">
        <v>167</v>
      </c>
      <c r="P2872">
        <v>16.167000000000002</v>
      </c>
      <c r="V2872" t="s">
        <v>35</v>
      </c>
      <c r="W2872" s="1">
        <v>40499</v>
      </c>
      <c r="X2872">
        <v>20101117</v>
      </c>
      <c r="Y2872">
        <v>0.86585699999999999</v>
      </c>
      <c r="AB2872">
        <v>-0.50725923536054196</v>
      </c>
      <c r="AI2872" s="2">
        <f t="shared" si="176"/>
        <v>40499</v>
      </c>
      <c r="AJ2872">
        <f t="shared" si="177"/>
        <v>93.664720179413735</v>
      </c>
      <c r="AK2872">
        <f t="shared" si="178"/>
        <v>93.664720179413735</v>
      </c>
      <c r="AL2872" s="3">
        <f>Sheet2!$Q$35</f>
        <v>195.92057845971607</v>
      </c>
      <c r="AM2872" s="3">
        <f>Sheet2!$Q$37</f>
        <v>179.52321677860004</v>
      </c>
      <c r="AN2872" s="3">
        <f>Sheet2!$Q$39</f>
        <v>47.580823353777703</v>
      </c>
      <c r="AU2872">
        <f t="shared" si="179"/>
        <v>0.6668076439061541</v>
      </c>
      <c r="AV2872">
        <f>VLOOKUP(AI2872,Sheet3!C2904:F6195,4,FALSE)</f>
        <v>17.244041184834817</v>
      </c>
    </row>
    <row r="2873" spans="1:48">
      <c r="A2873">
        <v>89058607</v>
      </c>
      <c r="B2873">
        <v>126</v>
      </c>
      <c r="C2873" t="s">
        <v>164</v>
      </c>
      <c r="D2873">
        <v>0</v>
      </c>
      <c r="E2873" t="s">
        <v>165</v>
      </c>
      <c r="F2873" t="s">
        <v>34</v>
      </c>
      <c r="G2873" t="s">
        <v>166</v>
      </c>
      <c r="H2873">
        <v>1</v>
      </c>
      <c r="I2873">
        <v>111.95</v>
      </c>
      <c r="J2873">
        <v>114.04</v>
      </c>
      <c r="K2873">
        <v>28.158999999999999</v>
      </c>
      <c r="L2873">
        <v>30.248999999999999</v>
      </c>
      <c r="M2873">
        <v>3260722</v>
      </c>
      <c r="N2873" t="s">
        <v>167</v>
      </c>
      <c r="P2873">
        <v>16.167000000000002</v>
      </c>
      <c r="V2873" t="s">
        <v>35</v>
      </c>
      <c r="W2873" s="1">
        <v>40500</v>
      </c>
      <c r="X2873">
        <v>20101118</v>
      </c>
      <c r="Y2873">
        <v>0.86302400000000001</v>
      </c>
      <c r="AB2873">
        <v>-0.47461572142972402</v>
      </c>
      <c r="AI2873" s="2">
        <f t="shared" si="176"/>
        <v>40500</v>
      </c>
      <c r="AJ2873">
        <f t="shared" si="177"/>
        <v>95.757119772412125</v>
      </c>
      <c r="AK2873">
        <f t="shared" si="178"/>
        <v>95.757119772412125</v>
      </c>
      <c r="AL2873" s="3">
        <f>Sheet2!$Q$35</f>
        <v>195.92057845971607</v>
      </c>
      <c r="AM2873" s="3">
        <f>Sheet2!$Q$37</f>
        <v>179.52321677860004</v>
      </c>
      <c r="AN2873" s="3">
        <f>Sheet2!$Q$39</f>
        <v>47.580823353777703</v>
      </c>
      <c r="AU2873">
        <f t="shared" si="179"/>
        <v>0.68170362651353189</v>
      </c>
      <c r="AV2873">
        <f>VLOOKUP(AI2873,Sheet3!C2905:F6196,4,FALSE)</f>
        <v>17.541596538065324</v>
      </c>
    </row>
    <row r="2874" spans="1:48">
      <c r="A2874">
        <v>89094712</v>
      </c>
      <c r="B2874">
        <v>126</v>
      </c>
      <c r="C2874" t="s">
        <v>164</v>
      </c>
      <c r="D2874">
        <v>0</v>
      </c>
      <c r="E2874" t="s">
        <v>165</v>
      </c>
      <c r="F2874" t="s">
        <v>34</v>
      </c>
      <c r="G2874" t="s">
        <v>166</v>
      </c>
      <c r="H2874">
        <v>1</v>
      </c>
      <c r="I2874">
        <v>111.95</v>
      </c>
      <c r="J2874">
        <v>114.04</v>
      </c>
      <c r="K2874">
        <v>28.158999999999999</v>
      </c>
      <c r="L2874">
        <v>30.248999999999999</v>
      </c>
      <c r="M2874">
        <v>3260722</v>
      </c>
      <c r="N2874" t="s">
        <v>167</v>
      </c>
      <c r="P2874">
        <v>16.167000000000002</v>
      </c>
      <c r="V2874" t="s">
        <v>35</v>
      </c>
      <c r="W2874" s="1">
        <v>40501</v>
      </c>
      <c r="X2874">
        <v>20101119</v>
      </c>
      <c r="Y2874">
        <v>0.84263699999999997</v>
      </c>
      <c r="AB2874">
        <v>-0.23970456064342199</v>
      </c>
      <c r="AI2874" s="2">
        <f t="shared" si="176"/>
        <v>40501</v>
      </c>
      <c r="AJ2874">
        <f t="shared" si="177"/>
        <v>110.18728960931242</v>
      </c>
      <c r="AK2874">
        <f t="shared" si="178"/>
        <v>110.18728960931242</v>
      </c>
      <c r="AL2874" s="3">
        <f>Sheet2!$Q$35</f>
        <v>195.92057845971607</v>
      </c>
      <c r="AM2874" s="3">
        <f>Sheet2!$Q$37</f>
        <v>179.52321677860004</v>
      </c>
      <c r="AN2874" s="3">
        <f>Sheet2!$Q$39</f>
        <v>47.580823353777703</v>
      </c>
      <c r="AU2874">
        <f t="shared" si="179"/>
        <v>0.78443331525522708</v>
      </c>
      <c r="AV2874">
        <f>VLOOKUP(AI2874,Sheet3!C2906:F6197,4,FALSE)</f>
        <v>18.228807711002457</v>
      </c>
    </row>
    <row r="2875" spans="1:48">
      <c r="A2875">
        <v>89137262</v>
      </c>
      <c r="B2875">
        <v>126</v>
      </c>
      <c r="C2875" t="s">
        <v>164</v>
      </c>
      <c r="D2875">
        <v>0</v>
      </c>
      <c r="E2875" t="s">
        <v>165</v>
      </c>
      <c r="F2875" t="s">
        <v>34</v>
      </c>
      <c r="G2875" t="s">
        <v>166</v>
      </c>
      <c r="H2875">
        <v>1</v>
      </c>
      <c r="I2875">
        <v>111.95</v>
      </c>
      <c r="J2875">
        <v>114.04</v>
      </c>
      <c r="K2875">
        <v>28.158999999999999</v>
      </c>
      <c r="L2875">
        <v>30.248999999999999</v>
      </c>
      <c r="M2875">
        <v>3260722</v>
      </c>
      <c r="N2875" t="s">
        <v>167</v>
      </c>
      <c r="P2875">
        <v>16.167000000000002</v>
      </c>
      <c r="V2875" t="s">
        <v>35</v>
      </c>
      <c r="W2875" s="1">
        <v>40502</v>
      </c>
      <c r="X2875">
        <v>20101120</v>
      </c>
      <c r="Y2875">
        <v>0.85674600000000001</v>
      </c>
      <c r="AB2875">
        <v>-0.40227686493213299</v>
      </c>
      <c r="AI2875" s="2">
        <f t="shared" si="176"/>
        <v>40502</v>
      </c>
      <c r="AJ2875">
        <f t="shared" si="177"/>
        <v>100.31813693014055</v>
      </c>
      <c r="AK2875">
        <f t="shared" si="178"/>
        <v>100.31813693014055</v>
      </c>
      <c r="AL2875" s="3">
        <f>Sheet2!$Q$35</f>
        <v>195.92057845971607</v>
      </c>
      <c r="AM2875" s="3">
        <f>Sheet2!$Q$37</f>
        <v>179.52321677860004</v>
      </c>
      <c r="AN2875" s="3">
        <f>Sheet2!$Q$39</f>
        <v>47.580823353777703</v>
      </c>
      <c r="AU2875">
        <f t="shared" si="179"/>
        <v>0.71417392161434279</v>
      </c>
      <c r="AV2875">
        <f>VLOOKUP(AI2875,Sheet3!C2907:F6198,4,FALSE)</f>
        <v>19.574891451807147</v>
      </c>
    </row>
    <row r="2876" spans="1:48">
      <c r="A2876">
        <v>89181145</v>
      </c>
      <c r="B2876">
        <v>126</v>
      </c>
      <c r="C2876" t="s">
        <v>164</v>
      </c>
      <c r="D2876">
        <v>0</v>
      </c>
      <c r="E2876" t="s">
        <v>165</v>
      </c>
      <c r="F2876" t="s">
        <v>34</v>
      </c>
      <c r="G2876" t="s">
        <v>166</v>
      </c>
      <c r="H2876">
        <v>1</v>
      </c>
      <c r="I2876">
        <v>111.95</v>
      </c>
      <c r="J2876">
        <v>114.04</v>
      </c>
      <c r="K2876">
        <v>28.158999999999999</v>
      </c>
      <c r="L2876">
        <v>30.248999999999999</v>
      </c>
      <c r="M2876">
        <v>3260722</v>
      </c>
      <c r="N2876" t="s">
        <v>167</v>
      </c>
      <c r="P2876">
        <v>16.167000000000002</v>
      </c>
      <c r="V2876" t="s">
        <v>35</v>
      </c>
      <c r="W2876" s="1">
        <v>40503</v>
      </c>
      <c r="X2876">
        <v>20101121</v>
      </c>
      <c r="Y2876">
        <v>0.87669900000000001</v>
      </c>
      <c r="AB2876">
        <v>-0.63218721913672804</v>
      </c>
      <c r="AI2876" s="2">
        <f t="shared" si="176"/>
        <v>40503</v>
      </c>
      <c r="AJ2876">
        <f t="shared" si="177"/>
        <v>85.46056312631049</v>
      </c>
      <c r="AK2876">
        <f t="shared" si="178"/>
        <v>85.46056312631049</v>
      </c>
      <c r="AL2876" s="3">
        <f>Sheet2!$Q$35</f>
        <v>195.92057845971607</v>
      </c>
      <c r="AM2876" s="3">
        <f>Sheet2!$Q$37</f>
        <v>179.52321677860004</v>
      </c>
      <c r="AN2876" s="3">
        <f>Sheet2!$Q$39</f>
        <v>47.580823353777703</v>
      </c>
      <c r="AU2876">
        <f t="shared" si="179"/>
        <v>0.60840150524116932</v>
      </c>
      <c r="AV2876">
        <f>VLOOKUP(AI2876,Sheet3!C2908:F6199,4,FALSE)</f>
        <v>20.821790074868332</v>
      </c>
    </row>
    <row r="2877" spans="1:48">
      <c r="A2877">
        <v>89229554</v>
      </c>
      <c r="B2877">
        <v>126</v>
      </c>
      <c r="C2877" t="s">
        <v>164</v>
      </c>
      <c r="D2877">
        <v>0</v>
      </c>
      <c r="E2877" t="s">
        <v>165</v>
      </c>
      <c r="F2877" t="s">
        <v>34</v>
      </c>
      <c r="G2877" t="s">
        <v>166</v>
      </c>
      <c r="H2877">
        <v>1</v>
      </c>
      <c r="I2877">
        <v>111.95</v>
      </c>
      <c r="J2877">
        <v>114.04</v>
      </c>
      <c r="K2877">
        <v>28.158999999999999</v>
      </c>
      <c r="L2877">
        <v>30.248999999999999</v>
      </c>
      <c r="M2877">
        <v>3260722</v>
      </c>
      <c r="N2877" t="s">
        <v>167</v>
      </c>
      <c r="P2877">
        <v>16.167000000000002</v>
      </c>
      <c r="V2877" t="s">
        <v>35</v>
      </c>
      <c r="W2877" s="1">
        <v>40504</v>
      </c>
      <c r="X2877">
        <v>20101122</v>
      </c>
      <c r="Y2877">
        <v>0.86747200000000002</v>
      </c>
      <c r="AB2877">
        <v>-0.52586822759431295</v>
      </c>
      <c r="AI2877" s="2">
        <f t="shared" si="176"/>
        <v>40504</v>
      </c>
      <c r="AJ2877">
        <f t="shared" si="177"/>
        <v>92.462393285162989</v>
      </c>
      <c r="AK2877">
        <f t="shared" si="178"/>
        <v>92.462393285162989</v>
      </c>
      <c r="AL2877" s="3">
        <f>Sheet2!$Q$35</f>
        <v>195.92057845971607</v>
      </c>
      <c r="AM2877" s="3">
        <f>Sheet2!$Q$37</f>
        <v>179.52321677860004</v>
      </c>
      <c r="AN2877" s="3">
        <f>Sheet2!$Q$39</f>
        <v>47.580823353777703</v>
      </c>
      <c r="AU2877">
        <f t="shared" si="179"/>
        <v>0.65824816962357835</v>
      </c>
      <c r="AV2877">
        <f>VLOOKUP(AI2877,Sheet3!C2909:F6200,4,FALSE)</f>
        <v>21.919911021314263</v>
      </c>
    </row>
    <row r="2878" spans="1:48">
      <c r="A2878">
        <v>89275859</v>
      </c>
      <c r="B2878">
        <v>126</v>
      </c>
      <c r="C2878" t="s">
        <v>164</v>
      </c>
      <c r="D2878">
        <v>0</v>
      </c>
      <c r="E2878" t="s">
        <v>165</v>
      </c>
      <c r="F2878" t="s">
        <v>34</v>
      </c>
      <c r="G2878" t="s">
        <v>166</v>
      </c>
      <c r="H2878">
        <v>1</v>
      </c>
      <c r="I2878">
        <v>111.95</v>
      </c>
      <c r="J2878">
        <v>114.04</v>
      </c>
      <c r="K2878">
        <v>28.158999999999999</v>
      </c>
      <c r="L2878">
        <v>30.248999999999999</v>
      </c>
      <c r="M2878">
        <v>3260722</v>
      </c>
      <c r="N2878" t="s">
        <v>167</v>
      </c>
      <c r="P2878">
        <v>16.167000000000002</v>
      </c>
      <c r="V2878" t="s">
        <v>35</v>
      </c>
      <c r="W2878" s="1">
        <v>40505</v>
      </c>
      <c r="X2878">
        <v>20101123</v>
      </c>
      <c r="Y2878">
        <v>0.87893299999999996</v>
      </c>
      <c r="AB2878">
        <v>-0.65792869817712496</v>
      </c>
      <c r="AI2878" s="2">
        <f t="shared" si="176"/>
        <v>40505</v>
      </c>
      <c r="AJ2878">
        <f t="shared" si="177"/>
        <v>83.73138391765201</v>
      </c>
      <c r="AK2878">
        <f t="shared" si="178"/>
        <v>83.73138391765201</v>
      </c>
      <c r="AL2878" s="3">
        <f>Sheet2!$Q$35</f>
        <v>195.92057845971607</v>
      </c>
      <c r="AM2878" s="3">
        <f>Sheet2!$Q$37</f>
        <v>179.52321677860004</v>
      </c>
      <c r="AN2878" s="3">
        <f>Sheet2!$Q$39</f>
        <v>47.580823353777703</v>
      </c>
      <c r="AU2878">
        <f t="shared" si="179"/>
        <v>0.59609132151555266</v>
      </c>
      <c r="AV2878">
        <f>VLOOKUP(AI2878,Sheet3!C2910:F6201,4,FALSE)</f>
        <v>22.777153824668829</v>
      </c>
    </row>
    <row r="2879" spans="1:48">
      <c r="A2879">
        <v>89323947</v>
      </c>
      <c r="B2879">
        <v>126</v>
      </c>
      <c r="C2879" t="s">
        <v>164</v>
      </c>
      <c r="D2879">
        <v>0</v>
      </c>
      <c r="E2879" t="s">
        <v>165</v>
      </c>
      <c r="F2879" t="s">
        <v>34</v>
      </c>
      <c r="G2879" t="s">
        <v>166</v>
      </c>
      <c r="H2879">
        <v>1</v>
      </c>
      <c r="I2879">
        <v>111.95</v>
      </c>
      <c r="J2879">
        <v>114.04</v>
      </c>
      <c r="K2879">
        <v>28.158999999999999</v>
      </c>
      <c r="L2879">
        <v>30.248999999999999</v>
      </c>
      <c r="M2879">
        <v>3260722</v>
      </c>
      <c r="N2879" t="s">
        <v>167</v>
      </c>
      <c r="P2879">
        <v>16.167000000000002</v>
      </c>
      <c r="V2879" t="s">
        <v>35</v>
      </c>
      <c r="W2879" s="1">
        <v>40506</v>
      </c>
      <c r="X2879">
        <v>20101124</v>
      </c>
      <c r="Y2879">
        <v>0.87805200000000005</v>
      </c>
      <c r="AB2879">
        <v>-0.64777729126817796</v>
      </c>
      <c r="AI2879" s="2">
        <f t="shared" si="176"/>
        <v>40506</v>
      </c>
      <c r="AJ2879">
        <f t="shared" si="177"/>
        <v>84.414882340186864</v>
      </c>
      <c r="AK2879">
        <f t="shared" si="178"/>
        <v>84.414882340186864</v>
      </c>
      <c r="AL2879" s="3">
        <f>Sheet2!$Q$35</f>
        <v>195.92057845971607</v>
      </c>
      <c r="AM2879" s="3">
        <f>Sheet2!$Q$37</f>
        <v>179.52321677860004</v>
      </c>
      <c r="AN2879" s="3">
        <f>Sheet2!$Q$39</f>
        <v>47.580823353777703</v>
      </c>
      <c r="AU2879">
        <f t="shared" si="179"/>
        <v>0.60095720881944925</v>
      </c>
      <c r="AV2879">
        <f>VLOOKUP(AI2879,Sheet3!C2911:F6202,4,FALSE)</f>
        <v>22.848000337342761</v>
      </c>
    </row>
    <row r="2880" spans="1:48">
      <c r="A2880">
        <v>89366960</v>
      </c>
      <c r="B2880">
        <v>126</v>
      </c>
      <c r="C2880" t="s">
        <v>164</v>
      </c>
      <c r="D2880">
        <v>0</v>
      </c>
      <c r="E2880" t="s">
        <v>165</v>
      </c>
      <c r="F2880" t="s">
        <v>34</v>
      </c>
      <c r="G2880" t="s">
        <v>166</v>
      </c>
      <c r="H2880">
        <v>1</v>
      </c>
      <c r="I2880">
        <v>111.95</v>
      </c>
      <c r="J2880">
        <v>114.04</v>
      </c>
      <c r="K2880">
        <v>28.158999999999999</v>
      </c>
      <c r="L2880">
        <v>30.248999999999999</v>
      </c>
      <c r="M2880">
        <v>3260722</v>
      </c>
      <c r="N2880" t="s">
        <v>167</v>
      </c>
      <c r="P2880">
        <v>16.167000000000002</v>
      </c>
      <c r="V2880" t="s">
        <v>35</v>
      </c>
      <c r="W2880" s="1">
        <v>40507</v>
      </c>
      <c r="X2880">
        <v>20101125</v>
      </c>
      <c r="Y2880">
        <v>0.86830300000000005</v>
      </c>
      <c r="AB2880">
        <v>-0.53544350471274305</v>
      </c>
      <c r="AI2880" s="2">
        <f t="shared" si="176"/>
        <v>40507</v>
      </c>
      <c r="AJ2880">
        <f t="shared" si="177"/>
        <v>91.841041270651431</v>
      </c>
      <c r="AK2880">
        <f t="shared" si="178"/>
        <v>91.841041270651431</v>
      </c>
      <c r="AL2880" s="3">
        <f>Sheet2!$Q$35</f>
        <v>195.92057845971607</v>
      </c>
      <c r="AM2880" s="3">
        <f>Sheet2!$Q$37</f>
        <v>179.52321677860004</v>
      </c>
      <c r="AN2880" s="3">
        <f>Sheet2!$Q$39</f>
        <v>47.580823353777703</v>
      </c>
      <c r="AU2880">
        <f t="shared" si="179"/>
        <v>0.65382470823876704</v>
      </c>
      <c r="AV2880">
        <f>VLOOKUP(AI2880,Sheet3!C2912:F6203,4,FALSE)</f>
        <v>26.765812488211147</v>
      </c>
    </row>
    <row r="2881" spans="1:48">
      <c r="A2881">
        <v>89412185</v>
      </c>
      <c r="B2881">
        <v>126</v>
      </c>
      <c r="C2881" t="s">
        <v>164</v>
      </c>
      <c r="D2881">
        <v>0</v>
      </c>
      <c r="E2881" t="s">
        <v>165</v>
      </c>
      <c r="F2881" t="s">
        <v>34</v>
      </c>
      <c r="G2881" t="s">
        <v>166</v>
      </c>
      <c r="H2881">
        <v>1</v>
      </c>
      <c r="I2881">
        <v>111.95</v>
      </c>
      <c r="J2881">
        <v>114.04</v>
      </c>
      <c r="K2881">
        <v>28.158999999999999</v>
      </c>
      <c r="L2881">
        <v>30.248999999999999</v>
      </c>
      <c r="M2881">
        <v>3260722</v>
      </c>
      <c r="N2881" t="s">
        <v>167</v>
      </c>
      <c r="P2881">
        <v>16.167000000000002</v>
      </c>
      <c r="V2881" t="s">
        <v>35</v>
      </c>
      <c r="W2881" s="1">
        <v>40508</v>
      </c>
      <c r="X2881">
        <v>20101126</v>
      </c>
      <c r="Y2881">
        <v>0.876081</v>
      </c>
      <c r="AB2881">
        <v>-0.62506625492590995</v>
      </c>
      <c r="AI2881" s="2">
        <f t="shared" si="176"/>
        <v>40508</v>
      </c>
      <c r="AJ2881">
        <f t="shared" si="177"/>
        <v>85.936577096728115</v>
      </c>
      <c r="AK2881">
        <f t="shared" si="178"/>
        <v>85.936577096728115</v>
      </c>
      <c r="AL2881" s="3">
        <f>Sheet2!$Q$35</f>
        <v>195.92057845971607</v>
      </c>
      <c r="AM2881" s="3">
        <f>Sheet2!$Q$37</f>
        <v>179.52321677860004</v>
      </c>
      <c r="AN2881" s="3">
        <f>Sheet2!$Q$39</f>
        <v>47.580823353777703</v>
      </c>
      <c r="AU2881">
        <f t="shared" si="179"/>
        <v>0.61179029189928991</v>
      </c>
      <c r="AV2881">
        <f>VLOOKUP(AI2881,Sheet3!C2913:F6204,4,FALSE)</f>
        <v>38.880566155453359</v>
      </c>
    </row>
    <row r="2882" spans="1:48">
      <c r="A2882">
        <v>89460050</v>
      </c>
      <c r="B2882">
        <v>126</v>
      </c>
      <c r="C2882" t="s">
        <v>164</v>
      </c>
      <c r="D2882">
        <v>0</v>
      </c>
      <c r="E2882" t="s">
        <v>165</v>
      </c>
      <c r="F2882" t="s">
        <v>34</v>
      </c>
      <c r="G2882" t="s">
        <v>166</v>
      </c>
      <c r="H2882">
        <v>1</v>
      </c>
      <c r="I2882">
        <v>111.95</v>
      </c>
      <c r="J2882">
        <v>114.04</v>
      </c>
      <c r="K2882">
        <v>28.158999999999999</v>
      </c>
      <c r="L2882">
        <v>30.248999999999999</v>
      </c>
      <c r="M2882">
        <v>3260722</v>
      </c>
      <c r="N2882" t="s">
        <v>167</v>
      </c>
      <c r="P2882">
        <v>16.167000000000002</v>
      </c>
      <c r="V2882" t="s">
        <v>35</v>
      </c>
      <c r="W2882" s="1">
        <v>40509</v>
      </c>
      <c r="X2882">
        <v>20101127</v>
      </c>
      <c r="Y2882">
        <v>0.881965</v>
      </c>
      <c r="AB2882">
        <v>-0.69286520867421098</v>
      </c>
      <c r="AI2882" s="2">
        <f t="shared" si="176"/>
        <v>40509</v>
      </c>
      <c r="AJ2882">
        <f t="shared" si="177"/>
        <v>81.36337309758369</v>
      </c>
      <c r="AK2882">
        <f t="shared" si="178"/>
        <v>81.36337309758369</v>
      </c>
      <c r="AL2882" s="3">
        <f>Sheet2!$Q$35</f>
        <v>195.92057845971607</v>
      </c>
      <c r="AM2882" s="3">
        <f>Sheet2!$Q$37</f>
        <v>179.52321677860004</v>
      </c>
      <c r="AN2882" s="3">
        <f>Sheet2!$Q$39</f>
        <v>47.580823353777703</v>
      </c>
      <c r="AU2882">
        <f t="shared" si="179"/>
        <v>0.57923323756836886</v>
      </c>
      <c r="AV2882">
        <f>VLOOKUP(AI2882,Sheet3!C2914:F6205,4,FALSE)</f>
        <v>58.405865048388748</v>
      </c>
    </row>
    <row r="2883" spans="1:48">
      <c r="A2883">
        <v>89503229</v>
      </c>
      <c r="B2883">
        <v>126</v>
      </c>
      <c r="C2883" t="s">
        <v>164</v>
      </c>
      <c r="D2883">
        <v>0</v>
      </c>
      <c r="E2883" t="s">
        <v>165</v>
      </c>
      <c r="F2883" t="s">
        <v>34</v>
      </c>
      <c r="G2883" t="s">
        <v>166</v>
      </c>
      <c r="H2883">
        <v>1</v>
      </c>
      <c r="I2883">
        <v>111.95</v>
      </c>
      <c r="J2883">
        <v>114.04</v>
      </c>
      <c r="K2883">
        <v>28.158999999999999</v>
      </c>
      <c r="L2883">
        <v>30.248999999999999</v>
      </c>
      <c r="M2883">
        <v>3260722</v>
      </c>
      <c r="N2883" t="s">
        <v>167</v>
      </c>
      <c r="P2883">
        <v>16.167000000000002</v>
      </c>
      <c r="V2883" t="s">
        <v>35</v>
      </c>
      <c r="W2883" s="1">
        <v>40510</v>
      </c>
      <c r="X2883">
        <v>20101128</v>
      </c>
      <c r="Y2883">
        <v>0.877502</v>
      </c>
      <c r="AB2883">
        <v>-0.64143986357246596</v>
      </c>
      <c r="AI2883" s="2">
        <f t="shared" ref="AI2883:AI2946" si="180">W2883</f>
        <v>40510</v>
      </c>
      <c r="AJ2883">
        <f t="shared" ref="AJ2883:AJ2946" si="181">$AQ$2*(Y2883^2)+($AR$2*Y2883)+$AS$2</f>
        <v>84.840541055579479</v>
      </c>
      <c r="AK2883">
        <f t="shared" ref="AK2883:AK2946" si="182">IF(AJ2883&gt;0,AJ2883,0)</f>
        <v>84.840541055579479</v>
      </c>
      <c r="AL2883" s="3">
        <f>Sheet2!$Q$35</f>
        <v>195.92057845971607</v>
      </c>
      <c r="AM2883" s="3">
        <f>Sheet2!$Q$37</f>
        <v>179.52321677860004</v>
      </c>
      <c r="AN2883" s="3">
        <f>Sheet2!$Q$39</f>
        <v>47.580823353777703</v>
      </c>
      <c r="AU2883">
        <f t="shared" ref="AU2883:AU2946" si="183">0.001*(AK2883*86440)/AT$2</f>
        <v>0.60398751184683663</v>
      </c>
      <c r="AV2883">
        <f>VLOOKUP(AI2883,Sheet3!C2915:F6206,4,FALSE)</f>
        <v>74.743070870997244</v>
      </c>
    </row>
    <row r="2884" spans="1:48">
      <c r="A2884">
        <v>89549904</v>
      </c>
      <c r="B2884">
        <v>126</v>
      </c>
      <c r="C2884" t="s">
        <v>164</v>
      </c>
      <c r="D2884">
        <v>0</v>
      </c>
      <c r="E2884" t="s">
        <v>165</v>
      </c>
      <c r="F2884" t="s">
        <v>34</v>
      </c>
      <c r="G2884" t="s">
        <v>166</v>
      </c>
      <c r="H2884">
        <v>1</v>
      </c>
      <c r="I2884">
        <v>111.95</v>
      </c>
      <c r="J2884">
        <v>114.04</v>
      </c>
      <c r="K2884">
        <v>28.158999999999999</v>
      </c>
      <c r="L2884">
        <v>30.248999999999999</v>
      </c>
      <c r="M2884">
        <v>3260722</v>
      </c>
      <c r="N2884" t="s">
        <v>167</v>
      </c>
      <c r="P2884">
        <v>16.167000000000002</v>
      </c>
      <c r="V2884" t="s">
        <v>35</v>
      </c>
      <c r="W2884" s="1">
        <v>40511</v>
      </c>
      <c r="X2884">
        <v>20101129</v>
      </c>
      <c r="Y2884">
        <v>0.87482199999999999</v>
      </c>
      <c r="AB2884">
        <v>-0.61055930680063597</v>
      </c>
      <c r="AI2884" s="2">
        <f t="shared" si="180"/>
        <v>40511</v>
      </c>
      <c r="AJ2884">
        <f t="shared" si="181"/>
        <v>86.9031893955123</v>
      </c>
      <c r="AK2884">
        <f t="shared" si="182"/>
        <v>86.9031893955123</v>
      </c>
      <c r="AL2884" s="3">
        <f>Sheet2!$Q$35</f>
        <v>195.92057845971607</v>
      </c>
      <c r="AM2884" s="3">
        <f>Sheet2!$Q$37</f>
        <v>179.52321677860004</v>
      </c>
      <c r="AN2884" s="3">
        <f>Sheet2!$Q$39</f>
        <v>47.580823353777703</v>
      </c>
      <c r="AU2884">
        <f t="shared" si="183"/>
        <v>0.61867169258343635</v>
      </c>
      <c r="AV2884">
        <f>VLOOKUP(AI2884,Sheet3!C2916:F6207,4,FALSE)</f>
        <v>84.590736132673669</v>
      </c>
    </row>
    <row r="2885" spans="1:48">
      <c r="A2885">
        <v>89593384</v>
      </c>
      <c r="B2885">
        <v>126</v>
      </c>
      <c r="C2885" t="s">
        <v>164</v>
      </c>
      <c r="D2885">
        <v>0</v>
      </c>
      <c r="E2885" t="s">
        <v>165</v>
      </c>
      <c r="F2885" t="s">
        <v>34</v>
      </c>
      <c r="G2885" t="s">
        <v>166</v>
      </c>
      <c r="H2885">
        <v>1</v>
      </c>
      <c r="I2885">
        <v>111.95</v>
      </c>
      <c r="J2885">
        <v>114.04</v>
      </c>
      <c r="K2885">
        <v>28.158999999999999</v>
      </c>
      <c r="L2885">
        <v>30.248999999999999</v>
      </c>
      <c r="M2885">
        <v>3260722</v>
      </c>
      <c r="N2885" t="s">
        <v>167</v>
      </c>
      <c r="P2885">
        <v>16.167000000000002</v>
      </c>
      <c r="V2885" t="s">
        <v>35</v>
      </c>
      <c r="W2885" s="1">
        <v>40512</v>
      </c>
      <c r="X2885">
        <v>20101130</v>
      </c>
      <c r="Y2885">
        <v>0.87831300000000001</v>
      </c>
      <c r="AB2885">
        <v>-0.65078468877468798</v>
      </c>
      <c r="AI2885" s="2">
        <f t="shared" si="180"/>
        <v>40512</v>
      </c>
      <c r="AJ2885">
        <f t="shared" si="181"/>
        <v>84.212607448915605</v>
      </c>
      <c r="AK2885">
        <f t="shared" si="182"/>
        <v>84.212607448915605</v>
      </c>
      <c r="AL2885" s="3">
        <f>Sheet2!$Q$35</f>
        <v>195.92057845971607</v>
      </c>
      <c r="AM2885" s="3">
        <f>Sheet2!$Q$37</f>
        <v>179.52321677860004</v>
      </c>
      <c r="AN2885" s="3">
        <f>Sheet2!$Q$39</f>
        <v>47.580823353777703</v>
      </c>
      <c r="AU2885">
        <f t="shared" si="183"/>
        <v>0.59951719551015203</v>
      </c>
      <c r="AV2885">
        <f>VLOOKUP(AI2885,Sheet3!C2917:F6208,4,FALSE)</f>
        <v>87.424596639630906</v>
      </c>
    </row>
    <row r="2886" spans="1:48">
      <c r="A2886">
        <v>89629666</v>
      </c>
      <c r="B2886">
        <v>126</v>
      </c>
      <c r="C2886" t="s">
        <v>164</v>
      </c>
      <c r="D2886">
        <v>0</v>
      </c>
      <c r="E2886" t="s">
        <v>165</v>
      </c>
      <c r="F2886" t="s">
        <v>34</v>
      </c>
      <c r="G2886" t="s">
        <v>166</v>
      </c>
      <c r="H2886">
        <v>1</v>
      </c>
      <c r="I2886">
        <v>111.95</v>
      </c>
      <c r="J2886">
        <v>114.04</v>
      </c>
      <c r="K2886">
        <v>28.158999999999999</v>
      </c>
      <c r="L2886">
        <v>30.248999999999999</v>
      </c>
      <c r="M2886">
        <v>3260722</v>
      </c>
      <c r="N2886" t="s">
        <v>167</v>
      </c>
      <c r="P2886">
        <v>16.167000000000002</v>
      </c>
      <c r="V2886" t="s">
        <v>35</v>
      </c>
      <c r="W2886" s="1">
        <v>40513</v>
      </c>
      <c r="X2886">
        <v>20101201</v>
      </c>
      <c r="Y2886">
        <v>0.87522699999999998</v>
      </c>
      <c r="AB2886">
        <v>-0.61522595810384195</v>
      </c>
      <c r="AI2886" s="2">
        <f t="shared" si="180"/>
        <v>40513</v>
      </c>
      <c r="AJ2886">
        <f t="shared" si="181"/>
        <v>86.592704112734509</v>
      </c>
      <c r="AK2886">
        <f t="shared" si="182"/>
        <v>86.592704112734509</v>
      </c>
      <c r="AL2886" s="3">
        <f>Sheet2!$Q$35</f>
        <v>195.92057845971607</v>
      </c>
      <c r="AM2886" s="3">
        <f>Sheet2!$Q$37</f>
        <v>179.52321677860004</v>
      </c>
      <c r="AN2886" s="3">
        <f>Sheet2!$Q$39</f>
        <v>47.580823353777703</v>
      </c>
      <c r="AU2886">
        <f t="shared" si="183"/>
        <v>0.61646131967589934</v>
      </c>
      <c r="AV2886">
        <f>VLOOKUP(AI2886,Sheet3!C2918:F6209,4,FALSE)</f>
        <v>82.181954701760006</v>
      </c>
    </row>
    <row r="2887" spans="1:48">
      <c r="A2887">
        <v>89684509</v>
      </c>
      <c r="B2887">
        <v>126</v>
      </c>
      <c r="C2887" t="s">
        <v>164</v>
      </c>
      <c r="D2887">
        <v>0</v>
      </c>
      <c r="E2887" t="s">
        <v>165</v>
      </c>
      <c r="F2887" t="s">
        <v>34</v>
      </c>
      <c r="G2887" t="s">
        <v>166</v>
      </c>
      <c r="H2887">
        <v>1</v>
      </c>
      <c r="I2887">
        <v>111.95</v>
      </c>
      <c r="J2887">
        <v>114.04</v>
      </c>
      <c r="K2887">
        <v>28.158999999999999</v>
      </c>
      <c r="L2887">
        <v>30.248999999999999</v>
      </c>
      <c r="M2887">
        <v>3260722</v>
      </c>
      <c r="N2887" t="s">
        <v>167</v>
      </c>
      <c r="P2887">
        <v>16.167000000000002</v>
      </c>
      <c r="V2887" t="s">
        <v>35</v>
      </c>
      <c r="W2887" s="1">
        <v>40514</v>
      </c>
      <c r="X2887">
        <v>20101202</v>
      </c>
      <c r="Y2887">
        <v>0.87712699999999999</v>
      </c>
      <c r="AB2887">
        <v>-0.63711889014357204</v>
      </c>
      <c r="AI2887" s="2">
        <f t="shared" si="180"/>
        <v>40514</v>
      </c>
      <c r="AJ2887">
        <f t="shared" si="181"/>
        <v>85.130303267096565</v>
      </c>
      <c r="AK2887">
        <f t="shared" si="182"/>
        <v>85.130303267096565</v>
      </c>
      <c r="AL2887" s="3">
        <f>Sheet2!$Q$35</f>
        <v>195.92057845971607</v>
      </c>
      <c r="AM2887" s="3">
        <f>Sheet2!$Q$37</f>
        <v>179.52321677860004</v>
      </c>
      <c r="AN2887" s="3">
        <f>Sheet2!$Q$39</f>
        <v>47.580823353777703</v>
      </c>
      <c r="AU2887">
        <f t="shared" si="183"/>
        <v>0.60605035532925611</v>
      </c>
      <c r="AV2887">
        <f>VLOOKUP(AI2887,Sheet3!C2919:F6210,4,FALSE)</f>
        <v>80.623331422933518</v>
      </c>
    </row>
    <row r="2888" spans="1:48">
      <c r="A2888">
        <v>89724363</v>
      </c>
      <c r="B2888">
        <v>126</v>
      </c>
      <c r="C2888" t="s">
        <v>164</v>
      </c>
      <c r="D2888">
        <v>0</v>
      </c>
      <c r="E2888" t="s">
        <v>165</v>
      </c>
      <c r="F2888" t="s">
        <v>34</v>
      </c>
      <c r="G2888" t="s">
        <v>166</v>
      </c>
      <c r="H2888">
        <v>1</v>
      </c>
      <c r="I2888">
        <v>111.95</v>
      </c>
      <c r="J2888">
        <v>114.04</v>
      </c>
      <c r="K2888">
        <v>28.158999999999999</v>
      </c>
      <c r="L2888">
        <v>30.248999999999999</v>
      </c>
      <c r="M2888">
        <v>3260722</v>
      </c>
      <c r="N2888" t="s">
        <v>167</v>
      </c>
      <c r="P2888">
        <v>16.167000000000002</v>
      </c>
      <c r="V2888" t="s">
        <v>35</v>
      </c>
      <c r="W2888" s="1">
        <v>40515</v>
      </c>
      <c r="X2888">
        <v>20101203</v>
      </c>
      <c r="Y2888">
        <v>0.87609999999999999</v>
      </c>
      <c r="AB2888">
        <v>-0.62528518424630697</v>
      </c>
      <c r="AI2888" s="2">
        <f t="shared" si="180"/>
        <v>40515</v>
      </c>
      <c r="AJ2888">
        <f t="shared" si="181"/>
        <v>85.92195744383605</v>
      </c>
      <c r="AK2888">
        <f t="shared" si="182"/>
        <v>85.92195744383605</v>
      </c>
      <c r="AL2888" s="3">
        <f>Sheet2!$Q$35</f>
        <v>195.92057845971607</v>
      </c>
      <c r="AM2888" s="3">
        <f>Sheet2!$Q$37</f>
        <v>179.52321677860004</v>
      </c>
      <c r="AN2888" s="3">
        <f>Sheet2!$Q$39</f>
        <v>47.580823353777703</v>
      </c>
      <c r="AU2888">
        <f t="shared" si="183"/>
        <v>0.61168621326348116</v>
      </c>
      <c r="AV2888">
        <f>VLOOKUP(AI2888,Sheet3!C2920:F6211,4,FALSE)</f>
        <v>78.285396504693793</v>
      </c>
    </row>
    <row r="2889" spans="1:48">
      <c r="A2889">
        <v>89774318</v>
      </c>
      <c r="B2889">
        <v>126</v>
      </c>
      <c r="C2889" t="s">
        <v>164</v>
      </c>
      <c r="D2889">
        <v>0</v>
      </c>
      <c r="E2889" t="s">
        <v>165</v>
      </c>
      <c r="F2889" t="s">
        <v>34</v>
      </c>
      <c r="G2889" t="s">
        <v>166</v>
      </c>
      <c r="H2889">
        <v>1</v>
      </c>
      <c r="I2889">
        <v>111.95</v>
      </c>
      <c r="J2889">
        <v>114.04</v>
      </c>
      <c r="K2889">
        <v>28.158999999999999</v>
      </c>
      <c r="L2889">
        <v>30.248999999999999</v>
      </c>
      <c r="M2889">
        <v>3260722</v>
      </c>
      <c r="N2889" t="s">
        <v>167</v>
      </c>
      <c r="P2889">
        <v>16.167000000000002</v>
      </c>
      <c r="V2889" t="s">
        <v>35</v>
      </c>
      <c r="W2889" s="1">
        <v>40516</v>
      </c>
      <c r="X2889">
        <v>20101204</v>
      </c>
      <c r="Y2889">
        <v>0.882359</v>
      </c>
      <c r="AB2889">
        <v>-0.69740511142350203</v>
      </c>
      <c r="AI2889" s="2">
        <f t="shared" si="180"/>
        <v>40516</v>
      </c>
      <c r="AJ2889">
        <f t="shared" si="181"/>
        <v>81.053867989932996</v>
      </c>
      <c r="AK2889">
        <f t="shared" si="182"/>
        <v>81.053867989932996</v>
      </c>
      <c r="AL2889" s="3">
        <f>Sheet2!$Q$35</f>
        <v>195.92057845971607</v>
      </c>
      <c r="AM2889" s="3">
        <f>Sheet2!$Q$37</f>
        <v>179.52321677860004</v>
      </c>
      <c r="AN2889" s="3">
        <f>Sheet2!$Q$39</f>
        <v>47.580823353777703</v>
      </c>
      <c r="AU2889">
        <f t="shared" si="183"/>
        <v>0.5770298426165219</v>
      </c>
      <c r="AV2889">
        <f>VLOOKUP(AI2889,Sheet3!C2921:F6212,4,FALSE)</f>
        <v>73.18444759217077</v>
      </c>
    </row>
    <row r="2890" spans="1:48">
      <c r="A2890">
        <v>89819098</v>
      </c>
      <c r="B2890">
        <v>126</v>
      </c>
      <c r="C2890" t="s">
        <v>164</v>
      </c>
      <c r="D2890">
        <v>0</v>
      </c>
      <c r="E2890" t="s">
        <v>165</v>
      </c>
      <c r="F2890" t="s">
        <v>34</v>
      </c>
      <c r="G2890" t="s">
        <v>166</v>
      </c>
      <c r="H2890">
        <v>1</v>
      </c>
      <c r="I2890">
        <v>111.95</v>
      </c>
      <c r="J2890">
        <v>114.04</v>
      </c>
      <c r="K2890">
        <v>28.158999999999999</v>
      </c>
      <c r="L2890">
        <v>30.248999999999999</v>
      </c>
      <c r="M2890">
        <v>3260722</v>
      </c>
      <c r="N2890" t="s">
        <v>167</v>
      </c>
      <c r="P2890">
        <v>16.167000000000002</v>
      </c>
      <c r="V2890" t="s">
        <v>35</v>
      </c>
      <c r="W2890" s="1">
        <v>40517</v>
      </c>
      <c r="X2890">
        <v>20101205</v>
      </c>
      <c r="Y2890">
        <v>0.87316400000000005</v>
      </c>
      <c r="AB2890">
        <v>-0.59145484294702</v>
      </c>
      <c r="AI2890" s="2">
        <f t="shared" si="180"/>
        <v>40517</v>
      </c>
      <c r="AJ2890">
        <f t="shared" si="181"/>
        <v>88.169730076661494</v>
      </c>
      <c r="AK2890">
        <f t="shared" si="182"/>
        <v>88.169730076661494</v>
      </c>
      <c r="AL2890" s="3">
        <f>Sheet2!$Q$35</f>
        <v>195.92057845971607</v>
      </c>
      <c r="AM2890" s="3">
        <f>Sheet2!$Q$37</f>
        <v>179.52321677860004</v>
      </c>
      <c r="AN2890" s="3">
        <f>Sheet2!$Q$39</f>
        <v>47.580823353777703</v>
      </c>
      <c r="AU2890">
        <f t="shared" si="183"/>
        <v>0.6276883106429435</v>
      </c>
      <c r="AV2890">
        <f>VLOOKUP(AI2890,Sheet3!C2922:F6213,4,FALSE)</f>
        <v>68.296038217669519</v>
      </c>
    </row>
    <row r="2891" spans="1:48">
      <c r="A2891">
        <v>89855391</v>
      </c>
      <c r="B2891">
        <v>126</v>
      </c>
      <c r="C2891" t="s">
        <v>164</v>
      </c>
      <c r="D2891">
        <v>0</v>
      </c>
      <c r="E2891" t="s">
        <v>165</v>
      </c>
      <c r="F2891" t="s">
        <v>34</v>
      </c>
      <c r="G2891" t="s">
        <v>166</v>
      </c>
      <c r="H2891">
        <v>1</v>
      </c>
      <c r="I2891">
        <v>111.95</v>
      </c>
      <c r="J2891">
        <v>114.04</v>
      </c>
      <c r="K2891">
        <v>28.158999999999999</v>
      </c>
      <c r="L2891">
        <v>30.248999999999999</v>
      </c>
      <c r="M2891">
        <v>3260722</v>
      </c>
      <c r="N2891" t="s">
        <v>167</v>
      </c>
      <c r="P2891">
        <v>16.167000000000002</v>
      </c>
      <c r="V2891" t="s">
        <v>35</v>
      </c>
      <c r="W2891" s="1">
        <v>40518</v>
      </c>
      <c r="X2891">
        <v>20101206</v>
      </c>
      <c r="Y2891">
        <v>0.88022199999999995</v>
      </c>
      <c r="AB2891">
        <v>-0.67278132417670999</v>
      </c>
      <c r="AI2891" s="2">
        <f t="shared" si="180"/>
        <v>40518</v>
      </c>
      <c r="AJ2891">
        <f t="shared" si="181"/>
        <v>82.727644027541828</v>
      </c>
      <c r="AK2891">
        <f t="shared" si="182"/>
        <v>82.727644027541828</v>
      </c>
      <c r="AL2891" s="3">
        <f>Sheet2!$Q$35</f>
        <v>195.92057845971607</v>
      </c>
      <c r="AM2891" s="3">
        <f>Sheet2!$Q$37</f>
        <v>179.52321677860004</v>
      </c>
      <c r="AN2891" s="3">
        <f>Sheet2!$Q$39</f>
        <v>47.580823353777703</v>
      </c>
      <c r="AU2891">
        <f t="shared" si="183"/>
        <v>0.58894560613908054</v>
      </c>
      <c r="AV2891">
        <f>VLOOKUP(AI2891,Sheet3!C2923:F6214,4,FALSE)</f>
        <v>61.565619513646077</v>
      </c>
    </row>
    <row r="2892" spans="1:48">
      <c r="A2892">
        <v>89907948</v>
      </c>
      <c r="B2892">
        <v>126</v>
      </c>
      <c r="C2892" t="s">
        <v>164</v>
      </c>
      <c r="D2892">
        <v>0</v>
      </c>
      <c r="E2892" t="s">
        <v>165</v>
      </c>
      <c r="F2892" t="s">
        <v>34</v>
      </c>
      <c r="G2892" t="s">
        <v>166</v>
      </c>
      <c r="H2892">
        <v>1</v>
      </c>
      <c r="I2892">
        <v>111.95</v>
      </c>
      <c r="J2892">
        <v>114.04</v>
      </c>
      <c r="K2892">
        <v>28.158999999999999</v>
      </c>
      <c r="L2892">
        <v>30.248999999999999</v>
      </c>
      <c r="M2892">
        <v>3260722</v>
      </c>
      <c r="N2892" t="s">
        <v>167</v>
      </c>
      <c r="P2892">
        <v>16.167000000000002</v>
      </c>
      <c r="V2892" t="s">
        <v>35</v>
      </c>
      <c r="W2892" s="1">
        <v>40519</v>
      </c>
      <c r="X2892">
        <v>20101207</v>
      </c>
      <c r="Y2892">
        <v>0.882548</v>
      </c>
      <c r="AB2892">
        <v>-0.69958288203166497</v>
      </c>
      <c r="AI2892" s="2">
        <f t="shared" si="180"/>
        <v>40519</v>
      </c>
      <c r="AJ2892">
        <f t="shared" si="181"/>
        <v>80.905253796308216</v>
      </c>
      <c r="AK2892">
        <f t="shared" si="182"/>
        <v>80.905253796308216</v>
      </c>
      <c r="AL2892" s="3">
        <f>Sheet2!$Q$35</f>
        <v>195.92057845971607</v>
      </c>
      <c r="AM2892" s="3">
        <f>Sheet2!$Q$37</f>
        <v>179.52321677860004</v>
      </c>
      <c r="AN2892" s="3">
        <f>Sheet2!$Q$39</f>
        <v>47.580823353777703</v>
      </c>
      <c r="AU2892">
        <f t="shared" si="183"/>
        <v>0.57597184468397977</v>
      </c>
      <c r="AV2892">
        <f>VLOOKUP(AI2892,Sheet3!C2924:F6215,4,FALSE)</f>
        <v>56.960596189840558</v>
      </c>
    </row>
    <row r="2893" spans="1:48">
      <c r="A2893">
        <v>89953928</v>
      </c>
      <c r="B2893">
        <v>126</v>
      </c>
      <c r="C2893" t="s">
        <v>164</v>
      </c>
      <c r="D2893">
        <v>0</v>
      </c>
      <c r="E2893" t="s">
        <v>165</v>
      </c>
      <c r="F2893" t="s">
        <v>34</v>
      </c>
      <c r="G2893" t="s">
        <v>166</v>
      </c>
      <c r="H2893">
        <v>1</v>
      </c>
      <c r="I2893">
        <v>111.95</v>
      </c>
      <c r="J2893">
        <v>114.04</v>
      </c>
      <c r="K2893">
        <v>28.158999999999999</v>
      </c>
      <c r="L2893">
        <v>30.248999999999999</v>
      </c>
      <c r="M2893">
        <v>3260722</v>
      </c>
      <c r="N2893" t="s">
        <v>167</v>
      </c>
      <c r="P2893">
        <v>16.167000000000002</v>
      </c>
      <c r="V2893" t="s">
        <v>35</v>
      </c>
      <c r="W2893" s="1">
        <v>40520</v>
      </c>
      <c r="X2893">
        <v>20101208</v>
      </c>
      <c r="Y2893">
        <v>0.87305100000000002</v>
      </c>
      <c r="AB2893">
        <v>-0.59015278962044604</v>
      </c>
      <c r="AI2893" s="2">
        <f t="shared" si="180"/>
        <v>40520</v>
      </c>
      <c r="AJ2893">
        <f t="shared" si="181"/>
        <v>88.255785219949189</v>
      </c>
      <c r="AK2893">
        <f t="shared" si="182"/>
        <v>88.255785219949189</v>
      </c>
      <c r="AL2893" s="3">
        <f>Sheet2!$Q$35</f>
        <v>195.92057845971607</v>
      </c>
      <c r="AM2893" s="3">
        <f>Sheet2!$Q$37</f>
        <v>179.52321677860004</v>
      </c>
      <c r="AN2893" s="3">
        <f>Sheet2!$Q$39</f>
        <v>47.580823353777703</v>
      </c>
      <c r="AU2893">
        <f t="shared" si="183"/>
        <v>0.62830094501831724</v>
      </c>
      <c r="AV2893">
        <f>VLOOKUP(AI2893,Sheet3!C2925:F6216,4,FALSE)</f>
        <v>52.92234496742649</v>
      </c>
    </row>
    <row r="2894" spans="1:48">
      <c r="A2894">
        <v>89998869</v>
      </c>
      <c r="B2894">
        <v>126</v>
      </c>
      <c r="C2894" t="s">
        <v>164</v>
      </c>
      <c r="D2894">
        <v>0</v>
      </c>
      <c r="E2894" t="s">
        <v>165</v>
      </c>
      <c r="F2894" t="s">
        <v>34</v>
      </c>
      <c r="G2894" t="s">
        <v>166</v>
      </c>
      <c r="H2894">
        <v>1</v>
      </c>
      <c r="I2894">
        <v>111.95</v>
      </c>
      <c r="J2894">
        <v>114.04</v>
      </c>
      <c r="K2894">
        <v>28.158999999999999</v>
      </c>
      <c r="L2894">
        <v>30.248999999999999</v>
      </c>
      <c r="M2894">
        <v>3260722</v>
      </c>
      <c r="N2894" t="s">
        <v>167</v>
      </c>
      <c r="P2894">
        <v>16.167000000000002</v>
      </c>
      <c r="V2894" t="s">
        <v>35</v>
      </c>
      <c r="W2894" s="1">
        <v>40521</v>
      </c>
      <c r="X2894">
        <v>20101209</v>
      </c>
      <c r="Y2894">
        <v>0.88500199999999996</v>
      </c>
      <c r="AB2894">
        <v>-0.72785933215034704</v>
      </c>
      <c r="AI2894" s="2">
        <f t="shared" si="180"/>
        <v>40521</v>
      </c>
      <c r="AJ2894">
        <f t="shared" si="181"/>
        <v>78.967033817477613</v>
      </c>
      <c r="AK2894">
        <f t="shared" si="182"/>
        <v>78.967033817477613</v>
      </c>
      <c r="AL2894" s="3">
        <f>Sheet2!$Q$35</f>
        <v>195.92057845971607</v>
      </c>
      <c r="AM2894" s="3">
        <f>Sheet2!$Q$37</f>
        <v>179.52321677860004</v>
      </c>
      <c r="AN2894" s="3">
        <f>Sheet2!$Q$39</f>
        <v>47.580823353777703</v>
      </c>
      <c r="AU2894">
        <f t="shared" si="183"/>
        <v>0.56217348074310369</v>
      </c>
      <c r="AV2894">
        <f>VLOOKUP(AI2894,Sheet3!C2926:F6217,4,FALSE)</f>
        <v>48.459014668968834</v>
      </c>
    </row>
    <row r="2895" spans="1:48">
      <c r="A2895">
        <v>90043354</v>
      </c>
      <c r="B2895">
        <v>126</v>
      </c>
      <c r="C2895" t="s">
        <v>164</v>
      </c>
      <c r="D2895">
        <v>0</v>
      </c>
      <c r="E2895" t="s">
        <v>165</v>
      </c>
      <c r="F2895" t="s">
        <v>34</v>
      </c>
      <c r="G2895" t="s">
        <v>166</v>
      </c>
      <c r="H2895">
        <v>1</v>
      </c>
      <c r="I2895">
        <v>111.95</v>
      </c>
      <c r="J2895">
        <v>114.04</v>
      </c>
      <c r="K2895">
        <v>28.158999999999999</v>
      </c>
      <c r="L2895">
        <v>30.248999999999999</v>
      </c>
      <c r="M2895">
        <v>3260722</v>
      </c>
      <c r="N2895" t="s">
        <v>167</v>
      </c>
      <c r="P2895">
        <v>16.167000000000002</v>
      </c>
      <c r="V2895" t="s">
        <v>35</v>
      </c>
      <c r="W2895" s="1">
        <v>40522</v>
      </c>
      <c r="X2895">
        <v>20101210</v>
      </c>
      <c r="Y2895">
        <v>0.88177899999999998</v>
      </c>
      <c r="AB2895">
        <v>-0.69072200585347898</v>
      </c>
      <c r="AI2895" s="2">
        <f t="shared" si="180"/>
        <v>40522</v>
      </c>
      <c r="AJ2895">
        <f t="shared" si="181"/>
        <v>81.509341695375952</v>
      </c>
      <c r="AK2895">
        <f t="shared" si="182"/>
        <v>81.509341695375952</v>
      </c>
      <c r="AL2895" s="3">
        <f>Sheet2!$Q$35</f>
        <v>195.92057845971607</v>
      </c>
      <c r="AM2895" s="3">
        <f>Sheet2!$Q$37</f>
        <v>179.52321677860004</v>
      </c>
      <c r="AN2895" s="3">
        <f>Sheet2!$Q$39</f>
        <v>47.580823353777703</v>
      </c>
      <c r="AU2895">
        <f t="shared" si="183"/>
        <v>0.58027240126406665</v>
      </c>
      <c r="AV2895">
        <f>VLOOKUP(AI2895,Sheet3!C2927:F6218,4,FALSE)</f>
        <v>44.845842522598346</v>
      </c>
    </row>
    <row r="2896" spans="1:48">
      <c r="A2896">
        <v>90085964</v>
      </c>
      <c r="B2896">
        <v>126</v>
      </c>
      <c r="C2896" t="s">
        <v>164</v>
      </c>
      <c r="D2896">
        <v>0</v>
      </c>
      <c r="E2896" t="s">
        <v>165</v>
      </c>
      <c r="F2896" t="s">
        <v>34</v>
      </c>
      <c r="G2896" t="s">
        <v>166</v>
      </c>
      <c r="H2896">
        <v>1</v>
      </c>
      <c r="I2896">
        <v>111.95</v>
      </c>
      <c r="J2896">
        <v>114.04</v>
      </c>
      <c r="K2896">
        <v>28.158999999999999</v>
      </c>
      <c r="L2896">
        <v>30.248999999999999</v>
      </c>
      <c r="M2896">
        <v>3260722</v>
      </c>
      <c r="N2896" t="s">
        <v>167</v>
      </c>
      <c r="P2896">
        <v>16.167000000000002</v>
      </c>
      <c r="V2896" t="s">
        <v>35</v>
      </c>
      <c r="W2896" s="1">
        <v>40523</v>
      </c>
      <c r="X2896">
        <v>20101211</v>
      </c>
      <c r="Y2896">
        <v>0.89942699999999998</v>
      </c>
      <c r="AB2896">
        <v>-0.89407277671513896</v>
      </c>
      <c r="AI2896" s="2">
        <f t="shared" si="180"/>
        <v>40523</v>
      </c>
      <c r="AJ2896">
        <f t="shared" si="181"/>
        <v>67.251238477648485</v>
      </c>
      <c r="AK2896">
        <f t="shared" si="182"/>
        <v>67.251238477648485</v>
      </c>
      <c r="AL2896" s="3">
        <f>Sheet2!$Q$35</f>
        <v>195.92057845971607</v>
      </c>
      <c r="AM2896" s="3">
        <f>Sheet2!$Q$37</f>
        <v>179.52321677860004</v>
      </c>
      <c r="AN2896" s="3">
        <f>Sheet2!$Q$39</f>
        <v>47.580823353777703</v>
      </c>
      <c r="AU2896">
        <f t="shared" si="183"/>
        <v>0.47876767040091711</v>
      </c>
      <c r="AV2896">
        <f>VLOOKUP(AI2896,Sheet3!C2928:F6219,4,FALSE)</f>
        <v>42.082828528315041</v>
      </c>
    </row>
    <row r="2897" spans="1:48">
      <c r="A2897">
        <v>90133451</v>
      </c>
      <c r="B2897">
        <v>126</v>
      </c>
      <c r="C2897" t="s">
        <v>164</v>
      </c>
      <c r="D2897">
        <v>0</v>
      </c>
      <c r="E2897" t="s">
        <v>165</v>
      </c>
      <c r="F2897" t="s">
        <v>34</v>
      </c>
      <c r="G2897" t="s">
        <v>166</v>
      </c>
      <c r="H2897">
        <v>1</v>
      </c>
      <c r="I2897">
        <v>111.95</v>
      </c>
      <c r="J2897">
        <v>114.04</v>
      </c>
      <c r="K2897">
        <v>28.158999999999999</v>
      </c>
      <c r="L2897">
        <v>30.248999999999999</v>
      </c>
      <c r="M2897">
        <v>3260722</v>
      </c>
      <c r="N2897" t="s">
        <v>167</v>
      </c>
      <c r="P2897">
        <v>16.167000000000002</v>
      </c>
      <c r="V2897" t="s">
        <v>35</v>
      </c>
      <c r="W2897" s="1">
        <v>40524</v>
      </c>
      <c r="X2897">
        <v>20101212</v>
      </c>
      <c r="Y2897">
        <v>0.91937999999999998</v>
      </c>
      <c r="AB2897">
        <v>-1.1239831309197299</v>
      </c>
      <c r="AI2897" s="2">
        <f t="shared" si="180"/>
        <v>40524</v>
      </c>
      <c r="AJ2897">
        <f t="shared" si="181"/>
        <v>50.136737772964352</v>
      </c>
      <c r="AK2897">
        <f t="shared" si="182"/>
        <v>50.136737772964352</v>
      </c>
      <c r="AL2897" s="3">
        <f>Sheet2!$Q$35</f>
        <v>195.92057845971607</v>
      </c>
      <c r="AM2897" s="3">
        <f>Sheet2!$Q$37</f>
        <v>179.52321677860004</v>
      </c>
      <c r="AN2897" s="3">
        <f>Sheet2!$Q$39</f>
        <v>47.580823353777703</v>
      </c>
      <c r="AU2897">
        <f t="shared" si="183"/>
        <v>0.35692798658335023</v>
      </c>
      <c r="AV2897">
        <f>VLOOKUP(AI2897,Sheet3!C2929:F6220,4,FALSE)</f>
        <v>40.665898274836415</v>
      </c>
    </row>
    <row r="2898" spans="1:48">
      <c r="A2898">
        <v>90178428</v>
      </c>
      <c r="B2898">
        <v>126</v>
      </c>
      <c r="C2898" t="s">
        <v>164</v>
      </c>
      <c r="D2898">
        <v>0</v>
      </c>
      <c r="E2898" t="s">
        <v>165</v>
      </c>
      <c r="F2898" t="s">
        <v>34</v>
      </c>
      <c r="G2898" t="s">
        <v>166</v>
      </c>
      <c r="H2898">
        <v>1</v>
      </c>
      <c r="I2898">
        <v>111.95</v>
      </c>
      <c r="J2898">
        <v>114.04</v>
      </c>
      <c r="K2898">
        <v>28.158999999999999</v>
      </c>
      <c r="L2898">
        <v>30.248999999999999</v>
      </c>
      <c r="M2898">
        <v>3260722</v>
      </c>
      <c r="N2898" t="s">
        <v>167</v>
      </c>
      <c r="P2898">
        <v>16.167000000000002</v>
      </c>
      <c r="V2898" t="s">
        <v>35</v>
      </c>
      <c r="W2898" s="1">
        <v>40525</v>
      </c>
      <c r="X2898">
        <v>20101213</v>
      </c>
      <c r="Y2898">
        <v>0.91925599999999996</v>
      </c>
      <c r="AB2898">
        <v>-1.1225543290392499</v>
      </c>
      <c r="AI2898" s="2">
        <f t="shared" si="180"/>
        <v>40525</v>
      </c>
      <c r="AJ2898">
        <f t="shared" si="181"/>
        <v>50.246355743961658</v>
      </c>
      <c r="AK2898">
        <f t="shared" si="182"/>
        <v>50.246355743961658</v>
      </c>
      <c r="AL2898" s="3">
        <f>Sheet2!$Q$35</f>
        <v>195.92057845971607</v>
      </c>
      <c r="AM2898" s="3">
        <f>Sheet2!$Q$37</f>
        <v>179.52321677860004</v>
      </c>
      <c r="AN2898" s="3">
        <f>Sheet2!$Q$39</f>
        <v>47.580823353777703</v>
      </c>
      <c r="AU2898">
        <f t="shared" si="183"/>
        <v>0.35770836686773561</v>
      </c>
      <c r="AV2898">
        <f>VLOOKUP(AI2898,Sheet3!C2930:F6221,4,FALSE)</f>
        <v>40.595051762162484</v>
      </c>
    </row>
    <row r="2899" spans="1:48">
      <c r="A2899">
        <v>90214514</v>
      </c>
      <c r="B2899">
        <v>126</v>
      </c>
      <c r="C2899" t="s">
        <v>164</v>
      </c>
      <c r="D2899">
        <v>0</v>
      </c>
      <c r="E2899" t="s">
        <v>165</v>
      </c>
      <c r="F2899" t="s">
        <v>34</v>
      </c>
      <c r="G2899" t="s">
        <v>166</v>
      </c>
      <c r="H2899">
        <v>1</v>
      </c>
      <c r="I2899">
        <v>111.95</v>
      </c>
      <c r="J2899">
        <v>114.04</v>
      </c>
      <c r="K2899">
        <v>28.158999999999999</v>
      </c>
      <c r="L2899">
        <v>30.248999999999999</v>
      </c>
      <c r="M2899">
        <v>3260722</v>
      </c>
      <c r="N2899" t="s">
        <v>167</v>
      </c>
      <c r="P2899">
        <v>16.167000000000002</v>
      </c>
      <c r="V2899" t="s">
        <v>35</v>
      </c>
      <c r="W2899" s="1">
        <v>40526</v>
      </c>
      <c r="X2899">
        <v>20101214</v>
      </c>
      <c r="Y2899">
        <v>0.93196900000000005</v>
      </c>
      <c r="AB2899">
        <v>-1.26904108957666</v>
      </c>
      <c r="AI2899" s="2">
        <f t="shared" si="180"/>
        <v>40526</v>
      </c>
      <c r="AJ2899">
        <f t="shared" si="181"/>
        <v>38.79578934823644</v>
      </c>
      <c r="AK2899">
        <f t="shared" si="182"/>
        <v>38.79578934823644</v>
      </c>
      <c r="AL2899" s="3">
        <f>Sheet2!$Q$35</f>
        <v>195.92057845971607</v>
      </c>
      <c r="AM2899" s="3">
        <f>Sheet2!$Q$37</f>
        <v>179.52321677860004</v>
      </c>
      <c r="AN2899" s="3">
        <f>Sheet2!$Q$39</f>
        <v>47.580823353777703</v>
      </c>
      <c r="AU2899">
        <f t="shared" si="183"/>
        <v>0.27619074545063066</v>
      </c>
      <c r="AV2899">
        <f>VLOOKUP(AI2899,Sheet3!C2931:F6222,4,FALSE)</f>
        <v>41.728595964945384</v>
      </c>
    </row>
    <row r="2900" spans="1:48">
      <c r="A2900">
        <v>90261274</v>
      </c>
      <c r="B2900">
        <v>126</v>
      </c>
      <c r="C2900" t="s">
        <v>164</v>
      </c>
      <c r="D2900">
        <v>0</v>
      </c>
      <c r="E2900" t="s">
        <v>165</v>
      </c>
      <c r="F2900" t="s">
        <v>34</v>
      </c>
      <c r="G2900" t="s">
        <v>166</v>
      </c>
      <c r="H2900">
        <v>1</v>
      </c>
      <c r="I2900">
        <v>111.95</v>
      </c>
      <c r="J2900">
        <v>114.04</v>
      </c>
      <c r="K2900">
        <v>28.158999999999999</v>
      </c>
      <c r="L2900">
        <v>30.248999999999999</v>
      </c>
      <c r="M2900">
        <v>3260722</v>
      </c>
      <c r="N2900" t="s">
        <v>167</v>
      </c>
      <c r="P2900">
        <v>16.167000000000002</v>
      </c>
      <c r="V2900" t="s">
        <v>35</v>
      </c>
      <c r="W2900" s="1">
        <v>40527</v>
      </c>
      <c r="X2900">
        <v>20101215</v>
      </c>
      <c r="Y2900">
        <v>0.91810199999999997</v>
      </c>
      <c r="AB2900">
        <v>-1.1092572534740599</v>
      </c>
      <c r="AI2900" s="2">
        <f t="shared" si="180"/>
        <v>40527</v>
      </c>
      <c r="AJ2900">
        <f t="shared" si="181"/>
        <v>51.264555831324969</v>
      </c>
      <c r="AK2900">
        <f t="shared" si="182"/>
        <v>51.264555831324969</v>
      </c>
      <c r="AL2900" s="3">
        <f>Sheet2!$Q$35</f>
        <v>195.92057845971607</v>
      </c>
      <c r="AM2900" s="3">
        <f>Sheet2!$Q$37</f>
        <v>179.52321677860004</v>
      </c>
      <c r="AN2900" s="3">
        <f>Sheet2!$Q$39</f>
        <v>47.580823353777703</v>
      </c>
      <c r="AU2900">
        <f t="shared" si="183"/>
        <v>0.36495702570085081</v>
      </c>
      <c r="AV2900">
        <f>VLOOKUP(AI2900,Sheet3!C2932:F6223,4,FALSE)</f>
        <v>43.145526218424003</v>
      </c>
    </row>
    <row r="2901" spans="1:48">
      <c r="A2901">
        <v>90343075</v>
      </c>
      <c r="B2901">
        <v>126</v>
      </c>
      <c r="C2901" t="s">
        <v>164</v>
      </c>
      <c r="D2901">
        <v>0</v>
      </c>
      <c r="E2901" t="s">
        <v>165</v>
      </c>
      <c r="F2901" t="s">
        <v>34</v>
      </c>
      <c r="G2901" t="s">
        <v>166</v>
      </c>
      <c r="H2901">
        <v>1</v>
      </c>
      <c r="I2901">
        <v>111.95</v>
      </c>
      <c r="J2901">
        <v>114.04</v>
      </c>
      <c r="K2901">
        <v>28.158999999999999</v>
      </c>
      <c r="L2901">
        <v>30.248999999999999</v>
      </c>
      <c r="M2901">
        <v>3260722</v>
      </c>
      <c r="N2901" t="s">
        <v>167</v>
      </c>
      <c r="P2901">
        <v>16.167000000000002</v>
      </c>
      <c r="V2901" t="s">
        <v>35</v>
      </c>
      <c r="W2901" s="1">
        <v>40528</v>
      </c>
      <c r="X2901">
        <v>20101216</v>
      </c>
      <c r="Y2901">
        <v>0.90076199999999995</v>
      </c>
      <c r="AB2901">
        <v>-0.90945544212200102</v>
      </c>
      <c r="AI2901" s="2">
        <f t="shared" si="180"/>
        <v>40528</v>
      </c>
      <c r="AJ2901">
        <f t="shared" si="181"/>
        <v>66.139089709567315</v>
      </c>
      <c r="AK2901">
        <f t="shared" si="182"/>
        <v>66.139089709567315</v>
      </c>
      <c r="AL2901" s="3">
        <f>Sheet2!$Q$35</f>
        <v>195.92057845971607</v>
      </c>
      <c r="AM2901" s="3">
        <f>Sheet2!$Q$37</f>
        <v>179.52321677860004</v>
      </c>
      <c r="AN2901" s="3">
        <f>Sheet2!$Q$39</f>
        <v>47.580823353777703</v>
      </c>
      <c r="AU2901">
        <f t="shared" si="183"/>
        <v>0.47085018238305049</v>
      </c>
      <c r="AV2901">
        <f>VLOOKUP(AI2901,Sheet3!C2933:F6224,4,FALSE)</f>
        <v>43.57060529446759</v>
      </c>
    </row>
    <row r="2902" spans="1:48">
      <c r="A2902">
        <v>90411299</v>
      </c>
      <c r="B2902">
        <v>126</v>
      </c>
      <c r="C2902" t="s">
        <v>164</v>
      </c>
      <c r="D2902">
        <v>0</v>
      </c>
      <c r="E2902" t="s">
        <v>165</v>
      </c>
      <c r="F2902" t="s">
        <v>34</v>
      </c>
      <c r="G2902" t="s">
        <v>166</v>
      </c>
      <c r="H2902">
        <v>1</v>
      </c>
      <c r="I2902">
        <v>111.95</v>
      </c>
      <c r="J2902">
        <v>114.04</v>
      </c>
      <c r="K2902">
        <v>28.158999999999999</v>
      </c>
      <c r="L2902">
        <v>30.248999999999999</v>
      </c>
      <c r="M2902">
        <v>3260722</v>
      </c>
      <c r="N2902" t="s">
        <v>167</v>
      </c>
      <c r="P2902">
        <v>16.167000000000002</v>
      </c>
      <c r="V2902" t="s">
        <v>35</v>
      </c>
      <c r="W2902" s="1">
        <v>40529</v>
      </c>
      <c r="X2902">
        <v>20101217</v>
      </c>
      <c r="Y2902">
        <v>0.89000500000000005</v>
      </c>
      <c r="AB2902">
        <v>-0.78550687898969995</v>
      </c>
      <c r="AI2902" s="2">
        <f t="shared" si="180"/>
        <v>40529</v>
      </c>
      <c r="AJ2902">
        <f t="shared" si="181"/>
        <v>74.966125345843466</v>
      </c>
      <c r="AK2902">
        <f t="shared" si="182"/>
        <v>74.966125345843466</v>
      </c>
      <c r="AL2902" s="3">
        <f>Sheet2!$Q$35</f>
        <v>195.92057845971607</v>
      </c>
      <c r="AM2902" s="3">
        <f>Sheet2!$Q$37</f>
        <v>179.52321677860004</v>
      </c>
      <c r="AN2902" s="3">
        <f>Sheet2!$Q$39</f>
        <v>47.580823353777703</v>
      </c>
      <c r="AU2902">
        <f t="shared" si="183"/>
        <v>0.53369065021369699</v>
      </c>
      <c r="AV2902">
        <f>VLOOKUP(AI2902,Sheet3!C2934:F6225,4,FALSE)</f>
        <v>42.932986680402209</v>
      </c>
    </row>
    <row r="2903" spans="1:48">
      <c r="A2903">
        <v>90458555</v>
      </c>
      <c r="B2903">
        <v>126</v>
      </c>
      <c r="C2903" t="s">
        <v>164</v>
      </c>
      <c r="D2903">
        <v>0</v>
      </c>
      <c r="E2903" t="s">
        <v>165</v>
      </c>
      <c r="F2903" t="s">
        <v>34</v>
      </c>
      <c r="G2903" t="s">
        <v>166</v>
      </c>
      <c r="H2903">
        <v>1</v>
      </c>
      <c r="I2903">
        <v>111.95</v>
      </c>
      <c r="J2903">
        <v>114.04</v>
      </c>
      <c r="K2903">
        <v>28.158999999999999</v>
      </c>
      <c r="L2903">
        <v>30.248999999999999</v>
      </c>
      <c r="M2903">
        <v>3260722</v>
      </c>
      <c r="N2903" t="s">
        <v>167</v>
      </c>
      <c r="P2903">
        <v>16.167000000000002</v>
      </c>
      <c r="V2903" t="s">
        <v>35</v>
      </c>
      <c r="W2903" s="1">
        <v>40530</v>
      </c>
      <c r="X2903">
        <v>20101218</v>
      </c>
      <c r="Y2903">
        <v>0.87063599999999997</v>
      </c>
      <c r="AB2903">
        <v>-0.56232572073836795</v>
      </c>
      <c r="AI2903" s="2">
        <f t="shared" si="180"/>
        <v>40530</v>
      </c>
      <c r="AJ2903">
        <f t="shared" si="181"/>
        <v>90.086838505479363</v>
      </c>
      <c r="AK2903">
        <f t="shared" si="182"/>
        <v>90.086838505479363</v>
      </c>
      <c r="AL2903" s="3">
        <f>Sheet2!$Q$35</f>
        <v>195.92057845971607</v>
      </c>
      <c r="AM2903" s="3">
        <f>Sheet2!$Q$37</f>
        <v>179.52321677860004</v>
      </c>
      <c r="AN2903" s="3">
        <f>Sheet2!$Q$39</f>
        <v>47.580823353777703</v>
      </c>
      <c r="AU2903">
        <f t="shared" si="183"/>
        <v>0.64133637954320843</v>
      </c>
      <c r="AV2903">
        <f>VLOOKUP(AI2903,Sheet3!C2935:F6226,4,FALSE)</f>
        <v>41.020130838206072</v>
      </c>
    </row>
    <row r="2904" spans="1:48">
      <c r="A2904">
        <v>90496868</v>
      </c>
      <c r="B2904">
        <v>126</v>
      </c>
      <c r="C2904" t="s">
        <v>164</v>
      </c>
      <c r="D2904">
        <v>0</v>
      </c>
      <c r="E2904" t="s">
        <v>165</v>
      </c>
      <c r="F2904" t="s">
        <v>34</v>
      </c>
      <c r="G2904" t="s">
        <v>166</v>
      </c>
      <c r="H2904">
        <v>1</v>
      </c>
      <c r="I2904">
        <v>111.95</v>
      </c>
      <c r="J2904">
        <v>114.04</v>
      </c>
      <c r="K2904">
        <v>28.158999999999999</v>
      </c>
      <c r="L2904">
        <v>30.248999999999999</v>
      </c>
      <c r="M2904">
        <v>3260722</v>
      </c>
      <c r="N2904" t="s">
        <v>167</v>
      </c>
      <c r="P2904">
        <v>16.167000000000002</v>
      </c>
      <c r="V2904" t="s">
        <v>35</v>
      </c>
      <c r="W2904" s="1">
        <v>40531</v>
      </c>
      <c r="X2904">
        <v>20101219</v>
      </c>
      <c r="Y2904">
        <v>0.85945700000000003</v>
      </c>
      <c r="AB2904">
        <v>-0.43351462217408399</v>
      </c>
      <c r="AI2904" s="2">
        <f t="shared" si="180"/>
        <v>40531</v>
      </c>
      <c r="AJ2904">
        <f t="shared" si="181"/>
        <v>98.361387552888118</v>
      </c>
      <c r="AK2904">
        <f t="shared" si="182"/>
        <v>98.361387552888118</v>
      </c>
      <c r="AL2904" s="3">
        <f>Sheet2!$Q$35</f>
        <v>195.92057845971607</v>
      </c>
      <c r="AM2904" s="3">
        <f>Sheet2!$Q$37</f>
        <v>179.52321677860004</v>
      </c>
      <c r="AN2904" s="3">
        <f>Sheet2!$Q$39</f>
        <v>47.580823353777703</v>
      </c>
      <c r="AU2904">
        <f t="shared" si="183"/>
        <v>0.70024364520438553</v>
      </c>
      <c r="AV2904">
        <f>VLOOKUP(AI2904,Sheet3!C2936:F6227,4,FALSE)</f>
        <v>38.894735457988141</v>
      </c>
    </row>
    <row r="2905" spans="1:48">
      <c r="A2905">
        <v>90548850</v>
      </c>
      <c r="B2905">
        <v>126</v>
      </c>
      <c r="C2905" t="s">
        <v>164</v>
      </c>
      <c r="D2905">
        <v>0</v>
      </c>
      <c r="E2905" t="s">
        <v>165</v>
      </c>
      <c r="F2905" t="s">
        <v>34</v>
      </c>
      <c r="G2905" t="s">
        <v>166</v>
      </c>
      <c r="H2905">
        <v>1</v>
      </c>
      <c r="I2905">
        <v>111.95</v>
      </c>
      <c r="J2905">
        <v>114.04</v>
      </c>
      <c r="K2905">
        <v>28.158999999999999</v>
      </c>
      <c r="L2905">
        <v>30.248999999999999</v>
      </c>
      <c r="M2905">
        <v>3260722</v>
      </c>
      <c r="N2905" t="s">
        <v>167</v>
      </c>
      <c r="P2905">
        <v>16.167000000000002</v>
      </c>
      <c r="V2905" t="s">
        <v>35</v>
      </c>
      <c r="W2905" s="1">
        <v>40532</v>
      </c>
      <c r="X2905">
        <v>20101220</v>
      </c>
      <c r="Y2905">
        <v>0.86092900000000006</v>
      </c>
      <c r="AB2905">
        <v>-0.45047588320697002</v>
      </c>
      <c r="AI2905" s="2">
        <f t="shared" si="180"/>
        <v>40532</v>
      </c>
      <c r="AJ2905">
        <f t="shared" si="181"/>
        <v>97.290766266267042</v>
      </c>
      <c r="AK2905">
        <f t="shared" si="182"/>
        <v>97.290766266267042</v>
      </c>
      <c r="AL2905" s="3">
        <f>Sheet2!$Q$35</f>
        <v>195.92057845971607</v>
      </c>
      <c r="AM2905" s="3">
        <f>Sheet2!$Q$37</f>
        <v>179.52321677860004</v>
      </c>
      <c r="AN2905" s="3">
        <f>Sheet2!$Q$39</f>
        <v>47.580823353777703</v>
      </c>
      <c r="AU2905">
        <f t="shared" si="183"/>
        <v>0.69262179509604038</v>
      </c>
      <c r="AV2905">
        <f>VLOOKUP(AI2905,Sheet3!C2937:F6228,4,FALSE)</f>
        <v>37.33611217916166</v>
      </c>
    </row>
    <row r="2906" spans="1:48">
      <c r="A2906">
        <v>90587777</v>
      </c>
      <c r="B2906">
        <v>126</v>
      </c>
      <c r="C2906" t="s">
        <v>164</v>
      </c>
      <c r="D2906">
        <v>0</v>
      </c>
      <c r="E2906" t="s">
        <v>165</v>
      </c>
      <c r="F2906" t="s">
        <v>34</v>
      </c>
      <c r="G2906" t="s">
        <v>166</v>
      </c>
      <c r="H2906">
        <v>1</v>
      </c>
      <c r="I2906">
        <v>111.95</v>
      </c>
      <c r="J2906">
        <v>114.04</v>
      </c>
      <c r="K2906">
        <v>28.158999999999999</v>
      </c>
      <c r="L2906">
        <v>30.248999999999999</v>
      </c>
      <c r="M2906">
        <v>3260722</v>
      </c>
      <c r="N2906" t="s">
        <v>167</v>
      </c>
      <c r="P2906">
        <v>16.167000000000002</v>
      </c>
      <c r="V2906" t="s">
        <v>35</v>
      </c>
      <c r="W2906" s="1">
        <v>40533</v>
      </c>
      <c r="X2906">
        <v>20101221</v>
      </c>
      <c r="Y2906">
        <v>0.86218399999999995</v>
      </c>
      <c r="AB2906">
        <v>-0.464936740949001</v>
      </c>
      <c r="AI2906" s="2">
        <f t="shared" si="180"/>
        <v>40533</v>
      </c>
      <c r="AJ2906">
        <f t="shared" si="181"/>
        <v>96.373439379348383</v>
      </c>
      <c r="AK2906">
        <f t="shared" si="182"/>
        <v>96.373439379348383</v>
      </c>
      <c r="AL2906" s="3">
        <f>Sheet2!$Q$35</f>
        <v>195.92057845971607</v>
      </c>
      <c r="AM2906" s="3">
        <f>Sheet2!$Q$37</f>
        <v>179.52321677860004</v>
      </c>
      <c r="AN2906" s="3">
        <f>Sheet2!$Q$39</f>
        <v>47.580823353777703</v>
      </c>
      <c r="AU2906">
        <f t="shared" si="183"/>
        <v>0.68609126173207657</v>
      </c>
      <c r="AV2906">
        <f>VLOOKUP(AI2906,Sheet3!C2938:F6229,4,FALSE)</f>
        <v>35.990028438356966</v>
      </c>
    </row>
    <row r="2907" spans="1:48">
      <c r="A2907">
        <v>90627721</v>
      </c>
      <c r="B2907">
        <v>126</v>
      </c>
      <c r="C2907" t="s">
        <v>164</v>
      </c>
      <c r="D2907">
        <v>0</v>
      </c>
      <c r="E2907" t="s">
        <v>165</v>
      </c>
      <c r="F2907" t="s">
        <v>34</v>
      </c>
      <c r="G2907" t="s">
        <v>166</v>
      </c>
      <c r="H2907">
        <v>1</v>
      </c>
      <c r="I2907">
        <v>111.95</v>
      </c>
      <c r="J2907">
        <v>114.04</v>
      </c>
      <c r="K2907">
        <v>28.158999999999999</v>
      </c>
      <c r="L2907">
        <v>30.248999999999999</v>
      </c>
      <c r="M2907">
        <v>3260722</v>
      </c>
      <c r="N2907" t="s">
        <v>167</v>
      </c>
      <c r="P2907">
        <v>16.167000000000002</v>
      </c>
      <c r="V2907" t="s">
        <v>35</v>
      </c>
      <c r="W2907" s="1">
        <v>40534</v>
      </c>
      <c r="X2907">
        <v>20101222</v>
      </c>
      <c r="Y2907">
        <v>0.86372099999999996</v>
      </c>
      <c r="AB2907">
        <v>-0.48264697070956197</v>
      </c>
      <c r="AI2907" s="2">
        <f t="shared" si="180"/>
        <v>40534</v>
      </c>
      <c r="AJ2907">
        <f t="shared" si="181"/>
        <v>95.244301689260624</v>
      </c>
      <c r="AK2907">
        <f t="shared" si="182"/>
        <v>95.244301689260624</v>
      </c>
      <c r="AL2907" s="3">
        <f>Sheet2!$Q$35</f>
        <v>195.92057845971607</v>
      </c>
      <c r="AM2907" s="3">
        <f>Sheet2!$Q$37</f>
        <v>179.52321677860004</v>
      </c>
      <c r="AN2907" s="3">
        <f>Sheet2!$Q$39</f>
        <v>47.580823353777703</v>
      </c>
      <c r="AU2907">
        <f t="shared" si="183"/>
        <v>0.67805282803654165</v>
      </c>
      <c r="AV2907">
        <f>VLOOKUP(AI2907,Sheet3!C2939:F6230,4,FALSE)</f>
        <v>35.210716798943729</v>
      </c>
    </row>
    <row r="2908" spans="1:48">
      <c r="A2908">
        <v>90681855</v>
      </c>
      <c r="B2908">
        <v>126</v>
      </c>
      <c r="C2908" t="s">
        <v>164</v>
      </c>
      <c r="D2908">
        <v>0</v>
      </c>
      <c r="E2908" t="s">
        <v>165</v>
      </c>
      <c r="F2908" t="s">
        <v>34</v>
      </c>
      <c r="G2908" t="s">
        <v>166</v>
      </c>
      <c r="H2908">
        <v>1</v>
      </c>
      <c r="I2908">
        <v>111.95</v>
      </c>
      <c r="J2908">
        <v>114.04</v>
      </c>
      <c r="K2908">
        <v>28.158999999999999</v>
      </c>
      <c r="L2908">
        <v>30.248999999999999</v>
      </c>
      <c r="M2908">
        <v>3260722</v>
      </c>
      <c r="N2908" t="s">
        <v>167</v>
      </c>
      <c r="P2908">
        <v>16.167000000000002</v>
      </c>
      <c r="V2908" t="s">
        <v>35</v>
      </c>
      <c r="W2908" s="1">
        <v>40535</v>
      </c>
      <c r="X2908">
        <v>20101223</v>
      </c>
      <c r="Y2908">
        <v>0.86968299999999998</v>
      </c>
      <c r="AB2908">
        <v>-0.55134468693107197</v>
      </c>
      <c r="AI2908" s="2">
        <f t="shared" si="180"/>
        <v>40535</v>
      </c>
      <c r="AJ2908">
        <f t="shared" si="181"/>
        <v>90.80515007802228</v>
      </c>
      <c r="AK2908">
        <f t="shared" si="182"/>
        <v>90.80515007802228</v>
      </c>
      <c r="AL2908" s="3">
        <f>Sheet2!$Q$35</f>
        <v>195.92057845971607</v>
      </c>
      <c r="AM2908" s="3">
        <f>Sheet2!$Q$37</f>
        <v>179.52321677860004</v>
      </c>
      <c r="AN2908" s="3">
        <f>Sheet2!$Q$39</f>
        <v>47.580823353777703</v>
      </c>
      <c r="AU2908">
        <f t="shared" si="183"/>
        <v>0.64645010482163123</v>
      </c>
      <c r="AV2908">
        <f>VLOOKUP(AI2908,Sheet3!C2940:F6231,4,FALSE)</f>
        <v>34.573098184878347</v>
      </c>
    </row>
    <row r="2909" spans="1:48">
      <c r="A2909">
        <v>90723264</v>
      </c>
      <c r="B2909">
        <v>126</v>
      </c>
      <c r="C2909" t="s">
        <v>164</v>
      </c>
      <c r="D2909">
        <v>0</v>
      </c>
      <c r="E2909" t="s">
        <v>165</v>
      </c>
      <c r="F2909" t="s">
        <v>34</v>
      </c>
      <c r="G2909" t="s">
        <v>166</v>
      </c>
      <c r="H2909">
        <v>1</v>
      </c>
      <c r="I2909">
        <v>111.95</v>
      </c>
      <c r="J2909">
        <v>114.04</v>
      </c>
      <c r="K2909">
        <v>28.158999999999999</v>
      </c>
      <c r="L2909">
        <v>30.248999999999999</v>
      </c>
      <c r="M2909">
        <v>3260722</v>
      </c>
      <c r="N2909" t="s">
        <v>167</v>
      </c>
      <c r="P2909">
        <v>16.167000000000002</v>
      </c>
      <c r="V2909" t="s">
        <v>35</v>
      </c>
      <c r="W2909" s="1">
        <v>40536</v>
      </c>
      <c r="X2909">
        <v>20101224</v>
      </c>
      <c r="Y2909">
        <v>0.86315500000000001</v>
      </c>
      <c r="AB2909">
        <v>-0.47612518148088501</v>
      </c>
      <c r="AI2909" s="2">
        <f t="shared" si="180"/>
        <v>40536</v>
      </c>
      <c r="AJ2909">
        <f t="shared" si="181"/>
        <v>95.660834709768778</v>
      </c>
      <c r="AK2909">
        <f t="shared" si="182"/>
        <v>95.660834709768778</v>
      </c>
      <c r="AL2909" s="3">
        <f>Sheet2!$Q$35</f>
        <v>195.92057845971607</v>
      </c>
      <c r="AM2909" s="3">
        <f>Sheet2!$Q$37</f>
        <v>179.52321677860004</v>
      </c>
      <c r="AN2909" s="3">
        <f>Sheet2!$Q$39</f>
        <v>47.580823353777703</v>
      </c>
      <c r="AU2909">
        <f t="shared" si="183"/>
        <v>0.68101816441380447</v>
      </c>
      <c r="AV2909">
        <f>VLOOKUP(AI2909,Sheet3!C2941:F6232,4,FALSE)</f>
        <v>34.077172596160828</v>
      </c>
    </row>
    <row r="2910" spans="1:48">
      <c r="A2910">
        <v>90853581</v>
      </c>
      <c r="B2910">
        <v>126</v>
      </c>
      <c r="C2910" t="s">
        <v>164</v>
      </c>
      <c r="D2910">
        <v>0</v>
      </c>
      <c r="E2910" t="s">
        <v>165</v>
      </c>
      <c r="F2910" t="s">
        <v>34</v>
      </c>
      <c r="G2910" t="s">
        <v>166</v>
      </c>
      <c r="H2910">
        <v>1</v>
      </c>
      <c r="I2910">
        <v>111.95</v>
      </c>
      <c r="J2910">
        <v>114.04</v>
      </c>
      <c r="K2910">
        <v>28.158999999999999</v>
      </c>
      <c r="L2910">
        <v>30.248999999999999</v>
      </c>
      <c r="M2910">
        <v>3260722</v>
      </c>
      <c r="N2910" t="s">
        <v>167</v>
      </c>
      <c r="P2910">
        <v>16.167000000000002</v>
      </c>
      <c r="V2910" t="s">
        <v>35</v>
      </c>
      <c r="W2910" s="1">
        <v>40537</v>
      </c>
      <c r="X2910">
        <v>20101225</v>
      </c>
      <c r="Y2910">
        <v>0.86597900000000005</v>
      </c>
      <c r="AB2910">
        <v>-0.50866499204940996</v>
      </c>
      <c r="AI2910" s="2">
        <f t="shared" si="180"/>
        <v>40537</v>
      </c>
      <c r="AJ2910">
        <f t="shared" si="181"/>
        <v>93.574135606316759</v>
      </c>
      <c r="AK2910">
        <f t="shared" si="182"/>
        <v>93.574135606316759</v>
      </c>
      <c r="AL2910" s="3">
        <f>Sheet2!$Q$35</f>
        <v>195.92057845971607</v>
      </c>
      <c r="AM2910" s="3">
        <f>Sheet2!$Q$37</f>
        <v>179.52321677860004</v>
      </c>
      <c r="AN2910" s="3">
        <f>Sheet2!$Q$39</f>
        <v>47.580823353777703</v>
      </c>
      <c r="AU2910">
        <f t="shared" si="183"/>
        <v>0.66616276410887998</v>
      </c>
      <c r="AV2910">
        <f>VLOOKUP(AI2910,Sheet3!C2942:F6233,4,FALSE)</f>
        <v>33.793786545465103</v>
      </c>
    </row>
    <row r="2911" spans="1:48">
      <c r="A2911">
        <v>90876037</v>
      </c>
      <c r="B2911">
        <v>126</v>
      </c>
      <c r="C2911" t="s">
        <v>164</v>
      </c>
      <c r="D2911">
        <v>0</v>
      </c>
      <c r="E2911" t="s">
        <v>165</v>
      </c>
      <c r="F2911" t="s">
        <v>34</v>
      </c>
      <c r="G2911" t="s">
        <v>166</v>
      </c>
      <c r="H2911">
        <v>1</v>
      </c>
      <c r="I2911">
        <v>111.95</v>
      </c>
      <c r="J2911">
        <v>114.04</v>
      </c>
      <c r="K2911">
        <v>28.158999999999999</v>
      </c>
      <c r="L2911">
        <v>30.248999999999999</v>
      </c>
      <c r="M2911">
        <v>3260722</v>
      </c>
      <c r="N2911" t="s">
        <v>167</v>
      </c>
      <c r="P2911">
        <v>16.167000000000002</v>
      </c>
      <c r="V2911" t="s">
        <v>35</v>
      </c>
      <c r="W2911" s="1">
        <v>40538</v>
      </c>
      <c r="X2911">
        <v>20101226</v>
      </c>
      <c r="Y2911">
        <v>0.86584000000000005</v>
      </c>
      <c r="AB2911">
        <v>-0.50706335123176705</v>
      </c>
      <c r="AI2911" s="2">
        <f t="shared" si="180"/>
        <v>40538</v>
      </c>
      <c r="AJ2911">
        <f t="shared" si="181"/>
        <v>93.677339488744451</v>
      </c>
      <c r="AK2911">
        <f t="shared" si="182"/>
        <v>93.677339488744451</v>
      </c>
      <c r="AL2911" s="3">
        <f>Sheet2!$Q$35</f>
        <v>195.92057845971607</v>
      </c>
      <c r="AM2911" s="3">
        <f>Sheet2!$Q$37</f>
        <v>179.52321677860004</v>
      </c>
      <c r="AN2911" s="3">
        <f>Sheet2!$Q$39</f>
        <v>47.580823353777703</v>
      </c>
      <c r="AU2911">
        <f t="shared" si="183"/>
        <v>0.66689748191459974</v>
      </c>
      <c r="AV2911">
        <f>VLOOKUP(AI2911,Sheet3!C2943:F6234,4,FALSE)</f>
        <v>33.297860956747591</v>
      </c>
    </row>
    <row r="2912" spans="1:48">
      <c r="A2912">
        <v>90898537</v>
      </c>
      <c r="B2912">
        <v>126</v>
      </c>
      <c r="C2912" t="s">
        <v>164</v>
      </c>
      <c r="D2912">
        <v>0</v>
      </c>
      <c r="E2912" t="s">
        <v>165</v>
      </c>
      <c r="F2912" t="s">
        <v>34</v>
      </c>
      <c r="G2912" t="s">
        <v>166</v>
      </c>
      <c r="H2912">
        <v>1</v>
      </c>
      <c r="I2912">
        <v>111.95</v>
      </c>
      <c r="J2912">
        <v>114.04</v>
      </c>
      <c r="K2912">
        <v>28.158999999999999</v>
      </c>
      <c r="L2912">
        <v>30.248999999999999</v>
      </c>
      <c r="M2912">
        <v>3260722</v>
      </c>
      <c r="N2912" t="s">
        <v>167</v>
      </c>
      <c r="P2912">
        <v>16.167000000000002</v>
      </c>
      <c r="V2912" t="s">
        <v>35</v>
      </c>
      <c r="W2912" s="1">
        <v>40539</v>
      </c>
      <c r="X2912">
        <v>20101227</v>
      </c>
      <c r="Y2912">
        <v>0.86467799999999995</v>
      </c>
      <c r="AB2912">
        <v>-0.493674094900099</v>
      </c>
      <c r="AI2912" s="2">
        <f t="shared" si="180"/>
        <v>40539</v>
      </c>
      <c r="AJ2912">
        <f t="shared" si="181"/>
        <v>94.538091029251518</v>
      </c>
      <c r="AK2912">
        <f t="shared" si="182"/>
        <v>94.538091029251518</v>
      </c>
      <c r="AL2912" s="3">
        <f>Sheet2!$Q$35</f>
        <v>195.92057845971607</v>
      </c>
      <c r="AM2912" s="3">
        <f>Sheet2!$Q$37</f>
        <v>179.52321677860004</v>
      </c>
      <c r="AN2912" s="3">
        <f>Sheet2!$Q$39</f>
        <v>47.580823353777703</v>
      </c>
      <c r="AU2912">
        <f t="shared" si="183"/>
        <v>0.67302525025271798</v>
      </c>
      <c r="AV2912">
        <f>VLOOKUP(AI2912,Sheet3!C2944:F6235,4,FALSE)</f>
        <v>32.731088855356141</v>
      </c>
    </row>
    <row r="2913" spans="1:48">
      <c r="A2913">
        <v>90921017</v>
      </c>
      <c r="B2913">
        <v>126</v>
      </c>
      <c r="C2913" t="s">
        <v>164</v>
      </c>
      <c r="D2913">
        <v>0</v>
      </c>
      <c r="E2913" t="s">
        <v>165</v>
      </c>
      <c r="F2913" t="s">
        <v>34</v>
      </c>
      <c r="G2913" t="s">
        <v>166</v>
      </c>
      <c r="H2913">
        <v>1</v>
      </c>
      <c r="I2913">
        <v>111.95</v>
      </c>
      <c r="J2913">
        <v>114.04</v>
      </c>
      <c r="K2913">
        <v>28.158999999999999</v>
      </c>
      <c r="L2913">
        <v>30.248999999999999</v>
      </c>
      <c r="M2913">
        <v>3260722</v>
      </c>
      <c r="N2913" t="s">
        <v>167</v>
      </c>
      <c r="P2913">
        <v>16.167000000000002</v>
      </c>
      <c r="V2913" t="s">
        <v>35</v>
      </c>
      <c r="W2913" s="1">
        <v>40540</v>
      </c>
      <c r="X2913">
        <v>20101228</v>
      </c>
      <c r="Y2913">
        <v>0.86670499999999995</v>
      </c>
      <c r="AB2913">
        <v>-0.51703039660774797</v>
      </c>
      <c r="AI2913" s="2">
        <f t="shared" si="180"/>
        <v>40540</v>
      </c>
      <c r="AJ2913">
        <f t="shared" si="181"/>
        <v>93.034267358986881</v>
      </c>
      <c r="AK2913">
        <f t="shared" si="182"/>
        <v>93.034267358986881</v>
      </c>
      <c r="AL2913" s="3">
        <f>Sheet2!$Q$35</f>
        <v>195.92057845971607</v>
      </c>
      <c r="AM2913" s="3">
        <f>Sheet2!$Q$37</f>
        <v>179.52321677860004</v>
      </c>
      <c r="AN2913" s="3">
        <f>Sheet2!$Q$39</f>
        <v>47.580823353777703</v>
      </c>
      <c r="AU2913">
        <f t="shared" si="183"/>
        <v>0.66231939305804866</v>
      </c>
      <c r="AV2913">
        <f>VLOOKUP(AI2913,Sheet3!C2945:F6236,4,FALSE)</f>
        <v>32.022623728616828</v>
      </c>
    </row>
    <row r="2914" spans="1:48">
      <c r="A2914">
        <v>90943441</v>
      </c>
      <c r="B2914">
        <v>126</v>
      </c>
      <c r="C2914" t="s">
        <v>164</v>
      </c>
      <c r="D2914">
        <v>0</v>
      </c>
      <c r="E2914" t="s">
        <v>165</v>
      </c>
      <c r="F2914" t="s">
        <v>34</v>
      </c>
      <c r="G2914" t="s">
        <v>166</v>
      </c>
      <c r="H2914">
        <v>1</v>
      </c>
      <c r="I2914">
        <v>111.95</v>
      </c>
      <c r="J2914">
        <v>114.04</v>
      </c>
      <c r="K2914">
        <v>28.158999999999999</v>
      </c>
      <c r="L2914">
        <v>30.248999999999999</v>
      </c>
      <c r="M2914">
        <v>3260722</v>
      </c>
      <c r="N2914" t="s">
        <v>167</v>
      </c>
      <c r="P2914">
        <v>16.167000000000002</v>
      </c>
      <c r="V2914" t="s">
        <v>35</v>
      </c>
      <c r="W2914" s="1">
        <v>40541</v>
      </c>
      <c r="X2914">
        <v>20101229</v>
      </c>
      <c r="Y2914">
        <v>0.872637</v>
      </c>
      <c r="AB2914">
        <v>-0.58538243495494702</v>
      </c>
      <c r="AI2914" s="2">
        <f t="shared" si="180"/>
        <v>40541</v>
      </c>
      <c r="AJ2914">
        <f t="shared" si="181"/>
        <v>88.570777790316242</v>
      </c>
      <c r="AK2914">
        <f t="shared" si="182"/>
        <v>88.570777790316242</v>
      </c>
      <c r="AL2914" s="3">
        <f>Sheet2!$Q$35</f>
        <v>195.92057845971607</v>
      </c>
      <c r="AM2914" s="3">
        <f>Sheet2!$Q$37</f>
        <v>179.52321677860004</v>
      </c>
      <c r="AN2914" s="3">
        <f>Sheet2!$Q$39</f>
        <v>47.580823353777703</v>
      </c>
      <c r="AU2914">
        <f t="shared" si="183"/>
        <v>0.63054340571528045</v>
      </c>
      <c r="AV2914">
        <f>VLOOKUP(AI2914,Sheet3!C2946:F6237,4,FALSE)</f>
        <v>31.243312089203588</v>
      </c>
    </row>
    <row r="2915" spans="1:48">
      <c r="A2915">
        <v>90965912</v>
      </c>
      <c r="B2915">
        <v>126</v>
      </c>
      <c r="C2915" t="s">
        <v>164</v>
      </c>
      <c r="D2915">
        <v>0</v>
      </c>
      <c r="E2915" t="s">
        <v>165</v>
      </c>
      <c r="F2915" t="s">
        <v>34</v>
      </c>
      <c r="G2915" t="s">
        <v>166</v>
      </c>
      <c r="H2915">
        <v>1</v>
      </c>
      <c r="I2915">
        <v>111.95</v>
      </c>
      <c r="J2915">
        <v>114.04</v>
      </c>
      <c r="K2915">
        <v>28.158999999999999</v>
      </c>
      <c r="L2915">
        <v>30.248999999999999</v>
      </c>
      <c r="M2915">
        <v>3260722</v>
      </c>
      <c r="N2915" t="s">
        <v>167</v>
      </c>
      <c r="P2915">
        <v>16.167000000000002</v>
      </c>
      <c r="V2915" t="s">
        <v>35</v>
      </c>
      <c r="W2915" s="1">
        <v>40542</v>
      </c>
      <c r="X2915">
        <v>20101230</v>
      </c>
      <c r="Y2915">
        <v>0.86913899999999999</v>
      </c>
      <c r="AB2915">
        <v>-0.54507639481022296</v>
      </c>
      <c r="AI2915" s="2">
        <f t="shared" si="180"/>
        <v>40542</v>
      </c>
      <c r="AJ2915">
        <f t="shared" si="181"/>
        <v>91.214104017543491</v>
      </c>
      <c r="AK2915">
        <f t="shared" si="182"/>
        <v>91.214104017543491</v>
      </c>
      <c r="AL2915" s="3">
        <f>Sheet2!$Q$35</f>
        <v>195.92057845971607</v>
      </c>
      <c r="AM2915" s="3">
        <f>Sheet2!$Q$37</f>
        <v>179.52321677860004</v>
      </c>
      <c r="AN2915" s="3">
        <f>Sheet2!$Q$39</f>
        <v>47.580823353777703</v>
      </c>
      <c r="AU2915">
        <f t="shared" si="183"/>
        <v>0.64936148503347546</v>
      </c>
      <c r="AV2915">
        <f>VLOOKUP(AI2915,Sheet3!C2947:F6238,4,FALSE)</f>
        <v>30.676539987812141</v>
      </c>
    </row>
    <row r="2916" spans="1:48">
      <c r="A2916">
        <v>90988316</v>
      </c>
      <c r="B2916">
        <v>126</v>
      </c>
      <c r="C2916" t="s">
        <v>164</v>
      </c>
      <c r="D2916">
        <v>0</v>
      </c>
      <c r="E2916" t="s">
        <v>165</v>
      </c>
      <c r="F2916" t="s">
        <v>34</v>
      </c>
      <c r="G2916" t="s">
        <v>166</v>
      </c>
      <c r="H2916">
        <v>1</v>
      </c>
      <c r="I2916">
        <v>111.95</v>
      </c>
      <c r="J2916">
        <v>114.04</v>
      </c>
      <c r="K2916">
        <v>28.158999999999999</v>
      </c>
      <c r="L2916">
        <v>30.248999999999999</v>
      </c>
      <c r="M2916">
        <v>3260722</v>
      </c>
      <c r="N2916" t="s">
        <v>167</v>
      </c>
      <c r="P2916">
        <v>16.167000000000002</v>
      </c>
      <c r="V2916" t="s">
        <v>35</v>
      </c>
      <c r="W2916" s="1">
        <v>40543</v>
      </c>
      <c r="X2916">
        <v>20101231</v>
      </c>
      <c r="Y2916">
        <v>0.87282599999999999</v>
      </c>
      <c r="AB2916">
        <v>-0.58756020556310995</v>
      </c>
      <c r="AI2916" s="2">
        <f t="shared" si="180"/>
        <v>40543</v>
      </c>
      <c r="AJ2916">
        <f t="shared" si="181"/>
        <v>88.427033183644653</v>
      </c>
      <c r="AK2916">
        <f t="shared" si="182"/>
        <v>88.427033183644653</v>
      </c>
      <c r="AL2916" s="3">
        <f>Sheet2!$Q$35</f>
        <v>195.92057845971607</v>
      </c>
      <c r="AM2916" s="3">
        <f>Sheet2!$Q$37</f>
        <v>179.52321677860004</v>
      </c>
      <c r="AN2916" s="3">
        <f>Sheet2!$Q$39</f>
        <v>47.580823353777703</v>
      </c>
      <c r="AU2916">
        <f t="shared" si="183"/>
        <v>0.62952007481421868</v>
      </c>
      <c r="AV2916">
        <f>VLOOKUP(AI2916,Sheet3!C2948:F6239,4,FALSE)</f>
        <v>31.030772551181794</v>
      </c>
    </row>
    <row r="2917" spans="1:48">
      <c r="A2917">
        <v>90343081</v>
      </c>
      <c r="B2917">
        <v>126</v>
      </c>
      <c r="C2917" t="s">
        <v>164</v>
      </c>
      <c r="D2917">
        <v>0</v>
      </c>
      <c r="E2917" t="s">
        <v>165</v>
      </c>
      <c r="F2917" t="s">
        <v>34</v>
      </c>
      <c r="G2917" t="s">
        <v>166</v>
      </c>
      <c r="H2917">
        <v>1</v>
      </c>
      <c r="I2917">
        <v>111.95</v>
      </c>
      <c r="J2917">
        <v>114.04</v>
      </c>
      <c r="K2917">
        <v>28.158999999999999</v>
      </c>
      <c r="L2917">
        <v>30.248999999999999</v>
      </c>
      <c r="M2917">
        <v>3260722</v>
      </c>
      <c r="N2917" t="s">
        <v>167</v>
      </c>
      <c r="P2917">
        <v>16.167000000000002</v>
      </c>
      <c r="V2917" t="s">
        <v>35</v>
      </c>
      <c r="W2917" s="1">
        <v>40544</v>
      </c>
      <c r="X2917">
        <v>20110101</v>
      </c>
      <c r="Y2917">
        <v>0.88240499999999999</v>
      </c>
      <c r="AB2917">
        <v>-0.69793515083077995</v>
      </c>
      <c r="AI2917" s="2">
        <f t="shared" si="180"/>
        <v>40544</v>
      </c>
      <c r="AJ2917">
        <f t="shared" si="181"/>
        <v>81.01770605606157</v>
      </c>
      <c r="AK2917">
        <f t="shared" si="182"/>
        <v>81.01770605606157</v>
      </c>
      <c r="AL2917" s="3">
        <f>Sheet2!$Q$35</f>
        <v>195.92057845971607</v>
      </c>
      <c r="AM2917" s="3">
        <f>Sheet2!$Q$37</f>
        <v>179.52321677860004</v>
      </c>
      <c r="AN2917" s="3">
        <f>Sheet2!$Q$39</f>
        <v>47.580823353777703</v>
      </c>
      <c r="AU2917">
        <f t="shared" si="183"/>
        <v>0.5767724025272577</v>
      </c>
      <c r="AV2917">
        <f>VLOOKUP(AI2917,Sheet3!C2949:F6240,4,FALSE)</f>
        <v>38.469656381944553</v>
      </c>
    </row>
    <row r="2918" spans="1:48">
      <c r="A2918">
        <v>90410202</v>
      </c>
      <c r="B2918">
        <v>126</v>
      </c>
      <c r="C2918" t="s">
        <v>164</v>
      </c>
      <c r="D2918">
        <v>0</v>
      </c>
      <c r="E2918" t="s">
        <v>165</v>
      </c>
      <c r="F2918" t="s">
        <v>34</v>
      </c>
      <c r="G2918" t="s">
        <v>166</v>
      </c>
      <c r="H2918">
        <v>1</v>
      </c>
      <c r="I2918">
        <v>111.95</v>
      </c>
      <c r="J2918">
        <v>114.04</v>
      </c>
      <c r="K2918">
        <v>28.158999999999999</v>
      </c>
      <c r="L2918">
        <v>30.248999999999999</v>
      </c>
      <c r="M2918">
        <v>3260722</v>
      </c>
      <c r="N2918" t="s">
        <v>167</v>
      </c>
      <c r="P2918">
        <v>16.167000000000002</v>
      </c>
      <c r="V2918" t="s">
        <v>35</v>
      </c>
      <c r="W2918" s="1">
        <v>40545</v>
      </c>
      <c r="X2918">
        <v>20110102</v>
      </c>
      <c r="Y2918">
        <v>0.89071400000000001</v>
      </c>
      <c r="AB2918">
        <v>-0.79367639941926205</v>
      </c>
      <c r="AI2918" s="2">
        <f t="shared" si="180"/>
        <v>40545</v>
      </c>
      <c r="AJ2918">
        <f t="shared" si="181"/>
        <v>74.393770365913269</v>
      </c>
      <c r="AK2918">
        <f t="shared" si="182"/>
        <v>74.393770365913269</v>
      </c>
      <c r="AL2918" s="3">
        <f>Sheet2!$Q$35</f>
        <v>195.92057845971607</v>
      </c>
      <c r="AM2918" s="3">
        <f>Sheet2!$Q$37</f>
        <v>179.52321677860004</v>
      </c>
      <c r="AN2918" s="3">
        <f>Sheet2!$Q$39</f>
        <v>47.580823353777703</v>
      </c>
      <c r="AU2918">
        <f t="shared" si="183"/>
        <v>0.52961600316500934</v>
      </c>
      <c r="AV2918">
        <f>VLOOKUP(AI2918,Sheet3!C2950:F6241,4,FALSE)</f>
        <v>64.682866071299046</v>
      </c>
    </row>
    <row r="2919" spans="1:48">
      <c r="A2919">
        <v>90458588</v>
      </c>
      <c r="B2919">
        <v>126</v>
      </c>
      <c r="C2919" t="s">
        <v>164</v>
      </c>
      <c r="D2919">
        <v>0</v>
      </c>
      <c r="E2919" t="s">
        <v>165</v>
      </c>
      <c r="F2919" t="s">
        <v>34</v>
      </c>
      <c r="G2919" t="s">
        <v>166</v>
      </c>
      <c r="H2919">
        <v>1</v>
      </c>
      <c r="I2919">
        <v>111.95</v>
      </c>
      <c r="J2919">
        <v>114.04</v>
      </c>
      <c r="K2919">
        <v>28.158999999999999</v>
      </c>
      <c r="L2919">
        <v>30.248999999999999</v>
      </c>
      <c r="M2919">
        <v>3260722</v>
      </c>
      <c r="N2919" t="s">
        <v>167</v>
      </c>
      <c r="P2919">
        <v>16.167000000000002</v>
      </c>
      <c r="V2919" t="s">
        <v>35</v>
      </c>
      <c r="W2919" s="1">
        <v>40546</v>
      </c>
      <c r="X2919">
        <v>20110103</v>
      </c>
      <c r="Y2919">
        <v>0.90694799999999998</v>
      </c>
      <c r="AB2919">
        <v>-0.98073421980503805</v>
      </c>
      <c r="AI2919" s="2">
        <f t="shared" si="180"/>
        <v>40546</v>
      </c>
      <c r="AJ2919">
        <f t="shared" si="181"/>
        <v>60.924067622797111</v>
      </c>
      <c r="AK2919">
        <f t="shared" si="182"/>
        <v>60.924067622797111</v>
      </c>
      <c r="AL2919" s="3">
        <f>Sheet2!$Q$35</f>
        <v>195.92057845971607</v>
      </c>
      <c r="AM2919" s="3">
        <f>Sheet2!$Q$37</f>
        <v>179.52321677860004</v>
      </c>
      <c r="AN2919" s="3">
        <f>Sheet2!$Q$39</f>
        <v>47.580823353777703</v>
      </c>
      <c r="AU2919">
        <f t="shared" si="183"/>
        <v>0.43372396683533049</v>
      </c>
      <c r="AV2919">
        <f>VLOOKUP(AI2919,Sheet3!C2951:F6242,4,FALSE)</f>
        <v>97.909880515372691</v>
      </c>
    </row>
    <row r="2920" spans="1:48">
      <c r="A2920">
        <v>90506482</v>
      </c>
      <c r="B2920">
        <v>126</v>
      </c>
      <c r="C2920" t="s">
        <v>164</v>
      </c>
      <c r="D2920">
        <v>0</v>
      </c>
      <c r="E2920" t="s">
        <v>165</v>
      </c>
      <c r="F2920" t="s">
        <v>34</v>
      </c>
      <c r="G2920" t="s">
        <v>166</v>
      </c>
      <c r="H2920">
        <v>1</v>
      </c>
      <c r="I2920">
        <v>111.95</v>
      </c>
      <c r="J2920">
        <v>114.04</v>
      </c>
      <c r="K2920">
        <v>28.158999999999999</v>
      </c>
      <c r="L2920">
        <v>30.248999999999999</v>
      </c>
      <c r="M2920">
        <v>3260722</v>
      </c>
      <c r="N2920" t="s">
        <v>167</v>
      </c>
      <c r="P2920">
        <v>16.167000000000002</v>
      </c>
      <c r="V2920" t="s">
        <v>35</v>
      </c>
      <c r="W2920" s="1">
        <v>40547</v>
      </c>
      <c r="X2920">
        <v>20110104</v>
      </c>
      <c r="Y2920">
        <v>0.903146</v>
      </c>
      <c r="AB2920">
        <v>-0.936925310533958</v>
      </c>
      <c r="AI2920" s="2">
        <f t="shared" si="180"/>
        <v>40547</v>
      </c>
      <c r="AJ2920">
        <f t="shared" si="181"/>
        <v>64.141301904468492</v>
      </c>
      <c r="AK2920">
        <f t="shared" si="182"/>
        <v>64.141301904468492</v>
      </c>
      <c r="AL2920" s="3">
        <f>Sheet2!$Q$35</f>
        <v>195.92057845971607</v>
      </c>
      <c r="AM2920" s="3">
        <f>Sheet2!$Q$37</f>
        <v>179.52321677860004</v>
      </c>
      <c r="AN2920" s="3">
        <f>Sheet2!$Q$39</f>
        <v>47.580823353777703</v>
      </c>
      <c r="AU2920">
        <f t="shared" si="183"/>
        <v>0.45662774968063391</v>
      </c>
      <c r="AV2920">
        <f>VLOOKUP(AI2920,Sheet3!C2952:F6243,4,FALSE)</f>
        <v>129.15319260457628</v>
      </c>
    </row>
    <row r="2921" spans="1:48">
      <c r="A2921">
        <v>90547960</v>
      </c>
      <c r="B2921">
        <v>126</v>
      </c>
      <c r="C2921" t="s">
        <v>164</v>
      </c>
      <c r="D2921">
        <v>0</v>
      </c>
      <c r="E2921" t="s">
        <v>165</v>
      </c>
      <c r="F2921" t="s">
        <v>34</v>
      </c>
      <c r="G2921" t="s">
        <v>166</v>
      </c>
      <c r="H2921">
        <v>1</v>
      </c>
      <c r="I2921">
        <v>111.95</v>
      </c>
      <c r="J2921">
        <v>114.04</v>
      </c>
      <c r="K2921">
        <v>28.158999999999999</v>
      </c>
      <c r="L2921">
        <v>30.248999999999999</v>
      </c>
      <c r="M2921">
        <v>3260722</v>
      </c>
      <c r="N2921" t="s">
        <v>167</v>
      </c>
      <c r="P2921">
        <v>16.167000000000002</v>
      </c>
      <c r="V2921" t="s">
        <v>35</v>
      </c>
      <c r="W2921" s="1">
        <v>40548</v>
      </c>
      <c r="X2921">
        <v>20110105</v>
      </c>
      <c r="Y2921">
        <v>0.90542400000000001</v>
      </c>
      <c r="AB2921">
        <v>-0.96317378379001295</v>
      </c>
      <c r="AI2921" s="2">
        <f t="shared" si="180"/>
        <v>40548</v>
      </c>
      <c r="AJ2921">
        <f t="shared" si="181"/>
        <v>62.218269430991541</v>
      </c>
      <c r="AK2921">
        <f t="shared" si="182"/>
        <v>62.218269430991541</v>
      </c>
      <c r="AL2921" s="3">
        <f>Sheet2!$Q$35</f>
        <v>195.92057845971607</v>
      </c>
      <c r="AM2921" s="3">
        <f>Sheet2!$Q$37</f>
        <v>179.52321677860004</v>
      </c>
      <c r="AN2921" s="3">
        <f>Sheet2!$Q$39</f>
        <v>47.580823353777703</v>
      </c>
      <c r="AU2921">
        <f t="shared" si="183"/>
        <v>0.44293750696877848</v>
      </c>
      <c r="AV2921">
        <f>VLOOKUP(AI2921,Sheet3!C2953:F6244,4,FALSE)</f>
        <v>147.85667195049407</v>
      </c>
    </row>
    <row r="2922" spans="1:48">
      <c r="A2922">
        <v>90596265</v>
      </c>
      <c r="B2922">
        <v>126</v>
      </c>
      <c r="C2922" t="s">
        <v>164</v>
      </c>
      <c r="D2922">
        <v>0</v>
      </c>
      <c r="E2922" t="s">
        <v>165</v>
      </c>
      <c r="F2922" t="s">
        <v>34</v>
      </c>
      <c r="G2922" t="s">
        <v>166</v>
      </c>
      <c r="H2922">
        <v>1</v>
      </c>
      <c r="I2922">
        <v>111.95</v>
      </c>
      <c r="J2922">
        <v>114.04</v>
      </c>
      <c r="K2922">
        <v>28.158999999999999</v>
      </c>
      <c r="L2922">
        <v>30.248999999999999</v>
      </c>
      <c r="M2922">
        <v>3260722</v>
      </c>
      <c r="N2922" t="s">
        <v>167</v>
      </c>
      <c r="P2922">
        <v>16.167000000000002</v>
      </c>
      <c r="V2922" t="s">
        <v>35</v>
      </c>
      <c r="W2922" s="1">
        <v>40549</v>
      </c>
      <c r="X2922">
        <v>20110106</v>
      </c>
      <c r="Y2922">
        <v>0.89204000000000006</v>
      </c>
      <c r="AB2922">
        <v>-0.80895536146383196</v>
      </c>
      <c r="AI2922" s="2">
        <f t="shared" si="180"/>
        <v>40549</v>
      </c>
      <c r="AJ2922">
        <f t="shared" si="181"/>
        <v>73.319753686804006</v>
      </c>
      <c r="AK2922">
        <f t="shared" si="182"/>
        <v>73.319753686804006</v>
      </c>
      <c r="AL2922" s="3">
        <f>Sheet2!$Q$35</f>
        <v>195.92057845971607</v>
      </c>
      <c r="AM2922" s="3">
        <f>Sheet2!$Q$37</f>
        <v>179.52321677860004</v>
      </c>
      <c r="AN2922" s="3">
        <f>Sheet2!$Q$39</f>
        <v>47.580823353777703</v>
      </c>
      <c r="AU2922">
        <f t="shared" si="183"/>
        <v>0.52196998094937719</v>
      </c>
      <c r="AV2922">
        <f>VLOOKUP(AI2922,Sheet3!C2954:F6245,4,FALSE)</f>
        <v>139.99270904368774</v>
      </c>
    </row>
    <row r="2923" spans="1:48">
      <c r="A2923">
        <v>90641256</v>
      </c>
      <c r="B2923">
        <v>126</v>
      </c>
      <c r="C2923" t="s">
        <v>164</v>
      </c>
      <c r="D2923">
        <v>0</v>
      </c>
      <c r="E2923" t="s">
        <v>165</v>
      </c>
      <c r="F2923" t="s">
        <v>34</v>
      </c>
      <c r="G2923" t="s">
        <v>166</v>
      </c>
      <c r="H2923">
        <v>1</v>
      </c>
      <c r="I2923">
        <v>111.95</v>
      </c>
      <c r="J2923">
        <v>114.04</v>
      </c>
      <c r="K2923">
        <v>28.158999999999999</v>
      </c>
      <c r="L2923">
        <v>30.248999999999999</v>
      </c>
      <c r="M2923">
        <v>3260722</v>
      </c>
      <c r="N2923" t="s">
        <v>167</v>
      </c>
      <c r="P2923">
        <v>16.167000000000002</v>
      </c>
      <c r="V2923" t="s">
        <v>35</v>
      </c>
      <c r="W2923" s="1">
        <v>40550</v>
      </c>
      <c r="X2923">
        <v>20110107</v>
      </c>
      <c r="Y2923">
        <v>0.88967700000000005</v>
      </c>
      <c r="AB2923">
        <v>-0.781727467563894</v>
      </c>
      <c r="AI2923" s="2">
        <f t="shared" si="180"/>
        <v>40550</v>
      </c>
      <c r="AJ2923">
        <f t="shared" si="181"/>
        <v>75.230459450134958</v>
      </c>
      <c r="AK2923">
        <f t="shared" si="182"/>
        <v>75.230459450134958</v>
      </c>
      <c r="AL2923" s="3">
        <f>Sheet2!$Q$35</f>
        <v>195.92057845971607</v>
      </c>
      <c r="AM2923" s="3">
        <f>Sheet2!$Q$37</f>
        <v>179.52321677860004</v>
      </c>
      <c r="AN2923" s="3">
        <f>Sheet2!$Q$39</f>
        <v>47.580823353777703</v>
      </c>
      <c r="AU2923">
        <f t="shared" si="183"/>
        <v>0.53557246869293906</v>
      </c>
      <c r="AV2923">
        <f>VLOOKUP(AI2923,Sheet3!C2955:F6246,4,FALSE)</f>
        <v>120.58076457103063</v>
      </c>
    </row>
    <row r="2924" spans="1:48">
      <c r="A2924">
        <v>90684417</v>
      </c>
      <c r="B2924">
        <v>126</v>
      </c>
      <c r="C2924" t="s">
        <v>164</v>
      </c>
      <c r="D2924">
        <v>0</v>
      </c>
      <c r="E2924" t="s">
        <v>165</v>
      </c>
      <c r="F2924" t="s">
        <v>34</v>
      </c>
      <c r="G2924" t="s">
        <v>166</v>
      </c>
      <c r="H2924">
        <v>1</v>
      </c>
      <c r="I2924">
        <v>111.95</v>
      </c>
      <c r="J2924">
        <v>114.04</v>
      </c>
      <c r="K2924">
        <v>28.158999999999999</v>
      </c>
      <c r="L2924">
        <v>30.248999999999999</v>
      </c>
      <c r="M2924">
        <v>3260722</v>
      </c>
      <c r="N2924" t="s">
        <v>167</v>
      </c>
      <c r="P2924">
        <v>16.167000000000002</v>
      </c>
      <c r="V2924" t="s">
        <v>35</v>
      </c>
      <c r="W2924" s="1">
        <v>40551</v>
      </c>
      <c r="X2924">
        <v>20110108</v>
      </c>
      <c r="Y2924">
        <v>0.89428399999999997</v>
      </c>
      <c r="AB2924">
        <v>-0.83481206646233297</v>
      </c>
      <c r="AI2924" s="2">
        <f t="shared" si="180"/>
        <v>40551</v>
      </c>
      <c r="AJ2924">
        <f t="shared" si="181"/>
        <v>71.491571613410315</v>
      </c>
      <c r="AK2924">
        <f t="shared" si="182"/>
        <v>71.491571613410315</v>
      </c>
      <c r="AL2924" s="3">
        <f>Sheet2!$Q$35</f>
        <v>195.92057845971607</v>
      </c>
      <c r="AM2924" s="3">
        <f>Sheet2!$Q$37</f>
        <v>179.52321677860004</v>
      </c>
      <c r="AN2924" s="3">
        <f>Sheet2!$Q$39</f>
        <v>47.580823353777703</v>
      </c>
      <c r="AU2924">
        <f t="shared" si="183"/>
        <v>0.50895498684427498</v>
      </c>
      <c r="AV2924">
        <f>VLOOKUP(AI2924,Sheet3!C2956:F6247,4,FALSE)</f>
        <v>98.972578205481668</v>
      </c>
    </row>
    <row r="2925" spans="1:48">
      <c r="A2925">
        <v>91375937</v>
      </c>
      <c r="B2925">
        <v>126</v>
      </c>
      <c r="C2925" t="s">
        <v>164</v>
      </c>
      <c r="D2925">
        <v>0</v>
      </c>
      <c r="E2925" t="s">
        <v>165</v>
      </c>
      <c r="F2925" t="s">
        <v>34</v>
      </c>
      <c r="G2925" t="s">
        <v>166</v>
      </c>
      <c r="H2925">
        <v>1</v>
      </c>
      <c r="I2925">
        <v>111.95</v>
      </c>
      <c r="J2925">
        <v>114.04</v>
      </c>
      <c r="K2925">
        <v>28.158999999999999</v>
      </c>
      <c r="L2925">
        <v>30.248999999999999</v>
      </c>
      <c r="M2925">
        <v>3260722</v>
      </c>
      <c r="N2925" t="s">
        <v>167</v>
      </c>
      <c r="P2925">
        <v>16.167000000000002</v>
      </c>
      <c r="V2925" t="s">
        <v>35</v>
      </c>
      <c r="W2925" s="1">
        <v>40552</v>
      </c>
      <c r="X2925">
        <v>20110109</v>
      </c>
      <c r="Y2925">
        <v>0.88573999999999997</v>
      </c>
      <c r="AB2925">
        <v>-0.73636300785841102</v>
      </c>
      <c r="AI2925" s="2">
        <f t="shared" si="180"/>
        <v>40552</v>
      </c>
      <c r="AJ2925">
        <f t="shared" si="181"/>
        <v>78.381024642170587</v>
      </c>
      <c r="AK2925">
        <f t="shared" si="182"/>
        <v>78.381024642170587</v>
      </c>
      <c r="AL2925" s="3">
        <f>Sheet2!$Q$35</f>
        <v>195.92057845971607</v>
      </c>
      <c r="AM2925" s="3">
        <f>Sheet2!$Q$37</f>
        <v>179.52321677860004</v>
      </c>
      <c r="AN2925" s="3">
        <f>Sheet2!$Q$39</f>
        <v>47.580823353777703</v>
      </c>
      <c r="AU2925">
        <f t="shared" si="183"/>
        <v>0.55800162823828248</v>
      </c>
      <c r="AV2925">
        <f>VLOOKUP(AI2925,Sheet3!C2957:F6248,4,FALSE)</f>
        <v>79.773173270846357</v>
      </c>
    </row>
    <row r="2926" spans="1:48">
      <c r="A2926">
        <v>92028861</v>
      </c>
      <c r="B2926">
        <v>126</v>
      </c>
      <c r="C2926" t="s">
        <v>164</v>
      </c>
      <c r="D2926">
        <v>0</v>
      </c>
      <c r="E2926" t="s">
        <v>165</v>
      </c>
      <c r="F2926" t="s">
        <v>34</v>
      </c>
      <c r="G2926" t="s">
        <v>166</v>
      </c>
      <c r="H2926">
        <v>1</v>
      </c>
      <c r="I2926">
        <v>111.95</v>
      </c>
      <c r="J2926">
        <v>114.04</v>
      </c>
      <c r="K2926">
        <v>28.158999999999999</v>
      </c>
      <c r="L2926">
        <v>30.248999999999999</v>
      </c>
      <c r="M2926">
        <v>3260722</v>
      </c>
      <c r="N2926" t="s">
        <v>167</v>
      </c>
      <c r="P2926">
        <v>16.167000000000002</v>
      </c>
      <c r="V2926" t="s">
        <v>35</v>
      </c>
      <c r="W2926" s="1">
        <v>40553</v>
      </c>
      <c r="X2926">
        <v>20110110</v>
      </c>
      <c r="Y2926">
        <v>0.90304099999999998</v>
      </c>
      <c r="AB2926">
        <v>-0.93571543797386703</v>
      </c>
      <c r="AI2926" s="2">
        <f t="shared" si="180"/>
        <v>40553</v>
      </c>
      <c r="AJ2926">
        <f t="shared" si="181"/>
        <v>64.229608806633678</v>
      </c>
      <c r="AK2926">
        <f t="shared" si="182"/>
        <v>64.229608806633678</v>
      </c>
      <c r="AL2926" s="3">
        <f>Sheet2!$Q$35</f>
        <v>195.92057845971607</v>
      </c>
      <c r="AM2926" s="3">
        <f>Sheet2!$Q$37</f>
        <v>179.52321677860004</v>
      </c>
      <c r="AN2926" s="3">
        <f>Sheet2!$Q$39</f>
        <v>47.580823353777703</v>
      </c>
      <c r="AU2926">
        <f t="shared" si="183"/>
        <v>0.4572564145318247</v>
      </c>
      <c r="AV2926">
        <f>VLOOKUP(AI2926,Sheet3!C2958:F6249,4,FALSE)</f>
        <v>66.879107964190908</v>
      </c>
    </row>
    <row r="2927" spans="1:48">
      <c r="A2927">
        <v>92371817</v>
      </c>
      <c r="B2927">
        <v>126</v>
      </c>
      <c r="C2927" t="s">
        <v>164</v>
      </c>
      <c r="D2927">
        <v>0</v>
      </c>
      <c r="E2927" t="s">
        <v>165</v>
      </c>
      <c r="F2927" t="s">
        <v>34</v>
      </c>
      <c r="G2927" t="s">
        <v>166</v>
      </c>
      <c r="H2927">
        <v>1</v>
      </c>
      <c r="I2927">
        <v>111.95</v>
      </c>
      <c r="J2927">
        <v>114.04</v>
      </c>
      <c r="K2927">
        <v>28.158999999999999</v>
      </c>
      <c r="L2927">
        <v>30.248999999999999</v>
      </c>
      <c r="M2927">
        <v>3260722</v>
      </c>
      <c r="N2927" t="s">
        <v>167</v>
      </c>
      <c r="P2927">
        <v>16.167000000000002</v>
      </c>
      <c r="V2927" t="s">
        <v>35</v>
      </c>
      <c r="W2927" s="1">
        <v>40555</v>
      </c>
      <c r="X2927">
        <v>20110112</v>
      </c>
      <c r="Y2927">
        <v>0.91076800000000002</v>
      </c>
      <c r="AB2927">
        <v>-1.0247505358007101</v>
      </c>
      <c r="AI2927" s="2">
        <f t="shared" si="180"/>
        <v>40555</v>
      </c>
      <c r="AJ2927">
        <f t="shared" si="181"/>
        <v>57.653020512798093</v>
      </c>
      <c r="AK2927">
        <f t="shared" si="182"/>
        <v>57.653020512798093</v>
      </c>
      <c r="AL2927" s="3">
        <f>Sheet2!$Q$35</f>
        <v>195.92057845971607</v>
      </c>
      <c r="AM2927" s="3">
        <f>Sheet2!$Q$37</f>
        <v>179.52321677860004</v>
      </c>
      <c r="AN2927" s="3">
        <f>Sheet2!$Q$39</f>
        <v>47.580823353777703</v>
      </c>
      <c r="AU2927">
        <f t="shared" si="183"/>
        <v>0.41043708558114539</v>
      </c>
      <c r="AV2927">
        <f>VLOOKUP(AI2927,Sheet3!C2959:F6250,4,FALSE)</f>
        <v>52.709805429404696</v>
      </c>
    </row>
    <row r="2928" spans="1:48">
      <c r="A2928">
        <v>92393253</v>
      </c>
      <c r="B2928">
        <v>126</v>
      </c>
      <c r="C2928" t="s">
        <v>164</v>
      </c>
      <c r="D2928">
        <v>0</v>
      </c>
      <c r="E2928" t="s">
        <v>165</v>
      </c>
      <c r="F2928" t="s">
        <v>34</v>
      </c>
      <c r="G2928" t="s">
        <v>166</v>
      </c>
      <c r="H2928">
        <v>1</v>
      </c>
      <c r="I2928">
        <v>111.95</v>
      </c>
      <c r="J2928">
        <v>114.04</v>
      </c>
      <c r="K2928">
        <v>28.158999999999999</v>
      </c>
      <c r="L2928">
        <v>30.248999999999999</v>
      </c>
      <c r="M2928">
        <v>3260722</v>
      </c>
      <c r="N2928" t="s">
        <v>167</v>
      </c>
      <c r="P2928">
        <v>16.167000000000002</v>
      </c>
      <c r="V2928" t="s">
        <v>35</v>
      </c>
      <c r="W2928" s="1">
        <v>40556</v>
      </c>
      <c r="X2928">
        <v>20110113</v>
      </c>
      <c r="Y2928">
        <v>0.91658200000000001</v>
      </c>
      <c r="AB2928">
        <v>-1.09174290784228</v>
      </c>
      <c r="AI2928" s="2">
        <f t="shared" si="180"/>
        <v>40556</v>
      </c>
      <c r="AJ2928">
        <f t="shared" si="181"/>
        <v>52.600300135545467</v>
      </c>
      <c r="AK2928">
        <f t="shared" si="182"/>
        <v>52.600300135545467</v>
      </c>
      <c r="AL2928" s="3">
        <f>Sheet2!$Q$35</f>
        <v>195.92057845971607</v>
      </c>
      <c r="AM2928" s="3">
        <f>Sheet2!$Q$37</f>
        <v>179.52321677860004</v>
      </c>
      <c r="AN2928" s="3">
        <f>Sheet2!$Q$39</f>
        <v>47.580823353777703</v>
      </c>
      <c r="AU2928">
        <f t="shared" si="183"/>
        <v>0.37446631063387831</v>
      </c>
      <c r="AV2928">
        <f>VLOOKUP(AI2928,Sheet3!C2960:F6251,4,FALSE)</f>
        <v>49.592558871751727</v>
      </c>
    </row>
    <row r="2929" spans="1:48">
      <c r="A2929">
        <v>92850300</v>
      </c>
      <c r="B2929">
        <v>126</v>
      </c>
      <c r="C2929" t="s">
        <v>164</v>
      </c>
      <c r="D2929">
        <v>0</v>
      </c>
      <c r="E2929" t="s">
        <v>165</v>
      </c>
      <c r="F2929" t="s">
        <v>34</v>
      </c>
      <c r="G2929" t="s">
        <v>166</v>
      </c>
      <c r="H2929">
        <v>1</v>
      </c>
      <c r="I2929">
        <v>111.95</v>
      </c>
      <c r="J2929">
        <v>114.04</v>
      </c>
      <c r="K2929">
        <v>28.158999999999999</v>
      </c>
      <c r="L2929">
        <v>30.248999999999999</v>
      </c>
      <c r="M2929">
        <v>3260722</v>
      </c>
      <c r="N2929" t="s">
        <v>167</v>
      </c>
      <c r="P2929">
        <v>16.167000000000002</v>
      </c>
      <c r="V2929" t="s">
        <v>35</v>
      </c>
      <c r="W2929" s="1">
        <v>40557</v>
      </c>
      <c r="X2929">
        <v>20110114</v>
      </c>
      <c r="Y2929">
        <v>0.90958499999999998</v>
      </c>
      <c r="AB2929">
        <v>-1.01111930495702</v>
      </c>
      <c r="AI2929" s="2">
        <f t="shared" si="180"/>
        <v>40557</v>
      </c>
      <c r="AJ2929">
        <f t="shared" si="181"/>
        <v>58.670151268810514</v>
      </c>
      <c r="AK2929">
        <f t="shared" si="182"/>
        <v>58.670151268810514</v>
      </c>
      <c r="AL2929" s="3">
        <f>Sheet2!$Q$35</f>
        <v>195.92057845971607</v>
      </c>
      <c r="AM2929" s="3">
        <f>Sheet2!$Q$37</f>
        <v>179.52321677860004</v>
      </c>
      <c r="AN2929" s="3">
        <f>Sheet2!$Q$39</f>
        <v>47.580823353777703</v>
      </c>
      <c r="AU2929">
        <f t="shared" si="183"/>
        <v>0.41767813174732177</v>
      </c>
      <c r="AV2929">
        <f>VLOOKUP(AI2929,Sheet3!C2961:F6252,4,FALSE)</f>
        <v>47.538010004207727</v>
      </c>
    </row>
    <row r="2930" spans="1:48">
      <c r="A2930">
        <v>93329660</v>
      </c>
      <c r="B2930">
        <v>126</v>
      </c>
      <c r="C2930" t="s">
        <v>164</v>
      </c>
      <c r="D2930">
        <v>0</v>
      </c>
      <c r="E2930" t="s">
        <v>165</v>
      </c>
      <c r="F2930" t="s">
        <v>34</v>
      </c>
      <c r="G2930" t="s">
        <v>166</v>
      </c>
      <c r="H2930">
        <v>1</v>
      </c>
      <c r="I2930">
        <v>111.95</v>
      </c>
      <c r="J2930">
        <v>114.04</v>
      </c>
      <c r="K2930">
        <v>28.158999999999999</v>
      </c>
      <c r="L2930">
        <v>30.248999999999999</v>
      </c>
      <c r="M2930">
        <v>3260722</v>
      </c>
      <c r="N2930" t="s">
        <v>167</v>
      </c>
      <c r="P2930">
        <v>16.167000000000002</v>
      </c>
      <c r="V2930" t="s">
        <v>35</v>
      </c>
      <c r="W2930" s="1">
        <v>40558</v>
      </c>
      <c r="X2930">
        <v>20110115</v>
      </c>
      <c r="Y2930">
        <v>0.90911299999999995</v>
      </c>
      <c r="AB2930">
        <v>-1.0056806397345199</v>
      </c>
      <c r="AI2930" s="2">
        <f t="shared" si="180"/>
        <v>40558</v>
      </c>
      <c r="AJ2930">
        <f t="shared" si="181"/>
        <v>59.0749367183289</v>
      </c>
      <c r="AK2930">
        <f t="shared" si="182"/>
        <v>59.0749367183289</v>
      </c>
      <c r="AL2930" s="3">
        <f>Sheet2!$Q$35</f>
        <v>195.92057845971607</v>
      </c>
      <c r="AM2930" s="3">
        <f>Sheet2!$Q$37</f>
        <v>179.52321677860004</v>
      </c>
      <c r="AN2930" s="3">
        <f>Sheet2!$Q$39</f>
        <v>47.580823353777703</v>
      </c>
      <c r="AU2930">
        <f t="shared" si="183"/>
        <v>0.42055983610050651</v>
      </c>
      <c r="AV2930">
        <f>VLOOKUP(AI2930,Sheet3!C2962:F6253,4,FALSE)</f>
        <v>45.62515416201159</v>
      </c>
    </row>
    <row r="2931" spans="1:48">
      <c r="A2931">
        <v>93749761</v>
      </c>
      <c r="B2931">
        <v>126</v>
      </c>
      <c r="C2931" t="s">
        <v>164</v>
      </c>
      <c r="D2931">
        <v>0</v>
      </c>
      <c r="E2931" t="s">
        <v>165</v>
      </c>
      <c r="F2931" t="s">
        <v>34</v>
      </c>
      <c r="G2931" t="s">
        <v>166</v>
      </c>
      <c r="H2931">
        <v>1</v>
      </c>
      <c r="I2931">
        <v>111.95</v>
      </c>
      <c r="J2931">
        <v>114.04</v>
      </c>
      <c r="K2931">
        <v>28.158999999999999</v>
      </c>
      <c r="L2931">
        <v>30.248999999999999</v>
      </c>
      <c r="M2931">
        <v>3260722</v>
      </c>
      <c r="N2931" t="s">
        <v>167</v>
      </c>
      <c r="P2931">
        <v>16.167000000000002</v>
      </c>
      <c r="V2931" t="s">
        <v>35</v>
      </c>
      <c r="W2931" s="1">
        <v>40559</v>
      </c>
      <c r="X2931">
        <v>20110116</v>
      </c>
      <c r="Y2931">
        <v>0.90712000000000004</v>
      </c>
      <c r="AB2931">
        <v>-0.98271610628442496</v>
      </c>
      <c r="AI2931" s="2">
        <f t="shared" si="180"/>
        <v>40559</v>
      </c>
      <c r="AJ2931">
        <f t="shared" si="181"/>
        <v>60.777616307733979</v>
      </c>
      <c r="AK2931">
        <f t="shared" si="182"/>
        <v>60.777616307733979</v>
      </c>
      <c r="AL2931" s="3">
        <f>Sheet2!$Q$35</f>
        <v>195.92057845971607</v>
      </c>
      <c r="AM2931" s="3">
        <f>Sheet2!$Q$37</f>
        <v>179.52321677860004</v>
      </c>
      <c r="AN2931" s="3">
        <f>Sheet2!$Q$39</f>
        <v>47.580823353777703</v>
      </c>
      <c r="AU2931">
        <f t="shared" si="183"/>
        <v>0.4326813666315702</v>
      </c>
      <c r="AV2931">
        <f>VLOOKUP(AI2931,Sheet3!C2963:F6254,4,FALSE)</f>
        <v>43.641451807141522</v>
      </c>
    </row>
    <row r="2932" spans="1:48">
      <c r="A2932">
        <v>94402189</v>
      </c>
      <c r="B2932">
        <v>126</v>
      </c>
      <c r="C2932" t="s">
        <v>164</v>
      </c>
      <c r="D2932">
        <v>0</v>
      </c>
      <c r="E2932" t="s">
        <v>165</v>
      </c>
      <c r="F2932" t="s">
        <v>34</v>
      </c>
      <c r="G2932" t="s">
        <v>166</v>
      </c>
      <c r="H2932">
        <v>1</v>
      </c>
      <c r="I2932">
        <v>111.95</v>
      </c>
      <c r="J2932">
        <v>114.04</v>
      </c>
      <c r="K2932">
        <v>28.158999999999999</v>
      </c>
      <c r="L2932">
        <v>30.248999999999999</v>
      </c>
      <c r="M2932">
        <v>3260722</v>
      </c>
      <c r="N2932" t="s">
        <v>167</v>
      </c>
      <c r="P2932">
        <v>16.167000000000002</v>
      </c>
      <c r="V2932" t="s">
        <v>35</v>
      </c>
      <c r="W2932" s="1">
        <v>40560</v>
      </c>
      <c r="X2932">
        <v>20110117</v>
      </c>
      <c r="Y2932">
        <v>0.90441700000000003</v>
      </c>
      <c r="AB2932">
        <v>-0.95157052980895596</v>
      </c>
      <c r="AI2932" s="2">
        <f t="shared" si="180"/>
        <v>40560</v>
      </c>
      <c r="AJ2932">
        <f t="shared" si="181"/>
        <v>63.070050438174803</v>
      </c>
      <c r="AK2932">
        <f t="shared" si="182"/>
        <v>63.070050438174803</v>
      </c>
      <c r="AL2932" s="3">
        <f>Sheet2!$Q$35</f>
        <v>195.92057845971607</v>
      </c>
      <c r="AM2932" s="3">
        <f>Sheet2!$Q$37</f>
        <v>179.52321677860004</v>
      </c>
      <c r="AN2932" s="3">
        <f>Sheet2!$Q$39</f>
        <v>47.580823353777703</v>
      </c>
      <c r="AU2932">
        <f t="shared" si="183"/>
        <v>0.44900141326600473</v>
      </c>
      <c r="AV2932">
        <f>VLOOKUP(AI2932,Sheet3!C2964:F6255,4,FALSE)</f>
        <v>42.153675040988972</v>
      </c>
    </row>
    <row r="2933" spans="1:48">
      <c r="A2933">
        <v>95056364</v>
      </c>
      <c r="B2933">
        <v>126</v>
      </c>
      <c r="C2933" t="s">
        <v>164</v>
      </c>
      <c r="D2933">
        <v>0</v>
      </c>
      <c r="E2933" t="s">
        <v>165</v>
      </c>
      <c r="F2933" t="s">
        <v>34</v>
      </c>
      <c r="G2933" t="s">
        <v>166</v>
      </c>
      <c r="H2933">
        <v>1</v>
      </c>
      <c r="I2933">
        <v>111.95</v>
      </c>
      <c r="J2933">
        <v>114.04</v>
      </c>
      <c r="K2933">
        <v>28.158999999999999</v>
      </c>
      <c r="L2933">
        <v>30.248999999999999</v>
      </c>
      <c r="M2933">
        <v>3260722</v>
      </c>
      <c r="N2933" t="s">
        <v>167</v>
      </c>
      <c r="P2933">
        <v>16.167000000000002</v>
      </c>
      <c r="V2933" t="s">
        <v>35</v>
      </c>
      <c r="W2933" s="1">
        <v>40561</v>
      </c>
      <c r="X2933">
        <v>20110118</v>
      </c>
      <c r="Y2933">
        <v>0.90266299999999999</v>
      </c>
      <c r="AB2933">
        <v>-0.93135989675754205</v>
      </c>
      <c r="AI2933" s="2">
        <f t="shared" si="180"/>
        <v>40561</v>
      </c>
      <c r="AJ2933">
        <f t="shared" si="181"/>
        <v>64.547271727818952</v>
      </c>
      <c r="AK2933">
        <f t="shared" si="182"/>
        <v>64.547271727818952</v>
      </c>
      <c r="AL2933" s="3">
        <f>Sheet2!$Q$35</f>
        <v>195.92057845971607</v>
      </c>
      <c r="AM2933" s="3">
        <f>Sheet2!$Q$37</f>
        <v>179.52321677860004</v>
      </c>
      <c r="AN2933" s="3">
        <f>Sheet2!$Q$39</f>
        <v>47.580823353777703</v>
      </c>
      <c r="AU2933">
        <f t="shared" si="183"/>
        <v>0.45951788569862217</v>
      </c>
      <c r="AV2933">
        <f>VLOOKUP(AI2933,Sheet3!C2965:F6256,4,FALSE)</f>
        <v>41.161823863553934</v>
      </c>
    </row>
    <row r="2934" spans="1:48">
      <c r="A2934">
        <v>95712310</v>
      </c>
      <c r="B2934">
        <v>126</v>
      </c>
      <c r="C2934" t="s">
        <v>164</v>
      </c>
      <c r="D2934">
        <v>0</v>
      </c>
      <c r="E2934" t="s">
        <v>165</v>
      </c>
      <c r="F2934" t="s">
        <v>34</v>
      </c>
      <c r="G2934" t="s">
        <v>166</v>
      </c>
      <c r="H2934">
        <v>1</v>
      </c>
      <c r="I2934">
        <v>111.95</v>
      </c>
      <c r="J2934">
        <v>114.04</v>
      </c>
      <c r="K2934">
        <v>28.158999999999999</v>
      </c>
      <c r="L2934">
        <v>30.248999999999999</v>
      </c>
      <c r="M2934">
        <v>3260722</v>
      </c>
      <c r="N2934" t="s">
        <v>167</v>
      </c>
      <c r="P2934">
        <v>16.167000000000002</v>
      </c>
      <c r="V2934" t="s">
        <v>35</v>
      </c>
      <c r="W2934" s="1">
        <v>40562</v>
      </c>
      <c r="X2934">
        <v>20110119</v>
      </c>
      <c r="Y2934">
        <v>0.91059400000000001</v>
      </c>
      <c r="AB2934">
        <v>-1.0227456041297001</v>
      </c>
      <c r="AI2934" s="2">
        <f t="shared" si="180"/>
        <v>40562</v>
      </c>
      <c r="AJ2934">
        <f t="shared" si="181"/>
        <v>57.802856493466834</v>
      </c>
      <c r="AK2934">
        <f t="shared" si="182"/>
        <v>57.802856493466834</v>
      </c>
      <c r="AL2934" s="3">
        <f>Sheet2!$Q$35</f>
        <v>195.92057845971607</v>
      </c>
      <c r="AM2934" s="3">
        <f>Sheet2!$Q$37</f>
        <v>179.52321677860004</v>
      </c>
      <c r="AN2934" s="3">
        <f>Sheet2!$Q$39</f>
        <v>47.580823353777703</v>
      </c>
      <c r="AU2934">
        <f t="shared" si="183"/>
        <v>0.41150378152654205</v>
      </c>
      <c r="AV2934">
        <f>VLOOKUP(AI2934,Sheet3!C2966:F6257,4,FALSE)</f>
        <v>41.657749452271453</v>
      </c>
    </row>
    <row r="2935" spans="1:48">
      <c r="A2935">
        <v>96364962</v>
      </c>
      <c r="B2935">
        <v>126</v>
      </c>
      <c r="C2935" t="s">
        <v>164</v>
      </c>
      <c r="D2935">
        <v>0</v>
      </c>
      <c r="E2935" t="s">
        <v>165</v>
      </c>
      <c r="F2935" t="s">
        <v>34</v>
      </c>
      <c r="G2935" t="s">
        <v>166</v>
      </c>
      <c r="H2935">
        <v>1</v>
      </c>
      <c r="I2935">
        <v>111.95</v>
      </c>
      <c r="J2935">
        <v>114.04</v>
      </c>
      <c r="K2935">
        <v>28.158999999999999</v>
      </c>
      <c r="L2935">
        <v>30.248999999999999</v>
      </c>
      <c r="M2935">
        <v>3260722</v>
      </c>
      <c r="N2935" t="s">
        <v>167</v>
      </c>
      <c r="P2935">
        <v>16.167000000000002</v>
      </c>
      <c r="V2935" t="s">
        <v>35</v>
      </c>
      <c r="W2935" s="1">
        <v>40563</v>
      </c>
      <c r="X2935">
        <v>20110120</v>
      </c>
      <c r="Y2935">
        <v>0.91017800000000004</v>
      </c>
      <c r="AB2935">
        <v>-1.0179522042725799</v>
      </c>
      <c r="AI2935" s="2">
        <f t="shared" si="180"/>
        <v>40563</v>
      </c>
      <c r="AJ2935">
        <f t="shared" si="181"/>
        <v>58.160759815361644</v>
      </c>
      <c r="AK2935">
        <f t="shared" si="182"/>
        <v>58.160759815361644</v>
      </c>
      <c r="AL2935" s="3">
        <f>Sheet2!$Q$35</f>
        <v>195.92057845971607</v>
      </c>
      <c r="AM2935" s="3">
        <f>Sheet2!$Q$37</f>
        <v>179.52321677860004</v>
      </c>
      <c r="AN2935" s="3">
        <f>Sheet2!$Q$39</f>
        <v>47.580823353777703</v>
      </c>
      <c r="AU2935">
        <f t="shared" si="183"/>
        <v>0.41405172775818322</v>
      </c>
      <c r="AV2935">
        <f>VLOOKUP(AI2935,Sheet3!C2967:F6258,4,FALSE)</f>
        <v>43.428912269119728</v>
      </c>
    </row>
    <row r="2936" spans="1:48">
      <c r="A2936">
        <v>97017708</v>
      </c>
      <c r="B2936">
        <v>126</v>
      </c>
      <c r="C2936" t="s">
        <v>164</v>
      </c>
      <c r="D2936">
        <v>0</v>
      </c>
      <c r="E2936" t="s">
        <v>165</v>
      </c>
      <c r="F2936" t="s">
        <v>34</v>
      </c>
      <c r="G2936" t="s">
        <v>166</v>
      </c>
      <c r="H2936">
        <v>1</v>
      </c>
      <c r="I2936">
        <v>111.95</v>
      </c>
      <c r="J2936">
        <v>114.04</v>
      </c>
      <c r="K2936">
        <v>28.158999999999999</v>
      </c>
      <c r="L2936">
        <v>30.248999999999999</v>
      </c>
      <c r="M2936">
        <v>3260722</v>
      </c>
      <c r="N2936" t="s">
        <v>167</v>
      </c>
      <c r="P2936">
        <v>16.167000000000002</v>
      </c>
      <c r="V2936" t="s">
        <v>35</v>
      </c>
      <c r="W2936" s="1">
        <v>40564</v>
      </c>
      <c r="X2936">
        <v>20110121</v>
      </c>
      <c r="Y2936">
        <v>0.90890000000000004</v>
      </c>
      <c r="AB2936">
        <v>-1.0032263268269099</v>
      </c>
      <c r="AI2936" s="2">
        <f t="shared" si="180"/>
        <v>40564</v>
      </c>
      <c r="AJ2936">
        <f t="shared" si="181"/>
        <v>59.257411391427695</v>
      </c>
      <c r="AK2936">
        <f t="shared" si="182"/>
        <v>59.257411391427695</v>
      </c>
      <c r="AL2936" s="3">
        <f>Sheet2!$Q$35</f>
        <v>195.92057845971607</v>
      </c>
      <c r="AM2936" s="3">
        <f>Sheet2!$Q$37</f>
        <v>179.52321677860004</v>
      </c>
      <c r="AN2936" s="3">
        <f>Sheet2!$Q$39</f>
        <v>47.580823353777703</v>
      </c>
      <c r="AU2936">
        <f t="shared" si="183"/>
        <v>0.42185888985957914</v>
      </c>
      <c r="AV2936">
        <f>VLOOKUP(AI2936,Sheet3!C2968:F6259,4,FALSE)</f>
        <v>45.62515416201159</v>
      </c>
    </row>
    <row r="2937" spans="1:48">
      <c r="A2937">
        <v>97413817</v>
      </c>
      <c r="B2937">
        <v>126</v>
      </c>
      <c r="C2937" t="s">
        <v>164</v>
      </c>
      <c r="D2937">
        <v>0</v>
      </c>
      <c r="E2937" t="s">
        <v>165</v>
      </c>
      <c r="F2937" t="s">
        <v>34</v>
      </c>
      <c r="G2937" t="s">
        <v>166</v>
      </c>
      <c r="H2937">
        <v>1</v>
      </c>
      <c r="I2937">
        <v>111.95</v>
      </c>
      <c r="J2937">
        <v>114.04</v>
      </c>
      <c r="K2937">
        <v>28.158999999999999</v>
      </c>
      <c r="L2937">
        <v>30.248999999999999</v>
      </c>
      <c r="M2937">
        <v>3260722</v>
      </c>
      <c r="N2937" t="s">
        <v>167</v>
      </c>
      <c r="P2937">
        <v>16.167000000000002</v>
      </c>
      <c r="V2937" t="s">
        <v>35</v>
      </c>
      <c r="W2937" s="1">
        <v>40565</v>
      </c>
      <c r="X2937">
        <v>20110122</v>
      </c>
      <c r="Y2937">
        <v>0.90224199999999999</v>
      </c>
      <c r="AB2937">
        <v>-0.92650888392136999</v>
      </c>
      <c r="AI2937" s="2">
        <f t="shared" si="180"/>
        <v>40565</v>
      </c>
      <c r="AJ2937">
        <f t="shared" si="181"/>
        <v>64.900625175470623</v>
      </c>
      <c r="AK2937">
        <f t="shared" si="182"/>
        <v>64.900625175470623</v>
      </c>
      <c r="AL2937" s="3">
        <f>Sheet2!$Q$35</f>
        <v>195.92057845971607</v>
      </c>
      <c r="AM2937" s="3">
        <f>Sheet2!$Q$37</f>
        <v>179.52321677860004</v>
      </c>
      <c r="AN2937" s="3">
        <f>Sheet2!$Q$39</f>
        <v>47.580823353777703</v>
      </c>
      <c r="AU2937">
        <f t="shared" si="183"/>
        <v>0.46203344096258286</v>
      </c>
      <c r="AV2937">
        <f>VLOOKUP(AI2937,Sheet3!C2969:F6260,4,FALSE)</f>
        <v>47.750549542229521</v>
      </c>
    </row>
    <row r="2938" spans="1:48">
      <c r="A2938">
        <v>97911979</v>
      </c>
      <c r="B2938">
        <v>126</v>
      </c>
      <c r="C2938" t="s">
        <v>164</v>
      </c>
      <c r="D2938">
        <v>0</v>
      </c>
      <c r="E2938" t="s">
        <v>165</v>
      </c>
      <c r="F2938" t="s">
        <v>34</v>
      </c>
      <c r="G2938" t="s">
        <v>166</v>
      </c>
      <c r="H2938">
        <v>1</v>
      </c>
      <c r="I2938">
        <v>111.95</v>
      </c>
      <c r="J2938">
        <v>114.04</v>
      </c>
      <c r="K2938">
        <v>28.158999999999999</v>
      </c>
      <c r="L2938">
        <v>30.248999999999999</v>
      </c>
      <c r="M2938">
        <v>3260722</v>
      </c>
      <c r="N2938" t="s">
        <v>167</v>
      </c>
      <c r="P2938">
        <v>16.167000000000002</v>
      </c>
      <c r="V2938" t="s">
        <v>35</v>
      </c>
      <c r="W2938" s="1">
        <v>40566</v>
      </c>
      <c r="X2938">
        <v>20110123</v>
      </c>
      <c r="Y2938">
        <v>0.889872</v>
      </c>
      <c r="AB2938">
        <v>-0.78397437374691803</v>
      </c>
      <c r="AI2938" s="2">
        <f t="shared" si="180"/>
        <v>40566</v>
      </c>
      <c r="AJ2938">
        <f t="shared" si="181"/>
        <v>75.073343967703295</v>
      </c>
      <c r="AK2938">
        <f t="shared" si="182"/>
        <v>75.073343967703295</v>
      </c>
      <c r="AL2938" s="3">
        <f>Sheet2!$Q$35</f>
        <v>195.92057845971607</v>
      </c>
      <c r="AM2938" s="3">
        <f>Sheet2!$Q$37</f>
        <v>179.52321677860004</v>
      </c>
      <c r="AN2938" s="3">
        <f>Sheet2!$Q$39</f>
        <v>47.580823353777703</v>
      </c>
      <c r="AU2938">
        <f t="shared" si="183"/>
        <v>0.5344539493138093</v>
      </c>
      <c r="AV2938">
        <f>VLOOKUP(AI2938,Sheet3!C2970:F6261,4,FALSE)</f>
        <v>50.088484460469246</v>
      </c>
    </row>
    <row r="2939" spans="1:48">
      <c r="A2939">
        <v>98566295</v>
      </c>
      <c r="B2939">
        <v>126</v>
      </c>
      <c r="C2939" t="s">
        <v>164</v>
      </c>
      <c r="D2939">
        <v>0</v>
      </c>
      <c r="E2939" t="s">
        <v>165</v>
      </c>
      <c r="F2939" t="s">
        <v>34</v>
      </c>
      <c r="G2939" t="s">
        <v>166</v>
      </c>
      <c r="H2939">
        <v>1</v>
      </c>
      <c r="I2939">
        <v>111.95</v>
      </c>
      <c r="J2939">
        <v>114.04</v>
      </c>
      <c r="K2939">
        <v>28.158999999999999</v>
      </c>
      <c r="L2939">
        <v>30.248999999999999</v>
      </c>
      <c r="M2939">
        <v>3260722</v>
      </c>
      <c r="N2939" t="s">
        <v>167</v>
      </c>
      <c r="P2939">
        <v>16.167000000000002</v>
      </c>
      <c r="V2939" t="s">
        <v>35</v>
      </c>
      <c r="W2939" s="1">
        <v>40567</v>
      </c>
      <c r="X2939">
        <v>20110124</v>
      </c>
      <c r="Y2939">
        <v>0.87837799999999999</v>
      </c>
      <c r="AB2939">
        <v>-0.65153365750236303</v>
      </c>
      <c r="AI2939" s="2">
        <f t="shared" si="180"/>
        <v>40567</v>
      </c>
      <c r="AJ2939">
        <f t="shared" si="181"/>
        <v>84.162204397379696</v>
      </c>
      <c r="AK2939">
        <f t="shared" si="182"/>
        <v>84.162204397379696</v>
      </c>
      <c r="AL2939" s="3">
        <f>Sheet2!$Q$35</f>
        <v>195.92057845971607</v>
      </c>
      <c r="AM2939" s="3">
        <f>Sheet2!$Q$37</f>
        <v>179.52321677860004</v>
      </c>
      <c r="AN2939" s="3">
        <f>Sheet2!$Q$39</f>
        <v>47.580823353777703</v>
      </c>
      <c r="AU2939">
        <f t="shared" si="183"/>
        <v>0.5991583716117197</v>
      </c>
      <c r="AV2939">
        <f>VLOOKUP(AI2939,Sheet3!C2971:F6262,4,FALSE)</f>
        <v>51.222028663252139</v>
      </c>
    </row>
    <row r="2940" spans="1:48">
      <c r="A2940">
        <v>99221157</v>
      </c>
      <c r="B2940">
        <v>126</v>
      </c>
      <c r="C2940" t="s">
        <v>164</v>
      </c>
      <c r="D2940">
        <v>0</v>
      </c>
      <c r="E2940" t="s">
        <v>165</v>
      </c>
      <c r="F2940" t="s">
        <v>34</v>
      </c>
      <c r="G2940" t="s">
        <v>166</v>
      </c>
      <c r="H2940">
        <v>1</v>
      </c>
      <c r="I2940">
        <v>111.95</v>
      </c>
      <c r="J2940">
        <v>114.04</v>
      </c>
      <c r="K2940">
        <v>28.158999999999999</v>
      </c>
      <c r="L2940">
        <v>30.248999999999999</v>
      </c>
      <c r="M2940">
        <v>3260722</v>
      </c>
      <c r="N2940" t="s">
        <v>167</v>
      </c>
      <c r="P2940">
        <v>16.167000000000002</v>
      </c>
      <c r="V2940" t="s">
        <v>35</v>
      </c>
      <c r="W2940" s="1">
        <v>40568</v>
      </c>
      <c r="X2940">
        <v>20110125</v>
      </c>
      <c r="Y2940">
        <v>0.87925200000000003</v>
      </c>
      <c r="AB2940">
        <v>-0.66160440624063899</v>
      </c>
      <c r="AI2940" s="2">
        <f t="shared" si="180"/>
        <v>40568</v>
      </c>
      <c r="AJ2940">
        <f t="shared" si="181"/>
        <v>83.483389730973613</v>
      </c>
      <c r="AK2940">
        <f t="shared" si="182"/>
        <v>83.483389730973613</v>
      </c>
      <c r="AL2940" s="3">
        <f>Sheet2!$Q$35</f>
        <v>195.92057845971607</v>
      </c>
      <c r="AM2940" s="3">
        <f>Sheet2!$Q$37</f>
        <v>179.52321677860004</v>
      </c>
      <c r="AN2940" s="3">
        <f>Sheet2!$Q$39</f>
        <v>47.580823353777703</v>
      </c>
      <c r="AU2940">
        <f t="shared" si="183"/>
        <v>0.59432582839279846</v>
      </c>
      <c r="AV2940">
        <f>VLOOKUP(AI2940,Sheet3!C2972:F6263,4,FALSE)</f>
        <v>52.426419378708971</v>
      </c>
    </row>
    <row r="2941" spans="1:48">
      <c r="A2941">
        <v>99308063</v>
      </c>
      <c r="B2941">
        <v>126</v>
      </c>
      <c r="C2941" t="s">
        <v>164</v>
      </c>
      <c r="D2941">
        <v>0</v>
      </c>
      <c r="E2941" t="s">
        <v>165</v>
      </c>
      <c r="F2941" t="s">
        <v>34</v>
      </c>
      <c r="G2941" t="s">
        <v>166</v>
      </c>
      <c r="H2941">
        <v>1</v>
      </c>
      <c r="I2941">
        <v>111.95</v>
      </c>
      <c r="J2941">
        <v>114.04</v>
      </c>
      <c r="K2941">
        <v>28.158999999999999</v>
      </c>
      <c r="L2941">
        <v>30.248999999999999</v>
      </c>
      <c r="M2941">
        <v>3260722</v>
      </c>
      <c r="N2941" t="s">
        <v>167</v>
      </c>
      <c r="P2941">
        <v>16.167000000000002</v>
      </c>
      <c r="V2941" t="s">
        <v>35</v>
      </c>
      <c r="W2941" s="1">
        <v>40569</v>
      </c>
      <c r="X2941">
        <v>20110126</v>
      </c>
      <c r="Y2941">
        <v>0.88785599999999998</v>
      </c>
      <c r="AB2941">
        <v>-0.76074482059318305</v>
      </c>
      <c r="AI2941" s="2">
        <f t="shared" si="180"/>
        <v>40569</v>
      </c>
      <c r="AJ2941">
        <f t="shared" si="181"/>
        <v>76.692811761799476</v>
      </c>
      <c r="AK2941">
        <f t="shared" si="182"/>
        <v>76.692811761799476</v>
      </c>
      <c r="AL2941" s="3">
        <f>Sheet2!$Q$35</f>
        <v>195.92057845971607</v>
      </c>
      <c r="AM2941" s="3">
        <f>Sheet2!$Q$37</f>
        <v>179.52321677860004</v>
      </c>
      <c r="AN2941" s="3">
        <f>Sheet2!$Q$39</f>
        <v>47.580823353777703</v>
      </c>
      <c r="AU2941">
        <f t="shared" si="183"/>
        <v>0.54598308752182079</v>
      </c>
      <c r="AV2941">
        <f>VLOOKUP(AI2941,Sheet3!C2973:F6264,4,FALSE)</f>
        <v>53.914196144861521</v>
      </c>
    </row>
    <row r="2942" spans="1:48">
      <c r="A2942">
        <v>99330472</v>
      </c>
      <c r="B2942">
        <v>126</v>
      </c>
      <c r="C2942" t="s">
        <v>164</v>
      </c>
      <c r="D2942">
        <v>0</v>
      </c>
      <c r="E2942" t="s">
        <v>165</v>
      </c>
      <c r="F2942" t="s">
        <v>34</v>
      </c>
      <c r="G2942" t="s">
        <v>166</v>
      </c>
      <c r="H2942">
        <v>1</v>
      </c>
      <c r="I2942">
        <v>111.95</v>
      </c>
      <c r="J2942">
        <v>114.04</v>
      </c>
      <c r="K2942">
        <v>28.158999999999999</v>
      </c>
      <c r="L2942">
        <v>30.248999999999999</v>
      </c>
      <c r="M2942">
        <v>3260722</v>
      </c>
      <c r="N2942" t="s">
        <v>167</v>
      </c>
      <c r="P2942">
        <v>16.167000000000002</v>
      </c>
      <c r="V2942" t="s">
        <v>35</v>
      </c>
      <c r="W2942" s="1">
        <v>40570</v>
      </c>
      <c r="X2942">
        <v>20110127</v>
      </c>
      <c r="Y2942">
        <v>0.89986100000000002</v>
      </c>
      <c r="AB2942">
        <v>-0.89907358329684595</v>
      </c>
      <c r="AI2942" s="2">
        <f t="shared" si="180"/>
        <v>40570</v>
      </c>
      <c r="AJ2942">
        <f t="shared" si="181"/>
        <v>66.890204148688554</v>
      </c>
      <c r="AK2942">
        <f t="shared" si="182"/>
        <v>66.890204148688554</v>
      </c>
      <c r="AL2942" s="3">
        <f>Sheet2!$Q$35</f>
        <v>195.92057845971607</v>
      </c>
      <c r="AM2942" s="3">
        <f>Sheet2!$Q$37</f>
        <v>179.52321677860004</v>
      </c>
      <c r="AN2942" s="3">
        <f>Sheet2!$Q$39</f>
        <v>47.580823353777703</v>
      </c>
      <c r="AU2942">
        <f t="shared" si="183"/>
        <v>0.47619743424581112</v>
      </c>
      <c r="AV2942">
        <f>VLOOKUP(AI2942,Sheet3!C2974:F6265,4,FALSE)</f>
        <v>54.268428708231177</v>
      </c>
    </row>
    <row r="2943" spans="1:48">
      <c r="A2943">
        <v>99684626</v>
      </c>
      <c r="B2943">
        <v>126</v>
      </c>
      <c r="C2943" t="s">
        <v>164</v>
      </c>
      <c r="D2943">
        <v>0</v>
      </c>
      <c r="E2943" t="s">
        <v>165</v>
      </c>
      <c r="F2943" t="s">
        <v>34</v>
      </c>
      <c r="G2943" t="s">
        <v>166</v>
      </c>
      <c r="H2943">
        <v>1</v>
      </c>
      <c r="I2943">
        <v>111.95</v>
      </c>
      <c r="J2943">
        <v>114.04</v>
      </c>
      <c r="K2943">
        <v>28.158999999999999</v>
      </c>
      <c r="L2943">
        <v>30.248999999999999</v>
      </c>
      <c r="M2943">
        <v>3260722</v>
      </c>
      <c r="N2943" t="s">
        <v>167</v>
      </c>
      <c r="P2943">
        <v>16.167000000000002</v>
      </c>
      <c r="V2943" t="s">
        <v>35</v>
      </c>
      <c r="W2943" s="1">
        <v>40571</v>
      </c>
      <c r="X2943">
        <v>20110128</v>
      </c>
      <c r="Y2943">
        <v>0.91284399999999999</v>
      </c>
      <c r="AB2943">
        <v>-1.0486714447030601</v>
      </c>
      <c r="AI2943" s="2">
        <f t="shared" si="180"/>
        <v>40571</v>
      </c>
      <c r="AJ2943">
        <f t="shared" si="181"/>
        <v>55.859132774809268</v>
      </c>
      <c r="AK2943">
        <f t="shared" si="182"/>
        <v>55.859132774809268</v>
      </c>
      <c r="AL2943" s="3">
        <f>Sheet2!$Q$35</f>
        <v>195.92057845971607</v>
      </c>
      <c r="AM2943" s="3">
        <f>Sheet2!$Q$37</f>
        <v>179.52321677860004</v>
      </c>
      <c r="AN2943" s="3">
        <f>Sheet2!$Q$39</f>
        <v>47.580823353777703</v>
      </c>
      <c r="AU2943">
        <f t="shared" si="183"/>
        <v>0.39766623596232192</v>
      </c>
      <c r="AV2943">
        <f>VLOOKUP(AI2943,Sheet3!C2975:F6266,4,FALSE)</f>
        <v>54.693507784274765</v>
      </c>
    </row>
    <row r="2944" spans="1:48">
      <c r="A2944">
        <v>100249998</v>
      </c>
      <c r="B2944">
        <v>126</v>
      </c>
      <c r="C2944" t="s">
        <v>164</v>
      </c>
      <c r="D2944">
        <v>0</v>
      </c>
      <c r="E2944" t="s">
        <v>165</v>
      </c>
      <c r="F2944" t="s">
        <v>34</v>
      </c>
      <c r="G2944" t="s">
        <v>166</v>
      </c>
      <c r="H2944">
        <v>1</v>
      </c>
      <c r="I2944">
        <v>111.95</v>
      </c>
      <c r="J2944">
        <v>114.04</v>
      </c>
      <c r="K2944">
        <v>28.158999999999999</v>
      </c>
      <c r="L2944">
        <v>30.248999999999999</v>
      </c>
      <c r="M2944">
        <v>3260722</v>
      </c>
      <c r="N2944" t="s">
        <v>167</v>
      </c>
      <c r="P2944">
        <v>16.167000000000002</v>
      </c>
      <c r="V2944" t="s">
        <v>35</v>
      </c>
      <c r="W2944" s="1">
        <v>40572</v>
      </c>
      <c r="X2944">
        <v>20110129</v>
      </c>
      <c r="Y2944">
        <v>0.91217300000000001</v>
      </c>
      <c r="AB2944">
        <v>-1.0409397829142999</v>
      </c>
      <c r="AI2944" s="2">
        <f t="shared" si="180"/>
        <v>40572</v>
      </c>
      <c r="AJ2944">
        <f t="shared" si="181"/>
        <v>56.440198324194853</v>
      </c>
      <c r="AK2944">
        <f t="shared" si="182"/>
        <v>56.440198324194853</v>
      </c>
      <c r="AL2944" s="3">
        <f>Sheet2!$Q$35</f>
        <v>195.92057845971607</v>
      </c>
      <c r="AM2944" s="3">
        <f>Sheet2!$Q$37</f>
        <v>179.52321677860004</v>
      </c>
      <c r="AN2944" s="3">
        <f>Sheet2!$Q$39</f>
        <v>47.580823353777703</v>
      </c>
      <c r="AU2944">
        <f t="shared" si="183"/>
        <v>0.40180289434552818</v>
      </c>
      <c r="AV2944">
        <f>VLOOKUP(AI2944,Sheet3!C2976:F6267,4,FALSE)</f>
        <v>54.339275220905108</v>
      </c>
    </row>
    <row r="2945" spans="1:48">
      <c r="A2945">
        <v>100584462</v>
      </c>
      <c r="B2945">
        <v>126</v>
      </c>
      <c r="C2945" t="s">
        <v>164</v>
      </c>
      <c r="D2945">
        <v>0</v>
      </c>
      <c r="E2945" t="s">
        <v>165</v>
      </c>
      <c r="F2945" t="s">
        <v>34</v>
      </c>
      <c r="G2945" t="s">
        <v>166</v>
      </c>
      <c r="H2945">
        <v>1</v>
      </c>
      <c r="I2945">
        <v>111.95</v>
      </c>
      <c r="J2945">
        <v>114.04</v>
      </c>
      <c r="K2945">
        <v>28.158999999999999</v>
      </c>
      <c r="L2945">
        <v>30.248999999999999</v>
      </c>
      <c r="M2945">
        <v>3260722</v>
      </c>
      <c r="N2945" t="s">
        <v>167</v>
      </c>
      <c r="P2945">
        <v>16.167000000000002</v>
      </c>
      <c r="V2945" t="s">
        <v>35</v>
      </c>
      <c r="W2945" s="1">
        <v>40573</v>
      </c>
      <c r="X2945">
        <v>20110130</v>
      </c>
      <c r="Y2945">
        <v>0.91070499999999999</v>
      </c>
      <c r="AB2945">
        <v>-1.0240246122646499</v>
      </c>
      <c r="AI2945" s="2">
        <f t="shared" si="180"/>
        <v>40573</v>
      </c>
      <c r="AJ2945">
        <f t="shared" si="181"/>
        <v>57.70728073765622</v>
      </c>
      <c r="AK2945">
        <f t="shared" si="182"/>
        <v>57.70728073765622</v>
      </c>
      <c r="AL2945" s="3">
        <f>Sheet2!$Q$35</f>
        <v>195.92057845971607</v>
      </c>
      <c r="AM2945" s="3">
        <f>Sheet2!$Q$37</f>
        <v>179.52321677860004</v>
      </c>
      <c r="AN2945" s="3">
        <f>Sheet2!$Q$39</f>
        <v>47.580823353777703</v>
      </c>
      <c r="AU2945">
        <f t="shared" si="183"/>
        <v>0.41082336904653299</v>
      </c>
      <c r="AV2945">
        <f>VLOOKUP(AI2945,Sheet3!C2977:F6268,4,FALSE)</f>
        <v>53.418270556144002</v>
      </c>
    </row>
    <row r="2946" spans="1:48">
      <c r="A2946">
        <v>101003026</v>
      </c>
      <c r="B2946">
        <v>126</v>
      </c>
      <c r="C2946" t="s">
        <v>164</v>
      </c>
      <c r="D2946">
        <v>0</v>
      </c>
      <c r="E2946" t="s">
        <v>165</v>
      </c>
      <c r="F2946" t="s">
        <v>34</v>
      </c>
      <c r="G2946" t="s">
        <v>166</v>
      </c>
      <c r="H2946">
        <v>1</v>
      </c>
      <c r="I2946">
        <v>111.95</v>
      </c>
      <c r="J2946">
        <v>114.04</v>
      </c>
      <c r="K2946">
        <v>28.158999999999999</v>
      </c>
      <c r="L2946">
        <v>30.248999999999999</v>
      </c>
      <c r="M2946">
        <v>3260722</v>
      </c>
      <c r="N2946" t="s">
        <v>167</v>
      </c>
      <c r="P2946">
        <v>16.167000000000002</v>
      </c>
      <c r="V2946" t="s">
        <v>35</v>
      </c>
      <c r="W2946" s="1">
        <v>40574</v>
      </c>
      <c r="X2946">
        <v>20110131</v>
      </c>
      <c r="Y2946">
        <v>0.90026099999999998</v>
      </c>
      <c r="AB2946">
        <v>-0.90368262162099899</v>
      </c>
      <c r="AI2946" s="2">
        <f t="shared" si="180"/>
        <v>40574</v>
      </c>
      <c r="AJ2946">
        <f t="shared" si="181"/>
        <v>66.557011565740595</v>
      </c>
      <c r="AK2946">
        <f t="shared" si="182"/>
        <v>66.557011565740595</v>
      </c>
      <c r="AL2946" s="3">
        <f>Sheet2!$Q$35</f>
        <v>195.92057845971607</v>
      </c>
      <c r="AM2946" s="3">
        <f>Sheet2!$Q$37</f>
        <v>179.52321677860004</v>
      </c>
      <c r="AN2946" s="3">
        <f>Sheet2!$Q$39</f>
        <v>47.580823353777703</v>
      </c>
      <c r="AU2946">
        <f t="shared" si="183"/>
        <v>0.47382540600746315</v>
      </c>
      <c r="AV2946">
        <f>VLOOKUP(AI2946,Sheet3!C2978:F6269,4,FALSE)</f>
        <v>52.072186815339315</v>
      </c>
    </row>
    <row r="2947" spans="1:48">
      <c r="A2947">
        <v>101645502</v>
      </c>
      <c r="B2947">
        <v>126</v>
      </c>
      <c r="C2947" t="s">
        <v>164</v>
      </c>
      <c r="D2947">
        <v>0</v>
      </c>
      <c r="E2947" t="s">
        <v>165</v>
      </c>
      <c r="F2947" t="s">
        <v>34</v>
      </c>
      <c r="G2947" t="s">
        <v>166</v>
      </c>
      <c r="H2947">
        <v>1</v>
      </c>
      <c r="I2947">
        <v>111.95</v>
      </c>
      <c r="J2947">
        <v>114.04</v>
      </c>
      <c r="K2947">
        <v>28.158999999999999</v>
      </c>
      <c r="L2947">
        <v>30.248999999999999</v>
      </c>
      <c r="M2947">
        <v>3260722</v>
      </c>
      <c r="N2947" t="s">
        <v>167</v>
      </c>
      <c r="P2947">
        <v>16.167000000000002</v>
      </c>
      <c r="V2947" t="s">
        <v>35</v>
      </c>
      <c r="W2947" s="1">
        <v>40575</v>
      </c>
      <c r="X2947">
        <v>20110201</v>
      </c>
      <c r="Y2947">
        <v>0.89612800000000004</v>
      </c>
      <c r="AB2947">
        <v>-0.85605973313668204</v>
      </c>
      <c r="AI2947" s="2">
        <f t="shared" ref="AI2947:AI3010" si="184">W2947</f>
        <v>40575</v>
      </c>
      <c r="AJ2947">
        <f t="shared" ref="AJ2947:AJ3010" si="185">$AQ$2*(Y2947^2)+($AR$2*Y2947)+$AS$2</f>
        <v>69.979279824002333</v>
      </c>
      <c r="AK2947">
        <f t="shared" ref="AK2947:AK3010" si="186">IF(AJ2947&gt;0,AJ2947,0)</f>
        <v>69.979279824002333</v>
      </c>
      <c r="AL2947" s="3">
        <f>Sheet2!$Q$35</f>
        <v>195.92057845971607</v>
      </c>
      <c r="AM2947" s="3">
        <f>Sheet2!$Q$37</f>
        <v>179.52321677860004</v>
      </c>
      <c r="AN2947" s="3">
        <f>Sheet2!$Q$39</f>
        <v>47.580823353777703</v>
      </c>
      <c r="AU2947">
        <f t="shared" ref="AU2947:AU3010" si="187">0.001*(AK2947*86440)/AT$2</f>
        <v>0.4981888443408633</v>
      </c>
      <c r="AV2947">
        <f>VLOOKUP(AI2947,Sheet3!C2979:F6270,4,FALSE)</f>
        <v>51.009489125230353</v>
      </c>
    </row>
    <row r="2948" spans="1:48">
      <c r="A2948">
        <v>102289121</v>
      </c>
      <c r="B2948">
        <v>126</v>
      </c>
      <c r="C2948" t="s">
        <v>164</v>
      </c>
      <c r="D2948">
        <v>0</v>
      </c>
      <c r="E2948" t="s">
        <v>165</v>
      </c>
      <c r="F2948" t="s">
        <v>34</v>
      </c>
      <c r="G2948" t="s">
        <v>166</v>
      </c>
      <c r="H2948">
        <v>1</v>
      </c>
      <c r="I2948">
        <v>111.95</v>
      </c>
      <c r="J2948">
        <v>114.04</v>
      </c>
      <c r="K2948">
        <v>28.158999999999999</v>
      </c>
      <c r="L2948">
        <v>30.248999999999999</v>
      </c>
      <c r="M2948">
        <v>3260722</v>
      </c>
      <c r="N2948" t="s">
        <v>167</v>
      </c>
      <c r="P2948">
        <v>16.167000000000002</v>
      </c>
      <c r="V2948" t="s">
        <v>35</v>
      </c>
      <c r="W2948" s="1">
        <v>40576</v>
      </c>
      <c r="X2948">
        <v>20110202</v>
      </c>
      <c r="Y2948">
        <v>0.89692099999999997</v>
      </c>
      <c r="AB2948">
        <v>-0.86519715161431598</v>
      </c>
      <c r="AI2948" s="2">
        <f t="shared" si="184"/>
        <v>40576</v>
      </c>
      <c r="AJ2948">
        <f t="shared" si="185"/>
        <v>69.326157799602697</v>
      </c>
      <c r="AK2948">
        <f t="shared" si="186"/>
        <v>69.326157799602697</v>
      </c>
      <c r="AL2948" s="3">
        <f>Sheet2!$Q$35</f>
        <v>195.92057845971607</v>
      </c>
      <c r="AM2948" s="3">
        <f>Sheet2!$Q$37</f>
        <v>179.52321677860004</v>
      </c>
      <c r="AN2948" s="3">
        <f>Sheet2!$Q$39</f>
        <v>47.580823353777703</v>
      </c>
      <c r="AU2948">
        <f t="shared" si="187"/>
        <v>0.49353920937223333</v>
      </c>
      <c r="AV2948">
        <f>VLOOKUP(AI2948,Sheet3!C2980:F6271,4,FALSE)</f>
        <v>52.497265891382902</v>
      </c>
    </row>
    <row r="2949" spans="1:48">
      <c r="A2949">
        <v>102501152</v>
      </c>
      <c r="B2949">
        <v>126</v>
      </c>
      <c r="C2949" t="s">
        <v>164</v>
      </c>
      <c r="D2949">
        <v>0</v>
      </c>
      <c r="E2949" t="s">
        <v>165</v>
      </c>
      <c r="F2949" t="s">
        <v>34</v>
      </c>
      <c r="G2949" t="s">
        <v>166</v>
      </c>
      <c r="H2949">
        <v>1</v>
      </c>
      <c r="I2949">
        <v>111.95</v>
      </c>
      <c r="J2949">
        <v>114.04</v>
      </c>
      <c r="K2949">
        <v>28.158999999999999</v>
      </c>
      <c r="L2949">
        <v>30.248999999999999</v>
      </c>
      <c r="M2949">
        <v>3260722</v>
      </c>
      <c r="N2949" t="s">
        <v>167</v>
      </c>
      <c r="P2949">
        <v>16.167000000000002</v>
      </c>
      <c r="V2949" t="s">
        <v>35</v>
      </c>
      <c r="W2949" s="1">
        <v>40577</v>
      </c>
      <c r="X2949">
        <v>20110203</v>
      </c>
      <c r="Y2949">
        <v>0.893845</v>
      </c>
      <c r="AB2949">
        <v>-0.82975364690157405</v>
      </c>
      <c r="AI2949" s="2">
        <f t="shared" si="184"/>
        <v>40577</v>
      </c>
      <c r="AJ2949">
        <f t="shared" si="185"/>
        <v>71.850273981806822</v>
      </c>
      <c r="AK2949">
        <f t="shared" si="186"/>
        <v>71.850273981806822</v>
      </c>
      <c r="AL2949" s="3">
        <f>Sheet2!$Q$35</f>
        <v>195.92057845971607</v>
      </c>
      <c r="AM2949" s="3">
        <f>Sheet2!$Q$37</f>
        <v>179.52321677860004</v>
      </c>
      <c r="AN2949" s="3">
        <f>Sheet2!$Q$39</f>
        <v>47.580823353777703</v>
      </c>
      <c r="AU2949">
        <f t="shared" si="187"/>
        <v>0.51150862156048282</v>
      </c>
      <c r="AV2949">
        <f>VLOOKUP(AI2949,Sheet3!C2981:F6272,4,FALSE)</f>
        <v>57.031442702514489</v>
      </c>
    </row>
    <row r="2950" spans="1:48">
      <c r="A2950">
        <v>102993244</v>
      </c>
      <c r="B2950">
        <v>126</v>
      </c>
      <c r="C2950" t="s">
        <v>164</v>
      </c>
      <c r="D2950">
        <v>0</v>
      </c>
      <c r="E2950" t="s">
        <v>165</v>
      </c>
      <c r="F2950" t="s">
        <v>34</v>
      </c>
      <c r="G2950" t="s">
        <v>166</v>
      </c>
      <c r="H2950">
        <v>1</v>
      </c>
      <c r="I2950">
        <v>111.95</v>
      </c>
      <c r="J2950">
        <v>114.04</v>
      </c>
      <c r="K2950">
        <v>28.158999999999999</v>
      </c>
      <c r="L2950">
        <v>30.248999999999999</v>
      </c>
      <c r="M2950">
        <v>3260722</v>
      </c>
      <c r="N2950" t="s">
        <v>167</v>
      </c>
      <c r="P2950">
        <v>16.167000000000002</v>
      </c>
      <c r="V2950" t="s">
        <v>35</v>
      </c>
      <c r="W2950" s="1">
        <v>40578</v>
      </c>
      <c r="X2950">
        <v>20110204</v>
      </c>
      <c r="Y2950">
        <v>0.89799399999999996</v>
      </c>
      <c r="AB2950">
        <v>-0.87756089691885797</v>
      </c>
      <c r="AI2950" s="2">
        <f t="shared" si="184"/>
        <v>40578</v>
      </c>
      <c r="AJ2950">
        <f t="shared" si="185"/>
        <v>68.439772109373962</v>
      </c>
      <c r="AK2950">
        <f t="shared" si="186"/>
        <v>68.439772109373962</v>
      </c>
      <c r="AL2950" s="3">
        <f>Sheet2!$Q$35</f>
        <v>195.92057845971607</v>
      </c>
      <c r="AM2950" s="3">
        <f>Sheet2!$Q$37</f>
        <v>179.52321677860004</v>
      </c>
      <c r="AN2950" s="3">
        <f>Sheet2!$Q$39</f>
        <v>47.580823353777703</v>
      </c>
      <c r="AU2950">
        <f t="shared" si="187"/>
        <v>0.48722894919570792</v>
      </c>
      <c r="AV2950">
        <f>VLOOKUP(AI2950,Sheet3!C2982:F6273,4,FALSE)</f>
        <v>62.557470691081107</v>
      </c>
    </row>
    <row r="2951" spans="1:48">
      <c r="A2951">
        <v>103648127</v>
      </c>
      <c r="B2951">
        <v>126</v>
      </c>
      <c r="C2951" t="s">
        <v>164</v>
      </c>
      <c r="D2951">
        <v>0</v>
      </c>
      <c r="E2951" t="s">
        <v>165</v>
      </c>
      <c r="F2951" t="s">
        <v>34</v>
      </c>
      <c r="G2951" t="s">
        <v>166</v>
      </c>
      <c r="H2951">
        <v>1</v>
      </c>
      <c r="I2951">
        <v>111.95</v>
      </c>
      <c r="J2951">
        <v>114.04</v>
      </c>
      <c r="K2951">
        <v>28.158999999999999</v>
      </c>
      <c r="L2951">
        <v>30.248999999999999</v>
      </c>
      <c r="M2951">
        <v>3260722</v>
      </c>
      <c r="N2951" t="s">
        <v>167</v>
      </c>
      <c r="P2951">
        <v>16.167000000000002</v>
      </c>
      <c r="V2951" t="s">
        <v>35</v>
      </c>
      <c r="W2951" s="1">
        <v>40579</v>
      </c>
      <c r="X2951">
        <v>20110205</v>
      </c>
      <c r="Y2951">
        <v>0.89448300000000003</v>
      </c>
      <c r="AB2951">
        <v>-0.83710506302859999</v>
      </c>
      <c r="AI2951" s="2">
        <f t="shared" si="184"/>
        <v>40579</v>
      </c>
      <c r="AJ2951">
        <f t="shared" si="185"/>
        <v>71.328802531781776</v>
      </c>
      <c r="AK2951">
        <f t="shared" si="186"/>
        <v>71.328802531781776</v>
      </c>
      <c r="AL2951" s="3">
        <f>Sheet2!$Q$35</f>
        <v>195.92057845971607</v>
      </c>
      <c r="AM2951" s="3">
        <f>Sheet2!$Q$37</f>
        <v>179.52321677860004</v>
      </c>
      <c r="AN2951" s="3">
        <f>Sheet2!$Q$39</f>
        <v>47.580823353777703</v>
      </c>
      <c r="AU2951">
        <f t="shared" si="187"/>
        <v>0.50779621897934579</v>
      </c>
      <c r="AV2951">
        <f>VLOOKUP(AI2951,Sheet3!C2983:F6274,4,FALSE)</f>
        <v>67.02080098953877</v>
      </c>
    </row>
    <row r="2952" spans="1:48">
      <c r="A2952">
        <v>104305678</v>
      </c>
      <c r="B2952">
        <v>126</v>
      </c>
      <c r="C2952" t="s">
        <v>164</v>
      </c>
      <c r="D2952">
        <v>0</v>
      </c>
      <c r="E2952" t="s">
        <v>165</v>
      </c>
      <c r="F2952" t="s">
        <v>34</v>
      </c>
      <c r="G2952" t="s">
        <v>166</v>
      </c>
      <c r="H2952">
        <v>1</v>
      </c>
      <c r="I2952">
        <v>111.95</v>
      </c>
      <c r="J2952">
        <v>114.04</v>
      </c>
      <c r="K2952">
        <v>28.158999999999999</v>
      </c>
      <c r="L2952">
        <v>30.248999999999999</v>
      </c>
      <c r="M2952">
        <v>3260722</v>
      </c>
      <c r="N2952" t="s">
        <v>167</v>
      </c>
      <c r="P2952">
        <v>16.167000000000002</v>
      </c>
      <c r="V2952" t="s">
        <v>35</v>
      </c>
      <c r="W2952" s="1">
        <v>40580</v>
      </c>
      <c r="X2952">
        <v>20110206</v>
      </c>
      <c r="Y2952">
        <v>0.90008699999999997</v>
      </c>
      <c r="AB2952">
        <v>-0.90167768994999198</v>
      </c>
      <c r="AI2952" s="2">
        <f t="shared" si="184"/>
        <v>40580</v>
      </c>
      <c r="AJ2952">
        <f t="shared" si="185"/>
        <v>66.702002447081895</v>
      </c>
      <c r="AK2952">
        <f t="shared" si="186"/>
        <v>66.702002447081895</v>
      </c>
      <c r="AL2952" s="3">
        <f>Sheet2!$Q$35</f>
        <v>195.92057845971607</v>
      </c>
      <c r="AM2952" s="3">
        <f>Sheet2!$Q$37</f>
        <v>179.52321677860004</v>
      </c>
      <c r="AN2952" s="3">
        <f>Sheet2!$Q$39</f>
        <v>47.580823353777703</v>
      </c>
      <c r="AU2952">
        <f t="shared" si="187"/>
        <v>0.47485760925100956</v>
      </c>
      <c r="AV2952">
        <f>VLOOKUP(AI2952,Sheet3!C2984:F6275,4,FALSE)</f>
        <v>67.37503355290842</v>
      </c>
    </row>
    <row r="2953" spans="1:48">
      <c r="A2953">
        <v>104959982</v>
      </c>
      <c r="B2953">
        <v>126</v>
      </c>
      <c r="C2953" t="s">
        <v>164</v>
      </c>
      <c r="D2953">
        <v>0</v>
      </c>
      <c r="E2953" t="s">
        <v>165</v>
      </c>
      <c r="F2953" t="s">
        <v>34</v>
      </c>
      <c r="G2953" t="s">
        <v>166</v>
      </c>
      <c r="H2953">
        <v>1</v>
      </c>
      <c r="I2953">
        <v>111.95</v>
      </c>
      <c r="J2953">
        <v>114.04</v>
      </c>
      <c r="K2953">
        <v>28.158999999999999</v>
      </c>
      <c r="L2953">
        <v>30.248999999999999</v>
      </c>
      <c r="M2953">
        <v>3260722</v>
      </c>
      <c r="N2953" t="s">
        <v>167</v>
      </c>
      <c r="P2953">
        <v>16.167000000000002</v>
      </c>
      <c r="V2953" t="s">
        <v>35</v>
      </c>
      <c r="W2953" s="1">
        <v>40581</v>
      </c>
      <c r="X2953">
        <v>20110207</v>
      </c>
      <c r="Y2953">
        <v>0.90261499999999995</v>
      </c>
      <c r="AB2953">
        <v>-0.93080681215864303</v>
      </c>
      <c r="AI2953" s="2">
        <f t="shared" si="184"/>
        <v>40581</v>
      </c>
      <c r="AJ2953">
        <f t="shared" si="185"/>
        <v>64.587582781142373</v>
      </c>
      <c r="AK2953">
        <f t="shared" si="186"/>
        <v>64.587582781142373</v>
      </c>
      <c r="AL2953" s="3">
        <f>Sheet2!$Q$35</f>
        <v>195.92057845971607</v>
      </c>
      <c r="AM2953" s="3">
        <f>Sheet2!$Q$37</f>
        <v>179.52321677860004</v>
      </c>
      <c r="AN2953" s="3">
        <f>Sheet2!$Q$39</f>
        <v>47.580823353777703</v>
      </c>
      <c r="AU2953">
        <f t="shared" si="187"/>
        <v>0.45980486374583651</v>
      </c>
      <c r="AV2953">
        <f>VLOOKUP(AI2953,Sheet3!C2985:F6276,4,FALSE)</f>
        <v>62.274084640385382</v>
      </c>
    </row>
    <row r="2954" spans="1:48">
      <c r="A2954">
        <v>105616023</v>
      </c>
      <c r="B2954">
        <v>126</v>
      </c>
      <c r="C2954" t="s">
        <v>164</v>
      </c>
      <c r="D2954">
        <v>0</v>
      </c>
      <c r="E2954" t="s">
        <v>165</v>
      </c>
      <c r="F2954" t="s">
        <v>34</v>
      </c>
      <c r="G2954" t="s">
        <v>166</v>
      </c>
      <c r="H2954">
        <v>1</v>
      </c>
      <c r="I2954">
        <v>111.95</v>
      </c>
      <c r="J2954">
        <v>114.04</v>
      </c>
      <c r="K2954">
        <v>28.158999999999999</v>
      </c>
      <c r="L2954">
        <v>30.248999999999999</v>
      </c>
      <c r="M2954">
        <v>3260722</v>
      </c>
      <c r="N2954" t="s">
        <v>167</v>
      </c>
      <c r="P2954">
        <v>16.167000000000002</v>
      </c>
      <c r="V2954" t="s">
        <v>35</v>
      </c>
      <c r="W2954" s="1">
        <v>40582</v>
      </c>
      <c r="X2954">
        <v>20110208</v>
      </c>
      <c r="Y2954">
        <v>0.90970399999999996</v>
      </c>
      <c r="AB2954">
        <v>-1.01249049385846</v>
      </c>
      <c r="AI2954" s="2">
        <f t="shared" si="184"/>
        <v>40582</v>
      </c>
      <c r="AJ2954">
        <f t="shared" si="185"/>
        <v>58.568004118028512</v>
      </c>
      <c r="AK2954">
        <f t="shared" si="186"/>
        <v>58.568004118028512</v>
      </c>
      <c r="AL2954" s="3">
        <f>Sheet2!$Q$35</f>
        <v>195.92057845971607</v>
      </c>
      <c r="AM2954" s="3">
        <f>Sheet2!$Q$37</f>
        <v>179.52321677860004</v>
      </c>
      <c r="AN2954" s="3">
        <f>Sheet2!$Q$39</f>
        <v>47.580823353777703</v>
      </c>
      <c r="AU2954">
        <f t="shared" si="187"/>
        <v>0.41695093691009588</v>
      </c>
      <c r="AV2954">
        <f>VLOOKUP(AI2954,Sheet3!C2986:F6277,4,FALSE)</f>
        <v>56.181284550427314</v>
      </c>
    </row>
    <row r="2955" spans="1:48">
      <c r="A2955">
        <v>106270908</v>
      </c>
      <c r="B2955">
        <v>126</v>
      </c>
      <c r="C2955" t="s">
        <v>164</v>
      </c>
      <c r="D2955">
        <v>0</v>
      </c>
      <c r="E2955" t="s">
        <v>165</v>
      </c>
      <c r="F2955" t="s">
        <v>34</v>
      </c>
      <c r="G2955" t="s">
        <v>166</v>
      </c>
      <c r="H2955">
        <v>1</v>
      </c>
      <c r="I2955">
        <v>111.95</v>
      </c>
      <c r="J2955">
        <v>114.04</v>
      </c>
      <c r="K2955">
        <v>28.158999999999999</v>
      </c>
      <c r="L2955">
        <v>30.248999999999999</v>
      </c>
      <c r="M2955">
        <v>3260722</v>
      </c>
      <c r="N2955" t="s">
        <v>167</v>
      </c>
      <c r="P2955">
        <v>16.167000000000002</v>
      </c>
      <c r="V2955" t="s">
        <v>35</v>
      </c>
      <c r="W2955" s="1">
        <v>40583</v>
      </c>
      <c r="X2955">
        <v>20110209</v>
      </c>
      <c r="Y2955">
        <v>0.925404</v>
      </c>
      <c r="AB2955">
        <v>-1.19339524808149</v>
      </c>
      <c r="AI2955" s="2">
        <f t="shared" si="184"/>
        <v>40583</v>
      </c>
      <c r="AJ2955">
        <f t="shared" si="185"/>
        <v>44.762350656521903</v>
      </c>
      <c r="AK2955">
        <f t="shared" si="186"/>
        <v>44.762350656521903</v>
      </c>
      <c r="AL2955" s="3">
        <f>Sheet2!$Q$35</f>
        <v>195.92057845971607</v>
      </c>
      <c r="AM2955" s="3">
        <f>Sheet2!$Q$37</f>
        <v>179.52321677860004</v>
      </c>
      <c r="AN2955" s="3">
        <f>Sheet2!$Q$39</f>
        <v>47.580823353777703</v>
      </c>
      <c r="AU2955">
        <f t="shared" si="187"/>
        <v>0.31866723692552734</v>
      </c>
      <c r="AV2955">
        <f>VLOOKUP(AI2955,Sheet3!C2987:F6278,4,FALSE)</f>
        <v>50.159330973143177</v>
      </c>
    </row>
    <row r="2956" spans="1:48">
      <c r="A2956">
        <v>106921644</v>
      </c>
      <c r="B2956">
        <v>126</v>
      </c>
      <c r="C2956" t="s">
        <v>164</v>
      </c>
      <c r="D2956">
        <v>0</v>
      </c>
      <c r="E2956" t="s">
        <v>165</v>
      </c>
      <c r="F2956" t="s">
        <v>34</v>
      </c>
      <c r="G2956" t="s">
        <v>166</v>
      </c>
      <c r="H2956">
        <v>1</v>
      </c>
      <c r="I2956">
        <v>111.95</v>
      </c>
      <c r="J2956">
        <v>114.04</v>
      </c>
      <c r="K2956">
        <v>28.158999999999999</v>
      </c>
      <c r="L2956">
        <v>30.248999999999999</v>
      </c>
      <c r="M2956">
        <v>3260722</v>
      </c>
      <c r="N2956" t="s">
        <v>167</v>
      </c>
      <c r="P2956">
        <v>16.167000000000002</v>
      </c>
      <c r="V2956" t="s">
        <v>35</v>
      </c>
      <c r="W2956" s="1">
        <v>40584</v>
      </c>
      <c r="X2956">
        <v>20110210</v>
      </c>
      <c r="Y2956">
        <v>0.92642999999999998</v>
      </c>
      <c r="AB2956">
        <v>-1.20521743138294</v>
      </c>
      <c r="AI2956" s="2">
        <f t="shared" si="184"/>
        <v>40584</v>
      </c>
      <c r="AJ2956">
        <f t="shared" si="185"/>
        <v>43.837407135901685</v>
      </c>
      <c r="AK2956">
        <f t="shared" si="186"/>
        <v>43.837407135901685</v>
      </c>
      <c r="AL2956" s="3">
        <f>Sheet2!$Q$35</f>
        <v>195.92057845971607</v>
      </c>
      <c r="AM2956" s="3">
        <f>Sheet2!$Q$37</f>
        <v>179.52321677860004</v>
      </c>
      <c r="AN2956" s="3">
        <f>Sheet2!$Q$39</f>
        <v>47.580823353777703</v>
      </c>
      <c r="AU2956">
        <f t="shared" si="187"/>
        <v>0.31208248005496142</v>
      </c>
      <c r="AV2956">
        <f>VLOOKUP(AI2956,Sheet3!C2988:F6279,4,FALSE)</f>
        <v>45.200075085968002</v>
      </c>
    </row>
    <row r="2957" spans="1:48">
      <c r="A2957">
        <v>107568088</v>
      </c>
      <c r="B2957">
        <v>126</v>
      </c>
      <c r="C2957" t="s">
        <v>164</v>
      </c>
      <c r="D2957">
        <v>0</v>
      </c>
      <c r="E2957" t="s">
        <v>165</v>
      </c>
      <c r="F2957" t="s">
        <v>34</v>
      </c>
      <c r="G2957" t="s">
        <v>166</v>
      </c>
      <c r="H2957">
        <v>1</v>
      </c>
      <c r="I2957">
        <v>111.95</v>
      </c>
      <c r="J2957">
        <v>114.04</v>
      </c>
      <c r="K2957">
        <v>28.158999999999999</v>
      </c>
      <c r="L2957">
        <v>30.248999999999999</v>
      </c>
      <c r="M2957">
        <v>3260722</v>
      </c>
      <c r="N2957" t="s">
        <v>167</v>
      </c>
      <c r="P2957">
        <v>16.167000000000002</v>
      </c>
      <c r="V2957" t="s">
        <v>35</v>
      </c>
      <c r="W2957" s="1">
        <v>40585</v>
      </c>
      <c r="X2957">
        <v>20110211</v>
      </c>
      <c r="Y2957">
        <v>0.927319</v>
      </c>
      <c r="AB2957">
        <v>-1.2154610190583699</v>
      </c>
      <c r="AI2957" s="2">
        <f t="shared" si="184"/>
        <v>40585</v>
      </c>
      <c r="AJ2957">
        <f t="shared" si="185"/>
        <v>43.03371384278762</v>
      </c>
      <c r="AK2957">
        <f t="shared" si="186"/>
        <v>43.03371384278762</v>
      </c>
      <c r="AL2957" s="3">
        <f>Sheet2!$Q$35</f>
        <v>195.92057845971607</v>
      </c>
      <c r="AM2957" s="3">
        <f>Sheet2!$Q$37</f>
        <v>179.52321677860004</v>
      </c>
      <c r="AN2957" s="3">
        <f>Sheet2!$Q$39</f>
        <v>47.580823353777703</v>
      </c>
      <c r="AU2957">
        <f t="shared" si="187"/>
        <v>0.30636091455860331</v>
      </c>
      <c r="AV2957">
        <f>VLOOKUP(AI2957,Sheet3!C2989:F6280,4,FALSE)</f>
        <v>42.507907604358621</v>
      </c>
    </row>
    <row r="2958" spans="1:48">
      <c r="A2958">
        <v>108221628</v>
      </c>
      <c r="B2958">
        <v>126</v>
      </c>
      <c r="C2958" t="s">
        <v>164</v>
      </c>
      <c r="D2958">
        <v>0</v>
      </c>
      <c r="E2958" t="s">
        <v>165</v>
      </c>
      <c r="F2958" t="s">
        <v>34</v>
      </c>
      <c r="G2958" t="s">
        <v>166</v>
      </c>
      <c r="H2958">
        <v>1</v>
      </c>
      <c r="I2958">
        <v>111.95</v>
      </c>
      <c r="J2958">
        <v>114.04</v>
      </c>
      <c r="K2958">
        <v>28.158999999999999</v>
      </c>
      <c r="L2958">
        <v>30.248999999999999</v>
      </c>
      <c r="M2958">
        <v>3260722</v>
      </c>
      <c r="N2958" t="s">
        <v>167</v>
      </c>
      <c r="P2958">
        <v>16.167000000000002</v>
      </c>
      <c r="V2958" t="s">
        <v>35</v>
      </c>
      <c r="W2958" s="1">
        <v>40586</v>
      </c>
      <c r="X2958">
        <v>20110212</v>
      </c>
      <c r="Y2958">
        <v>0.91902899999999998</v>
      </c>
      <c r="AB2958">
        <v>-1.11993869979029</v>
      </c>
      <c r="AI2958" s="2">
        <f t="shared" si="184"/>
        <v>40586</v>
      </c>
      <c r="AJ2958">
        <f t="shared" si="185"/>
        <v>50.446921773124586</v>
      </c>
      <c r="AK2958">
        <f t="shared" si="186"/>
        <v>50.446921773124586</v>
      </c>
      <c r="AL2958" s="3">
        <f>Sheet2!$Q$35</f>
        <v>195.92057845971607</v>
      </c>
      <c r="AM2958" s="3">
        <f>Sheet2!$Q$37</f>
        <v>179.52321677860004</v>
      </c>
      <c r="AN2958" s="3">
        <f>Sheet2!$Q$39</f>
        <v>47.580823353777703</v>
      </c>
      <c r="AU2958">
        <f t="shared" si="187"/>
        <v>0.35913621463258849</v>
      </c>
      <c r="AV2958">
        <f>VLOOKUP(AI2958,Sheet3!C2990:F6281,4,FALSE)</f>
        <v>39.815740122749247</v>
      </c>
    </row>
    <row r="2959" spans="1:48">
      <c r="A2959">
        <v>108859479</v>
      </c>
      <c r="B2959">
        <v>126</v>
      </c>
      <c r="C2959" t="s">
        <v>164</v>
      </c>
      <c r="D2959">
        <v>0</v>
      </c>
      <c r="E2959" t="s">
        <v>165</v>
      </c>
      <c r="F2959" t="s">
        <v>34</v>
      </c>
      <c r="G2959" t="s">
        <v>166</v>
      </c>
      <c r="H2959">
        <v>1</v>
      </c>
      <c r="I2959">
        <v>111.95</v>
      </c>
      <c r="J2959">
        <v>114.04</v>
      </c>
      <c r="K2959">
        <v>28.158999999999999</v>
      </c>
      <c r="L2959">
        <v>30.248999999999999</v>
      </c>
      <c r="M2959">
        <v>3260722</v>
      </c>
      <c r="N2959" t="s">
        <v>167</v>
      </c>
      <c r="P2959">
        <v>16.167000000000002</v>
      </c>
      <c r="V2959" t="s">
        <v>35</v>
      </c>
      <c r="W2959" s="1">
        <v>40587</v>
      </c>
      <c r="X2959">
        <v>20110213</v>
      </c>
      <c r="Y2959">
        <v>0.90717599999999998</v>
      </c>
      <c r="AB2959">
        <v>-0.98336137164980597</v>
      </c>
      <c r="AI2959" s="2">
        <f t="shared" si="184"/>
        <v>40587</v>
      </c>
      <c r="AJ2959">
        <f t="shared" si="185"/>
        <v>60.729917565501864</v>
      </c>
      <c r="AK2959">
        <f t="shared" si="186"/>
        <v>60.729917565501864</v>
      </c>
      <c r="AL2959" s="3">
        <f>Sheet2!$Q$35</f>
        <v>195.92057845971607</v>
      </c>
      <c r="AM2959" s="3">
        <f>Sheet2!$Q$37</f>
        <v>179.52321677860004</v>
      </c>
      <c r="AN2959" s="3">
        <f>Sheet2!$Q$39</f>
        <v>47.580823353777703</v>
      </c>
      <c r="AU2959">
        <f t="shared" si="187"/>
        <v>0.43234179495651298</v>
      </c>
      <c r="AV2959">
        <f>VLOOKUP(AI2959,Sheet3!C2991:F6282,4,FALSE)</f>
        <v>37.690344742531316</v>
      </c>
    </row>
    <row r="2960" spans="1:48">
      <c r="A2960">
        <v>109515626</v>
      </c>
      <c r="B2960">
        <v>126</v>
      </c>
      <c r="C2960" t="s">
        <v>164</v>
      </c>
      <c r="D2960">
        <v>0</v>
      </c>
      <c r="E2960" t="s">
        <v>165</v>
      </c>
      <c r="F2960" t="s">
        <v>34</v>
      </c>
      <c r="G2960" t="s">
        <v>166</v>
      </c>
      <c r="H2960">
        <v>1</v>
      </c>
      <c r="I2960">
        <v>111.95</v>
      </c>
      <c r="J2960">
        <v>114.04</v>
      </c>
      <c r="K2960">
        <v>28.158999999999999</v>
      </c>
      <c r="L2960">
        <v>30.248999999999999</v>
      </c>
      <c r="M2960">
        <v>3260722</v>
      </c>
      <c r="N2960" t="s">
        <v>167</v>
      </c>
      <c r="P2960">
        <v>16.167000000000002</v>
      </c>
      <c r="V2960" t="s">
        <v>35</v>
      </c>
      <c r="W2960" s="1">
        <v>40588</v>
      </c>
      <c r="X2960">
        <v>20110214</v>
      </c>
      <c r="Y2960">
        <v>0.90124899999999997</v>
      </c>
      <c r="AB2960">
        <v>-0.91506694628165797</v>
      </c>
      <c r="AI2960" s="2">
        <f t="shared" si="184"/>
        <v>40588</v>
      </c>
      <c r="AJ2960">
        <f t="shared" si="185"/>
        <v>65.73220873443347</v>
      </c>
      <c r="AK2960">
        <f t="shared" si="186"/>
        <v>65.73220873443347</v>
      </c>
      <c r="AL2960" s="3">
        <f>Sheet2!$Q$35</f>
        <v>195.92057845971607</v>
      </c>
      <c r="AM2960" s="3">
        <f>Sheet2!$Q$37</f>
        <v>179.52321677860004</v>
      </c>
      <c r="AN2960" s="3">
        <f>Sheet2!$Q$39</f>
        <v>47.580823353777703</v>
      </c>
      <c r="AU2960">
        <f t="shared" si="187"/>
        <v>0.46795355979282072</v>
      </c>
      <c r="AV2960">
        <f>VLOOKUP(AI2960,Sheet3!C2992:F6283,4,FALSE)</f>
        <v>37.265265666487728</v>
      </c>
    </row>
    <row r="2961" spans="1:48">
      <c r="A2961">
        <v>110162017</v>
      </c>
      <c r="B2961">
        <v>126</v>
      </c>
      <c r="C2961" t="s">
        <v>164</v>
      </c>
      <c r="D2961">
        <v>0</v>
      </c>
      <c r="E2961" t="s">
        <v>165</v>
      </c>
      <c r="F2961" t="s">
        <v>34</v>
      </c>
      <c r="G2961" t="s">
        <v>166</v>
      </c>
      <c r="H2961">
        <v>1</v>
      </c>
      <c r="I2961">
        <v>111.95</v>
      </c>
      <c r="J2961">
        <v>114.04</v>
      </c>
      <c r="K2961">
        <v>28.158999999999999</v>
      </c>
      <c r="L2961">
        <v>30.248999999999999</v>
      </c>
      <c r="M2961">
        <v>3260722</v>
      </c>
      <c r="N2961" t="s">
        <v>167</v>
      </c>
      <c r="P2961">
        <v>16.167000000000002</v>
      </c>
      <c r="V2961" t="s">
        <v>35</v>
      </c>
      <c r="W2961" s="1">
        <v>40589</v>
      </c>
      <c r="X2961">
        <v>20110215</v>
      </c>
      <c r="Y2961">
        <v>0.90714300000000003</v>
      </c>
      <c r="AB2961">
        <v>-0.98298112598806398</v>
      </c>
      <c r="AI2961" s="2">
        <f t="shared" si="184"/>
        <v>40589</v>
      </c>
      <c r="AJ2961">
        <f t="shared" si="185"/>
        <v>60.758026758630422</v>
      </c>
      <c r="AK2961">
        <f t="shared" si="186"/>
        <v>60.758026758630422</v>
      </c>
      <c r="AL2961" s="3">
        <f>Sheet2!$Q$35</f>
        <v>195.92057845971607</v>
      </c>
      <c r="AM2961" s="3">
        <f>Sheet2!$Q$37</f>
        <v>179.52321677860004</v>
      </c>
      <c r="AN2961" s="3">
        <f>Sheet2!$Q$39</f>
        <v>47.580823353777703</v>
      </c>
      <c r="AU2961">
        <f t="shared" si="187"/>
        <v>0.4325419068535673</v>
      </c>
      <c r="AV2961">
        <f>VLOOKUP(AI2961,Sheet3!C2993:F6284,4,FALSE)</f>
        <v>40.736744787510347</v>
      </c>
    </row>
    <row r="2962" spans="1:48">
      <c r="A2962">
        <v>110742590</v>
      </c>
      <c r="B2962">
        <v>126</v>
      </c>
      <c r="C2962" t="s">
        <v>164</v>
      </c>
      <c r="D2962">
        <v>0</v>
      </c>
      <c r="E2962" t="s">
        <v>165</v>
      </c>
      <c r="F2962" t="s">
        <v>34</v>
      </c>
      <c r="G2962" t="s">
        <v>166</v>
      </c>
      <c r="H2962">
        <v>1</v>
      </c>
      <c r="I2962">
        <v>111.95</v>
      </c>
      <c r="J2962">
        <v>114.04</v>
      </c>
      <c r="K2962">
        <v>28.158999999999999</v>
      </c>
      <c r="L2962">
        <v>30.248999999999999</v>
      </c>
      <c r="M2962">
        <v>3260722</v>
      </c>
      <c r="N2962" t="s">
        <v>167</v>
      </c>
      <c r="P2962">
        <v>16.167000000000002</v>
      </c>
      <c r="V2962" t="s">
        <v>35</v>
      </c>
      <c r="W2962" s="1">
        <v>40590</v>
      </c>
      <c r="X2962">
        <v>20110216</v>
      </c>
      <c r="Y2962">
        <v>0.90334700000000001</v>
      </c>
      <c r="AB2962">
        <v>-0.93924135229184502</v>
      </c>
      <c r="AI2962" s="2">
        <f t="shared" si="184"/>
        <v>40590</v>
      </c>
      <c r="AJ2962">
        <f t="shared" si="185"/>
        <v>63.97217576232083</v>
      </c>
      <c r="AK2962">
        <f t="shared" si="186"/>
        <v>63.97217576232083</v>
      </c>
      <c r="AL2962" s="3">
        <f>Sheet2!$Q$35</f>
        <v>195.92057845971607</v>
      </c>
      <c r="AM2962" s="3">
        <f>Sheet2!$Q$37</f>
        <v>179.52321677860004</v>
      </c>
      <c r="AN2962" s="3">
        <f>Sheet2!$Q$39</f>
        <v>47.580823353777703</v>
      </c>
      <c r="AU2962">
        <f t="shared" si="187"/>
        <v>0.45542372532490633</v>
      </c>
      <c r="AV2962">
        <f>VLOOKUP(AI2962,Sheet3!C2994:F6285,4,FALSE)</f>
        <v>50.86779609988249</v>
      </c>
    </row>
    <row r="2963" spans="1:48">
      <c r="A2963">
        <v>111264491</v>
      </c>
      <c r="B2963">
        <v>126</v>
      </c>
      <c r="C2963" t="s">
        <v>164</v>
      </c>
      <c r="D2963">
        <v>0</v>
      </c>
      <c r="E2963" t="s">
        <v>165</v>
      </c>
      <c r="F2963" t="s">
        <v>34</v>
      </c>
      <c r="G2963" t="s">
        <v>166</v>
      </c>
      <c r="H2963">
        <v>1</v>
      </c>
      <c r="I2963">
        <v>111.95</v>
      </c>
      <c r="J2963">
        <v>114.04</v>
      </c>
      <c r="K2963">
        <v>28.158999999999999</v>
      </c>
      <c r="L2963">
        <v>30.248999999999999</v>
      </c>
      <c r="M2963">
        <v>3260722</v>
      </c>
      <c r="N2963" t="s">
        <v>167</v>
      </c>
      <c r="P2963">
        <v>16.167000000000002</v>
      </c>
      <c r="V2963" t="s">
        <v>35</v>
      </c>
      <c r="W2963" s="1">
        <v>40591</v>
      </c>
      <c r="X2963">
        <v>20110217</v>
      </c>
      <c r="Y2963">
        <v>0.90157600000000004</v>
      </c>
      <c r="AB2963">
        <v>-0.91883483511165498</v>
      </c>
      <c r="AI2963" s="2">
        <f t="shared" si="184"/>
        <v>40591</v>
      </c>
      <c r="AJ2963">
        <f t="shared" si="185"/>
        <v>65.458652577800422</v>
      </c>
      <c r="AK2963">
        <f t="shared" si="186"/>
        <v>65.458652577800422</v>
      </c>
      <c r="AL2963" s="3">
        <f>Sheet2!$Q$35</f>
        <v>195.92057845971607</v>
      </c>
      <c r="AM2963" s="3">
        <f>Sheet2!$Q$37</f>
        <v>179.52321677860004</v>
      </c>
      <c r="AN2963" s="3">
        <f>Sheet2!$Q$39</f>
        <v>47.580823353777703</v>
      </c>
      <c r="AU2963">
        <f t="shared" si="187"/>
        <v>0.46600608868597171</v>
      </c>
      <c r="AV2963">
        <f>VLOOKUP(AI2963,Sheet3!C2995:F6286,4,FALSE)</f>
        <v>65.745563761408008</v>
      </c>
    </row>
    <row r="2964" spans="1:48">
      <c r="A2964">
        <v>111764583</v>
      </c>
      <c r="B2964">
        <v>126</v>
      </c>
      <c r="C2964" t="s">
        <v>164</v>
      </c>
      <c r="D2964">
        <v>0</v>
      </c>
      <c r="E2964" t="s">
        <v>165</v>
      </c>
      <c r="F2964" t="s">
        <v>34</v>
      </c>
      <c r="G2964" t="s">
        <v>166</v>
      </c>
      <c r="H2964">
        <v>1</v>
      </c>
      <c r="I2964">
        <v>111.95</v>
      </c>
      <c r="J2964">
        <v>114.04</v>
      </c>
      <c r="K2964">
        <v>28.158999999999999</v>
      </c>
      <c r="L2964">
        <v>30.248999999999999</v>
      </c>
      <c r="M2964">
        <v>3260722</v>
      </c>
      <c r="N2964" t="s">
        <v>167</v>
      </c>
      <c r="P2964">
        <v>16.167000000000002</v>
      </c>
      <c r="V2964" t="s">
        <v>35</v>
      </c>
      <c r="W2964" s="1">
        <v>40592</v>
      </c>
      <c r="X2964">
        <v>20110218</v>
      </c>
      <c r="Y2964">
        <v>0.90266000000000002</v>
      </c>
      <c r="AB2964">
        <v>-0.931325328970111</v>
      </c>
      <c r="AI2964" s="2">
        <f t="shared" si="184"/>
        <v>40592</v>
      </c>
      <c r="AJ2964">
        <f t="shared" si="185"/>
        <v>64.549791347538303</v>
      </c>
      <c r="AK2964">
        <f t="shared" si="186"/>
        <v>64.549791347538303</v>
      </c>
      <c r="AL2964" s="3">
        <f>Sheet2!$Q$35</f>
        <v>195.92057845971607</v>
      </c>
      <c r="AM2964" s="3">
        <f>Sheet2!$Q$37</f>
        <v>179.52321677860004</v>
      </c>
      <c r="AN2964" s="3">
        <f>Sheet2!$Q$39</f>
        <v>47.580823353777703</v>
      </c>
      <c r="AU2964">
        <f t="shared" si="187"/>
        <v>0.45953582310008328</v>
      </c>
      <c r="AV2964">
        <f>VLOOKUP(AI2964,Sheet3!C2996:F6287,4,FALSE)</f>
        <v>89.691685045196692</v>
      </c>
    </row>
    <row r="2965" spans="1:48">
      <c r="A2965">
        <v>112414175</v>
      </c>
      <c r="B2965">
        <v>126</v>
      </c>
      <c r="C2965" t="s">
        <v>164</v>
      </c>
      <c r="D2965">
        <v>0</v>
      </c>
      <c r="E2965" t="s">
        <v>165</v>
      </c>
      <c r="F2965" t="s">
        <v>34</v>
      </c>
      <c r="G2965" t="s">
        <v>166</v>
      </c>
      <c r="H2965">
        <v>1</v>
      </c>
      <c r="I2965">
        <v>111.95</v>
      </c>
      <c r="J2965">
        <v>114.04</v>
      </c>
      <c r="K2965">
        <v>28.158999999999999</v>
      </c>
      <c r="L2965">
        <v>30.248999999999999</v>
      </c>
      <c r="M2965">
        <v>3260722</v>
      </c>
      <c r="N2965" t="s">
        <v>167</v>
      </c>
      <c r="P2965">
        <v>16.167000000000002</v>
      </c>
      <c r="V2965" t="s">
        <v>35</v>
      </c>
      <c r="W2965" s="1">
        <v>40593</v>
      </c>
      <c r="X2965">
        <v>20110219</v>
      </c>
      <c r="Y2965">
        <v>0.89360799999999996</v>
      </c>
      <c r="AB2965">
        <v>-0.82702279169451298</v>
      </c>
      <c r="AI2965" s="2">
        <f t="shared" si="184"/>
        <v>40593</v>
      </c>
      <c r="AJ2965">
        <f t="shared" si="185"/>
        <v>72.043711940367757</v>
      </c>
      <c r="AK2965">
        <f t="shared" si="186"/>
        <v>72.043711940367757</v>
      </c>
      <c r="AL2965" s="3">
        <f>Sheet2!$Q$35</f>
        <v>195.92057845971607</v>
      </c>
      <c r="AM2965" s="3">
        <f>Sheet2!$Q$37</f>
        <v>179.52321677860004</v>
      </c>
      <c r="AN2965" s="3">
        <f>Sheet2!$Q$39</f>
        <v>47.580823353777703</v>
      </c>
      <c r="AU2965">
        <f t="shared" si="187"/>
        <v>0.51288572394378107</v>
      </c>
      <c r="AV2965">
        <f>VLOOKUP(AI2965,Sheet3!C2997:F6288,4,FALSE)</f>
        <v>126.24848558494512</v>
      </c>
    </row>
    <row r="2966" spans="1:48">
      <c r="A2966">
        <v>112656122</v>
      </c>
      <c r="B2966">
        <v>126</v>
      </c>
      <c r="C2966" t="s">
        <v>164</v>
      </c>
      <c r="D2966">
        <v>0</v>
      </c>
      <c r="E2966" t="s">
        <v>165</v>
      </c>
      <c r="F2966" t="s">
        <v>34</v>
      </c>
      <c r="G2966" t="s">
        <v>166</v>
      </c>
      <c r="H2966">
        <v>1</v>
      </c>
      <c r="I2966">
        <v>111.95</v>
      </c>
      <c r="J2966">
        <v>114.04</v>
      </c>
      <c r="K2966">
        <v>28.158999999999999</v>
      </c>
      <c r="L2966">
        <v>30.248999999999999</v>
      </c>
      <c r="M2966">
        <v>3260722</v>
      </c>
      <c r="N2966" t="s">
        <v>167</v>
      </c>
      <c r="P2966">
        <v>16.167000000000002</v>
      </c>
      <c r="V2966" t="s">
        <v>35</v>
      </c>
      <c r="W2966" s="1">
        <v>40594</v>
      </c>
      <c r="X2966">
        <v>20110220</v>
      </c>
      <c r="Y2966">
        <v>0.89352299999999996</v>
      </c>
      <c r="AB2966">
        <v>-0.82604337105062997</v>
      </c>
      <c r="AI2966" s="2">
        <f t="shared" si="184"/>
        <v>40594</v>
      </c>
      <c r="AJ2966">
        <f t="shared" si="185"/>
        <v>72.113052155738387</v>
      </c>
      <c r="AK2966">
        <f t="shared" si="186"/>
        <v>72.113052155738387</v>
      </c>
      <c r="AL2966" s="3">
        <f>Sheet2!$Q$35</f>
        <v>195.92057845971607</v>
      </c>
      <c r="AM2966" s="3">
        <f>Sheet2!$Q$37</f>
        <v>179.52321677860004</v>
      </c>
      <c r="AN2966" s="3">
        <f>Sheet2!$Q$39</f>
        <v>47.580823353777703</v>
      </c>
      <c r="AU2966">
        <f t="shared" si="187"/>
        <v>0.51337936323027722</v>
      </c>
      <c r="AV2966">
        <f>VLOOKUP(AI2966,Sheet3!C2998:F6289,4,FALSE)</f>
        <v>173.99903512717464</v>
      </c>
    </row>
    <row r="2967" spans="1:48">
      <c r="A2967">
        <v>112678516</v>
      </c>
      <c r="B2967">
        <v>126</v>
      </c>
      <c r="C2967" t="s">
        <v>164</v>
      </c>
      <c r="D2967">
        <v>0</v>
      </c>
      <c r="E2967" t="s">
        <v>165</v>
      </c>
      <c r="F2967" t="s">
        <v>34</v>
      </c>
      <c r="G2967" t="s">
        <v>166</v>
      </c>
      <c r="H2967">
        <v>1</v>
      </c>
      <c r="I2967">
        <v>111.95</v>
      </c>
      <c r="J2967">
        <v>114.04</v>
      </c>
      <c r="K2967">
        <v>28.158999999999999</v>
      </c>
      <c r="L2967">
        <v>30.248999999999999</v>
      </c>
      <c r="M2967">
        <v>3260722</v>
      </c>
      <c r="N2967" t="s">
        <v>167</v>
      </c>
      <c r="P2967">
        <v>16.167000000000002</v>
      </c>
      <c r="V2967" t="s">
        <v>35</v>
      </c>
      <c r="W2967" s="1">
        <v>40595</v>
      </c>
      <c r="X2967">
        <v>20110221</v>
      </c>
      <c r="Y2967">
        <v>0.89513200000000004</v>
      </c>
      <c r="AB2967">
        <v>-0.84458322770953898</v>
      </c>
      <c r="AI2967" s="2">
        <f t="shared" si="184"/>
        <v>40595</v>
      </c>
      <c r="AJ2967">
        <f t="shared" si="185"/>
        <v>70.797233397740683</v>
      </c>
      <c r="AK2967">
        <f t="shared" si="186"/>
        <v>70.797233397740683</v>
      </c>
      <c r="AL2967" s="3">
        <f>Sheet2!$Q$35</f>
        <v>195.92057845971607</v>
      </c>
      <c r="AM2967" s="3">
        <f>Sheet2!$Q$37</f>
        <v>179.52321677860004</v>
      </c>
      <c r="AN2967" s="3">
        <f>Sheet2!$Q$39</f>
        <v>47.580823353777703</v>
      </c>
      <c r="AU2967">
        <f t="shared" si="187"/>
        <v>0.50401193006923939</v>
      </c>
      <c r="AV2967">
        <f>VLOOKUP(AI2967,Sheet3!C2999:F6290,4,FALSE)</f>
        <v>226.56714753123146</v>
      </c>
    </row>
    <row r="2968" spans="1:48">
      <c r="A2968">
        <v>112699879</v>
      </c>
      <c r="B2968">
        <v>126</v>
      </c>
      <c r="C2968" t="s">
        <v>164</v>
      </c>
      <c r="D2968">
        <v>0</v>
      </c>
      <c r="E2968" t="s">
        <v>165</v>
      </c>
      <c r="F2968" t="s">
        <v>34</v>
      </c>
      <c r="G2968" t="s">
        <v>166</v>
      </c>
      <c r="H2968">
        <v>1</v>
      </c>
      <c r="I2968">
        <v>111.95</v>
      </c>
      <c r="J2968">
        <v>114.04</v>
      </c>
      <c r="K2968">
        <v>28.158999999999999</v>
      </c>
      <c r="L2968">
        <v>30.248999999999999</v>
      </c>
      <c r="M2968">
        <v>3260722</v>
      </c>
      <c r="N2968" t="s">
        <v>167</v>
      </c>
      <c r="P2968">
        <v>16.167000000000002</v>
      </c>
      <c r="V2968" t="s">
        <v>35</v>
      </c>
      <c r="W2968" s="1">
        <v>40596</v>
      </c>
      <c r="X2968">
        <v>20110222</v>
      </c>
      <c r="Y2968">
        <v>0.90304799999999996</v>
      </c>
      <c r="AB2968">
        <v>-0.93579609614453996</v>
      </c>
      <c r="AI2968" s="2">
        <f t="shared" si="184"/>
        <v>40596</v>
      </c>
      <c r="AJ2968">
        <f t="shared" si="185"/>
        <v>64.223722588833198</v>
      </c>
      <c r="AK2968">
        <f t="shared" si="186"/>
        <v>64.223722588833198</v>
      </c>
      <c r="AL2968" s="3">
        <f>Sheet2!$Q$35</f>
        <v>195.92057845971607</v>
      </c>
      <c r="AM2968" s="3">
        <f>Sheet2!$Q$37</f>
        <v>179.52321677860004</v>
      </c>
      <c r="AN2968" s="3">
        <f>Sheet2!$Q$39</f>
        <v>47.580823353777703</v>
      </c>
      <c r="AU2968">
        <f t="shared" si="187"/>
        <v>0.45721451001307378</v>
      </c>
      <c r="AV2968">
        <f>VLOOKUP(AI2968,Sheet3!C3000:F6291,4,FALSE)</f>
        <v>302.16037655431586</v>
      </c>
    </row>
    <row r="2969" spans="1:48">
      <c r="A2969">
        <v>112711320</v>
      </c>
      <c r="B2969">
        <v>126</v>
      </c>
      <c r="C2969" t="s">
        <v>164</v>
      </c>
      <c r="D2969">
        <v>0</v>
      </c>
      <c r="E2969" t="s">
        <v>165</v>
      </c>
      <c r="F2969" t="s">
        <v>34</v>
      </c>
      <c r="G2969" t="s">
        <v>166</v>
      </c>
      <c r="H2969">
        <v>1</v>
      </c>
      <c r="I2969">
        <v>111.95</v>
      </c>
      <c r="J2969">
        <v>114.04</v>
      </c>
      <c r="K2969">
        <v>28.158999999999999</v>
      </c>
      <c r="L2969">
        <v>30.248999999999999</v>
      </c>
      <c r="M2969">
        <v>3260722</v>
      </c>
      <c r="N2969" t="s">
        <v>167</v>
      </c>
      <c r="P2969">
        <v>16.167000000000002</v>
      </c>
      <c r="V2969" t="s">
        <v>35</v>
      </c>
      <c r="W2969" s="1">
        <v>40597</v>
      </c>
      <c r="X2969">
        <v>20110223</v>
      </c>
      <c r="Y2969">
        <v>0.90701200000000004</v>
      </c>
      <c r="AB2969">
        <v>-0.98147166593690305</v>
      </c>
      <c r="AI2969" s="2">
        <f t="shared" si="184"/>
        <v>40597</v>
      </c>
      <c r="AJ2969">
        <f t="shared" si="185"/>
        <v>60.869583269223313</v>
      </c>
      <c r="AK2969">
        <f t="shared" si="186"/>
        <v>60.869583269223313</v>
      </c>
      <c r="AL2969" s="3">
        <f>Sheet2!$Q$35</f>
        <v>195.92057845971607</v>
      </c>
      <c r="AM2969" s="3">
        <f>Sheet2!$Q$37</f>
        <v>179.52321677860004</v>
      </c>
      <c r="AN2969" s="3">
        <f>Sheet2!$Q$39</f>
        <v>47.580823353777703</v>
      </c>
      <c r="AU2969">
        <f t="shared" si="187"/>
        <v>0.43333608777727417</v>
      </c>
      <c r="AV2969">
        <f>VLOOKUP(AI2969,Sheet3!C3001:F6292,4,FALSE)</f>
        <v>380.23323352098788</v>
      </c>
    </row>
    <row r="2970" spans="1:48">
      <c r="A2970">
        <v>112904705</v>
      </c>
      <c r="B2970">
        <v>126</v>
      </c>
      <c r="C2970" t="s">
        <v>164</v>
      </c>
      <c r="D2970">
        <v>0</v>
      </c>
      <c r="E2970" t="s">
        <v>165</v>
      </c>
      <c r="F2970" t="s">
        <v>34</v>
      </c>
      <c r="G2970" t="s">
        <v>166</v>
      </c>
      <c r="H2970">
        <v>1</v>
      </c>
      <c r="I2970">
        <v>111.95</v>
      </c>
      <c r="J2970">
        <v>114.04</v>
      </c>
      <c r="K2970">
        <v>28.158999999999999</v>
      </c>
      <c r="L2970">
        <v>30.248999999999999</v>
      </c>
      <c r="M2970">
        <v>3260722</v>
      </c>
      <c r="N2970" t="s">
        <v>167</v>
      </c>
      <c r="P2970">
        <v>16.167000000000002</v>
      </c>
      <c r="V2970" t="s">
        <v>35</v>
      </c>
      <c r="W2970" s="1">
        <v>40598</v>
      </c>
      <c r="X2970">
        <v>20110224</v>
      </c>
      <c r="Y2970">
        <v>0.91830100000000003</v>
      </c>
      <c r="AB2970">
        <v>-1.11155025004033</v>
      </c>
      <c r="AI2970" s="2">
        <f t="shared" si="184"/>
        <v>40598</v>
      </c>
      <c r="AJ2970">
        <f t="shared" si="185"/>
        <v>51.089225493554522</v>
      </c>
      <c r="AK2970">
        <f t="shared" si="186"/>
        <v>51.089225493554522</v>
      </c>
      <c r="AL2970" s="3">
        <f>Sheet2!$Q$35</f>
        <v>195.92057845971607</v>
      </c>
      <c r="AM2970" s="3">
        <f>Sheet2!$Q$37</f>
        <v>179.52321677860004</v>
      </c>
      <c r="AN2970" s="3">
        <f>Sheet2!$Q$39</f>
        <v>47.580823353777703</v>
      </c>
      <c r="AU2970">
        <f t="shared" si="187"/>
        <v>0.36370883311339586</v>
      </c>
      <c r="AV2970">
        <f>VLOOKUP(AI2970,Sheet3!C3002:F6293,4,FALSE)</f>
        <v>449.16689035272282</v>
      </c>
    </row>
    <row r="2971" spans="1:48">
      <c r="A2971">
        <v>113548302</v>
      </c>
      <c r="B2971">
        <v>126</v>
      </c>
      <c r="C2971" t="s">
        <v>164</v>
      </c>
      <c r="D2971">
        <v>0</v>
      </c>
      <c r="E2971" t="s">
        <v>165</v>
      </c>
      <c r="F2971" t="s">
        <v>34</v>
      </c>
      <c r="G2971" t="s">
        <v>166</v>
      </c>
      <c r="H2971">
        <v>1</v>
      </c>
      <c r="I2971">
        <v>111.95</v>
      </c>
      <c r="J2971">
        <v>114.04</v>
      </c>
      <c r="K2971">
        <v>28.158999999999999</v>
      </c>
      <c r="L2971">
        <v>30.248999999999999</v>
      </c>
      <c r="M2971">
        <v>3260722</v>
      </c>
      <c r="N2971" t="s">
        <v>167</v>
      </c>
      <c r="P2971">
        <v>16.167000000000002</v>
      </c>
      <c r="V2971" t="s">
        <v>35</v>
      </c>
      <c r="W2971" s="1">
        <v>40599</v>
      </c>
      <c r="X2971">
        <v>20110225</v>
      </c>
      <c r="Y2971">
        <v>0.92848399999999998</v>
      </c>
      <c r="AB2971">
        <v>-1.2288848431774699</v>
      </c>
      <c r="AI2971" s="2">
        <f t="shared" si="184"/>
        <v>40599</v>
      </c>
      <c r="AJ2971">
        <f t="shared" si="185"/>
        <v>41.977334155373455</v>
      </c>
      <c r="AK2971">
        <f t="shared" si="186"/>
        <v>41.977334155373455</v>
      </c>
      <c r="AL2971" s="3">
        <f>Sheet2!$Q$35</f>
        <v>195.92057845971607</v>
      </c>
      <c r="AM2971" s="3">
        <f>Sheet2!$Q$37</f>
        <v>179.52321677860004</v>
      </c>
      <c r="AN2971" s="3">
        <f>Sheet2!$Q$39</f>
        <v>47.580823353777703</v>
      </c>
      <c r="AU2971">
        <f t="shared" si="187"/>
        <v>0.29884045168757056</v>
      </c>
      <c r="AV2971">
        <f>VLOOKUP(AI2971,Sheet3!C3003:F6294,4,FALSE)</f>
        <v>514.3456820127393</v>
      </c>
    </row>
    <row r="2972" spans="1:48">
      <c r="A2972">
        <v>113789380</v>
      </c>
      <c r="B2972">
        <v>126</v>
      </c>
      <c r="C2972" t="s">
        <v>164</v>
      </c>
      <c r="D2972">
        <v>0</v>
      </c>
      <c r="E2972" t="s">
        <v>165</v>
      </c>
      <c r="F2972" t="s">
        <v>34</v>
      </c>
      <c r="G2972" t="s">
        <v>166</v>
      </c>
      <c r="H2972">
        <v>1</v>
      </c>
      <c r="I2972">
        <v>111.95</v>
      </c>
      <c r="J2972">
        <v>114.04</v>
      </c>
      <c r="K2972">
        <v>28.158999999999999</v>
      </c>
      <c r="L2972">
        <v>30.248999999999999</v>
      </c>
      <c r="M2972">
        <v>3260722</v>
      </c>
      <c r="N2972" t="s">
        <v>167</v>
      </c>
      <c r="P2972">
        <v>16.167000000000002</v>
      </c>
      <c r="V2972" t="s">
        <v>35</v>
      </c>
      <c r="W2972" s="1">
        <v>40600</v>
      </c>
      <c r="X2972">
        <v>20110226</v>
      </c>
      <c r="Y2972">
        <v>0.92912399999999995</v>
      </c>
      <c r="AB2972">
        <v>-1.2362593044961201</v>
      </c>
      <c r="AI2972" s="2">
        <f t="shared" si="184"/>
        <v>40600</v>
      </c>
      <c r="AJ2972">
        <f t="shared" si="185"/>
        <v>41.395474658442254</v>
      </c>
      <c r="AK2972">
        <f t="shared" si="186"/>
        <v>41.395474658442254</v>
      </c>
      <c r="AL2972" s="3">
        <f>Sheet2!$Q$35</f>
        <v>195.92057845971607</v>
      </c>
      <c r="AM2972" s="3">
        <f>Sheet2!$Q$37</f>
        <v>179.52321677860004</v>
      </c>
      <c r="AN2972" s="3">
        <f>Sheet2!$Q$39</f>
        <v>47.580823353777703</v>
      </c>
      <c r="AU2972">
        <f t="shared" si="187"/>
        <v>0.29469814111972892</v>
      </c>
      <c r="AV2972">
        <f>VLOOKUP(AI2972,Sheet3!C3004:F6295,4,FALSE)</f>
        <v>544.80968246252974</v>
      </c>
    </row>
    <row r="2973" spans="1:48">
      <c r="A2973">
        <v>114261810</v>
      </c>
      <c r="B2973">
        <v>126</v>
      </c>
      <c r="C2973" t="s">
        <v>164</v>
      </c>
      <c r="D2973">
        <v>0</v>
      </c>
      <c r="E2973" t="s">
        <v>165</v>
      </c>
      <c r="F2973" t="s">
        <v>34</v>
      </c>
      <c r="G2973" t="s">
        <v>166</v>
      </c>
      <c r="H2973">
        <v>1</v>
      </c>
      <c r="I2973">
        <v>111.95</v>
      </c>
      <c r="J2973">
        <v>114.04</v>
      </c>
      <c r="K2973">
        <v>28.158999999999999</v>
      </c>
      <c r="L2973">
        <v>30.248999999999999</v>
      </c>
      <c r="M2973">
        <v>3260722</v>
      </c>
      <c r="N2973" t="s">
        <v>167</v>
      </c>
      <c r="P2973">
        <v>16.167000000000002</v>
      </c>
      <c r="V2973" t="s">
        <v>35</v>
      </c>
      <c r="W2973" s="1">
        <v>40601</v>
      </c>
      <c r="X2973">
        <v>20110227</v>
      </c>
      <c r="Y2973">
        <v>0.93198899999999996</v>
      </c>
      <c r="AB2973">
        <v>-1.2692715414928699</v>
      </c>
      <c r="AI2973" s="2">
        <f t="shared" si="184"/>
        <v>40601</v>
      </c>
      <c r="AJ2973">
        <f t="shared" si="185"/>
        <v>38.777437952786158</v>
      </c>
      <c r="AK2973">
        <f t="shared" si="186"/>
        <v>38.777437952786158</v>
      </c>
      <c r="AL2973" s="3">
        <f>Sheet2!$Q$35</f>
        <v>195.92057845971607</v>
      </c>
      <c r="AM2973" s="3">
        <f>Sheet2!$Q$37</f>
        <v>179.52321677860004</v>
      </c>
      <c r="AN2973" s="3">
        <f>Sheet2!$Q$39</f>
        <v>47.580823353777703</v>
      </c>
      <c r="AU2973">
        <f t="shared" si="187"/>
        <v>0.27606010020085947</v>
      </c>
      <c r="AV2973">
        <f>VLOOKUP(AI2973,Sheet3!C3005:F6296,4,FALSE)</f>
        <v>545.51814758926901</v>
      </c>
    </row>
    <row r="2974" spans="1:48">
      <c r="A2974">
        <v>114913886</v>
      </c>
      <c r="B2974">
        <v>126</v>
      </c>
      <c r="C2974" t="s">
        <v>164</v>
      </c>
      <c r="D2974">
        <v>0</v>
      </c>
      <c r="E2974" t="s">
        <v>165</v>
      </c>
      <c r="F2974" t="s">
        <v>34</v>
      </c>
      <c r="G2974" t="s">
        <v>166</v>
      </c>
      <c r="H2974">
        <v>1</v>
      </c>
      <c r="I2974">
        <v>111.95</v>
      </c>
      <c r="J2974">
        <v>114.04</v>
      </c>
      <c r="K2974">
        <v>28.158999999999999</v>
      </c>
      <c r="L2974">
        <v>30.248999999999999</v>
      </c>
      <c r="M2974">
        <v>3260722</v>
      </c>
      <c r="N2974" t="s">
        <v>167</v>
      </c>
      <c r="P2974">
        <v>16.167000000000002</v>
      </c>
      <c r="V2974" t="s">
        <v>35</v>
      </c>
      <c r="W2974" s="1">
        <v>40602</v>
      </c>
      <c r="X2974">
        <v>20110228</v>
      </c>
      <c r="Y2974">
        <v>0.93476000000000004</v>
      </c>
      <c r="AB2974">
        <v>-1.30120065448344</v>
      </c>
      <c r="AI2974" s="2">
        <f t="shared" si="184"/>
        <v>40602</v>
      </c>
      <c r="AJ2974">
        <f t="shared" si="185"/>
        <v>36.224604067038626</v>
      </c>
      <c r="AK2974">
        <f t="shared" si="186"/>
        <v>36.224604067038626</v>
      </c>
      <c r="AL2974" s="3">
        <f>Sheet2!$Q$35</f>
        <v>195.92057845971607</v>
      </c>
      <c r="AM2974" s="3">
        <f>Sheet2!$Q$37</f>
        <v>179.52321677860004</v>
      </c>
      <c r="AN2974" s="3">
        <f>Sheet2!$Q$39</f>
        <v>47.580823353777703</v>
      </c>
      <c r="AU2974">
        <f t="shared" si="187"/>
        <v>0.25788624407468447</v>
      </c>
      <c r="AV2974">
        <f>VLOOKUP(AI2974,Sheet3!C3006:F6297,4,FALSE)</f>
        <v>520.72186815339319</v>
      </c>
    </row>
    <row r="2975" spans="1:48">
      <c r="A2975">
        <v>115560198</v>
      </c>
      <c r="B2975">
        <v>126</v>
      </c>
      <c r="C2975" t="s">
        <v>164</v>
      </c>
      <c r="D2975">
        <v>0</v>
      </c>
      <c r="E2975" t="s">
        <v>165</v>
      </c>
      <c r="F2975" t="s">
        <v>34</v>
      </c>
      <c r="G2975" t="s">
        <v>166</v>
      </c>
      <c r="H2975">
        <v>1</v>
      </c>
      <c r="I2975">
        <v>111.95</v>
      </c>
      <c r="J2975">
        <v>114.04</v>
      </c>
      <c r="K2975">
        <v>28.158999999999999</v>
      </c>
      <c r="L2975">
        <v>30.248999999999999</v>
      </c>
      <c r="M2975">
        <v>3260722</v>
      </c>
      <c r="N2975" t="s">
        <v>167</v>
      </c>
      <c r="P2975">
        <v>16.167000000000002</v>
      </c>
      <c r="V2975" t="s">
        <v>35</v>
      </c>
      <c r="W2975" s="1">
        <v>40603</v>
      </c>
      <c r="X2975">
        <v>20110301</v>
      </c>
      <c r="Y2975">
        <v>0.93040599999999996</v>
      </c>
      <c r="AB2975">
        <v>-1.2510312723250301</v>
      </c>
      <c r="AI2975" s="2">
        <f t="shared" si="184"/>
        <v>40603</v>
      </c>
      <c r="AJ2975">
        <f t="shared" si="185"/>
        <v>40.226672331612917</v>
      </c>
      <c r="AK2975">
        <f t="shared" si="186"/>
        <v>40.226672331612917</v>
      </c>
      <c r="AL2975" s="3">
        <f>Sheet2!$Q$35</f>
        <v>195.92057845971607</v>
      </c>
      <c r="AM2975" s="3">
        <f>Sheet2!$Q$37</f>
        <v>179.52321677860004</v>
      </c>
      <c r="AN2975" s="3">
        <f>Sheet2!$Q$39</f>
        <v>47.580823353777703</v>
      </c>
      <c r="AU2975">
        <f t="shared" si="187"/>
        <v>0.28637733127529408</v>
      </c>
      <c r="AV2975">
        <f>VLOOKUP(AI2975,Sheet3!C3007:F6298,4,FALSE)</f>
        <v>504.42717023838901</v>
      </c>
    </row>
    <row r="2976" spans="1:48">
      <c r="A2976">
        <v>116141280</v>
      </c>
      <c r="B2976">
        <v>126</v>
      </c>
      <c r="C2976" t="s">
        <v>164</v>
      </c>
      <c r="D2976">
        <v>0</v>
      </c>
      <c r="E2976" t="s">
        <v>165</v>
      </c>
      <c r="F2976" t="s">
        <v>34</v>
      </c>
      <c r="G2976" t="s">
        <v>166</v>
      </c>
      <c r="H2976">
        <v>1</v>
      </c>
      <c r="I2976">
        <v>111.95</v>
      </c>
      <c r="J2976">
        <v>114.04</v>
      </c>
      <c r="K2976">
        <v>28.158999999999999</v>
      </c>
      <c r="L2976">
        <v>30.248999999999999</v>
      </c>
      <c r="M2976">
        <v>3260722</v>
      </c>
      <c r="N2976" t="s">
        <v>167</v>
      </c>
      <c r="P2976">
        <v>16.167000000000002</v>
      </c>
      <c r="V2976" t="s">
        <v>35</v>
      </c>
      <c r="W2976" s="1">
        <v>40604</v>
      </c>
      <c r="X2976">
        <v>20110302</v>
      </c>
      <c r="Y2976">
        <v>0.92723599999999995</v>
      </c>
      <c r="AB2976">
        <v>-1.21450464360611</v>
      </c>
      <c r="AI2976" s="2">
        <f t="shared" si="184"/>
        <v>40604</v>
      </c>
      <c r="AJ2976">
        <f t="shared" si="185"/>
        <v>43.108837970331479</v>
      </c>
      <c r="AK2976">
        <f t="shared" si="186"/>
        <v>43.108837970331479</v>
      </c>
      <c r="AL2976" s="3">
        <f>Sheet2!$Q$35</f>
        <v>195.92057845971607</v>
      </c>
      <c r="AM2976" s="3">
        <f>Sheet2!$Q$37</f>
        <v>179.52321677860004</v>
      </c>
      <c r="AN2976" s="3">
        <f>Sheet2!$Q$39</f>
        <v>47.580823353777703</v>
      </c>
      <c r="AU2976">
        <f t="shared" si="187"/>
        <v>0.30689573004080489</v>
      </c>
      <c r="AV2976">
        <f>VLOOKUP(AI2976,Sheet3!C3008:F6299,4,FALSE)</f>
        <v>508.67796099882486</v>
      </c>
    </row>
    <row r="2977" spans="1:48">
      <c r="A2977">
        <v>116634011</v>
      </c>
      <c r="B2977">
        <v>126</v>
      </c>
      <c r="C2977" t="s">
        <v>164</v>
      </c>
      <c r="D2977">
        <v>0</v>
      </c>
      <c r="E2977" t="s">
        <v>165</v>
      </c>
      <c r="F2977" t="s">
        <v>34</v>
      </c>
      <c r="G2977" t="s">
        <v>166</v>
      </c>
      <c r="H2977">
        <v>1</v>
      </c>
      <c r="I2977">
        <v>111.95</v>
      </c>
      <c r="J2977">
        <v>114.04</v>
      </c>
      <c r="K2977">
        <v>28.158999999999999</v>
      </c>
      <c r="L2977">
        <v>30.248999999999999</v>
      </c>
      <c r="M2977">
        <v>3260722</v>
      </c>
      <c r="N2977" t="s">
        <v>167</v>
      </c>
      <c r="P2977">
        <v>16.167000000000002</v>
      </c>
      <c r="V2977" t="s">
        <v>35</v>
      </c>
      <c r="W2977" s="1">
        <v>40605</v>
      </c>
      <c r="X2977">
        <v>20110303</v>
      </c>
      <c r="Y2977">
        <v>0.91941499999999998</v>
      </c>
      <c r="AB2977">
        <v>-1.1243864217731001</v>
      </c>
      <c r="AI2977" s="2">
        <f t="shared" si="184"/>
        <v>40605</v>
      </c>
      <c r="AJ2977">
        <f t="shared" si="185"/>
        <v>50.105789842519926</v>
      </c>
      <c r="AK2977">
        <f t="shared" si="186"/>
        <v>50.105789842519926</v>
      </c>
      <c r="AL2977" s="3">
        <f>Sheet2!$Q$35</f>
        <v>195.92057845971607</v>
      </c>
      <c r="AM2977" s="3">
        <f>Sheet2!$Q$37</f>
        <v>179.52321677860004</v>
      </c>
      <c r="AN2977" s="3">
        <f>Sheet2!$Q$39</f>
        <v>47.580823353777703</v>
      </c>
      <c r="AU2977">
        <f t="shared" si="187"/>
        <v>0.35670766545770238</v>
      </c>
      <c r="AV2977">
        <f>VLOOKUP(AI2977,Sheet3!C3009:F6300,4,FALSE)</f>
        <v>554.0197291101407</v>
      </c>
    </row>
    <row r="2978" spans="1:48">
      <c r="A2978">
        <v>117052824</v>
      </c>
      <c r="B2978">
        <v>126</v>
      </c>
      <c r="C2978" t="s">
        <v>164</v>
      </c>
      <c r="D2978">
        <v>0</v>
      </c>
      <c r="E2978" t="s">
        <v>165</v>
      </c>
      <c r="F2978" t="s">
        <v>34</v>
      </c>
      <c r="G2978" t="s">
        <v>166</v>
      </c>
      <c r="H2978">
        <v>1</v>
      </c>
      <c r="I2978">
        <v>111.95</v>
      </c>
      <c r="J2978">
        <v>114.04</v>
      </c>
      <c r="K2978">
        <v>28.158999999999999</v>
      </c>
      <c r="L2978">
        <v>30.248999999999999</v>
      </c>
      <c r="M2978">
        <v>3260722</v>
      </c>
      <c r="N2978" t="s">
        <v>167</v>
      </c>
      <c r="P2978">
        <v>16.167000000000002</v>
      </c>
      <c r="V2978" t="s">
        <v>35</v>
      </c>
      <c r="W2978" s="1">
        <v>40606</v>
      </c>
      <c r="X2978">
        <v>20110304</v>
      </c>
      <c r="Y2978">
        <v>0.910188</v>
      </c>
      <c r="AB2978">
        <v>-1.01806743023068</v>
      </c>
      <c r="AI2978" s="2">
        <f t="shared" si="184"/>
        <v>40606</v>
      </c>
      <c r="AJ2978">
        <f t="shared" si="185"/>
        <v>58.152161749980905</v>
      </c>
      <c r="AK2978">
        <f t="shared" si="186"/>
        <v>58.152161749980905</v>
      </c>
      <c r="AL2978" s="3">
        <f>Sheet2!$Q$35</f>
        <v>195.92057845971607</v>
      </c>
      <c r="AM2978" s="3">
        <f>Sheet2!$Q$37</f>
        <v>179.52321677860004</v>
      </c>
      <c r="AN2978" s="3">
        <f>Sheet2!$Q$39</f>
        <v>47.580823353777703</v>
      </c>
      <c r="AU2978">
        <f t="shared" si="187"/>
        <v>0.41399051735038295</v>
      </c>
      <c r="AV2978">
        <f>VLOOKUP(AI2978,Sheet3!C3010:F6301,4,FALSE)</f>
        <v>662.41489350125528</v>
      </c>
    </row>
    <row r="2979" spans="1:48">
      <c r="A2979">
        <v>117381902</v>
      </c>
      <c r="B2979">
        <v>126</v>
      </c>
      <c r="C2979" t="s">
        <v>164</v>
      </c>
      <c r="D2979">
        <v>0</v>
      </c>
      <c r="E2979" t="s">
        <v>165</v>
      </c>
      <c r="F2979" t="s">
        <v>34</v>
      </c>
      <c r="G2979" t="s">
        <v>166</v>
      </c>
      <c r="H2979">
        <v>1</v>
      </c>
      <c r="I2979">
        <v>111.95</v>
      </c>
      <c r="J2979">
        <v>114.04</v>
      </c>
      <c r="K2979">
        <v>28.158999999999999</v>
      </c>
      <c r="L2979">
        <v>30.248999999999999</v>
      </c>
      <c r="M2979">
        <v>3260722</v>
      </c>
      <c r="N2979" t="s">
        <v>167</v>
      </c>
      <c r="P2979">
        <v>16.167000000000002</v>
      </c>
      <c r="V2979" t="s">
        <v>35</v>
      </c>
      <c r="W2979" s="1">
        <v>40607</v>
      </c>
      <c r="X2979">
        <v>20110305</v>
      </c>
      <c r="Y2979">
        <v>0.92061000000000004</v>
      </c>
      <c r="AB2979">
        <v>-1.13815592376651</v>
      </c>
      <c r="AI2979" s="2">
        <f t="shared" si="184"/>
        <v>40607</v>
      </c>
      <c r="AJ2979">
        <f t="shared" si="185"/>
        <v>49.047191393948879</v>
      </c>
      <c r="AK2979">
        <f t="shared" si="186"/>
        <v>49.047191393948879</v>
      </c>
      <c r="AL2979" s="3">
        <f>Sheet2!$Q$35</f>
        <v>195.92057845971607</v>
      </c>
      <c r="AM2979" s="3">
        <f>Sheet2!$Q$37</f>
        <v>179.52321677860004</v>
      </c>
      <c r="AN2979" s="3">
        <f>Sheet2!$Q$39</f>
        <v>47.580823353777703</v>
      </c>
      <c r="AU2979">
        <f t="shared" si="187"/>
        <v>0.34917140702462041</v>
      </c>
      <c r="AV2979">
        <f>VLOOKUP(AI2979,Sheet3!C3011:F6302,4,FALSE)</f>
        <v>806.94177935607456</v>
      </c>
    </row>
    <row r="2980" spans="1:48">
      <c r="A2980">
        <v>118016386</v>
      </c>
      <c r="B2980">
        <v>126</v>
      </c>
      <c r="C2980" t="s">
        <v>164</v>
      </c>
      <c r="D2980">
        <v>0</v>
      </c>
      <c r="E2980" t="s">
        <v>165</v>
      </c>
      <c r="F2980" t="s">
        <v>34</v>
      </c>
      <c r="G2980" t="s">
        <v>166</v>
      </c>
      <c r="H2980">
        <v>1</v>
      </c>
      <c r="I2980">
        <v>111.95</v>
      </c>
      <c r="J2980">
        <v>114.04</v>
      </c>
      <c r="K2980">
        <v>28.158999999999999</v>
      </c>
      <c r="L2980">
        <v>30.248999999999999</v>
      </c>
      <c r="M2980">
        <v>3260722</v>
      </c>
      <c r="N2980" t="s">
        <v>167</v>
      </c>
      <c r="P2980">
        <v>16.167000000000002</v>
      </c>
      <c r="V2980" t="s">
        <v>35</v>
      </c>
      <c r="W2980" s="1">
        <v>40608</v>
      </c>
      <c r="X2980">
        <v>20110306</v>
      </c>
      <c r="Y2980">
        <v>0.922566</v>
      </c>
      <c r="AB2980">
        <v>-1.16069412117162</v>
      </c>
      <c r="AI2980" s="2">
        <f t="shared" si="184"/>
        <v>40608</v>
      </c>
      <c r="AJ2980">
        <f t="shared" si="185"/>
        <v>47.306289203932465</v>
      </c>
      <c r="AK2980">
        <f t="shared" si="186"/>
        <v>47.306289203932465</v>
      </c>
      <c r="AL2980" s="3">
        <f>Sheet2!$Q$35</f>
        <v>195.92057845971607</v>
      </c>
      <c r="AM2980" s="3">
        <f>Sheet2!$Q$37</f>
        <v>179.52321677860004</v>
      </c>
      <c r="AN2980" s="3">
        <f>Sheet2!$Q$39</f>
        <v>47.580823353777703</v>
      </c>
      <c r="AU2980">
        <f t="shared" si="187"/>
        <v>0.33677776633074641</v>
      </c>
      <c r="AV2980">
        <f>VLOOKUP(AI2980,Sheet3!C3012:F6303,4,FALSE)</f>
        <v>985.47499129438074</v>
      </c>
    </row>
    <row r="2981" spans="1:48">
      <c r="A2981">
        <v>118668368</v>
      </c>
      <c r="B2981">
        <v>126</v>
      </c>
      <c r="C2981" t="s">
        <v>164</v>
      </c>
      <c r="D2981">
        <v>0</v>
      </c>
      <c r="E2981" t="s">
        <v>165</v>
      </c>
      <c r="F2981" t="s">
        <v>34</v>
      </c>
      <c r="G2981" t="s">
        <v>166</v>
      </c>
      <c r="H2981">
        <v>1</v>
      </c>
      <c r="I2981">
        <v>111.95</v>
      </c>
      <c r="J2981">
        <v>114.04</v>
      </c>
      <c r="K2981">
        <v>28.158999999999999</v>
      </c>
      <c r="L2981">
        <v>30.248999999999999</v>
      </c>
      <c r="M2981">
        <v>3260722</v>
      </c>
      <c r="N2981" t="s">
        <v>167</v>
      </c>
      <c r="P2981">
        <v>16.167000000000002</v>
      </c>
      <c r="V2981" t="s">
        <v>35</v>
      </c>
      <c r="W2981" s="1">
        <v>40609</v>
      </c>
      <c r="X2981">
        <v>20110307</v>
      </c>
      <c r="Y2981">
        <v>0.91947800000000002</v>
      </c>
      <c r="AB2981">
        <v>-1.1251123453091501</v>
      </c>
      <c r="AI2981" s="2">
        <f t="shared" si="184"/>
        <v>40609</v>
      </c>
      <c r="AJ2981">
        <f t="shared" si="185"/>
        <v>50.050075386626986</v>
      </c>
      <c r="AK2981">
        <f t="shared" si="186"/>
        <v>50.050075386626986</v>
      </c>
      <c r="AL2981" s="3">
        <f>Sheet2!$Q$35</f>
        <v>195.92057845971607</v>
      </c>
      <c r="AM2981" s="3">
        <f>Sheet2!$Q$37</f>
        <v>179.52321677860004</v>
      </c>
      <c r="AN2981" s="3">
        <f>Sheet2!$Q$39</f>
        <v>47.580823353777703</v>
      </c>
      <c r="AU2981">
        <f t="shared" si="187"/>
        <v>0.3563110291895929</v>
      </c>
      <c r="AV2981">
        <f>VLOOKUP(AI2981,Sheet3!C3013:F6304,4,FALSE)</f>
        <v>1120.7918305015892</v>
      </c>
    </row>
    <row r="2982" spans="1:48">
      <c r="A2982">
        <v>119322757</v>
      </c>
      <c r="B2982">
        <v>126</v>
      </c>
      <c r="C2982" t="s">
        <v>164</v>
      </c>
      <c r="D2982">
        <v>0</v>
      </c>
      <c r="E2982" t="s">
        <v>165</v>
      </c>
      <c r="F2982" t="s">
        <v>34</v>
      </c>
      <c r="G2982" t="s">
        <v>166</v>
      </c>
      <c r="H2982">
        <v>1</v>
      </c>
      <c r="I2982">
        <v>111.95</v>
      </c>
      <c r="J2982">
        <v>114.04</v>
      </c>
      <c r="K2982">
        <v>28.158999999999999</v>
      </c>
      <c r="L2982">
        <v>30.248999999999999</v>
      </c>
      <c r="M2982">
        <v>3260722</v>
      </c>
      <c r="N2982" t="s">
        <v>167</v>
      </c>
      <c r="P2982">
        <v>16.167000000000002</v>
      </c>
      <c r="V2982" t="s">
        <v>35</v>
      </c>
      <c r="W2982" s="1">
        <v>40610</v>
      </c>
      <c r="X2982">
        <v>20110308</v>
      </c>
      <c r="Y2982">
        <v>0.91762299999999997</v>
      </c>
      <c r="AB2982">
        <v>-1.1037379300808901</v>
      </c>
      <c r="AI2982" s="2">
        <f t="shared" si="184"/>
        <v>40610</v>
      </c>
      <c r="AJ2982">
        <f t="shared" si="185"/>
        <v>51.686151783520245</v>
      </c>
      <c r="AK2982">
        <f t="shared" si="186"/>
        <v>51.686151783520245</v>
      </c>
      <c r="AL2982" s="3">
        <f>Sheet2!$Q$35</f>
        <v>195.92057845971607</v>
      </c>
      <c r="AM2982" s="3">
        <f>Sheet2!$Q$37</f>
        <v>179.52321677860004</v>
      </c>
      <c r="AN2982" s="3">
        <f>Sheet2!$Q$39</f>
        <v>47.580823353777703</v>
      </c>
      <c r="AU2982">
        <f t="shared" si="187"/>
        <v>0.36795840554830261</v>
      </c>
      <c r="AV2982">
        <f>VLOOKUP(AI2982,Sheet3!C3014:F6305,4,FALSE)</f>
        <v>1216.434622611396</v>
      </c>
    </row>
    <row r="2983" spans="1:48">
      <c r="A2983">
        <v>119943876</v>
      </c>
      <c r="B2983">
        <v>126</v>
      </c>
      <c r="C2983" t="s">
        <v>164</v>
      </c>
      <c r="D2983">
        <v>0</v>
      </c>
      <c r="E2983" t="s">
        <v>165</v>
      </c>
      <c r="F2983" t="s">
        <v>34</v>
      </c>
      <c r="G2983" t="s">
        <v>166</v>
      </c>
      <c r="H2983">
        <v>1</v>
      </c>
      <c r="I2983">
        <v>111.95</v>
      </c>
      <c r="J2983">
        <v>114.04</v>
      </c>
      <c r="K2983">
        <v>28.158999999999999</v>
      </c>
      <c r="L2983">
        <v>30.248999999999999</v>
      </c>
      <c r="M2983">
        <v>3260722</v>
      </c>
      <c r="N2983" t="s">
        <v>167</v>
      </c>
      <c r="P2983">
        <v>16.167000000000002</v>
      </c>
      <c r="V2983" t="s">
        <v>35</v>
      </c>
      <c r="W2983" s="1">
        <v>40611</v>
      </c>
      <c r="X2983">
        <v>20110309</v>
      </c>
      <c r="Y2983">
        <v>0.90240100000000001</v>
      </c>
      <c r="AB2983">
        <v>-0.92834097665522197</v>
      </c>
      <c r="AI2983" s="2">
        <f t="shared" si="184"/>
        <v>40611</v>
      </c>
      <c r="AJ2983">
        <f t="shared" si="185"/>
        <v>64.767228598843303</v>
      </c>
      <c r="AK2983">
        <f t="shared" si="186"/>
        <v>64.767228598843303</v>
      </c>
      <c r="AL2983" s="3">
        <f>Sheet2!$Q$35</f>
        <v>195.92057845971607</v>
      </c>
      <c r="AM2983" s="3">
        <f>Sheet2!$Q$37</f>
        <v>179.52321677860004</v>
      </c>
      <c r="AN2983" s="3">
        <f>Sheet2!$Q$39</f>
        <v>47.580823353777703</v>
      </c>
      <c r="AU2983">
        <f t="shared" si="187"/>
        <v>0.46108377862658667</v>
      </c>
      <c r="AV2983">
        <f>VLOOKUP(AI2983,Sheet3!C3015:F6306,4,FALSE)</f>
        <v>1269.5695071168443</v>
      </c>
    </row>
    <row r="2984" spans="1:48">
      <c r="A2984">
        <v>121253425</v>
      </c>
      <c r="B2984">
        <v>126</v>
      </c>
      <c r="C2984" t="s">
        <v>164</v>
      </c>
      <c r="D2984">
        <v>0</v>
      </c>
      <c r="E2984" t="s">
        <v>165</v>
      </c>
      <c r="F2984" t="s">
        <v>34</v>
      </c>
      <c r="G2984" t="s">
        <v>166</v>
      </c>
      <c r="H2984">
        <v>1</v>
      </c>
      <c r="I2984">
        <v>111.95</v>
      </c>
      <c r="J2984">
        <v>114.04</v>
      </c>
      <c r="K2984">
        <v>28.158999999999999</v>
      </c>
      <c r="L2984">
        <v>30.248999999999999</v>
      </c>
      <c r="M2984">
        <v>3260722</v>
      </c>
      <c r="N2984" t="s">
        <v>167</v>
      </c>
      <c r="P2984">
        <v>16.167000000000002</v>
      </c>
      <c r="V2984" t="s">
        <v>35</v>
      </c>
      <c r="W2984" s="1">
        <v>40612</v>
      </c>
      <c r="X2984">
        <v>20110310</v>
      </c>
      <c r="Y2984">
        <v>0.90071800000000002</v>
      </c>
      <c r="AB2984">
        <v>-0.90894844790634499</v>
      </c>
      <c r="AI2984" s="2">
        <f t="shared" si="184"/>
        <v>40612</v>
      </c>
      <c r="AJ2984">
        <f t="shared" si="185"/>
        <v>66.175820070347527</v>
      </c>
      <c r="AK2984">
        <f t="shared" si="186"/>
        <v>66.175820070347527</v>
      </c>
      <c r="AL2984" s="3">
        <f>Sheet2!$Q$35</f>
        <v>195.92057845971607</v>
      </c>
      <c r="AM2984" s="3">
        <f>Sheet2!$Q$37</f>
        <v>179.52321677860004</v>
      </c>
      <c r="AN2984" s="3">
        <f>Sheet2!$Q$39</f>
        <v>47.580823353777703</v>
      </c>
      <c r="AU2984">
        <f t="shared" si="187"/>
        <v>0.47111166915506836</v>
      </c>
      <c r="AV2984">
        <f>VLOOKUP(AI2984,Sheet3!C3016:F6307,4,FALSE)</f>
        <v>1231.3123902729214</v>
      </c>
    </row>
    <row r="2985" spans="1:48">
      <c r="A2985">
        <v>121891163</v>
      </c>
      <c r="B2985">
        <v>126</v>
      </c>
      <c r="C2985" t="s">
        <v>164</v>
      </c>
      <c r="D2985">
        <v>0</v>
      </c>
      <c r="E2985" t="s">
        <v>165</v>
      </c>
      <c r="F2985" t="s">
        <v>34</v>
      </c>
      <c r="G2985" t="s">
        <v>166</v>
      </c>
      <c r="H2985">
        <v>1</v>
      </c>
      <c r="I2985">
        <v>111.95</v>
      </c>
      <c r="J2985">
        <v>114.04</v>
      </c>
      <c r="K2985">
        <v>28.158999999999999</v>
      </c>
      <c r="L2985">
        <v>30.248999999999999</v>
      </c>
      <c r="M2985">
        <v>3260722</v>
      </c>
      <c r="N2985" t="s">
        <v>167</v>
      </c>
      <c r="P2985">
        <v>16.167000000000002</v>
      </c>
      <c r="V2985" t="s">
        <v>35</v>
      </c>
      <c r="W2985" s="1">
        <v>40613</v>
      </c>
      <c r="X2985">
        <v>20110311</v>
      </c>
      <c r="Y2985">
        <v>0.90407400000000004</v>
      </c>
      <c r="AB2985">
        <v>-0.94761827944599497</v>
      </c>
      <c r="AI2985" s="2">
        <f t="shared" si="184"/>
        <v>40613</v>
      </c>
      <c r="AJ2985">
        <f t="shared" si="185"/>
        <v>63.359566831828488</v>
      </c>
      <c r="AK2985">
        <f t="shared" si="186"/>
        <v>63.359566831828488</v>
      </c>
      <c r="AL2985" s="3">
        <f>Sheet2!$Q$35</f>
        <v>195.92057845971607</v>
      </c>
      <c r="AM2985" s="3">
        <f>Sheet2!$Q$37</f>
        <v>179.52321677860004</v>
      </c>
      <c r="AN2985" s="3">
        <f>Sheet2!$Q$39</f>
        <v>47.580823353777703</v>
      </c>
      <c r="AU2985">
        <f t="shared" si="187"/>
        <v>0.45106250674874443</v>
      </c>
      <c r="AV2985">
        <f>VLOOKUP(AI2985,Sheet3!C3017:F6308,4,FALSE)</f>
        <v>1149.1304355711616</v>
      </c>
    </row>
    <row r="2986" spans="1:48">
      <c r="A2986">
        <v>121913680</v>
      </c>
      <c r="B2986">
        <v>126</v>
      </c>
      <c r="C2986" t="s">
        <v>164</v>
      </c>
      <c r="D2986">
        <v>0</v>
      </c>
      <c r="E2986" t="s">
        <v>165</v>
      </c>
      <c r="F2986" t="s">
        <v>34</v>
      </c>
      <c r="G2986" t="s">
        <v>166</v>
      </c>
      <c r="H2986">
        <v>1</v>
      </c>
      <c r="I2986">
        <v>111.95</v>
      </c>
      <c r="J2986">
        <v>114.04</v>
      </c>
      <c r="K2986">
        <v>28.158999999999999</v>
      </c>
      <c r="L2986">
        <v>30.248999999999999</v>
      </c>
      <c r="M2986">
        <v>3260722</v>
      </c>
      <c r="N2986" t="s">
        <v>167</v>
      </c>
      <c r="P2986">
        <v>16.167000000000002</v>
      </c>
      <c r="V2986" t="s">
        <v>35</v>
      </c>
      <c r="W2986" s="1">
        <v>40614</v>
      </c>
      <c r="X2986">
        <v>20110312</v>
      </c>
      <c r="Y2986">
        <v>0.91214399999999995</v>
      </c>
      <c r="AB2986">
        <v>-1.04060562763579</v>
      </c>
      <c r="AI2986" s="2">
        <f t="shared" si="184"/>
        <v>40614</v>
      </c>
      <c r="AJ2986">
        <f t="shared" si="185"/>
        <v>56.465284541052824</v>
      </c>
      <c r="AK2986">
        <f t="shared" si="186"/>
        <v>56.465284541052824</v>
      </c>
      <c r="AL2986" s="3">
        <f>Sheet2!$Q$35</f>
        <v>195.92057845971607</v>
      </c>
      <c r="AM2986" s="3">
        <f>Sheet2!$Q$37</f>
        <v>179.52321677860004</v>
      </c>
      <c r="AN2986" s="3">
        <f>Sheet2!$Q$39</f>
        <v>47.580823353777703</v>
      </c>
      <c r="AU2986">
        <f t="shared" si="187"/>
        <v>0.40198148540014877</v>
      </c>
      <c r="AV2986">
        <f>VLOOKUP(AI2986,Sheet3!C3018:F6309,4,FALSE)</f>
        <v>1006.7289450965601</v>
      </c>
    </row>
    <row r="2987" spans="1:48">
      <c r="A2987">
        <v>122106753</v>
      </c>
      <c r="B2987">
        <v>126</v>
      </c>
      <c r="C2987" t="s">
        <v>164</v>
      </c>
      <c r="D2987">
        <v>0</v>
      </c>
      <c r="E2987" t="s">
        <v>165</v>
      </c>
      <c r="F2987" t="s">
        <v>34</v>
      </c>
      <c r="G2987" t="s">
        <v>166</v>
      </c>
      <c r="H2987">
        <v>1</v>
      </c>
      <c r="I2987">
        <v>111.95</v>
      </c>
      <c r="J2987">
        <v>114.04</v>
      </c>
      <c r="K2987">
        <v>28.158999999999999</v>
      </c>
      <c r="L2987">
        <v>30.248999999999999</v>
      </c>
      <c r="M2987">
        <v>3260722</v>
      </c>
      <c r="N2987" t="s">
        <v>167</v>
      </c>
      <c r="P2987">
        <v>16.167000000000002</v>
      </c>
      <c r="V2987" t="s">
        <v>35</v>
      </c>
      <c r="W2987" s="1">
        <v>40615</v>
      </c>
      <c r="X2987">
        <v>20110313</v>
      </c>
      <c r="Y2987">
        <v>0.91768899999999998</v>
      </c>
      <c r="AB2987">
        <v>-1.10449842140437</v>
      </c>
      <c r="AI2987" s="2">
        <f t="shared" si="184"/>
        <v>40615</v>
      </c>
      <c r="AJ2987">
        <f t="shared" si="185"/>
        <v>51.628097437538372</v>
      </c>
      <c r="AK2987">
        <f t="shared" si="186"/>
        <v>51.628097437538372</v>
      </c>
      <c r="AL2987" s="3">
        <f>Sheet2!$Q$35</f>
        <v>195.92057845971607</v>
      </c>
      <c r="AM2987" s="3">
        <f>Sheet2!$Q$37</f>
        <v>179.52321677860004</v>
      </c>
      <c r="AN2987" s="3">
        <f>Sheet2!$Q$39</f>
        <v>47.580823353777703</v>
      </c>
      <c r="AU2987">
        <f t="shared" si="187"/>
        <v>0.36754511139028301</v>
      </c>
      <c r="AV2987">
        <f>VLOOKUP(AI2987,Sheet3!C3019:F6310,4,FALSE)</f>
        <v>805.52484910259591</v>
      </c>
    </row>
    <row r="2988" spans="1:48">
      <c r="A2988">
        <v>122526986</v>
      </c>
      <c r="B2988">
        <v>126</v>
      </c>
      <c r="C2988" t="s">
        <v>164</v>
      </c>
      <c r="D2988">
        <v>0</v>
      </c>
      <c r="E2988" t="s">
        <v>165</v>
      </c>
      <c r="F2988" t="s">
        <v>34</v>
      </c>
      <c r="G2988" t="s">
        <v>166</v>
      </c>
      <c r="H2988">
        <v>1</v>
      </c>
      <c r="I2988">
        <v>111.95</v>
      </c>
      <c r="J2988">
        <v>114.04</v>
      </c>
      <c r="K2988">
        <v>28.158999999999999</v>
      </c>
      <c r="L2988">
        <v>30.248999999999999</v>
      </c>
      <c r="M2988">
        <v>3260722</v>
      </c>
      <c r="N2988" t="s">
        <v>167</v>
      </c>
      <c r="P2988">
        <v>16.167000000000002</v>
      </c>
      <c r="V2988" t="s">
        <v>35</v>
      </c>
      <c r="W2988" s="1">
        <v>40616</v>
      </c>
      <c r="X2988">
        <v>20110314</v>
      </c>
      <c r="Y2988">
        <v>0.92281800000000003</v>
      </c>
      <c r="AB2988">
        <v>-1.1635978153158399</v>
      </c>
      <c r="AI2988" s="2">
        <f t="shared" si="184"/>
        <v>40616</v>
      </c>
      <c r="AJ2988">
        <f t="shared" si="185"/>
        <v>47.081263891577919</v>
      </c>
      <c r="AK2988">
        <f t="shared" si="186"/>
        <v>47.081263891577919</v>
      </c>
      <c r="AL2988" s="3">
        <f>Sheet2!$Q$35</f>
        <v>195.92057845971607</v>
      </c>
      <c r="AM2988" s="3">
        <f>Sheet2!$Q$37</f>
        <v>179.52321677860004</v>
      </c>
      <c r="AN2988" s="3">
        <f>Sheet2!$Q$39</f>
        <v>47.580823353777703</v>
      </c>
      <c r="AU2988">
        <f t="shared" si="187"/>
        <v>0.33517579070894377</v>
      </c>
      <c r="AV2988">
        <f>VLOOKUP(AI2988,Sheet3!C3020:F6311,4,FALSE)</f>
        <v>609.28000899580695</v>
      </c>
    </row>
    <row r="2989" spans="1:48">
      <c r="A2989">
        <v>123006385</v>
      </c>
      <c r="B2989">
        <v>126</v>
      </c>
      <c r="C2989" t="s">
        <v>164</v>
      </c>
      <c r="D2989">
        <v>0</v>
      </c>
      <c r="E2989" t="s">
        <v>165</v>
      </c>
      <c r="F2989" t="s">
        <v>34</v>
      </c>
      <c r="G2989" t="s">
        <v>166</v>
      </c>
      <c r="H2989">
        <v>1</v>
      </c>
      <c r="I2989">
        <v>111.95</v>
      </c>
      <c r="J2989">
        <v>114.04</v>
      </c>
      <c r="K2989">
        <v>28.158999999999999</v>
      </c>
      <c r="L2989">
        <v>30.248999999999999</v>
      </c>
      <c r="M2989">
        <v>3260722</v>
      </c>
      <c r="N2989" t="s">
        <v>167</v>
      </c>
      <c r="P2989">
        <v>16.167000000000002</v>
      </c>
      <c r="V2989" t="s">
        <v>35</v>
      </c>
      <c r="W2989" s="1">
        <v>40617</v>
      </c>
      <c r="X2989">
        <v>20110315</v>
      </c>
      <c r="Y2989">
        <v>0.92555399999999999</v>
      </c>
      <c r="AB2989">
        <v>-1.1951236374530501</v>
      </c>
      <c r="AI2989" s="2">
        <f t="shared" si="184"/>
        <v>40617</v>
      </c>
      <c r="AJ2989">
        <f t="shared" si="185"/>
        <v>44.627299112170704</v>
      </c>
      <c r="AK2989">
        <f t="shared" si="186"/>
        <v>44.627299112170704</v>
      </c>
      <c r="AL2989" s="3">
        <f>Sheet2!$Q$35</f>
        <v>195.92057845971607</v>
      </c>
      <c r="AM2989" s="3">
        <f>Sheet2!$Q$37</f>
        <v>179.52321677860004</v>
      </c>
      <c r="AN2989" s="3">
        <f>Sheet2!$Q$39</f>
        <v>47.580823353777703</v>
      </c>
      <c r="AU2989">
        <f t="shared" si="187"/>
        <v>0.31770579272410115</v>
      </c>
      <c r="AV2989">
        <f>VLOOKUP(AI2989,Sheet3!C3021:F6312,4,FALSE)</f>
        <v>459.79386725381244</v>
      </c>
    </row>
    <row r="2990" spans="1:48">
      <c r="A2990">
        <v>123569360</v>
      </c>
      <c r="B2990">
        <v>126</v>
      </c>
      <c r="C2990" t="s">
        <v>164</v>
      </c>
      <c r="D2990">
        <v>0</v>
      </c>
      <c r="E2990" t="s">
        <v>165</v>
      </c>
      <c r="F2990" t="s">
        <v>34</v>
      </c>
      <c r="G2990" t="s">
        <v>166</v>
      </c>
      <c r="H2990">
        <v>1</v>
      </c>
      <c r="I2990">
        <v>111.95</v>
      </c>
      <c r="J2990">
        <v>114.04</v>
      </c>
      <c r="K2990">
        <v>28.158999999999999</v>
      </c>
      <c r="L2990">
        <v>30.248999999999999</v>
      </c>
      <c r="M2990">
        <v>3260722</v>
      </c>
      <c r="N2990" t="s">
        <v>167</v>
      </c>
      <c r="P2990">
        <v>16.167000000000002</v>
      </c>
      <c r="V2990" t="s">
        <v>35</v>
      </c>
      <c r="W2990" s="1">
        <v>40618</v>
      </c>
      <c r="X2990">
        <v>20110316</v>
      </c>
      <c r="Y2990">
        <v>0.92117400000000005</v>
      </c>
      <c r="AB2990">
        <v>-1.1446546678035601</v>
      </c>
      <c r="AI2990" s="2">
        <f t="shared" si="184"/>
        <v>40618</v>
      </c>
      <c r="AJ2990">
        <f t="shared" si="185"/>
        <v>48.546253772516138</v>
      </c>
      <c r="AK2990">
        <f t="shared" si="186"/>
        <v>48.546253772516138</v>
      </c>
      <c r="AL2990" s="3">
        <f>Sheet2!$Q$35</f>
        <v>195.92057845971607</v>
      </c>
      <c r="AM2990" s="3">
        <f>Sheet2!$Q$37</f>
        <v>179.52321677860004</v>
      </c>
      <c r="AN2990" s="3">
        <f>Sheet2!$Q$39</f>
        <v>47.580823353777703</v>
      </c>
      <c r="AU2990">
        <f t="shared" si="187"/>
        <v>0.34560518663286893</v>
      </c>
      <c r="AV2990">
        <f>VLOOKUP(AI2990,Sheet3!C3022:F6313,4,FALSE)</f>
        <v>370.52726128465935</v>
      </c>
    </row>
    <row r="2991" spans="1:48">
      <c r="A2991">
        <v>123591835</v>
      </c>
      <c r="B2991">
        <v>126</v>
      </c>
      <c r="C2991" t="s">
        <v>164</v>
      </c>
      <c r="D2991">
        <v>0</v>
      </c>
      <c r="E2991" t="s">
        <v>165</v>
      </c>
      <c r="F2991" t="s">
        <v>34</v>
      </c>
      <c r="G2991" t="s">
        <v>166</v>
      </c>
      <c r="H2991">
        <v>1</v>
      </c>
      <c r="I2991">
        <v>111.95</v>
      </c>
      <c r="J2991">
        <v>114.04</v>
      </c>
      <c r="K2991">
        <v>28.158999999999999</v>
      </c>
      <c r="L2991">
        <v>30.248999999999999</v>
      </c>
      <c r="M2991">
        <v>3260722</v>
      </c>
      <c r="N2991" t="s">
        <v>167</v>
      </c>
      <c r="P2991">
        <v>16.167000000000002</v>
      </c>
      <c r="V2991" t="s">
        <v>35</v>
      </c>
      <c r="W2991" s="1">
        <v>40619</v>
      </c>
      <c r="X2991">
        <v>20110317</v>
      </c>
      <c r="Y2991">
        <v>0.92733100000000002</v>
      </c>
      <c r="AB2991">
        <v>-1.2155992902081001</v>
      </c>
      <c r="AI2991" s="2">
        <f t="shared" si="184"/>
        <v>40619</v>
      </c>
      <c r="AJ2991">
        <f t="shared" si="185"/>
        <v>43.022851012542333</v>
      </c>
      <c r="AK2991">
        <f t="shared" si="186"/>
        <v>43.022851012542333</v>
      </c>
      <c r="AL2991" s="3">
        <f>Sheet2!$Q$35</f>
        <v>195.92057845971607</v>
      </c>
      <c r="AM2991" s="3">
        <f>Sheet2!$Q$37</f>
        <v>179.52321677860004</v>
      </c>
      <c r="AN2991" s="3">
        <f>Sheet2!$Q$39</f>
        <v>47.580823353777703</v>
      </c>
      <c r="AU2991">
        <f t="shared" si="187"/>
        <v>0.3062835810841838</v>
      </c>
      <c r="AV2991">
        <f>VLOOKUP(AI2991,Sheet3!C3023:F6314,4,FALSE)</f>
        <v>326.6024234268221</v>
      </c>
    </row>
    <row r="2992" spans="1:48">
      <c r="A2992">
        <v>123941447</v>
      </c>
      <c r="B2992">
        <v>126</v>
      </c>
      <c r="C2992" t="s">
        <v>164</v>
      </c>
      <c r="D2992">
        <v>0</v>
      </c>
      <c r="E2992" t="s">
        <v>165</v>
      </c>
      <c r="F2992" t="s">
        <v>34</v>
      </c>
      <c r="G2992" t="s">
        <v>166</v>
      </c>
      <c r="H2992">
        <v>1</v>
      </c>
      <c r="I2992">
        <v>111.95</v>
      </c>
      <c r="J2992">
        <v>114.04</v>
      </c>
      <c r="K2992">
        <v>28.158999999999999</v>
      </c>
      <c r="L2992">
        <v>30.248999999999999</v>
      </c>
      <c r="M2992">
        <v>3260722</v>
      </c>
      <c r="N2992" t="s">
        <v>167</v>
      </c>
      <c r="P2992">
        <v>16.167000000000002</v>
      </c>
      <c r="V2992" t="s">
        <v>35</v>
      </c>
      <c r="W2992" s="1">
        <v>40620</v>
      </c>
      <c r="X2992">
        <v>20110318</v>
      </c>
      <c r="Y2992">
        <v>0.92707399999999995</v>
      </c>
      <c r="AB2992">
        <v>-1.21263798308483</v>
      </c>
      <c r="AI2992" s="2">
        <f t="shared" si="184"/>
        <v>40620</v>
      </c>
      <c r="AJ2992">
        <f t="shared" si="185"/>
        <v>43.255413192796141</v>
      </c>
      <c r="AK2992">
        <f t="shared" si="186"/>
        <v>43.255413192796141</v>
      </c>
      <c r="AL2992" s="3">
        <f>Sheet2!$Q$35</f>
        <v>195.92057845971607</v>
      </c>
      <c r="AM2992" s="3">
        <f>Sheet2!$Q$37</f>
        <v>179.52321677860004</v>
      </c>
      <c r="AN2992" s="3">
        <f>Sheet2!$Q$39</f>
        <v>47.580823353777703</v>
      </c>
      <c r="AU2992">
        <f t="shared" si="187"/>
        <v>0.30793921235260241</v>
      </c>
      <c r="AV2992">
        <f>VLOOKUP(AI2992,Sheet3!C3024:F6315,4,FALSE)</f>
        <v>311.01619063855725</v>
      </c>
    </row>
    <row r="2993" spans="1:48">
      <c r="A2993">
        <v>124596563</v>
      </c>
      <c r="B2993">
        <v>126</v>
      </c>
      <c r="C2993" t="s">
        <v>164</v>
      </c>
      <c r="D2993">
        <v>0</v>
      </c>
      <c r="E2993" t="s">
        <v>165</v>
      </c>
      <c r="F2993" t="s">
        <v>34</v>
      </c>
      <c r="G2993" t="s">
        <v>166</v>
      </c>
      <c r="H2993">
        <v>1</v>
      </c>
      <c r="I2993">
        <v>111.95</v>
      </c>
      <c r="J2993">
        <v>114.04</v>
      </c>
      <c r="K2993">
        <v>28.158999999999999</v>
      </c>
      <c r="L2993">
        <v>30.248999999999999</v>
      </c>
      <c r="M2993">
        <v>3260722</v>
      </c>
      <c r="N2993" t="s">
        <v>167</v>
      </c>
      <c r="P2993">
        <v>16.167000000000002</v>
      </c>
      <c r="V2993" t="s">
        <v>35</v>
      </c>
      <c r="W2993" s="1">
        <v>40621</v>
      </c>
      <c r="X2993">
        <v>20110319</v>
      </c>
      <c r="Y2993">
        <v>0.93531399999999998</v>
      </c>
      <c r="AB2993">
        <v>-1.30758417256239</v>
      </c>
      <c r="AI2993" s="2">
        <f t="shared" si="184"/>
        <v>40621</v>
      </c>
      <c r="AJ2993">
        <f t="shared" si="185"/>
        <v>35.711780665227252</v>
      </c>
      <c r="AK2993">
        <f t="shared" si="186"/>
        <v>35.711780665227252</v>
      </c>
      <c r="AL2993" s="3">
        <f>Sheet2!$Q$35</f>
        <v>195.92057845971607</v>
      </c>
      <c r="AM2993" s="3">
        <f>Sheet2!$Q$37</f>
        <v>179.52321677860004</v>
      </c>
      <c r="AN2993" s="3">
        <f>Sheet2!$Q$39</f>
        <v>47.580823353777703</v>
      </c>
      <c r="AU2993">
        <f t="shared" si="187"/>
        <v>0.25423540773367187</v>
      </c>
      <c r="AV2993">
        <f>VLOOKUP(AI2993,Sheet3!C3025:F6316,4,FALSE)</f>
        <v>306.05693475138207</v>
      </c>
    </row>
    <row r="2994" spans="1:48">
      <c r="A2994">
        <v>125237992</v>
      </c>
      <c r="B2994">
        <v>126</v>
      </c>
      <c r="C2994" t="s">
        <v>164</v>
      </c>
      <c r="D2994">
        <v>0</v>
      </c>
      <c r="E2994" t="s">
        <v>165</v>
      </c>
      <c r="F2994" t="s">
        <v>34</v>
      </c>
      <c r="G2994" t="s">
        <v>166</v>
      </c>
      <c r="H2994">
        <v>1</v>
      </c>
      <c r="I2994">
        <v>111.95</v>
      </c>
      <c r="J2994">
        <v>114.04</v>
      </c>
      <c r="K2994">
        <v>28.158999999999999</v>
      </c>
      <c r="L2994">
        <v>30.248999999999999</v>
      </c>
      <c r="M2994">
        <v>3260722</v>
      </c>
      <c r="N2994" t="s">
        <v>167</v>
      </c>
      <c r="P2994">
        <v>16.167000000000002</v>
      </c>
      <c r="V2994" t="s">
        <v>35</v>
      </c>
      <c r="W2994" s="1">
        <v>40622</v>
      </c>
      <c r="X2994">
        <v>20110320</v>
      </c>
      <c r="Y2994">
        <v>0.95157499999999995</v>
      </c>
      <c r="AB2994">
        <v>-1.49495310303505</v>
      </c>
      <c r="AI2994" s="2">
        <f t="shared" si="184"/>
        <v>40622</v>
      </c>
      <c r="AJ2994">
        <f t="shared" si="185"/>
        <v>20.297078481928338</v>
      </c>
      <c r="AK2994">
        <f t="shared" si="186"/>
        <v>20.297078481928338</v>
      </c>
      <c r="AL2994" s="3">
        <f>Sheet2!$Q$35</f>
        <v>195.92057845971607</v>
      </c>
      <c r="AM2994" s="3">
        <f>Sheet2!$Q$37</f>
        <v>179.52321677860004</v>
      </c>
      <c r="AN2994" s="3">
        <f>Sheet2!$Q$39</f>
        <v>47.580823353777703</v>
      </c>
      <c r="AU2994">
        <f t="shared" si="187"/>
        <v>0.14449674386245145</v>
      </c>
      <c r="AV2994">
        <f>VLOOKUP(AI2994,Sheet3!C3026:F6317,4,FALSE)</f>
        <v>294.72149272355313</v>
      </c>
    </row>
    <row r="2995" spans="1:48">
      <c r="A2995">
        <v>125737131</v>
      </c>
      <c r="B2995">
        <v>126</v>
      </c>
      <c r="C2995" t="s">
        <v>164</v>
      </c>
      <c r="D2995">
        <v>0</v>
      </c>
      <c r="E2995" t="s">
        <v>165</v>
      </c>
      <c r="F2995" t="s">
        <v>34</v>
      </c>
      <c r="G2995" t="s">
        <v>166</v>
      </c>
      <c r="H2995">
        <v>1</v>
      </c>
      <c r="I2995">
        <v>111.95</v>
      </c>
      <c r="J2995">
        <v>114.04</v>
      </c>
      <c r="K2995">
        <v>28.158999999999999</v>
      </c>
      <c r="L2995">
        <v>30.248999999999999</v>
      </c>
      <c r="M2995">
        <v>3260722</v>
      </c>
      <c r="N2995" t="s">
        <v>167</v>
      </c>
      <c r="P2995">
        <v>16.167000000000002</v>
      </c>
      <c r="V2995" t="s">
        <v>35</v>
      </c>
      <c r="W2995" s="1">
        <v>40623</v>
      </c>
      <c r="X2995">
        <v>20110321</v>
      </c>
      <c r="Y2995">
        <v>0.95635099999999995</v>
      </c>
      <c r="AB2995">
        <v>-1.54998502062545</v>
      </c>
      <c r="AI2995" s="2">
        <f t="shared" si="184"/>
        <v>40623</v>
      </c>
      <c r="AJ2995">
        <f t="shared" si="185"/>
        <v>15.636508479549775</v>
      </c>
      <c r="AK2995">
        <f t="shared" si="186"/>
        <v>15.636508479549775</v>
      </c>
      <c r="AL2995" s="3">
        <f>Sheet2!$Q$35</f>
        <v>195.92057845971607</v>
      </c>
      <c r="AM2995" s="3">
        <f>Sheet2!$Q$37</f>
        <v>179.52321677860004</v>
      </c>
      <c r="AN2995" s="3">
        <f>Sheet2!$Q$39</f>
        <v>47.580823353777703</v>
      </c>
      <c r="AU2995">
        <f t="shared" si="187"/>
        <v>0.11131772302522505</v>
      </c>
      <c r="AV2995">
        <f>VLOOKUP(AI2995,Sheet3!C3027:F6318,4,FALSE)</f>
        <v>286.57414376605107</v>
      </c>
    </row>
    <row r="2996" spans="1:48">
      <c r="A2996">
        <v>126390726</v>
      </c>
      <c r="B2996">
        <v>126</v>
      </c>
      <c r="C2996" t="s">
        <v>164</v>
      </c>
      <c r="D2996">
        <v>0</v>
      </c>
      <c r="E2996" t="s">
        <v>165</v>
      </c>
      <c r="F2996" t="s">
        <v>34</v>
      </c>
      <c r="G2996" t="s">
        <v>166</v>
      </c>
      <c r="H2996">
        <v>1</v>
      </c>
      <c r="I2996">
        <v>111.95</v>
      </c>
      <c r="J2996">
        <v>114.04</v>
      </c>
      <c r="K2996">
        <v>28.158999999999999</v>
      </c>
      <c r="L2996">
        <v>30.248999999999999</v>
      </c>
      <c r="M2996">
        <v>3260722</v>
      </c>
      <c r="N2996" t="s">
        <v>167</v>
      </c>
      <c r="P2996">
        <v>16.167000000000002</v>
      </c>
      <c r="V2996" t="s">
        <v>35</v>
      </c>
      <c r="W2996" s="1">
        <v>40624</v>
      </c>
      <c r="X2996">
        <v>20110322</v>
      </c>
      <c r="Y2996">
        <v>0.94663200000000003</v>
      </c>
      <c r="AB2996">
        <v>-1.4379969119443201</v>
      </c>
      <c r="AI2996" s="2">
        <f t="shared" si="184"/>
        <v>40624</v>
      </c>
      <c r="AJ2996">
        <f t="shared" si="185"/>
        <v>25.056953728080771</v>
      </c>
      <c r="AK2996">
        <f t="shared" si="186"/>
        <v>25.056953728080771</v>
      </c>
      <c r="AL2996" s="3">
        <f>Sheet2!$Q$35</f>
        <v>195.92057845971607</v>
      </c>
      <c r="AM2996" s="3">
        <f>Sheet2!$Q$37</f>
        <v>179.52321677860004</v>
      </c>
      <c r="AN2996" s="3">
        <f>Sheet2!$Q$39</f>
        <v>47.580823353777703</v>
      </c>
      <c r="AU2996">
        <f t="shared" si="187"/>
        <v>0.17838272774298317</v>
      </c>
      <c r="AV2996">
        <f>VLOOKUP(AI2996,Sheet3!C3028:F6319,4,FALSE)</f>
        <v>278.92272039726652</v>
      </c>
    </row>
    <row r="2997" spans="1:48">
      <c r="A2997">
        <v>126631325</v>
      </c>
      <c r="B2997">
        <v>126</v>
      </c>
      <c r="C2997" t="s">
        <v>164</v>
      </c>
      <c r="D2997">
        <v>0</v>
      </c>
      <c r="E2997" t="s">
        <v>165</v>
      </c>
      <c r="F2997" t="s">
        <v>34</v>
      </c>
      <c r="G2997" t="s">
        <v>166</v>
      </c>
      <c r="H2997">
        <v>1</v>
      </c>
      <c r="I2997">
        <v>111.95</v>
      </c>
      <c r="J2997">
        <v>114.04</v>
      </c>
      <c r="K2997">
        <v>28.158999999999999</v>
      </c>
      <c r="L2997">
        <v>30.248999999999999</v>
      </c>
      <c r="M2997">
        <v>3260722</v>
      </c>
      <c r="N2997" t="s">
        <v>167</v>
      </c>
      <c r="P2997">
        <v>16.167000000000002</v>
      </c>
      <c r="V2997" t="s">
        <v>35</v>
      </c>
      <c r="W2997" s="1">
        <v>40625</v>
      </c>
      <c r="X2997">
        <v>20110323</v>
      </c>
      <c r="Y2997">
        <v>0.93635599999999997</v>
      </c>
      <c r="AB2997">
        <v>-1.31959071739682</v>
      </c>
      <c r="AI2997" s="2">
        <f t="shared" si="184"/>
        <v>40625</v>
      </c>
      <c r="AJ2997">
        <f t="shared" si="185"/>
        <v>34.745024682612893</v>
      </c>
      <c r="AK2997">
        <f t="shared" si="186"/>
        <v>34.745024682612893</v>
      </c>
      <c r="AL2997" s="3">
        <f>Sheet2!$Q$35</f>
        <v>195.92057845971607</v>
      </c>
      <c r="AM2997" s="3">
        <f>Sheet2!$Q$37</f>
        <v>179.52321677860004</v>
      </c>
      <c r="AN2997" s="3">
        <f>Sheet2!$Q$39</f>
        <v>47.580823353777703</v>
      </c>
      <c r="AU2997">
        <f t="shared" si="187"/>
        <v>0.24735298415129783</v>
      </c>
      <c r="AV2997">
        <f>VLOOKUP(AI2997,Sheet3!C3029:F6320,4,FALSE)</f>
        <v>265.46188298921959</v>
      </c>
    </row>
    <row r="2998" spans="1:48">
      <c r="A2998">
        <v>126653777</v>
      </c>
      <c r="B2998">
        <v>126</v>
      </c>
      <c r="C2998" t="s">
        <v>164</v>
      </c>
      <c r="D2998">
        <v>0</v>
      </c>
      <c r="E2998" t="s">
        <v>165</v>
      </c>
      <c r="F2998" t="s">
        <v>34</v>
      </c>
      <c r="G2998" t="s">
        <v>166</v>
      </c>
      <c r="H2998">
        <v>1</v>
      </c>
      <c r="I2998">
        <v>111.95</v>
      </c>
      <c r="J2998">
        <v>114.04</v>
      </c>
      <c r="K2998">
        <v>28.158999999999999</v>
      </c>
      <c r="L2998">
        <v>30.248999999999999</v>
      </c>
      <c r="M2998">
        <v>3260722</v>
      </c>
      <c r="N2998" t="s">
        <v>167</v>
      </c>
      <c r="P2998">
        <v>16.167000000000002</v>
      </c>
      <c r="V2998" t="s">
        <v>35</v>
      </c>
      <c r="W2998" s="1">
        <v>40626</v>
      </c>
      <c r="X2998">
        <v>20110324</v>
      </c>
      <c r="Y2998">
        <v>0.92411200000000004</v>
      </c>
      <c r="AB2998">
        <v>-1.1785080542944699</v>
      </c>
      <c r="AI2998" s="2">
        <f t="shared" si="184"/>
        <v>40626</v>
      </c>
      <c r="AJ2998">
        <f t="shared" si="185"/>
        <v>45.923125901520507</v>
      </c>
      <c r="AK2998">
        <f t="shared" si="186"/>
        <v>45.923125901520507</v>
      </c>
      <c r="AL2998" s="3">
        <f>Sheet2!$Q$35</f>
        <v>195.92057845971607</v>
      </c>
      <c r="AM2998" s="3">
        <f>Sheet2!$Q$37</f>
        <v>179.52321677860004</v>
      </c>
      <c r="AN2998" s="3">
        <f>Sheet2!$Q$39</f>
        <v>47.580823353777703</v>
      </c>
      <c r="AU2998">
        <f t="shared" si="187"/>
        <v>0.32693090124587654</v>
      </c>
      <c r="AV2998">
        <f>VLOOKUP(AI2998,Sheet3!C3030:F6321,4,FALSE)</f>
        <v>248.03364087143257</v>
      </c>
    </row>
    <row r="2999" spans="1:48">
      <c r="A2999">
        <v>126709140</v>
      </c>
      <c r="B2999">
        <v>126</v>
      </c>
      <c r="C2999" t="s">
        <v>164</v>
      </c>
      <c r="D2999">
        <v>0</v>
      </c>
      <c r="E2999" t="s">
        <v>165</v>
      </c>
      <c r="F2999" t="s">
        <v>34</v>
      </c>
      <c r="G2999" t="s">
        <v>166</v>
      </c>
      <c r="H2999">
        <v>1</v>
      </c>
      <c r="I2999">
        <v>111.95</v>
      </c>
      <c r="J2999">
        <v>114.04</v>
      </c>
      <c r="K2999">
        <v>28.158999999999999</v>
      </c>
      <c r="L2999">
        <v>30.248999999999999</v>
      </c>
      <c r="M2999">
        <v>3260722</v>
      </c>
      <c r="N2999" t="s">
        <v>167</v>
      </c>
      <c r="P2999">
        <v>16.167000000000002</v>
      </c>
      <c r="V2999" t="s">
        <v>35</v>
      </c>
      <c r="W2999" s="1">
        <v>40627</v>
      </c>
      <c r="X2999">
        <v>20110325</v>
      </c>
      <c r="Y2999">
        <v>0.90723100000000001</v>
      </c>
      <c r="AB2999">
        <v>-0.98399511441937704</v>
      </c>
      <c r="AI2999" s="2">
        <f t="shared" si="184"/>
        <v>40627</v>
      </c>
      <c r="AJ2999">
        <f t="shared" si="185"/>
        <v>60.683062496862249</v>
      </c>
      <c r="AK2999">
        <f t="shared" si="186"/>
        <v>60.683062496862249</v>
      </c>
      <c r="AL2999" s="3">
        <f>Sheet2!$Q$35</f>
        <v>195.92057845971607</v>
      </c>
      <c r="AM2999" s="3">
        <f>Sheet2!$Q$37</f>
        <v>179.52321677860004</v>
      </c>
      <c r="AN2999" s="3">
        <f>Sheet2!$Q$39</f>
        <v>47.580823353777703</v>
      </c>
      <c r="AU2999">
        <f t="shared" si="187"/>
        <v>0.43200822947033213</v>
      </c>
      <c r="AV2999">
        <f>VLOOKUP(AI2999,Sheet3!C3031:F6322,4,FALSE)</f>
        <v>229.40100803818871</v>
      </c>
    </row>
    <row r="3000" spans="1:48">
      <c r="A3000">
        <v>126731600</v>
      </c>
      <c r="B3000">
        <v>126</v>
      </c>
      <c r="C3000" t="s">
        <v>164</v>
      </c>
      <c r="D3000">
        <v>0</v>
      </c>
      <c r="E3000" t="s">
        <v>165</v>
      </c>
      <c r="F3000" t="s">
        <v>34</v>
      </c>
      <c r="G3000" t="s">
        <v>166</v>
      </c>
      <c r="H3000">
        <v>1</v>
      </c>
      <c r="I3000">
        <v>111.95</v>
      </c>
      <c r="J3000">
        <v>114.04</v>
      </c>
      <c r="K3000">
        <v>28.158999999999999</v>
      </c>
      <c r="L3000">
        <v>30.248999999999999</v>
      </c>
      <c r="M3000">
        <v>3260722</v>
      </c>
      <c r="N3000" t="s">
        <v>167</v>
      </c>
      <c r="P3000">
        <v>16.167000000000002</v>
      </c>
      <c r="V3000" t="s">
        <v>35</v>
      </c>
      <c r="W3000" s="1">
        <v>40628</v>
      </c>
      <c r="X3000">
        <v>20110326</v>
      </c>
      <c r="Y3000">
        <v>0.90889900000000001</v>
      </c>
      <c r="AB3000">
        <v>-1.0032148042311</v>
      </c>
      <c r="AI3000" s="2">
        <f t="shared" si="184"/>
        <v>40628</v>
      </c>
      <c r="AJ3000">
        <f t="shared" si="185"/>
        <v>59.258267796465134</v>
      </c>
      <c r="AK3000">
        <f t="shared" si="186"/>
        <v>59.258267796465134</v>
      </c>
      <c r="AL3000" s="3">
        <f>Sheet2!$Q$35</f>
        <v>195.92057845971607</v>
      </c>
      <c r="AM3000" s="3">
        <f>Sheet2!$Q$37</f>
        <v>179.52321677860004</v>
      </c>
      <c r="AN3000" s="3">
        <f>Sheet2!$Q$39</f>
        <v>47.580823353777703</v>
      </c>
      <c r="AU3000">
        <f t="shared" si="187"/>
        <v>0.42186498668476741</v>
      </c>
      <c r="AV3000">
        <f>VLOOKUP(AI3000,Sheet3!C3032:F6323,4,FALSE)</f>
        <v>213.38969617388028</v>
      </c>
    </row>
    <row r="3001" spans="1:48">
      <c r="A3001">
        <v>129808263</v>
      </c>
      <c r="B3001">
        <v>126</v>
      </c>
      <c r="C3001" t="s">
        <v>164</v>
      </c>
      <c r="D3001">
        <v>0</v>
      </c>
      <c r="E3001" t="s">
        <v>165</v>
      </c>
      <c r="F3001" t="s">
        <v>34</v>
      </c>
      <c r="G3001" t="s">
        <v>166</v>
      </c>
      <c r="H3001">
        <v>1</v>
      </c>
      <c r="I3001">
        <v>111.95</v>
      </c>
      <c r="J3001">
        <v>114.04</v>
      </c>
      <c r="K3001">
        <v>28.158999999999999</v>
      </c>
      <c r="L3001">
        <v>30.248999999999999</v>
      </c>
      <c r="M3001">
        <v>3260722</v>
      </c>
      <c r="N3001" t="s">
        <v>167</v>
      </c>
      <c r="P3001">
        <v>16.167000000000002</v>
      </c>
      <c r="V3001" t="s">
        <v>35</v>
      </c>
      <c r="W3001" s="1">
        <v>40629</v>
      </c>
      <c r="X3001">
        <v>20110327</v>
      </c>
      <c r="Y3001">
        <v>0.90256899999999995</v>
      </c>
      <c r="AB3001">
        <v>-0.930276772751365</v>
      </c>
      <c r="AI3001" s="2">
        <f t="shared" si="184"/>
        <v>40629</v>
      </c>
      <c r="AJ3001">
        <f t="shared" si="185"/>
        <v>64.626208477563523</v>
      </c>
      <c r="AK3001">
        <f t="shared" si="186"/>
        <v>64.626208477563523</v>
      </c>
      <c r="AL3001" s="3">
        <f>Sheet2!$Q$35</f>
        <v>195.92057845971607</v>
      </c>
      <c r="AM3001" s="3">
        <f>Sheet2!$Q$37</f>
        <v>179.52321677860004</v>
      </c>
      <c r="AN3001" s="3">
        <f>Sheet2!$Q$39</f>
        <v>47.580823353777703</v>
      </c>
      <c r="AU3001">
        <f t="shared" si="187"/>
        <v>0.46007984358430165</v>
      </c>
      <c r="AV3001">
        <f>VLOOKUP(AI3001,Sheet3!C3033:F6324,4,FALSE)</f>
        <v>201.84171460802955</v>
      </c>
    </row>
    <row r="3002" spans="1:48">
      <c r="A3002">
        <v>129830822</v>
      </c>
      <c r="B3002">
        <v>126</v>
      </c>
      <c r="C3002" t="s">
        <v>164</v>
      </c>
      <c r="D3002">
        <v>0</v>
      </c>
      <c r="E3002" t="s">
        <v>165</v>
      </c>
      <c r="F3002" t="s">
        <v>34</v>
      </c>
      <c r="G3002" t="s">
        <v>166</v>
      </c>
      <c r="H3002">
        <v>1</v>
      </c>
      <c r="I3002">
        <v>111.95</v>
      </c>
      <c r="J3002">
        <v>114.04</v>
      </c>
      <c r="K3002">
        <v>28.158999999999999</v>
      </c>
      <c r="L3002">
        <v>30.248999999999999</v>
      </c>
      <c r="M3002">
        <v>3260722</v>
      </c>
      <c r="N3002" t="s">
        <v>167</v>
      </c>
      <c r="P3002">
        <v>16.167000000000002</v>
      </c>
      <c r="V3002" t="s">
        <v>35</v>
      </c>
      <c r="W3002" s="1">
        <v>40630</v>
      </c>
      <c r="X3002">
        <v>20110328</v>
      </c>
      <c r="Y3002">
        <v>0.90121200000000001</v>
      </c>
      <c r="AB3002">
        <v>-0.91464061023667498</v>
      </c>
      <c r="AI3002" s="2">
        <f t="shared" si="184"/>
        <v>40630</v>
      </c>
      <c r="AJ3002">
        <f t="shared" si="185"/>
        <v>65.76314372544357</v>
      </c>
      <c r="AK3002">
        <f t="shared" si="186"/>
        <v>65.76314372544357</v>
      </c>
      <c r="AL3002" s="3">
        <f>Sheet2!$Q$35</f>
        <v>195.92057845971607</v>
      </c>
      <c r="AM3002" s="3">
        <f>Sheet2!$Q$37</f>
        <v>179.52321677860004</v>
      </c>
      <c r="AN3002" s="3">
        <f>Sheet2!$Q$39</f>
        <v>47.580823353777703</v>
      </c>
      <c r="AU3002">
        <f t="shared" si="187"/>
        <v>0.46817378880146121</v>
      </c>
      <c r="AV3002">
        <f>VLOOKUP(AI3002,Sheet3!C3034:F6325,4,FALSE)</f>
        <v>191.42727724496166</v>
      </c>
    </row>
    <row r="3003" spans="1:48">
      <c r="A3003">
        <v>129853275</v>
      </c>
      <c r="B3003">
        <v>126</v>
      </c>
      <c r="C3003" t="s">
        <v>164</v>
      </c>
      <c r="D3003">
        <v>0</v>
      </c>
      <c r="E3003" t="s">
        <v>165</v>
      </c>
      <c r="F3003" t="s">
        <v>34</v>
      </c>
      <c r="G3003" t="s">
        <v>166</v>
      </c>
      <c r="H3003">
        <v>1</v>
      </c>
      <c r="I3003">
        <v>111.95</v>
      </c>
      <c r="J3003">
        <v>114.04</v>
      </c>
      <c r="K3003">
        <v>28.158999999999999</v>
      </c>
      <c r="L3003">
        <v>30.248999999999999</v>
      </c>
      <c r="M3003">
        <v>3260722</v>
      </c>
      <c r="N3003" t="s">
        <v>167</v>
      </c>
      <c r="P3003">
        <v>16.167000000000002</v>
      </c>
      <c r="V3003" t="s">
        <v>35</v>
      </c>
      <c r="W3003" s="1">
        <v>40631</v>
      </c>
      <c r="X3003">
        <v>20110329</v>
      </c>
      <c r="Y3003">
        <v>0.89789399999999997</v>
      </c>
      <c r="AB3003">
        <v>-0.87640863733782004</v>
      </c>
      <c r="AI3003" s="2">
        <f t="shared" si="184"/>
        <v>40631</v>
      </c>
      <c r="AJ3003">
        <f t="shared" si="185"/>
        <v>68.52250921286759</v>
      </c>
      <c r="AK3003">
        <f t="shared" si="186"/>
        <v>68.52250921286759</v>
      </c>
      <c r="AL3003" s="3">
        <f>Sheet2!$Q$35</f>
        <v>195.92057845971607</v>
      </c>
      <c r="AM3003" s="3">
        <f>Sheet2!$Q$37</f>
        <v>179.52321677860004</v>
      </c>
      <c r="AN3003" s="3">
        <f>Sheet2!$Q$39</f>
        <v>47.580823353777703</v>
      </c>
      <c r="AU3003">
        <f t="shared" si="187"/>
        <v>0.48781796214464457</v>
      </c>
      <c r="AV3003">
        <f>VLOOKUP(AI3003,Sheet3!C3035:F6326,4,FALSE)</f>
        <v>181.93384454665491</v>
      </c>
    </row>
    <row r="3004" spans="1:48">
      <c r="A3004">
        <v>128738771</v>
      </c>
      <c r="B3004">
        <v>126</v>
      </c>
      <c r="C3004" t="s">
        <v>164</v>
      </c>
      <c r="D3004">
        <v>0</v>
      </c>
      <c r="E3004" t="s">
        <v>165</v>
      </c>
      <c r="F3004" t="s">
        <v>34</v>
      </c>
      <c r="G3004" t="s">
        <v>166</v>
      </c>
      <c r="H3004">
        <v>1</v>
      </c>
      <c r="I3004">
        <v>111.95</v>
      </c>
      <c r="J3004">
        <v>114.04</v>
      </c>
      <c r="K3004">
        <v>28.158999999999999</v>
      </c>
      <c r="L3004">
        <v>30.248999999999999</v>
      </c>
      <c r="M3004">
        <v>3260722</v>
      </c>
      <c r="N3004" t="s">
        <v>167</v>
      </c>
      <c r="P3004">
        <v>16.167000000000002</v>
      </c>
      <c r="V3004" t="s">
        <v>35</v>
      </c>
      <c r="W3004" s="1">
        <v>40632</v>
      </c>
      <c r="X3004">
        <v>20110330</v>
      </c>
      <c r="Y3004">
        <v>0.902451</v>
      </c>
      <c r="AB3004">
        <v>-0.92891710644574099</v>
      </c>
      <c r="AI3004" s="2">
        <f t="shared" si="184"/>
        <v>40632</v>
      </c>
      <c r="AJ3004">
        <f t="shared" si="185"/>
        <v>64.725266142671899</v>
      </c>
      <c r="AK3004">
        <f t="shared" si="186"/>
        <v>64.725266142671899</v>
      </c>
      <c r="AL3004" s="3">
        <f>Sheet2!$Q$35</f>
        <v>195.92057845971607</v>
      </c>
      <c r="AM3004" s="3">
        <f>Sheet2!$Q$37</f>
        <v>179.52321677860004</v>
      </c>
      <c r="AN3004" s="3">
        <f>Sheet2!$Q$39</f>
        <v>47.580823353777703</v>
      </c>
      <c r="AU3004">
        <f t="shared" si="187"/>
        <v>0.46078504409261728</v>
      </c>
      <c r="AV3004">
        <f>VLOOKUP(AI3004,Sheet3!C3036:F6327,4,FALSE)</f>
        <v>172.44041184834816</v>
      </c>
    </row>
    <row r="3005" spans="1:48">
      <c r="A3005">
        <v>128761079</v>
      </c>
      <c r="B3005">
        <v>126</v>
      </c>
      <c r="C3005" t="s">
        <v>164</v>
      </c>
      <c r="D3005">
        <v>0</v>
      </c>
      <c r="E3005" t="s">
        <v>165</v>
      </c>
      <c r="F3005" t="s">
        <v>34</v>
      </c>
      <c r="G3005" t="s">
        <v>166</v>
      </c>
      <c r="H3005">
        <v>1</v>
      </c>
      <c r="I3005">
        <v>111.95</v>
      </c>
      <c r="J3005">
        <v>114.04</v>
      </c>
      <c r="K3005">
        <v>28.158999999999999</v>
      </c>
      <c r="L3005">
        <v>30.248999999999999</v>
      </c>
      <c r="M3005">
        <v>3260722</v>
      </c>
      <c r="N3005" t="s">
        <v>167</v>
      </c>
      <c r="P3005">
        <v>16.167000000000002</v>
      </c>
      <c r="V3005" t="s">
        <v>35</v>
      </c>
      <c r="W3005" s="1">
        <v>40633</v>
      </c>
      <c r="X3005">
        <v>20110331</v>
      </c>
      <c r="Y3005">
        <v>0.91213</v>
      </c>
      <c r="AB3005">
        <v>-1.0404443112944499</v>
      </c>
      <c r="AI3005" s="2">
        <f t="shared" si="184"/>
        <v>40633</v>
      </c>
      <c r="AJ3005">
        <f t="shared" si="185"/>
        <v>56.477394330798234</v>
      </c>
      <c r="AK3005">
        <f t="shared" si="186"/>
        <v>56.477394330798234</v>
      </c>
      <c r="AL3005" s="3">
        <f>Sheet2!$Q$35</f>
        <v>195.92057845971607</v>
      </c>
      <c r="AM3005" s="3">
        <f>Sheet2!$Q$37</f>
        <v>179.52321677860004</v>
      </c>
      <c r="AN3005" s="3">
        <f>Sheet2!$Q$39</f>
        <v>47.580823353777703</v>
      </c>
      <c r="AU3005">
        <f t="shared" si="187"/>
        <v>0.40206769609242299</v>
      </c>
      <c r="AV3005">
        <f>VLOOKUP(AI3005,Sheet3!C3037:F6328,4,FALSE)</f>
        <v>163.8679838148025</v>
      </c>
    </row>
    <row r="3006" spans="1:48">
      <c r="A3006">
        <v>129204814</v>
      </c>
      <c r="B3006">
        <v>126</v>
      </c>
      <c r="C3006" t="s">
        <v>164</v>
      </c>
      <c r="D3006">
        <v>0</v>
      </c>
      <c r="E3006" t="s">
        <v>165</v>
      </c>
      <c r="F3006" t="s">
        <v>34</v>
      </c>
      <c r="G3006" t="s">
        <v>166</v>
      </c>
      <c r="H3006">
        <v>1</v>
      </c>
      <c r="I3006">
        <v>111.95</v>
      </c>
      <c r="J3006">
        <v>114.04</v>
      </c>
      <c r="K3006">
        <v>28.158999999999999</v>
      </c>
      <c r="L3006">
        <v>30.248999999999999</v>
      </c>
      <c r="M3006">
        <v>3260722</v>
      </c>
      <c r="N3006" t="s">
        <v>167</v>
      </c>
      <c r="P3006">
        <v>16.167000000000002</v>
      </c>
      <c r="V3006" t="s">
        <v>35</v>
      </c>
      <c r="W3006" s="1">
        <v>40634</v>
      </c>
      <c r="X3006">
        <v>20110401</v>
      </c>
      <c r="Y3006">
        <v>0.90992200000000001</v>
      </c>
      <c r="AB3006">
        <v>-1.01500241974512</v>
      </c>
      <c r="AI3006" s="2">
        <f t="shared" si="184"/>
        <v>40634</v>
      </c>
      <c r="AJ3006">
        <f t="shared" si="185"/>
        <v>58.380780055918422</v>
      </c>
      <c r="AK3006">
        <f t="shared" si="186"/>
        <v>58.380780055918422</v>
      </c>
      <c r="AL3006" s="3">
        <f>Sheet2!$Q$35</f>
        <v>195.92057845971607</v>
      </c>
      <c r="AM3006" s="3">
        <f>Sheet2!$Q$37</f>
        <v>179.52321677860004</v>
      </c>
      <c r="AN3006" s="3">
        <f>Sheet2!$Q$39</f>
        <v>47.580823353777703</v>
      </c>
      <c r="AU3006">
        <f t="shared" si="187"/>
        <v>0.41561807181960042</v>
      </c>
      <c r="AV3006">
        <f>VLOOKUP(AI3006,Sheet3!C3038:F6329,4,FALSE)</f>
        <v>157.13756511077904</v>
      </c>
    </row>
    <row r="3007" spans="1:48">
      <c r="A3007">
        <v>129685052</v>
      </c>
      <c r="B3007">
        <v>126</v>
      </c>
      <c r="C3007" t="s">
        <v>164</v>
      </c>
      <c r="D3007">
        <v>0</v>
      </c>
      <c r="E3007" t="s">
        <v>165</v>
      </c>
      <c r="F3007" t="s">
        <v>34</v>
      </c>
      <c r="G3007" t="s">
        <v>166</v>
      </c>
      <c r="H3007">
        <v>1</v>
      </c>
      <c r="I3007">
        <v>111.95</v>
      </c>
      <c r="J3007">
        <v>114.04</v>
      </c>
      <c r="K3007">
        <v>28.158999999999999</v>
      </c>
      <c r="L3007">
        <v>30.248999999999999</v>
      </c>
      <c r="M3007">
        <v>3260722</v>
      </c>
      <c r="N3007" t="s">
        <v>167</v>
      </c>
      <c r="P3007">
        <v>16.167000000000002</v>
      </c>
      <c r="V3007" t="s">
        <v>35</v>
      </c>
      <c r="W3007" s="1">
        <v>40635</v>
      </c>
      <c r="X3007">
        <v>20110402</v>
      </c>
      <c r="Y3007">
        <v>0.92896400000000001</v>
      </c>
      <c r="AB3007">
        <v>-1.2344156891664599</v>
      </c>
      <c r="AI3007" s="2">
        <f t="shared" si="184"/>
        <v>40635</v>
      </c>
      <c r="AJ3007">
        <f t="shared" si="185"/>
        <v>41.541041299430617</v>
      </c>
      <c r="AK3007">
        <f t="shared" si="186"/>
        <v>41.541041299430617</v>
      </c>
      <c r="AL3007" s="3">
        <f>Sheet2!$Q$35</f>
        <v>195.92057845971607</v>
      </c>
      <c r="AM3007" s="3">
        <f>Sheet2!$Q$37</f>
        <v>179.52321677860004</v>
      </c>
      <c r="AN3007" s="3">
        <f>Sheet2!$Q$39</f>
        <v>47.580823353777703</v>
      </c>
      <c r="AU3007">
        <f t="shared" si="187"/>
        <v>0.29573444324845843</v>
      </c>
      <c r="AV3007">
        <f>VLOOKUP(AI3007,Sheet3!C3039:F6330,4,FALSE)</f>
        <v>152.2491557362778</v>
      </c>
    </row>
    <row r="3008" spans="1:48">
      <c r="A3008">
        <v>129707409</v>
      </c>
      <c r="B3008">
        <v>126</v>
      </c>
      <c r="C3008" t="s">
        <v>164</v>
      </c>
      <c r="D3008">
        <v>0</v>
      </c>
      <c r="E3008" t="s">
        <v>165</v>
      </c>
      <c r="F3008" t="s">
        <v>34</v>
      </c>
      <c r="G3008" t="s">
        <v>166</v>
      </c>
      <c r="H3008">
        <v>1</v>
      </c>
      <c r="I3008">
        <v>111.95</v>
      </c>
      <c r="J3008">
        <v>114.04</v>
      </c>
      <c r="K3008">
        <v>28.158999999999999</v>
      </c>
      <c r="L3008">
        <v>30.248999999999999</v>
      </c>
      <c r="M3008">
        <v>3260722</v>
      </c>
      <c r="N3008" t="s">
        <v>167</v>
      </c>
      <c r="P3008">
        <v>16.167000000000002</v>
      </c>
      <c r="V3008" t="s">
        <v>35</v>
      </c>
      <c r="W3008" s="1">
        <v>40636</v>
      </c>
      <c r="X3008">
        <v>20110403</v>
      </c>
      <c r="Y3008">
        <v>0.93243699999999996</v>
      </c>
      <c r="AB3008">
        <v>-1.27443366441592</v>
      </c>
      <c r="AI3008" s="2">
        <f t="shared" si="184"/>
        <v>40636</v>
      </c>
      <c r="AJ3008">
        <f t="shared" si="185"/>
        <v>38.366088871457578</v>
      </c>
      <c r="AK3008">
        <f t="shared" si="186"/>
        <v>38.366088871457578</v>
      </c>
      <c r="AL3008" s="3">
        <f>Sheet2!$Q$35</f>
        <v>195.92057845971607</v>
      </c>
      <c r="AM3008" s="3">
        <f>Sheet2!$Q$37</f>
        <v>179.52321677860004</v>
      </c>
      <c r="AN3008" s="3">
        <f>Sheet2!$Q$39</f>
        <v>47.580823353777703</v>
      </c>
      <c r="AU3008">
        <f t="shared" si="187"/>
        <v>0.27313166875710698</v>
      </c>
      <c r="AV3008">
        <f>VLOOKUP(AI3008,Sheet3!C3040:F6331,4,FALSE)</f>
        <v>148.91936964060304</v>
      </c>
    </row>
    <row r="3009" spans="1:48">
      <c r="A3009">
        <v>129957911</v>
      </c>
      <c r="B3009">
        <v>126</v>
      </c>
      <c r="C3009" t="s">
        <v>164</v>
      </c>
      <c r="D3009">
        <v>0</v>
      </c>
      <c r="E3009" t="s">
        <v>165</v>
      </c>
      <c r="F3009" t="s">
        <v>34</v>
      </c>
      <c r="G3009" t="s">
        <v>166</v>
      </c>
      <c r="H3009">
        <v>1</v>
      </c>
      <c r="I3009">
        <v>111.95</v>
      </c>
      <c r="J3009">
        <v>114.04</v>
      </c>
      <c r="K3009">
        <v>28.158999999999999</v>
      </c>
      <c r="L3009">
        <v>30.248999999999999</v>
      </c>
      <c r="M3009">
        <v>3260722</v>
      </c>
      <c r="N3009" t="s">
        <v>167</v>
      </c>
      <c r="P3009">
        <v>16.167000000000002</v>
      </c>
      <c r="V3009" t="s">
        <v>35</v>
      </c>
      <c r="W3009" s="1">
        <v>40637</v>
      </c>
      <c r="X3009">
        <v>20110404</v>
      </c>
      <c r="Y3009">
        <v>0.93341499999999999</v>
      </c>
      <c r="AB3009">
        <v>-1.2857027631184801</v>
      </c>
      <c r="AI3009" s="2">
        <f t="shared" si="184"/>
        <v>40637</v>
      </c>
      <c r="AJ3009">
        <f t="shared" si="185"/>
        <v>37.466251131103945</v>
      </c>
      <c r="AK3009">
        <f t="shared" si="186"/>
        <v>37.466251131103945</v>
      </c>
      <c r="AL3009" s="3">
        <f>Sheet2!$Q$35</f>
        <v>195.92057845971607</v>
      </c>
      <c r="AM3009" s="3">
        <f>Sheet2!$Q$37</f>
        <v>179.52321677860004</v>
      </c>
      <c r="AN3009" s="3">
        <f>Sheet2!$Q$39</f>
        <v>47.580823353777703</v>
      </c>
      <c r="AU3009">
        <f t="shared" si="187"/>
        <v>0.26672564221484313</v>
      </c>
      <c r="AV3009">
        <f>VLOOKUP(AI3009,Sheet3!C3041:F6332,4,FALSE)</f>
        <v>151.61153712221244</v>
      </c>
    </row>
    <row r="3010" spans="1:48">
      <c r="A3010">
        <v>130451042</v>
      </c>
      <c r="B3010">
        <v>126</v>
      </c>
      <c r="C3010" t="s">
        <v>164</v>
      </c>
      <c r="D3010">
        <v>0</v>
      </c>
      <c r="E3010" t="s">
        <v>165</v>
      </c>
      <c r="F3010" t="s">
        <v>34</v>
      </c>
      <c r="G3010" t="s">
        <v>166</v>
      </c>
      <c r="H3010">
        <v>1</v>
      </c>
      <c r="I3010">
        <v>111.95</v>
      </c>
      <c r="J3010">
        <v>114.04</v>
      </c>
      <c r="K3010">
        <v>28.158999999999999</v>
      </c>
      <c r="L3010">
        <v>30.248999999999999</v>
      </c>
      <c r="M3010">
        <v>3260722</v>
      </c>
      <c r="N3010" t="s">
        <v>167</v>
      </c>
      <c r="P3010">
        <v>16.167000000000002</v>
      </c>
      <c r="V3010" t="s">
        <v>35</v>
      </c>
      <c r="W3010" s="1">
        <v>40638</v>
      </c>
      <c r="X3010">
        <v>20110405</v>
      </c>
      <c r="Y3010">
        <v>0.93857800000000002</v>
      </c>
      <c r="AB3010">
        <v>-1.34519392528749</v>
      </c>
      <c r="AI3010" s="2">
        <f t="shared" si="184"/>
        <v>40638</v>
      </c>
      <c r="AJ3010">
        <f t="shared" si="185"/>
        <v>32.673867512409288</v>
      </c>
      <c r="AK3010">
        <f t="shared" si="186"/>
        <v>32.673867512409288</v>
      </c>
      <c r="AL3010" s="3">
        <f>Sheet2!$Q$35</f>
        <v>195.92057845971607</v>
      </c>
      <c r="AM3010" s="3">
        <f>Sheet2!$Q$37</f>
        <v>179.52321677860004</v>
      </c>
      <c r="AN3010" s="3">
        <f>Sheet2!$Q$39</f>
        <v>47.580823353777703</v>
      </c>
      <c r="AU3010">
        <f t="shared" si="187"/>
        <v>0.23260822827974462</v>
      </c>
      <c r="AV3010">
        <f>VLOOKUP(AI3010,Sheet3!C3042:F6333,4,FALSE)</f>
        <v>214.52324037666318</v>
      </c>
    </row>
    <row r="3011" spans="1:48">
      <c r="A3011">
        <v>131647042</v>
      </c>
      <c r="B3011">
        <v>126</v>
      </c>
      <c r="C3011" t="s">
        <v>164</v>
      </c>
      <c r="D3011">
        <v>0</v>
      </c>
      <c r="E3011" t="s">
        <v>165</v>
      </c>
      <c r="F3011" t="s">
        <v>34</v>
      </c>
      <c r="G3011" t="s">
        <v>166</v>
      </c>
      <c r="H3011">
        <v>1</v>
      </c>
      <c r="I3011">
        <v>111.95</v>
      </c>
      <c r="J3011">
        <v>114.04</v>
      </c>
      <c r="K3011">
        <v>28.158999999999999</v>
      </c>
      <c r="L3011">
        <v>30.248999999999999</v>
      </c>
      <c r="M3011">
        <v>3260722</v>
      </c>
      <c r="N3011" t="s">
        <v>167</v>
      </c>
      <c r="P3011">
        <v>16.167000000000002</v>
      </c>
      <c r="V3011" t="s">
        <v>35</v>
      </c>
      <c r="W3011" s="1">
        <v>40639</v>
      </c>
      <c r="X3011">
        <v>20110406</v>
      </c>
      <c r="Y3011">
        <v>0.92752699999999999</v>
      </c>
      <c r="AB3011">
        <v>-1.21785771898693</v>
      </c>
      <c r="AI3011" s="2">
        <f t="shared" ref="AI3011:AI3074" si="188">W3011</f>
        <v>40639</v>
      </c>
      <c r="AJ3011">
        <f t="shared" ref="AJ3011:AJ3074" si="189">$AQ$2*(Y3011^2)+($AR$2*Y3011)+$AS$2</f>
        <v>42.84537076401898</v>
      </c>
      <c r="AK3011">
        <f t="shared" ref="AK3011:AK3074" si="190">IF(AJ3011&gt;0,AJ3011,0)</f>
        <v>42.84537076401898</v>
      </c>
      <c r="AL3011" s="3">
        <f>Sheet2!$Q$35</f>
        <v>195.92057845971607</v>
      </c>
      <c r="AM3011" s="3">
        <f>Sheet2!$Q$37</f>
        <v>179.52321677860004</v>
      </c>
      <c r="AN3011" s="3">
        <f>Sheet2!$Q$39</f>
        <v>47.580823353777703</v>
      </c>
      <c r="AU3011">
        <f t="shared" ref="AU3011:AU3074" si="191">0.001*(AK3011*86440)/AT$2</f>
        <v>0.30502008308695444</v>
      </c>
      <c r="AV3011">
        <f>VLOOKUP(AI3011,Sheet3!C3043:F6334,4,FALSE)</f>
        <v>301.02683235153302</v>
      </c>
    </row>
    <row r="3012" spans="1:48">
      <c r="A3012">
        <v>131669541</v>
      </c>
      <c r="B3012">
        <v>126</v>
      </c>
      <c r="C3012" t="s">
        <v>164</v>
      </c>
      <c r="D3012">
        <v>0</v>
      </c>
      <c r="E3012" t="s">
        <v>165</v>
      </c>
      <c r="F3012" t="s">
        <v>34</v>
      </c>
      <c r="G3012" t="s">
        <v>166</v>
      </c>
      <c r="H3012">
        <v>1</v>
      </c>
      <c r="I3012">
        <v>111.95</v>
      </c>
      <c r="J3012">
        <v>114.04</v>
      </c>
      <c r="K3012">
        <v>28.158999999999999</v>
      </c>
      <c r="L3012">
        <v>30.248999999999999</v>
      </c>
      <c r="M3012">
        <v>3260722</v>
      </c>
      <c r="N3012" t="s">
        <v>167</v>
      </c>
      <c r="P3012">
        <v>16.167000000000002</v>
      </c>
      <c r="V3012" t="s">
        <v>35</v>
      </c>
      <c r="W3012" s="1">
        <v>40640</v>
      </c>
      <c r="X3012">
        <v>20110407</v>
      </c>
      <c r="Y3012">
        <v>0.92864400000000002</v>
      </c>
      <c r="AB3012">
        <v>-1.2307284585071301</v>
      </c>
      <c r="AI3012" s="2">
        <f t="shared" si="188"/>
        <v>40640</v>
      </c>
      <c r="AJ3012">
        <f t="shared" si="189"/>
        <v>41.831971047896332</v>
      </c>
      <c r="AK3012">
        <f t="shared" si="190"/>
        <v>41.831971047896332</v>
      </c>
      <c r="AL3012" s="3">
        <f>Sheet2!$Q$35</f>
        <v>195.92057845971607</v>
      </c>
      <c r="AM3012" s="3">
        <f>Sheet2!$Q$37</f>
        <v>179.52321677860004</v>
      </c>
      <c r="AN3012" s="3">
        <f>Sheet2!$Q$39</f>
        <v>47.580823353777703</v>
      </c>
      <c r="AU3012">
        <f t="shared" si="191"/>
        <v>0.29780559853238009</v>
      </c>
      <c r="AV3012">
        <f>VLOOKUP(AI3012,Sheet3!C3044:F6335,4,FALSE)</f>
        <v>367.97678682839785</v>
      </c>
    </row>
    <row r="3013" spans="1:48">
      <c r="A3013">
        <v>132016663</v>
      </c>
      <c r="B3013">
        <v>126</v>
      </c>
      <c r="C3013" t="s">
        <v>164</v>
      </c>
      <c r="D3013">
        <v>0</v>
      </c>
      <c r="E3013" t="s">
        <v>165</v>
      </c>
      <c r="F3013" t="s">
        <v>34</v>
      </c>
      <c r="G3013" t="s">
        <v>166</v>
      </c>
      <c r="H3013">
        <v>1</v>
      </c>
      <c r="I3013">
        <v>111.95</v>
      </c>
      <c r="J3013">
        <v>114.04</v>
      </c>
      <c r="K3013">
        <v>28.158999999999999</v>
      </c>
      <c r="L3013">
        <v>30.248999999999999</v>
      </c>
      <c r="M3013">
        <v>3260722</v>
      </c>
      <c r="N3013" t="s">
        <v>167</v>
      </c>
      <c r="P3013">
        <v>16.167000000000002</v>
      </c>
      <c r="V3013" t="s">
        <v>35</v>
      </c>
      <c r="W3013" s="1">
        <v>40641</v>
      </c>
      <c r="X3013">
        <v>20110408</v>
      </c>
      <c r="Y3013">
        <v>0.923315</v>
      </c>
      <c r="AB3013">
        <v>-1.1693245454336001</v>
      </c>
      <c r="AI3013" s="2">
        <f t="shared" si="188"/>
        <v>40641</v>
      </c>
      <c r="AJ3013">
        <f t="shared" si="189"/>
        <v>46.636970702021472</v>
      </c>
      <c r="AK3013">
        <f t="shared" si="190"/>
        <v>46.636970702021472</v>
      </c>
      <c r="AL3013" s="3">
        <f>Sheet2!$Q$35</f>
        <v>195.92057845971607</v>
      </c>
      <c r="AM3013" s="3">
        <f>Sheet2!$Q$37</f>
        <v>179.52321677860004</v>
      </c>
      <c r="AN3013" s="3">
        <f>Sheet2!$Q$39</f>
        <v>47.580823353777703</v>
      </c>
      <c r="AU3013">
        <f t="shared" si="191"/>
        <v>0.33201282716873137</v>
      </c>
      <c r="AV3013">
        <f>VLOOKUP(AI3013,Sheet3!C3045:F6336,4,FALSE)</f>
        <v>405.24205249488557</v>
      </c>
    </row>
    <row r="3014" spans="1:48">
      <c r="A3014">
        <v>132654312</v>
      </c>
      <c r="B3014">
        <v>126</v>
      </c>
      <c r="C3014" t="s">
        <v>164</v>
      </c>
      <c r="D3014">
        <v>0</v>
      </c>
      <c r="E3014" t="s">
        <v>165</v>
      </c>
      <c r="F3014" t="s">
        <v>34</v>
      </c>
      <c r="G3014" t="s">
        <v>166</v>
      </c>
      <c r="H3014">
        <v>1</v>
      </c>
      <c r="I3014">
        <v>111.95</v>
      </c>
      <c r="J3014">
        <v>114.04</v>
      </c>
      <c r="K3014">
        <v>28.158999999999999</v>
      </c>
      <c r="L3014">
        <v>30.248999999999999</v>
      </c>
      <c r="M3014">
        <v>3260722</v>
      </c>
      <c r="N3014" t="s">
        <v>167</v>
      </c>
      <c r="P3014">
        <v>16.167000000000002</v>
      </c>
      <c r="V3014" t="s">
        <v>35</v>
      </c>
      <c r="W3014" s="1">
        <v>40642</v>
      </c>
      <c r="X3014">
        <v>20110409</v>
      </c>
      <c r="Y3014">
        <v>0.91864199999999996</v>
      </c>
      <c r="AB3014">
        <v>-1.11547945521167</v>
      </c>
      <c r="AI3014" s="2">
        <f t="shared" si="188"/>
        <v>40642</v>
      </c>
      <c r="AJ3014">
        <f t="shared" si="189"/>
        <v>50.788541063818684</v>
      </c>
      <c r="AK3014">
        <f t="shared" si="190"/>
        <v>50.788541063818684</v>
      </c>
      <c r="AL3014" s="3">
        <f>Sheet2!$Q$35</f>
        <v>195.92057845971607</v>
      </c>
      <c r="AM3014" s="3">
        <f>Sheet2!$Q$37</f>
        <v>179.52321677860004</v>
      </c>
      <c r="AN3014" s="3">
        <f>Sheet2!$Q$39</f>
        <v>47.580823353777703</v>
      </c>
      <c r="AU3014">
        <f t="shared" si="191"/>
        <v>0.36156823336818378</v>
      </c>
      <c r="AV3014">
        <f>VLOOKUP(AI3014,Sheet3!C3046:F6337,4,FALSE)</f>
        <v>379.73730793227037</v>
      </c>
    </row>
    <row r="3015" spans="1:48">
      <c r="A3015">
        <v>132971578</v>
      </c>
      <c r="B3015">
        <v>126</v>
      </c>
      <c r="C3015" t="s">
        <v>164</v>
      </c>
      <c r="D3015">
        <v>0</v>
      </c>
      <c r="E3015" t="s">
        <v>165</v>
      </c>
      <c r="F3015" t="s">
        <v>34</v>
      </c>
      <c r="G3015" t="s">
        <v>166</v>
      </c>
      <c r="H3015">
        <v>1</v>
      </c>
      <c r="I3015">
        <v>111.95</v>
      </c>
      <c r="J3015">
        <v>114.04</v>
      </c>
      <c r="K3015">
        <v>28.158999999999999</v>
      </c>
      <c r="L3015">
        <v>30.248999999999999</v>
      </c>
      <c r="M3015">
        <v>3260722</v>
      </c>
      <c r="N3015" t="s">
        <v>167</v>
      </c>
      <c r="P3015">
        <v>16.167000000000002</v>
      </c>
      <c r="V3015" t="s">
        <v>35</v>
      </c>
      <c r="W3015" s="1">
        <v>40643</v>
      </c>
      <c r="X3015">
        <v>20110410</v>
      </c>
      <c r="Y3015">
        <v>0.92483099999999996</v>
      </c>
      <c r="AB3015">
        <v>-1.18679280068214</v>
      </c>
      <c r="AI3015" s="2">
        <f t="shared" si="188"/>
        <v>40643</v>
      </c>
      <c r="AJ3015">
        <f t="shared" si="189"/>
        <v>45.277698599827545</v>
      </c>
      <c r="AK3015">
        <f t="shared" si="190"/>
        <v>45.277698599827545</v>
      </c>
      <c r="AL3015" s="3">
        <f>Sheet2!$Q$35</f>
        <v>195.92057845971607</v>
      </c>
      <c r="AM3015" s="3">
        <f>Sheet2!$Q$37</f>
        <v>179.52321677860004</v>
      </c>
      <c r="AN3015" s="3">
        <f>Sheet2!$Q$39</f>
        <v>47.580823353777703</v>
      </c>
      <c r="AU3015">
        <f t="shared" si="191"/>
        <v>0.32233604570656343</v>
      </c>
      <c r="AV3015">
        <f>VLOOKUP(AI3015,Sheet3!C3047:F6338,4,FALSE)</f>
        <v>361.31721463704832</v>
      </c>
    </row>
    <row r="3016" spans="1:48">
      <c r="A3016">
        <v>132994129</v>
      </c>
      <c r="B3016">
        <v>126</v>
      </c>
      <c r="C3016" t="s">
        <v>164</v>
      </c>
      <c r="D3016">
        <v>0</v>
      </c>
      <c r="E3016" t="s">
        <v>165</v>
      </c>
      <c r="F3016" t="s">
        <v>34</v>
      </c>
      <c r="G3016" t="s">
        <v>166</v>
      </c>
      <c r="H3016">
        <v>1</v>
      </c>
      <c r="I3016">
        <v>111.95</v>
      </c>
      <c r="J3016">
        <v>114.04</v>
      </c>
      <c r="K3016">
        <v>28.158999999999999</v>
      </c>
      <c r="L3016">
        <v>30.248999999999999</v>
      </c>
      <c r="M3016">
        <v>3260722</v>
      </c>
      <c r="N3016" t="s">
        <v>167</v>
      </c>
      <c r="P3016">
        <v>16.167000000000002</v>
      </c>
      <c r="V3016" t="s">
        <v>35</v>
      </c>
      <c r="W3016" s="1">
        <v>40644</v>
      </c>
      <c r="X3016">
        <v>20110411</v>
      </c>
      <c r="Y3016">
        <v>0.92201200000000005</v>
      </c>
      <c r="AB3016">
        <v>-1.15431060309267</v>
      </c>
      <c r="AI3016" s="2">
        <f t="shared" si="188"/>
        <v>40644</v>
      </c>
      <c r="AJ3016">
        <f t="shared" si="189"/>
        <v>47.800396024498923</v>
      </c>
      <c r="AK3016">
        <f t="shared" si="190"/>
        <v>47.800396024498923</v>
      </c>
      <c r="AL3016" s="3">
        <f>Sheet2!$Q$35</f>
        <v>195.92057845971607</v>
      </c>
      <c r="AM3016" s="3">
        <f>Sheet2!$Q$37</f>
        <v>179.52321677860004</v>
      </c>
      <c r="AN3016" s="3">
        <f>Sheet2!$Q$39</f>
        <v>47.580823353777703</v>
      </c>
      <c r="AU3016">
        <f t="shared" si="191"/>
        <v>0.34029535763117175</v>
      </c>
      <c r="AV3016">
        <f>VLOOKUP(AI3016,Sheet3!C3048:F6339,4,FALSE)</f>
        <v>359.90028438356967</v>
      </c>
    </row>
    <row r="3017" spans="1:48">
      <c r="A3017">
        <v>133345224</v>
      </c>
      <c r="B3017">
        <v>126</v>
      </c>
      <c r="C3017" t="s">
        <v>164</v>
      </c>
      <c r="D3017">
        <v>0</v>
      </c>
      <c r="E3017" t="s">
        <v>165</v>
      </c>
      <c r="F3017" t="s">
        <v>34</v>
      </c>
      <c r="G3017" t="s">
        <v>166</v>
      </c>
      <c r="H3017">
        <v>1</v>
      </c>
      <c r="I3017">
        <v>111.95</v>
      </c>
      <c r="J3017">
        <v>114.04</v>
      </c>
      <c r="K3017">
        <v>28.158999999999999</v>
      </c>
      <c r="L3017">
        <v>30.248999999999999</v>
      </c>
      <c r="M3017">
        <v>3260722</v>
      </c>
      <c r="N3017" t="s">
        <v>167</v>
      </c>
      <c r="P3017">
        <v>16.167000000000002</v>
      </c>
      <c r="V3017" t="s">
        <v>35</v>
      </c>
      <c r="W3017" s="1">
        <v>40645</v>
      </c>
      <c r="X3017">
        <v>20110412</v>
      </c>
      <c r="Y3017">
        <v>0.92710400000000004</v>
      </c>
      <c r="AB3017">
        <v>-1.21298366095914</v>
      </c>
      <c r="AI3017" s="2">
        <f t="shared" si="188"/>
        <v>40645</v>
      </c>
      <c r="AJ3017">
        <f t="shared" si="189"/>
        <v>43.228274880428899</v>
      </c>
      <c r="AK3017">
        <f t="shared" si="190"/>
        <v>43.228274880428899</v>
      </c>
      <c r="AL3017" s="3">
        <f>Sheet2!$Q$35</f>
        <v>195.92057845971607</v>
      </c>
      <c r="AM3017" s="3">
        <f>Sheet2!$Q$37</f>
        <v>179.52321677860004</v>
      </c>
      <c r="AN3017" s="3">
        <f>Sheet2!$Q$39</f>
        <v>47.580823353777703</v>
      </c>
      <c r="AU3017">
        <f t="shared" si="191"/>
        <v>0.30774601224380449</v>
      </c>
      <c r="AV3017">
        <f>VLOOKUP(AI3017,Sheet3!C3049:F6340,4,FALSE)</f>
        <v>390.36428483336005</v>
      </c>
    </row>
    <row r="3018" spans="1:48">
      <c r="A3018">
        <v>133661776</v>
      </c>
      <c r="B3018">
        <v>126</v>
      </c>
      <c r="C3018" t="s">
        <v>164</v>
      </c>
      <c r="D3018">
        <v>0</v>
      </c>
      <c r="E3018" t="s">
        <v>165</v>
      </c>
      <c r="F3018" t="s">
        <v>34</v>
      </c>
      <c r="G3018" t="s">
        <v>166</v>
      </c>
      <c r="H3018">
        <v>1</v>
      </c>
      <c r="I3018">
        <v>111.95</v>
      </c>
      <c r="J3018">
        <v>114.04</v>
      </c>
      <c r="K3018">
        <v>28.158999999999999</v>
      </c>
      <c r="L3018">
        <v>30.248999999999999</v>
      </c>
      <c r="M3018">
        <v>3260722</v>
      </c>
      <c r="N3018" t="s">
        <v>167</v>
      </c>
      <c r="P3018">
        <v>16.167000000000002</v>
      </c>
      <c r="V3018" t="s">
        <v>35</v>
      </c>
      <c r="W3018" s="1">
        <v>40646</v>
      </c>
      <c r="X3018">
        <v>20110413</v>
      </c>
      <c r="Y3018">
        <v>0.92947900000000006</v>
      </c>
      <c r="AB3018">
        <v>-1.2403498260087999</v>
      </c>
      <c r="AI3018" s="2">
        <f t="shared" si="188"/>
        <v>40646</v>
      </c>
      <c r="AJ3018">
        <f t="shared" si="189"/>
        <v>41.072256414542608</v>
      </c>
      <c r="AK3018">
        <f t="shared" si="190"/>
        <v>41.072256414542608</v>
      </c>
      <c r="AL3018" s="3">
        <f>Sheet2!$Q$35</f>
        <v>195.92057845971607</v>
      </c>
      <c r="AM3018" s="3">
        <f>Sheet2!$Q$37</f>
        <v>179.52321677860004</v>
      </c>
      <c r="AN3018" s="3">
        <f>Sheet2!$Q$39</f>
        <v>47.580823353777703</v>
      </c>
      <c r="AU3018">
        <f t="shared" si="191"/>
        <v>0.29239712110633037</v>
      </c>
      <c r="AV3018">
        <f>VLOOKUP(AI3018,Sheet3!C3050:F6341,4,FALSE)</f>
        <v>413.74363401575727</v>
      </c>
    </row>
    <row r="3019" spans="1:48">
      <c r="A3019">
        <v>133684164</v>
      </c>
      <c r="B3019">
        <v>126</v>
      </c>
      <c r="C3019" t="s">
        <v>164</v>
      </c>
      <c r="D3019">
        <v>0</v>
      </c>
      <c r="E3019" t="s">
        <v>165</v>
      </c>
      <c r="F3019" t="s">
        <v>34</v>
      </c>
      <c r="G3019" t="s">
        <v>166</v>
      </c>
      <c r="H3019">
        <v>1</v>
      </c>
      <c r="I3019">
        <v>111.95</v>
      </c>
      <c r="J3019">
        <v>114.04</v>
      </c>
      <c r="K3019">
        <v>28.158999999999999</v>
      </c>
      <c r="L3019">
        <v>30.248999999999999</v>
      </c>
      <c r="M3019">
        <v>3260722</v>
      </c>
      <c r="N3019" t="s">
        <v>167</v>
      </c>
      <c r="P3019">
        <v>16.167000000000002</v>
      </c>
      <c r="V3019" t="s">
        <v>35</v>
      </c>
      <c r="W3019" s="1">
        <v>40647</v>
      </c>
      <c r="X3019">
        <v>20110414</v>
      </c>
      <c r="Y3019">
        <v>0.924763</v>
      </c>
      <c r="AB3019">
        <v>-1.1860092641670299</v>
      </c>
      <c r="AI3019" s="2">
        <f t="shared" si="188"/>
        <v>40647</v>
      </c>
      <c r="AJ3019">
        <f t="shared" si="189"/>
        <v>45.338799062041062</v>
      </c>
      <c r="AK3019">
        <f t="shared" si="190"/>
        <v>45.338799062041062</v>
      </c>
      <c r="AL3019" s="3">
        <f>Sheet2!$Q$35</f>
        <v>195.92057845971607</v>
      </c>
      <c r="AM3019" s="3">
        <f>Sheet2!$Q$37</f>
        <v>179.52321677860004</v>
      </c>
      <c r="AN3019" s="3">
        <f>Sheet2!$Q$39</f>
        <v>47.580823353777703</v>
      </c>
      <c r="AU3019">
        <f t="shared" si="191"/>
        <v>0.32277102544249953</v>
      </c>
      <c r="AV3019">
        <f>VLOOKUP(AI3019,Sheet3!C3051:F6342,4,FALSE)</f>
        <v>388.23888945314212</v>
      </c>
    </row>
    <row r="3020" spans="1:48">
      <c r="A3020">
        <v>134034578</v>
      </c>
      <c r="B3020">
        <v>126</v>
      </c>
      <c r="C3020" t="s">
        <v>164</v>
      </c>
      <c r="D3020">
        <v>0</v>
      </c>
      <c r="E3020" t="s">
        <v>165</v>
      </c>
      <c r="F3020" t="s">
        <v>34</v>
      </c>
      <c r="G3020" t="s">
        <v>166</v>
      </c>
      <c r="H3020">
        <v>1</v>
      </c>
      <c r="I3020">
        <v>111.95</v>
      </c>
      <c r="J3020">
        <v>114.04</v>
      </c>
      <c r="K3020">
        <v>28.158999999999999</v>
      </c>
      <c r="L3020">
        <v>30.248999999999999</v>
      </c>
      <c r="M3020">
        <v>3260722</v>
      </c>
      <c r="N3020" t="s">
        <v>167</v>
      </c>
      <c r="P3020">
        <v>16.167000000000002</v>
      </c>
      <c r="V3020" t="s">
        <v>35</v>
      </c>
      <c r="W3020" s="1">
        <v>40648</v>
      </c>
      <c r="X3020">
        <v>20110415</v>
      </c>
      <c r="Y3020">
        <v>0.92600300000000002</v>
      </c>
      <c r="AB3020">
        <v>-1.2002972829719101</v>
      </c>
      <c r="AI3020" s="2">
        <f t="shared" si="188"/>
        <v>40648</v>
      </c>
      <c r="AJ3020">
        <f t="shared" si="189"/>
        <v>44.222688439013837</v>
      </c>
      <c r="AK3020">
        <f t="shared" si="190"/>
        <v>44.222688439013837</v>
      </c>
      <c r="AL3020" s="3">
        <f>Sheet2!$Q$35</f>
        <v>195.92057845971607</v>
      </c>
      <c r="AM3020" s="3">
        <f>Sheet2!$Q$37</f>
        <v>179.52321677860004</v>
      </c>
      <c r="AN3020" s="3">
        <f>Sheet2!$Q$39</f>
        <v>47.580823353777703</v>
      </c>
      <c r="AU3020">
        <f t="shared" si="191"/>
        <v>0.31482533261969659</v>
      </c>
      <c r="AV3020">
        <f>VLOOKUP(AI3020,Sheet3!C3052:F6343,4,FALSE)</f>
        <v>350.9736237866544</v>
      </c>
    </row>
    <row r="3021" spans="1:48">
      <c r="A3021">
        <v>134683054</v>
      </c>
      <c r="B3021">
        <v>126</v>
      </c>
      <c r="C3021" t="s">
        <v>164</v>
      </c>
      <c r="D3021">
        <v>0</v>
      </c>
      <c r="E3021" t="s">
        <v>165</v>
      </c>
      <c r="F3021" t="s">
        <v>34</v>
      </c>
      <c r="G3021" t="s">
        <v>166</v>
      </c>
      <c r="H3021">
        <v>1</v>
      </c>
      <c r="I3021">
        <v>111.95</v>
      </c>
      <c r="J3021">
        <v>114.04</v>
      </c>
      <c r="K3021">
        <v>28.158999999999999</v>
      </c>
      <c r="L3021">
        <v>30.248999999999999</v>
      </c>
      <c r="M3021">
        <v>3260722</v>
      </c>
      <c r="N3021" t="s">
        <v>167</v>
      </c>
      <c r="P3021">
        <v>16.167000000000002</v>
      </c>
      <c r="V3021" t="s">
        <v>35</v>
      </c>
      <c r="W3021" s="1">
        <v>40649</v>
      </c>
      <c r="X3021">
        <v>20110416</v>
      </c>
      <c r="Y3021">
        <v>0.92481100000000005</v>
      </c>
      <c r="AB3021">
        <v>-1.18656234876593</v>
      </c>
      <c r="AI3021" s="2">
        <f t="shared" si="188"/>
        <v>40649</v>
      </c>
      <c r="AJ3021">
        <f t="shared" si="189"/>
        <v>45.29567059609235</v>
      </c>
      <c r="AK3021">
        <f t="shared" si="190"/>
        <v>45.29567059609235</v>
      </c>
      <c r="AL3021" s="3">
        <f>Sheet2!$Q$35</f>
        <v>195.92057845971607</v>
      </c>
      <c r="AM3021" s="3">
        <f>Sheet2!$Q$37</f>
        <v>179.52321677860004</v>
      </c>
      <c r="AN3021" s="3">
        <f>Sheet2!$Q$39</f>
        <v>47.580823353777703</v>
      </c>
      <c r="AU3021">
        <f t="shared" si="191"/>
        <v>0.3224639899790992</v>
      </c>
      <c r="AV3021">
        <f>VLOOKUP(AI3021,Sheet3!C3053:F6344,4,FALSE)</f>
        <v>304.71085101057741</v>
      </c>
    </row>
    <row r="3022" spans="1:48">
      <c r="A3022">
        <v>135166737</v>
      </c>
      <c r="B3022">
        <v>126</v>
      </c>
      <c r="C3022" t="s">
        <v>164</v>
      </c>
      <c r="D3022">
        <v>0</v>
      </c>
      <c r="E3022" t="s">
        <v>165</v>
      </c>
      <c r="F3022" t="s">
        <v>34</v>
      </c>
      <c r="G3022" t="s">
        <v>166</v>
      </c>
      <c r="H3022">
        <v>1</v>
      </c>
      <c r="I3022">
        <v>111.95</v>
      </c>
      <c r="J3022">
        <v>114.04</v>
      </c>
      <c r="K3022">
        <v>28.158999999999999</v>
      </c>
      <c r="L3022">
        <v>30.248999999999999</v>
      </c>
      <c r="M3022">
        <v>3260722</v>
      </c>
      <c r="N3022" t="s">
        <v>167</v>
      </c>
      <c r="P3022">
        <v>16.167000000000002</v>
      </c>
      <c r="V3022" t="s">
        <v>35</v>
      </c>
      <c r="W3022" s="1">
        <v>40650</v>
      </c>
      <c r="X3022">
        <v>20110417</v>
      </c>
      <c r="Y3022">
        <v>0.92189500000000002</v>
      </c>
      <c r="AB3022">
        <v>-1.15296245938285</v>
      </c>
      <c r="AI3022" s="2">
        <f t="shared" si="188"/>
        <v>40650</v>
      </c>
      <c r="AJ3022">
        <f t="shared" si="189"/>
        <v>47.904643075252125</v>
      </c>
      <c r="AK3022">
        <f t="shared" si="190"/>
        <v>47.904643075252125</v>
      </c>
      <c r="AL3022" s="3">
        <f>Sheet2!$Q$35</f>
        <v>195.92057845971607</v>
      </c>
      <c r="AM3022" s="3">
        <f>Sheet2!$Q$37</f>
        <v>179.52321677860004</v>
      </c>
      <c r="AN3022" s="3">
        <f>Sheet2!$Q$39</f>
        <v>47.580823353777703</v>
      </c>
      <c r="AU3022">
        <f t="shared" si="191"/>
        <v>0.34103750184687809</v>
      </c>
      <c r="AV3022">
        <f>VLOOKUP(AI3022,Sheet3!C3054:F6345,4,FALSE)</f>
        <v>268.43743652152472</v>
      </c>
    </row>
    <row r="3023" spans="1:48">
      <c r="A3023">
        <v>135814066</v>
      </c>
      <c r="B3023">
        <v>126</v>
      </c>
      <c r="C3023" t="s">
        <v>164</v>
      </c>
      <c r="D3023">
        <v>0</v>
      </c>
      <c r="E3023" t="s">
        <v>165</v>
      </c>
      <c r="F3023" t="s">
        <v>34</v>
      </c>
      <c r="G3023" t="s">
        <v>166</v>
      </c>
      <c r="H3023">
        <v>1</v>
      </c>
      <c r="I3023">
        <v>111.95</v>
      </c>
      <c r="J3023">
        <v>114.04</v>
      </c>
      <c r="K3023">
        <v>28.158999999999999</v>
      </c>
      <c r="L3023">
        <v>30.248999999999999</v>
      </c>
      <c r="M3023">
        <v>3260722</v>
      </c>
      <c r="N3023" t="s">
        <v>167</v>
      </c>
      <c r="P3023">
        <v>16.167000000000002</v>
      </c>
      <c r="V3023" t="s">
        <v>35</v>
      </c>
      <c r="W3023" s="1">
        <v>40651</v>
      </c>
      <c r="X3023">
        <v>20110418</v>
      </c>
      <c r="Y3023">
        <v>0.91668400000000005</v>
      </c>
      <c r="AB3023">
        <v>-1.0929182126149399</v>
      </c>
      <c r="AI3023" s="2">
        <f t="shared" si="188"/>
        <v>40651</v>
      </c>
      <c r="AJ3023">
        <f t="shared" si="189"/>
        <v>52.510856317921252</v>
      </c>
      <c r="AK3023">
        <f t="shared" si="190"/>
        <v>52.510856317921252</v>
      </c>
      <c r="AL3023" s="3">
        <f>Sheet2!$Q$35</f>
        <v>195.92057845971607</v>
      </c>
      <c r="AM3023" s="3">
        <f>Sheet2!$Q$37</f>
        <v>179.52321677860004</v>
      </c>
      <c r="AN3023" s="3">
        <f>Sheet2!$Q$39</f>
        <v>47.580823353777703</v>
      </c>
      <c r="AU3023">
        <f t="shared" si="191"/>
        <v>0.37382955197834894</v>
      </c>
      <c r="AV3023">
        <f>VLOOKUP(AI3023,Sheet3!C3055:F6346,4,FALSE)</f>
        <v>248.60041297282402</v>
      </c>
    </row>
    <row r="3024" spans="1:48">
      <c r="A3024">
        <v>136282884</v>
      </c>
      <c r="B3024">
        <v>126</v>
      </c>
      <c r="C3024" t="s">
        <v>164</v>
      </c>
      <c r="D3024">
        <v>0</v>
      </c>
      <c r="E3024" t="s">
        <v>165</v>
      </c>
      <c r="F3024" t="s">
        <v>34</v>
      </c>
      <c r="G3024" t="s">
        <v>166</v>
      </c>
      <c r="H3024">
        <v>1</v>
      </c>
      <c r="I3024">
        <v>111.95</v>
      </c>
      <c r="J3024">
        <v>114.04</v>
      </c>
      <c r="K3024">
        <v>28.158999999999999</v>
      </c>
      <c r="L3024">
        <v>30.248999999999999</v>
      </c>
      <c r="M3024">
        <v>3260722</v>
      </c>
      <c r="N3024" t="s">
        <v>167</v>
      </c>
      <c r="P3024">
        <v>16.167000000000002</v>
      </c>
      <c r="V3024" t="s">
        <v>35</v>
      </c>
      <c r="W3024" s="1">
        <v>40652</v>
      </c>
      <c r="X3024">
        <v>20110419</v>
      </c>
      <c r="Y3024">
        <v>0.91386299999999998</v>
      </c>
      <c r="AB3024">
        <v>-1.06041296983384</v>
      </c>
      <c r="AI3024" s="2">
        <f t="shared" si="188"/>
        <v>40652</v>
      </c>
      <c r="AJ3024">
        <f t="shared" si="189"/>
        <v>54.974427884473016</v>
      </c>
      <c r="AK3024">
        <f t="shared" si="190"/>
        <v>54.974427884473016</v>
      </c>
      <c r="AL3024" s="3">
        <f>Sheet2!$Q$35</f>
        <v>195.92057845971607</v>
      </c>
      <c r="AM3024" s="3">
        <f>Sheet2!$Q$37</f>
        <v>179.52321677860004</v>
      </c>
      <c r="AN3024" s="3">
        <f>Sheet2!$Q$39</f>
        <v>47.580823353777703</v>
      </c>
      <c r="AU3024">
        <f t="shared" si="191"/>
        <v>0.39136794155277943</v>
      </c>
      <c r="AV3024">
        <f>VLOOKUP(AI3024,Sheet3!C3056:F6347,4,FALSE)</f>
        <v>266.73712021735037</v>
      </c>
    </row>
    <row r="3025" spans="1:48">
      <c r="A3025">
        <v>136305375</v>
      </c>
      <c r="B3025">
        <v>126</v>
      </c>
      <c r="C3025" t="s">
        <v>164</v>
      </c>
      <c r="D3025">
        <v>0</v>
      </c>
      <c r="E3025" t="s">
        <v>165</v>
      </c>
      <c r="F3025" t="s">
        <v>34</v>
      </c>
      <c r="G3025" t="s">
        <v>166</v>
      </c>
      <c r="H3025">
        <v>1</v>
      </c>
      <c r="I3025">
        <v>111.95</v>
      </c>
      <c r="J3025">
        <v>114.04</v>
      </c>
      <c r="K3025">
        <v>28.158999999999999</v>
      </c>
      <c r="L3025">
        <v>30.248999999999999</v>
      </c>
      <c r="M3025">
        <v>3260722</v>
      </c>
      <c r="N3025" t="s">
        <v>167</v>
      </c>
      <c r="P3025">
        <v>16.167000000000002</v>
      </c>
      <c r="V3025" t="s">
        <v>35</v>
      </c>
      <c r="W3025" s="1">
        <v>40653</v>
      </c>
      <c r="X3025">
        <v>20110420</v>
      </c>
      <c r="Y3025">
        <v>0.91529400000000005</v>
      </c>
      <c r="AB3025">
        <v>-1.0769018044385099</v>
      </c>
      <c r="AI3025" s="2">
        <f t="shared" si="188"/>
        <v>40653</v>
      </c>
      <c r="AJ3025">
        <f t="shared" si="189"/>
        <v>53.727375226610093</v>
      </c>
      <c r="AK3025">
        <f t="shared" si="190"/>
        <v>53.727375226610093</v>
      </c>
      <c r="AL3025" s="3">
        <f>Sheet2!$Q$35</f>
        <v>195.92057845971607</v>
      </c>
      <c r="AM3025" s="3">
        <f>Sheet2!$Q$37</f>
        <v>179.52321677860004</v>
      </c>
      <c r="AN3025" s="3">
        <f>Sheet2!$Q$39</f>
        <v>47.580823353777703</v>
      </c>
      <c r="AU3025">
        <f t="shared" si="191"/>
        <v>0.38249006049976741</v>
      </c>
      <c r="AV3025">
        <f>VLOOKUP(AI3025,Sheet3!C3057:F6348,4,FALSE)</f>
        <v>338.5046375560425</v>
      </c>
    </row>
    <row r="3026" spans="1:48">
      <c r="A3026">
        <v>136327736</v>
      </c>
      <c r="B3026">
        <v>126</v>
      </c>
      <c r="C3026" t="s">
        <v>164</v>
      </c>
      <c r="D3026">
        <v>0</v>
      </c>
      <c r="E3026" t="s">
        <v>165</v>
      </c>
      <c r="F3026" t="s">
        <v>34</v>
      </c>
      <c r="G3026" t="s">
        <v>166</v>
      </c>
      <c r="H3026">
        <v>1</v>
      </c>
      <c r="I3026">
        <v>111.95</v>
      </c>
      <c r="J3026">
        <v>114.04</v>
      </c>
      <c r="K3026">
        <v>28.158999999999999</v>
      </c>
      <c r="L3026">
        <v>30.248999999999999</v>
      </c>
      <c r="M3026">
        <v>3260722</v>
      </c>
      <c r="N3026" t="s">
        <v>167</v>
      </c>
      <c r="P3026">
        <v>16.167000000000002</v>
      </c>
      <c r="V3026" t="s">
        <v>35</v>
      </c>
      <c r="W3026" s="1">
        <v>40654</v>
      </c>
      <c r="X3026">
        <v>20110421</v>
      </c>
      <c r="Y3026">
        <v>0.92783300000000002</v>
      </c>
      <c r="AB3026">
        <v>-1.22138363330491</v>
      </c>
      <c r="AI3026" s="2">
        <f t="shared" si="188"/>
        <v>40654</v>
      </c>
      <c r="AJ3026">
        <f t="shared" si="189"/>
        <v>42.568080704156728</v>
      </c>
      <c r="AK3026">
        <f t="shared" si="190"/>
        <v>42.568080704156728</v>
      </c>
      <c r="AL3026" s="3">
        <f>Sheet2!$Q$35</f>
        <v>195.92057845971607</v>
      </c>
      <c r="AM3026" s="3">
        <f>Sheet2!$Q$37</f>
        <v>179.52321677860004</v>
      </c>
      <c r="AN3026" s="3">
        <f>Sheet2!$Q$39</f>
        <v>47.580823353777703</v>
      </c>
      <c r="AU3026">
        <f t="shared" si="191"/>
        <v>0.30304602998413011</v>
      </c>
      <c r="AV3026">
        <f>VLOOKUP(AI3026,Sheet3!C3058:F6349,4,FALSE)</f>
        <v>443.49916933880831</v>
      </c>
    </row>
    <row r="3027" spans="1:48">
      <c r="A3027">
        <v>136350218</v>
      </c>
      <c r="B3027">
        <v>126</v>
      </c>
      <c r="C3027" t="s">
        <v>164</v>
      </c>
      <c r="D3027">
        <v>0</v>
      </c>
      <c r="E3027" t="s">
        <v>165</v>
      </c>
      <c r="F3027" t="s">
        <v>34</v>
      </c>
      <c r="G3027" t="s">
        <v>166</v>
      </c>
      <c r="H3027">
        <v>1</v>
      </c>
      <c r="I3027">
        <v>111.95</v>
      </c>
      <c r="J3027">
        <v>114.04</v>
      </c>
      <c r="K3027">
        <v>28.158999999999999</v>
      </c>
      <c r="L3027">
        <v>30.248999999999999</v>
      </c>
      <c r="M3027">
        <v>3260722</v>
      </c>
      <c r="N3027" t="s">
        <v>167</v>
      </c>
      <c r="P3027">
        <v>16.167000000000002</v>
      </c>
      <c r="V3027" t="s">
        <v>35</v>
      </c>
      <c r="W3027" s="1">
        <v>40655</v>
      </c>
      <c r="X3027">
        <v>20110422</v>
      </c>
      <c r="Y3027">
        <v>0.92790799999999996</v>
      </c>
      <c r="AB3027">
        <v>-1.2222478279906901</v>
      </c>
      <c r="AI3027" s="2">
        <f t="shared" si="188"/>
        <v>40655</v>
      </c>
      <c r="AJ3027">
        <f t="shared" si="189"/>
        <v>42.500079589801771</v>
      </c>
      <c r="AK3027">
        <f t="shared" si="190"/>
        <v>42.500079589801771</v>
      </c>
      <c r="AL3027" s="3">
        <f>Sheet2!$Q$35</f>
        <v>195.92057845971607</v>
      </c>
      <c r="AM3027" s="3">
        <f>Sheet2!$Q$37</f>
        <v>179.52321677860004</v>
      </c>
      <c r="AN3027" s="3">
        <f>Sheet2!$Q$39</f>
        <v>47.580823353777703</v>
      </c>
      <c r="AU3027">
        <f t="shared" si="191"/>
        <v>0.30256192387930037</v>
      </c>
      <c r="AV3027">
        <f>VLOOKUP(AI3027,Sheet3!C3059:F6350,4,FALSE)</f>
        <v>587.31759006688833</v>
      </c>
    </row>
    <row r="3028" spans="1:48">
      <c r="A3028">
        <v>136702734</v>
      </c>
      <c r="B3028">
        <v>126</v>
      </c>
      <c r="C3028" t="s">
        <v>164</v>
      </c>
      <c r="D3028">
        <v>0</v>
      </c>
      <c r="E3028" t="s">
        <v>165</v>
      </c>
      <c r="F3028" t="s">
        <v>34</v>
      </c>
      <c r="G3028" t="s">
        <v>166</v>
      </c>
      <c r="H3028">
        <v>1</v>
      </c>
      <c r="I3028">
        <v>111.95</v>
      </c>
      <c r="J3028">
        <v>114.04</v>
      </c>
      <c r="K3028">
        <v>28.158999999999999</v>
      </c>
      <c r="L3028">
        <v>30.248999999999999</v>
      </c>
      <c r="M3028">
        <v>3260722</v>
      </c>
      <c r="N3028" t="s">
        <v>167</v>
      </c>
      <c r="P3028">
        <v>16.167000000000002</v>
      </c>
      <c r="V3028" t="s">
        <v>35</v>
      </c>
      <c r="W3028" s="1">
        <v>40656</v>
      </c>
      <c r="X3028">
        <v>20110423</v>
      </c>
      <c r="Y3028">
        <v>0.93150900000000003</v>
      </c>
      <c r="AB3028">
        <v>-1.2637406955038799</v>
      </c>
      <c r="AI3028" s="2">
        <f t="shared" si="188"/>
        <v>40656</v>
      </c>
      <c r="AJ3028">
        <f t="shared" si="189"/>
        <v>39.217578864171173</v>
      </c>
      <c r="AK3028">
        <f t="shared" si="190"/>
        <v>39.217578864171173</v>
      </c>
      <c r="AL3028" s="3">
        <f>Sheet2!$Q$35</f>
        <v>195.92057845971607</v>
      </c>
      <c r="AM3028" s="3">
        <f>Sheet2!$Q$37</f>
        <v>179.52321677860004</v>
      </c>
      <c r="AN3028" s="3">
        <f>Sheet2!$Q$39</f>
        <v>47.580823353777703</v>
      </c>
      <c r="AU3028">
        <f t="shared" si="191"/>
        <v>0.27919350329591142</v>
      </c>
      <c r="AV3028">
        <f>VLOOKUP(AI3028,Sheet3!C3060:F6351,4,FALSE)</f>
        <v>821.11108189086076</v>
      </c>
    </row>
    <row r="3029" spans="1:48">
      <c r="A3029">
        <v>136789316</v>
      </c>
      <c r="B3029">
        <v>126</v>
      </c>
      <c r="C3029" t="s">
        <v>164</v>
      </c>
      <c r="D3029">
        <v>0</v>
      </c>
      <c r="E3029" t="s">
        <v>165</v>
      </c>
      <c r="F3029" t="s">
        <v>34</v>
      </c>
      <c r="G3029" t="s">
        <v>166</v>
      </c>
      <c r="H3029">
        <v>1</v>
      </c>
      <c r="I3029">
        <v>111.95</v>
      </c>
      <c r="J3029">
        <v>114.04</v>
      </c>
      <c r="K3029">
        <v>28.158999999999999</v>
      </c>
      <c r="L3029">
        <v>30.248999999999999</v>
      </c>
      <c r="M3029">
        <v>3260722</v>
      </c>
      <c r="N3029" t="s">
        <v>167</v>
      </c>
      <c r="P3029">
        <v>16.167000000000002</v>
      </c>
      <c r="V3029" t="s">
        <v>35</v>
      </c>
      <c r="W3029" s="1">
        <v>40657</v>
      </c>
      <c r="X3029">
        <v>20110424</v>
      </c>
      <c r="Y3029">
        <v>0.93229600000000001</v>
      </c>
      <c r="AB3029">
        <v>-1.2728089784066601</v>
      </c>
      <c r="AI3029" s="2">
        <f t="shared" si="188"/>
        <v>40657</v>
      </c>
      <c r="AJ3029">
        <f t="shared" si="189"/>
        <v>38.495611008369224</v>
      </c>
      <c r="AK3029">
        <f t="shared" si="190"/>
        <v>38.495611008369224</v>
      </c>
      <c r="AL3029" s="3">
        <f>Sheet2!$Q$35</f>
        <v>195.92057845971607</v>
      </c>
      <c r="AM3029" s="3">
        <f>Sheet2!$Q$37</f>
        <v>179.52321677860004</v>
      </c>
      <c r="AN3029" s="3">
        <f>Sheet2!$Q$39</f>
        <v>47.580823353777703</v>
      </c>
      <c r="AU3029">
        <f t="shared" si="191"/>
        <v>0.27405374860512566</v>
      </c>
      <c r="AV3029">
        <f>VLOOKUP(AI3029,Sheet3!C3061:F6352,4,FALSE)</f>
        <v>1019.4813173778676</v>
      </c>
    </row>
    <row r="3030" spans="1:48">
      <c r="A3030">
        <v>137355438</v>
      </c>
      <c r="B3030">
        <v>126</v>
      </c>
      <c r="C3030" t="s">
        <v>164</v>
      </c>
      <c r="D3030">
        <v>0</v>
      </c>
      <c r="E3030" t="s">
        <v>165</v>
      </c>
      <c r="F3030" t="s">
        <v>34</v>
      </c>
      <c r="G3030" t="s">
        <v>166</v>
      </c>
      <c r="H3030">
        <v>1</v>
      </c>
      <c r="I3030">
        <v>111.95</v>
      </c>
      <c r="J3030">
        <v>114.04</v>
      </c>
      <c r="K3030">
        <v>28.158999999999999</v>
      </c>
      <c r="L3030">
        <v>30.248999999999999</v>
      </c>
      <c r="M3030">
        <v>3260722</v>
      </c>
      <c r="N3030" t="s">
        <v>167</v>
      </c>
      <c r="P3030">
        <v>16.167000000000002</v>
      </c>
      <c r="V3030" t="s">
        <v>35</v>
      </c>
      <c r="W3030" s="1">
        <v>40658</v>
      </c>
      <c r="X3030">
        <v>20110425</v>
      </c>
      <c r="Y3030">
        <v>0.91874400000000001</v>
      </c>
      <c r="AB3030">
        <v>-1.1166547599843299</v>
      </c>
      <c r="AI3030" s="2">
        <f t="shared" si="188"/>
        <v>40658</v>
      </c>
      <c r="AJ3030">
        <f t="shared" si="189"/>
        <v>50.698540391229471</v>
      </c>
      <c r="AK3030">
        <f t="shared" si="190"/>
        <v>50.698540391229471</v>
      </c>
      <c r="AL3030" s="3">
        <f>Sheet2!$Q$35</f>
        <v>195.92057845971607</v>
      </c>
      <c r="AM3030" s="3">
        <f>Sheet2!$Q$37</f>
        <v>179.52321677860004</v>
      </c>
      <c r="AN3030" s="3">
        <f>Sheet2!$Q$39</f>
        <v>47.580823353777703</v>
      </c>
      <c r="AU3030">
        <f t="shared" si="191"/>
        <v>0.3609275104116188</v>
      </c>
      <c r="AV3030">
        <f>VLOOKUP(AI3030,Sheet3!C3062:F6353,4,FALSE)</f>
        <v>1134.2526679096359</v>
      </c>
    </row>
    <row r="3031" spans="1:48">
      <c r="A3031">
        <v>137377940</v>
      </c>
      <c r="B3031">
        <v>126</v>
      </c>
      <c r="C3031" t="s">
        <v>164</v>
      </c>
      <c r="D3031">
        <v>0</v>
      </c>
      <c r="E3031" t="s">
        <v>165</v>
      </c>
      <c r="F3031" t="s">
        <v>34</v>
      </c>
      <c r="G3031" t="s">
        <v>166</v>
      </c>
      <c r="H3031">
        <v>1</v>
      </c>
      <c r="I3031">
        <v>111.95</v>
      </c>
      <c r="J3031">
        <v>114.04</v>
      </c>
      <c r="K3031">
        <v>28.158999999999999</v>
      </c>
      <c r="L3031">
        <v>30.248999999999999</v>
      </c>
      <c r="M3031">
        <v>3260722</v>
      </c>
      <c r="N3031" t="s">
        <v>167</v>
      </c>
      <c r="P3031">
        <v>16.167000000000002</v>
      </c>
      <c r="V3031" t="s">
        <v>35</v>
      </c>
      <c r="W3031" s="1">
        <v>40659</v>
      </c>
      <c r="X3031">
        <v>20110426</v>
      </c>
      <c r="Y3031">
        <v>0.92469199999999996</v>
      </c>
      <c r="AB3031">
        <v>-1.18519115986449</v>
      </c>
      <c r="AI3031" s="2">
        <f t="shared" si="188"/>
        <v>40659</v>
      </c>
      <c r="AJ3031">
        <f t="shared" si="189"/>
        <v>45.402582055589164</v>
      </c>
      <c r="AK3031">
        <f t="shared" si="190"/>
        <v>45.402582055589164</v>
      </c>
      <c r="AL3031" s="3">
        <f>Sheet2!$Q$35</f>
        <v>195.92057845971607</v>
      </c>
      <c r="AM3031" s="3">
        <f>Sheet2!$Q$37</f>
        <v>179.52321677860004</v>
      </c>
      <c r="AN3031" s="3">
        <f>Sheet2!$Q$39</f>
        <v>47.580823353777703</v>
      </c>
      <c r="AU3031">
        <f t="shared" si="191"/>
        <v>0.32322510236247137</v>
      </c>
      <c r="AV3031">
        <f>VLOOKUP(AI3031,Sheet3!C3063:F6354,4,FALSE)</f>
        <v>1177.469040640734</v>
      </c>
    </row>
    <row r="3032" spans="1:48">
      <c r="A3032">
        <v>137400434</v>
      </c>
      <c r="B3032">
        <v>126</v>
      </c>
      <c r="C3032" t="s">
        <v>164</v>
      </c>
      <c r="D3032">
        <v>0</v>
      </c>
      <c r="E3032" t="s">
        <v>165</v>
      </c>
      <c r="F3032" t="s">
        <v>34</v>
      </c>
      <c r="G3032" t="s">
        <v>166</v>
      </c>
      <c r="H3032">
        <v>1</v>
      </c>
      <c r="I3032">
        <v>111.95</v>
      </c>
      <c r="J3032">
        <v>114.04</v>
      </c>
      <c r="K3032">
        <v>28.158999999999999</v>
      </c>
      <c r="L3032">
        <v>30.248999999999999</v>
      </c>
      <c r="M3032">
        <v>3260722</v>
      </c>
      <c r="N3032" t="s">
        <v>167</v>
      </c>
      <c r="P3032">
        <v>16.167000000000002</v>
      </c>
      <c r="V3032" t="s">
        <v>35</v>
      </c>
      <c r="W3032" s="1">
        <v>40660</v>
      </c>
      <c r="X3032">
        <v>20110427</v>
      </c>
      <c r="Y3032">
        <v>0.92614099999999999</v>
      </c>
      <c r="AB3032">
        <v>-1.2018874011937399</v>
      </c>
      <c r="AI3032" s="2">
        <f t="shared" si="188"/>
        <v>40660</v>
      </c>
      <c r="AJ3032">
        <f t="shared" si="189"/>
        <v>44.098224143714106</v>
      </c>
      <c r="AK3032">
        <f t="shared" si="190"/>
        <v>44.098224143714106</v>
      </c>
      <c r="AL3032" s="3">
        <f>Sheet2!$Q$35</f>
        <v>195.92057845971607</v>
      </c>
      <c r="AM3032" s="3">
        <f>Sheet2!$Q$37</f>
        <v>179.52321677860004</v>
      </c>
      <c r="AN3032" s="3">
        <f>Sheet2!$Q$39</f>
        <v>47.580823353777703</v>
      </c>
      <c r="AU3032">
        <f t="shared" si="191"/>
        <v>0.31393926000515954</v>
      </c>
      <c r="AV3032">
        <f>VLOOKUP(AI3032,Sheet3!C3064:F6355,4,FALSE)</f>
        <v>1083.9516439111449</v>
      </c>
    </row>
    <row r="3033" spans="1:48">
      <c r="A3033">
        <v>137422935</v>
      </c>
      <c r="B3033">
        <v>126</v>
      </c>
      <c r="C3033" t="s">
        <v>164</v>
      </c>
      <c r="D3033">
        <v>0</v>
      </c>
      <c r="E3033" t="s">
        <v>165</v>
      </c>
      <c r="F3033" t="s">
        <v>34</v>
      </c>
      <c r="G3033" t="s">
        <v>166</v>
      </c>
      <c r="H3033">
        <v>1</v>
      </c>
      <c r="I3033">
        <v>111.95</v>
      </c>
      <c r="J3033">
        <v>114.04</v>
      </c>
      <c r="K3033">
        <v>28.158999999999999</v>
      </c>
      <c r="L3033">
        <v>30.248999999999999</v>
      </c>
      <c r="M3033">
        <v>3260722</v>
      </c>
      <c r="N3033" t="s">
        <v>167</v>
      </c>
      <c r="P3033">
        <v>16.167000000000002</v>
      </c>
      <c r="V3033" t="s">
        <v>35</v>
      </c>
      <c r="W3033" s="1">
        <v>40661</v>
      </c>
      <c r="X3033">
        <v>20110428</v>
      </c>
      <c r="Y3033">
        <v>0.92439099999999996</v>
      </c>
      <c r="AB3033">
        <v>-1.1817228585255699</v>
      </c>
      <c r="AI3033" s="2">
        <f t="shared" si="188"/>
        <v>40661</v>
      </c>
      <c r="AJ3033">
        <f t="shared" si="189"/>
        <v>45.672837641401884</v>
      </c>
      <c r="AK3033">
        <f t="shared" si="190"/>
        <v>45.672837641401884</v>
      </c>
      <c r="AL3033" s="3">
        <f>Sheet2!$Q$35</f>
        <v>195.92057845971607</v>
      </c>
      <c r="AM3033" s="3">
        <f>Sheet2!$Q$37</f>
        <v>179.52321677860004</v>
      </c>
      <c r="AN3033" s="3">
        <f>Sheet2!$Q$39</f>
        <v>47.580823353777703</v>
      </c>
      <c r="AU3033">
        <f t="shared" si="191"/>
        <v>0.32514907640609281</v>
      </c>
      <c r="AV3033">
        <f>VLOOKUP(AI3033,Sheet3!C3065:F6356,4,FALSE)</f>
        <v>969.88875850611589</v>
      </c>
    </row>
    <row r="3034" spans="1:48">
      <c r="A3034">
        <v>137689009</v>
      </c>
      <c r="B3034">
        <v>126</v>
      </c>
      <c r="C3034" t="s">
        <v>164</v>
      </c>
      <c r="D3034">
        <v>0</v>
      </c>
      <c r="E3034" t="s">
        <v>165</v>
      </c>
      <c r="F3034" t="s">
        <v>34</v>
      </c>
      <c r="G3034" t="s">
        <v>166</v>
      </c>
      <c r="H3034">
        <v>1</v>
      </c>
      <c r="I3034">
        <v>111.95</v>
      </c>
      <c r="J3034">
        <v>114.04</v>
      </c>
      <c r="K3034">
        <v>28.158999999999999</v>
      </c>
      <c r="L3034">
        <v>30.248999999999999</v>
      </c>
      <c r="M3034">
        <v>3260722</v>
      </c>
      <c r="N3034" t="s">
        <v>167</v>
      </c>
      <c r="P3034">
        <v>16.167000000000002</v>
      </c>
      <c r="V3034" t="s">
        <v>35</v>
      </c>
      <c r="W3034" s="1">
        <v>40662</v>
      </c>
      <c r="X3034">
        <v>20110429</v>
      </c>
      <c r="Y3034">
        <v>0.93854099999999996</v>
      </c>
      <c r="AB3034">
        <v>-1.3447675892424999</v>
      </c>
      <c r="AI3034" s="2">
        <f t="shared" si="188"/>
        <v>40662</v>
      </c>
      <c r="AJ3034">
        <f t="shared" si="189"/>
        <v>32.708462854851177</v>
      </c>
      <c r="AK3034">
        <f t="shared" si="190"/>
        <v>32.708462854851177</v>
      </c>
      <c r="AL3034" s="3">
        <f>Sheet2!$Q$35</f>
        <v>195.92057845971607</v>
      </c>
      <c r="AM3034" s="3">
        <f>Sheet2!$Q$37</f>
        <v>179.52321677860004</v>
      </c>
      <c r="AN3034" s="3">
        <f>Sheet2!$Q$39</f>
        <v>47.580823353777703</v>
      </c>
      <c r="AU3034">
        <f t="shared" si="191"/>
        <v>0.23285451566243914</v>
      </c>
      <c r="AV3034">
        <f>VLOOKUP(AI3034,Sheet3!C3066:F6357,4,FALSE)</f>
        <v>916.04540887392841</v>
      </c>
    </row>
    <row r="3035" spans="1:48">
      <c r="A3035">
        <v>138101831</v>
      </c>
      <c r="B3035">
        <v>126</v>
      </c>
      <c r="C3035" t="s">
        <v>164</v>
      </c>
      <c r="D3035">
        <v>0</v>
      </c>
      <c r="E3035" t="s">
        <v>165</v>
      </c>
      <c r="F3035" t="s">
        <v>34</v>
      </c>
      <c r="G3035" t="s">
        <v>166</v>
      </c>
      <c r="H3035">
        <v>1</v>
      </c>
      <c r="I3035">
        <v>111.95</v>
      </c>
      <c r="J3035">
        <v>114.04</v>
      </c>
      <c r="K3035">
        <v>28.158999999999999</v>
      </c>
      <c r="L3035">
        <v>30.248999999999999</v>
      </c>
      <c r="M3035">
        <v>3260722</v>
      </c>
      <c r="N3035" t="s">
        <v>167</v>
      </c>
      <c r="P3035">
        <v>16.167000000000002</v>
      </c>
      <c r="V3035" t="s">
        <v>35</v>
      </c>
      <c r="W3035" s="1">
        <v>40663</v>
      </c>
      <c r="X3035">
        <v>20110430</v>
      </c>
      <c r="Y3035">
        <v>0.94409299999999996</v>
      </c>
      <c r="AB3035">
        <v>-1.40874104118176</v>
      </c>
      <c r="AI3035" s="2">
        <f t="shared" si="188"/>
        <v>40663</v>
      </c>
      <c r="AJ3035">
        <f t="shared" si="189"/>
        <v>27.476718230743472</v>
      </c>
      <c r="AK3035">
        <f t="shared" si="190"/>
        <v>27.476718230743472</v>
      </c>
      <c r="AL3035" s="3">
        <f>Sheet2!$Q$35</f>
        <v>195.92057845971607</v>
      </c>
      <c r="AM3035" s="3">
        <f>Sheet2!$Q$37</f>
        <v>179.52321677860004</v>
      </c>
      <c r="AN3035" s="3">
        <f>Sheet2!$Q$39</f>
        <v>47.580823353777703</v>
      </c>
      <c r="AU3035">
        <f t="shared" si="191"/>
        <v>0.19560925085368686</v>
      </c>
      <c r="AV3035">
        <f>VLOOKUP(AI3035,Sheet3!C3067:F6358,4,FALSE)</f>
        <v>918.8792693808856</v>
      </c>
    </row>
    <row r="3036" spans="1:48">
      <c r="A3036">
        <v>138750902</v>
      </c>
      <c r="B3036">
        <v>126</v>
      </c>
      <c r="C3036" t="s">
        <v>164</v>
      </c>
      <c r="D3036">
        <v>0</v>
      </c>
      <c r="E3036" t="s">
        <v>165</v>
      </c>
      <c r="F3036" t="s">
        <v>34</v>
      </c>
      <c r="G3036" t="s">
        <v>166</v>
      </c>
      <c r="H3036">
        <v>1</v>
      </c>
      <c r="I3036">
        <v>111.95</v>
      </c>
      <c r="J3036">
        <v>114.04</v>
      </c>
      <c r="K3036">
        <v>28.158999999999999</v>
      </c>
      <c r="L3036">
        <v>30.248999999999999</v>
      </c>
      <c r="M3036">
        <v>3260722</v>
      </c>
      <c r="N3036" t="s">
        <v>167</v>
      </c>
      <c r="P3036">
        <v>16.167000000000002</v>
      </c>
      <c r="V3036" t="s">
        <v>35</v>
      </c>
      <c r="W3036" s="1">
        <v>40664</v>
      </c>
      <c r="X3036">
        <v>20110501</v>
      </c>
      <c r="Y3036">
        <v>0.94740800000000003</v>
      </c>
      <c r="AB3036">
        <v>-1.44693844629318</v>
      </c>
      <c r="AI3036" s="2">
        <f t="shared" si="188"/>
        <v>40664</v>
      </c>
      <c r="AJ3036">
        <f t="shared" si="189"/>
        <v>24.313987218856255</v>
      </c>
      <c r="AK3036">
        <f t="shared" si="190"/>
        <v>24.313987218856255</v>
      </c>
      <c r="AL3036" s="3">
        <f>Sheet2!$Q$35</f>
        <v>195.92057845971607</v>
      </c>
      <c r="AM3036" s="3">
        <f>Sheet2!$Q$37</f>
        <v>179.52321677860004</v>
      </c>
      <c r="AN3036" s="3">
        <f>Sheet2!$Q$39</f>
        <v>47.580823353777703</v>
      </c>
      <c r="AU3036">
        <f t="shared" si="191"/>
        <v>0.17309348173265809</v>
      </c>
      <c r="AV3036">
        <f>VLOOKUP(AI3036,Sheet3!C3068:F6359,4,FALSE)</f>
        <v>972.01415388633393</v>
      </c>
    </row>
    <row r="3037" spans="1:48">
      <c r="A3037">
        <v>139150669</v>
      </c>
      <c r="B3037">
        <v>126</v>
      </c>
      <c r="C3037" t="s">
        <v>164</v>
      </c>
      <c r="D3037">
        <v>0</v>
      </c>
      <c r="E3037" t="s">
        <v>165</v>
      </c>
      <c r="F3037" t="s">
        <v>34</v>
      </c>
      <c r="G3037" t="s">
        <v>166</v>
      </c>
      <c r="H3037">
        <v>1</v>
      </c>
      <c r="I3037">
        <v>111.95</v>
      </c>
      <c r="J3037">
        <v>114.04</v>
      </c>
      <c r="K3037">
        <v>28.158999999999999</v>
      </c>
      <c r="L3037">
        <v>30.248999999999999</v>
      </c>
      <c r="M3037">
        <v>3260722</v>
      </c>
      <c r="N3037" t="s">
        <v>167</v>
      </c>
      <c r="P3037">
        <v>16.167000000000002</v>
      </c>
      <c r="V3037" t="s">
        <v>35</v>
      </c>
      <c r="W3037" s="1">
        <v>40665</v>
      </c>
      <c r="X3037">
        <v>20110502</v>
      </c>
      <c r="Y3037">
        <v>0.95524799999999999</v>
      </c>
      <c r="AB3037">
        <v>-1.5372755974465899</v>
      </c>
      <c r="AI3037" s="2">
        <f t="shared" si="188"/>
        <v>40665</v>
      </c>
      <c r="AJ3037">
        <f t="shared" si="189"/>
        <v>16.718218691338961</v>
      </c>
      <c r="AK3037">
        <f t="shared" si="190"/>
        <v>16.718218691338961</v>
      </c>
      <c r="AL3037" s="3">
        <f>Sheet2!$Q$35</f>
        <v>195.92057845971607</v>
      </c>
      <c r="AM3037" s="3">
        <f>Sheet2!$Q$37</f>
        <v>179.52321677860004</v>
      </c>
      <c r="AN3037" s="3">
        <f>Sheet2!$Q$39</f>
        <v>47.580823353777703</v>
      </c>
      <c r="AU3037">
        <f t="shared" si="191"/>
        <v>0.11901851619826552</v>
      </c>
      <c r="AV3037">
        <f>VLOOKUP(AI3037,Sheet3!C3069:F6360,4,FALSE)</f>
        <v>1048.5283875741793</v>
      </c>
    </row>
    <row r="3038" spans="1:48">
      <c r="A3038">
        <v>140652054</v>
      </c>
      <c r="B3038">
        <v>126</v>
      </c>
      <c r="C3038" t="s">
        <v>164</v>
      </c>
      <c r="D3038">
        <v>0</v>
      </c>
      <c r="E3038" t="s">
        <v>165</v>
      </c>
      <c r="F3038" t="s">
        <v>34</v>
      </c>
      <c r="G3038" t="s">
        <v>166</v>
      </c>
      <c r="H3038">
        <v>1</v>
      </c>
      <c r="I3038">
        <v>111.95</v>
      </c>
      <c r="J3038">
        <v>114.04</v>
      </c>
      <c r="K3038">
        <v>28.158999999999999</v>
      </c>
      <c r="L3038">
        <v>30.248999999999999</v>
      </c>
      <c r="M3038">
        <v>3260722</v>
      </c>
      <c r="N3038" t="s">
        <v>167</v>
      </c>
      <c r="P3038">
        <v>16.167000000000002</v>
      </c>
      <c r="V3038" t="s">
        <v>35</v>
      </c>
      <c r="W3038" s="1">
        <v>40666</v>
      </c>
      <c r="X3038">
        <v>20110503</v>
      </c>
      <c r="Y3038">
        <v>0.95130800000000004</v>
      </c>
      <c r="AB3038">
        <v>-1.49187656995368</v>
      </c>
      <c r="AI3038" s="2">
        <f t="shared" si="188"/>
        <v>40666</v>
      </c>
      <c r="AJ3038">
        <f t="shared" si="189"/>
        <v>20.555841217251782</v>
      </c>
      <c r="AK3038">
        <f t="shared" si="190"/>
        <v>20.555841217251782</v>
      </c>
      <c r="AL3038" s="3">
        <f>Sheet2!$Q$35</f>
        <v>195.92057845971607</v>
      </c>
      <c r="AM3038" s="3">
        <f>Sheet2!$Q$37</f>
        <v>179.52321677860004</v>
      </c>
      <c r="AN3038" s="3">
        <f>Sheet2!$Q$39</f>
        <v>47.580823353777703</v>
      </c>
      <c r="AU3038">
        <f t="shared" si="191"/>
        <v>0.14633889926035612</v>
      </c>
      <c r="AV3038">
        <f>VLOOKUP(AI3038,Sheet3!C3070:F6361,4,FALSE)</f>
        <v>1100.9548069528885</v>
      </c>
    </row>
    <row r="3039" spans="1:48">
      <c r="A3039">
        <v>140674493</v>
      </c>
      <c r="B3039">
        <v>126</v>
      </c>
      <c r="C3039" t="s">
        <v>164</v>
      </c>
      <c r="D3039">
        <v>0</v>
      </c>
      <c r="E3039" t="s">
        <v>165</v>
      </c>
      <c r="F3039" t="s">
        <v>34</v>
      </c>
      <c r="G3039" t="s">
        <v>166</v>
      </c>
      <c r="H3039">
        <v>1</v>
      </c>
      <c r="I3039">
        <v>111.95</v>
      </c>
      <c r="J3039">
        <v>114.04</v>
      </c>
      <c r="K3039">
        <v>28.158999999999999</v>
      </c>
      <c r="L3039">
        <v>30.248999999999999</v>
      </c>
      <c r="M3039">
        <v>3260722</v>
      </c>
      <c r="N3039" t="s">
        <v>167</v>
      </c>
      <c r="P3039">
        <v>16.167000000000002</v>
      </c>
      <c r="V3039" t="s">
        <v>35</v>
      </c>
      <c r="W3039" s="1">
        <v>40667</v>
      </c>
      <c r="X3039">
        <v>20110504</v>
      </c>
      <c r="Y3039">
        <v>0.947187</v>
      </c>
      <c r="AB3039">
        <v>-1.44439195261909</v>
      </c>
      <c r="AI3039" s="2">
        <f t="shared" si="188"/>
        <v>40667</v>
      </c>
      <c r="AJ3039">
        <f t="shared" si="189"/>
        <v>24.525742013678155</v>
      </c>
      <c r="AK3039">
        <f t="shared" si="190"/>
        <v>24.525742013678155</v>
      </c>
      <c r="AL3039" s="3">
        <f>Sheet2!$Q$35</f>
        <v>195.92057845971607</v>
      </c>
      <c r="AM3039" s="3">
        <f>Sheet2!$Q$37</f>
        <v>179.52321677860004</v>
      </c>
      <c r="AN3039" s="3">
        <f>Sheet2!$Q$39</f>
        <v>47.580823353777703</v>
      </c>
      <c r="AU3039">
        <f t="shared" si="191"/>
        <v>0.17460098333572227</v>
      </c>
      <c r="AV3039">
        <f>VLOOKUP(AI3039,Sheet3!C3071:F6362,4,FALSE)</f>
        <v>1089.6193649250595</v>
      </c>
    </row>
    <row r="3040" spans="1:48">
      <c r="A3040">
        <v>140696998</v>
      </c>
      <c r="B3040">
        <v>126</v>
      </c>
      <c r="C3040" t="s">
        <v>164</v>
      </c>
      <c r="D3040">
        <v>0</v>
      </c>
      <c r="E3040" t="s">
        <v>165</v>
      </c>
      <c r="F3040" t="s">
        <v>34</v>
      </c>
      <c r="G3040" t="s">
        <v>166</v>
      </c>
      <c r="H3040">
        <v>1</v>
      </c>
      <c r="I3040">
        <v>111.95</v>
      </c>
      <c r="J3040">
        <v>114.04</v>
      </c>
      <c r="K3040">
        <v>28.158999999999999</v>
      </c>
      <c r="L3040">
        <v>30.248999999999999</v>
      </c>
      <c r="M3040">
        <v>3260722</v>
      </c>
      <c r="N3040" t="s">
        <v>167</v>
      </c>
      <c r="P3040">
        <v>16.167000000000002</v>
      </c>
      <c r="V3040" t="s">
        <v>35</v>
      </c>
      <c r="W3040" s="1">
        <v>40668</v>
      </c>
      <c r="X3040">
        <v>20110505</v>
      </c>
      <c r="Y3040">
        <v>0.94079900000000005</v>
      </c>
      <c r="AB3040">
        <v>-1.3707856105823499</v>
      </c>
      <c r="AI3040" s="2">
        <f t="shared" si="188"/>
        <v>40668</v>
      </c>
      <c r="AJ3040">
        <f t="shared" si="189"/>
        <v>30.590566616667729</v>
      </c>
      <c r="AK3040">
        <f t="shared" si="190"/>
        <v>30.590566616667729</v>
      </c>
      <c r="AL3040" s="3">
        <f>Sheet2!$Q$35</f>
        <v>195.92057845971607</v>
      </c>
      <c r="AM3040" s="3">
        <f>Sheet2!$Q$37</f>
        <v>179.52321677860004</v>
      </c>
      <c r="AN3040" s="3">
        <f>Sheet2!$Q$39</f>
        <v>47.580823353777703</v>
      </c>
      <c r="AU3040">
        <f t="shared" si="191"/>
        <v>0.21777702012393005</v>
      </c>
      <c r="AV3040">
        <f>VLOOKUP(AI3040,Sheet3!C3072:F6363,4,FALSE)</f>
        <v>1022.3151778848249</v>
      </c>
    </row>
    <row r="3041" spans="1:48">
      <c r="A3041">
        <v>140719472</v>
      </c>
      <c r="B3041">
        <v>126</v>
      </c>
      <c r="C3041" t="s">
        <v>164</v>
      </c>
      <c r="D3041">
        <v>0</v>
      </c>
      <c r="E3041" t="s">
        <v>165</v>
      </c>
      <c r="F3041" t="s">
        <v>34</v>
      </c>
      <c r="G3041" t="s">
        <v>166</v>
      </c>
      <c r="H3041">
        <v>1</v>
      </c>
      <c r="I3041">
        <v>111.95</v>
      </c>
      <c r="J3041">
        <v>114.04</v>
      </c>
      <c r="K3041">
        <v>28.158999999999999</v>
      </c>
      <c r="L3041">
        <v>30.248999999999999</v>
      </c>
      <c r="M3041">
        <v>3260722</v>
      </c>
      <c r="N3041" t="s">
        <v>167</v>
      </c>
      <c r="P3041">
        <v>16.167000000000002</v>
      </c>
      <c r="V3041" t="s">
        <v>35</v>
      </c>
      <c r="W3041" s="1">
        <v>40669</v>
      </c>
      <c r="X3041">
        <v>20110506</v>
      </c>
      <c r="Y3041">
        <v>0.93890099999999999</v>
      </c>
      <c r="AB3041">
        <v>-1.34891572373424</v>
      </c>
      <c r="AI3041" s="2">
        <f t="shared" si="188"/>
        <v>40669</v>
      </c>
      <c r="AJ3041">
        <f t="shared" si="189"/>
        <v>32.371705441757058</v>
      </c>
      <c r="AK3041">
        <f t="shared" si="190"/>
        <v>32.371705441757058</v>
      </c>
      <c r="AL3041" s="3">
        <f>Sheet2!$Q$35</f>
        <v>195.92057845971607</v>
      </c>
      <c r="AM3041" s="3">
        <f>Sheet2!$Q$37</f>
        <v>179.52321677860004</v>
      </c>
      <c r="AN3041" s="3">
        <f>Sheet2!$Q$39</f>
        <v>47.580823353777703</v>
      </c>
      <c r="AU3041">
        <f t="shared" si="191"/>
        <v>0.23045710907473893</v>
      </c>
      <c r="AV3041">
        <f>VLOOKUP(AI3041,Sheet3!C3073:F6364,4,FALSE)</f>
        <v>920.29619963436426</v>
      </c>
    </row>
    <row r="3042" spans="1:48">
      <c r="A3042">
        <v>141069413</v>
      </c>
      <c r="B3042">
        <v>126</v>
      </c>
      <c r="C3042" t="s">
        <v>164</v>
      </c>
      <c r="D3042">
        <v>0</v>
      </c>
      <c r="E3042" t="s">
        <v>165</v>
      </c>
      <c r="F3042" t="s">
        <v>34</v>
      </c>
      <c r="G3042" t="s">
        <v>166</v>
      </c>
      <c r="H3042">
        <v>1</v>
      </c>
      <c r="I3042">
        <v>111.95</v>
      </c>
      <c r="J3042">
        <v>114.04</v>
      </c>
      <c r="K3042">
        <v>28.158999999999999</v>
      </c>
      <c r="L3042">
        <v>30.248999999999999</v>
      </c>
      <c r="M3042">
        <v>3260722</v>
      </c>
      <c r="N3042" t="s">
        <v>167</v>
      </c>
      <c r="P3042">
        <v>16.167000000000002</v>
      </c>
      <c r="V3042" t="s">
        <v>35</v>
      </c>
      <c r="W3042" s="1">
        <v>40670</v>
      </c>
      <c r="X3042">
        <v>20110507</v>
      </c>
      <c r="Y3042">
        <v>0.93761499999999998</v>
      </c>
      <c r="AB3042">
        <v>-1.33409766552209</v>
      </c>
      <c r="AI3042" s="2">
        <f t="shared" si="188"/>
        <v>40670</v>
      </c>
      <c r="AJ3042">
        <f t="shared" si="189"/>
        <v>33.57309979386082</v>
      </c>
      <c r="AK3042">
        <f t="shared" si="190"/>
        <v>33.57309979386082</v>
      </c>
      <c r="AL3042" s="3">
        <f>Sheet2!$Q$35</f>
        <v>195.92057845971607</v>
      </c>
      <c r="AM3042" s="3">
        <f>Sheet2!$Q$37</f>
        <v>179.52321677860004</v>
      </c>
      <c r="AN3042" s="3">
        <f>Sheet2!$Q$39</f>
        <v>47.580823353777703</v>
      </c>
      <c r="AU3042">
        <f t="shared" si="191"/>
        <v>0.23900994450513335</v>
      </c>
      <c r="AV3042">
        <f>VLOOKUP(AI3042,Sheet3!C3074:F6365,4,FALSE)</f>
        <v>811.19257011651041</v>
      </c>
    </row>
    <row r="3043" spans="1:48">
      <c r="A3043">
        <v>141353193</v>
      </c>
      <c r="B3043">
        <v>126</v>
      </c>
      <c r="C3043" t="s">
        <v>164</v>
      </c>
      <c r="D3043">
        <v>0</v>
      </c>
      <c r="E3043" t="s">
        <v>165</v>
      </c>
      <c r="F3043" t="s">
        <v>34</v>
      </c>
      <c r="G3043" t="s">
        <v>166</v>
      </c>
      <c r="H3043">
        <v>1</v>
      </c>
      <c r="I3043">
        <v>111.95</v>
      </c>
      <c r="J3043">
        <v>114.04</v>
      </c>
      <c r="K3043">
        <v>28.158999999999999</v>
      </c>
      <c r="L3043">
        <v>30.248999999999999</v>
      </c>
      <c r="M3043">
        <v>3260722</v>
      </c>
      <c r="N3043" t="s">
        <v>167</v>
      </c>
      <c r="P3043">
        <v>16.167000000000002</v>
      </c>
      <c r="V3043" t="s">
        <v>35</v>
      </c>
      <c r="W3043" s="1">
        <v>40671</v>
      </c>
      <c r="X3043">
        <v>20110508</v>
      </c>
      <c r="Y3043">
        <v>0.94418800000000003</v>
      </c>
      <c r="AB3043">
        <v>-1.4098356877837399</v>
      </c>
      <c r="AI3043" s="2">
        <f t="shared" si="188"/>
        <v>40671</v>
      </c>
      <c r="AJ3043">
        <f t="shared" si="189"/>
        <v>27.386487241477198</v>
      </c>
      <c r="AK3043">
        <f t="shared" si="190"/>
        <v>27.386487241477198</v>
      </c>
      <c r="AL3043" s="3">
        <f>Sheet2!$Q$35</f>
        <v>195.92057845971607</v>
      </c>
      <c r="AM3043" s="3">
        <f>Sheet2!$Q$37</f>
        <v>179.52321677860004</v>
      </c>
      <c r="AN3043" s="3">
        <f>Sheet2!$Q$39</f>
        <v>47.580823353777703</v>
      </c>
      <c r="AU3043">
        <f t="shared" si="191"/>
        <v>0.19496688825179451</v>
      </c>
      <c r="AV3043">
        <f>VLOOKUP(AI3043,Sheet3!C3075:F6366,4,FALSE)</f>
        <v>726.17675490779311</v>
      </c>
    </row>
    <row r="3044" spans="1:48">
      <c r="A3044">
        <v>142325910</v>
      </c>
      <c r="B3044">
        <v>126</v>
      </c>
      <c r="C3044" t="s">
        <v>164</v>
      </c>
      <c r="D3044">
        <v>0</v>
      </c>
      <c r="E3044" t="s">
        <v>165</v>
      </c>
      <c r="F3044" t="s">
        <v>34</v>
      </c>
      <c r="G3044" t="s">
        <v>166</v>
      </c>
      <c r="H3044">
        <v>1</v>
      </c>
      <c r="I3044">
        <v>111.95</v>
      </c>
      <c r="J3044">
        <v>114.04</v>
      </c>
      <c r="K3044">
        <v>28.158999999999999</v>
      </c>
      <c r="L3044">
        <v>30.248999999999999</v>
      </c>
      <c r="M3044">
        <v>3260722</v>
      </c>
      <c r="N3044" t="s">
        <v>167</v>
      </c>
      <c r="P3044">
        <v>16.167000000000002</v>
      </c>
      <c r="V3044" t="s">
        <v>35</v>
      </c>
      <c r="W3044" s="1">
        <v>40672</v>
      </c>
      <c r="X3044">
        <v>20110509</v>
      </c>
      <c r="Y3044">
        <v>0.95349300000000003</v>
      </c>
      <c r="AB3044">
        <v>-1.51705344179937</v>
      </c>
      <c r="AI3044" s="2">
        <f t="shared" si="188"/>
        <v>40672</v>
      </c>
      <c r="AJ3044">
        <f t="shared" si="189"/>
        <v>18.432697824029219</v>
      </c>
      <c r="AK3044">
        <f t="shared" si="190"/>
        <v>18.432697824029219</v>
      </c>
      <c r="AL3044" s="3">
        <f>Sheet2!$Q$35</f>
        <v>195.92057845971607</v>
      </c>
      <c r="AM3044" s="3">
        <f>Sheet2!$Q$37</f>
        <v>179.52321677860004</v>
      </c>
      <c r="AN3044" s="3">
        <f>Sheet2!$Q$39</f>
        <v>47.580823353777703</v>
      </c>
      <c r="AU3044">
        <f t="shared" si="191"/>
        <v>0.13122404874889521</v>
      </c>
      <c r="AV3044">
        <f>VLOOKUP(AI3044,Sheet3!C3076:F6367,4,FALSE)</f>
        <v>644.7032653327725</v>
      </c>
    </row>
    <row r="3045" spans="1:48">
      <c r="A3045">
        <v>142348409</v>
      </c>
      <c r="B3045">
        <v>126</v>
      </c>
      <c r="C3045" t="s">
        <v>164</v>
      </c>
      <c r="D3045">
        <v>0</v>
      </c>
      <c r="E3045" t="s">
        <v>165</v>
      </c>
      <c r="F3045" t="s">
        <v>34</v>
      </c>
      <c r="G3045" t="s">
        <v>166</v>
      </c>
      <c r="H3045">
        <v>1</v>
      </c>
      <c r="I3045">
        <v>111.95</v>
      </c>
      <c r="J3045">
        <v>114.04</v>
      </c>
      <c r="K3045">
        <v>28.158999999999999</v>
      </c>
      <c r="L3045">
        <v>30.248999999999999</v>
      </c>
      <c r="M3045">
        <v>3260722</v>
      </c>
      <c r="N3045" t="s">
        <v>167</v>
      </c>
      <c r="P3045">
        <v>16.167000000000002</v>
      </c>
      <c r="V3045" t="s">
        <v>35</v>
      </c>
      <c r="W3045" s="1">
        <v>40673</v>
      </c>
      <c r="X3045">
        <v>20110510</v>
      </c>
      <c r="Y3045">
        <v>0.95638500000000004</v>
      </c>
      <c r="AB3045">
        <v>-1.550376788883</v>
      </c>
      <c r="AI3045" s="2">
        <f t="shared" si="188"/>
        <v>40673</v>
      </c>
      <c r="AJ3045">
        <f t="shared" si="189"/>
        <v>15.603113512503569</v>
      </c>
      <c r="AK3045">
        <f t="shared" si="190"/>
        <v>15.603113512503569</v>
      </c>
      <c r="AL3045" s="3">
        <f>Sheet2!$Q$35</f>
        <v>195.92057845971607</v>
      </c>
      <c r="AM3045" s="3">
        <f>Sheet2!$Q$37</f>
        <v>179.52321677860004</v>
      </c>
      <c r="AN3045" s="3">
        <f>Sheet2!$Q$39</f>
        <v>47.580823353777703</v>
      </c>
      <c r="AU3045">
        <f t="shared" si="191"/>
        <v>0.1110799812239177</v>
      </c>
      <c r="AV3045">
        <f>VLOOKUP(AI3045,Sheet3!C3077:F6368,4,FALSE)</f>
        <v>556.85358961709801</v>
      </c>
    </row>
    <row r="3046" spans="1:48">
      <c r="A3046">
        <v>142370858</v>
      </c>
      <c r="B3046">
        <v>126</v>
      </c>
      <c r="C3046" t="s">
        <v>164</v>
      </c>
      <c r="D3046">
        <v>0</v>
      </c>
      <c r="E3046" t="s">
        <v>165</v>
      </c>
      <c r="F3046" t="s">
        <v>34</v>
      </c>
      <c r="G3046" t="s">
        <v>166</v>
      </c>
      <c r="H3046">
        <v>1</v>
      </c>
      <c r="I3046">
        <v>111.95</v>
      </c>
      <c r="J3046">
        <v>114.04</v>
      </c>
      <c r="K3046">
        <v>28.158999999999999</v>
      </c>
      <c r="L3046">
        <v>30.248999999999999</v>
      </c>
      <c r="M3046">
        <v>3260722</v>
      </c>
      <c r="N3046" t="s">
        <v>167</v>
      </c>
      <c r="P3046">
        <v>16.167000000000002</v>
      </c>
      <c r="V3046" t="s">
        <v>35</v>
      </c>
      <c r="W3046" s="1">
        <v>40674</v>
      </c>
      <c r="X3046">
        <v>20110511</v>
      </c>
      <c r="Y3046">
        <v>0.96040800000000004</v>
      </c>
      <c r="AB3046">
        <v>-1.59673219182818</v>
      </c>
      <c r="AI3046" s="2">
        <f t="shared" si="188"/>
        <v>40674</v>
      </c>
      <c r="AJ3046">
        <f t="shared" si="189"/>
        <v>11.630075974265083</v>
      </c>
      <c r="AK3046">
        <f t="shared" si="190"/>
        <v>11.630075974265083</v>
      </c>
      <c r="AL3046" s="3">
        <f>Sheet2!$Q$35</f>
        <v>195.92057845971607</v>
      </c>
      <c r="AM3046" s="3">
        <f>Sheet2!$Q$37</f>
        <v>179.52321677860004</v>
      </c>
      <c r="AN3046" s="3">
        <f>Sheet2!$Q$39</f>
        <v>47.580823353777703</v>
      </c>
      <c r="AU3046">
        <f t="shared" si="191"/>
        <v>8.2795566398902468E-2</v>
      </c>
      <c r="AV3046">
        <f>VLOOKUP(AI3046,Sheet3!C3078:F6369,4,FALSE)</f>
        <v>469.00391390142352</v>
      </c>
    </row>
    <row r="3047" spans="1:48">
      <c r="A3047">
        <v>142393305</v>
      </c>
      <c r="B3047">
        <v>126</v>
      </c>
      <c r="C3047" t="s">
        <v>164</v>
      </c>
      <c r="D3047">
        <v>0</v>
      </c>
      <c r="E3047" t="s">
        <v>165</v>
      </c>
      <c r="F3047" t="s">
        <v>34</v>
      </c>
      <c r="G3047" t="s">
        <v>166</v>
      </c>
      <c r="H3047">
        <v>1</v>
      </c>
      <c r="I3047">
        <v>111.95</v>
      </c>
      <c r="J3047">
        <v>114.04</v>
      </c>
      <c r="K3047">
        <v>28.158999999999999</v>
      </c>
      <c r="L3047">
        <v>30.248999999999999</v>
      </c>
      <c r="M3047">
        <v>3260722</v>
      </c>
      <c r="N3047" t="s">
        <v>167</v>
      </c>
      <c r="P3047">
        <v>16.167000000000002</v>
      </c>
      <c r="V3047" t="s">
        <v>35</v>
      </c>
      <c r="W3047" s="1">
        <v>40675</v>
      </c>
      <c r="X3047">
        <v>20110512</v>
      </c>
      <c r="Y3047">
        <v>0.95665900000000004</v>
      </c>
      <c r="AB3047">
        <v>-1.5535339801350501</v>
      </c>
      <c r="AI3047" s="2">
        <f t="shared" si="188"/>
        <v>40675</v>
      </c>
      <c r="AJ3047">
        <f t="shared" si="189"/>
        <v>15.333877539483638</v>
      </c>
      <c r="AK3047">
        <f t="shared" si="190"/>
        <v>15.333877539483638</v>
      </c>
      <c r="AL3047" s="3">
        <f>Sheet2!$Q$35</f>
        <v>195.92057845971607</v>
      </c>
      <c r="AM3047" s="3">
        <f>Sheet2!$Q$37</f>
        <v>179.52321677860004</v>
      </c>
      <c r="AN3047" s="3">
        <f>Sheet2!$Q$39</f>
        <v>47.580823353777703</v>
      </c>
      <c r="AU3047">
        <f t="shared" si="191"/>
        <v>0.10916326589630748</v>
      </c>
      <c r="AV3047">
        <f>VLOOKUP(AI3047,Sheet3!C3079:F6370,4,FALSE)</f>
        <v>387.53042432640279</v>
      </c>
    </row>
    <row r="3048" spans="1:48">
      <c r="A3048">
        <v>142738961</v>
      </c>
      <c r="B3048">
        <v>126</v>
      </c>
      <c r="C3048" t="s">
        <v>164</v>
      </c>
      <c r="D3048">
        <v>0</v>
      </c>
      <c r="E3048" t="s">
        <v>165</v>
      </c>
      <c r="F3048" t="s">
        <v>34</v>
      </c>
      <c r="G3048" t="s">
        <v>166</v>
      </c>
      <c r="H3048">
        <v>1</v>
      </c>
      <c r="I3048">
        <v>111.95</v>
      </c>
      <c r="J3048">
        <v>114.04</v>
      </c>
      <c r="K3048">
        <v>28.158999999999999</v>
      </c>
      <c r="L3048">
        <v>30.248999999999999</v>
      </c>
      <c r="M3048">
        <v>3260722</v>
      </c>
      <c r="N3048" t="s">
        <v>167</v>
      </c>
      <c r="P3048">
        <v>16.167000000000002</v>
      </c>
      <c r="V3048" t="s">
        <v>35</v>
      </c>
      <c r="W3048" s="1">
        <v>40676</v>
      </c>
      <c r="X3048">
        <v>20110513</v>
      </c>
      <c r="Y3048">
        <v>0.95551299999999995</v>
      </c>
      <c r="AB3048">
        <v>-1.5403290853363401</v>
      </c>
      <c r="AI3048" s="2">
        <f t="shared" si="188"/>
        <v>40676</v>
      </c>
      <c r="AJ3048">
        <f t="shared" si="189"/>
        <v>16.458627907272785</v>
      </c>
      <c r="AK3048">
        <f t="shared" si="190"/>
        <v>16.458627907272785</v>
      </c>
      <c r="AL3048" s="3">
        <f>Sheet2!$Q$35</f>
        <v>195.92057845971607</v>
      </c>
      <c r="AM3048" s="3">
        <f>Sheet2!$Q$37</f>
        <v>179.52321677860004</v>
      </c>
      <c r="AN3048" s="3">
        <f>Sheet2!$Q$39</f>
        <v>47.580823353777703</v>
      </c>
      <c r="AU3048">
        <f t="shared" si="191"/>
        <v>0.11717046584620815</v>
      </c>
      <c r="AV3048">
        <f>VLOOKUP(AI3048,Sheet3!C3080:F6371,4,FALSE)</f>
        <v>326.46073040147422</v>
      </c>
    </row>
    <row r="3049" spans="1:48">
      <c r="A3049">
        <v>142978996</v>
      </c>
      <c r="B3049">
        <v>126</v>
      </c>
      <c r="C3049" t="s">
        <v>164</v>
      </c>
      <c r="D3049">
        <v>0</v>
      </c>
      <c r="E3049" t="s">
        <v>165</v>
      </c>
      <c r="F3049" t="s">
        <v>34</v>
      </c>
      <c r="G3049" t="s">
        <v>166</v>
      </c>
      <c r="H3049">
        <v>1</v>
      </c>
      <c r="I3049">
        <v>111.95</v>
      </c>
      <c r="J3049">
        <v>114.04</v>
      </c>
      <c r="K3049">
        <v>28.158999999999999</v>
      </c>
      <c r="L3049">
        <v>30.248999999999999</v>
      </c>
      <c r="M3049">
        <v>3260722</v>
      </c>
      <c r="N3049" t="s">
        <v>167</v>
      </c>
      <c r="P3049">
        <v>16.167000000000002</v>
      </c>
      <c r="V3049" t="s">
        <v>35</v>
      </c>
      <c r="W3049" s="1">
        <v>40677</v>
      </c>
      <c r="X3049">
        <v>20110514</v>
      </c>
      <c r="Y3049">
        <v>0.95780200000000004</v>
      </c>
      <c r="AB3049">
        <v>-1.56670430714631</v>
      </c>
      <c r="AI3049" s="2">
        <f t="shared" si="188"/>
        <v>40677</v>
      </c>
      <c r="AJ3049">
        <f t="shared" si="189"/>
        <v>14.208604680972485</v>
      </c>
      <c r="AK3049">
        <f t="shared" si="190"/>
        <v>14.208604680972485</v>
      </c>
      <c r="AL3049" s="3">
        <f>Sheet2!$Q$35</f>
        <v>195.92057845971607</v>
      </c>
      <c r="AM3049" s="3">
        <f>Sheet2!$Q$37</f>
        <v>179.52321677860004</v>
      </c>
      <c r="AN3049" s="3">
        <f>Sheet2!$Q$39</f>
        <v>47.580823353777703</v>
      </c>
      <c r="AU3049">
        <f t="shared" si="191"/>
        <v>0.10115234628753596</v>
      </c>
      <c r="AV3049">
        <f>VLOOKUP(AI3049,Sheet3!C3081:F6372,4,FALSE)</f>
        <v>281.75658090422377</v>
      </c>
    </row>
    <row r="3050" spans="1:48">
      <c r="A3050">
        <v>143385199</v>
      </c>
      <c r="B3050">
        <v>126</v>
      </c>
      <c r="C3050" t="s">
        <v>164</v>
      </c>
      <c r="D3050">
        <v>0</v>
      </c>
      <c r="E3050" t="s">
        <v>165</v>
      </c>
      <c r="F3050" t="s">
        <v>34</v>
      </c>
      <c r="G3050" t="s">
        <v>166</v>
      </c>
      <c r="H3050">
        <v>1</v>
      </c>
      <c r="I3050">
        <v>111.95</v>
      </c>
      <c r="J3050">
        <v>114.04</v>
      </c>
      <c r="K3050">
        <v>28.158999999999999</v>
      </c>
      <c r="L3050">
        <v>30.248999999999999</v>
      </c>
      <c r="M3050">
        <v>3260722</v>
      </c>
      <c r="N3050" t="s">
        <v>167</v>
      </c>
      <c r="P3050">
        <v>16.167000000000002</v>
      </c>
      <c r="V3050" t="s">
        <v>35</v>
      </c>
      <c r="W3050" s="1">
        <v>40678</v>
      </c>
      <c r="X3050">
        <v>20110515</v>
      </c>
      <c r="Y3050">
        <v>0.95513999999999999</v>
      </c>
      <c r="AB3050">
        <v>-1.5360311570990699</v>
      </c>
      <c r="AI3050" s="2">
        <f t="shared" si="188"/>
        <v>40678</v>
      </c>
      <c r="AJ3050">
        <f t="shared" si="189"/>
        <v>16.823960800850955</v>
      </c>
      <c r="AK3050">
        <f t="shared" si="190"/>
        <v>16.823960800850955</v>
      </c>
      <c r="AL3050" s="3">
        <f>Sheet2!$Q$35</f>
        <v>195.92057845971607</v>
      </c>
      <c r="AM3050" s="3">
        <f>Sheet2!$Q$37</f>
        <v>179.52321677860004</v>
      </c>
      <c r="AN3050" s="3">
        <f>Sheet2!$Q$39</f>
        <v>47.580823353777703</v>
      </c>
      <c r="AU3050">
        <f t="shared" si="191"/>
        <v>0.11977130387296629</v>
      </c>
      <c r="AV3050">
        <f>VLOOKUP(AI3050,Sheet3!C3082:F6373,4,FALSE)</f>
        <v>255.89760377823893</v>
      </c>
    </row>
    <row r="3051" spans="1:48">
      <c r="A3051">
        <v>145138405</v>
      </c>
      <c r="B3051">
        <v>126</v>
      </c>
      <c r="C3051" t="s">
        <v>164</v>
      </c>
      <c r="D3051">
        <v>0</v>
      </c>
      <c r="E3051" t="s">
        <v>165</v>
      </c>
      <c r="F3051" t="s">
        <v>34</v>
      </c>
      <c r="G3051" t="s">
        <v>166</v>
      </c>
      <c r="H3051">
        <v>1</v>
      </c>
      <c r="I3051">
        <v>111.95</v>
      </c>
      <c r="J3051">
        <v>114.04</v>
      </c>
      <c r="K3051">
        <v>28.158999999999999</v>
      </c>
      <c r="L3051">
        <v>30.248999999999999</v>
      </c>
      <c r="M3051">
        <v>3260722</v>
      </c>
      <c r="N3051" t="s">
        <v>167</v>
      </c>
      <c r="P3051">
        <v>16.167000000000002</v>
      </c>
      <c r="V3051" t="s">
        <v>35</v>
      </c>
      <c r="W3051" s="1">
        <v>40679</v>
      </c>
      <c r="X3051">
        <v>20110516</v>
      </c>
      <c r="Y3051">
        <v>0.954488</v>
      </c>
      <c r="AB3051">
        <v>-1.5285184246307</v>
      </c>
      <c r="AI3051" s="2">
        <f t="shared" si="188"/>
        <v>40679</v>
      </c>
      <c r="AJ3051">
        <f t="shared" si="189"/>
        <v>17.461673224761853</v>
      </c>
      <c r="AK3051">
        <f t="shared" si="190"/>
        <v>17.461673224761853</v>
      </c>
      <c r="AL3051" s="3">
        <f>Sheet2!$Q$35</f>
        <v>195.92057845971607</v>
      </c>
      <c r="AM3051" s="3">
        <f>Sheet2!$Q$37</f>
        <v>179.52321677860004</v>
      </c>
      <c r="AN3051" s="3">
        <f>Sheet2!$Q$39</f>
        <v>47.580823353777703</v>
      </c>
      <c r="AU3051">
        <f t="shared" si="191"/>
        <v>0.12431123649715159</v>
      </c>
      <c r="AV3051">
        <f>VLOOKUP(AI3051,Sheet3!C3083:F6374,4,FALSE)</f>
        <v>243.92454313634457</v>
      </c>
    </row>
    <row r="3052" spans="1:48">
      <c r="A3052">
        <v>145160903</v>
      </c>
      <c r="B3052">
        <v>126</v>
      </c>
      <c r="C3052" t="s">
        <v>164</v>
      </c>
      <c r="D3052">
        <v>0</v>
      </c>
      <c r="E3052" t="s">
        <v>165</v>
      </c>
      <c r="F3052" t="s">
        <v>34</v>
      </c>
      <c r="G3052" t="s">
        <v>166</v>
      </c>
      <c r="H3052">
        <v>1</v>
      </c>
      <c r="I3052">
        <v>111.95</v>
      </c>
      <c r="J3052">
        <v>114.04</v>
      </c>
      <c r="K3052">
        <v>28.158999999999999</v>
      </c>
      <c r="L3052">
        <v>30.248999999999999</v>
      </c>
      <c r="M3052">
        <v>3260722</v>
      </c>
      <c r="N3052" t="s">
        <v>167</v>
      </c>
      <c r="P3052">
        <v>16.167000000000002</v>
      </c>
      <c r="V3052" t="s">
        <v>35</v>
      </c>
      <c r="W3052" s="1">
        <v>40680</v>
      </c>
      <c r="X3052">
        <v>20110517</v>
      </c>
      <c r="Y3052">
        <v>0.94798000000000004</v>
      </c>
      <c r="AB3052">
        <v>-1.4535293710967201</v>
      </c>
      <c r="AI3052" s="2">
        <f t="shared" si="188"/>
        <v>40680</v>
      </c>
      <c r="AJ3052">
        <f t="shared" si="189"/>
        <v>23.765314930600198</v>
      </c>
      <c r="AK3052">
        <f t="shared" si="190"/>
        <v>23.765314930600198</v>
      </c>
      <c r="AL3052" s="3">
        <f>Sheet2!$Q$35</f>
        <v>195.92057845971607</v>
      </c>
      <c r="AM3052" s="3">
        <f>Sheet2!$Q$37</f>
        <v>179.52321677860004</v>
      </c>
      <c r="AN3052" s="3">
        <f>Sheet2!$Q$39</f>
        <v>47.580823353777703</v>
      </c>
      <c r="AU3052">
        <f t="shared" si="191"/>
        <v>0.16918743391542423</v>
      </c>
      <c r="AV3052">
        <f>VLOOKUP(AI3052,Sheet3!C3084:F6375,4,FALSE)</f>
        <v>241.09068262938735</v>
      </c>
    </row>
    <row r="3053" spans="1:48">
      <c r="A3053">
        <v>145940471</v>
      </c>
      <c r="B3053">
        <v>126</v>
      </c>
      <c r="C3053" t="s">
        <v>164</v>
      </c>
      <c r="D3053">
        <v>0</v>
      </c>
      <c r="E3053" t="s">
        <v>165</v>
      </c>
      <c r="F3053" t="s">
        <v>34</v>
      </c>
      <c r="G3053" t="s">
        <v>166</v>
      </c>
      <c r="H3053">
        <v>1</v>
      </c>
      <c r="I3053">
        <v>111.95</v>
      </c>
      <c r="J3053">
        <v>114.04</v>
      </c>
      <c r="K3053">
        <v>28.158999999999999</v>
      </c>
      <c r="L3053">
        <v>30.248999999999999</v>
      </c>
      <c r="M3053">
        <v>3260722</v>
      </c>
      <c r="N3053" t="s">
        <v>167</v>
      </c>
      <c r="P3053">
        <v>16.167000000000002</v>
      </c>
      <c r="V3053" t="s">
        <v>35</v>
      </c>
      <c r="W3053" s="1">
        <v>40681</v>
      </c>
      <c r="X3053">
        <v>20110518</v>
      </c>
      <c r="Y3053">
        <v>0.94319299999999995</v>
      </c>
      <c r="AB3053">
        <v>-1.3983707049524099</v>
      </c>
      <c r="AI3053" s="2">
        <f t="shared" si="188"/>
        <v>40681</v>
      </c>
      <c r="AJ3053">
        <f t="shared" si="189"/>
        <v>28.33035151278682</v>
      </c>
      <c r="AK3053">
        <f t="shared" si="190"/>
        <v>28.33035151278682</v>
      </c>
      <c r="AL3053" s="3">
        <f>Sheet2!$Q$35</f>
        <v>195.92057845971607</v>
      </c>
      <c r="AM3053" s="3">
        <f>Sheet2!$Q$37</f>
        <v>179.52321677860004</v>
      </c>
      <c r="AN3053" s="3">
        <f>Sheet2!$Q$39</f>
        <v>47.580823353777703</v>
      </c>
      <c r="AU3053">
        <f t="shared" si="191"/>
        <v>0.20168634366375332</v>
      </c>
      <c r="AV3053">
        <f>VLOOKUP(AI3053,Sheet3!C3085:F6376,4,FALSE)</f>
        <v>243.64115708564884</v>
      </c>
    </row>
    <row r="3054" spans="1:48">
      <c r="A3054">
        <v>145962865</v>
      </c>
      <c r="B3054">
        <v>126</v>
      </c>
      <c r="C3054" t="s">
        <v>164</v>
      </c>
      <c r="D3054">
        <v>0</v>
      </c>
      <c r="E3054" t="s">
        <v>165</v>
      </c>
      <c r="F3054" t="s">
        <v>34</v>
      </c>
      <c r="G3054" t="s">
        <v>166</v>
      </c>
      <c r="H3054">
        <v>1</v>
      </c>
      <c r="I3054">
        <v>111.95</v>
      </c>
      <c r="J3054">
        <v>114.04</v>
      </c>
      <c r="K3054">
        <v>28.158999999999999</v>
      </c>
      <c r="L3054">
        <v>30.248999999999999</v>
      </c>
      <c r="M3054">
        <v>3260722</v>
      </c>
      <c r="N3054" t="s">
        <v>167</v>
      </c>
      <c r="P3054">
        <v>16.167000000000002</v>
      </c>
      <c r="V3054" t="s">
        <v>35</v>
      </c>
      <c r="W3054" s="1">
        <v>40682</v>
      </c>
      <c r="X3054">
        <v>20110519</v>
      </c>
      <c r="Y3054">
        <v>0.93585600000000002</v>
      </c>
      <c r="AB3054">
        <v>-1.31382941949162</v>
      </c>
      <c r="AI3054" s="2">
        <f t="shared" si="188"/>
        <v>40682</v>
      </c>
      <c r="AJ3054">
        <f t="shared" si="189"/>
        <v>35.209278206889394</v>
      </c>
      <c r="AK3054">
        <f t="shared" si="190"/>
        <v>35.209278206889394</v>
      </c>
      <c r="AL3054" s="3">
        <f>Sheet2!$Q$35</f>
        <v>195.92057845971607</v>
      </c>
      <c r="AM3054" s="3">
        <f>Sheet2!$Q$37</f>
        <v>179.52321677860004</v>
      </c>
      <c r="AN3054" s="3">
        <f>Sheet2!$Q$39</f>
        <v>47.580823353777703</v>
      </c>
      <c r="AU3054">
        <f t="shared" si="191"/>
        <v>0.25065804712596929</v>
      </c>
      <c r="AV3054">
        <f>VLOOKUP(AI3054,Sheet3!C3086:F6377,4,FALSE)</f>
        <v>247.46686877004112</v>
      </c>
    </row>
    <row r="3055" spans="1:48">
      <c r="A3055">
        <v>145985410</v>
      </c>
      <c r="B3055">
        <v>126</v>
      </c>
      <c r="C3055" t="s">
        <v>164</v>
      </c>
      <c r="D3055">
        <v>0</v>
      </c>
      <c r="E3055" t="s">
        <v>165</v>
      </c>
      <c r="F3055" t="s">
        <v>34</v>
      </c>
      <c r="G3055" t="s">
        <v>166</v>
      </c>
      <c r="H3055">
        <v>1</v>
      </c>
      <c r="I3055">
        <v>111.95</v>
      </c>
      <c r="J3055">
        <v>114.04</v>
      </c>
      <c r="K3055">
        <v>28.158999999999999</v>
      </c>
      <c r="L3055">
        <v>30.248999999999999</v>
      </c>
      <c r="M3055">
        <v>3260722</v>
      </c>
      <c r="N3055" t="s">
        <v>167</v>
      </c>
      <c r="P3055">
        <v>16.167000000000002</v>
      </c>
      <c r="V3055" t="s">
        <v>35</v>
      </c>
      <c r="W3055" s="1">
        <v>40683</v>
      </c>
      <c r="X3055">
        <v>20110520</v>
      </c>
      <c r="Y3055">
        <v>0.93489699999999998</v>
      </c>
      <c r="AB3055">
        <v>-1.3027792501094599</v>
      </c>
      <c r="AI3055" s="2">
        <f t="shared" si="188"/>
        <v>40683</v>
      </c>
      <c r="AJ3055">
        <f t="shared" si="189"/>
        <v>36.097862428551707</v>
      </c>
      <c r="AK3055">
        <f t="shared" si="190"/>
        <v>36.097862428551707</v>
      </c>
      <c r="AL3055" s="3">
        <f>Sheet2!$Q$35</f>
        <v>195.92057845971607</v>
      </c>
      <c r="AM3055" s="3">
        <f>Sheet2!$Q$37</f>
        <v>179.52321677860004</v>
      </c>
      <c r="AN3055" s="3">
        <f>Sheet2!$Q$39</f>
        <v>47.580823353777703</v>
      </c>
      <c r="AU3055">
        <f t="shared" si="191"/>
        <v>0.25698395884730768</v>
      </c>
      <c r="AV3055">
        <f>VLOOKUP(AI3055,Sheet3!C3087:F6378,4,FALSE)</f>
        <v>244.20792918704029</v>
      </c>
    </row>
    <row r="3056" spans="1:48">
      <c r="A3056">
        <v>146007738</v>
      </c>
      <c r="B3056">
        <v>126</v>
      </c>
      <c r="C3056" t="s">
        <v>164</v>
      </c>
      <c r="D3056">
        <v>0</v>
      </c>
      <c r="E3056" t="s">
        <v>165</v>
      </c>
      <c r="F3056" t="s">
        <v>34</v>
      </c>
      <c r="G3056" t="s">
        <v>166</v>
      </c>
      <c r="H3056">
        <v>1</v>
      </c>
      <c r="I3056">
        <v>111.95</v>
      </c>
      <c r="J3056">
        <v>114.04</v>
      </c>
      <c r="K3056">
        <v>28.158999999999999</v>
      </c>
      <c r="L3056">
        <v>30.248999999999999</v>
      </c>
      <c r="M3056">
        <v>3260722</v>
      </c>
      <c r="N3056" t="s">
        <v>167</v>
      </c>
      <c r="P3056">
        <v>16.167000000000002</v>
      </c>
      <c r="V3056" t="s">
        <v>35</v>
      </c>
      <c r="W3056" s="1">
        <v>40684</v>
      </c>
      <c r="X3056">
        <v>20110521</v>
      </c>
      <c r="Y3056">
        <v>0.94172</v>
      </c>
      <c r="AB3056">
        <v>-1.38139792132372</v>
      </c>
      <c r="AI3056" s="2">
        <f t="shared" si="188"/>
        <v>40684</v>
      </c>
      <c r="AJ3056">
        <f t="shared" si="189"/>
        <v>29.722832900174353</v>
      </c>
      <c r="AK3056">
        <f t="shared" si="190"/>
        <v>29.722832900174353</v>
      </c>
      <c r="AL3056" s="3">
        <f>Sheet2!$Q$35</f>
        <v>195.92057845971607</v>
      </c>
      <c r="AM3056" s="3">
        <f>Sheet2!$Q$37</f>
        <v>179.52321677860004</v>
      </c>
      <c r="AN3056" s="3">
        <f>Sheet2!$Q$39</f>
        <v>47.580823353777703</v>
      </c>
      <c r="AU3056">
        <f t="shared" si="191"/>
        <v>0.2115995450412676</v>
      </c>
      <c r="AV3056">
        <f>VLOOKUP(AI3056,Sheet3!C3088:F6379,4,FALSE)</f>
        <v>233.36841274792886</v>
      </c>
    </row>
    <row r="3057" spans="1:48">
      <c r="A3057">
        <v>146362166</v>
      </c>
      <c r="B3057">
        <v>126</v>
      </c>
      <c r="C3057" t="s">
        <v>164</v>
      </c>
      <c r="D3057">
        <v>0</v>
      </c>
      <c r="E3057" t="s">
        <v>165</v>
      </c>
      <c r="F3057" t="s">
        <v>34</v>
      </c>
      <c r="G3057" t="s">
        <v>166</v>
      </c>
      <c r="H3057">
        <v>1</v>
      </c>
      <c r="I3057">
        <v>111.95</v>
      </c>
      <c r="J3057">
        <v>114.04</v>
      </c>
      <c r="K3057">
        <v>28.158999999999999</v>
      </c>
      <c r="L3057">
        <v>30.248999999999999</v>
      </c>
      <c r="M3057">
        <v>3260722</v>
      </c>
      <c r="N3057" t="s">
        <v>167</v>
      </c>
      <c r="P3057">
        <v>16.167000000000002</v>
      </c>
      <c r="V3057" t="s">
        <v>35</v>
      </c>
      <c r="W3057" s="1">
        <v>40685</v>
      </c>
      <c r="X3057">
        <v>20110522</v>
      </c>
      <c r="Y3057">
        <v>0.94159499999999996</v>
      </c>
      <c r="AB3057">
        <v>-1.37995759684742</v>
      </c>
      <c r="AI3057" s="2">
        <f t="shared" si="188"/>
        <v>40685</v>
      </c>
      <c r="AJ3057">
        <f t="shared" si="189"/>
        <v>29.840735337698788</v>
      </c>
      <c r="AK3057">
        <f t="shared" si="190"/>
        <v>29.840735337698788</v>
      </c>
      <c r="AL3057" s="3">
        <f>Sheet2!$Q$35</f>
        <v>195.92057845971607</v>
      </c>
      <c r="AM3057" s="3">
        <f>Sheet2!$Q$37</f>
        <v>179.52321677860004</v>
      </c>
      <c r="AN3057" s="3">
        <f>Sheet2!$Q$39</f>
        <v>47.580823353777703</v>
      </c>
      <c r="AU3057">
        <f t="shared" si="191"/>
        <v>0.21243890319475239</v>
      </c>
      <c r="AV3057">
        <f>VLOOKUP(AI3057,Sheet3!C3089:F6380,4,FALSE)</f>
        <v>219.05741718779478</v>
      </c>
    </row>
    <row r="3058" spans="1:48">
      <c r="A3058">
        <v>147253963</v>
      </c>
      <c r="B3058">
        <v>126</v>
      </c>
      <c r="C3058" t="s">
        <v>164</v>
      </c>
      <c r="D3058">
        <v>0</v>
      </c>
      <c r="E3058" t="s">
        <v>165</v>
      </c>
      <c r="F3058" t="s">
        <v>34</v>
      </c>
      <c r="G3058" t="s">
        <v>166</v>
      </c>
      <c r="H3058">
        <v>1</v>
      </c>
      <c r="I3058">
        <v>111.95</v>
      </c>
      <c r="J3058">
        <v>114.04</v>
      </c>
      <c r="K3058">
        <v>28.158999999999999</v>
      </c>
      <c r="L3058">
        <v>30.248999999999999</v>
      </c>
      <c r="M3058">
        <v>3260722</v>
      </c>
      <c r="N3058" t="s">
        <v>167</v>
      </c>
      <c r="P3058">
        <v>16.167000000000002</v>
      </c>
      <c r="V3058" t="s">
        <v>35</v>
      </c>
      <c r="W3058" s="1">
        <v>40686</v>
      </c>
      <c r="X3058">
        <v>20110523</v>
      </c>
      <c r="Y3058">
        <v>0.94292399999999998</v>
      </c>
      <c r="AB3058">
        <v>-1.39527112667942</v>
      </c>
      <c r="AI3058" s="2">
        <f t="shared" si="188"/>
        <v>40686</v>
      </c>
      <c r="AJ3058">
        <f t="shared" si="189"/>
        <v>28.585076327489787</v>
      </c>
      <c r="AK3058">
        <f t="shared" si="190"/>
        <v>28.585076327489787</v>
      </c>
      <c r="AL3058" s="3">
        <f>Sheet2!$Q$35</f>
        <v>195.92057845971607</v>
      </c>
      <c r="AM3058" s="3">
        <f>Sheet2!$Q$37</f>
        <v>179.52321677860004</v>
      </c>
      <c r="AN3058" s="3">
        <f>Sheet2!$Q$39</f>
        <v>47.580823353777703</v>
      </c>
      <c r="AU3058">
        <f t="shared" si="191"/>
        <v>0.20349975273828178</v>
      </c>
      <c r="AV3058">
        <f>VLOOKUP(AI3058,Sheet3!C3090:F6381,4,FALSE)</f>
        <v>205.10065419103037</v>
      </c>
    </row>
    <row r="3059" spans="1:48">
      <c r="A3059">
        <v>147276382</v>
      </c>
      <c r="B3059">
        <v>126</v>
      </c>
      <c r="C3059" t="s">
        <v>164</v>
      </c>
      <c r="D3059">
        <v>0</v>
      </c>
      <c r="E3059" t="s">
        <v>165</v>
      </c>
      <c r="F3059" t="s">
        <v>34</v>
      </c>
      <c r="G3059" t="s">
        <v>166</v>
      </c>
      <c r="H3059">
        <v>1</v>
      </c>
      <c r="I3059">
        <v>111.95</v>
      </c>
      <c r="J3059">
        <v>114.04</v>
      </c>
      <c r="K3059">
        <v>28.158999999999999</v>
      </c>
      <c r="L3059">
        <v>30.248999999999999</v>
      </c>
      <c r="M3059">
        <v>3260722</v>
      </c>
      <c r="N3059" t="s">
        <v>167</v>
      </c>
      <c r="P3059">
        <v>16.167000000000002</v>
      </c>
      <c r="V3059" t="s">
        <v>35</v>
      </c>
      <c r="W3059" s="1">
        <v>40687</v>
      </c>
      <c r="X3059">
        <v>20110524</v>
      </c>
      <c r="Y3059">
        <v>0.94004200000000004</v>
      </c>
      <c r="AB3059">
        <v>-1.36206300555389</v>
      </c>
      <c r="AI3059" s="2">
        <f t="shared" si="188"/>
        <v>40687</v>
      </c>
      <c r="AJ3059">
        <f t="shared" si="189"/>
        <v>31.30210212972861</v>
      </c>
      <c r="AK3059">
        <f t="shared" si="190"/>
        <v>31.30210212972861</v>
      </c>
      <c r="AL3059" s="3">
        <f>Sheet2!$Q$35</f>
        <v>195.92057845971607</v>
      </c>
      <c r="AM3059" s="3">
        <f>Sheet2!$Q$37</f>
        <v>179.52321677860004</v>
      </c>
      <c r="AN3059" s="3">
        <f>Sheet2!$Q$39</f>
        <v>47.580823353777703</v>
      </c>
      <c r="AU3059">
        <f t="shared" si="191"/>
        <v>0.22284250601990949</v>
      </c>
      <c r="AV3059">
        <f>VLOOKUP(AI3059,Sheet3!C3091:F6382,4,FALSE)</f>
        <v>200.77901691792056</v>
      </c>
    </row>
    <row r="3060" spans="1:48">
      <c r="A3060">
        <v>147298897</v>
      </c>
      <c r="B3060">
        <v>126</v>
      </c>
      <c r="C3060" t="s">
        <v>164</v>
      </c>
      <c r="D3060">
        <v>0</v>
      </c>
      <c r="E3060" t="s">
        <v>165</v>
      </c>
      <c r="F3060" t="s">
        <v>34</v>
      </c>
      <c r="G3060" t="s">
        <v>166</v>
      </c>
      <c r="H3060">
        <v>1</v>
      </c>
      <c r="I3060">
        <v>111.95</v>
      </c>
      <c r="J3060">
        <v>114.04</v>
      </c>
      <c r="K3060">
        <v>28.158999999999999</v>
      </c>
      <c r="L3060">
        <v>30.248999999999999</v>
      </c>
      <c r="M3060">
        <v>3260722</v>
      </c>
      <c r="N3060" t="s">
        <v>167</v>
      </c>
      <c r="P3060">
        <v>16.167000000000002</v>
      </c>
      <c r="V3060" t="s">
        <v>35</v>
      </c>
      <c r="W3060" s="1">
        <v>40688</v>
      </c>
      <c r="X3060">
        <v>20110525</v>
      </c>
      <c r="Y3060">
        <v>0.92900199999999999</v>
      </c>
      <c r="AB3060">
        <v>-1.23485354780725</v>
      </c>
      <c r="AI3060" s="2">
        <f t="shared" si="188"/>
        <v>40688</v>
      </c>
      <c r="AJ3060">
        <f t="shared" si="189"/>
        <v>41.506475365303913</v>
      </c>
      <c r="AK3060">
        <f t="shared" si="190"/>
        <v>41.506475365303913</v>
      </c>
      <c r="AL3060" s="3">
        <f>Sheet2!$Q$35</f>
        <v>195.92057845971607</v>
      </c>
      <c r="AM3060" s="3">
        <f>Sheet2!$Q$37</f>
        <v>179.52321677860004</v>
      </c>
      <c r="AN3060" s="3">
        <f>Sheet2!$Q$39</f>
        <v>47.580823353777703</v>
      </c>
      <c r="AU3060">
        <f t="shared" si="191"/>
        <v>0.29548836522622884</v>
      </c>
      <c r="AV3060">
        <f>VLOOKUP(AI3060,Sheet3!C3092:F6383,4,FALSE)</f>
        <v>205.73827280509573</v>
      </c>
    </row>
    <row r="3061" spans="1:48">
      <c r="A3061">
        <v>147321361</v>
      </c>
      <c r="B3061">
        <v>126</v>
      </c>
      <c r="C3061" t="s">
        <v>164</v>
      </c>
      <c r="D3061">
        <v>0</v>
      </c>
      <c r="E3061" t="s">
        <v>165</v>
      </c>
      <c r="F3061" t="s">
        <v>34</v>
      </c>
      <c r="G3061" t="s">
        <v>166</v>
      </c>
      <c r="H3061">
        <v>1</v>
      </c>
      <c r="I3061">
        <v>111.95</v>
      </c>
      <c r="J3061">
        <v>114.04</v>
      </c>
      <c r="K3061">
        <v>28.158999999999999</v>
      </c>
      <c r="L3061">
        <v>30.248999999999999</v>
      </c>
      <c r="M3061">
        <v>3260722</v>
      </c>
      <c r="N3061" t="s">
        <v>167</v>
      </c>
      <c r="P3061">
        <v>16.167000000000002</v>
      </c>
      <c r="V3061" t="s">
        <v>35</v>
      </c>
      <c r="W3061" s="1">
        <v>40689</v>
      </c>
      <c r="X3061">
        <v>20110526</v>
      </c>
      <c r="Y3061">
        <v>0.92227899999999996</v>
      </c>
      <c r="AB3061">
        <v>-1.15738713617404</v>
      </c>
      <c r="AI3061" s="2">
        <f t="shared" si="188"/>
        <v>40689</v>
      </c>
      <c r="AJ3061">
        <f t="shared" si="189"/>
        <v>47.562363050059275</v>
      </c>
      <c r="AK3061">
        <f t="shared" si="190"/>
        <v>47.562363050059275</v>
      </c>
      <c r="AL3061" s="3">
        <f>Sheet2!$Q$35</f>
        <v>195.92057845971607</v>
      </c>
      <c r="AM3061" s="3">
        <f>Sheet2!$Q$37</f>
        <v>179.52321677860004</v>
      </c>
      <c r="AN3061" s="3">
        <f>Sheet2!$Q$39</f>
        <v>47.580823353777703</v>
      </c>
      <c r="AU3061">
        <f t="shared" si="191"/>
        <v>0.33860077928241838</v>
      </c>
      <c r="AV3061">
        <f>VLOOKUP(AI3061,Sheet3!C3093:F6384,4,FALSE)</f>
        <v>244.49131523773602</v>
      </c>
    </row>
    <row r="3062" spans="1:48">
      <c r="A3062">
        <v>147676498</v>
      </c>
      <c r="B3062">
        <v>126</v>
      </c>
      <c r="C3062" t="s">
        <v>164</v>
      </c>
      <c r="D3062">
        <v>0</v>
      </c>
      <c r="E3062" t="s">
        <v>165</v>
      </c>
      <c r="F3062" t="s">
        <v>34</v>
      </c>
      <c r="G3062" t="s">
        <v>166</v>
      </c>
      <c r="H3062">
        <v>1</v>
      </c>
      <c r="I3062">
        <v>111.95</v>
      </c>
      <c r="J3062">
        <v>114.04</v>
      </c>
      <c r="K3062">
        <v>28.158999999999999</v>
      </c>
      <c r="L3062">
        <v>30.248999999999999</v>
      </c>
      <c r="M3062">
        <v>3260722</v>
      </c>
      <c r="N3062" t="s">
        <v>167</v>
      </c>
      <c r="P3062">
        <v>16.167000000000002</v>
      </c>
      <c r="V3062" t="s">
        <v>35</v>
      </c>
      <c r="W3062" s="1">
        <v>40690</v>
      </c>
      <c r="X3062">
        <v>20110527</v>
      </c>
      <c r="Y3062">
        <v>0.91649400000000003</v>
      </c>
      <c r="AB3062">
        <v>-1.0907289194109699</v>
      </c>
      <c r="AI3062" s="2">
        <f t="shared" si="188"/>
        <v>40690</v>
      </c>
      <c r="AJ3062">
        <f t="shared" si="189"/>
        <v>52.677445195279688</v>
      </c>
      <c r="AK3062">
        <f t="shared" si="190"/>
        <v>52.677445195279688</v>
      </c>
      <c r="AL3062" s="3">
        <f>Sheet2!$Q$35</f>
        <v>195.92057845971607</v>
      </c>
      <c r="AM3062" s="3">
        <f>Sheet2!$Q$37</f>
        <v>179.52321677860004</v>
      </c>
      <c r="AN3062" s="3">
        <f>Sheet2!$Q$39</f>
        <v>47.580823353777703</v>
      </c>
      <c r="AU3062">
        <f t="shared" si="191"/>
        <v>0.3750155133157615</v>
      </c>
      <c r="AV3062">
        <f>VLOOKUP(AI3062,Sheet3!C3094:F6385,4,FALSE)</f>
        <v>310.23687899914404</v>
      </c>
    </row>
    <row r="3063" spans="1:48">
      <c r="A3063">
        <v>148149213</v>
      </c>
      <c r="B3063">
        <v>126</v>
      </c>
      <c r="C3063" t="s">
        <v>164</v>
      </c>
      <c r="D3063">
        <v>0</v>
      </c>
      <c r="E3063" t="s">
        <v>165</v>
      </c>
      <c r="F3063" t="s">
        <v>34</v>
      </c>
      <c r="G3063" t="s">
        <v>166</v>
      </c>
      <c r="H3063">
        <v>1</v>
      </c>
      <c r="I3063">
        <v>111.95</v>
      </c>
      <c r="J3063">
        <v>114.04</v>
      </c>
      <c r="K3063">
        <v>28.158999999999999</v>
      </c>
      <c r="L3063">
        <v>30.248999999999999</v>
      </c>
      <c r="M3063">
        <v>3260722</v>
      </c>
      <c r="N3063" t="s">
        <v>167</v>
      </c>
      <c r="P3063">
        <v>16.167000000000002</v>
      </c>
      <c r="V3063" t="s">
        <v>35</v>
      </c>
      <c r="W3063" s="1">
        <v>40691</v>
      </c>
      <c r="X3063">
        <v>20110528</v>
      </c>
      <c r="Y3063">
        <v>0.91029700000000002</v>
      </c>
      <c r="AB3063">
        <v>-1.01932339317402</v>
      </c>
      <c r="AI3063" s="2">
        <f t="shared" si="188"/>
        <v>40691</v>
      </c>
      <c r="AJ3063">
        <f t="shared" si="189"/>
        <v>58.058425649614946</v>
      </c>
      <c r="AK3063">
        <f t="shared" si="190"/>
        <v>58.058425649614946</v>
      </c>
      <c r="AL3063" s="3">
        <f>Sheet2!$Q$35</f>
        <v>195.92057845971607</v>
      </c>
      <c r="AM3063" s="3">
        <f>Sheet2!$Q$37</f>
        <v>179.52321677860004</v>
      </c>
      <c r="AN3063" s="3">
        <f>Sheet2!$Q$39</f>
        <v>47.580823353777703</v>
      </c>
      <c r="AU3063">
        <f t="shared" si="191"/>
        <v>0.41332320154445029</v>
      </c>
      <c r="AV3063">
        <f>VLOOKUP(AI3063,Sheet3!C3095:F6386,4,FALSE)</f>
        <v>379.38307536890073</v>
      </c>
    </row>
    <row r="3064" spans="1:48">
      <c r="A3064">
        <v>148561560</v>
      </c>
      <c r="B3064">
        <v>126</v>
      </c>
      <c r="C3064" t="s">
        <v>164</v>
      </c>
      <c r="D3064">
        <v>0</v>
      </c>
      <c r="E3064" t="s">
        <v>165</v>
      </c>
      <c r="F3064" t="s">
        <v>34</v>
      </c>
      <c r="G3064" t="s">
        <v>166</v>
      </c>
      <c r="H3064">
        <v>1</v>
      </c>
      <c r="I3064">
        <v>111.95</v>
      </c>
      <c r="J3064">
        <v>114.04</v>
      </c>
      <c r="K3064">
        <v>28.158999999999999</v>
      </c>
      <c r="L3064">
        <v>30.248999999999999</v>
      </c>
      <c r="M3064">
        <v>3260722</v>
      </c>
      <c r="N3064" t="s">
        <v>167</v>
      </c>
      <c r="P3064">
        <v>16.167000000000002</v>
      </c>
      <c r="V3064" t="s">
        <v>35</v>
      </c>
      <c r="W3064" s="1">
        <v>40692</v>
      </c>
      <c r="X3064">
        <v>20110529</v>
      </c>
      <c r="Y3064">
        <v>0.91334099999999996</v>
      </c>
      <c r="AB3064">
        <v>-1.05439817482082</v>
      </c>
      <c r="AI3064" s="2">
        <f t="shared" si="188"/>
        <v>40692</v>
      </c>
      <c r="AJ3064">
        <f t="shared" si="189"/>
        <v>55.427976714021952</v>
      </c>
      <c r="AK3064">
        <f t="shared" si="190"/>
        <v>55.427976714021952</v>
      </c>
      <c r="AL3064" s="3">
        <f>Sheet2!$Q$35</f>
        <v>195.92057845971607</v>
      </c>
      <c r="AM3064" s="3">
        <f>Sheet2!$Q$37</f>
        <v>179.52321677860004</v>
      </c>
      <c r="AN3064" s="3">
        <f>Sheet2!$Q$39</f>
        <v>47.580823353777703</v>
      </c>
      <c r="AU3064">
        <f t="shared" si="191"/>
        <v>0.39459679683413418</v>
      </c>
      <c r="AV3064">
        <f>VLOOKUP(AI3064,Sheet3!C3096:F6387,4,FALSE)</f>
        <v>439.95684370511174</v>
      </c>
    </row>
    <row r="3065" spans="1:48">
      <c r="A3065">
        <v>149036614</v>
      </c>
      <c r="B3065">
        <v>126</v>
      </c>
      <c r="C3065" t="s">
        <v>164</v>
      </c>
      <c r="D3065">
        <v>0</v>
      </c>
      <c r="E3065" t="s">
        <v>165</v>
      </c>
      <c r="F3065" t="s">
        <v>34</v>
      </c>
      <c r="G3065" t="s">
        <v>166</v>
      </c>
      <c r="H3065">
        <v>1</v>
      </c>
      <c r="I3065">
        <v>111.95</v>
      </c>
      <c r="J3065">
        <v>114.04</v>
      </c>
      <c r="K3065">
        <v>28.158999999999999</v>
      </c>
      <c r="L3065">
        <v>30.248999999999999</v>
      </c>
      <c r="M3065">
        <v>3260722</v>
      </c>
      <c r="N3065" t="s">
        <v>167</v>
      </c>
      <c r="P3065">
        <v>16.167000000000002</v>
      </c>
      <c r="V3065" t="s">
        <v>35</v>
      </c>
      <c r="W3065" s="1">
        <v>40693</v>
      </c>
      <c r="X3065">
        <v>20110530</v>
      </c>
      <c r="Y3065">
        <v>0.91848399999999997</v>
      </c>
      <c r="AB3065">
        <v>-1.11365888507363</v>
      </c>
      <c r="AI3065" s="2">
        <f t="shared" si="188"/>
        <v>40693</v>
      </c>
      <c r="AJ3065">
        <f t="shared" si="189"/>
        <v>50.92789943576463</v>
      </c>
      <c r="AK3065">
        <f t="shared" si="190"/>
        <v>50.92789943576463</v>
      </c>
      <c r="AL3065" s="3">
        <f>Sheet2!$Q$35</f>
        <v>195.92057845971607</v>
      </c>
      <c r="AM3065" s="3">
        <f>Sheet2!$Q$37</f>
        <v>179.52321677860004</v>
      </c>
      <c r="AN3065" s="3">
        <f>Sheet2!$Q$39</f>
        <v>47.580823353777703</v>
      </c>
      <c r="AU3065">
        <f t="shared" si="191"/>
        <v>0.36256033826614187</v>
      </c>
      <c r="AV3065">
        <f>VLOOKUP(AI3065,Sheet3!C3097:F6388,4,FALSE)</f>
        <v>460.50233238055176</v>
      </c>
    </row>
    <row r="3066" spans="1:48">
      <c r="A3066">
        <v>149058902</v>
      </c>
      <c r="B3066">
        <v>126</v>
      </c>
      <c r="C3066" t="s">
        <v>164</v>
      </c>
      <c r="D3066">
        <v>0</v>
      </c>
      <c r="E3066" t="s">
        <v>165</v>
      </c>
      <c r="F3066" t="s">
        <v>34</v>
      </c>
      <c r="G3066" t="s">
        <v>166</v>
      </c>
      <c r="H3066">
        <v>1</v>
      </c>
      <c r="I3066">
        <v>111.95</v>
      </c>
      <c r="J3066">
        <v>114.04</v>
      </c>
      <c r="K3066">
        <v>28.158999999999999</v>
      </c>
      <c r="L3066">
        <v>30.248999999999999</v>
      </c>
      <c r="M3066">
        <v>3260722</v>
      </c>
      <c r="N3066" t="s">
        <v>167</v>
      </c>
      <c r="P3066">
        <v>16.167000000000002</v>
      </c>
      <c r="V3066" t="s">
        <v>35</v>
      </c>
      <c r="W3066" s="1">
        <v>40694</v>
      </c>
      <c r="X3066">
        <v>20110531</v>
      </c>
      <c r="Y3066">
        <v>0.92328399999999999</v>
      </c>
      <c r="AB3066">
        <v>-1.1689673449634701</v>
      </c>
      <c r="AI3066" s="2">
        <f t="shared" si="188"/>
        <v>40694</v>
      </c>
      <c r="AJ3066">
        <f t="shared" si="189"/>
        <v>46.664702296709493</v>
      </c>
      <c r="AK3066">
        <f t="shared" si="190"/>
        <v>46.664702296709493</v>
      </c>
      <c r="AL3066" s="3">
        <f>Sheet2!$Q$35</f>
        <v>195.92057845971607</v>
      </c>
      <c r="AM3066" s="3">
        <f>Sheet2!$Q$37</f>
        <v>179.52321677860004</v>
      </c>
      <c r="AN3066" s="3">
        <f>Sheet2!$Q$39</f>
        <v>47.580823353777703</v>
      </c>
      <c r="AU3066">
        <f t="shared" si="191"/>
        <v>0.33221025090821682</v>
      </c>
      <c r="AV3066">
        <f>VLOOKUP(AI3066,Sheet3!C3098:F6389,4,FALSE)</f>
        <v>433.58065756445797</v>
      </c>
    </row>
    <row r="3067" spans="1:48">
      <c r="A3067">
        <v>149080498</v>
      </c>
      <c r="B3067">
        <v>126</v>
      </c>
      <c r="C3067" t="s">
        <v>164</v>
      </c>
      <c r="D3067">
        <v>0</v>
      </c>
      <c r="E3067" t="s">
        <v>165</v>
      </c>
      <c r="F3067" t="s">
        <v>34</v>
      </c>
      <c r="G3067" t="s">
        <v>166</v>
      </c>
      <c r="H3067">
        <v>1</v>
      </c>
      <c r="I3067">
        <v>111.95</v>
      </c>
      <c r="J3067">
        <v>114.04</v>
      </c>
      <c r="K3067">
        <v>28.158999999999999</v>
      </c>
      <c r="L3067">
        <v>30.248999999999999</v>
      </c>
      <c r="M3067">
        <v>3260722</v>
      </c>
      <c r="N3067" t="s">
        <v>167</v>
      </c>
      <c r="P3067">
        <v>16.167000000000002</v>
      </c>
      <c r="V3067" t="s">
        <v>35</v>
      </c>
      <c r="W3067" s="1">
        <v>40695</v>
      </c>
      <c r="X3067">
        <v>20110601</v>
      </c>
      <c r="Y3067">
        <v>0.92543600000000004</v>
      </c>
      <c r="AB3067">
        <v>-1.1937639711474199</v>
      </c>
      <c r="AI3067" s="2">
        <f t="shared" si="188"/>
        <v>40695</v>
      </c>
      <c r="AJ3067">
        <f t="shared" si="189"/>
        <v>44.733544663925613</v>
      </c>
      <c r="AK3067">
        <f t="shared" si="190"/>
        <v>44.733544663925613</v>
      </c>
      <c r="AL3067" s="3">
        <f>Sheet2!$Q$35</f>
        <v>195.92057845971607</v>
      </c>
      <c r="AM3067" s="3">
        <f>Sheet2!$Q$37</f>
        <v>179.52321677860004</v>
      </c>
      <c r="AN3067" s="3">
        <f>Sheet2!$Q$39</f>
        <v>47.580823353777703</v>
      </c>
      <c r="AU3067">
        <f t="shared" si="191"/>
        <v>0.31846216444982128</v>
      </c>
      <c r="AV3067">
        <f>VLOOKUP(AI3067,Sheet3!C3099:F6390,4,FALSE)</f>
        <v>380.80000562237933</v>
      </c>
    </row>
    <row r="3068" spans="1:48">
      <c r="A3068">
        <v>149120583</v>
      </c>
      <c r="B3068">
        <v>126</v>
      </c>
      <c r="C3068" t="s">
        <v>164</v>
      </c>
      <c r="D3068">
        <v>0</v>
      </c>
      <c r="E3068" t="s">
        <v>165</v>
      </c>
      <c r="F3068" t="s">
        <v>34</v>
      </c>
      <c r="G3068" t="s">
        <v>166</v>
      </c>
      <c r="H3068">
        <v>1</v>
      </c>
      <c r="I3068">
        <v>111.95</v>
      </c>
      <c r="J3068">
        <v>114.04</v>
      </c>
      <c r="K3068">
        <v>28.158999999999999</v>
      </c>
      <c r="L3068">
        <v>30.248999999999999</v>
      </c>
      <c r="M3068">
        <v>3260722</v>
      </c>
      <c r="N3068" t="s">
        <v>167</v>
      </c>
      <c r="P3068">
        <v>16.167000000000002</v>
      </c>
      <c r="V3068" t="s">
        <v>35</v>
      </c>
      <c r="W3068" s="1">
        <v>40696</v>
      </c>
      <c r="X3068">
        <v>20110602</v>
      </c>
      <c r="Y3068">
        <v>0.93257800000000002</v>
      </c>
      <c r="AB3068">
        <v>-1.2760583504251799</v>
      </c>
      <c r="AI3068" s="2">
        <f t="shared" si="188"/>
        <v>40696</v>
      </c>
      <c r="AJ3068">
        <f t="shared" si="189"/>
        <v>38.236514046398725</v>
      </c>
      <c r="AK3068">
        <f t="shared" si="190"/>
        <v>38.236514046398725</v>
      </c>
      <c r="AL3068" s="3">
        <f>Sheet2!$Q$35</f>
        <v>195.92057845971607</v>
      </c>
      <c r="AM3068" s="3">
        <f>Sheet2!$Q$37</f>
        <v>179.52321677860004</v>
      </c>
      <c r="AN3068" s="3">
        <f>Sheet2!$Q$39</f>
        <v>47.580823353777703</v>
      </c>
      <c r="AU3068">
        <f t="shared" si="191"/>
        <v>0.27220921381738639</v>
      </c>
      <c r="AV3068">
        <f>VLOOKUP(AI3068,Sheet3!C3100:F6391,4,FALSE)</f>
        <v>322.63501871708195</v>
      </c>
    </row>
    <row r="3069" spans="1:48">
      <c r="A3069">
        <v>149748492</v>
      </c>
      <c r="B3069">
        <v>126</v>
      </c>
      <c r="C3069" t="s">
        <v>164</v>
      </c>
      <c r="D3069">
        <v>0</v>
      </c>
      <c r="E3069" t="s">
        <v>165</v>
      </c>
      <c r="F3069" t="s">
        <v>34</v>
      </c>
      <c r="G3069" t="s">
        <v>166</v>
      </c>
      <c r="H3069">
        <v>1</v>
      </c>
      <c r="I3069">
        <v>111.95</v>
      </c>
      <c r="J3069">
        <v>114.04</v>
      </c>
      <c r="K3069">
        <v>28.158999999999999</v>
      </c>
      <c r="L3069">
        <v>30.248999999999999</v>
      </c>
      <c r="M3069">
        <v>3260722</v>
      </c>
      <c r="N3069" t="s">
        <v>167</v>
      </c>
      <c r="P3069">
        <v>16.167000000000002</v>
      </c>
      <c r="V3069" t="s">
        <v>35</v>
      </c>
      <c r="W3069" s="1">
        <v>40697</v>
      </c>
      <c r="X3069">
        <v>20110603</v>
      </c>
      <c r="Y3069">
        <v>0.94642499999999996</v>
      </c>
      <c r="AB3069">
        <v>-1.43561173461157</v>
      </c>
      <c r="AI3069" s="2">
        <f t="shared" si="188"/>
        <v>40697</v>
      </c>
      <c r="AJ3069">
        <f t="shared" si="189"/>
        <v>25.254872329054933</v>
      </c>
      <c r="AK3069">
        <f t="shared" si="190"/>
        <v>25.254872329054933</v>
      </c>
      <c r="AL3069" s="3">
        <f>Sheet2!$Q$35</f>
        <v>195.92057845971607</v>
      </c>
      <c r="AM3069" s="3">
        <f>Sheet2!$Q$37</f>
        <v>179.52321677860004</v>
      </c>
      <c r="AN3069" s="3">
        <f>Sheet2!$Q$39</f>
        <v>47.580823353777703</v>
      </c>
      <c r="AU3069">
        <f t="shared" si="191"/>
        <v>0.17979172822628137</v>
      </c>
      <c r="AV3069">
        <f>VLOOKUP(AI3069,Sheet3!C3101:F6392,4,FALSE)</f>
        <v>266.59542719200249</v>
      </c>
    </row>
    <row r="3070" spans="1:48">
      <c r="A3070">
        <v>150396089</v>
      </c>
      <c r="B3070">
        <v>126</v>
      </c>
      <c r="C3070" t="s">
        <v>164</v>
      </c>
      <c r="D3070">
        <v>0</v>
      </c>
      <c r="E3070" t="s">
        <v>165</v>
      </c>
      <c r="F3070" t="s">
        <v>34</v>
      </c>
      <c r="G3070" t="s">
        <v>166</v>
      </c>
      <c r="H3070">
        <v>1</v>
      </c>
      <c r="I3070">
        <v>111.95</v>
      </c>
      <c r="J3070">
        <v>114.04</v>
      </c>
      <c r="K3070">
        <v>28.158999999999999</v>
      </c>
      <c r="L3070">
        <v>30.248999999999999</v>
      </c>
      <c r="M3070">
        <v>3260722</v>
      </c>
      <c r="N3070" t="s">
        <v>167</v>
      </c>
      <c r="P3070">
        <v>16.167000000000002</v>
      </c>
      <c r="V3070" t="s">
        <v>35</v>
      </c>
      <c r="W3070" s="1">
        <v>40698</v>
      </c>
      <c r="X3070">
        <v>20110604</v>
      </c>
      <c r="Y3070">
        <v>0.94734300000000005</v>
      </c>
      <c r="AB3070">
        <v>-1.44618947756551</v>
      </c>
      <c r="AI3070" s="2">
        <f t="shared" si="188"/>
        <v>40698</v>
      </c>
      <c r="AJ3070">
        <f t="shared" si="189"/>
        <v>24.376281477254679</v>
      </c>
      <c r="AK3070">
        <f t="shared" si="190"/>
        <v>24.376281477254679</v>
      </c>
      <c r="AL3070" s="3">
        <f>Sheet2!$Q$35</f>
        <v>195.92057845971607</v>
      </c>
      <c r="AM3070" s="3">
        <f>Sheet2!$Q$37</f>
        <v>179.52321677860004</v>
      </c>
      <c r="AN3070" s="3">
        <f>Sheet2!$Q$39</f>
        <v>47.580823353777703</v>
      </c>
      <c r="AU3070">
        <f t="shared" si="191"/>
        <v>0.17353696021198275</v>
      </c>
      <c r="AV3070">
        <f>VLOOKUP(AI3070,Sheet3!C3102:F6393,4,FALSE)</f>
        <v>228.69254291144941</v>
      </c>
    </row>
    <row r="3071" spans="1:48">
      <c r="A3071">
        <v>150884431</v>
      </c>
      <c r="B3071">
        <v>126</v>
      </c>
      <c r="C3071" t="s">
        <v>164</v>
      </c>
      <c r="D3071">
        <v>0</v>
      </c>
      <c r="E3071" t="s">
        <v>165</v>
      </c>
      <c r="F3071" t="s">
        <v>34</v>
      </c>
      <c r="G3071" t="s">
        <v>166</v>
      </c>
      <c r="H3071">
        <v>1</v>
      </c>
      <c r="I3071">
        <v>111.95</v>
      </c>
      <c r="J3071">
        <v>114.04</v>
      </c>
      <c r="K3071">
        <v>28.158999999999999</v>
      </c>
      <c r="L3071">
        <v>30.248999999999999</v>
      </c>
      <c r="M3071">
        <v>3260722</v>
      </c>
      <c r="N3071" t="s">
        <v>167</v>
      </c>
      <c r="P3071">
        <v>16.167000000000002</v>
      </c>
      <c r="V3071" t="s">
        <v>35</v>
      </c>
      <c r="W3071" s="1">
        <v>40699</v>
      </c>
      <c r="X3071">
        <v>20110605</v>
      </c>
      <c r="Y3071">
        <v>0.949986</v>
      </c>
      <c r="AB3071">
        <v>-1.4766436982923501</v>
      </c>
      <c r="AI3071" s="2">
        <f t="shared" si="188"/>
        <v>40699</v>
      </c>
      <c r="AJ3071">
        <f t="shared" si="189"/>
        <v>21.834272402562647</v>
      </c>
      <c r="AK3071">
        <f t="shared" si="190"/>
        <v>21.834272402562647</v>
      </c>
      <c r="AL3071" s="3">
        <f>Sheet2!$Q$35</f>
        <v>195.92057845971607</v>
      </c>
      <c r="AM3071" s="3">
        <f>Sheet2!$Q$37</f>
        <v>179.52321677860004</v>
      </c>
      <c r="AN3071" s="3">
        <f>Sheet2!$Q$39</f>
        <v>47.580823353777703</v>
      </c>
      <c r="AU3071">
        <f t="shared" si="191"/>
        <v>0.15544016689816467</v>
      </c>
      <c r="AV3071">
        <f>VLOOKUP(AI3071,Sheet3!C3103:F6394,4,FALSE)</f>
        <v>205.73827280509573</v>
      </c>
    </row>
    <row r="3072" spans="1:48">
      <c r="A3072">
        <v>151513527</v>
      </c>
      <c r="B3072">
        <v>126</v>
      </c>
      <c r="C3072" t="s">
        <v>164</v>
      </c>
      <c r="D3072">
        <v>0</v>
      </c>
      <c r="E3072" t="s">
        <v>165</v>
      </c>
      <c r="F3072" t="s">
        <v>34</v>
      </c>
      <c r="G3072" t="s">
        <v>166</v>
      </c>
      <c r="H3072">
        <v>1</v>
      </c>
      <c r="I3072">
        <v>111.95</v>
      </c>
      <c r="J3072">
        <v>114.04</v>
      </c>
      <c r="K3072">
        <v>28.158999999999999</v>
      </c>
      <c r="L3072">
        <v>30.248999999999999</v>
      </c>
      <c r="M3072">
        <v>3260722</v>
      </c>
      <c r="N3072" t="s">
        <v>167</v>
      </c>
      <c r="P3072">
        <v>16.167000000000002</v>
      </c>
      <c r="V3072" t="s">
        <v>35</v>
      </c>
      <c r="W3072" s="1">
        <v>40700</v>
      </c>
      <c r="X3072">
        <v>20110606</v>
      </c>
      <c r="Y3072">
        <v>0.94387100000000002</v>
      </c>
      <c r="AB3072">
        <v>-1.4061830249118501</v>
      </c>
      <c r="AI3072" s="2">
        <f t="shared" si="188"/>
        <v>40700</v>
      </c>
      <c r="AJ3072">
        <f t="shared" si="189"/>
        <v>27.687480553920523</v>
      </c>
      <c r="AK3072">
        <f t="shared" si="190"/>
        <v>27.687480553920523</v>
      </c>
      <c r="AL3072" s="3">
        <f>Sheet2!$Q$35</f>
        <v>195.92057845971607</v>
      </c>
      <c r="AM3072" s="3">
        <f>Sheet2!$Q$37</f>
        <v>179.52321677860004</v>
      </c>
      <c r="AN3072" s="3">
        <f>Sheet2!$Q$39</f>
        <v>47.580823353777703</v>
      </c>
      <c r="AU3072">
        <f t="shared" si="191"/>
        <v>0.19710968696103526</v>
      </c>
      <c r="AV3072">
        <f>VLOOKUP(AI3072,Sheet3!C3104:F6395,4,FALSE)</f>
        <v>199.78716574048553</v>
      </c>
    </row>
    <row r="3073" spans="1:48">
      <c r="A3073">
        <v>152162732</v>
      </c>
      <c r="B3073">
        <v>126</v>
      </c>
      <c r="C3073" t="s">
        <v>164</v>
      </c>
      <c r="D3073">
        <v>0</v>
      </c>
      <c r="E3073" t="s">
        <v>165</v>
      </c>
      <c r="F3073" t="s">
        <v>34</v>
      </c>
      <c r="G3073" t="s">
        <v>166</v>
      </c>
      <c r="H3073">
        <v>1</v>
      </c>
      <c r="I3073">
        <v>111.95</v>
      </c>
      <c r="J3073">
        <v>114.04</v>
      </c>
      <c r="K3073">
        <v>28.158999999999999</v>
      </c>
      <c r="L3073">
        <v>30.248999999999999</v>
      </c>
      <c r="M3073">
        <v>3260722</v>
      </c>
      <c r="N3073" t="s">
        <v>167</v>
      </c>
      <c r="P3073">
        <v>16.167000000000002</v>
      </c>
      <c r="V3073" t="s">
        <v>35</v>
      </c>
      <c r="W3073" s="1">
        <v>40701</v>
      </c>
      <c r="X3073">
        <v>20110607</v>
      </c>
      <c r="Y3073">
        <v>0.92621299999999995</v>
      </c>
      <c r="AB3073">
        <v>-1.20271702809209</v>
      </c>
      <c r="AI3073" s="2">
        <f t="shared" si="188"/>
        <v>40701</v>
      </c>
      <c r="AJ3073">
        <f t="shared" si="189"/>
        <v>44.03326621518454</v>
      </c>
      <c r="AK3073">
        <f t="shared" si="190"/>
        <v>44.03326621518454</v>
      </c>
      <c r="AL3073" s="3">
        <f>Sheet2!$Q$35</f>
        <v>195.92057845971607</v>
      </c>
      <c r="AM3073" s="3">
        <f>Sheet2!$Q$37</f>
        <v>179.52321677860004</v>
      </c>
      <c r="AN3073" s="3">
        <f>Sheet2!$Q$39</f>
        <v>47.580823353777703</v>
      </c>
      <c r="AU3073">
        <f t="shared" si="191"/>
        <v>0.31347681861641835</v>
      </c>
      <c r="AV3073">
        <f>VLOOKUP(AI3073,Sheet3!C3105:F6396,4,FALSE)</f>
        <v>211.83107289505381</v>
      </c>
    </row>
    <row r="3074" spans="1:48">
      <c r="A3074">
        <v>152811444</v>
      </c>
      <c r="B3074">
        <v>126</v>
      </c>
      <c r="C3074" t="s">
        <v>164</v>
      </c>
      <c r="D3074">
        <v>0</v>
      </c>
      <c r="E3074" t="s">
        <v>165</v>
      </c>
      <c r="F3074" t="s">
        <v>34</v>
      </c>
      <c r="G3074" t="s">
        <v>166</v>
      </c>
      <c r="H3074">
        <v>1</v>
      </c>
      <c r="I3074">
        <v>111.95</v>
      </c>
      <c r="J3074">
        <v>114.04</v>
      </c>
      <c r="K3074">
        <v>28.158999999999999</v>
      </c>
      <c r="L3074">
        <v>30.248999999999999</v>
      </c>
      <c r="M3074">
        <v>3260722</v>
      </c>
      <c r="N3074" t="s">
        <v>167</v>
      </c>
      <c r="P3074">
        <v>16.167000000000002</v>
      </c>
      <c r="V3074" t="s">
        <v>35</v>
      </c>
      <c r="W3074" s="1">
        <v>40702</v>
      </c>
      <c r="X3074">
        <v>20110608</v>
      </c>
      <c r="Y3074">
        <v>0.92220000000000002</v>
      </c>
      <c r="AB3074">
        <v>-1.1564768511050201</v>
      </c>
      <c r="AI3074" s="2">
        <f t="shared" si="188"/>
        <v>40702</v>
      </c>
      <c r="AJ3074">
        <f t="shared" si="189"/>
        <v>47.632811962403366</v>
      </c>
      <c r="AK3074">
        <f t="shared" si="190"/>
        <v>47.632811962403366</v>
      </c>
      <c r="AL3074" s="3">
        <f>Sheet2!$Q$35</f>
        <v>195.92057845971607</v>
      </c>
      <c r="AM3074" s="3">
        <f>Sheet2!$Q$37</f>
        <v>179.52321677860004</v>
      </c>
      <c r="AN3074" s="3">
        <f>Sheet2!$Q$39</f>
        <v>47.580823353777703</v>
      </c>
      <c r="AU3074">
        <f t="shared" si="191"/>
        <v>0.33910231148329328</v>
      </c>
      <c r="AV3074">
        <f>VLOOKUP(AI3074,Sheet3!C3106:F6397,4,FALSE)</f>
        <v>221.18281256801271</v>
      </c>
    </row>
    <row r="3075" spans="1:48">
      <c r="A3075">
        <v>153412724</v>
      </c>
      <c r="B3075">
        <v>126</v>
      </c>
      <c r="C3075" t="s">
        <v>164</v>
      </c>
      <c r="D3075">
        <v>0</v>
      </c>
      <c r="E3075" t="s">
        <v>165</v>
      </c>
      <c r="F3075" t="s">
        <v>34</v>
      </c>
      <c r="G3075" t="s">
        <v>166</v>
      </c>
      <c r="H3075">
        <v>1</v>
      </c>
      <c r="I3075">
        <v>111.95</v>
      </c>
      <c r="J3075">
        <v>114.04</v>
      </c>
      <c r="K3075">
        <v>28.158999999999999</v>
      </c>
      <c r="L3075">
        <v>30.248999999999999</v>
      </c>
      <c r="M3075">
        <v>3260722</v>
      </c>
      <c r="N3075" t="s">
        <v>167</v>
      </c>
      <c r="P3075">
        <v>16.167000000000002</v>
      </c>
      <c r="V3075" t="s">
        <v>35</v>
      </c>
      <c r="W3075" s="1">
        <v>40703</v>
      </c>
      <c r="X3075">
        <v>20110609</v>
      </c>
      <c r="Y3075">
        <v>0.931728</v>
      </c>
      <c r="AB3075">
        <v>-1.26626414398636</v>
      </c>
      <c r="AI3075" s="2">
        <f t="shared" ref="AI3075:AI3138" si="192">W3075</f>
        <v>40703</v>
      </c>
      <c r="AJ3075">
        <f t="shared" ref="AJ3075:AJ3138" si="193">$AQ$2*(Y3075^2)+($AR$2*Y3075)+$AS$2</f>
        <v>39.016840314054889</v>
      </c>
      <c r="AK3075">
        <f t="shared" ref="AK3075:AK3138" si="194">IF(AJ3075&gt;0,AJ3075,0)</f>
        <v>39.016840314054889</v>
      </c>
      <c r="AL3075" s="3">
        <f>Sheet2!$Q$35</f>
        <v>195.92057845971607</v>
      </c>
      <c r="AM3075" s="3">
        <f>Sheet2!$Q$37</f>
        <v>179.52321677860004</v>
      </c>
      <c r="AN3075" s="3">
        <f>Sheet2!$Q$39</f>
        <v>47.580823353777703</v>
      </c>
      <c r="AU3075">
        <f t="shared" ref="AU3075:AU3138" si="195">0.001*(AK3075*86440)/AT$2</f>
        <v>0.27776442733873369</v>
      </c>
      <c r="AV3075">
        <f>VLOOKUP(AI3075,Sheet3!C3107:F6398,4,FALSE)</f>
        <v>226.28376148053573</v>
      </c>
    </row>
    <row r="3076" spans="1:48">
      <c r="A3076">
        <v>155365269</v>
      </c>
      <c r="B3076">
        <v>126</v>
      </c>
      <c r="C3076" t="s">
        <v>164</v>
      </c>
      <c r="D3076">
        <v>0</v>
      </c>
      <c r="E3076" t="s">
        <v>165</v>
      </c>
      <c r="F3076" t="s">
        <v>34</v>
      </c>
      <c r="G3076" t="s">
        <v>166</v>
      </c>
      <c r="H3076">
        <v>1</v>
      </c>
      <c r="I3076">
        <v>111.95</v>
      </c>
      <c r="J3076">
        <v>114.04</v>
      </c>
      <c r="K3076">
        <v>28.158999999999999</v>
      </c>
      <c r="L3076">
        <v>30.248999999999999</v>
      </c>
      <c r="M3076">
        <v>3260722</v>
      </c>
      <c r="N3076" t="s">
        <v>167</v>
      </c>
      <c r="P3076">
        <v>16.167000000000002</v>
      </c>
      <c r="V3076" t="s">
        <v>35</v>
      </c>
      <c r="W3076" s="1">
        <v>40704</v>
      </c>
      <c r="X3076">
        <v>20110610</v>
      </c>
      <c r="Y3076">
        <v>0.93095000000000006</v>
      </c>
      <c r="AB3076">
        <v>-1.25729956444588</v>
      </c>
      <c r="AI3076" s="2">
        <f t="shared" si="192"/>
        <v>40704</v>
      </c>
      <c r="AJ3076">
        <f t="shared" si="193"/>
        <v>39.729390021474501</v>
      </c>
      <c r="AK3076">
        <f t="shared" si="194"/>
        <v>39.729390021474501</v>
      </c>
      <c r="AL3076" s="3">
        <f>Sheet2!$Q$35</f>
        <v>195.92057845971607</v>
      </c>
      <c r="AM3076" s="3">
        <f>Sheet2!$Q$37</f>
        <v>179.52321677860004</v>
      </c>
      <c r="AN3076" s="3">
        <f>Sheet2!$Q$39</f>
        <v>47.580823353777703</v>
      </c>
      <c r="AU3076">
        <f t="shared" si="195"/>
        <v>0.2828371333764006</v>
      </c>
      <c r="AV3076">
        <f>VLOOKUP(AI3076,Sheet3!C3108:F6399,4,FALSE)</f>
        <v>217.56964042164222</v>
      </c>
    </row>
    <row r="3077" spans="1:48">
      <c r="A3077">
        <v>155469658</v>
      </c>
      <c r="B3077">
        <v>126</v>
      </c>
      <c r="C3077" t="s">
        <v>164</v>
      </c>
      <c r="D3077">
        <v>0</v>
      </c>
      <c r="E3077" t="s">
        <v>165</v>
      </c>
      <c r="F3077" t="s">
        <v>34</v>
      </c>
      <c r="G3077" t="s">
        <v>166</v>
      </c>
      <c r="H3077">
        <v>1</v>
      </c>
      <c r="I3077">
        <v>111.95</v>
      </c>
      <c r="J3077">
        <v>114.04</v>
      </c>
      <c r="K3077">
        <v>28.158999999999999</v>
      </c>
      <c r="L3077">
        <v>30.248999999999999</v>
      </c>
      <c r="M3077">
        <v>3260722</v>
      </c>
      <c r="N3077" t="s">
        <v>167</v>
      </c>
      <c r="P3077">
        <v>16.167000000000002</v>
      </c>
      <c r="V3077" t="s">
        <v>35</v>
      </c>
      <c r="W3077" s="1">
        <v>40705</v>
      </c>
      <c r="X3077">
        <v>20110611</v>
      </c>
      <c r="Y3077">
        <v>0.924705</v>
      </c>
      <c r="AB3077">
        <v>-1.1853409536100299</v>
      </c>
      <c r="AI3077" s="2">
        <f t="shared" si="192"/>
        <v>40705</v>
      </c>
      <c r="AJ3077">
        <f t="shared" si="193"/>
        <v>45.390904478421817</v>
      </c>
      <c r="AK3077">
        <f t="shared" si="194"/>
        <v>45.390904478421817</v>
      </c>
      <c r="AL3077" s="3">
        <f>Sheet2!$Q$35</f>
        <v>195.92057845971607</v>
      </c>
      <c r="AM3077" s="3">
        <f>Sheet2!$Q$37</f>
        <v>179.52321677860004</v>
      </c>
      <c r="AN3077" s="3">
        <f>Sheet2!$Q$39</f>
        <v>47.580823353777703</v>
      </c>
      <c r="AU3077">
        <f t="shared" si="195"/>
        <v>0.32314196863076777</v>
      </c>
      <c r="AV3077">
        <f>VLOOKUP(AI3077,Sheet3!C3109:F6400,4,FALSE)</f>
        <v>195.25298892935396</v>
      </c>
    </row>
    <row r="3078" spans="1:48">
      <c r="A3078">
        <v>155492159</v>
      </c>
      <c r="B3078">
        <v>126</v>
      </c>
      <c r="C3078" t="s">
        <v>164</v>
      </c>
      <c r="D3078">
        <v>0</v>
      </c>
      <c r="E3078" t="s">
        <v>165</v>
      </c>
      <c r="F3078" t="s">
        <v>34</v>
      </c>
      <c r="G3078" t="s">
        <v>166</v>
      </c>
      <c r="H3078">
        <v>1</v>
      </c>
      <c r="I3078">
        <v>111.95</v>
      </c>
      <c r="J3078">
        <v>114.04</v>
      </c>
      <c r="K3078">
        <v>28.158999999999999</v>
      </c>
      <c r="L3078">
        <v>30.248999999999999</v>
      </c>
      <c r="M3078">
        <v>3260722</v>
      </c>
      <c r="N3078" t="s">
        <v>167</v>
      </c>
      <c r="P3078">
        <v>16.167000000000002</v>
      </c>
      <c r="V3078" t="s">
        <v>35</v>
      </c>
      <c r="W3078" s="1">
        <v>40706</v>
      </c>
      <c r="X3078">
        <v>20110612</v>
      </c>
      <c r="Y3078">
        <v>0.92419899999999999</v>
      </c>
      <c r="AB3078">
        <v>-1.17951052012998</v>
      </c>
      <c r="AI3078" s="2">
        <f t="shared" si="192"/>
        <v>40706</v>
      </c>
      <c r="AJ3078">
        <f t="shared" si="193"/>
        <v>45.84510115897865</v>
      </c>
      <c r="AK3078">
        <f t="shared" si="194"/>
        <v>45.84510115897865</v>
      </c>
      <c r="AL3078" s="3">
        <f>Sheet2!$Q$35</f>
        <v>195.92057845971607</v>
      </c>
      <c r="AM3078" s="3">
        <f>Sheet2!$Q$37</f>
        <v>179.52321677860004</v>
      </c>
      <c r="AN3078" s="3">
        <f>Sheet2!$Q$39</f>
        <v>47.580823353777703</v>
      </c>
      <c r="AU3078">
        <f t="shared" si="195"/>
        <v>0.32637543602224628</v>
      </c>
      <c r="AV3078">
        <f>VLOOKUP(AI3078,Sheet3!C3110:F6401,4,FALSE)</f>
        <v>182.00469105932885</v>
      </c>
    </row>
    <row r="3079" spans="1:48">
      <c r="A3079">
        <v>155514688</v>
      </c>
      <c r="B3079">
        <v>126</v>
      </c>
      <c r="C3079" t="s">
        <v>164</v>
      </c>
      <c r="D3079">
        <v>0</v>
      </c>
      <c r="E3079" t="s">
        <v>165</v>
      </c>
      <c r="F3079" t="s">
        <v>34</v>
      </c>
      <c r="G3079" t="s">
        <v>166</v>
      </c>
      <c r="H3079">
        <v>1</v>
      </c>
      <c r="I3079">
        <v>111.95</v>
      </c>
      <c r="J3079">
        <v>114.04</v>
      </c>
      <c r="K3079">
        <v>28.158999999999999</v>
      </c>
      <c r="L3079">
        <v>30.248999999999999</v>
      </c>
      <c r="M3079">
        <v>3260722</v>
      </c>
      <c r="N3079" t="s">
        <v>167</v>
      </c>
      <c r="P3079">
        <v>16.167000000000002</v>
      </c>
      <c r="V3079" t="s">
        <v>35</v>
      </c>
      <c r="W3079" s="1">
        <v>40707</v>
      </c>
      <c r="X3079">
        <v>20110613</v>
      </c>
      <c r="Y3079">
        <v>0.91894500000000001</v>
      </c>
      <c r="AB3079">
        <v>-1.11897080174222</v>
      </c>
      <c r="AI3079" s="2">
        <f t="shared" si="192"/>
        <v>40707</v>
      </c>
      <c r="AJ3079">
        <f t="shared" si="193"/>
        <v>50.521105422824803</v>
      </c>
      <c r="AK3079">
        <f t="shared" si="194"/>
        <v>50.521105422824803</v>
      </c>
      <c r="AL3079" s="3">
        <f>Sheet2!$Q$35</f>
        <v>195.92057845971607</v>
      </c>
      <c r="AM3079" s="3">
        <f>Sheet2!$Q$37</f>
        <v>179.52321677860004</v>
      </c>
      <c r="AN3079" s="3">
        <f>Sheet2!$Q$39</f>
        <v>47.580823353777703</v>
      </c>
      <c r="AU3079">
        <f t="shared" si="195"/>
        <v>0.35966433476766396</v>
      </c>
      <c r="AV3079">
        <f>VLOOKUP(AI3079,Sheet3!C3111:F6402,4,FALSE)</f>
        <v>183.13823526211175</v>
      </c>
    </row>
    <row r="3080" spans="1:48">
      <c r="A3080">
        <v>155537182</v>
      </c>
      <c r="B3080">
        <v>126</v>
      </c>
      <c r="C3080" t="s">
        <v>164</v>
      </c>
      <c r="D3080">
        <v>0</v>
      </c>
      <c r="E3080" t="s">
        <v>165</v>
      </c>
      <c r="F3080" t="s">
        <v>34</v>
      </c>
      <c r="G3080" t="s">
        <v>166</v>
      </c>
      <c r="H3080">
        <v>1</v>
      </c>
      <c r="I3080">
        <v>111.95</v>
      </c>
      <c r="J3080">
        <v>114.04</v>
      </c>
      <c r="K3080">
        <v>28.158999999999999</v>
      </c>
      <c r="L3080">
        <v>30.248999999999999</v>
      </c>
      <c r="M3080">
        <v>3260722</v>
      </c>
      <c r="N3080" t="s">
        <v>167</v>
      </c>
      <c r="P3080">
        <v>16.167000000000002</v>
      </c>
      <c r="V3080" t="s">
        <v>35</v>
      </c>
      <c r="W3080" s="1">
        <v>40708</v>
      </c>
      <c r="X3080">
        <v>20110614</v>
      </c>
      <c r="Y3080">
        <v>0.902389</v>
      </c>
      <c r="AB3080">
        <v>-0.92820270550549699</v>
      </c>
      <c r="AI3080" s="2">
        <f t="shared" si="192"/>
        <v>40708</v>
      </c>
      <c r="AJ3080">
        <f t="shared" si="193"/>
        <v>64.777298602459268</v>
      </c>
      <c r="AK3080">
        <f t="shared" si="194"/>
        <v>64.777298602459268</v>
      </c>
      <c r="AL3080" s="3">
        <f>Sheet2!$Q$35</f>
        <v>195.92057845971607</v>
      </c>
      <c r="AM3080" s="3">
        <f>Sheet2!$Q$37</f>
        <v>179.52321677860004</v>
      </c>
      <c r="AN3080" s="3">
        <f>Sheet2!$Q$39</f>
        <v>47.580823353777703</v>
      </c>
      <c r="AU3080">
        <f t="shared" si="195"/>
        <v>0.46115546789627571</v>
      </c>
      <c r="AV3080">
        <f>VLOOKUP(AI3080,Sheet3!C3112:F6403,4,FALSE)</f>
        <v>191.4981237576356</v>
      </c>
    </row>
    <row r="3081" spans="1:48">
      <c r="A3081">
        <v>155688737</v>
      </c>
      <c r="B3081">
        <v>126</v>
      </c>
      <c r="C3081" t="s">
        <v>164</v>
      </c>
      <c r="D3081">
        <v>0</v>
      </c>
      <c r="E3081" t="s">
        <v>165</v>
      </c>
      <c r="F3081" t="s">
        <v>34</v>
      </c>
      <c r="G3081" t="s">
        <v>166</v>
      </c>
      <c r="H3081">
        <v>1</v>
      </c>
      <c r="I3081">
        <v>111.95</v>
      </c>
      <c r="J3081">
        <v>114.04</v>
      </c>
      <c r="K3081">
        <v>28.158999999999999</v>
      </c>
      <c r="L3081">
        <v>30.248999999999999</v>
      </c>
      <c r="M3081">
        <v>3260722</v>
      </c>
      <c r="N3081" t="s">
        <v>167</v>
      </c>
      <c r="P3081">
        <v>16.167000000000002</v>
      </c>
      <c r="V3081" t="s">
        <v>35</v>
      </c>
      <c r="W3081" s="1">
        <v>40709</v>
      </c>
      <c r="X3081">
        <v>20110615</v>
      </c>
      <c r="Y3081">
        <v>0.89551599999999998</v>
      </c>
      <c r="AB3081">
        <v>-0.84900790450072605</v>
      </c>
      <c r="AI3081" s="2">
        <f t="shared" si="192"/>
        <v>40709</v>
      </c>
      <c r="AJ3081">
        <f t="shared" si="193"/>
        <v>70.482189209318221</v>
      </c>
      <c r="AK3081">
        <f t="shared" si="194"/>
        <v>70.482189209318221</v>
      </c>
      <c r="AL3081" s="3">
        <f>Sheet2!$Q$35</f>
        <v>195.92057845971607</v>
      </c>
      <c r="AM3081" s="3">
        <f>Sheet2!$Q$37</f>
        <v>179.52321677860004</v>
      </c>
      <c r="AN3081" s="3">
        <f>Sheet2!$Q$39</f>
        <v>47.580823353777703</v>
      </c>
      <c r="AU3081">
        <f t="shared" si="195"/>
        <v>0.50176910189865487</v>
      </c>
      <c r="AV3081">
        <f>VLOOKUP(AI3081,Sheet3!C3113:F6404,4,FALSE)</f>
        <v>199.22039363909408</v>
      </c>
    </row>
    <row r="3082" spans="1:48">
      <c r="A3082">
        <v>155711264</v>
      </c>
      <c r="B3082">
        <v>126</v>
      </c>
      <c r="C3082" t="s">
        <v>164</v>
      </c>
      <c r="D3082">
        <v>0</v>
      </c>
      <c r="E3082" t="s">
        <v>165</v>
      </c>
      <c r="F3082" t="s">
        <v>34</v>
      </c>
      <c r="G3082" t="s">
        <v>166</v>
      </c>
      <c r="H3082">
        <v>1</v>
      </c>
      <c r="I3082">
        <v>111.95</v>
      </c>
      <c r="J3082">
        <v>114.04</v>
      </c>
      <c r="K3082">
        <v>28.158999999999999</v>
      </c>
      <c r="L3082">
        <v>30.248999999999999</v>
      </c>
      <c r="M3082">
        <v>3260722</v>
      </c>
      <c r="N3082" t="s">
        <v>167</v>
      </c>
      <c r="P3082">
        <v>16.167000000000002</v>
      </c>
      <c r="V3082" t="s">
        <v>35</v>
      </c>
      <c r="W3082" s="1">
        <v>40710</v>
      </c>
      <c r="X3082">
        <v>20110616</v>
      </c>
      <c r="Y3082">
        <v>0.86694599999999999</v>
      </c>
      <c r="AB3082">
        <v>-0.51980734219805103</v>
      </c>
      <c r="AI3082" s="2">
        <f t="shared" si="192"/>
        <v>40710</v>
      </c>
      <c r="AJ3082">
        <f t="shared" si="193"/>
        <v>92.854746088944694</v>
      </c>
      <c r="AK3082">
        <f t="shared" si="194"/>
        <v>92.854746088944694</v>
      </c>
      <c r="AL3082" s="3">
        <f>Sheet2!$Q$35</f>
        <v>195.92057845971607</v>
      </c>
      <c r="AM3082" s="3">
        <f>Sheet2!$Q$37</f>
        <v>179.52321677860004</v>
      </c>
      <c r="AN3082" s="3">
        <f>Sheet2!$Q$39</f>
        <v>47.580823353777703</v>
      </c>
      <c r="AU3082">
        <f t="shared" si="195"/>
        <v>0.66104136484338494</v>
      </c>
      <c r="AV3082">
        <f>VLOOKUP(AI3082,Sheet3!C3114:F6405,4,FALSE)</f>
        <v>207.15520305857436</v>
      </c>
    </row>
    <row r="3083" spans="1:48">
      <c r="A3083">
        <v>155733781</v>
      </c>
      <c r="B3083">
        <v>126</v>
      </c>
      <c r="C3083" t="s">
        <v>164</v>
      </c>
      <c r="D3083">
        <v>0</v>
      </c>
      <c r="E3083" t="s">
        <v>165</v>
      </c>
      <c r="F3083" t="s">
        <v>34</v>
      </c>
      <c r="G3083" t="s">
        <v>166</v>
      </c>
      <c r="H3083">
        <v>1</v>
      </c>
      <c r="I3083">
        <v>111.95</v>
      </c>
      <c r="J3083">
        <v>114.04</v>
      </c>
      <c r="K3083">
        <v>28.158999999999999</v>
      </c>
      <c r="L3083">
        <v>30.248999999999999</v>
      </c>
      <c r="M3083">
        <v>3260722</v>
      </c>
      <c r="N3083" t="s">
        <v>167</v>
      </c>
      <c r="P3083">
        <v>16.167000000000002</v>
      </c>
      <c r="V3083" t="s">
        <v>35</v>
      </c>
      <c r="W3083" s="1">
        <v>40711</v>
      </c>
      <c r="X3083">
        <v>20110617</v>
      </c>
      <c r="Y3083">
        <v>0.84970299999999999</v>
      </c>
      <c r="AB3083">
        <v>-0.32112322263959697</v>
      </c>
      <c r="AI3083" s="2">
        <f t="shared" si="192"/>
        <v>40711</v>
      </c>
      <c r="AJ3083">
        <f t="shared" si="193"/>
        <v>105.31061320823756</v>
      </c>
      <c r="AK3083">
        <f t="shared" si="194"/>
        <v>105.31061320823756</v>
      </c>
      <c r="AL3083" s="3">
        <f>Sheet2!$Q$35</f>
        <v>195.92057845971607</v>
      </c>
      <c r="AM3083" s="3">
        <f>Sheet2!$Q$37</f>
        <v>179.52321677860004</v>
      </c>
      <c r="AN3083" s="3">
        <f>Sheet2!$Q$39</f>
        <v>47.580823353777703</v>
      </c>
      <c r="AU3083">
        <f t="shared" si="195"/>
        <v>0.74971581335200588</v>
      </c>
      <c r="AV3083">
        <f>VLOOKUP(AI3083,Sheet3!C3115:F6406,4,FALSE)</f>
        <v>205.73827280509573</v>
      </c>
    </row>
    <row r="3084" spans="1:48">
      <c r="A3084">
        <v>155756290</v>
      </c>
      <c r="B3084">
        <v>126</v>
      </c>
      <c r="C3084" t="s">
        <v>164</v>
      </c>
      <c r="D3084">
        <v>0</v>
      </c>
      <c r="E3084" t="s">
        <v>165</v>
      </c>
      <c r="F3084" t="s">
        <v>34</v>
      </c>
      <c r="G3084" t="s">
        <v>166</v>
      </c>
      <c r="H3084">
        <v>1</v>
      </c>
      <c r="I3084">
        <v>111.95</v>
      </c>
      <c r="J3084">
        <v>114.04</v>
      </c>
      <c r="K3084">
        <v>28.158999999999999</v>
      </c>
      <c r="L3084">
        <v>30.248999999999999</v>
      </c>
      <c r="M3084">
        <v>3260722</v>
      </c>
      <c r="N3084" t="s">
        <v>167</v>
      </c>
      <c r="P3084">
        <v>16.167000000000002</v>
      </c>
      <c r="V3084" t="s">
        <v>35</v>
      </c>
      <c r="W3084" s="1">
        <v>40712</v>
      </c>
      <c r="X3084">
        <v>20110618</v>
      </c>
      <c r="Y3084">
        <v>0.84033400000000003</v>
      </c>
      <c r="AB3084">
        <v>-0.21316802249210801</v>
      </c>
      <c r="AI3084" s="2">
        <f t="shared" si="192"/>
        <v>40712</v>
      </c>
      <c r="AJ3084">
        <f t="shared" si="193"/>
        <v>111.74813882586102</v>
      </c>
      <c r="AK3084">
        <f t="shared" si="194"/>
        <v>111.74813882586102</v>
      </c>
      <c r="AL3084" s="3">
        <f>Sheet2!$Q$35</f>
        <v>195.92057845971607</v>
      </c>
      <c r="AM3084" s="3">
        <f>Sheet2!$Q$37</f>
        <v>179.52321677860004</v>
      </c>
      <c r="AN3084" s="3">
        <f>Sheet2!$Q$39</f>
        <v>47.580823353777703</v>
      </c>
      <c r="AU3084">
        <f t="shared" si="195"/>
        <v>0.79554514248949337</v>
      </c>
      <c r="AV3084">
        <f>VLOOKUP(AI3084,Sheet3!C3116:F6407,4,FALSE)</f>
        <v>203.61287742487781</v>
      </c>
    </row>
    <row r="3085" spans="1:48">
      <c r="A3085">
        <v>156109064</v>
      </c>
      <c r="B3085">
        <v>126</v>
      </c>
      <c r="C3085" t="s">
        <v>164</v>
      </c>
      <c r="D3085">
        <v>0</v>
      </c>
      <c r="E3085" t="s">
        <v>165</v>
      </c>
      <c r="F3085" t="s">
        <v>34</v>
      </c>
      <c r="G3085" t="s">
        <v>166</v>
      </c>
      <c r="H3085">
        <v>1</v>
      </c>
      <c r="I3085">
        <v>111.95</v>
      </c>
      <c r="J3085">
        <v>114.04</v>
      </c>
      <c r="K3085">
        <v>28.158999999999999</v>
      </c>
      <c r="L3085">
        <v>30.248999999999999</v>
      </c>
      <c r="M3085">
        <v>3260722</v>
      </c>
      <c r="N3085" t="s">
        <v>167</v>
      </c>
      <c r="P3085">
        <v>16.167000000000002</v>
      </c>
      <c r="V3085" t="s">
        <v>35</v>
      </c>
      <c r="W3085" s="1">
        <v>40713</v>
      </c>
      <c r="X3085">
        <v>20110619</v>
      </c>
      <c r="Y3085">
        <v>0.83740999999999999</v>
      </c>
      <c r="AB3085">
        <v>-0.17947595234254399</v>
      </c>
      <c r="AI3085" s="2">
        <f t="shared" si="192"/>
        <v>40713</v>
      </c>
      <c r="AJ3085">
        <f t="shared" si="193"/>
        <v>113.70961604606589</v>
      </c>
      <c r="AK3085">
        <f t="shared" si="194"/>
        <v>113.70961604606589</v>
      </c>
      <c r="AL3085" s="3">
        <f>Sheet2!$Q$35</f>
        <v>195.92057845971607</v>
      </c>
      <c r="AM3085" s="3">
        <f>Sheet2!$Q$37</f>
        <v>179.52321677860004</v>
      </c>
      <c r="AN3085" s="3">
        <f>Sheet2!$Q$39</f>
        <v>47.580823353777703</v>
      </c>
      <c r="AU3085">
        <f t="shared" si="195"/>
        <v>0.80950907684252471</v>
      </c>
      <c r="AV3085">
        <f>VLOOKUP(AI3085,Sheet3!C3117:F6408,4,FALSE)</f>
        <v>216.93202180757686</v>
      </c>
    </row>
    <row r="3086" spans="1:48">
      <c r="A3086">
        <v>157694658</v>
      </c>
      <c r="B3086">
        <v>126</v>
      </c>
      <c r="C3086" t="s">
        <v>164</v>
      </c>
      <c r="D3086">
        <v>0</v>
      </c>
      <c r="E3086" t="s">
        <v>165</v>
      </c>
      <c r="F3086" t="s">
        <v>34</v>
      </c>
      <c r="G3086" t="s">
        <v>166</v>
      </c>
      <c r="H3086">
        <v>1</v>
      </c>
      <c r="I3086">
        <v>111.95</v>
      </c>
      <c r="J3086">
        <v>114.04</v>
      </c>
      <c r="K3086">
        <v>28.158999999999999</v>
      </c>
      <c r="L3086">
        <v>30.248999999999999</v>
      </c>
      <c r="M3086">
        <v>3260722</v>
      </c>
      <c r="N3086" t="s">
        <v>167</v>
      </c>
      <c r="P3086">
        <v>16.167000000000002</v>
      </c>
      <c r="V3086" t="s">
        <v>35</v>
      </c>
      <c r="W3086" s="1">
        <v>40714</v>
      </c>
      <c r="X3086">
        <v>20110620</v>
      </c>
      <c r="Y3086">
        <v>0.83285600000000004</v>
      </c>
      <c r="AB3086">
        <v>-0.127002051022055</v>
      </c>
      <c r="AI3086" s="2">
        <f t="shared" si="192"/>
        <v>40714</v>
      </c>
      <c r="AJ3086">
        <f t="shared" si="193"/>
        <v>116.7194039885245</v>
      </c>
      <c r="AK3086">
        <f t="shared" si="194"/>
        <v>116.7194039885245</v>
      </c>
      <c r="AL3086" s="3">
        <f>Sheet2!$Q$35</f>
        <v>195.92057845971607</v>
      </c>
      <c r="AM3086" s="3">
        <f>Sheet2!$Q$37</f>
        <v>179.52321677860004</v>
      </c>
      <c r="AN3086" s="3">
        <f>Sheet2!$Q$39</f>
        <v>47.580823353777703</v>
      </c>
      <c r="AU3086">
        <f t="shared" si="195"/>
        <v>0.83093603037127806</v>
      </c>
      <c r="AV3086">
        <f>VLOOKUP(AI3086,Sheet3!C3118:F6409,4,FALSE)</f>
        <v>234.14772438734209</v>
      </c>
    </row>
    <row r="3087" spans="1:48">
      <c r="A3087">
        <v>157717108</v>
      </c>
      <c r="B3087">
        <v>126</v>
      </c>
      <c r="C3087" t="s">
        <v>164</v>
      </c>
      <c r="D3087">
        <v>0</v>
      </c>
      <c r="E3087" t="s">
        <v>165</v>
      </c>
      <c r="F3087" t="s">
        <v>34</v>
      </c>
      <c r="G3087" t="s">
        <v>166</v>
      </c>
      <c r="H3087">
        <v>1</v>
      </c>
      <c r="I3087">
        <v>111.95</v>
      </c>
      <c r="J3087">
        <v>114.04</v>
      </c>
      <c r="K3087">
        <v>28.158999999999999</v>
      </c>
      <c r="L3087">
        <v>30.248999999999999</v>
      </c>
      <c r="M3087">
        <v>3260722</v>
      </c>
      <c r="N3087" t="s">
        <v>167</v>
      </c>
      <c r="P3087">
        <v>16.167000000000002</v>
      </c>
      <c r="V3087" t="s">
        <v>35</v>
      </c>
      <c r="W3087" s="1">
        <v>40715</v>
      </c>
      <c r="X3087">
        <v>20110621</v>
      </c>
      <c r="Y3087">
        <v>0.80432400000000004</v>
      </c>
      <c r="AB3087">
        <v>0.20176065263982601</v>
      </c>
      <c r="AI3087" s="2">
        <f t="shared" si="192"/>
        <v>40715</v>
      </c>
      <c r="AJ3087">
        <f t="shared" si="193"/>
        <v>134.32561597350002</v>
      </c>
      <c r="AK3087">
        <f t="shared" si="194"/>
        <v>134.32561597350002</v>
      </c>
      <c r="AL3087" s="3">
        <f>Sheet2!$Q$35</f>
        <v>195.92057845971607</v>
      </c>
      <c r="AM3087" s="3">
        <f>Sheet2!$Q$37</f>
        <v>179.52321677860004</v>
      </c>
      <c r="AN3087" s="3">
        <f>Sheet2!$Q$39</f>
        <v>47.580823353777703</v>
      </c>
      <c r="AU3087">
        <f t="shared" si="195"/>
        <v>0.95627625142063433</v>
      </c>
      <c r="AV3087">
        <f>VLOOKUP(AI3087,Sheet3!C3119:F6410,4,FALSE)</f>
        <v>256.88945495567395</v>
      </c>
    </row>
    <row r="3088" spans="1:48">
      <c r="A3088">
        <v>157739614</v>
      </c>
      <c r="B3088">
        <v>126</v>
      </c>
      <c r="C3088" t="s">
        <v>164</v>
      </c>
      <c r="D3088">
        <v>0</v>
      </c>
      <c r="E3088" t="s">
        <v>165</v>
      </c>
      <c r="F3088" t="s">
        <v>34</v>
      </c>
      <c r="G3088" t="s">
        <v>166</v>
      </c>
      <c r="H3088">
        <v>1</v>
      </c>
      <c r="I3088">
        <v>111.95</v>
      </c>
      <c r="J3088">
        <v>114.04</v>
      </c>
      <c r="K3088">
        <v>28.158999999999999</v>
      </c>
      <c r="L3088">
        <v>30.248999999999999</v>
      </c>
      <c r="M3088">
        <v>3260722</v>
      </c>
      <c r="N3088" t="s">
        <v>167</v>
      </c>
      <c r="P3088">
        <v>16.167000000000002</v>
      </c>
      <c r="V3088" t="s">
        <v>35</v>
      </c>
      <c r="W3088" s="1">
        <v>40716</v>
      </c>
      <c r="X3088">
        <v>20110622</v>
      </c>
      <c r="Y3088">
        <v>0.79755600000000004</v>
      </c>
      <c r="AB3088">
        <v>0.27974558108450598</v>
      </c>
      <c r="AI3088" s="2">
        <f t="shared" si="192"/>
        <v>40716</v>
      </c>
      <c r="AJ3088">
        <f t="shared" si="193"/>
        <v>138.18536149894783</v>
      </c>
      <c r="AK3088">
        <f t="shared" si="194"/>
        <v>138.18536149894783</v>
      </c>
      <c r="AL3088" s="3">
        <f>Sheet2!$Q$35</f>
        <v>195.92057845971607</v>
      </c>
      <c r="AM3088" s="3">
        <f>Sheet2!$Q$37</f>
        <v>179.52321677860004</v>
      </c>
      <c r="AN3088" s="3">
        <f>Sheet2!$Q$39</f>
        <v>47.580823353777703</v>
      </c>
      <c r="AU3088">
        <f t="shared" si="195"/>
        <v>0.98375413012428359</v>
      </c>
      <c r="AV3088">
        <f>VLOOKUP(AI3088,Sheet3!C3120:F6411,4,FALSE)</f>
        <v>297.27196717981462</v>
      </c>
    </row>
    <row r="3089" spans="1:48">
      <c r="A3089">
        <v>159200985</v>
      </c>
      <c r="B3089">
        <v>126</v>
      </c>
      <c r="C3089" t="s">
        <v>164</v>
      </c>
      <c r="D3089">
        <v>0</v>
      </c>
      <c r="E3089" t="s">
        <v>165</v>
      </c>
      <c r="F3089" t="s">
        <v>34</v>
      </c>
      <c r="G3089" t="s">
        <v>166</v>
      </c>
      <c r="H3089">
        <v>1</v>
      </c>
      <c r="I3089">
        <v>111.95</v>
      </c>
      <c r="J3089">
        <v>114.04</v>
      </c>
      <c r="K3089">
        <v>28.158999999999999</v>
      </c>
      <c r="L3089">
        <v>30.248999999999999</v>
      </c>
      <c r="M3089">
        <v>3260722</v>
      </c>
      <c r="N3089" t="s">
        <v>167</v>
      </c>
      <c r="P3089">
        <v>16.167000000000002</v>
      </c>
      <c r="V3089" t="s">
        <v>35</v>
      </c>
      <c r="W3089" s="1">
        <v>40717</v>
      </c>
      <c r="X3089">
        <v>20110623</v>
      </c>
      <c r="Y3089">
        <v>0.7762</v>
      </c>
      <c r="AB3089">
        <v>0.52582213721106996</v>
      </c>
      <c r="AI3089" s="2">
        <f t="shared" si="192"/>
        <v>40717</v>
      </c>
      <c r="AJ3089">
        <f t="shared" si="193"/>
        <v>149.56867747788942</v>
      </c>
      <c r="AK3089">
        <f t="shared" si="194"/>
        <v>149.56867747788942</v>
      </c>
      <c r="AL3089" s="3">
        <f>Sheet2!$Q$35</f>
        <v>195.92057845971607</v>
      </c>
      <c r="AM3089" s="3">
        <f>Sheet2!$Q$37</f>
        <v>179.52321677860004</v>
      </c>
      <c r="AN3089" s="3">
        <f>Sheet2!$Q$39</f>
        <v>47.580823353777703</v>
      </c>
      <c r="AU3089">
        <f t="shared" si="195"/>
        <v>1.0647929897207018</v>
      </c>
      <c r="AV3089">
        <f>VLOOKUP(AI3089,Sheet3!C3121:F6412,4,FALSE)</f>
        <v>343.95981903193518</v>
      </c>
    </row>
    <row r="3090" spans="1:48">
      <c r="A3090">
        <v>159223399</v>
      </c>
      <c r="B3090">
        <v>126</v>
      </c>
      <c r="C3090" t="s">
        <v>164</v>
      </c>
      <c r="D3090">
        <v>0</v>
      </c>
      <c r="E3090" t="s">
        <v>165</v>
      </c>
      <c r="F3090" t="s">
        <v>34</v>
      </c>
      <c r="G3090" t="s">
        <v>166</v>
      </c>
      <c r="H3090">
        <v>1</v>
      </c>
      <c r="I3090">
        <v>111.95</v>
      </c>
      <c r="J3090">
        <v>114.04</v>
      </c>
      <c r="K3090">
        <v>28.158999999999999</v>
      </c>
      <c r="L3090">
        <v>30.248999999999999</v>
      </c>
      <c r="M3090">
        <v>3260722</v>
      </c>
      <c r="N3090" t="s">
        <v>167</v>
      </c>
      <c r="P3090">
        <v>16.167000000000002</v>
      </c>
      <c r="V3090" t="s">
        <v>35</v>
      </c>
      <c r="W3090" s="1">
        <v>40718</v>
      </c>
      <c r="X3090">
        <v>20110624</v>
      </c>
      <c r="Y3090">
        <v>0.78979699999999997</v>
      </c>
      <c r="AB3090">
        <v>0.36914940197727703</v>
      </c>
      <c r="AI3090" s="2">
        <f t="shared" si="192"/>
        <v>40718</v>
      </c>
      <c r="AJ3090">
        <f t="shared" si="193"/>
        <v>142.46091047330287</v>
      </c>
      <c r="AK3090">
        <f t="shared" si="194"/>
        <v>142.46091047330287</v>
      </c>
      <c r="AL3090" s="3">
        <f>Sheet2!$Q$35</f>
        <v>195.92057845971607</v>
      </c>
      <c r="AM3090" s="3">
        <f>Sheet2!$Q$37</f>
        <v>179.52321677860004</v>
      </c>
      <c r="AN3090" s="3">
        <f>Sheet2!$Q$39</f>
        <v>47.580823353777703</v>
      </c>
      <c r="AU3090">
        <f t="shared" si="195"/>
        <v>1.0141921513187531</v>
      </c>
      <c r="AV3090">
        <f>VLOOKUP(AI3090,Sheet3!C3122:F6413,4,FALSE)</f>
        <v>397.44893610075314</v>
      </c>
    </row>
    <row r="3091" spans="1:48">
      <c r="A3091">
        <v>159245958</v>
      </c>
      <c r="B3091">
        <v>126</v>
      </c>
      <c r="C3091" t="s">
        <v>164</v>
      </c>
      <c r="D3091">
        <v>0</v>
      </c>
      <c r="E3091" t="s">
        <v>165</v>
      </c>
      <c r="F3091" t="s">
        <v>34</v>
      </c>
      <c r="G3091" t="s">
        <v>166</v>
      </c>
      <c r="H3091">
        <v>1</v>
      </c>
      <c r="I3091">
        <v>111.95</v>
      </c>
      <c r="J3091">
        <v>114.04</v>
      </c>
      <c r="K3091">
        <v>28.158999999999999</v>
      </c>
      <c r="L3091">
        <v>30.248999999999999</v>
      </c>
      <c r="M3091">
        <v>3260722</v>
      </c>
      <c r="N3091" t="s">
        <v>167</v>
      </c>
      <c r="P3091">
        <v>16.167000000000002</v>
      </c>
      <c r="V3091" t="s">
        <v>35</v>
      </c>
      <c r="W3091" s="1">
        <v>40719</v>
      </c>
      <c r="X3091">
        <v>20110625</v>
      </c>
      <c r="Y3091">
        <v>0.77428699999999995</v>
      </c>
      <c r="AB3091">
        <v>0.54786486299633597</v>
      </c>
      <c r="AI3091" s="2">
        <f t="shared" si="192"/>
        <v>40719</v>
      </c>
      <c r="AJ3091">
        <f t="shared" si="193"/>
        <v>150.52937292403681</v>
      </c>
      <c r="AK3091">
        <f t="shared" si="194"/>
        <v>150.52937292403681</v>
      </c>
      <c r="AL3091" s="3">
        <f>Sheet2!$Q$35</f>
        <v>195.92057845971607</v>
      </c>
      <c r="AM3091" s="3">
        <f>Sheet2!$Q$37</f>
        <v>179.52321677860004</v>
      </c>
      <c r="AN3091" s="3">
        <f>Sheet2!$Q$39</f>
        <v>47.580823353777703</v>
      </c>
      <c r="AU3091">
        <f t="shared" si="195"/>
        <v>1.0716322677939172</v>
      </c>
      <c r="AV3091">
        <f>VLOOKUP(AI3091,Sheet3!C3123:F6414,4,FALSE)</f>
        <v>425.07907604358627</v>
      </c>
    </row>
    <row r="3092" spans="1:48">
      <c r="A3092">
        <v>159268440</v>
      </c>
      <c r="B3092">
        <v>126</v>
      </c>
      <c r="C3092" t="s">
        <v>164</v>
      </c>
      <c r="D3092">
        <v>0</v>
      </c>
      <c r="E3092" t="s">
        <v>165</v>
      </c>
      <c r="F3092" t="s">
        <v>34</v>
      </c>
      <c r="G3092" t="s">
        <v>166</v>
      </c>
      <c r="H3092">
        <v>1</v>
      </c>
      <c r="I3092">
        <v>111.95</v>
      </c>
      <c r="J3092">
        <v>114.04</v>
      </c>
      <c r="K3092">
        <v>28.158999999999999</v>
      </c>
      <c r="L3092">
        <v>30.248999999999999</v>
      </c>
      <c r="M3092">
        <v>3260722</v>
      </c>
      <c r="N3092" t="s">
        <v>167</v>
      </c>
      <c r="P3092">
        <v>16.167000000000002</v>
      </c>
      <c r="V3092" t="s">
        <v>35</v>
      </c>
      <c r="W3092" s="1">
        <v>40720</v>
      </c>
      <c r="X3092">
        <v>20110626</v>
      </c>
      <c r="Y3092">
        <v>0.76752200000000004</v>
      </c>
      <c r="AB3092">
        <v>0.625815223653584</v>
      </c>
      <c r="AI3092" s="2">
        <f t="shared" si="192"/>
        <v>40720</v>
      </c>
      <c r="AJ3092">
        <f t="shared" si="193"/>
        <v>153.84891790596032</v>
      </c>
      <c r="AK3092">
        <f t="shared" si="194"/>
        <v>153.84891790596032</v>
      </c>
      <c r="AL3092" s="3">
        <f>Sheet2!$Q$35</f>
        <v>195.92057845971607</v>
      </c>
      <c r="AM3092" s="3">
        <f>Sheet2!$Q$37</f>
        <v>179.52321677860004</v>
      </c>
      <c r="AN3092" s="3">
        <f>Sheet2!$Q$39</f>
        <v>47.580823353777703</v>
      </c>
      <c r="AU3092">
        <f t="shared" si="195"/>
        <v>1.095264409799968</v>
      </c>
      <c r="AV3092">
        <f>VLOOKUP(AI3092,Sheet3!C3124:F6415,4,FALSE)</f>
        <v>392.91475928962154</v>
      </c>
    </row>
    <row r="3093" spans="1:48">
      <c r="A3093">
        <v>160333311</v>
      </c>
      <c r="B3093">
        <v>126</v>
      </c>
      <c r="C3093" t="s">
        <v>164</v>
      </c>
      <c r="D3093">
        <v>0</v>
      </c>
      <c r="E3093" t="s">
        <v>165</v>
      </c>
      <c r="F3093" t="s">
        <v>34</v>
      </c>
      <c r="G3093" t="s">
        <v>166</v>
      </c>
      <c r="H3093">
        <v>1</v>
      </c>
      <c r="I3093">
        <v>111.95</v>
      </c>
      <c r="J3093">
        <v>114.04</v>
      </c>
      <c r="K3093">
        <v>28.158999999999999</v>
      </c>
      <c r="L3093">
        <v>30.248999999999999</v>
      </c>
      <c r="M3093">
        <v>3260722</v>
      </c>
      <c r="N3093" t="s">
        <v>167</v>
      </c>
      <c r="P3093">
        <v>16.167000000000002</v>
      </c>
      <c r="V3093" t="s">
        <v>35</v>
      </c>
      <c r="W3093" s="1">
        <v>40721</v>
      </c>
      <c r="X3093">
        <v>20110627</v>
      </c>
      <c r="Y3093">
        <v>0.79269500000000004</v>
      </c>
      <c r="AB3093">
        <v>0.33575691931878299</v>
      </c>
      <c r="AI3093" s="2">
        <f t="shared" si="192"/>
        <v>40721</v>
      </c>
      <c r="AJ3093">
        <f t="shared" si="193"/>
        <v>140.88265224227655</v>
      </c>
      <c r="AK3093">
        <f t="shared" si="194"/>
        <v>140.88265224227655</v>
      </c>
      <c r="AL3093" s="3">
        <f>Sheet2!$Q$35</f>
        <v>195.92057845971607</v>
      </c>
      <c r="AM3093" s="3">
        <f>Sheet2!$Q$37</f>
        <v>179.52321677860004</v>
      </c>
      <c r="AN3093" s="3">
        <f>Sheet2!$Q$39</f>
        <v>47.580823353777703</v>
      </c>
      <c r="AU3093">
        <f t="shared" si="195"/>
        <v>1.0029563877303891</v>
      </c>
      <c r="AV3093">
        <f>VLOOKUP(AI3093,Sheet3!C3125:F6416,4,FALSE)</f>
        <v>338.64633058139037</v>
      </c>
    </row>
    <row r="3094" spans="1:48">
      <c r="A3094">
        <v>160355788</v>
      </c>
      <c r="B3094">
        <v>126</v>
      </c>
      <c r="C3094" t="s">
        <v>164</v>
      </c>
      <c r="D3094">
        <v>0</v>
      </c>
      <c r="E3094" t="s">
        <v>165</v>
      </c>
      <c r="F3094" t="s">
        <v>34</v>
      </c>
      <c r="G3094" t="s">
        <v>166</v>
      </c>
      <c r="H3094">
        <v>1</v>
      </c>
      <c r="I3094">
        <v>111.95</v>
      </c>
      <c r="J3094">
        <v>114.04</v>
      </c>
      <c r="K3094">
        <v>28.158999999999999</v>
      </c>
      <c r="L3094">
        <v>30.248999999999999</v>
      </c>
      <c r="M3094">
        <v>3260722</v>
      </c>
      <c r="N3094" t="s">
        <v>167</v>
      </c>
      <c r="P3094">
        <v>16.167000000000002</v>
      </c>
      <c r="V3094" t="s">
        <v>35</v>
      </c>
      <c r="W3094" s="1">
        <v>40722</v>
      </c>
      <c r="X3094">
        <v>20110628</v>
      </c>
      <c r="Y3094">
        <v>0.77462200000000003</v>
      </c>
      <c r="AB3094">
        <v>0.54400479339985597</v>
      </c>
      <c r="AI3094" s="2">
        <f t="shared" si="192"/>
        <v>40722</v>
      </c>
      <c r="AJ3094">
        <f t="shared" si="193"/>
        <v>150.36183870875766</v>
      </c>
      <c r="AK3094">
        <f t="shared" si="194"/>
        <v>150.36183870875766</v>
      </c>
      <c r="AL3094" s="3">
        <f>Sheet2!$Q$35</f>
        <v>195.92057845971607</v>
      </c>
      <c r="AM3094" s="3">
        <f>Sheet2!$Q$37</f>
        <v>179.52321677860004</v>
      </c>
      <c r="AN3094" s="3">
        <f>Sheet2!$Q$39</f>
        <v>47.580823353777703</v>
      </c>
      <c r="AU3094">
        <f t="shared" si="195"/>
        <v>1.070439576510049</v>
      </c>
      <c r="AV3094">
        <f>VLOOKUP(AI3094,Sheet3!C3126:F6417,4,FALSE)</f>
        <v>294.0130275968138</v>
      </c>
    </row>
    <row r="3095" spans="1:48">
      <c r="A3095">
        <v>160378203</v>
      </c>
      <c r="B3095">
        <v>126</v>
      </c>
      <c r="C3095" t="s">
        <v>164</v>
      </c>
      <c r="D3095">
        <v>0</v>
      </c>
      <c r="E3095" t="s">
        <v>165</v>
      </c>
      <c r="F3095" t="s">
        <v>34</v>
      </c>
      <c r="G3095" t="s">
        <v>166</v>
      </c>
      <c r="H3095">
        <v>1</v>
      </c>
      <c r="I3095">
        <v>111.95</v>
      </c>
      <c r="J3095">
        <v>114.04</v>
      </c>
      <c r="K3095">
        <v>28.158999999999999</v>
      </c>
      <c r="L3095">
        <v>30.248999999999999</v>
      </c>
      <c r="M3095">
        <v>3260722</v>
      </c>
      <c r="N3095" t="s">
        <v>167</v>
      </c>
      <c r="P3095">
        <v>16.167000000000002</v>
      </c>
      <c r="V3095" t="s">
        <v>35</v>
      </c>
      <c r="W3095" s="1">
        <v>40723</v>
      </c>
      <c r="X3095">
        <v>20110629</v>
      </c>
      <c r="Y3095">
        <v>0.80775300000000005</v>
      </c>
      <c r="AB3095">
        <v>0.162249671606018</v>
      </c>
      <c r="AI3095" s="2">
        <f t="shared" si="192"/>
        <v>40723</v>
      </c>
      <c r="AJ3095">
        <f t="shared" si="193"/>
        <v>132.32374762878146</v>
      </c>
      <c r="AK3095">
        <f t="shared" si="194"/>
        <v>132.32374762878146</v>
      </c>
      <c r="AL3095" s="3">
        <f>Sheet2!$Q$35</f>
        <v>195.92057845971607</v>
      </c>
      <c r="AM3095" s="3">
        <f>Sheet2!$Q$37</f>
        <v>179.52321677860004</v>
      </c>
      <c r="AN3095" s="3">
        <f>Sheet2!$Q$39</f>
        <v>47.580823353777703</v>
      </c>
      <c r="AU3095">
        <f t="shared" si="195"/>
        <v>0.9420247689863176</v>
      </c>
      <c r="AV3095">
        <f>VLOOKUP(AI3095,Sheet3!C3127:F6418,4,FALSE)</f>
        <v>260.43178058937053</v>
      </c>
    </row>
    <row r="3096" spans="1:48">
      <c r="A3096">
        <v>160399289</v>
      </c>
      <c r="B3096">
        <v>126</v>
      </c>
      <c r="C3096" t="s">
        <v>164</v>
      </c>
      <c r="D3096">
        <v>0</v>
      </c>
      <c r="E3096" t="s">
        <v>165</v>
      </c>
      <c r="F3096" t="s">
        <v>34</v>
      </c>
      <c r="G3096" t="s">
        <v>166</v>
      </c>
      <c r="H3096">
        <v>1</v>
      </c>
      <c r="I3096">
        <v>111.95</v>
      </c>
      <c r="J3096">
        <v>114.04</v>
      </c>
      <c r="K3096">
        <v>28.158999999999999</v>
      </c>
      <c r="L3096">
        <v>30.248999999999999</v>
      </c>
      <c r="M3096">
        <v>3260722</v>
      </c>
      <c r="N3096" t="s">
        <v>167</v>
      </c>
      <c r="P3096">
        <v>16.167000000000002</v>
      </c>
      <c r="V3096" t="s">
        <v>35</v>
      </c>
      <c r="W3096" s="1">
        <v>40724</v>
      </c>
      <c r="X3096">
        <v>20110630</v>
      </c>
      <c r="Y3096">
        <v>0.80432599999999999</v>
      </c>
      <c r="AB3096">
        <v>0.20173760744820601</v>
      </c>
      <c r="AI3096" s="2">
        <f t="shared" si="192"/>
        <v>40724</v>
      </c>
      <c r="AJ3096">
        <f t="shared" si="193"/>
        <v>134.32445744506981</v>
      </c>
      <c r="AK3096">
        <f t="shared" si="194"/>
        <v>134.32445744506981</v>
      </c>
      <c r="AL3096" s="3">
        <f>Sheet2!$Q$35</f>
        <v>195.92057845971607</v>
      </c>
      <c r="AM3096" s="3">
        <f>Sheet2!$Q$37</f>
        <v>179.52321677860004</v>
      </c>
      <c r="AN3096" s="3">
        <f>Sheet2!$Q$39</f>
        <v>47.580823353777703</v>
      </c>
      <c r="AU3096">
        <f t="shared" si="195"/>
        <v>0.95626800375159238</v>
      </c>
      <c r="AV3096">
        <f>VLOOKUP(AI3096,Sheet3!C3128:F6419,4,FALSE)</f>
        <v>244.42046872506208</v>
      </c>
    </row>
    <row r="3097" spans="1:48">
      <c r="A3097">
        <v>212275743</v>
      </c>
      <c r="B3097">
        <v>126</v>
      </c>
      <c r="C3097" t="s">
        <v>164</v>
      </c>
      <c r="D3097">
        <v>0</v>
      </c>
      <c r="E3097" t="s">
        <v>165</v>
      </c>
      <c r="F3097" t="s">
        <v>34</v>
      </c>
      <c r="G3097" t="s">
        <v>166</v>
      </c>
      <c r="H3097">
        <v>1</v>
      </c>
      <c r="I3097">
        <v>111.95</v>
      </c>
      <c r="J3097">
        <v>114.04</v>
      </c>
      <c r="K3097">
        <v>28.158999999999999</v>
      </c>
      <c r="L3097">
        <v>30.248999999999999</v>
      </c>
      <c r="M3097">
        <v>3260722</v>
      </c>
      <c r="N3097" t="s">
        <v>167</v>
      </c>
      <c r="P3097">
        <v>16.167000000000002</v>
      </c>
      <c r="V3097" t="s">
        <v>35</v>
      </c>
      <c r="W3097" s="1">
        <v>40725</v>
      </c>
      <c r="X3097">
        <v>20110701</v>
      </c>
      <c r="Y3097">
        <v>0.79429499999999997</v>
      </c>
      <c r="AB3097">
        <v>0.31732076602216902</v>
      </c>
      <c r="AI3097" s="2">
        <f t="shared" si="192"/>
        <v>40725</v>
      </c>
      <c r="AJ3097">
        <f t="shared" si="193"/>
        <v>140.00175174652543</v>
      </c>
      <c r="AK3097">
        <f t="shared" si="194"/>
        <v>140.00175174652543</v>
      </c>
      <c r="AL3097" s="3">
        <f>Sheet2!$Q$35</f>
        <v>195.92057845971607</v>
      </c>
      <c r="AM3097" s="3">
        <f>Sheet2!$Q$37</f>
        <v>179.52321677860004</v>
      </c>
      <c r="AN3097" s="3">
        <f>Sheet2!$Q$39</f>
        <v>47.580823353777703</v>
      </c>
      <c r="AU3097">
        <f t="shared" si="195"/>
        <v>0.99668517715118254</v>
      </c>
      <c r="AV3097">
        <f>VLOOKUP(AI3097,Sheet3!C3129:F6420,4,FALSE)</f>
        <v>226.77968706925327</v>
      </c>
    </row>
    <row r="3098" spans="1:48">
      <c r="A3098">
        <v>212298337</v>
      </c>
      <c r="B3098">
        <v>126</v>
      </c>
      <c r="C3098" t="s">
        <v>164</v>
      </c>
      <c r="D3098">
        <v>0</v>
      </c>
      <c r="E3098" t="s">
        <v>165</v>
      </c>
      <c r="F3098" t="s">
        <v>34</v>
      </c>
      <c r="G3098" t="s">
        <v>166</v>
      </c>
      <c r="H3098">
        <v>1</v>
      </c>
      <c r="I3098">
        <v>111.95</v>
      </c>
      <c r="J3098">
        <v>114.04</v>
      </c>
      <c r="K3098">
        <v>28.158999999999999</v>
      </c>
      <c r="L3098">
        <v>30.248999999999999</v>
      </c>
      <c r="M3098">
        <v>3260722</v>
      </c>
      <c r="N3098" t="s">
        <v>167</v>
      </c>
      <c r="P3098">
        <v>16.167000000000002</v>
      </c>
      <c r="V3098" t="s">
        <v>35</v>
      </c>
      <c r="W3098" s="1">
        <v>40726</v>
      </c>
      <c r="X3098">
        <v>20110702</v>
      </c>
      <c r="Y3098">
        <v>0.78262399999999999</v>
      </c>
      <c r="AB3098">
        <v>0.45180098172516298</v>
      </c>
      <c r="AI3098" s="2">
        <f t="shared" si="192"/>
        <v>40726</v>
      </c>
      <c r="AJ3098">
        <f t="shared" si="193"/>
        <v>146.27162126195731</v>
      </c>
      <c r="AK3098">
        <f t="shared" si="194"/>
        <v>146.27162126195731</v>
      </c>
      <c r="AL3098" s="3">
        <f>Sheet2!$Q$35</f>
        <v>195.92057845971607</v>
      </c>
      <c r="AM3098" s="3">
        <f>Sheet2!$Q$37</f>
        <v>179.52321677860004</v>
      </c>
      <c r="AN3098" s="3">
        <f>Sheet2!$Q$39</f>
        <v>47.580823353777703</v>
      </c>
      <c r="AU3098">
        <f t="shared" si="195"/>
        <v>1.0413209472808096</v>
      </c>
      <c r="AV3098">
        <f>VLOOKUP(AI3098,Sheet3!C3130:F6421,4,FALSE)</f>
        <v>182.42977013537242</v>
      </c>
    </row>
    <row r="3099" spans="1:48">
      <c r="A3099">
        <v>212320796</v>
      </c>
      <c r="B3099">
        <v>126</v>
      </c>
      <c r="C3099" t="s">
        <v>164</v>
      </c>
      <c r="D3099">
        <v>0</v>
      </c>
      <c r="E3099" t="s">
        <v>165</v>
      </c>
      <c r="F3099" t="s">
        <v>34</v>
      </c>
      <c r="G3099" t="s">
        <v>166</v>
      </c>
      <c r="H3099">
        <v>1</v>
      </c>
      <c r="I3099">
        <v>111.95</v>
      </c>
      <c r="J3099">
        <v>114.04</v>
      </c>
      <c r="K3099">
        <v>28.158999999999999</v>
      </c>
      <c r="L3099">
        <v>30.248999999999999</v>
      </c>
      <c r="M3099">
        <v>3260722</v>
      </c>
      <c r="N3099" t="s">
        <v>167</v>
      </c>
      <c r="P3099">
        <v>16.167000000000002</v>
      </c>
      <c r="V3099" t="s">
        <v>35</v>
      </c>
      <c r="W3099" s="1">
        <v>40727</v>
      </c>
      <c r="X3099">
        <v>20110703</v>
      </c>
      <c r="Y3099">
        <v>0.77932900000000005</v>
      </c>
      <c r="AB3099">
        <v>0.48976793492037801</v>
      </c>
      <c r="AI3099" s="2">
        <f t="shared" si="192"/>
        <v>40727</v>
      </c>
      <c r="AJ3099">
        <f t="shared" si="193"/>
        <v>147.97641005142316</v>
      </c>
      <c r="AK3099">
        <f t="shared" si="194"/>
        <v>147.97641005142316</v>
      </c>
      <c r="AL3099" s="3">
        <f>Sheet2!$Q$35</f>
        <v>195.92057845971607</v>
      </c>
      <c r="AM3099" s="3">
        <f>Sheet2!$Q$37</f>
        <v>179.52321677860004</v>
      </c>
      <c r="AN3099" s="3">
        <f>Sheet2!$Q$39</f>
        <v>47.580823353777703</v>
      </c>
      <c r="AU3099">
        <f t="shared" si="195"/>
        <v>1.0534574933985354</v>
      </c>
      <c r="AV3099">
        <f>VLOOKUP(AI3099,Sheet3!C3131:F6422,4,FALSE)</f>
        <v>149.06106266595091</v>
      </c>
    </row>
    <row r="3100" spans="1:48">
      <c r="A3100">
        <v>212343255</v>
      </c>
      <c r="B3100">
        <v>126</v>
      </c>
      <c r="C3100" t="s">
        <v>164</v>
      </c>
      <c r="D3100">
        <v>0</v>
      </c>
      <c r="E3100" t="s">
        <v>165</v>
      </c>
      <c r="F3100" t="s">
        <v>34</v>
      </c>
      <c r="G3100" t="s">
        <v>166</v>
      </c>
      <c r="H3100">
        <v>1</v>
      </c>
      <c r="I3100">
        <v>111.95</v>
      </c>
      <c r="J3100">
        <v>114.04</v>
      </c>
      <c r="K3100">
        <v>28.158999999999999</v>
      </c>
      <c r="L3100">
        <v>30.248999999999999</v>
      </c>
      <c r="M3100">
        <v>3260722</v>
      </c>
      <c r="N3100" t="s">
        <v>167</v>
      </c>
      <c r="P3100">
        <v>16.167000000000002</v>
      </c>
      <c r="V3100" t="s">
        <v>35</v>
      </c>
      <c r="W3100" s="1">
        <v>40728</v>
      </c>
      <c r="X3100">
        <v>20110704</v>
      </c>
      <c r="Y3100">
        <v>0.786833</v>
      </c>
      <c r="AB3100">
        <v>0.403302375959256</v>
      </c>
      <c r="AI3100" s="2">
        <f t="shared" si="192"/>
        <v>40728</v>
      </c>
      <c r="AJ3100">
        <f t="shared" si="193"/>
        <v>144.0520891126281</v>
      </c>
      <c r="AK3100">
        <f t="shared" si="194"/>
        <v>144.0520891126281</v>
      </c>
      <c r="AL3100" s="3">
        <f>Sheet2!$Q$35</f>
        <v>195.92057845971607</v>
      </c>
      <c r="AM3100" s="3">
        <f>Sheet2!$Q$37</f>
        <v>179.52321677860004</v>
      </c>
      <c r="AN3100" s="3">
        <f>Sheet2!$Q$39</f>
        <v>47.580823353777703</v>
      </c>
      <c r="AU3100">
        <f t="shared" si="195"/>
        <v>1.0255198964664449</v>
      </c>
      <c r="AV3100">
        <f>VLOOKUP(AI3100,Sheet3!C3132:F6423,4,FALSE)</f>
        <v>140.48863463240525</v>
      </c>
    </row>
    <row r="3101" spans="1:48">
      <c r="A3101">
        <v>212365780</v>
      </c>
      <c r="B3101">
        <v>126</v>
      </c>
      <c r="C3101" t="s">
        <v>164</v>
      </c>
      <c r="D3101">
        <v>0</v>
      </c>
      <c r="E3101" t="s">
        <v>165</v>
      </c>
      <c r="F3101" t="s">
        <v>34</v>
      </c>
      <c r="G3101" t="s">
        <v>166</v>
      </c>
      <c r="H3101">
        <v>1</v>
      </c>
      <c r="I3101">
        <v>111.95</v>
      </c>
      <c r="J3101">
        <v>114.04</v>
      </c>
      <c r="K3101">
        <v>28.158999999999999</v>
      </c>
      <c r="L3101">
        <v>30.248999999999999</v>
      </c>
      <c r="M3101">
        <v>3260722</v>
      </c>
      <c r="N3101" t="s">
        <v>167</v>
      </c>
      <c r="P3101">
        <v>16.167000000000002</v>
      </c>
      <c r="V3101" t="s">
        <v>35</v>
      </c>
      <c r="W3101" s="1">
        <v>40729</v>
      </c>
      <c r="X3101">
        <v>20110705</v>
      </c>
      <c r="Y3101">
        <v>0.78292499999999998</v>
      </c>
      <c r="AB3101">
        <v>0.44833268038623703</v>
      </c>
      <c r="AI3101" s="2">
        <f t="shared" si="192"/>
        <v>40729</v>
      </c>
      <c r="AJ3101">
        <f t="shared" si="193"/>
        <v>146.11445363070322</v>
      </c>
      <c r="AK3101">
        <f t="shared" si="194"/>
        <v>146.11445363070322</v>
      </c>
      <c r="AL3101" s="3">
        <f>Sheet2!$Q$35</f>
        <v>195.92057845971607</v>
      </c>
      <c r="AM3101" s="3">
        <f>Sheet2!$Q$37</f>
        <v>179.52321677860004</v>
      </c>
      <c r="AN3101" s="3">
        <f>Sheet2!$Q$39</f>
        <v>47.580823353777703</v>
      </c>
      <c r="AU3101">
        <f t="shared" si="195"/>
        <v>1.0402020566494801</v>
      </c>
      <c r="AV3101">
        <f>VLOOKUP(AI3101,Sheet3!C3133:F6424,4,FALSE)</f>
        <v>135.67107177057795</v>
      </c>
    </row>
    <row r="3102" spans="1:48">
      <c r="A3102">
        <v>212388180</v>
      </c>
      <c r="B3102">
        <v>126</v>
      </c>
      <c r="C3102" t="s">
        <v>164</v>
      </c>
      <c r="D3102">
        <v>0</v>
      </c>
      <c r="E3102" t="s">
        <v>165</v>
      </c>
      <c r="F3102" t="s">
        <v>34</v>
      </c>
      <c r="G3102" t="s">
        <v>166</v>
      </c>
      <c r="H3102">
        <v>1</v>
      </c>
      <c r="I3102">
        <v>111.95</v>
      </c>
      <c r="J3102">
        <v>114.04</v>
      </c>
      <c r="K3102">
        <v>28.158999999999999</v>
      </c>
      <c r="L3102">
        <v>30.248999999999999</v>
      </c>
      <c r="M3102">
        <v>3260722</v>
      </c>
      <c r="N3102" t="s">
        <v>167</v>
      </c>
      <c r="P3102">
        <v>16.167000000000002</v>
      </c>
      <c r="V3102" t="s">
        <v>35</v>
      </c>
      <c r="W3102" s="1">
        <v>40730</v>
      </c>
      <c r="X3102">
        <v>20110706</v>
      </c>
      <c r="Y3102">
        <v>0.79886000000000001</v>
      </c>
      <c r="AB3102">
        <v>0.26472011614776503</v>
      </c>
      <c r="AI3102" s="2">
        <f t="shared" si="192"/>
        <v>40730</v>
      </c>
      <c r="AJ3102">
        <f t="shared" si="193"/>
        <v>137.45114027092484</v>
      </c>
      <c r="AK3102">
        <f t="shared" si="194"/>
        <v>137.45114027092484</v>
      </c>
      <c r="AL3102" s="3">
        <f>Sheet2!$Q$35</f>
        <v>195.92057845971607</v>
      </c>
      <c r="AM3102" s="3">
        <f>Sheet2!$Q$37</f>
        <v>179.52321677860004</v>
      </c>
      <c r="AN3102" s="3">
        <f>Sheet2!$Q$39</f>
        <v>47.580823353777703</v>
      </c>
      <c r="AU3102">
        <f t="shared" si="195"/>
        <v>0.97852714256454809</v>
      </c>
      <c r="AV3102">
        <f>VLOOKUP(AI3102,Sheet3!C3134:F6425,4,FALSE)</f>
        <v>132.34128567490319</v>
      </c>
    </row>
    <row r="3103" spans="1:48">
      <c r="A3103">
        <v>212410721</v>
      </c>
      <c r="B3103">
        <v>126</v>
      </c>
      <c r="C3103" t="s">
        <v>164</v>
      </c>
      <c r="D3103">
        <v>0</v>
      </c>
      <c r="E3103" t="s">
        <v>165</v>
      </c>
      <c r="F3103" t="s">
        <v>34</v>
      </c>
      <c r="G3103" t="s">
        <v>166</v>
      </c>
      <c r="H3103">
        <v>1</v>
      </c>
      <c r="I3103">
        <v>111.95</v>
      </c>
      <c r="J3103">
        <v>114.04</v>
      </c>
      <c r="K3103">
        <v>28.158999999999999</v>
      </c>
      <c r="L3103">
        <v>30.248999999999999</v>
      </c>
      <c r="M3103">
        <v>3260722</v>
      </c>
      <c r="N3103" t="s">
        <v>167</v>
      </c>
      <c r="P3103">
        <v>16.167000000000002</v>
      </c>
      <c r="V3103" t="s">
        <v>35</v>
      </c>
      <c r="W3103" s="1">
        <v>40731</v>
      </c>
      <c r="X3103">
        <v>20110707</v>
      </c>
      <c r="Y3103">
        <v>0.80289999999999995</v>
      </c>
      <c r="AB3103">
        <v>0.21816882907381399</v>
      </c>
      <c r="AI3103" s="2">
        <f t="shared" si="192"/>
        <v>40731</v>
      </c>
      <c r="AJ3103">
        <f t="shared" si="193"/>
        <v>135.14779746038778</v>
      </c>
      <c r="AK3103">
        <f t="shared" si="194"/>
        <v>135.14779746038778</v>
      </c>
      <c r="AL3103" s="3">
        <f>Sheet2!$Q$35</f>
        <v>195.92057845971607</v>
      </c>
      <c r="AM3103" s="3">
        <f>Sheet2!$Q$37</f>
        <v>179.52321677860004</v>
      </c>
      <c r="AN3103" s="3">
        <f>Sheet2!$Q$39</f>
        <v>47.580823353777703</v>
      </c>
      <c r="AU3103">
        <f t="shared" si="195"/>
        <v>0.96212943604644385</v>
      </c>
      <c r="AV3103">
        <f>VLOOKUP(AI3103,Sheet3!C3135:F6426,4,FALSE)</f>
        <v>127.24033676238015</v>
      </c>
    </row>
    <row r="3104" spans="1:48">
      <c r="A3104">
        <v>212433114</v>
      </c>
      <c r="B3104">
        <v>126</v>
      </c>
      <c r="C3104" t="s">
        <v>164</v>
      </c>
      <c r="D3104">
        <v>0</v>
      </c>
      <c r="E3104" t="s">
        <v>165</v>
      </c>
      <c r="F3104" t="s">
        <v>34</v>
      </c>
      <c r="G3104" t="s">
        <v>166</v>
      </c>
      <c r="H3104">
        <v>1</v>
      </c>
      <c r="I3104">
        <v>111.95</v>
      </c>
      <c r="J3104">
        <v>114.04</v>
      </c>
      <c r="K3104">
        <v>28.158999999999999</v>
      </c>
      <c r="L3104">
        <v>30.248999999999999</v>
      </c>
      <c r="M3104">
        <v>3260722</v>
      </c>
      <c r="N3104" t="s">
        <v>167</v>
      </c>
      <c r="P3104">
        <v>16.167000000000002</v>
      </c>
      <c r="V3104" t="s">
        <v>35</v>
      </c>
      <c r="W3104" s="1">
        <v>40732</v>
      </c>
      <c r="X3104">
        <v>20110708</v>
      </c>
      <c r="Y3104">
        <v>0.78813100000000003</v>
      </c>
      <c r="AB3104">
        <v>0.38834604659737698</v>
      </c>
      <c r="AI3104" s="2">
        <f t="shared" si="192"/>
        <v>40732</v>
      </c>
      <c r="AJ3104">
        <f t="shared" si="193"/>
        <v>143.35814287461517</v>
      </c>
      <c r="AK3104">
        <f t="shared" si="194"/>
        <v>143.35814287461517</v>
      </c>
      <c r="AL3104" s="3">
        <f>Sheet2!$Q$35</f>
        <v>195.92057845971607</v>
      </c>
      <c r="AM3104" s="3">
        <f>Sheet2!$Q$37</f>
        <v>179.52321677860004</v>
      </c>
      <c r="AN3104" s="3">
        <f>Sheet2!$Q$39</f>
        <v>47.580823353777703</v>
      </c>
      <c r="AU3104">
        <f t="shared" si="195"/>
        <v>1.0205796302159229</v>
      </c>
      <c r="AV3104">
        <f>VLOOKUP(AI3104,Sheet3!C3136:F6427,4,FALSE)</f>
        <v>119.58891339359559</v>
      </c>
    </row>
    <row r="3105" spans="1:48">
      <c r="A3105">
        <v>212455622</v>
      </c>
      <c r="B3105">
        <v>126</v>
      </c>
      <c r="C3105" t="s">
        <v>164</v>
      </c>
      <c r="D3105">
        <v>0</v>
      </c>
      <c r="E3105" t="s">
        <v>165</v>
      </c>
      <c r="F3105" t="s">
        <v>34</v>
      </c>
      <c r="G3105" t="s">
        <v>166</v>
      </c>
      <c r="H3105">
        <v>1</v>
      </c>
      <c r="I3105">
        <v>111.95</v>
      </c>
      <c r="J3105">
        <v>114.04</v>
      </c>
      <c r="K3105">
        <v>28.158999999999999</v>
      </c>
      <c r="L3105">
        <v>30.248999999999999</v>
      </c>
      <c r="M3105">
        <v>3260722</v>
      </c>
      <c r="N3105" t="s">
        <v>167</v>
      </c>
      <c r="P3105">
        <v>16.167000000000002</v>
      </c>
      <c r="V3105" t="s">
        <v>35</v>
      </c>
      <c r="W3105" s="1">
        <v>40733</v>
      </c>
      <c r="X3105">
        <v>20110709</v>
      </c>
      <c r="Y3105">
        <v>0.76156400000000002</v>
      </c>
      <c r="AB3105">
        <v>0.694466849491853</v>
      </c>
      <c r="AI3105" s="2">
        <f t="shared" si="192"/>
        <v>40733</v>
      </c>
      <c r="AJ3105">
        <f t="shared" si="193"/>
        <v>156.6720263384118</v>
      </c>
      <c r="AK3105">
        <f t="shared" si="194"/>
        <v>156.6720263384118</v>
      </c>
      <c r="AL3105" s="3">
        <f>Sheet2!$Q$35</f>
        <v>195.92057845971607</v>
      </c>
      <c r="AM3105" s="3">
        <f>Sheet2!$Q$37</f>
        <v>179.52321677860004</v>
      </c>
      <c r="AN3105" s="3">
        <f>Sheet2!$Q$39</f>
        <v>47.580823353777703</v>
      </c>
      <c r="AU3105">
        <f t="shared" si="195"/>
        <v>1.1153623749540698</v>
      </c>
      <c r="AV3105">
        <f>VLOOKUP(AI3105,Sheet3!C3137:F6428,4,FALSE)</f>
        <v>112.36256910085463</v>
      </c>
    </row>
    <row r="3106" spans="1:48">
      <c r="A3106">
        <v>212478049</v>
      </c>
      <c r="B3106">
        <v>126</v>
      </c>
      <c r="C3106" t="s">
        <v>164</v>
      </c>
      <c r="D3106">
        <v>0</v>
      </c>
      <c r="E3106" t="s">
        <v>165</v>
      </c>
      <c r="F3106" t="s">
        <v>34</v>
      </c>
      <c r="G3106" t="s">
        <v>166</v>
      </c>
      <c r="H3106">
        <v>1</v>
      </c>
      <c r="I3106">
        <v>111.95</v>
      </c>
      <c r="J3106">
        <v>114.04</v>
      </c>
      <c r="K3106">
        <v>28.158999999999999</v>
      </c>
      <c r="L3106">
        <v>30.248999999999999</v>
      </c>
      <c r="M3106">
        <v>3260722</v>
      </c>
      <c r="N3106" t="s">
        <v>167</v>
      </c>
      <c r="P3106">
        <v>16.167000000000002</v>
      </c>
      <c r="V3106" t="s">
        <v>35</v>
      </c>
      <c r="W3106" s="1">
        <v>40734</v>
      </c>
      <c r="X3106">
        <v>20110710</v>
      </c>
      <c r="Y3106">
        <v>0.76299600000000001</v>
      </c>
      <c r="AB3106">
        <v>0.67796649229138295</v>
      </c>
      <c r="AI3106" s="2">
        <f t="shared" si="192"/>
        <v>40734</v>
      </c>
      <c r="AJ3106">
        <f t="shared" si="193"/>
        <v>156.00208294049946</v>
      </c>
      <c r="AK3106">
        <f t="shared" si="194"/>
        <v>156.00208294049946</v>
      </c>
      <c r="AL3106" s="3">
        <f>Sheet2!$Q$35</f>
        <v>195.92057845971607</v>
      </c>
      <c r="AM3106" s="3">
        <f>Sheet2!$Q$37</f>
        <v>179.52321677860004</v>
      </c>
      <c r="AN3106" s="3">
        <f>Sheet2!$Q$39</f>
        <v>47.580823353777703</v>
      </c>
      <c r="AU3106">
        <f t="shared" si="195"/>
        <v>1.1105929871007061</v>
      </c>
      <c r="AV3106">
        <f>VLOOKUP(AI3106,Sheet3!C3138:F6429,4,FALSE)</f>
        <v>106.836541112288</v>
      </c>
    </row>
    <row r="3107" spans="1:48">
      <c r="A3107">
        <v>212500469</v>
      </c>
      <c r="B3107">
        <v>126</v>
      </c>
      <c r="C3107" t="s">
        <v>164</v>
      </c>
      <c r="D3107">
        <v>0</v>
      </c>
      <c r="E3107" t="s">
        <v>165</v>
      </c>
      <c r="F3107" t="s">
        <v>34</v>
      </c>
      <c r="G3107" t="s">
        <v>166</v>
      </c>
      <c r="H3107">
        <v>1</v>
      </c>
      <c r="I3107">
        <v>111.95</v>
      </c>
      <c r="J3107">
        <v>114.04</v>
      </c>
      <c r="K3107">
        <v>28.158999999999999</v>
      </c>
      <c r="L3107">
        <v>30.248999999999999</v>
      </c>
      <c r="M3107">
        <v>3260722</v>
      </c>
      <c r="N3107" t="s">
        <v>167</v>
      </c>
      <c r="P3107">
        <v>16.167000000000002</v>
      </c>
      <c r="V3107" t="s">
        <v>35</v>
      </c>
      <c r="W3107" s="1">
        <v>40735</v>
      </c>
      <c r="X3107">
        <v>20110711</v>
      </c>
      <c r="Y3107">
        <v>0.73976699999999995</v>
      </c>
      <c r="AB3107">
        <v>0.94562487037079701</v>
      </c>
      <c r="AI3107" s="2">
        <f t="shared" si="192"/>
        <v>40735</v>
      </c>
      <c r="AJ3107">
        <f t="shared" si="193"/>
        <v>166.19855994938609</v>
      </c>
      <c r="AK3107">
        <f t="shared" si="194"/>
        <v>166.19855994938609</v>
      </c>
      <c r="AL3107" s="3">
        <f>Sheet2!$Q$35</f>
        <v>195.92057845971607</v>
      </c>
      <c r="AM3107" s="3">
        <f>Sheet2!$Q$37</f>
        <v>179.52321677860004</v>
      </c>
      <c r="AN3107" s="3">
        <f>Sheet2!$Q$39</f>
        <v>47.580823353777703</v>
      </c>
      <c r="AU3107">
        <f t="shared" si="195"/>
        <v>1.1831826323525723</v>
      </c>
      <c r="AV3107">
        <f>VLOOKUP(AI3107,Sheet3!C3139:F6430,4,FALSE)</f>
        <v>102.58575035185214</v>
      </c>
    </row>
    <row r="3108" spans="1:48">
      <c r="A3108">
        <v>212523015</v>
      </c>
      <c r="B3108">
        <v>126</v>
      </c>
      <c r="C3108" t="s">
        <v>164</v>
      </c>
      <c r="D3108">
        <v>0</v>
      </c>
      <c r="E3108" t="s">
        <v>165</v>
      </c>
      <c r="F3108" t="s">
        <v>34</v>
      </c>
      <c r="G3108" t="s">
        <v>166</v>
      </c>
      <c r="H3108">
        <v>1</v>
      </c>
      <c r="I3108">
        <v>111.95</v>
      </c>
      <c r="J3108">
        <v>114.04</v>
      </c>
      <c r="K3108">
        <v>28.158999999999999</v>
      </c>
      <c r="L3108">
        <v>30.248999999999999</v>
      </c>
      <c r="M3108">
        <v>3260722</v>
      </c>
      <c r="N3108" t="s">
        <v>167</v>
      </c>
      <c r="P3108">
        <v>16.167000000000002</v>
      </c>
      <c r="V3108" t="s">
        <v>35</v>
      </c>
      <c r="W3108" s="1">
        <v>40736</v>
      </c>
      <c r="X3108">
        <v>20110712</v>
      </c>
      <c r="Y3108">
        <v>0.77138799999999996</v>
      </c>
      <c r="AB3108">
        <v>0.58126886825063895</v>
      </c>
      <c r="AI3108" s="2">
        <f t="shared" si="192"/>
        <v>40736</v>
      </c>
      <c r="AJ3108">
        <f t="shared" si="193"/>
        <v>151.96674582924584</v>
      </c>
      <c r="AK3108">
        <f t="shared" si="194"/>
        <v>151.96674582924584</v>
      </c>
      <c r="AL3108" s="3">
        <f>Sheet2!$Q$35</f>
        <v>195.92057845971607</v>
      </c>
      <c r="AM3108" s="3">
        <f>Sheet2!$Q$37</f>
        <v>179.52321677860004</v>
      </c>
      <c r="AN3108" s="3">
        <f>Sheet2!$Q$39</f>
        <v>47.580823353777703</v>
      </c>
      <c r="AU3108">
        <f t="shared" si="195"/>
        <v>1.0818650559611276</v>
      </c>
      <c r="AV3108">
        <f>VLOOKUP(AI3108,Sheet3!C3140:F6431,4,FALSE)</f>
        <v>98.972578205481668</v>
      </c>
    </row>
    <row r="3109" spans="1:48">
      <c r="A3109">
        <v>212545508</v>
      </c>
      <c r="B3109">
        <v>126</v>
      </c>
      <c r="C3109" t="s">
        <v>164</v>
      </c>
      <c r="D3109">
        <v>0</v>
      </c>
      <c r="E3109" t="s">
        <v>165</v>
      </c>
      <c r="F3109" t="s">
        <v>34</v>
      </c>
      <c r="G3109" t="s">
        <v>166</v>
      </c>
      <c r="H3109">
        <v>1</v>
      </c>
      <c r="I3109">
        <v>111.95</v>
      </c>
      <c r="J3109">
        <v>114.04</v>
      </c>
      <c r="K3109">
        <v>28.158999999999999</v>
      </c>
      <c r="L3109">
        <v>30.248999999999999</v>
      </c>
      <c r="M3109">
        <v>3260722</v>
      </c>
      <c r="N3109" t="s">
        <v>167</v>
      </c>
      <c r="P3109">
        <v>16.167000000000002</v>
      </c>
      <c r="V3109" t="s">
        <v>35</v>
      </c>
      <c r="W3109" s="1">
        <v>40737</v>
      </c>
      <c r="X3109">
        <v>20110713</v>
      </c>
      <c r="Y3109">
        <v>0.79547299999999999</v>
      </c>
      <c r="AB3109">
        <v>0.30374714815753701</v>
      </c>
      <c r="AI3109" s="2">
        <f t="shared" si="192"/>
        <v>40737</v>
      </c>
      <c r="AJ3109">
        <f t="shared" si="193"/>
        <v>139.34885242737425</v>
      </c>
      <c r="AK3109">
        <f t="shared" si="194"/>
        <v>139.34885242737425</v>
      </c>
      <c r="AL3109" s="3">
        <f>Sheet2!$Q$35</f>
        <v>195.92057845971607</v>
      </c>
      <c r="AM3109" s="3">
        <f>Sheet2!$Q$37</f>
        <v>179.52321677860004</v>
      </c>
      <c r="AN3109" s="3">
        <f>Sheet2!$Q$39</f>
        <v>47.580823353777703</v>
      </c>
      <c r="AU3109">
        <f t="shared" si="195"/>
        <v>0.99203712764142904</v>
      </c>
      <c r="AV3109">
        <f>VLOOKUP(AI3109,Sheet3!C3141:F6432,4,FALSE)</f>
        <v>95.430252571785118</v>
      </c>
    </row>
    <row r="3110" spans="1:48">
      <c r="A3110">
        <v>212568061</v>
      </c>
      <c r="B3110">
        <v>126</v>
      </c>
      <c r="C3110" t="s">
        <v>164</v>
      </c>
      <c r="D3110">
        <v>0</v>
      </c>
      <c r="E3110" t="s">
        <v>165</v>
      </c>
      <c r="F3110" t="s">
        <v>34</v>
      </c>
      <c r="G3110" t="s">
        <v>166</v>
      </c>
      <c r="H3110">
        <v>1</v>
      </c>
      <c r="I3110">
        <v>111.95</v>
      </c>
      <c r="J3110">
        <v>114.04</v>
      </c>
      <c r="K3110">
        <v>28.158999999999999</v>
      </c>
      <c r="L3110">
        <v>30.248999999999999</v>
      </c>
      <c r="M3110">
        <v>3260722</v>
      </c>
      <c r="N3110" t="s">
        <v>167</v>
      </c>
      <c r="P3110">
        <v>16.167000000000002</v>
      </c>
      <c r="V3110" t="s">
        <v>35</v>
      </c>
      <c r="W3110" s="1">
        <v>40738</v>
      </c>
      <c r="X3110">
        <v>20110714</v>
      </c>
      <c r="Y3110">
        <v>0.78227199999999997</v>
      </c>
      <c r="AB3110">
        <v>0.455856935450418</v>
      </c>
      <c r="AI3110" s="2">
        <f t="shared" si="192"/>
        <v>40738</v>
      </c>
      <c r="AJ3110">
        <f t="shared" si="193"/>
        <v>146.45511404533408</v>
      </c>
      <c r="AK3110">
        <f t="shared" si="194"/>
        <v>146.45511404533408</v>
      </c>
      <c r="AL3110" s="3">
        <f>Sheet2!$Q$35</f>
        <v>195.92057845971607</v>
      </c>
      <c r="AM3110" s="3">
        <f>Sheet2!$Q$37</f>
        <v>179.52321677860004</v>
      </c>
      <c r="AN3110" s="3">
        <f>Sheet2!$Q$39</f>
        <v>47.580823353777703</v>
      </c>
      <c r="AU3110">
        <f t="shared" si="195"/>
        <v>1.0426272490593542</v>
      </c>
      <c r="AV3110">
        <f>VLOOKUP(AI3110,Sheet3!C3142:F6433,4,FALSE)</f>
        <v>91.392001349371043</v>
      </c>
    </row>
    <row r="3111" spans="1:48">
      <c r="A3111">
        <v>212590490</v>
      </c>
      <c r="B3111">
        <v>126</v>
      </c>
      <c r="C3111" t="s">
        <v>164</v>
      </c>
      <c r="D3111">
        <v>0</v>
      </c>
      <c r="E3111" t="s">
        <v>165</v>
      </c>
      <c r="F3111" t="s">
        <v>34</v>
      </c>
      <c r="G3111" t="s">
        <v>166</v>
      </c>
      <c r="H3111">
        <v>1</v>
      </c>
      <c r="I3111">
        <v>111.95</v>
      </c>
      <c r="J3111">
        <v>114.04</v>
      </c>
      <c r="K3111">
        <v>28.158999999999999</v>
      </c>
      <c r="L3111">
        <v>30.248999999999999</v>
      </c>
      <c r="M3111">
        <v>3260722</v>
      </c>
      <c r="N3111" t="s">
        <v>167</v>
      </c>
      <c r="P3111">
        <v>16.167000000000002</v>
      </c>
      <c r="V3111" t="s">
        <v>35</v>
      </c>
      <c r="W3111" s="1">
        <v>40739</v>
      </c>
      <c r="X3111">
        <v>20110715</v>
      </c>
      <c r="Y3111">
        <v>0.79596800000000001</v>
      </c>
      <c r="AB3111">
        <v>0.29804346323139602</v>
      </c>
      <c r="AI3111" s="2">
        <f t="shared" si="192"/>
        <v>40739</v>
      </c>
      <c r="AJ3111">
        <f t="shared" si="193"/>
        <v>139.07340434307412</v>
      </c>
      <c r="AK3111">
        <f t="shared" si="194"/>
        <v>139.07340434307412</v>
      </c>
      <c r="AL3111" s="3">
        <f>Sheet2!$Q$35</f>
        <v>195.92057845971607</v>
      </c>
      <c r="AM3111" s="3">
        <f>Sheet2!$Q$37</f>
        <v>179.52321677860004</v>
      </c>
      <c r="AN3111" s="3">
        <f>Sheet2!$Q$39</f>
        <v>47.580823353777703</v>
      </c>
      <c r="AU3111">
        <f t="shared" si="195"/>
        <v>0.99007618772980788</v>
      </c>
      <c r="AV3111">
        <f>VLOOKUP(AI3111,Sheet3!C3143:F6434,4,FALSE)</f>
        <v>87.778829203000555</v>
      </c>
    </row>
    <row r="3112" spans="1:48">
      <c r="A3112">
        <v>212612943</v>
      </c>
      <c r="B3112">
        <v>126</v>
      </c>
      <c r="C3112" t="s">
        <v>164</v>
      </c>
      <c r="D3112">
        <v>0</v>
      </c>
      <c r="E3112" t="s">
        <v>165</v>
      </c>
      <c r="F3112" t="s">
        <v>34</v>
      </c>
      <c r="G3112" t="s">
        <v>166</v>
      </c>
      <c r="H3112">
        <v>1</v>
      </c>
      <c r="I3112">
        <v>111.95</v>
      </c>
      <c r="J3112">
        <v>114.04</v>
      </c>
      <c r="K3112">
        <v>28.158999999999999</v>
      </c>
      <c r="L3112">
        <v>30.248999999999999</v>
      </c>
      <c r="M3112">
        <v>3260722</v>
      </c>
      <c r="N3112" t="s">
        <v>167</v>
      </c>
      <c r="P3112">
        <v>16.167000000000002</v>
      </c>
      <c r="V3112" t="s">
        <v>35</v>
      </c>
      <c r="W3112" s="1">
        <v>40740</v>
      </c>
      <c r="X3112">
        <v>20110716</v>
      </c>
      <c r="Y3112">
        <v>0.77214300000000002</v>
      </c>
      <c r="AB3112">
        <v>0.57256930841379905</v>
      </c>
      <c r="AI3112" s="2">
        <f t="shared" si="192"/>
        <v>40740</v>
      </c>
      <c r="AJ3112">
        <f t="shared" si="193"/>
        <v>151.59454909110843</v>
      </c>
      <c r="AK3112">
        <f t="shared" si="194"/>
        <v>151.59454909110843</v>
      </c>
      <c r="AL3112" s="3">
        <f>Sheet2!$Q$35</f>
        <v>195.92057845971607</v>
      </c>
      <c r="AM3112" s="3">
        <f>Sheet2!$Q$37</f>
        <v>179.52321677860004</v>
      </c>
      <c r="AN3112" s="3">
        <f>Sheet2!$Q$39</f>
        <v>47.580823353777703</v>
      </c>
      <c r="AU3112">
        <f t="shared" si="195"/>
        <v>1.0792153536019942</v>
      </c>
      <c r="AV3112">
        <f>VLOOKUP(AI3112,Sheet3!C3144:F6435,4,FALSE)</f>
        <v>84.449043107325807</v>
      </c>
    </row>
    <row r="3113" spans="1:48">
      <c r="A3113">
        <v>212635405</v>
      </c>
      <c r="B3113">
        <v>126</v>
      </c>
      <c r="C3113" t="s">
        <v>164</v>
      </c>
      <c r="D3113">
        <v>0</v>
      </c>
      <c r="E3113" t="s">
        <v>165</v>
      </c>
      <c r="F3113" t="s">
        <v>34</v>
      </c>
      <c r="G3113" t="s">
        <v>166</v>
      </c>
      <c r="H3113">
        <v>1</v>
      </c>
      <c r="I3113">
        <v>111.95</v>
      </c>
      <c r="J3113">
        <v>114.04</v>
      </c>
      <c r="K3113">
        <v>28.158999999999999</v>
      </c>
      <c r="L3113">
        <v>30.248999999999999</v>
      </c>
      <c r="M3113">
        <v>3260722</v>
      </c>
      <c r="N3113" t="s">
        <v>167</v>
      </c>
      <c r="P3113">
        <v>16.167000000000002</v>
      </c>
      <c r="V3113" t="s">
        <v>35</v>
      </c>
      <c r="W3113" s="1">
        <v>40741</v>
      </c>
      <c r="X3113">
        <v>20110717</v>
      </c>
      <c r="Y3113">
        <v>0.776555</v>
      </c>
      <c r="AB3113">
        <v>0.521731615698384</v>
      </c>
      <c r="AI3113" s="2">
        <f t="shared" si="192"/>
        <v>40741</v>
      </c>
      <c r="AJ3113">
        <f t="shared" si="193"/>
        <v>149.38933203755971</v>
      </c>
      <c r="AK3113">
        <f t="shared" si="194"/>
        <v>149.38933203755971</v>
      </c>
      <c r="AL3113" s="3">
        <f>Sheet2!$Q$35</f>
        <v>195.92057845971607</v>
      </c>
      <c r="AM3113" s="3">
        <f>Sheet2!$Q$37</f>
        <v>179.52321677860004</v>
      </c>
      <c r="AN3113" s="3">
        <f>Sheet2!$Q$39</f>
        <v>47.580823353777703</v>
      </c>
      <c r="AU3113">
        <f t="shared" si="195"/>
        <v>1.0635162132537195</v>
      </c>
      <c r="AV3113">
        <f>VLOOKUP(AI3113,Sheet3!C3145:F6436,4,FALSE)</f>
        <v>81.544336087694631</v>
      </c>
    </row>
    <row r="3114" spans="1:48">
      <c r="A3114">
        <v>212657892</v>
      </c>
      <c r="B3114">
        <v>126</v>
      </c>
      <c r="C3114" t="s">
        <v>164</v>
      </c>
      <c r="D3114">
        <v>0</v>
      </c>
      <c r="E3114" t="s">
        <v>165</v>
      </c>
      <c r="F3114" t="s">
        <v>34</v>
      </c>
      <c r="G3114" t="s">
        <v>166</v>
      </c>
      <c r="H3114">
        <v>1</v>
      </c>
      <c r="I3114">
        <v>111.95</v>
      </c>
      <c r="J3114">
        <v>114.04</v>
      </c>
      <c r="K3114">
        <v>28.158999999999999</v>
      </c>
      <c r="L3114">
        <v>30.248999999999999</v>
      </c>
      <c r="M3114">
        <v>3260722</v>
      </c>
      <c r="N3114" t="s">
        <v>167</v>
      </c>
      <c r="P3114">
        <v>16.167000000000002</v>
      </c>
      <c r="V3114" t="s">
        <v>35</v>
      </c>
      <c r="W3114" s="1">
        <v>40742</v>
      </c>
      <c r="X3114">
        <v>20110718</v>
      </c>
      <c r="Y3114">
        <v>0.78205000000000002</v>
      </c>
      <c r="AB3114">
        <v>0.45841495172032298</v>
      </c>
      <c r="AI3114" s="2">
        <f t="shared" si="192"/>
        <v>40742</v>
      </c>
      <c r="AJ3114">
        <f t="shared" si="193"/>
        <v>146.57067075426846</v>
      </c>
      <c r="AK3114">
        <f t="shared" si="194"/>
        <v>146.57067075426846</v>
      </c>
      <c r="AL3114" s="3">
        <f>Sheet2!$Q$35</f>
        <v>195.92057845971607</v>
      </c>
      <c r="AM3114" s="3">
        <f>Sheet2!$Q$37</f>
        <v>179.52321677860004</v>
      </c>
      <c r="AN3114" s="3">
        <f>Sheet2!$Q$39</f>
        <v>47.580823353777703</v>
      </c>
      <c r="AU3114">
        <f t="shared" si="195"/>
        <v>1.0434499077581096</v>
      </c>
      <c r="AV3114">
        <f>VLOOKUP(AI3114,Sheet3!C3146:F6437,4,FALSE)</f>
        <v>78.993861631433106</v>
      </c>
    </row>
    <row r="3115" spans="1:48">
      <c r="A3115">
        <v>212680403</v>
      </c>
      <c r="B3115">
        <v>126</v>
      </c>
      <c r="C3115" t="s">
        <v>164</v>
      </c>
      <c r="D3115">
        <v>0</v>
      </c>
      <c r="E3115" t="s">
        <v>165</v>
      </c>
      <c r="F3115" t="s">
        <v>34</v>
      </c>
      <c r="G3115" t="s">
        <v>166</v>
      </c>
      <c r="H3115">
        <v>1</v>
      </c>
      <c r="I3115">
        <v>111.95</v>
      </c>
      <c r="J3115">
        <v>114.04</v>
      </c>
      <c r="K3115">
        <v>28.158999999999999</v>
      </c>
      <c r="L3115">
        <v>30.248999999999999</v>
      </c>
      <c r="M3115">
        <v>3260722</v>
      </c>
      <c r="N3115" t="s">
        <v>167</v>
      </c>
      <c r="P3115">
        <v>16.167000000000002</v>
      </c>
      <c r="V3115" t="s">
        <v>35</v>
      </c>
      <c r="W3115" s="1">
        <v>40743</v>
      </c>
      <c r="X3115">
        <v>20110719</v>
      </c>
      <c r="Y3115">
        <v>0.779281</v>
      </c>
      <c r="AB3115">
        <v>0.49032101951927698</v>
      </c>
      <c r="AI3115" s="2">
        <f t="shared" si="192"/>
        <v>40743</v>
      </c>
      <c r="AJ3115">
        <f t="shared" si="193"/>
        <v>148.00103197847034</v>
      </c>
      <c r="AK3115">
        <f t="shared" si="194"/>
        <v>148.00103197847034</v>
      </c>
      <c r="AL3115" s="3">
        <f>Sheet2!$Q$35</f>
        <v>195.92057845971607</v>
      </c>
      <c r="AM3115" s="3">
        <f>Sheet2!$Q$37</f>
        <v>179.52321677860004</v>
      </c>
      <c r="AN3115" s="3">
        <f>Sheet2!$Q$39</f>
        <v>47.580823353777703</v>
      </c>
      <c r="AU3115">
        <f t="shared" si="195"/>
        <v>1.0536327791318545</v>
      </c>
      <c r="AV3115">
        <f>VLOOKUP(AI3115,Sheet3!C3147:F6438,4,FALSE)</f>
        <v>76.585080200519457</v>
      </c>
    </row>
    <row r="3116" spans="1:48">
      <c r="A3116">
        <v>212702894</v>
      </c>
      <c r="B3116">
        <v>126</v>
      </c>
      <c r="C3116" t="s">
        <v>164</v>
      </c>
      <c r="D3116">
        <v>0</v>
      </c>
      <c r="E3116" t="s">
        <v>165</v>
      </c>
      <c r="F3116" t="s">
        <v>34</v>
      </c>
      <c r="G3116" t="s">
        <v>166</v>
      </c>
      <c r="H3116">
        <v>1</v>
      </c>
      <c r="I3116">
        <v>111.95</v>
      </c>
      <c r="J3116">
        <v>114.04</v>
      </c>
      <c r="K3116">
        <v>28.158999999999999</v>
      </c>
      <c r="L3116">
        <v>30.248999999999999</v>
      </c>
      <c r="M3116">
        <v>3260722</v>
      </c>
      <c r="N3116" t="s">
        <v>167</v>
      </c>
      <c r="P3116">
        <v>16.167000000000002</v>
      </c>
      <c r="V3116" t="s">
        <v>35</v>
      </c>
      <c r="W3116" s="1">
        <v>40744</v>
      </c>
      <c r="X3116">
        <v>20110720</v>
      </c>
      <c r="Y3116">
        <v>0.78476400000000002</v>
      </c>
      <c r="AB3116">
        <v>0.42714262669094</v>
      </c>
      <c r="AI3116" s="2">
        <f t="shared" si="192"/>
        <v>40744</v>
      </c>
      <c r="AJ3116">
        <f t="shared" si="193"/>
        <v>145.14900200974614</v>
      </c>
      <c r="AK3116">
        <f t="shared" si="194"/>
        <v>145.14900200974614</v>
      </c>
      <c r="AL3116" s="3">
        <f>Sheet2!$Q$35</f>
        <v>195.92057845971607</v>
      </c>
      <c r="AM3116" s="3">
        <f>Sheet2!$Q$37</f>
        <v>179.52321677860004</v>
      </c>
      <c r="AN3116" s="3">
        <f>Sheet2!$Q$39</f>
        <v>47.580823353777703</v>
      </c>
      <c r="AU3116">
        <f t="shared" si="195"/>
        <v>1.0333289189361272</v>
      </c>
      <c r="AV3116">
        <f>VLOOKUP(AI3116,Sheet3!C3148:F6439,4,FALSE)</f>
        <v>74.459684820301518</v>
      </c>
    </row>
    <row r="3117" spans="1:48">
      <c r="A3117">
        <v>212725417</v>
      </c>
      <c r="B3117">
        <v>126</v>
      </c>
      <c r="C3117" t="s">
        <v>164</v>
      </c>
      <c r="D3117">
        <v>0</v>
      </c>
      <c r="E3117" t="s">
        <v>165</v>
      </c>
      <c r="F3117" t="s">
        <v>34</v>
      </c>
      <c r="G3117" t="s">
        <v>166</v>
      </c>
      <c r="H3117">
        <v>1</v>
      </c>
      <c r="I3117">
        <v>111.95</v>
      </c>
      <c r="J3117">
        <v>114.04</v>
      </c>
      <c r="K3117">
        <v>28.158999999999999</v>
      </c>
      <c r="L3117">
        <v>30.248999999999999</v>
      </c>
      <c r="M3117">
        <v>3260722</v>
      </c>
      <c r="N3117" t="s">
        <v>167</v>
      </c>
      <c r="P3117">
        <v>16.167000000000002</v>
      </c>
      <c r="V3117" t="s">
        <v>35</v>
      </c>
      <c r="W3117" s="1">
        <v>40745</v>
      </c>
      <c r="X3117">
        <v>20110721</v>
      </c>
      <c r="Y3117">
        <v>0.79346000000000005</v>
      </c>
      <c r="AB3117">
        <v>0.326942133523839</v>
      </c>
      <c r="AI3117" s="2">
        <f t="shared" si="192"/>
        <v>40745</v>
      </c>
      <c r="AJ3117">
        <f t="shared" si="193"/>
        <v>140.46231812580845</v>
      </c>
      <c r="AK3117">
        <f t="shared" si="194"/>
        <v>140.46231812580845</v>
      </c>
      <c r="AL3117" s="3">
        <f>Sheet2!$Q$35</f>
        <v>195.92057845971607</v>
      </c>
      <c r="AM3117" s="3">
        <f>Sheet2!$Q$37</f>
        <v>179.52321677860004</v>
      </c>
      <c r="AN3117" s="3">
        <f>Sheet2!$Q$39</f>
        <v>47.580823353777703</v>
      </c>
      <c r="AU3117">
        <f t="shared" si="195"/>
        <v>0.99996399100600253</v>
      </c>
      <c r="AV3117">
        <f>VLOOKUP(AI3117,Sheet3!C3149:F6440,4,FALSE)</f>
        <v>72.546828978105381</v>
      </c>
    </row>
    <row r="3118" spans="1:48">
      <c r="A3118">
        <v>212747853</v>
      </c>
      <c r="B3118">
        <v>126</v>
      </c>
      <c r="C3118" t="s">
        <v>164</v>
      </c>
      <c r="D3118">
        <v>0</v>
      </c>
      <c r="E3118" t="s">
        <v>165</v>
      </c>
      <c r="F3118" t="s">
        <v>34</v>
      </c>
      <c r="G3118" t="s">
        <v>166</v>
      </c>
      <c r="H3118">
        <v>1</v>
      </c>
      <c r="I3118">
        <v>111.95</v>
      </c>
      <c r="J3118">
        <v>114.04</v>
      </c>
      <c r="K3118">
        <v>28.158999999999999</v>
      </c>
      <c r="L3118">
        <v>30.248999999999999</v>
      </c>
      <c r="M3118">
        <v>3260722</v>
      </c>
      <c r="N3118" t="s">
        <v>167</v>
      </c>
      <c r="P3118">
        <v>16.167000000000002</v>
      </c>
      <c r="V3118" t="s">
        <v>35</v>
      </c>
      <c r="W3118" s="1">
        <v>40746</v>
      </c>
      <c r="X3118">
        <v>20110722</v>
      </c>
      <c r="Y3118">
        <v>0.81155900000000003</v>
      </c>
      <c r="AB3118">
        <v>0.11839467195169601</v>
      </c>
      <c r="AI3118" s="2">
        <f t="shared" si="192"/>
        <v>40746</v>
      </c>
      <c r="AJ3118">
        <f t="shared" si="193"/>
        <v>130.06529652374036</v>
      </c>
      <c r="AK3118">
        <f t="shared" si="194"/>
        <v>130.06529652374036</v>
      </c>
      <c r="AL3118" s="3">
        <f>Sheet2!$Q$35</f>
        <v>195.92057845971607</v>
      </c>
      <c r="AM3118" s="3">
        <f>Sheet2!$Q$37</f>
        <v>179.52321677860004</v>
      </c>
      <c r="AN3118" s="3">
        <f>Sheet2!$Q$39</f>
        <v>47.580823353777703</v>
      </c>
      <c r="AU3118">
        <f t="shared" si="195"/>
        <v>0.92594665059398096</v>
      </c>
      <c r="AV3118">
        <f>VLOOKUP(AI3118,Sheet3!C3150:F6441,4,FALSE)</f>
        <v>70.704819648583182</v>
      </c>
    </row>
    <row r="3119" spans="1:48">
      <c r="A3119">
        <v>212769615</v>
      </c>
      <c r="B3119">
        <v>126</v>
      </c>
      <c r="C3119" t="s">
        <v>164</v>
      </c>
      <c r="D3119">
        <v>0</v>
      </c>
      <c r="E3119" t="s">
        <v>165</v>
      </c>
      <c r="F3119" t="s">
        <v>34</v>
      </c>
      <c r="G3119" t="s">
        <v>166</v>
      </c>
      <c r="H3119">
        <v>1</v>
      </c>
      <c r="I3119">
        <v>111.95</v>
      </c>
      <c r="J3119">
        <v>114.04</v>
      </c>
      <c r="K3119">
        <v>28.158999999999999</v>
      </c>
      <c r="L3119">
        <v>30.248999999999999</v>
      </c>
      <c r="M3119">
        <v>3260722</v>
      </c>
      <c r="N3119" t="s">
        <v>167</v>
      </c>
      <c r="P3119">
        <v>16.167000000000002</v>
      </c>
      <c r="V3119" t="s">
        <v>35</v>
      </c>
      <c r="W3119" s="1">
        <v>40747</v>
      </c>
      <c r="X3119">
        <v>20110723</v>
      </c>
      <c r="Y3119">
        <v>0.81816500000000003</v>
      </c>
      <c r="AB3119">
        <v>4.2276404028298603E-2</v>
      </c>
      <c r="AI3119" s="2">
        <f t="shared" si="192"/>
        <v>40747</v>
      </c>
      <c r="AJ3119">
        <f t="shared" si="193"/>
        <v>126.05420520485382</v>
      </c>
      <c r="AK3119">
        <f t="shared" si="194"/>
        <v>126.05420520485382</v>
      </c>
      <c r="AL3119" s="3">
        <f>Sheet2!$Q$35</f>
        <v>195.92057845971607</v>
      </c>
      <c r="AM3119" s="3">
        <f>Sheet2!$Q$37</f>
        <v>179.52321677860004</v>
      </c>
      <c r="AN3119" s="3">
        <f>Sheet2!$Q$39</f>
        <v>47.580823353777703</v>
      </c>
      <c r="AU3119">
        <f t="shared" si="195"/>
        <v>0.89739132745079586</v>
      </c>
      <c r="AV3119">
        <f>VLOOKUP(AI3119,Sheet3!C3151:F6442,4,FALSE)</f>
        <v>68.791963806387045</v>
      </c>
    </row>
    <row r="3120" spans="1:48">
      <c r="A3120">
        <v>212792107</v>
      </c>
      <c r="B3120">
        <v>126</v>
      </c>
      <c r="C3120" t="s">
        <v>164</v>
      </c>
      <c r="D3120">
        <v>0</v>
      </c>
      <c r="E3120" t="s">
        <v>165</v>
      </c>
      <c r="F3120" t="s">
        <v>34</v>
      </c>
      <c r="G3120" t="s">
        <v>166</v>
      </c>
      <c r="H3120">
        <v>1</v>
      </c>
      <c r="I3120">
        <v>111.95</v>
      </c>
      <c r="J3120">
        <v>114.04</v>
      </c>
      <c r="K3120">
        <v>28.158999999999999</v>
      </c>
      <c r="L3120">
        <v>30.248999999999999</v>
      </c>
      <c r="M3120">
        <v>3260722</v>
      </c>
      <c r="N3120" t="s">
        <v>167</v>
      </c>
      <c r="P3120">
        <v>16.167000000000002</v>
      </c>
      <c r="V3120" t="s">
        <v>35</v>
      </c>
      <c r="W3120" s="1">
        <v>40748</v>
      </c>
      <c r="X3120">
        <v>20110724</v>
      </c>
      <c r="Y3120">
        <v>0.83352000000000004</v>
      </c>
      <c r="AB3120">
        <v>-0.13465305464015001</v>
      </c>
      <c r="AI3120" s="2">
        <f t="shared" si="192"/>
        <v>40748</v>
      </c>
      <c r="AJ3120">
        <f t="shared" si="193"/>
        <v>116.28398184330615</v>
      </c>
      <c r="AK3120">
        <f t="shared" si="194"/>
        <v>116.28398184330615</v>
      </c>
      <c r="AL3120" s="3">
        <f>Sheet2!$Q$35</f>
        <v>195.92057845971607</v>
      </c>
      <c r="AM3120" s="3">
        <f>Sheet2!$Q$37</f>
        <v>179.52321677860004</v>
      </c>
      <c r="AN3120" s="3">
        <f>Sheet2!$Q$39</f>
        <v>47.580823353777703</v>
      </c>
      <c r="AU3120">
        <f t="shared" si="195"/>
        <v>0.82783622060083872</v>
      </c>
      <c r="AV3120">
        <f>VLOOKUP(AI3120,Sheet3!C3152:F6443,4,FALSE)</f>
        <v>65.533024223386207</v>
      </c>
    </row>
    <row r="3121" spans="1:48">
      <c r="A3121">
        <v>212814608</v>
      </c>
      <c r="B3121">
        <v>126</v>
      </c>
      <c r="C3121" t="s">
        <v>164</v>
      </c>
      <c r="D3121">
        <v>0</v>
      </c>
      <c r="E3121" t="s">
        <v>165</v>
      </c>
      <c r="F3121" t="s">
        <v>34</v>
      </c>
      <c r="G3121" t="s">
        <v>166</v>
      </c>
      <c r="H3121">
        <v>1</v>
      </c>
      <c r="I3121">
        <v>111.95</v>
      </c>
      <c r="J3121">
        <v>114.04</v>
      </c>
      <c r="K3121">
        <v>28.158999999999999</v>
      </c>
      <c r="L3121">
        <v>30.248999999999999</v>
      </c>
      <c r="M3121">
        <v>3260722</v>
      </c>
      <c r="N3121" t="s">
        <v>167</v>
      </c>
      <c r="P3121">
        <v>16.167000000000002</v>
      </c>
      <c r="V3121" t="s">
        <v>35</v>
      </c>
      <c r="W3121" s="1">
        <v>40749</v>
      </c>
      <c r="X3121">
        <v>20110725</v>
      </c>
      <c r="Y3121">
        <v>0.82173700000000005</v>
      </c>
      <c r="AB3121">
        <v>1.1176917936061401E-3</v>
      </c>
      <c r="AI3121" s="2">
        <f t="shared" si="192"/>
        <v>40749</v>
      </c>
      <c r="AJ3121">
        <f t="shared" si="193"/>
        <v>123.83715101831763</v>
      </c>
      <c r="AK3121">
        <f t="shared" si="194"/>
        <v>123.83715101831763</v>
      </c>
      <c r="AL3121" s="3">
        <f>Sheet2!$Q$35</f>
        <v>195.92057845971607</v>
      </c>
      <c r="AM3121" s="3">
        <f>Sheet2!$Q$37</f>
        <v>179.52321677860004</v>
      </c>
      <c r="AN3121" s="3">
        <f>Sheet2!$Q$39</f>
        <v>47.580823353777703</v>
      </c>
      <c r="AU3121">
        <f t="shared" si="195"/>
        <v>0.8816079174784528</v>
      </c>
      <c r="AV3121">
        <f>VLOOKUP(AI3121,Sheet3!C3153:F6444,4,FALSE)</f>
        <v>61.636466026320008</v>
      </c>
    </row>
    <row r="3122" spans="1:48">
      <c r="A3122">
        <v>209336839</v>
      </c>
      <c r="B3122">
        <v>126</v>
      </c>
      <c r="C3122" t="s">
        <v>164</v>
      </c>
      <c r="D3122">
        <v>0</v>
      </c>
      <c r="E3122" t="s">
        <v>165</v>
      </c>
      <c r="F3122" t="s">
        <v>34</v>
      </c>
      <c r="G3122" t="s">
        <v>166</v>
      </c>
      <c r="H3122">
        <v>1</v>
      </c>
      <c r="I3122">
        <v>111.95</v>
      </c>
      <c r="J3122">
        <v>114.04</v>
      </c>
      <c r="K3122">
        <v>28.158999999999999</v>
      </c>
      <c r="L3122">
        <v>30.248999999999999</v>
      </c>
      <c r="M3122">
        <v>3260722</v>
      </c>
      <c r="N3122" t="s">
        <v>167</v>
      </c>
      <c r="P3122">
        <v>16.167000000000002</v>
      </c>
      <c r="V3122" t="s">
        <v>35</v>
      </c>
      <c r="W3122" s="1">
        <v>40751</v>
      </c>
      <c r="X3122">
        <v>20110727</v>
      </c>
      <c r="Y3122">
        <v>0.81660100000000002</v>
      </c>
      <c r="AB3122">
        <v>6.0297743875739503E-2</v>
      </c>
      <c r="AI3122" s="2">
        <f t="shared" si="192"/>
        <v>40751</v>
      </c>
      <c r="AJ3122">
        <f t="shared" si="193"/>
        <v>127.01429821692045</v>
      </c>
      <c r="AK3122">
        <f t="shared" si="194"/>
        <v>127.01429821692045</v>
      </c>
      <c r="AL3122" s="3">
        <f>Sheet2!$Q$35</f>
        <v>195.92057845971607</v>
      </c>
      <c r="AM3122" s="3">
        <f>Sheet2!$Q$37</f>
        <v>179.52321677860004</v>
      </c>
      <c r="AN3122" s="3">
        <f>Sheet2!$Q$39</f>
        <v>47.580823353777703</v>
      </c>
      <c r="AU3122">
        <f t="shared" si="195"/>
        <v>0.90422631674111376</v>
      </c>
      <c r="AV3122">
        <f>VLOOKUP(AI3122,Sheet3!C3154:F6445,4,FALSE)</f>
        <v>52.993191480100421</v>
      </c>
    </row>
    <row r="3123" spans="1:48">
      <c r="A3123">
        <v>209358600</v>
      </c>
      <c r="B3123">
        <v>126</v>
      </c>
      <c r="C3123" t="s">
        <v>164</v>
      </c>
      <c r="D3123">
        <v>0</v>
      </c>
      <c r="E3123" t="s">
        <v>165</v>
      </c>
      <c r="F3123" t="s">
        <v>34</v>
      </c>
      <c r="G3123" t="s">
        <v>166</v>
      </c>
      <c r="H3123">
        <v>1</v>
      </c>
      <c r="I3123">
        <v>111.95</v>
      </c>
      <c r="J3123">
        <v>114.04</v>
      </c>
      <c r="K3123">
        <v>28.158999999999999</v>
      </c>
      <c r="L3123">
        <v>30.248999999999999</v>
      </c>
      <c r="M3123">
        <v>3260722</v>
      </c>
      <c r="N3123" t="s">
        <v>167</v>
      </c>
      <c r="P3123">
        <v>16.167000000000002</v>
      </c>
      <c r="V3123" t="s">
        <v>35</v>
      </c>
      <c r="W3123" s="1">
        <v>40752</v>
      </c>
      <c r="X3123">
        <v>20110728</v>
      </c>
      <c r="Y3123">
        <v>0.82347800000000004</v>
      </c>
      <c r="AB3123">
        <v>-1.89431475122726E-2</v>
      </c>
      <c r="AI3123" s="2">
        <f t="shared" si="192"/>
        <v>40752</v>
      </c>
      <c r="AJ3123">
        <f t="shared" si="193"/>
        <v>122.7442973640658</v>
      </c>
      <c r="AK3123">
        <f t="shared" si="194"/>
        <v>122.7442973640658</v>
      </c>
      <c r="AL3123" s="3">
        <f>Sheet2!$Q$35</f>
        <v>195.92057845971607</v>
      </c>
      <c r="AM3123" s="3">
        <f>Sheet2!$Q$37</f>
        <v>179.52321677860004</v>
      </c>
      <c r="AN3123" s="3">
        <f>Sheet2!$Q$39</f>
        <v>47.580823353777703</v>
      </c>
      <c r="AU3123">
        <f t="shared" si="195"/>
        <v>0.87382779312714942</v>
      </c>
      <c r="AV3123">
        <f>VLOOKUP(AI3123,Sheet3!C3155:F6446,4,FALSE)</f>
        <v>50.442717023838902</v>
      </c>
    </row>
    <row r="3124" spans="1:48">
      <c r="A3124">
        <v>209381059</v>
      </c>
      <c r="B3124">
        <v>126</v>
      </c>
      <c r="C3124" t="s">
        <v>164</v>
      </c>
      <c r="D3124">
        <v>0</v>
      </c>
      <c r="E3124" t="s">
        <v>165</v>
      </c>
      <c r="F3124" t="s">
        <v>34</v>
      </c>
      <c r="G3124" t="s">
        <v>166</v>
      </c>
      <c r="H3124">
        <v>1</v>
      </c>
      <c r="I3124">
        <v>111.95</v>
      </c>
      <c r="J3124">
        <v>114.04</v>
      </c>
      <c r="K3124">
        <v>28.158999999999999</v>
      </c>
      <c r="L3124">
        <v>30.248999999999999</v>
      </c>
      <c r="M3124">
        <v>3260722</v>
      </c>
      <c r="N3124" t="s">
        <v>167</v>
      </c>
      <c r="P3124">
        <v>16.167000000000002</v>
      </c>
      <c r="V3124" t="s">
        <v>35</v>
      </c>
      <c r="W3124" s="1">
        <v>40753</v>
      </c>
      <c r="X3124">
        <v>20110729</v>
      </c>
      <c r="Y3124">
        <v>0.83389199999999997</v>
      </c>
      <c r="AB3124">
        <v>-0.138939460281612</v>
      </c>
      <c r="AI3124" s="2">
        <f t="shared" si="192"/>
        <v>40753</v>
      </c>
      <c r="AJ3124">
        <f t="shared" si="193"/>
        <v>116.03952984268517</v>
      </c>
      <c r="AK3124">
        <f t="shared" si="194"/>
        <v>116.03952984268517</v>
      </c>
      <c r="AL3124" s="3">
        <f>Sheet2!$Q$35</f>
        <v>195.92057845971607</v>
      </c>
      <c r="AM3124" s="3">
        <f>Sheet2!$Q$37</f>
        <v>179.52321677860004</v>
      </c>
      <c r="AN3124" s="3">
        <f>Sheet2!$Q$39</f>
        <v>47.580823353777703</v>
      </c>
      <c r="AU3124">
        <f t="shared" si="195"/>
        <v>0.82609594462211389</v>
      </c>
      <c r="AV3124">
        <f>VLOOKUP(AI3124,Sheet3!C3156:F6447,4,FALSE)</f>
        <v>48.033935592925246</v>
      </c>
    </row>
    <row r="3125" spans="1:48">
      <c r="A3125">
        <v>209403573</v>
      </c>
      <c r="B3125">
        <v>126</v>
      </c>
      <c r="C3125" t="s">
        <v>164</v>
      </c>
      <c r="D3125">
        <v>0</v>
      </c>
      <c r="E3125" t="s">
        <v>165</v>
      </c>
      <c r="F3125" t="s">
        <v>34</v>
      </c>
      <c r="G3125" t="s">
        <v>166</v>
      </c>
      <c r="H3125">
        <v>1</v>
      </c>
      <c r="I3125">
        <v>111.95</v>
      </c>
      <c r="J3125">
        <v>114.04</v>
      </c>
      <c r="K3125">
        <v>28.158999999999999</v>
      </c>
      <c r="L3125">
        <v>30.248999999999999</v>
      </c>
      <c r="M3125">
        <v>3260722</v>
      </c>
      <c r="N3125" t="s">
        <v>167</v>
      </c>
      <c r="P3125">
        <v>16.167000000000002</v>
      </c>
      <c r="V3125" t="s">
        <v>35</v>
      </c>
      <c r="W3125" s="1">
        <v>40754</v>
      </c>
      <c r="X3125">
        <v>20110730</v>
      </c>
      <c r="Y3125">
        <v>0.81564300000000001</v>
      </c>
      <c r="AB3125">
        <v>7.1336390662087704E-2</v>
      </c>
      <c r="AI3125" s="2">
        <f t="shared" si="192"/>
        <v>40754</v>
      </c>
      <c r="AJ3125">
        <f t="shared" si="193"/>
        <v>127.59918436709881</v>
      </c>
      <c r="AK3125">
        <f t="shared" si="194"/>
        <v>127.59918436709881</v>
      </c>
      <c r="AL3125" s="3">
        <f>Sheet2!$Q$35</f>
        <v>195.92057845971607</v>
      </c>
      <c r="AM3125" s="3">
        <f>Sheet2!$Q$37</f>
        <v>179.52321677860004</v>
      </c>
      <c r="AN3125" s="3">
        <f>Sheet2!$Q$39</f>
        <v>47.580823353777703</v>
      </c>
      <c r="AU3125">
        <f t="shared" si="195"/>
        <v>0.90839017432811919</v>
      </c>
      <c r="AV3125">
        <f>VLOOKUP(AI3125,Sheet3!C3157:F6448,4,FALSE)</f>
        <v>45.908540212707315</v>
      </c>
    </row>
    <row r="3126" spans="1:48">
      <c r="A3126">
        <v>209425879</v>
      </c>
      <c r="B3126">
        <v>126</v>
      </c>
      <c r="C3126" t="s">
        <v>164</v>
      </c>
      <c r="D3126">
        <v>0</v>
      </c>
      <c r="E3126" t="s">
        <v>165</v>
      </c>
      <c r="F3126" t="s">
        <v>34</v>
      </c>
      <c r="G3126" t="s">
        <v>166</v>
      </c>
      <c r="H3126">
        <v>1</v>
      </c>
      <c r="I3126">
        <v>111.95</v>
      </c>
      <c r="J3126">
        <v>114.04</v>
      </c>
      <c r="K3126">
        <v>28.158999999999999</v>
      </c>
      <c r="L3126">
        <v>30.248999999999999</v>
      </c>
      <c r="M3126">
        <v>3260722</v>
      </c>
      <c r="N3126" t="s">
        <v>167</v>
      </c>
      <c r="P3126">
        <v>16.167000000000002</v>
      </c>
      <c r="V3126" t="s">
        <v>35</v>
      </c>
      <c r="W3126" s="1">
        <v>40755</v>
      </c>
      <c r="X3126">
        <v>20110731</v>
      </c>
      <c r="Y3126">
        <v>0.83706499999999995</v>
      </c>
      <c r="AB3126">
        <v>-0.17550065678796101</v>
      </c>
      <c r="AI3126" s="2">
        <f t="shared" si="192"/>
        <v>40755</v>
      </c>
      <c r="AJ3126">
        <f t="shared" si="193"/>
        <v>113.93955445098618</v>
      </c>
      <c r="AK3126">
        <f t="shared" si="194"/>
        <v>113.93955445098618</v>
      </c>
      <c r="AL3126" s="3">
        <f>Sheet2!$Q$35</f>
        <v>195.92057845971607</v>
      </c>
      <c r="AM3126" s="3">
        <f>Sheet2!$Q$37</f>
        <v>179.52321677860004</v>
      </c>
      <c r="AN3126" s="3">
        <f>Sheet2!$Q$39</f>
        <v>47.580823353777703</v>
      </c>
      <c r="AU3126">
        <f t="shared" si="195"/>
        <v>0.81114602921621193</v>
      </c>
      <c r="AV3126">
        <f>VLOOKUP(AI3126,Sheet3!C3158:F6449,4,FALSE)</f>
        <v>43.712298319815453</v>
      </c>
    </row>
    <row r="3127" spans="1:48">
      <c r="A3127">
        <v>209448251</v>
      </c>
      <c r="B3127">
        <v>126</v>
      </c>
      <c r="C3127" t="s">
        <v>164</v>
      </c>
      <c r="D3127">
        <v>0</v>
      </c>
      <c r="E3127" t="s">
        <v>165</v>
      </c>
      <c r="F3127" t="s">
        <v>34</v>
      </c>
      <c r="G3127" t="s">
        <v>166</v>
      </c>
      <c r="H3127">
        <v>1</v>
      </c>
      <c r="I3127">
        <v>111.95</v>
      </c>
      <c r="J3127">
        <v>114.04</v>
      </c>
      <c r="K3127">
        <v>28.158999999999999</v>
      </c>
      <c r="L3127">
        <v>30.248999999999999</v>
      </c>
      <c r="M3127">
        <v>3260722</v>
      </c>
      <c r="N3127" t="s">
        <v>167</v>
      </c>
      <c r="P3127">
        <v>16.167000000000002</v>
      </c>
      <c r="V3127" t="s">
        <v>35</v>
      </c>
      <c r="W3127" s="1">
        <v>40756</v>
      </c>
      <c r="X3127">
        <v>20110801</v>
      </c>
      <c r="Y3127">
        <v>0.82130999999999998</v>
      </c>
      <c r="AB3127">
        <v>6.0378402046409397E-3</v>
      </c>
      <c r="AI3127" s="2">
        <f t="shared" si="192"/>
        <v>40756</v>
      </c>
      <c r="AJ3127">
        <f t="shared" si="193"/>
        <v>124.10395909278554</v>
      </c>
      <c r="AK3127">
        <f t="shared" si="194"/>
        <v>124.10395909278554</v>
      </c>
      <c r="AL3127" s="3">
        <f>Sheet2!$Q$35</f>
        <v>195.92057845971607</v>
      </c>
      <c r="AM3127" s="3">
        <f>Sheet2!$Q$37</f>
        <v>179.52321677860004</v>
      </c>
      <c r="AN3127" s="3">
        <f>Sheet2!$Q$39</f>
        <v>47.580823353777703</v>
      </c>
      <c r="AU3127">
        <f t="shared" si="195"/>
        <v>0.88350734837591682</v>
      </c>
      <c r="AV3127">
        <f>VLOOKUP(AI3127,Sheet3!C3159:F6450,4,FALSE)</f>
        <v>40.878437812858209</v>
      </c>
    </row>
    <row r="3128" spans="1:48">
      <c r="A3128">
        <v>174676343</v>
      </c>
      <c r="B3128">
        <v>126</v>
      </c>
      <c r="C3128" t="s">
        <v>164</v>
      </c>
      <c r="D3128">
        <v>0</v>
      </c>
      <c r="E3128" t="s">
        <v>165</v>
      </c>
      <c r="F3128" t="s">
        <v>34</v>
      </c>
      <c r="G3128" t="s">
        <v>166</v>
      </c>
      <c r="H3128">
        <v>1</v>
      </c>
      <c r="I3128">
        <v>111.95</v>
      </c>
      <c r="J3128">
        <v>114.04</v>
      </c>
      <c r="K3128">
        <v>28.158999999999999</v>
      </c>
      <c r="L3128">
        <v>30.248999999999999</v>
      </c>
      <c r="M3128">
        <v>3260722</v>
      </c>
      <c r="N3128" t="s">
        <v>167</v>
      </c>
      <c r="P3128">
        <v>16.167000000000002</v>
      </c>
      <c r="V3128" t="s">
        <v>35</v>
      </c>
      <c r="W3128" s="1">
        <v>40757</v>
      </c>
      <c r="X3128">
        <v>20110802</v>
      </c>
      <c r="Y3128">
        <v>0.85015300000000005</v>
      </c>
      <c r="AB3128">
        <v>-0.32630839075426998</v>
      </c>
      <c r="AI3128" s="2">
        <f t="shared" si="192"/>
        <v>40757</v>
      </c>
      <c r="AJ3128">
        <f t="shared" si="193"/>
        <v>104.99555912374205</v>
      </c>
      <c r="AK3128">
        <f t="shared" si="194"/>
        <v>104.99555912374205</v>
      </c>
      <c r="AL3128" s="3">
        <f>Sheet2!$Q$35</f>
        <v>195.92057845971607</v>
      </c>
      <c r="AM3128" s="3">
        <f>Sheet2!$Q$37</f>
        <v>179.52321677860004</v>
      </c>
      <c r="AN3128" s="3">
        <f>Sheet2!$Q$39</f>
        <v>47.580823353777703</v>
      </c>
      <c r="AU3128">
        <f t="shared" si="195"/>
        <v>0.74747291473037913</v>
      </c>
      <c r="AV3128">
        <f>VLOOKUP(AI3128,Sheet3!C3160:F6451,4,FALSE)</f>
        <v>38.823888945314209</v>
      </c>
    </row>
    <row r="3129" spans="1:48">
      <c r="A3129">
        <v>175287855</v>
      </c>
      <c r="B3129">
        <v>126</v>
      </c>
      <c r="C3129" t="s">
        <v>164</v>
      </c>
      <c r="D3129">
        <v>0</v>
      </c>
      <c r="E3129" t="s">
        <v>165</v>
      </c>
      <c r="F3129" t="s">
        <v>34</v>
      </c>
      <c r="G3129" t="s">
        <v>166</v>
      </c>
      <c r="H3129">
        <v>1</v>
      </c>
      <c r="I3129">
        <v>111.95</v>
      </c>
      <c r="J3129">
        <v>114.04</v>
      </c>
      <c r="K3129">
        <v>28.158999999999999</v>
      </c>
      <c r="L3129">
        <v>30.248999999999999</v>
      </c>
      <c r="M3129">
        <v>3260722</v>
      </c>
      <c r="N3129" t="s">
        <v>167</v>
      </c>
      <c r="P3129">
        <v>16.167000000000002</v>
      </c>
      <c r="V3129" t="s">
        <v>35</v>
      </c>
      <c r="W3129" s="1">
        <v>40758</v>
      </c>
      <c r="X3129">
        <v>20110803</v>
      </c>
      <c r="Y3129">
        <v>0.82907500000000001</v>
      </c>
      <c r="AB3129">
        <v>-8.3435116262992298E-2</v>
      </c>
      <c r="AI3129" s="2">
        <f t="shared" si="192"/>
        <v>40758</v>
      </c>
      <c r="AJ3129">
        <f t="shared" si="193"/>
        <v>119.17654819208383</v>
      </c>
      <c r="AK3129">
        <f t="shared" si="194"/>
        <v>119.17654819208383</v>
      </c>
      <c r="AL3129" s="3">
        <f>Sheet2!$Q$35</f>
        <v>195.92057845971607</v>
      </c>
      <c r="AM3129" s="3">
        <f>Sheet2!$Q$37</f>
        <v>179.52321677860004</v>
      </c>
      <c r="AN3129" s="3">
        <f>Sheet2!$Q$39</f>
        <v>47.580823353777703</v>
      </c>
      <c r="AU3129">
        <f t="shared" si="195"/>
        <v>0.84842866296522212</v>
      </c>
      <c r="AV3129">
        <f>VLOOKUP(AI3129,Sheet3!C3161:F6452,4,FALSE)</f>
        <v>37.33611217916166</v>
      </c>
    </row>
    <row r="3130" spans="1:48">
      <c r="A3130">
        <v>175506459</v>
      </c>
      <c r="B3130">
        <v>126</v>
      </c>
      <c r="C3130" t="s">
        <v>164</v>
      </c>
      <c r="D3130">
        <v>0</v>
      </c>
      <c r="E3130" t="s">
        <v>165</v>
      </c>
      <c r="F3130" t="s">
        <v>34</v>
      </c>
      <c r="G3130" t="s">
        <v>166</v>
      </c>
      <c r="H3130">
        <v>1</v>
      </c>
      <c r="I3130">
        <v>111.95</v>
      </c>
      <c r="J3130">
        <v>114.04</v>
      </c>
      <c r="K3130">
        <v>28.158999999999999</v>
      </c>
      <c r="L3130">
        <v>30.248999999999999</v>
      </c>
      <c r="M3130">
        <v>3260722</v>
      </c>
      <c r="N3130" t="s">
        <v>167</v>
      </c>
      <c r="P3130">
        <v>16.167000000000002</v>
      </c>
      <c r="V3130" t="s">
        <v>35</v>
      </c>
      <c r="W3130" s="1">
        <v>40759</v>
      </c>
      <c r="X3130">
        <v>20110804</v>
      </c>
      <c r="Y3130">
        <v>0.83899199999999996</v>
      </c>
      <c r="AB3130">
        <v>-0.19770469891457201</v>
      </c>
      <c r="AI3130" s="2">
        <f t="shared" si="192"/>
        <v>40759</v>
      </c>
      <c r="AJ3130">
        <f t="shared" si="193"/>
        <v>112.65119227488071</v>
      </c>
      <c r="AK3130">
        <f t="shared" si="194"/>
        <v>112.65119227488071</v>
      </c>
      <c r="AL3130" s="3">
        <f>Sheet2!$Q$35</f>
        <v>195.92057845971607</v>
      </c>
      <c r="AM3130" s="3">
        <f>Sheet2!$Q$37</f>
        <v>179.52321677860004</v>
      </c>
      <c r="AN3130" s="3">
        <f>Sheet2!$Q$39</f>
        <v>47.580823353777703</v>
      </c>
      <c r="AU3130">
        <f t="shared" si="195"/>
        <v>0.80197406195360654</v>
      </c>
      <c r="AV3130">
        <f>VLOOKUP(AI3130,Sheet3!C3162:F6453,4,FALSE)</f>
        <v>35.635795874987316</v>
      </c>
    </row>
    <row r="3131" spans="1:48">
      <c r="A3131">
        <v>175831121</v>
      </c>
      <c r="B3131">
        <v>126</v>
      </c>
      <c r="C3131" t="s">
        <v>164</v>
      </c>
      <c r="D3131">
        <v>0</v>
      </c>
      <c r="E3131" t="s">
        <v>165</v>
      </c>
      <c r="F3131" t="s">
        <v>34</v>
      </c>
      <c r="G3131" t="s">
        <v>166</v>
      </c>
      <c r="H3131">
        <v>1</v>
      </c>
      <c r="I3131">
        <v>111.95</v>
      </c>
      <c r="J3131">
        <v>114.04</v>
      </c>
      <c r="K3131">
        <v>28.158999999999999</v>
      </c>
      <c r="L3131">
        <v>30.248999999999999</v>
      </c>
      <c r="M3131">
        <v>3260722</v>
      </c>
      <c r="N3131" t="s">
        <v>167</v>
      </c>
      <c r="P3131">
        <v>16.167000000000002</v>
      </c>
      <c r="V3131" t="s">
        <v>35</v>
      </c>
      <c r="W3131" s="1">
        <v>40760</v>
      </c>
      <c r="X3131">
        <v>20110805</v>
      </c>
      <c r="Y3131">
        <v>0.85206099999999996</v>
      </c>
      <c r="AB3131">
        <v>-0.348293503560482</v>
      </c>
      <c r="AI3131" s="2">
        <f t="shared" si="192"/>
        <v>40760</v>
      </c>
      <c r="AJ3131">
        <f t="shared" si="193"/>
        <v>103.65376814993419</v>
      </c>
      <c r="AK3131">
        <f t="shared" si="194"/>
        <v>103.65376814993419</v>
      </c>
      <c r="AL3131" s="3">
        <f>Sheet2!$Q$35</f>
        <v>195.92057845971607</v>
      </c>
      <c r="AM3131" s="3">
        <f>Sheet2!$Q$37</f>
        <v>179.52321677860004</v>
      </c>
      <c r="AN3131" s="3">
        <f>Sheet2!$Q$39</f>
        <v>47.580823353777703</v>
      </c>
      <c r="AU3131">
        <f t="shared" si="195"/>
        <v>0.73792058300776742</v>
      </c>
      <c r="AV3131">
        <f>VLOOKUP(AI3131,Sheet3!C3163:F6454,4,FALSE)</f>
        <v>34.289712134182622</v>
      </c>
    </row>
    <row r="3132" spans="1:48">
      <c r="A3132">
        <v>176230505</v>
      </c>
      <c r="B3132">
        <v>126</v>
      </c>
      <c r="C3132" t="s">
        <v>164</v>
      </c>
      <c r="D3132">
        <v>0</v>
      </c>
      <c r="E3132" t="s">
        <v>165</v>
      </c>
      <c r="F3132" t="s">
        <v>34</v>
      </c>
      <c r="G3132" t="s">
        <v>166</v>
      </c>
      <c r="H3132">
        <v>1</v>
      </c>
      <c r="I3132">
        <v>111.95</v>
      </c>
      <c r="J3132">
        <v>114.04</v>
      </c>
      <c r="K3132">
        <v>28.158999999999999</v>
      </c>
      <c r="L3132">
        <v>30.248999999999999</v>
      </c>
      <c r="M3132">
        <v>3260722</v>
      </c>
      <c r="N3132" t="s">
        <v>167</v>
      </c>
      <c r="P3132">
        <v>16.167000000000002</v>
      </c>
      <c r="V3132" t="s">
        <v>35</v>
      </c>
      <c r="W3132" s="1">
        <v>40761</v>
      </c>
      <c r="X3132">
        <v>20110806</v>
      </c>
      <c r="Y3132">
        <v>0.86131000000000002</v>
      </c>
      <c r="AB3132">
        <v>-0.45486599221072599</v>
      </c>
      <c r="AI3132" s="2">
        <f t="shared" si="192"/>
        <v>40761</v>
      </c>
      <c r="AJ3132">
        <f t="shared" si="193"/>
        <v>97.012720226619194</v>
      </c>
      <c r="AK3132">
        <f t="shared" si="194"/>
        <v>97.012720226619194</v>
      </c>
      <c r="AL3132" s="3">
        <f>Sheet2!$Q$35</f>
        <v>195.92057845971607</v>
      </c>
      <c r="AM3132" s="3">
        <f>Sheet2!$Q$37</f>
        <v>179.52321677860004</v>
      </c>
      <c r="AN3132" s="3">
        <f>Sheet2!$Q$39</f>
        <v>47.580823353777703</v>
      </c>
      <c r="AU3132">
        <f t="shared" si="195"/>
        <v>0.6906423601045103</v>
      </c>
      <c r="AV3132">
        <f>VLOOKUP(AI3132,Sheet3!C3164:F6455,4,FALSE)</f>
        <v>32.801935368030072</v>
      </c>
    </row>
    <row r="3133" spans="1:48">
      <c r="A3133">
        <v>176860978</v>
      </c>
      <c r="B3133">
        <v>126</v>
      </c>
      <c r="C3133" t="s">
        <v>164</v>
      </c>
      <c r="D3133">
        <v>0</v>
      </c>
      <c r="E3133" t="s">
        <v>165</v>
      </c>
      <c r="F3133" t="s">
        <v>34</v>
      </c>
      <c r="G3133" t="s">
        <v>166</v>
      </c>
      <c r="H3133">
        <v>1</v>
      </c>
      <c r="I3133">
        <v>111.95</v>
      </c>
      <c r="J3133">
        <v>114.04</v>
      </c>
      <c r="K3133">
        <v>28.158999999999999</v>
      </c>
      <c r="L3133">
        <v>30.248999999999999</v>
      </c>
      <c r="M3133">
        <v>3260722</v>
      </c>
      <c r="N3133" t="s">
        <v>167</v>
      </c>
      <c r="P3133">
        <v>16.167000000000002</v>
      </c>
      <c r="V3133" t="s">
        <v>35</v>
      </c>
      <c r="W3133" s="1">
        <v>40762</v>
      </c>
      <c r="X3133">
        <v>20110807</v>
      </c>
      <c r="Y3133">
        <v>0.89066800000000002</v>
      </c>
      <c r="AB3133">
        <v>-0.79314636001198402</v>
      </c>
      <c r="AI3133" s="2">
        <f t="shared" si="192"/>
        <v>40762</v>
      </c>
      <c r="AJ3133">
        <f t="shared" si="193"/>
        <v>74.430945234125375</v>
      </c>
      <c r="AK3133">
        <f t="shared" si="194"/>
        <v>74.430945234125375</v>
      </c>
      <c r="AL3133" s="3">
        <f>Sheet2!$Q$35</f>
        <v>195.92057845971607</v>
      </c>
      <c r="AM3133" s="3">
        <f>Sheet2!$Q$37</f>
        <v>179.52321677860004</v>
      </c>
      <c r="AN3133" s="3">
        <f>Sheet2!$Q$39</f>
        <v>47.580823353777703</v>
      </c>
      <c r="AU3133">
        <f t="shared" si="195"/>
        <v>0.52988065442577803</v>
      </c>
      <c r="AV3133">
        <f>VLOOKUP(AI3133,Sheet3!C3165:F6456,4,FALSE)</f>
        <v>32.022623728616828</v>
      </c>
    </row>
    <row r="3134" spans="1:48">
      <c r="A3134">
        <v>177495715</v>
      </c>
      <c r="B3134">
        <v>126</v>
      </c>
      <c r="C3134" t="s">
        <v>164</v>
      </c>
      <c r="D3134">
        <v>0</v>
      </c>
      <c r="E3134" t="s">
        <v>165</v>
      </c>
      <c r="F3134" t="s">
        <v>34</v>
      </c>
      <c r="G3134" t="s">
        <v>166</v>
      </c>
      <c r="H3134">
        <v>1</v>
      </c>
      <c r="I3134">
        <v>111.95</v>
      </c>
      <c r="J3134">
        <v>114.04</v>
      </c>
      <c r="K3134">
        <v>28.158999999999999</v>
      </c>
      <c r="L3134">
        <v>30.248999999999999</v>
      </c>
      <c r="M3134">
        <v>3260722</v>
      </c>
      <c r="N3134" t="s">
        <v>167</v>
      </c>
      <c r="P3134">
        <v>16.167000000000002</v>
      </c>
      <c r="V3134" t="s">
        <v>35</v>
      </c>
      <c r="W3134" s="1">
        <v>40763</v>
      </c>
      <c r="X3134">
        <v>20110808</v>
      </c>
      <c r="Y3134">
        <v>0.86623799999999995</v>
      </c>
      <c r="AB3134">
        <v>-0.51164934436429799</v>
      </c>
      <c r="AI3134" s="2">
        <f t="shared" si="192"/>
        <v>40763</v>
      </c>
      <c r="AJ3134">
        <f t="shared" si="193"/>
        <v>93.381698254256207</v>
      </c>
      <c r="AK3134">
        <f t="shared" si="194"/>
        <v>93.381698254256207</v>
      </c>
      <c r="AL3134" s="3">
        <f>Sheet2!$Q$35</f>
        <v>195.92057845971607</v>
      </c>
      <c r="AM3134" s="3">
        <f>Sheet2!$Q$37</f>
        <v>179.52321677860004</v>
      </c>
      <c r="AN3134" s="3">
        <f>Sheet2!$Q$39</f>
        <v>47.580823353777703</v>
      </c>
      <c r="AU3134">
        <f t="shared" si="195"/>
        <v>0.66479278513407236</v>
      </c>
      <c r="AV3134">
        <f>VLOOKUP(AI3134,Sheet3!C3166:F6457,4,FALSE)</f>
        <v>31.739237677921107</v>
      </c>
    </row>
    <row r="3135" spans="1:48">
      <c r="A3135">
        <v>178982653</v>
      </c>
      <c r="B3135">
        <v>126</v>
      </c>
      <c r="C3135" t="s">
        <v>164</v>
      </c>
      <c r="D3135">
        <v>0</v>
      </c>
      <c r="E3135" t="s">
        <v>165</v>
      </c>
      <c r="F3135" t="s">
        <v>34</v>
      </c>
      <c r="G3135" t="s">
        <v>166</v>
      </c>
      <c r="H3135">
        <v>1</v>
      </c>
      <c r="I3135">
        <v>111.95</v>
      </c>
      <c r="J3135">
        <v>114.04</v>
      </c>
      <c r="K3135">
        <v>28.158999999999999</v>
      </c>
      <c r="L3135">
        <v>30.248999999999999</v>
      </c>
      <c r="M3135">
        <v>3260722</v>
      </c>
      <c r="N3135" t="s">
        <v>167</v>
      </c>
      <c r="P3135">
        <v>16.167000000000002</v>
      </c>
      <c r="V3135" t="s">
        <v>35</v>
      </c>
      <c r="W3135" s="1">
        <v>40764</v>
      </c>
      <c r="X3135">
        <v>20110809</v>
      </c>
      <c r="Y3135">
        <v>0.87013300000000005</v>
      </c>
      <c r="AB3135">
        <v>-0.55652985504574604</v>
      </c>
      <c r="AI3135" s="2">
        <f t="shared" si="192"/>
        <v>40764</v>
      </c>
      <c r="AJ3135">
        <f t="shared" si="193"/>
        <v>90.466268261793402</v>
      </c>
      <c r="AK3135">
        <f t="shared" si="194"/>
        <v>90.466268261793402</v>
      </c>
      <c r="AL3135" s="3">
        <f>Sheet2!$Q$35</f>
        <v>195.92057845971607</v>
      </c>
      <c r="AM3135" s="3">
        <f>Sheet2!$Q$37</f>
        <v>179.52321677860004</v>
      </c>
      <c r="AN3135" s="3">
        <f>Sheet2!$Q$39</f>
        <v>47.580823353777703</v>
      </c>
      <c r="AU3135">
        <f t="shared" si="195"/>
        <v>0.64403757441520515</v>
      </c>
      <c r="AV3135">
        <f>VLOOKUP(AI3135,Sheet3!C3167:F6458,4,FALSE)</f>
        <v>31.455851627225382</v>
      </c>
    </row>
    <row r="3136" spans="1:48">
      <c r="A3136">
        <v>179004463</v>
      </c>
      <c r="B3136">
        <v>126</v>
      </c>
      <c r="C3136" t="s">
        <v>164</v>
      </c>
      <c r="D3136">
        <v>0</v>
      </c>
      <c r="E3136" t="s">
        <v>165</v>
      </c>
      <c r="F3136" t="s">
        <v>34</v>
      </c>
      <c r="G3136" t="s">
        <v>166</v>
      </c>
      <c r="H3136">
        <v>1</v>
      </c>
      <c r="I3136">
        <v>111.95</v>
      </c>
      <c r="J3136">
        <v>114.04</v>
      </c>
      <c r="K3136">
        <v>28.158999999999999</v>
      </c>
      <c r="L3136">
        <v>30.248999999999999</v>
      </c>
      <c r="M3136">
        <v>3260722</v>
      </c>
      <c r="N3136" t="s">
        <v>167</v>
      </c>
      <c r="P3136">
        <v>16.167000000000002</v>
      </c>
      <c r="V3136" t="s">
        <v>35</v>
      </c>
      <c r="W3136" s="1">
        <v>40765</v>
      </c>
      <c r="X3136">
        <v>20110810</v>
      </c>
      <c r="Y3136">
        <v>0.84254300000000004</v>
      </c>
      <c r="AB3136">
        <v>-0.238621436637247</v>
      </c>
      <c r="AI3136" s="2">
        <f t="shared" si="192"/>
        <v>40765</v>
      </c>
      <c r="AJ3136">
        <f t="shared" si="193"/>
        <v>110.25127288981503</v>
      </c>
      <c r="AK3136">
        <f t="shared" si="194"/>
        <v>110.25127288981503</v>
      </c>
      <c r="AL3136" s="3">
        <f>Sheet2!$Q$35</f>
        <v>195.92057845971607</v>
      </c>
      <c r="AM3136" s="3">
        <f>Sheet2!$Q$37</f>
        <v>179.52321677860004</v>
      </c>
      <c r="AN3136" s="3">
        <f>Sheet2!$Q$39</f>
        <v>47.580823353777703</v>
      </c>
      <c r="AU3136">
        <f t="shared" si="195"/>
        <v>0.7848888180362058</v>
      </c>
      <c r="AV3136">
        <f>VLOOKUP(AI3136,Sheet3!C3168:F6459,4,FALSE)</f>
        <v>31.385005114551451</v>
      </c>
    </row>
    <row r="3137" spans="1:48">
      <c r="A3137">
        <v>179025787</v>
      </c>
      <c r="B3137">
        <v>126</v>
      </c>
      <c r="C3137" t="s">
        <v>164</v>
      </c>
      <c r="D3137">
        <v>0</v>
      </c>
      <c r="E3137" t="s">
        <v>165</v>
      </c>
      <c r="F3137" t="s">
        <v>34</v>
      </c>
      <c r="G3137" t="s">
        <v>166</v>
      </c>
      <c r="H3137">
        <v>1</v>
      </c>
      <c r="I3137">
        <v>111.95</v>
      </c>
      <c r="J3137">
        <v>114.04</v>
      </c>
      <c r="K3137">
        <v>28.158999999999999</v>
      </c>
      <c r="L3137">
        <v>30.248999999999999</v>
      </c>
      <c r="M3137">
        <v>3260722</v>
      </c>
      <c r="N3137" t="s">
        <v>167</v>
      </c>
      <c r="P3137">
        <v>16.167000000000002</v>
      </c>
      <c r="V3137" t="s">
        <v>35</v>
      </c>
      <c r="W3137" s="1">
        <v>40766</v>
      </c>
      <c r="X3137">
        <v>20110811</v>
      </c>
      <c r="Y3137">
        <v>0.84903700000000004</v>
      </c>
      <c r="AB3137">
        <v>-0.31344917382988102</v>
      </c>
      <c r="AI3137" s="2">
        <f t="shared" si="192"/>
        <v>40766</v>
      </c>
      <c r="AJ3137">
        <f t="shared" si="193"/>
        <v>105.77590837371258</v>
      </c>
      <c r="AK3137">
        <f t="shared" si="194"/>
        <v>105.77590837371258</v>
      </c>
      <c r="AL3137" s="3">
        <f>Sheet2!$Q$35</f>
        <v>195.92057845971607</v>
      </c>
      <c r="AM3137" s="3">
        <f>Sheet2!$Q$37</f>
        <v>179.52321677860004</v>
      </c>
      <c r="AN3137" s="3">
        <f>Sheet2!$Q$39</f>
        <v>47.580823353777703</v>
      </c>
      <c r="AU3137">
        <f t="shared" si="195"/>
        <v>0.75302829186490827</v>
      </c>
      <c r="AV3137">
        <f>VLOOKUP(AI3137,Sheet3!C3169:F6460,4,FALSE)</f>
        <v>31.951777215942901</v>
      </c>
    </row>
    <row r="3138" spans="1:48">
      <c r="A3138">
        <v>180415001</v>
      </c>
      <c r="B3138">
        <v>126</v>
      </c>
      <c r="C3138" t="s">
        <v>164</v>
      </c>
      <c r="D3138">
        <v>0</v>
      </c>
      <c r="E3138" t="s">
        <v>165</v>
      </c>
      <c r="F3138" t="s">
        <v>34</v>
      </c>
      <c r="G3138" t="s">
        <v>166</v>
      </c>
      <c r="H3138">
        <v>1</v>
      </c>
      <c r="I3138">
        <v>111.95</v>
      </c>
      <c r="J3138">
        <v>114.04</v>
      </c>
      <c r="K3138">
        <v>28.158999999999999</v>
      </c>
      <c r="L3138">
        <v>30.248999999999999</v>
      </c>
      <c r="M3138">
        <v>3260722</v>
      </c>
      <c r="N3138" t="s">
        <v>167</v>
      </c>
      <c r="P3138">
        <v>16.167000000000002</v>
      </c>
      <c r="V3138" t="s">
        <v>35</v>
      </c>
      <c r="W3138" s="1">
        <v>40767</v>
      </c>
      <c r="X3138">
        <v>20110812</v>
      </c>
      <c r="Y3138">
        <v>0.83449399999999996</v>
      </c>
      <c r="AB3138">
        <v>-0.14587606295946401</v>
      </c>
      <c r="AI3138" s="2">
        <f t="shared" si="192"/>
        <v>40767</v>
      </c>
      <c r="AJ3138">
        <f t="shared" si="193"/>
        <v>115.64316120158435</v>
      </c>
      <c r="AK3138">
        <f t="shared" si="194"/>
        <v>115.64316120158435</v>
      </c>
      <c r="AL3138" s="3">
        <f>Sheet2!$Q$35</f>
        <v>195.92057845971607</v>
      </c>
      <c r="AM3138" s="3">
        <f>Sheet2!$Q$37</f>
        <v>179.52321677860004</v>
      </c>
      <c r="AN3138" s="3">
        <f>Sheet2!$Q$39</f>
        <v>47.580823353777703</v>
      </c>
      <c r="AU3138">
        <f t="shared" si="195"/>
        <v>0.82327416029195766</v>
      </c>
      <c r="AV3138">
        <f>VLOOKUP(AI3138,Sheet3!C3170:F6461,4,FALSE)</f>
        <v>34.360558646856553</v>
      </c>
    </row>
    <row r="3139" spans="1:48">
      <c r="A3139">
        <v>180436759</v>
      </c>
      <c r="B3139">
        <v>126</v>
      </c>
      <c r="C3139" t="s">
        <v>164</v>
      </c>
      <c r="D3139">
        <v>0</v>
      </c>
      <c r="E3139" t="s">
        <v>165</v>
      </c>
      <c r="F3139" t="s">
        <v>34</v>
      </c>
      <c r="G3139" t="s">
        <v>166</v>
      </c>
      <c r="H3139">
        <v>1</v>
      </c>
      <c r="I3139">
        <v>111.95</v>
      </c>
      <c r="J3139">
        <v>114.04</v>
      </c>
      <c r="K3139">
        <v>28.158999999999999</v>
      </c>
      <c r="L3139">
        <v>30.248999999999999</v>
      </c>
      <c r="M3139">
        <v>3260722</v>
      </c>
      <c r="N3139" t="s">
        <v>167</v>
      </c>
      <c r="P3139">
        <v>16.167000000000002</v>
      </c>
      <c r="V3139" t="s">
        <v>35</v>
      </c>
      <c r="W3139" s="1">
        <v>40768</v>
      </c>
      <c r="X3139">
        <v>20110813</v>
      </c>
      <c r="Y3139">
        <v>0.83230099999999996</v>
      </c>
      <c r="AB3139">
        <v>-0.120607010347291</v>
      </c>
      <c r="AI3139" s="2">
        <f t="shared" ref="AI3139:AI3202" si="196">W3139</f>
        <v>40768</v>
      </c>
      <c r="AJ3139">
        <f t="shared" ref="AJ3139:AJ3202" si="197">$AQ$2*(Y3139^2)+($AR$2*Y3139)+$AS$2</f>
        <v>117.0824522216426</v>
      </c>
      <c r="AK3139">
        <f t="shared" ref="AK3139:AK3202" si="198">IF(AJ3139&gt;0,AJ3139,0)</f>
        <v>117.0824522216426</v>
      </c>
      <c r="AL3139" s="3">
        <f>Sheet2!$Q$35</f>
        <v>195.92057845971607</v>
      </c>
      <c r="AM3139" s="3">
        <f>Sheet2!$Q$37</f>
        <v>179.52321677860004</v>
      </c>
      <c r="AN3139" s="3">
        <f>Sheet2!$Q$39</f>
        <v>47.580823353777703</v>
      </c>
      <c r="AU3139">
        <f t="shared" ref="AU3139:AU3202" si="199">0.001*(AK3139*86440)/AT$2</f>
        <v>0.83352060369286651</v>
      </c>
      <c r="AV3139">
        <f>VLOOKUP(AI3139,Sheet3!C3171:F6462,4,FALSE)</f>
        <v>37.406958691835591</v>
      </c>
    </row>
    <row r="3140" spans="1:48">
      <c r="A3140">
        <v>180458333</v>
      </c>
      <c r="B3140">
        <v>126</v>
      </c>
      <c r="C3140" t="s">
        <v>164</v>
      </c>
      <c r="D3140">
        <v>0</v>
      </c>
      <c r="E3140" t="s">
        <v>165</v>
      </c>
      <c r="F3140" t="s">
        <v>34</v>
      </c>
      <c r="G3140" t="s">
        <v>166</v>
      </c>
      <c r="H3140">
        <v>1</v>
      </c>
      <c r="I3140">
        <v>111.95</v>
      </c>
      <c r="J3140">
        <v>114.04</v>
      </c>
      <c r="K3140">
        <v>28.158999999999999</v>
      </c>
      <c r="L3140">
        <v>30.248999999999999</v>
      </c>
      <c r="M3140">
        <v>3260722</v>
      </c>
      <c r="N3140" t="s">
        <v>167</v>
      </c>
      <c r="P3140">
        <v>16.167000000000002</v>
      </c>
      <c r="V3140" t="s">
        <v>35</v>
      </c>
      <c r="W3140" s="1">
        <v>40769</v>
      </c>
      <c r="X3140">
        <v>20110814</v>
      </c>
      <c r="Y3140">
        <v>0.83279700000000001</v>
      </c>
      <c r="AB3140">
        <v>-0.126322217869242</v>
      </c>
      <c r="AI3140" s="2">
        <f t="shared" si="196"/>
        <v>40769</v>
      </c>
      <c r="AJ3140">
        <f t="shared" si="197"/>
        <v>116.7580370825724</v>
      </c>
      <c r="AK3140">
        <f t="shared" si="198"/>
        <v>116.7580370825724</v>
      </c>
      <c r="AL3140" s="3">
        <f>Sheet2!$Q$35</f>
        <v>195.92057845971607</v>
      </c>
      <c r="AM3140" s="3">
        <f>Sheet2!$Q$37</f>
        <v>179.52321677860004</v>
      </c>
      <c r="AN3140" s="3">
        <f>Sheet2!$Q$39</f>
        <v>47.580823353777703</v>
      </c>
      <c r="AU3140">
        <f t="shared" si="199"/>
        <v>0.8312110628741195</v>
      </c>
      <c r="AV3140">
        <f>VLOOKUP(AI3140,Sheet3!C3172:F6463,4,FALSE)</f>
        <v>39.390661046705659</v>
      </c>
    </row>
    <row r="3141" spans="1:48">
      <c r="A3141">
        <v>180480092</v>
      </c>
      <c r="B3141">
        <v>126</v>
      </c>
      <c r="C3141" t="s">
        <v>164</v>
      </c>
      <c r="D3141">
        <v>0</v>
      </c>
      <c r="E3141" t="s">
        <v>165</v>
      </c>
      <c r="F3141" t="s">
        <v>34</v>
      </c>
      <c r="G3141" t="s">
        <v>166</v>
      </c>
      <c r="H3141">
        <v>1</v>
      </c>
      <c r="I3141">
        <v>111.95</v>
      </c>
      <c r="J3141">
        <v>114.04</v>
      </c>
      <c r="K3141">
        <v>28.158999999999999</v>
      </c>
      <c r="L3141">
        <v>30.248999999999999</v>
      </c>
      <c r="M3141">
        <v>3260722</v>
      </c>
      <c r="N3141" t="s">
        <v>167</v>
      </c>
      <c r="P3141">
        <v>16.167000000000002</v>
      </c>
      <c r="V3141" t="s">
        <v>35</v>
      </c>
      <c r="W3141" s="1">
        <v>40770</v>
      </c>
      <c r="X3141">
        <v>20110815</v>
      </c>
      <c r="Y3141">
        <v>0.80731399999999998</v>
      </c>
      <c r="AB3141">
        <v>0.167308091166778</v>
      </c>
      <c r="AI3141" s="2">
        <f t="shared" si="196"/>
        <v>40770</v>
      </c>
      <c r="AJ3141">
        <f t="shared" si="197"/>
        <v>132.58177747548098</v>
      </c>
      <c r="AK3141">
        <f t="shared" si="198"/>
        <v>132.58177747548098</v>
      </c>
      <c r="AL3141" s="3">
        <f>Sheet2!$Q$35</f>
        <v>195.92057845971607</v>
      </c>
      <c r="AM3141" s="3">
        <f>Sheet2!$Q$37</f>
        <v>179.52321677860004</v>
      </c>
      <c r="AN3141" s="3">
        <f>Sheet2!$Q$39</f>
        <v>47.580823353777703</v>
      </c>
      <c r="AU3141">
        <f t="shared" si="199"/>
        <v>0.94386170688359217</v>
      </c>
      <c r="AV3141">
        <f>VLOOKUP(AI3141,Sheet3!C3173:F6464,4,FALSE)</f>
        <v>39.319814534031728</v>
      </c>
    </row>
    <row r="3142" spans="1:48">
      <c r="A3142">
        <v>180747036</v>
      </c>
      <c r="B3142">
        <v>126</v>
      </c>
      <c r="C3142" t="s">
        <v>164</v>
      </c>
      <c r="D3142">
        <v>0</v>
      </c>
      <c r="E3142" t="s">
        <v>165</v>
      </c>
      <c r="F3142" t="s">
        <v>34</v>
      </c>
      <c r="G3142" t="s">
        <v>166</v>
      </c>
      <c r="H3142">
        <v>1</v>
      </c>
      <c r="I3142">
        <v>111.95</v>
      </c>
      <c r="J3142">
        <v>114.04</v>
      </c>
      <c r="K3142">
        <v>28.158999999999999</v>
      </c>
      <c r="L3142">
        <v>30.248999999999999</v>
      </c>
      <c r="M3142">
        <v>3260722</v>
      </c>
      <c r="N3142" t="s">
        <v>167</v>
      </c>
      <c r="P3142">
        <v>16.167000000000002</v>
      </c>
      <c r="V3142" t="s">
        <v>35</v>
      </c>
      <c r="W3142" s="1">
        <v>40771</v>
      </c>
      <c r="X3142">
        <v>20110816</v>
      </c>
      <c r="Y3142">
        <v>0.832152</v>
      </c>
      <c r="AB3142">
        <v>-0.118890143571544</v>
      </c>
      <c r="AI3142" s="2">
        <f t="shared" si="196"/>
        <v>40771</v>
      </c>
      <c r="AJ3142">
        <f t="shared" si="197"/>
        <v>117.1797802283412</v>
      </c>
      <c r="AK3142">
        <f t="shared" si="198"/>
        <v>117.1797802283412</v>
      </c>
      <c r="AL3142" s="3">
        <f>Sheet2!$Q$35</f>
        <v>195.92057845971607</v>
      </c>
      <c r="AM3142" s="3">
        <f>Sheet2!$Q$37</f>
        <v>179.52321677860004</v>
      </c>
      <c r="AN3142" s="3">
        <f>Sheet2!$Q$39</f>
        <v>47.580823353777703</v>
      </c>
      <c r="AU3142">
        <f t="shared" si="199"/>
        <v>0.83421349060598038</v>
      </c>
      <c r="AV3142">
        <f>VLOOKUP(AI3142,Sheet3!C3174:F6465,4,FALSE)</f>
        <v>37.052726128465935</v>
      </c>
    </row>
    <row r="3143" spans="1:48">
      <c r="A3143">
        <v>181371740</v>
      </c>
      <c r="B3143">
        <v>126</v>
      </c>
      <c r="C3143" t="s">
        <v>164</v>
      </c>
      <c r="D3143">
        <v>0</v>
      </c>
      <c r="E3143" t="s">
        <v>165</v>
      </c>
      <c r="F3143" t="s">
        <v>34</v>
      </c>
      <c r="G3143" t="s">
        <v>166</v>
      </c>
      <c r="H3143">
        <v>1</v>
      </c>
      <c r="I3143">
        <v>111.95</v>
      </c>
      <c r="J3143">
        <v>114.04</v>
      </c>
      <c r="K3143">
        <v>28.158999999999999</v>
      </c>
      <c r="L3143">
        <v>30.248999999999999</v>
      </c>
      <c r="M3143">
        <v>3260722</v>
      </c>
      <c r="N3143" t="s">
        <v>167</v>
      </c>
      <c r="P3143">
        <v>16.167000000000002</v>
      </c>
      <c r="V3143" t="s">
        <v>35</v>
      </c>
      <c r="W3143" s="1">
        <v>40772</v>
      </c>
      <c r="X3143">
        <v>20110817</v>
      </c>
      <c r="Y3143">
        <v>0.80275099999999999</v>
      </c>
      <c r="AB3143">
        <v>0.219885695849561</v>
      </c>
      <c r="AI3143" s="2">
        <f t="shared" si="196"/>
        <v>40772</v>
      </c>
      <c r="AJ3143">
        <f t="shared" si="197"/>
        <v>135.23351571155717</v>
      </c>
      <c r="AK3143">
        <f t="shared" si="198"/>
        <v>135.23351571155717</v>
      </c>
      <c r="AL3143" s="3">
        <f>Sheet2!$Q$35</f>
        <v>195.92057845971607</v>
      </c>
      <c r="AM3143" s="3">
        <f>Sheet2!$Q$37</f>
        <v>179.52321677860004</v>
      </c>
      <c r="AN3143" s="3">
        <f>Sheet2!$Q$39</f>
        <v>47.580823353777703</v>
      </c>
      <c r="AU3143">
        <f t="shared" si="199"/>
        <v>0.96273967205625133</v>
      </c>
      <c r="AV3143">
        <f>VLOOKUP(AI3143,Sheet3!C3175:F6466,4,FALSE)</f>
        <v>34.502251672204416</v>
      </c>
    </row>
    <row r="3144" spans="1:48">
      <c r="A3144">
        <v>182009044</v>
      </c>
      <c r="B3144">
        <v>126</v>
      </c>
      <c r="C3144" t="s">
        <v>164</v>
      </c>
      <c r="D3144">
        <v>0</v>
      </c>
      <c r="E3144" t="s">
        <v>165</v>
      </c>
      <c r="F3144" t="s">
        <v>34</v>
      </c>
      <c r="G3144" t="s">
        <v>166</v>
      </c>
      <c r="H3144">
        <v>1</v>
      </c>
      <c r="I3144">
        <v>111.95</v>
      </c>
      <c r="J3144">
        <v>114.04</v>
      </c>
      <c r="K3144">
        <v>28.158999999999999</v>
      </c>
      <c r="L3144">
        <v>30.248999999999999</v>
      </c>
      <c r="M3144">
        <v>3260722</v>
      </c>
      <c r="N3144" t="s">
        <v>167</v>
      </c>
      <c r="P3144">
        <v>16.167000000000002</v>
      </c>
      <c r="V3144" t="s">
        <v>35</v>
      </c>
      <c r="W3144" s="1">
        <v>40773</v>
      </c>
      <c r="X3144">
        <v>20110818</v>
      </c>
      <c r="Y3144">
        <v>0.78890000000000005</v>
      </c>
      <c r="AB3144">
        <v>0.379485170419191</v>
      </c>
      <c r="AI3144" s="2">
        <f t="shared" si="196"/>
        <v>40773</v>
      </c>
      <c r="AJ3144">
        <f t="shared" si="197"/>
        <v>142.94490822157456</v>
      </c>
      <c r="AK3144">
        <f t="shared" si="198"/>
        <v>142.94490822157456</v>
      </c>
      <c r="AL3144" s="3">
        <f>Sheet2!$Q$35</f>
        <v>195.92057845971607</v>
      </c>
      <c r="AM3144" s="3">
        <f>Sheet2!$Q$37</f>
        <v>179.52321677860004</v>
      </c>
      <c r="AN3144" s="3">
        <f>Sheet2!$Q$39</f>
        <v>47.580823353777703</v>
      </c>
      <c r="AU3144">
        <f t="shared" si="199"/>
        <v>1.0176377752160193</v>
      </c>
      <c r="AV3144">
        <f>VLOOKUP(AI3144,Sheet3!C3176:F6467,4,FALSE)</f>
        <v>33.297860956747591</v>
      </c>
    </row>
    <row r="3145" spans="1:48">
      <c r="A3145">
        <v>182371912</v>
      </c>
      <c r="B3145">
        <v>126</v>
      </c>
      <c r="C3145" t="s">
        <v>164</v>
      </c>
      <c r="D3145">
        <v>0</v>
      </c>
      <c r="E3145" t="s">
        <v>165</v>
      </c>
      <c r="F3145" t="s">
        <v>34</v>
      </c>
      <c r="G3145" t="s">
        <v>166</v>
      </c>
      <c r="H3145">
        <v>1</v>
      </c>
      <c r="I3145">
        <v>111.95</v>
      </c>
      <c r="J3145">
        <v>114.04</v>
      </c>
      <c r="K3145">
        <v>28.158999999999999</v>
      </c>
      <c r="L3145">
        <v>30.248999999999999</v>
      </c>
      <c r="M3145">
        <v>3260722</v>
      </c>
      <c r="N3145" t="s">
        <v>167</v>
      </c>
      <c r="P3145">
        <v>16.167000000000002</v>
      </c>
      <c r="V3145" t="s">
        <v>35</v>
      </c>
      <c r="W3145" s="1">
        <v>40774</v>
      </c>
      <c r="X3145">
        <v>20110819</v>
      </c>
      <c r="Y3145">
        <v>0.78268199999999999</v>
      </c>
      <c r="AB3145">
        <v>0.45113267116816003</v>
      </c>
      <c r="AI3145" s="2">
        <f t="shared" si="196"/>
        <v>40774</v>
      </c>
      <c r="AJ3145">
        <f t="shared" si="197"/>
        <v>146.2413551450137</v>
      </c>
      <c r="AK3145">
        <f t="shared" si="198"/>
        <v>146.2413551450137</v>
      </c>
      <c r="AL3145" s="3">
        <f>Sheet2!$Q$35</f>
        <v>195.92057845971607</v>
      </c>
      <c r="AM3145" s="3">
        <f>Sheet2!$Q$37</f>
        <v>179.52321677860004</v>
      </c>
      <c r="AN3145" s="3">
        <f>Sheet2!$Q$39</f>
        <v>47.580823353777703</v>
      </c>
      <c r="AU3145">
        <f t="shared" si="199"/>
        <v>1.0411054800473551</v>
      </c>
      <c r="AV3145">
        <f>VLOOKUP(AI3145,Sheet3!C3177:F6468,4,FALSE)</f>
        <v>32.66024234268221</v>
      </c>
    </row>
    <row r="3146" spans="1:48">
      <c r="A3146">
        <v>182393011</v>
      </c>
      <c r="B3146">
        <v>126</v>
      </c>
      <c r="C3146" t="s">
        <v>164</v>
      </c>
      <c r="D3146">
        <v>0</v>
      </c>
      <c r="E3146" t="s">
        <v>165</v>
      </c>
      <c r="F3146" t="s">
        <v>34</v>
      </c>
      <c r="G3146" t="s">
        <v>166</v>
      </c>
      <c r="H3146">
        <v>1</v>
      </c>
      <c r="I3146">
        <v>111.95</v>
      </c>
      <c r="J3146">
        <v>114.04</v>
      </c>
      <c r="K3146">
        <v>28.158999999999999</v>
      </c>
      <c r="L3146">
        <v>30.248999999999999</v>
      </c>
      <c r="M3146">
        <v>3260722</v>
      </c>
      <c r="N3146" t="s">
        <v>167</v>
      </c>
      <c r="P3146">
        <v>16.167000000000002</v>
      </c>
      <c r="V3146" t="s">
        <v>35</v>
      </c>
      <c r="W3146" s="1">
        <v>40775</v>
      </c>
      <c r="X3146">
        <v>20110820</v>
      </c>
      <c r="Y3146">
        <v>0.80207399999999995</v>
      </c>
      <c r="AB3146">
        <v>0.22768649321319101</v>
      </c>
      <c r="AI3146" s="2">
        <f t="shared" si="196"/>
        <v>40775</v>
      </c>
      <c r="AJ3146">
        <f t="shared" si="197"/>
        <v>135.62224623677639</v>
      </c>
      <c r="AK3146">
        <f t="shared" si="198"/>
        <v>135.62224623677639</v>
      </c>
      <c r="AL3146" s="3">
        <f>Sheet2!$Q$35</f>
        <v>195.92057845971607</v>
      </c>
      <c r="AM3146" s="3">
        <f>Sheet2!$Q$37</f>
        <v>179.52321677860004</v>
      </c>
      <c r="AN3146" s="3">
        <f>Sheet2!$Q$39</f>
        <v>47.580823353777703</v>
      </c>
      <c r="AU3146">
        <f t="shared" si="199"/>
        <v>0.96550707994621587</v>
      </c>
      <c r="AV3146">
        <f>VLOOKUP(AI3146,Sheet3!C3178:F6469,4,FALSE)</f>
        <v>31.880930703268969</v>
      </c>
    </row>
    <row r="3147" spans="1:48">
      <c r="A3147">
        <v>182775164</v>
      </c>
      <c r="B3147">
        <v>126</v>
      </c>
      <c r="C3147" t="s">
        <v>164</v>
      </c>
      <c r="D3147">
        <v>0</v>
      </c>
      <c r="E3147" t="s">
        <v>165</v>
      </c>
      <c r="F3147" t="s">
        <v>34</v>
      </c>
      <c r="G3147" t="s">
        <v>166</v>
      </c>
      <c r="H3147">
        <v>1</v>
      </c>
      <c r="I3147">
        <v>111.95</v>
      </c>
      <c r="J3147">
        <v>114.04</v>
      </c>
      <c r="K3147">
        <v>28.158999999999999</v>
      </c>
      <c r="L3147">
        <v>30.248999999999999</v>
      </c>
      <c r="M3147">
        <v>3260722</v>
      </c>
      <c r="N3147" t="s">
        <v>167</v>
      </c>
      <c r="P3147">
        <v>16.167000000000002</v>
      </c>
      <c r="V3147" t="s">
        <v>35</v>
      </c>
      <c r="W3147" s="1">
        <v>40777</v>
      </c>
      <c r="X3147">
        <v>20110822</v>
      </c>
      <c r="Y3147">
        <v>0.84018899999999996</v>
      </c>
      <c r="AB3147">
        <v>-0.21149724609960099</v>
      </c>
      <c r="AI3147" s="2">
        <f t="shared" si="196"/>
        <v>40777</v>
      </c>
      <c r="AJ3147">
        <f t="shared" si="197"/>
        <v>111.84594165387989</v>
      </c>
      <c r="AK3147">
        <f t="shared" si="198"/>
        <v>111.84594165387989</v>
      </c>
      <c r="AL3147" s="3">
        <f>Sheet2!$Q$35</f>
        <v>195.92057845971607</v>
      </c>
      <c r="AM3147" s="3">
        <f>Sheet2!$Q$37</f>
        <v>179.52321677860004</v>
      </c>
      <c r="AN3147" s="3">
        <f>Sheet2!$Q$39</f>
        <v>47.580823353777703</v>
      </c>
      <c r="AU3147">
        <f t="shared" si="199"/>
        <v>0.7962414096986804</v>
      </c>
      <c r="AV3147">
        <f>VLOOKUP(AI3147,Sheet3!C3179:F6470,4,FALSE)</f>
        <v>29.018731591242155</v>
      </c>
    </row>
    <row r="3148" spans="1:48">
      <c r="A3148">
        <v>182796686</v>
      </c>
      <c r="B3148">
        <v>126</v>
      </c>
      <c r="C3148" t="s">
        <v>164</v>
      </c>
      <c r="D3148">
        <v>0</v>
      </c>
      <c r="E3148" t="s">
        <v>165</v>
      </c>
      <c r="F3148" t="s">
        <v>34</v>
      </c>
      <c r="G3148" t="s">
        <v>166</v>
      </c>
      <c r="H3148">
        <v>1</v>
      </c>
      <c r="I3148">
        <v>111.95</v>
      </c>
      <c r="J3148">
        <v>114.04</v>
      </c>
      <c r="K3148">
        <v>28.158999999999999</v>
      </c>
      <c r="L3148">
        <v>30.248999999999999</v>
      </c>
      <c r="M3148">
        <v>3260722</v>
      </c>
      <c r="N3148" t="s">
        <v>167</v>
      </c>
      <c r="P3148">
        <v>16.167000000000002</v>
      </c>
      <c r="V3148" t="s">
        <v>35</v>
      </c>
      <c r="W3148" s="1">
        <v>40778</v>
      </c>
      <c r="X3148">
        <v>20110823</v>
      </c>
      <c r="Y3148">
        <v>0.867336</v>
      </c>
      <c r="AB3148">
        <v>-0.52430115456410098</v>
      </c>
      <c r="AI3148" s="2">
        <f t="shared" si="196"/>
        <v>40778</v>
      </c>
      <c r="AJ3148">
        <f t="shared" si="197"/>
        <v>92.563908399224601</v>
      </c>
      <c r="AK3148">
        <f t="shared" si="198"/>
        <v>92.563908399224601</v>
      </c>
      <c r="AL3148" s="3">
        <f>Sheet2!$Q$35</f>
        <v>195.92057845971607</v>
      </c>
      <c r="AM3148" s="3">
        <f>Sheet2!$Q$37</f>
        <v>179.52321677860004</v>
      </c>
      <c r="AN3148" s="3">
        <f>Sheet2!$Q$39</f>
        <v>47.580823353777703</v>
      </c>
      <c r="AU3148">
        <f t="shared" si="199"/>
        <v>0.65897086493402857</v>
      </c>
      <c r="AV3148">
        <f>VLOOKUP(AI3148,Sheet3!C3180:F6471,4,FALSE)</f>
        <v>27.52387017382221</v>
      </c>
    </row>
    <row r="3149" spans="1:48">
      <c r="A3149">
        <v>182818446</v>
      </c>
      <c r="B3149">
        <v>126</v>
      </c>
      <c r="C3149" t="s">
        <v>164</v>
      </c>
      <c r="D3149">
        <v>0</v>
      </c>
      <c r="E3149" t="s">
        <v>165</v>
      </c>
      <c r="F3149" t="s">
        <v>34</v>
      </c>
      <c r="G3149" t="s">
        <v>166</v>
      </c>
      <c r="H3149">
        <v>1</v>
      </c>
      <c r="I3149">
        <v>111.95</v>
      </c>
      <c r="J3149">
        <v>114.04</v>
      </c>
      <c r="K3149">
        <v>28.158999999999999</v>
      </c>
      <c r="L3149">
        <v>30.248999999999999</v>
      </c>
      <c r="M3149">
        <v>3260722</v>
      </c>
      <c r="N3149" t="s">
        <v>167</v>
      </c>
      <c r="P3149">
        <v>16.167000000000002</v>
      </c>
      <c r="V3149" t="s">
        <v>35</v>
      </c>
      <c r="W3149" s="1">
        <v>40779</v>
      </c>
      <c r="X3149">
        <v>20110824</v>
      </c>
      <c r="Y3149">
        <v>0.85279099999999997</v>
      </c>
      <c r="AB3149">
        <v>-0.356704998502063</v>
      </c>
      <c r="AI3149" s="2">
        <f t="shared" si="196"/>
        <v>40779</v>
      </c>
      <c r="AJ3149">
        <f t="shared" si="197"/>
        <v>103.13784771105907</v>
      </c>
      <c r="AK3149">
        <f t="shared" si="198"/>
        <v>103.13784771105907</v>
      </c>
      <c r="AL3149" s="3">
        <f>Sheet2!$Q$35</f>
        <v>195.92057845971607</v>
      </c>
      <c r="AM3149" s="3">
        <f>Sheet2!$Q$37</f>
        <v>179.52321677860004</v>
      </c>
      <c r="AN3149" s="3">
        <f>Sheet2!$Q$39</f>
        <v>47.580823353777703</v>
      </c>
      <c r="AU3149">
        <f t="shared" si="199"/>
        <v>0.73424769857881278</v>
      </c>
      <c r="AV3149">
        <f>VLOOKUP(AI3149,Sheet3!C3181:F6472,4,FALSE)</f>
        <v>26.744558534408966</v>
      </c>
    </row>
    <row r="3150" spans="1:48">
      <c r="A3150">
        <v>182838522</v>
      </c>
      <c r="B3150">
        <v>126</v>
      </c>
      <c r="C3150" t="s">
        <v>164</v>
      </c>
      <c r="D3150">
        <v>0</v>
      </c>
      <c r="E3150" t="s">
        <v>165</v>
      </c>
      <c r="F3150" t="s">
        <v>34</v>
      </c>
      <c r="G3150" t="s">
        <v>166</v>
      </c>
      <c r="H3150">
        <v>1</v>
      </c>
      <c r="I3150">
        <v>111.95</v>
      </c>
      <c r="J3150">
        <v>114.04</v>
      </c>
      <c r="K3150">
        <v>28.158999999999999</v>
      </c>
      <c r="L3150">
        <v>30.248999999999999</v>
      </c>
      <c r="M3150">
        <v>3260722</v>
      </c>
      <c r="N3150" t="s">
        <v>167</v>
      </c>
      <c r="P3150">
        <v>16.167000000000002</v>
      </c>
      <c r="V3150" t="s">
        <v>35</v>
      </c>
      <c r="W3150" s="1">
        <v>40780</v>
      </c>
      <c r="X3150">
        <v>20110825</v>
      </c>
      <c r="Y3150">
        <v>0.87133000000000005</v>
      </c>
      <c r="AB3150">
        <v>-0.57032240223077602</v>
      </c>
      <c r="AI3150" s="2">
        <f t="shared" si="196"/>
        <v>40780</v>
      </c>
      <c r="AJ3150">
        <f t="shared" si="197"/>
        <v>89.562230274035869</v>
      </c>
      <c r="AK3150">
        <f t="shared" si="198"/>
        <v>89.562230274035869</v>
      </c>
      <c r="AL3150" s="3">
        <f>Sheet2!$Q$35</f>
        <v>195.92057845971607</v>
      </c>
      <c r="AM3150" s="3">
        <f>Sheet2!$Q$37</f>
        <v>179.52321677860004</v>
      </c>
      <c r="AN3150" s="3">
        <f>Sheet2!$Q$39</f>
        <v>47.580823353777703</v>
      </c>
      <c r="AU3150">
        <f t="shared" si="199"/>
        <v>0.63760164593046131</v>
      </c>
      <c r="AV3150">
        <f>VLOOKUP(AI3150,Sheet3!C3182:F6473,4,FALSE)</f>
        <v>26.170701781750125</v>
      </c>
    </row>
    <row r="3151" spans="1:48">
      <c r="A3151">
        <v>183107745</v>
      </c>
      <c r="B3151">
        <v>126</v>
      </c>
      <c r="C3151" t="s">
        <v>164</v>
      </c>
      <c r="D3151">
        <v>0</v>
      </c>
      <c r="E3151" t="s">
        <v>165</v>
      </c>
      <c r="F3151" t="s">
        <v>34</v>
      </c>
      <c r="G3151" t="s">
        <v>166</v>
      </c>
      <c r="H3151">
        <v>1</v>
      </c>
      <c r="I3151">
        <v>111.95</v>
      </c>
      <c r="J3151">
        <v>114.04</v>
      </c>
      <c r="K3151">
        <v>28.158999999999999</v>
      </c>
      <c r="L3151">
        <v>30.248999999999999</v>
      </c>
      <c r="M3151">
        <v>3260722</v>
      </c>
      <c r="N3151" t="s">
        <v>167</v>
      </c>
      <c r="P3151">
        <v>16.167000000000002</v>
      </c>
      <c r="V3151" t="s">
        <v>35</v>
      </c>
      <c r="W3151" s="1">
        <v>40781</v>
      </c>
      <c r="X3151">
        <v>20110826</v>
      </c>
      <c r="Y3151">
        <v>0.82808800000000005</v>
      </c>
      <c r="AB3151">
        <v>-7.2062314198143601E-2</v>
      </c>
      <c r="AI3151" s="2">
        <f t="shared" si="196"/>
        <v>40781</v>
      </c>
      <c r="AJ3151">
        <f t="shared" si="197"/>
        <v>119.81173027279203</v>
      </c>
      <c r="AK3151">
        <f t="shared" si="198"/>
        <v>119.81173027279203</v>
      </c>
      <c r="AL3151" s="3">
        <f>Sheet2!$Q$35</f>
        <v>195.92057845971607</v>
      </c>
      <c r="AM3151" s="3">
        <f>Sheet2!$Q$37</f>
        <v>179.52321677860004</v>
      </c>
      <c r="AN3151" s="3">
        <f>Sheet2!$Q$39</f>
        <v>47.580823353777703</v>
      </c>
      <c r="AU3151">
        <f t="shared" si="199"/>
        <v>0.85295058184649508</v>
      </c>
      <c r="AV3151">
        <f>VLOOKUP(AI3151,Sheet3!C3183:F6474,4,FALSE)</f>
        <v>25.575591075289104</v>
      </c>
    </row>
    <row r="3152" spans="1:48">
      <c r="A3152">
        <v>183408333</v>
      </c>
      <c r="B3152">
        <v>126</v>
      </c>
      <c r="C3152" t="s">
        <v>164</v>
      </c>
      <c r="D3152">
        <v>0</v>
      </c>
      <c r="E3152" t="s">
        <v>165</v>
      </c>
      <c r="F3152" t="s">
        <v>34</v>
      </c>
      <c r="G3152" t="s">
        <v>166</v>
      </c>
      <c r="H3152">
        <v>1</v>
      </c>
      <c r="I3152">
        <v>111.95</v>
      </c>
      <c r="J3152">
        <v>114.04</v>
      </c>
      <c r="K3152">
        <v>28.158999999999999</v>
      </c>
      <c r="L3152">
        <v>30.248999999999999</v>
      </c>
      <c r="M3152">
        <v>3260722</v>
      </c>
      <c r="N3152" t="s">
        <v>167</v>
      </c>
      <c r="P3152">
        <v>16.167000000000002</v>
      </c>
      <c r="V3152" t="s">
        <v>35</v>
      </c>
      <c r="W3152" s="1">
        <v>40782</v>
      </c>
      <c r="X3152">
        <v>20110827</v>
      </c>
      <c r="Y3152">
        <v>0.84604400000000002</v>
      </c>
      <c r="AB3152">
        <v>-0.27896204456940099</v>
      </c>
      <c r="AI3152" s="2">
        <f t="shared" si="196"/>
        <v>40782</v>
      </c>
      <c r="AJ3152">
        <f t="shared" si="197"/>
        <v>107.85243050171061</v>
      </c>
      <c r="AK3152">
        <f t="shared" si="198"/>
        <v>107.85243050171061</v>
      </c>
      <c r="AL3152" s="3">
        <f>Sheet2!$Q$35</f>
        <v>195.92057845971607</v>
      </c>
      <c r="AM3152" s="3">
        <f>Sheet2!$Q$37</f>
        <v>179.52321677860004</v>
      </c>
      <c r="AN3152" s="3">
        <f>Sheet2!$Q$39</f>
        <v>47.580823353777703</v>
      </c>
      <c r="AU3152">
        <f t="shared" si="199"/>
        <v>0.76781124135792</v>
      </c>
      <c r="AV3152">
        <f>VLOOKUP(AI3152,Sheet3!C3184:F6475,4,FALSE)</f>
        <v>25.030072927699837</v>
      </c>
    </row>
    <row r="3153" spans="1:48">
      <c r="A3153">
        <v>183430160</v>
      </c>
      <c r="B3153">
        <v>126</v>
      </c>
      <c r="C3153" t="s">
        <v>164</v>
      </c>
      <c r="D3153">
        <v>0</v>
      </c>
      <c r="E3153" t="s">
        <v>165</v>
      </c>
      <c r="F3153" t="s">
        <v>34</v>
      </c>
      <c r="G3153" t="s">
        <v>166</v>
      </c>
      <c r="H3153">
        <v>1</v>
      </c>
      <c r="I3153">
        <v>111.95</v>
      </c>
      <c r="J3153">
        <v>114.04</v>
      </c>
      <c r="K3153">
        <v>28.158999999999999</v>
      </c>
      <c r="L3153">
        <v>30.248999999999999</v>
      </c>
      <c r="M3153">
        <v>3260722</v>
      </c>
      <c r="N3153" t="s">
        <v>167</v>
      </c>
      <c r="P3153">
        <v>16.167000000000002</v>
      </c>
      <c r="V3153" t="s">
        <v>35</v>
      </c>
      <c r="W3153" s="1">
        <v>40783</v>
      </c>
      <c r="X3153">
        <v>20110828</v>
      </c>
      <c r="Y3153">
        <v>0.83135400000000004</v>
      </c>
      <c r="AB3153">
        <v>-0.109695112114858</v>
      </c>
      <c r="AI3153" s="2">
        <f t="shared" si="196"/>
        <v>40783</v>
      </c>
      <c r="AJ3153">
        <f t="shared" si="197"/>
        <v>117.70003891413853</v>
      </c>
      <c r="AK3153">
        <f t="shared" si="198"/>
        <v>117.70003891413853</v>
      </c>
      <c r="AL3153" s="3">
        <f>Sheet2!$Q$35</f>
        <v>195.92057845971607</v>
      </c>
      <c r="AM3153" s="3">
        <f>Sheet2!$Q$37</f>
        <v>179.52321677860004</v>
      </c>
      <c r="AN3153" s="3">
        <f>Sheet2!$Q$39</f>
        <v>47.580823353777703</v>
      </c>
      <c r="AU3153">
        <f t="shared" si="199"/>
        <v>0.83791725940851047</v>
      </c>
      <c r="AV3153">
        <f>VLOOKUP(AI3153,Sheet3!C3185:F6476,4,FALSE)</f>
        <v>24.37828501109967</v>
      </c>
    </row>
    <row r="3154" spans="1:48">
      <c r="A3154">
        <v>183859713</v>
      </c>
      <c r="B3154">
        <v>126</v>
      </c>
      <c r="C3154" t="s">
        <v>164</v>
      </c>
      <c r="D3154">
        <v>0</v>
      </c>
      <c r="E3154" t="s">
        <v>165</v>
      </c>
      <c r="F3154" t="s">
        <v>34</v>
      </c>
      <c r="G3154" t="s">
        <v>166</v>
      </c>
      <c r="H3154">
        <v>1</v>
      </c>
      <c r="I3154">
        <v>111.95</v>
      </c>
      <c r="J3154">
        <v>114.04</v>
      </c>
      <c r="K3154">
        <v>28.158999999999999</v>
      </c>
      <c r="L3154">
        <v>30.248999999999999</v>
      </c>
      <c r="M3154">
        <v>3260722</v>
      </c>
      <c r="N3154" t="s">
        <v>167</v>
      </c>
      <c r="P3154">
        <v>16.167000000000002</v>
      </c>
      <c r="V3154" t="s">
        <v>35</v>
      </c>
      <c r="W3154" s="1">
        <v>40784</v>
      </c>
      <c r="X3154">
        <v>20110829</v>
      </c>
      <c r="Y3154">
        <v>0.85353400000000001</v>
      </c>
      <c r="AB3154">
        <v>-0.36526628718917897</v>
      </c>
      <c r="AI3154" s="2">
        <f t="shared" si="196"/>
        <v>40784</v>
      </c>
      <c r="AJ3154">
        <f t="shared" si="197"/>
        <v>102.61128941998595</v>
      </c>
      <c r="AK3154">
        <f t="shared" si="198"/>
        <v>102.61128941998595</v>
      </c>
      <c r="AL3154" s="3">
        <f>Sheet2!$Q$35</f>
        <v>195.92057845971607</v>
      </c>
      <c r="AM3154" s="3">
        <f>Sheet2!$Q$37</f>
        <v>179.52321677860004</v>
      </c>
      <c r="AN3154" s="3">
        <f>Sheet2!$Q$39</f>
        <v>47.580823353777703</v>
      </c>
      <c r="AU3154">
        <f t="shared" si="199"/>
        <v>0.73049908231457639</v>
      </c>
      <c r="AV3154">
        <f>VLOOKUP(AI3154,Sheet3!C3186:F6477,4,FALSE)</f>
        <v>23.953205935056086</v>
      </c>
    </row>
    <row r="3155" spans="1:48">
      <c r="A3155">
        <v>184449100</v>
      </c>
      <c r="B3155">
        <v>126</v>
      </c>
      <c r="C3155" t="s">
        <v>164</v>
      </c>
      <c r="D3155">
        <v>0</v>
      </c>
      <c r="E3155" t="s">
        <v>165</v>
      </c>
      <c r="F3155" t="s">
        <v>34</v>
      </c>
      <c r="G3155" t="s">
        <v>166</v>
      </c>
      <c r="H3155">
        <v>1</v>
      </c>
      <c r="I3155">
        <v>111.95</v>
      </c>
      <c r="J3155">
        <v>114.04</v>
      </c>
      <c r="K3155">
        <v>28.158999999999999</v>
      </c>
      <c r="L3155">
        <v>30.248999999999999</v>
      </c>
      <c r="M3155">
        <v>3260722</v>
      </c>
      <c r="N3155" t="s">
        <v>167</v>
      </c>
      <c r="P3155">
        <v>16.167000000000002</v>
      </c>
      <c r="V3155" t="s">
        <v>35</v>
      </c>
      <c r="W3155" s="1">
        <v>40785</v>
      </c>
      <c r="X3155">
        <v>20110830</v>
      </c>
      <c r="Y3155">
        <v>0.87448199999999998</v>
      </c>
      <c r="AB3155">
        <v>-0.60664162422510604</v>
      </c>
      <c r="AI3155" s="2">
        <f t="shared" si="196"/>
        <v>40785</v>
      </c>
      <c r="AJ3155">
        <f t="shared" si="197"/>
        <v>87.163508062199298</v>
      </c>
      <c r="AK3155">
        <f t="shared" si="198"/>
        <v>87.163508062199298</v>
      </c>
      <c r="AL3155" s="3">
        <f>Sheet2!$Q$35</f>
        <v>195.92057845971607</v>
      </c>
      <c r="AM3155" s="3">
        <f>Sheet2!$Q$37</f>
        <v>179.52321677860004</v>
      </c>
      <c r="AN3155" s="3">
        <f>Sheet2!$Q$39</f>
        <v>47.580823353777703</v>
      </c>
      <c r="AU3155">
        <f t="shared" si="199"/>
        <v>0.62052492479793342</v>
      </c>
      <c r="AV3155">
        <f>VLOOKUP(AI3155,Sheet3!C3187:F6478,4,FALSE)</f>
        <v>23.55646546408207</v>
      </c>
    </row>
    <row r="3156" spans="1:48">
      <c r="A3156">
        <v>184602387</v>
      </c>
      <c r="B3156">
        <v>126</v>
      </c>
      <c r="C3156" t="s">
        <v>164</v>
      </c>
      <c r="D3156">
        <v>0</v>
      </c>
      <c r="E3156" t="s">
        <v>165</v>
      </c>
      <c r="F3156" t="s">
        <v>34</v>
      </c>
      <c r="G3156" t="s">
        <v>166</v>
      </c>
      <c r="H3156">
        <v>1</v>
      </c>
      <c r="I3156">
        <v>111.95</v>
      </c>
      <c r="J3156">
        <v>114.04</v>
      </c>
      <c r="K3156">
        <v>28.158999999999999</v>
      </c>
      <c r="L3156">
        <v>30.248999999999999</v>
      </c>
      <c r="M3156">
        <v>3260722</v>
      </c>
      <c r="N3156" t="s">
        <v>167</v>
      </c>
      <c r="P3156">
        <v>16.167000000000002</v>
      </c>
      <c r="V3156" t="s">
        <v>35</v>
      </c>
      <c r="W3156" s="1">
        <v>40786</v>
      </c>
      <c r="X3156">
        <v>20110831</v>
      </c>
      <c r="Y3156">
        <v>0.85116000000000003</v>
      </c>
      <c r="AB3156">
        <v>-0.33791164473532698</v>
      </c>
      <c r="AI3156" s="2">
        <f t="shared" si="196"/>
        <v>40786</v>
      </c>
      <c r="AJ3156">
        <f t="shared" si="197"/>
        <v>104.28859392692698</v>
      </c>
      <c r="AK3156">
        <f t="shared" si="198"/>
        <v>104.28859392692698</v>
      </c>
      <c r="AL3156" s="3">
        <f>Sheet2!$Q$35</f>
        <v>195.92057845971607</v>
      </c>
      <c r="AM3156" s="3">
        <f>Sheet2!$Q$37</f>
        <v>179.52321677860004</v>
      </c>
      <c r="AN3156" s="3">
        <f>Sheet2!$Q$39</f>
        <v>47.580823353777703</v>
      </c>
      <c r="AU3156">
        <f t="shared" si="199"/>
        <v>0.74243996533055245</v>
      </c>
      <c r="AV3156">
        <f>VLOOKUP(AI3156,Sheet3!C3188:F6479,4,FALSE)</f>
        <v>23.110132434236306</v>
      </c>
    </row>
    <row r="3157" spans="1:48">
      <c r="A3157">
        <v>184623926</v>
      </c>
      <c r="B3157">
        <v>126</v>
      </c>
      <c r="C3157" t="s">
        <v>164</v>
      </c>
      <c r="D3157">
        <v>0</v>
      </c>
      <c r="E3157" t="s">
        <v>165</v>
      </c>
      <c r="F3157" t="s">
        <v>34</v>
      </c>
      <c r="G3157" t="s">
        <v>166</v>
      </c>
      <c r="H3157">
        <v>1</v>
      </c>
      <c r="I3157">
        <v>111.95</v>
      </c>
      <c r="J3157">
        <v>114.04</v>
      </c>
      <c r="K3157">
        <v>28.158999999999999</v>
      </c>
      <c r="L3157">
        <v>30.248999999999999</v>
      </c>
      <c r="M3157">
        <v>3260722</v>
      </c>
      <c r="N3157" t="s">
        <v>167</v>
      </c>
      <c r="P3157">
        <v>16.167000000000002</v>
      </c>
      <c r="V3157" t="s">
        <v>35</v>
      </c>
      <c r="W3157" s="1">
        <v>40787</v>
      </c>
      <c r="X3157">
        <v>20110901</v>
      </c>
      <c r="Y3157">
        <v>0.89771800000000002</v>
      </c>
      <c r="AB3157">
        <v>-0.87438066047519303</v>
      </c>
      <c r="AI3157" s="2">
        <f t="shared" si="196"/>
        <v>40787</v>
      </c>
      <c r="AJ3157">
        <f t="shared" si="197"/>
        <v>68.668062147543878</v>
      </c>
      <c r="AK3157">
        <f t="shared" si="198"/>
        <v>68.668062147543878</v>
      </c>
      <c r="AL3157" s="3">
        <f>Sheet2!$Q$35</f>
        <v>195.92057845971607</v>
      </c>
      <c r="AM3157" s="3">
        <f>Sheet2!$Q$37</f>
        <v>179.52321677860004</v>
      </c>
      <c r="AN3157" s="3">
        <f>Sheet2!$Q$39</f>
        <v>47.580823353777703</v>
      </c>
      <c r="AU3157">
        <f t="shared" si="199"/>
        <v>0.48885416669689452</v>
      </c>
      <c r="AV3157">
        <f>VLOOKUP(AI3157,Sheet3!C3189:F6480,4,FALSE)</f>
        <v>22.408751958764388</v>
      </c>
    </row>
    <row r="3158" spans="1:48">
      <c r="A3158">
        <v>184995970</v>
      </c>
      <c r="B3158">
        <v>126</v>
      </c>
      <c r="C3158" t="s">
        <v>164</v>
      </c>
      <c r="D3158">
        <v>0</v>
      </c>
      <c r="E3158" t="s">
        <v>165</v>
      </c>
      <c r="F3158" t="s">
        <v>34</v>
      </c>
      <c r="G3158" t="s">
        <v>166</v>
      </c>
      <c r="H3158">
        <v>1</v>
      </c>
      <c r="I3158">
        <v>111.95</v>
      </c>
      <c r="J3158">
        <v>114.04</v>
      </c>
      <c r="K3158">
        <v>28.158999999999999</v>
      </c>
      <c r="L3158">
        <v>30.248999999999999</v>
      </c>
      <c r="M3158">
        <v>3260722</v>
      </c>
      <c r="N3158" t="s">
        <v>167</v>
      </c>
      <c r="P3158">
        <v>16.167000000000002</v>
      </c>
      <c r="V3158" t="s">
        <v>35</v>
      </c>
      <c r="W3158" s="1">
        <v>40788</v>
      </c>
      <c r="X3158">
        <v>20110902</v>
      </c>
      <c r="Y3158">
        <v>0.88503500000000002</v>
      </c>
      <c r="AB3158">
        <v>-0.72823957781209003</v>
      </c>
      <c r="AI3158" s="2">
        <f t="shared" si="196"/>
        <v>40788</v>
      </c>
      <c r="AJ3158">
        <f t="shared" si="197"/>
        <v>78.940860983338553</v>
      </c>
      <c r="AK3158">
        <f t="shared" si="198"/>
        <v>78.940860983338553</v>
      </c>
      <c r="AL3158" s="3">
        <f>Sheet2!$Q$35</f>
        <v>195.92057845971607</v>
      </c>
      <c r="AM3158" s="3">
        <f>Sheet2!$Q$37</f>
        <v>179.52321677860004</v>
      </c>
      <c r="AN3158" s="3">
        <f>Sheet2!$Q$39</f>
        <v>47.580823353777703</v>
      </c>
      <c r="AU3158">
        <f t="shared" si="199"/>
        <v>0.56198715396143839</v>
      </c>
      <c r="AV3158">
        <f>VLOOKUP(AI3158,Sheet3!C3190:F6481,4,FALSE)</f>
        <v>21.643609621885933</v>
      </c>
    </row>
    <row r="3159" spans="1:48">
      <c r="A3159">
        <v>185400763</v>
      </c>
      <c r="B3159">
        <v>126</v>
      </c>
      <c r="C3159" t="s">
        <v>164</v>
      </c>
      <c r="D3159">
        <v>0</v>
      </c>
      <c r="E3159" t="s">
        <v>165</v>
      </c>
      <c r="F3159" t="s">
        <v>34</v>
      </c>
      <c r="G3159" t="s">
        <v>166</v>
      </c>
      <c r="H3159">
        <v>1</v>
      </c>
      <c r="I3159">
        <v>111.95</v>
      </c>
      <c r="J3159">
        <v>114.04</v>
      </c>
      <c r="K3159">
        <v>28.158999999999999</v>
      </c>
      <c r="L3159">
        <v>30.248999999999999</v>
      </c>
      <c r="M3159">
        <v>3260722</v>
      </c>
      <c r="N3159" t="s">
        <v>167</v>
      </c>
      <c r="P3159">
        <v>16.167000000000002</v>
      </c>
      <c r="V3159" t="s">
        <v>35</v>
      </c>
      <c r="W3159" s="1">
        <v>40789</v>
      </c>
      <c r="X3159">
        <v>20110903</v>
      </c>
      <c r="Y3159">
        <v>0.91082600000000002</v>
      </c>
      <c r="AB3159">
        <v>-1.0254188463577101</v>
      </c>
      <c r="AI3159" s="2">
        <f t="shared" si="196"/>
        <v>40789</v>
      </c>
      <c r="AJ3159">
        <f t="shared" si="197"/>
        <v>57.603057355524697</v>
      </c>
      <c r="AK3159">
        <f t="shared" si="198"/>
        <v>57.603057355524697</v>
      </c>
      <c r="AL3159" s="3">
        <f>Sheet2!$Q$35</f>
        <v>195.92057845971607</v>
      </c>
      <c r="AM3159" s="3">
        <f>Sheet2!$Q$37</f>
        <v>179.52321677860004</v>
      </c>
      <c r="AN3159" s="3">
        <f>Sheet2!$Q$39</f>
        <v>47.580823353777703</v>
      </c>
      <c r="AU3159">
        <f t="shared" si="199"/>
        <v>0.41008139332989257</v>
      </c>
      <c r="AV3159">
        <f>VLOOKUP(AI3159,Sheet3!C3191:F6482,4,FALSE)</f>
        <v>21.119345428098843</v>
      </c>
    </row>
    <row r="3160" spans="1:48">
      <c r="A3160">
        <v>185803958</v>
      </c>
      <c r="B3160">
        <v>126</v>
      </c>
      <c r="C3160" t="s">
        <v>164</v>
      </c>
      <c r="D3160">
        <v>0</v>
      </c>
      <c r="E3160" t="s">
        <v>165</v>
      </c>
      <c r="F3160" t="s">
        <v>34</v>
      </c>
      <c r="G3160" t="s">
        <v>166</v>
      </c>
      <c r="H3160">
        <v>1</v>
      </c>
      <c r="I3160">
        <v>111.95</v>
      </c>
      <c r="J3160">
        <v>114.04</v>
      </c>
      <c r="K3160">
        <v>28.158999999999999</v>
      </c>
      <c r="L3160">
        <v>30.248999999999999</v>
      </c>
      <c r="M3160">
        <v>3260722</v>
      </c>
      <c r="N3160" t="s">
        <v>167</v>
      </c>
      <c r="P3160">
        <v>16.167000000000002</v>
      </c>
      <c r="V3160" t="s">
        <v>35</v>
      </c>
      <c r="W3160" s="1">
        <v>40790</v>
      </c>
      <c r="X3160">
        <v>20110904</v>
      </c>
      <c r="Y3160">
        <v>0.89919899999999997</v>
      </c>
      <c r="AB3160">
        <v>-0.89144562487037105</v>
      </c>
      <c r="AI3160" s="2">
        <f t="shared" si="196"/>
        <v>40790</v>
      </c>
      <c r="AJ3160">
        <f t="shared" si="197"/>
        <v>67.440706278325706</v>
      </c>
      <c r="AK3160">
        <f t="shared" si="198"/>
        <v>67.440706278325706</v>
      </c>
      <c r="AL3160" s="3">
        <f>Sheet2!$Q$35</f>
        <v>195.92057845971607</v>
      </c>
      <c r="AM3160" s="3">
        <f>Sheet2!$Q$37</f>
        <v>179.52321677860004</v>
      </c>
      <c r="AN3160" s="3">
        <f>Sheet2!$Q$39</f>
        <v>47.580823353777703</v>
      </c>
      <c r="AU3160">
        <f t="shared" si="199"/>
        <v>0.48011650886991225</v>
      </c>
      <c r="AV3160">
        <f>VLOOKUP(AI3160,Sheet3!C3192:F6483,4,FALSE)</f>
        <v>20.758028213461795</v>
      </c>
    </row>
    <row r="3161" spans="1:48">
      <c r="A3161">
        <v>187305119</v>
      </c>
      <c r="B3161">
        <v>126</v>
      </c>
      <c r="C3161" t="s">
        <v>164</v>
      </c>
      <c r="D3161">
        <v>0</v>
      </c>
      <c r="E3161" t="s">
        <v>165</v>
      </c>
      <c r="F3161" t="s">
        <v>34</v>
      </c>
      <c r="G3161" t="s">
        <v>166</v>
      </c>
      <c r="H3161">
        <v>1</v>
      </c>
      <c r="I3161">
        <v>111.95</v>
      </c>
      <c r="J3161">
        <v>114.04</v>
      </c>
      <c r="K3161">
        <v>28.158999999999999</v>
      </c>
      <c r="L3161">
        <v>30.248999999999999</v>
      </c>
      <c r="M3161">
        <v>3260722</v>
      </c>
      <c r="N3161" t="s">
        <v>167</v>
      </c>
      <c r="P3161">
        <v>16.167000000000002</v>
      </c>
      <c r="V3161" t="s">
        <v>35</v>
      </c>
      <c r="W3161" s="1">
        <v>40791</v>
      </c>
      <c r="X3161">
        <v>20110905</v>
      </c>
      <c r="Y3161">
        <v>0.91007700000000002</v>
      </c>
      <c r="AB3161">
        <v>-1.0167884220957299</v>
      </c>
      <c r="AI3161" s="2">
        <f t="shared" si="196"/>
        <v>40791</v>
      </c>
      <c r="AJ3161">
        <f t="shared" si="197"/>
        <v>58.247585420145697</v>
      </c>
      <c r="AK3161">
        <f t="shared" si="198"/>
        <v>58.247585420145697</v>
      </c>
      <c r="AL3161" s="3">
        <f>Sheet2!$Q$35</f>
        <v>195.92057845971607</v>
      </c>
      <c r="AM3161" s="3">
        <f>Sheet2!$Q$37</f>
        <v>179.52321677860004</v>
      </c>
      <c r="AN3161" s="3">
        <f>Sheet2!$Q$39</f>
        <v>47.580823353777703</v>
      </c>
      <c r="AU3161">
        <f t="shared" si="199"/>
        <v>0.41466984711887611</v>
      </c>
      <c r="AV3161">
        <f>VLOOKUP(AI3161,Sheet3!C3193:F6484,4,FALSE)</f>
        <v>20.368372393755173</v>
      </c>
    </row>
    <row r="3162" spans="1:48">
      <c r="A3162">
        <v>187326815</v>
      </c>
      <c r="B3162">
        <v>126</v>
      </c>
      <c r="C3162" t="s">
        <v>164</v>
      </c>
      <c r="D3162">
        <v>0</v>
      </c>
      <c r="E3162" t="s">
        <v>165</v>
      </c>
      <c r="F3162" t="s">
        <v>34</v>
      </c>
      <c r="G3162" t="s">
        <v>166</v>
      </c>
      <c r="H3162">
        <v>1</v>
      </c>
      <c r="I3162">
        <v>111.95</v>
      </c>
      <c r="J3162">
        <v>114.04</v>
      </c>
      <c r="K3162">
        <v>28.158999999999999</v>
      </c>
      <c r="L3162">
        <v>30.248999999999999</v>
      </c>
      <c r="M3162">
        <v>3260722</v>
      </c>
      <c r="N3162" t="s">
        <v>167</v>
      </c>
      <c r="P3162">
        <v>16.167000000000002</v>
      </c>
      <c r="V3162" t="s">
        <v>35</v>
      </c>
      <c r="W3162" s="1">
        <v>40792</v>
      </c>
      <c r="X3162">
        <v>20110906</v>
      </c>
      <c r="Y3162">
        <v>0.91007800000000005</v>
      </c>
      <c r="AB3162">
        <v>-1.0167999446915399</v>
      </c>
      <c r="AI3162" s="2">
        <f t="shared" si="196"/>
        <v>40792</v>
      </c>
      <c r="AJ3162">
        <f t="shared" si="197"/>
        <v>58.246725893201528</v>
      </c>
      <c r="AK3162">
        <f t="shared" si="198"/>
        <v>58.246725893201528</v>
      </c>
      <c r="AL3162" s="3">
        <f>Sheet2!$Q$35</f>
        <v>195.92057845971607</v>
      </c>
      <c r="AM3162" s="3">
        <f>Sheet2!$Q$37</f>
        <v>179.52321677860004</v>
      </c>
      <c r="AN3162" s="3">
        <f>Sheet2!$Q$39</f>
        <v>47.580823353777703</v>
      </c>
      <c r="AU3162">
        <f t="shared" si="199"/>
        <v>0.41466372806855051</v>
      </c>
      <c r="AV3162">
        <f>VLOOKUP(AI3162,Sheet3!C3194:F6485,4,FALSE)</f>
        <v>19.943293317711589</v>
      </c>
    </row>
    <row r="3163" spans="1:48">
      <c r="A3163">
        <v>187348615</v>
      </c>
      <c r="B3163">
        <v>126</v>
      </c>
      <c r="C3163" t="s">
        <v>164</v>
      </c>
      <c r="D3163">
        <v>0</v>
      </c>
      <c r="E3163" t="s">
        <v>165</v>
      </c>
      <c r="F3163" t="s">
        <v>34</v>
      </c>
      <c r="G3163" t="s">
        <v>166</v>
      </c>
      <c r="H3163">
        <v>1</v>
      </c>
      <c r="I3163">
        <v>111.95</v>
      </c>
      <c r="J3163">
        <v>114.04</v>
      </c>
      <c r="K3163">
        <v>28.158999999999999</v>
      </c>
      <c r="L3163">
        <v>30.248999999999999</v>
      </c>
      <c r="M3163">
        <v>3260722</v>
      </c>
      <c r="N3163" t="s">
        <v>167</v>
      </c>
      <c r="P3163">
        <v>16.167000000000002</v>
      </c>
      <c r="V3163" t="s">
        <v>35</v>
      </c>
      <c r="W3163" s="1">
        <v>40793</v>
      </c>
      <c r="X3163">
        <v>20110907</v>
      </c>
      <c r="Y3163">
        <v>0.91533699999999996</v>
      </c>
      <c r="AB3163">
        <v>-1.0773972760583499</v>
      </c>
      <c r="AI3163" s="2">
        <f t="shared" si="196"/>
        <v>40793</v>
      </c>
      <c r="AJ3163">
        <f t="shared" si="197"/>
        <v>53.689818658271861</v>
      </c>
      <c r="AK3163">
        <f t="shared" si="198"/>
        <v>53.689818658271861</v>
      </c>
      <c r="AL3163" s="3">
        <f>Sheet2!$Q$35</f>
        <v>195.92057845971607</v>
      </c>
      <c r="AM3163" s="3">
        <f>Sheet2!$Q$37</f>
        <v>179.52321677860004</v>
      </c>
      <c r="AN3163" s="3">
        <f>Sheet2!$Q$39</f>
        <v>47.580823353777703</v>
      </c>
      <c r="AU3163">
        <f t="shared" si="199"/>
        <v>0.38222269188115798</v>
      </c>
      <c r="AV3163">
        <f>VLOOKUP(AI3163,Sheet3!C3195:F6486,4,FALSE)</f>
        <v>19.504044939133216</v>
      </c>
    </row>
    <row r="3164" spans="1:48">
      <c r="A3164">
        <v>187370138</v>
      </c>
      <c r="B3164">
        <v>126</v>
      </c>
      <c r="C3164" t="s">
        <v>164</v>
      </c>
      <c r="D3164">
        <v>0</v>
      </c>
      <c r="E3164" t="s">
        <v>165</v>
      </c>
      <c r="F3164" t="s">
        <v>34</v>
      </c>
      <c r="G3164" t="s">
        <v>166</v>
      </c>
      <c r="H3164">
        <v>1</v>
      </c>
      <c r="I3164">
        <v>111.95</v>
      </c>
      <c r="J3164">
        <v>114.04</v>
      </c>
      <c r="K3164">
        <v>28.158999999999999</v>
      </c>
      <c r="L3164">
        <v>30.248999999999999</v>
      </c>
      <c r="M3164">
        <v>3260722</v>
      </c>
      <c r="N3164" t="s">
        <v>167</v>
      </c>
      <c r="P3164">
        <v>16.167000000000002</v>
      </c>
      <c r="V3164" t="s">
        <v>35</v>
      </c>
      <c r="W3164" s="1">
        <v>40794</v>
      </c>
      <c r="X3164">
        <v>20110908</v>
      </c>
      <c r="Y3164">
        <v>0.92755299999999996</v>
      </c>
      <c r="AB3164">
        <v>-1.218157306478</v>
      </c>
      <c r="AI3164" s="2">
        <f t="shared" si="196"/>
        <v>40794</v>
      </c>
      <c r="AJ3164">
        <f t="shared" si="197"/>
        <v>42.821819817337655</v>
      </c>
      <c r="AK3164">
        <f t="shared" si="198"/>
        <v>42.821819817337655</v>
      </c>
      <c r="AL3164" s="3">
        <f>Sheet2!$Q$35</f>
        <v>195.92057845971607</v>
      </c>
      <c r="AM3164" s="3">
        <f>Sheet2!$Q$37</f>
        <v>179.52321677860004</v>
      </c>
      <c r="AN3164" s="3">
        <f>Sheet2!$Q$39</f>
        <v>47.580823353777703</v>
      </c>
      <c r="AU3164">
        <f t="shared" si="199"/>
        <v>0.30485242176006155</v>
      </c>
      <c r="AV3164">
        <f>VLOOKUP(AI3164,Sheet3!C3196:F6487,4,FALSE)</f>
        <v>19.121473770693989</v>
      </c>
    </row>
    <row r="3165" spans="1:48">
      <c r="A3165">
        <v>187708031</v>
      </c>
      <c r="B3165">
        <v>126</v>
      </c>
      <c r="C3165" t="s">
        <v>164</v>
      </c>
      <c r="D3165">
        <v>0</v>
      </c>
      <c r="E3165" t="s">
        <v>165</v>
      </c>
      <c r="F3165" t="s">
        <v>34</v>
      </c>
      <c r="G3165" t="s">
        <v>166</v>
      </c>
      <c r="H3165">
        <v>1</v>
      </c>
      <c r="I3165">
        <v>111.95</v>
      </c>
      <c r="J3165">
        <v>114.04</v>
      </c>
      <c r="K3165">
        <v>28.158999999999999</v>
      </c>
      <c r="L3165">
        <v>30.248999999999999</v>
      </c>
      <c r="M3165">
        <v>3260722</v>
      </c>
      <c r="N3165" t="s">
        <v>167</v>
      </c>
      <c r="P3165">
        <v>16.167000000000002</v>
      </c>
      <c r="V3165" t="s">
        <v>35</v>
      </c>
      <c r="W3165" s="1">
        <v>40795</v>
      </c>
      <c r="X3165">
        <v>20110909</v>
      </c>
      <c r="Y3165">
        <v>0.92061999999999999</v>
      </c>
      <c r="AB3165">
        <v>-1.1382711497246101</v>
      </c>
      <c r="AI3165" s="2">
        <f t="shared" si="196"/>
        <v>40795</v>
      </c>
      <c r="AJ3165">
        <f t="shared" si="197"/>
        <v>49.038316862215652</v>
      </c>
      <c r="AK3165">
        <f t="shared" si="198"/>
        <v>49.038316862215652</v>
      </c>
      <c r="AL3165" s="3">
        <f>Sheet2!$Q$35</f>
        <v>195.92057845971607</v>
      </c>
      <c r="AM3165" s="3">
        <f>Sheet2!$Q$37</f>
        <v>179.52321677860004</v>
      </c>
      <c r="AN3165" s="3">
        <f>Sheet2!$Q$39</f>
        <v>47.580823353777703</v>
      </c>
      <c r="AU3165">
        <f t="shared" si="199"/>
        <v>0.3491082284277649</v>
      </c>
      <c r="AV3165">
        <f>VLOOKUP(AI3165,Sheet3!C3197:F6488,4,FALSE)</f>
        <v>18.96561144281134</v>
      </c>
    </row>
    <row r="3166" spans="1:48">
      <c r="A3166">
        <v>188171094</v>
      </c>
      <c r="B3166">
        <v>126</v>
      </c>
      <c r="C3166" t="s">
        <v>164</v>
      </c>
      <c r="D3166">
        <v>0</v>
      </c>
      <c r="E3166" t="s">
        <v>165</v>
      </c>
      <c r="F3166" t="s">
        <v>34</v>
      </c>
      <c r="G3166" t="s">
        <v>166</v>
      </c>
      <c r="H3166">
        <v>1</v>
      </c>
      <c r="I3166">
        <v>111.95</v>
      </c>
      <c r="J3166">
        <v>114.04</v>
      </c>
      <c r="K3166">
        <v>28.158999999999999</v>
      </c>
      <c r="L3166">
        <v>30.248999999999999</v>
      </c>
      <c r="M3166">
        <v>3260722</v>
      </c>
      <c r="N3166" t="s">
        <v>167</v>
      </c>
      <c r="P3166">
        <v>16.167000000000002</v>
      </c>
      <c r="V3166" t="s">
        <v>35</v>
      </c>
      <c r="W3166" s="1">
        <v>40796</v>
      </c>
      <c r="X3166">
        <v>20110910</v>
      </c>
      <c r="Y3166">
        <v>0.92398800000000003</v>
      </c>
      <c r="AB3166">
        <v>-1.1770792524139799</v>
      </c>
      <c r="AI3166" s="2">
        <f t="shared" si="196"/>
        <v>40796</v>
      </c>
      <c r="AJ3166">
        <f t="shared" si="197"/>
        <v>46.034298910944699</v>
      </c>
      <c r="AK3166">
        <f t="shared" si="198"/>
        <v>46.034298910944699</v>
      </c>
      <c r="AL3166" s="3">
        <f>Sheet2!$Q$35</f>
        <v>195.92057845971607</v>
      </c>
      <c r="AM3166" s="3">
        <f>Sheet2!$Q$37</f>
        <v>179.52321677860004</v>
      </c>
      <c r="AN3166" s="3">
        <f>Sheet2!$Q$39</f>
        <v>47.580823353777703</v>
      </c>
      <c r="AU3166">
        <f t="shared" si="199"/>
        <v>0.32772235198995714</v>
      </c>
      <c r="AV3166">
        <f>VLOOKUP(AI3166,Sheet3!C3198:F6489,4,FALSE)</f>
        <v>19.001034699148306</v>
      </c>
    </row>
    <row r="3167" spans="1:48">
      <c r="A3167">
        <v>188642650</v>
      </c>
      <c r="B3167">
        <v>126</v>
      </c>
      <c r="C3167" t="s">
        <v>164</v>
      </c>
      <c r="D3167">
        <v>0</v>
      </c>
      <c r="E3167" t="s">
        <v>165</v>
      </c>
      <c r="F3167" t="s">
        <v>34</v>
      </c>
      <c r="G3167" t="s">
        <v>166</v>
      </c>
      <c r="H3167">
        <v>1</v>
      </c>
      <c r="I3167">
        <v>111.95</v>
      </c>
      <c r="J3167">
        <v>114.04</v>
      </c>
      <c r="K3167">
        <v>28.158999999999999</v>
      </c>
      <c r="L3167">
        <v>30.248999999999999</v>
      </c>
      <c r="M3167">
        <v>3260722</v>
      </c>
      <c r="N3167" t="s">
        <v>167</v>
      </c>
      <c r="P3167">
        <v>16.167000000000002</v>
      </c>
      <c r="V3167" t="s">
        <v>35</v>
      </c>
      <c r="W3167" s="1">
        <v>40797</v>
      </c>
      <c r="X3167">
        <v>20110911</v>
      </c>
      <c r="Y3167">
        <v>0.91414700000000004</v>
      </c>
      <c r="AB3167">
        <v>-1.06368538704399</v>
      </c>
      <c r="AI3167" s="2">
        <f t="shared" si="196"/>
        <v>40797</v>
      </c>
      <c r="AJ3167">
        <f t="shared" si="197"/>
        <v>54.727366199503649</v>
      </c>
      <c r="AK3167">
        <f t="shared" si="198"/>
        <v>54.727366199503649</v>
      </c>
      <c r="AL3167" s="3">
        <f>Sheet2!$Q$35</f>
        <v>195.92057845971607</v>
      </c>
      <c r="AM3167" s="3">
        <f>Sheet2!$Q$37</f>
        <v>179.52321677860004</v>
      </c>
      <c r="AN3167" s="3">
        <f>Sheet2!$Q$39</f>
        <v>47.580823353777703</v>
      </c>
      <c r="AU3167">
        <f t="shared" si="199"/>
        <v>0.38960908699432512</v>
      </c>
      <c r="AV3167">
        <f>VLOOKUP(AI3167,Sheet3!C3199:F6490,4,FALSE)</f>
        <v>19.121473770693989</v>
      </c>
    </row>
    <row r="3168" spans="1:48">
      <c r="A3168">
        <v>189261266</v>
      </c>
      <c r="B3168">
        <v>126</v>
      </c>
      <c r="C3168" t="s">
        <v>164</v>
      </c>
      <c r="D3168">
        <v>0</v>
      </c>
      <c r="E3168" t="s">
        <v>165</v>
      </c>
      <c r="F3168" t="s">
        <v>34</v>
      </c>
      <c r="G3168" t="s">
        <v>166</v>
      </c>
      <c r="H3168">
        <v>1</v>
      </c>
      <c r="I3168">
        <v>111.95</v>
      </c>
      <c r="J3168">
        <v>114.04</v>
      </c>
      <c r="K3168">
        <v>28.158999999999999</v>
      </c>
      <c r="L3168">
        <v>30.248999999999999</v>
      </c>
      <c r="M3168">
        <v>3260722</v>
      </c>
      <c r="N3168" t="s">
        <v>167</v>
      </c>
      <c r="P3168">
        <v>16.167000000000002</v>
      </c>
      <c r="V3168" t="s">
        <v>35</v>
      </c>
      <c r="W3168" s="1">
        <v>40798</v>
      </c>
      <c r="X3168">
        <v>20110912</v>
      </c>
      <c r="Y3168">
        <v>0.91942999999999997</v>
      </c>
      <c r="AB3168">
        <v>-1.1245592607102499</v>
      </c>
      <c r="AI3168" s="2">
        <f t="shared" si="196"/>
        <v>40798</v>
      </c>
      <c r="AJ3168">
        <f t="shared" si="197"/>
        <v>50.092525449941832</v>
      </c>
      <c r="AK3168">
        <f t="shared" si="198"/>
        <v>50.092525449941832</v>
      </c>
      <c r="AL3168" s="3">
        <f>Sheet2!$Q$35</f>
        <v>195.92057845971607</v>
      </c>
      <c r="AM3168" s="3">
        <f>Sheet2!$Q$37</f>
        <v>179.52321677860004</v>
      </c>
      <c r="AN3168" s="3">
        <f>Sheet2!$Q$39</f>
        <v>47.580823353777703</v>
      </c>
      <c r="AU3168">
        <f t="shared" si="199"/>
        <v>0.3566132350430713</v>
      </c>
      <c r="AV3168">
        <f>VLOOKUP(AI3168,Sheet3!C3200:F6491,4,FALSE)</f>
        <v>19.369436565052748</v>
      </c>
    </row>
    <row r="3169" spans="1:48">
      <c r="A3169">
        <v>189896485</v>
      </c>
      <c r="B3169">
        <v>126</v>
      </c>
      <c r="C3169" t="s">
        <v>164</v>
      </c>
      <c r="D3169">
        <v>0</v>
      </c>
      <c r="E3169" t="s">
        <v>165</v>
      </c>
      <c r="F3169" t="s">
        <v>34</v>
      </c>
      <c r="G3169" t="s">
        <v>166</v>
      </c>
      <c r="H3169">
        <v>1</v>
      </c>
      <c r="I3169">
        <v>111.95</v>
      </c>
      <c r="J3169">
        <v>114.04</v>
      </c>
      <c r="K3169">
        <v>28.158999999999999</v>
      </c>
      <c r="L3169">
        <v>30.248999999999999</v>
      </c>
      <c r="M3169">
        <v>3260722</v>
      </c>
      <c r="N3169" t="s">
        <v>167</v>
      </c>
      <c r="P3169">
        <v>16.167000000000002</v>
      </c>
      <c r="V3169" t="s">
        <v>35</v>
      </c>
      <c r="W3169" s="1">
        <v>40799</v>
      </c>
      <c r="X3169">
        <v>20110913</v>
      </c>
      <c r="Y3169">
        <v>0.90854500000000005</v>
      </c>
      <c r="AB3169">
        <v>-0.99913580531422197</v>
      </c>
      <c r="AI3169" s="2">
        <f t="shared" si="196"/>
        <v>40799</v>
      </c>
      <c r="AJ3169">
        <f t="shared" si="197"/>
        <v>59.561268655855883</v>
      </c>
      <c r="AK3169">
        <f t="shared" si="198"/>
        <v>59.561268655855883</v>
      </c>
      <c r="AL3169" s="3">
        <f>Sheet2!$Q$35</f>
        <v>195.92057845971607</v>
      </c>
      <c r="AM3169" s="3">
        <f>Sheet2!$Q$37</f>
        <v>179.52321677860004</v>
      </c>
      <c r="AN3169" s="3">
        <f>Sheet2!$Q$39</f>
        <v>47.580823353777703</v>
      </c>
      <c r="AU3169">
        <f t="shared" si="199"/>
        <v>0.42402207730293051</v>
      </c>
      <c r="AV3169">
        <f>VLOOKUP(AI3169,Sheet3!C3201:F6492,4,FALSE)</f>
        <v>19.617399359411504</v>
      </c>
    </row>
    <row r="3170" spans="1:48">
      <c r="A3170">
        <v>192385514</v>
      </c>
      <c r="B3170">
        <v>126</v>
      </c>
      <c r="C3170" t="s">
        <v>164</v>
      </c>
      <c r="D3170">
        <v>0</v>
      </c>
      <c r="E3170" t="s">
        <v>165</v>
      </c>
      <c r="F3170" t="s">
        <v>34</v>
      </c>
      <c r="G3170" t="s">
        <v>166</v>
      </c>
      <c r="H3170">
        <v>1</v>
      </c>
      <c r="I3170">
        <v>111.95</v>
      </c>
      <c r="J3170">
        <v>114.04</v>
      </c>
      <c r="K3170">
        <v>28.158999999999999</v>
      </c>
      <c r="L3170">
        <v>30.248999999999999</v>
      </c>
      <c r="M3170">
        <v>3260722</v>
      </c>
      <c r="N3170" t="s">
        <v>167</v>
      </c>
      <c r="P3170">
        <v>16.167000000000002</v>
      </c>
      <c r="V3170" t="s">
        <v>35</v>
      </c>
      <c r="W3170" s="1">
        <v>40800</v>
      </c>
      <c r="X3170">
        <v>20110914</v>
      </c>
      <c r="Y3170">
        <v>0.91920199999999996</v>
      </c>
      <c r="AB3170">
        <v>-1.1219321088654901</v>
      </c>
      <c r="AI3170" s="2">
        <f t="shared" si="196"/>
        <v>40800</v>
      </c>
      <c r="AJ3170">
        <f t="shared" si="197"/>
        <v>50.294079865553613</v>
      </c>
      <c r="AK3170">
        <f t="shared" si="198"/>
        <v>50.294079865553613</v>
      </c>
      <c r="AL3170" s="3">
        <f>Sheet2!$Q$35</f>
        <v>195.92057845971607</v>
      </c>
      <c r="AM3170" s="3">
        <f>Sheet2!$Q$37</f>
        <v>179.52321677860004</v>
      </c>
      <c r="AN3170" s="3">
        <f>Sheet2!$Q$39</f>
        <v>47.580823353777703</v>
      </c>
      <c r="AU3170">
        <f t="shared" si="199"/>
        <v>0.35804811922075885</v>
      </c>
      <c r="AV3170">
        <f>VLOOKUP(AI3170,Sheet3!C3202:F6493,4,FALSE)</f>
        <v>19.936208666444195</v>
      </c>
    </row>
    <row r="3171" spans="1:48">
      <c r="A3171">
        <v>192407087</v>
      </c>
      <c r="B3171">
        <v>126</v>
      </c>
      <c r="C3171" t="s">
        <v>164</v>
      </c>
      <c r="D3171">
        <v>0</v>
      </c>
      <c r="E3171" t="s">
        <v>165</v>
      </c>
      <c r="F3171" t="s">
        <v>34</v>
      </c>
      <c r="G3171" t="s">
        <v>166</v>
      </c>
      <c r="H3171">
        <v>1</v>
      </c>
      <c r="I3171">
        <v>111.95</v>
      </c>
      <c r="J3171">
        <v>114.04</v>
      </c>
      <c r="K3171">
        <v>28.158999999999999</v>
      </c>
      <c r="L3171">
        <v>30.248999999999999</v>
      </c>
      <c r="M3171">
        <v>3260722</v>
      </c>
      <c r="N3171" t="s">
        <v>167</v>
      </c>
      <c r="P3171">
        <v>16.167000000000002</v>
      </c>
      <c r="V3171" t="s">
        <v>35</v>
      </c>
      <c r="W3171" s="1">
        <v>40801</v>
      </c>
      <c r="X3171">
        <v>20110915</v>
      </c>
      <c r="Y3171">
        <v>0.91551300000000002</v>
      </c>
      <c r="AB3171">
        <v>-1.07942525292098</v>
      </c>
      <c r="AI3171" s="2">
        <f t="shared" si="196"/>
        <v>40801</v>
      </c>
      <c r="AJ3171">
        <f t="shared" si="197"/>
        <v>53.536047676464932</v>
      </c>
      <c r="AK3171">
        <f t="shared" si="198"/>
        <v>53.536047676464932</v>
      </c>
      <c r="AL3171" s="3">
        <f>Sheet2!$Q$35</f>
        <v>195.92057845971607</v>
      </c>
      <c r="AM3171" s="3">
        <f>Sheet2!$Q$37</f>
        <v>179.52321677860004</v>
      </c>
      <c r="AN3171" s="3">
        <f>Sheet2!$Q$39</f>
        <v>47.580823353777703</v>
      </c>
      <c r="AU3171">
        <f t="shared" si="199"/>
        <v>0.38112798230552042</v>
      </c>
      <c r="AV3171">
        <f>VLOOKUP(AI3171,Sheet3!C3203:F6494,4,FALSE)</f>
        <v>20.205425414605134</v>
      </c>
    </row>
    <row r="3172" spans="1:48">
      <c r="A3172">
        <v>193193557</v>
      </c>
      <c r="B3172">
        <v>126</v>
      </c>
      <c r="C3172" t="s">
        <v>164</v>
      </c>
      <c r="D3172">
        <v>0</v>
      </c>
      <c r="E3172" t="s">
        <v>165</v>
      </c>
      <c r="F3172" t="s">
        <v>34</v>
      </c>
      <c r="G3172" t="s">
        <v>166</v>
      </c>
      <c r="H3172">
        <v>1</v>
      </c>
      <c r="I3172">
        <v>111.95</v>
      </c>
      <c r="J3172">
        <v>114.04</v>
      </c>
      <c r="K3172">
        <v>28.158999999999999</v>
      </c>
      <c r="L3172">
        <v>30.248999999999999</v>
      </c>
      <c r="M3172">
        <v>3260722</v>
      </c>
      <c r="N3172" t="s">
        <v>167</v>
      </c>
      <c r="P3172">
        <v>16.167000000000002</v>
      </c>
      <c r="V3172" t="s">
        <v>35</v>
      </c>
      <c r="W3172" s="1">
        <v>40802</v>
      </c>
      <c r="X3172">
        <v>20110916</v>
      </c>
      <c r="Y3172">
        <v>0.909246</v>
      </c>
      <c r="AB3172">
        <v>-1.0072131449773001</v>
      </c>
      <c r="AI3172" s="2">
        <f t="shared" si="196"/>
        <v>40802</v>
      </c>
      <c r="AJ3172">
        <f t="shared" si="197"/>
        <v>58.960936155820036</v>
      </c>
      <c r="AK3172">
        <f t="shared" si="198"/>
        <v>58.960936155820036</v>
      </c>
      <c r="AL3172" s="3">
        <f>Sheet2!$Q$35</f>
        <v>195.92057845971607</v>
      </c>
      <c r="AM3172" s="3">
        <f>Sheet2!$Q$37</f>
        <v>179.52321677860004</v>
      </c>
      <c r="AN3172" s="3">
        <f>Sheet2!$Q$39</f>
        <v>47.580823353777703</v>
      </c>
      <c r="AU3172">
        <f t="shared" si="199"/>
        <v>0.41974825574938929</v>
      </c>
      <c r="AV3172">
        <f>VLOOKUP(AI3172,Sheet3!C3204:F6495,4,FALSE)</f>
        <v>20.021224481652911</v>
      </c>
    </row>
    <row r="3173" spans="1:48">
      <c r="A3173">
        <v>193215100</v>
      </c>
      <c r="B3173">
        <v>126</v>
      </c>
      <c r="C3173" t="s">
        <v>164</v>
      </c>
      <c r="D3173">
        <v>0</v>
      </c>
      <c r="E3173" t="s">
        <v>165</v>
      </c>
      <c r="F3173" t="s">
        <v>34</v>
      </c>
      <c r="G3173" t="s">
        <v>166</v>
      </c>
      <c r="H3173">
        <v>1</v>
      </c>
      <c r="I3173">
        <v>111.95</v>
      </c>
      <c r="J3173">
        <v>114.04</v>
      </c>
      <c r="K3173">
        <v>28.158999999999999</v>
      </c>
      <c r="L3173">
        <v>30.248999999999999</v>
      </c>
      <c r="M3173">
        <v>3260722</v>
      </c>
      <c r="N3173" t="s">
        <v>167</v>
      </c>
      <c r="P3173">
        <v>16.167000000000002</v>
      </c>
      <c r="V3173" t="s">
        <v>35</v>
      </c>
      <c r="W3173" s="1">
        <v>40803</v>
      </c>
      <c r="X3173">
        <v>20110917</v>
      </c>
      <c r="Y3173">
        <v>0.92032800000000003</v>
      </c>
      <c r="AB3173">
        <v>-1.1349065517479799</v>
      </c>
      <c r="AI3173" s="2">
        <f t="shared" si="196"/>
        <v>40803</v>
      </c>
      <c r="AJ3173">
        <f t="shared" si="197"/>
        <v>49.297344075780302</v>
      </c>
      <c r="AK3173">
        <f t="shared" si="198"/>
        <v>49.297344075780302</v>
      </c>
      <c r="AL3173" s="3">
        <f>Sheet2!$Q$35</f>
        <v>195.92057845971607</v>
      </c>
      <c r="AM3173" s="3">
        <f>Sheet2!$Q$37</f>
        <v>179.52321677860004</v>
      </c>
      <c r="AN3173" s="3">
        <f>Sheet2!$Q$39</f>
        <v>47.580823353777703</v>
      </c>
      <c r="AU3173">
        <f t="shared" si="199"/>
        <v>0.35095226667027252</v>
      </c>
      <c r="AV3173">
        <f>VLOOKUP(AI3173,Sheet3!C3205:F6496,4,FALSE)</f>
        <v>19.666991918283259</v>
      </c>
    </row>
    <row r="3174" spans="1:48">
      <c r="A3174">
        <v>193236457</v>
      </c>
      <c r="B3174">
        <v>126</v>
      </c>
      <c r="C3174" t="s">
        <v>164</v>
      </c>
      <c r="D3174">
        <v>0</v>
      </c>
      <c r="E3174" t="s">
        <v>165</v>
      </c>
      <c r="F3174" t="s">
        <v>34</v>
      </c>
      <c r="G3174" t="s">
        <v>166</v>
      </c>
      <c r="H3174">
        <v>1</v>
      </c>
      <c r="I3174">
        <v>111.95</v>
      </c>
      <c r="J3174">
        <v>114.04</v>
      </c>
      <c r="K3174">
        <v>28.158999999999999</v>
      </c>
      <c r="L3174">
        <v>30.248999999999999</v>
      </c>
      <c r="M3174">
        <v>3260722</v>
      </c>
      <c r="N3174" t="s">
        <v>167</v>
      </c>
      <c r="P3174">
        <v>16.167000000000002</v>
      </c>
      <c r="V3174" t="s">
        <v>35</v>
      </c>
      <c r="W3174" s="1">
        <v>40805</v>
      </c>
      <c r="X3174">
        <v>20110919</v>
      </c>
      <c r="Y3174">
        <v>0.93740699999999999</v>
      </c>
      <c r="AB3174">
        <v>-1.3317009655935299</v>
      </c>
      <c r="AI3174" s="2">
        <f t="shared" si="196"/>
        <v>40805</v>
      </c>
      <c r="AJ3174">
        <f t="shared" si="197"/>
        <v>33.767003747371746</v>
      </c>
      <c r="AK3174">
        <f t="shared" si="198"/>
        <v>33.767003747371746</v>
      </c>
      <c r="AL3174" s="3">
        <f>Sheet2!$Q$35</f>
        <v>195.92057845971607</v>
      </c>
      <c r="AM3174" s="3">
        <f>Sheet2!$Q$37</f>
        <v>179.52321677860004</v>
      </c>
      <c r="AN3174" s="3">
        <f>Sheet2!$Q$39</f>
        <v>47.580823353777703</v>
      </c>
      <c r="AU3174">
        <f t="shared" si="199"/>
        <v>0.240390364348774</v>
      </c>
      <c r="AV3174">
        <f>VLOOKUP(AI3174,Sheet3!C3206:F6497,4,FALSE)</f>
        <v>19.397775170122319</v>
      </c>
    </row>
    <row r="3175" spans="1:48">
      <c r="A3175">
        <v>193595364</v>
      </c>
      <c r="B3175">
        <v>126</v>
      </c>
      <c r="C3175" t="s">
        <v>164</v>
      </c>
      <c r="D3175">
        <v>0</v>
      </c>
      <c r="E3175" t="s">
        <v>165</v>
      </c>
      <c r="F3175" t="s">
        <v>34</v>
      </c>
      <c r="G3175" t="s">
        <v>166</v>
      </c>
      <c r="H3175">
        <v>1</v>
      </c>
      <c r="I3175">
        <v>111.95</v>
      </c>
      <c r="J3175">
        <v>114.04</v>
      </c>
      <c r="K3175">
        <v>28.158999999999999</v>
      </c>
      <c r="L3175">
        <v>30.248999999999999</v>
      </c>
      <c r="M3175">
        <v>3260722</v>
      </c>
      <c r="N3175" t="s">
        <v>167</v>
      </c>
      <c r="P3175">
        <v>16.167000000000002</v>
      </c>
      <c r="V3175" t="s">
        <v>35</v>
      </c>
      <c r="W3175" s="1">
        <v>40806</v>
      </c>
      <c r="X3175">
        <v>20110920</v>
      </c>
      <c r="Y3175">
        <v>0.92851799999999995</v>
      </c>
      <c r="AB3175">
        <v>-1.22927661143502</v>
      </c>
      <c r="AI3175" s="2">
        <f t="shared" si="196"/>
        <v>40806</v>
      </c>
      <c r="AJ3175">
        <f t="shared" si="197"/>
        <v>41.946450171711604</v>
      </c>
      <c r="AK3175">
        <f t="shared" si="198"/>
        <v>41.946450171711604</v>
      </c>
      <c r="AL3175" s="3">
        <f>Sheet2!$Q$35</f>
        <v>195.92057845971607</v>
      </c>
      <c r="AM3175" s="3">
        <f>Sheet2!$Q$37</f>
        <v>179.52321677860004</v>
      </c>
      <c r="AN3175" s="3">
        <f>Sheet2!$Q$39</f>
        <v>47.580823353777703</v>
      </c>
      <c r="AU3175">
        <f t="shared" si="199"/>
        <v>0.29862058580487161</v>
      </c>
      <c r="AV3175">
        <f>VLOOKUP(AI3175,Sheet3!C3207:F6498,4,FALSE)</f>
        <v>21.176022638237988</v>
      </c>
    </row>
    <row r="3176" spans="1:48">
      <c r="A3176">
        <v>195655739</v>
      </c>
      <c r="B3176">
        <v>126</v>
      </c>
      <c r="C3176" t="s">
        <v>164</v>
      </c>
      <c r="D3176">
        <v>0</v>
      </c>
      <c r="E3176" t="s">
        <v>165</v>
      </c>
      <c r="F3176" t="s">
        <v>34</v>
      </c>
      <c r="G3176" t="s">
        <v>166</v>
      </c>
      <c r="H3176">
        <v>1</v>
      </c>
      <c r="I3176">
        <v>111.95</v>
      </c>
      <c r="J3176">
        <v>114.04</v>
      </c>
      <c r="K3176">
        <v>28.158999999999999</v>
      </c>
      <c r="L3176">
        <v>30.248999999999999</v>
      </c>
      <c r="M3176">
        <v>3260722</v>
      </c>
      <c r="N3176" t="s">
        <v>167</v>
      </c>
      <c r="P3176">
        <v>16.167000000000002</v>
      </c>
      <c r="V3176" t="s">
        <v>35</v>
      </c>
      <c r="W3176" s="1">
        <v>40807</v>
      </c>
      <c r="X3176">
        <v>20110921</v>
      </c>
      <c r="Y3176">
        <v>0.93103199999999997</v>
      </c>
      <c r="AB3176">
        <v>-1.2582444173023299</v>
      </c>
      <c r="AI3176" s="2">
        <f t="shared" si="196"/>
        <v>40807</v>
      </c>
      <c r="AJ3176">
        <f t="shared" si="197"/>
        <v>39.654364006781179</v>
      </c>
      <c r="AK3176">
        <f t="shared" si="198"/>
        <v>39.654364006781179</v>
      </c>
      <c r="AL3176" s="3">
        <f>Sheet2!$Q$35</f>
        <v>195.92057845971607</v>
      </c>
      <c r="AM3176" s="3">
        <f>Sheet2!$Q$37</f>
        <v>179.52321677860004</v>
      </c>
      <c r="AN3176" s="3">
        <f>Sheet2!$Q$39</f>
        <v>47.580823353777703</v>
      </c>
      <c r="AU3176">
        <f t="shared" si="199"/>
        <v>0.2823030163684867</v>
      </c>
      <c r="AV3176">
        <f>VLOOKUP(AI3176,Sheet3!C3208:F6499,4,FALSE)</f>
        <v>24.597909200388859</v>
      </c>
    </row>
    <row r="3177" spans="1:48">
      <c r="A3177">
        <v>195677431</v>
      </c>
      <c r="B3177">
        <v>126</v>
      </c>
      <c r="C3177" t="s">
        <v>164</v>
      </c>
      <c r="D3177">
        <v>0</v>
      </c>
      <c r="E3177" t="s">
        <v>165</v>
      </c>
      <c r="F3177" t="s">
        <v>34</v>
      </c>
      <c r="G3177" t="s">
        <v>166</v>
      </c>
      <c r="H3177">
        <v>1</v>
      </c>
      <c r="I3177">
        <v>111.95</v>
      </c>
      <c r="J3177">
        <v>114.04</v>
      </c>
      <c r="K3177">
        <v>28.158999999999999</v>
      </c>
      <c r="L3177">
        <v>30.248999999999999</v>
      </c>
      <c r="M3177">
        <v>3260722</v>
      </c>
      <c r="N3177" t="s">
        <v>167</v>
      </c>
      <c r="P3177">
        <v>16.167000000000002</v>
      </c>
      <c r="V3177" t="s">
        <v>35</v>
      </c>
      <c r="W3177" s="1">
        <v>40808</v>
      </c>
      <c r="X3177">
        <v>20110922</v>
      </c>
      <c r="Y3177">
        <v>0.92325000000000002</v>
      </c>
      <c r="AB3177">
        <v>-1.16857557670592</v>
      </c>
      <c r="AI3177" s="2">
        <f t="shared" si="196"/>
        <v>40808</v>
      </c>
      <c r="AJ3177">
        <f t="shared" si="197"/>
        <v>46.69511466566496</v>
      </c>
      <c r="AK3177">
        <f t="shared" si="198"/>
        <v>46.69511466566496</v>
      </c>
      <c r="AL3177" s="3">
        <f>Sheet2!$Q$35</f>
        <v>195.92057845971607</v>
      </c>
      <c r="AM3177" s="3">
        <f>Sheet2!$Q$37</f>
        <v>179.52321677860004</v>
      </c>
      <c r="AN3177" s="3">
        <f>Sheet2!$Q$39</f>
        <v>47.580823353777703</v>
      </c>
      <c r="AU3177">
        <f t="shared" si="199"/>
        <v>0.33242675932301752</v>
      </c>
      <c r="AV3177">
        <f>VLOOKUP(AI3177,Sheet3!C3209:F6500,4,FALSE)</f>
        <v>31.562121396236279</v>
      </c>
    </row>
    <row r="3178" spans="1:48">
      <c r="A3178">
        <v>195699228</v>
      </c>
      <c r="B3178">
        <v>126</v>
      </c>
      <c r="C3178" t="s">
        <v>164</v>
      </c>
      <c r="D3178">
        <v>0</v>
      </c>
      <c r="E3178" t="s">
        <v>165</v>
      </c>
      <c r="F3178" t="s">
        <v>34</v>
      </c>
      <c r="G3178" t="s">
        <v>166</v>
      </c>
      <c r="H3178">
        <v>1</v>
      </c>
      <c r="I3178">
        <v>111.95</v>
      </c>
      <c r="J3178">
        <v>114.04</v>
      </c>
      <c r="K3178">
        <v>28.158999999999999</v>
      </c>
      <c r="L3178">
        <v>30.248999999999999</v>
      </c>
      <c r="M3178">
        <v>3260722</v>
      </c>
      <c r="N3178" t="s">
        <v>167</v>
      </c>
      <c r="P3178">
        <v>16.167000000000002</v>
      </c>
      <c r="V3178" t="s">
        <v>35</v>
      </c>
      <c r="W3178" s="1">
        <v>40809</v>
      </c>
      <c r="X3178">
        <v>20110923</v>
      </c>
      <c r="Y3178">
        <v>0.91930400000000001</v>
      </c>
      <c r="AB3178">
        <v>-1.12310741363814</v>
      </c>
      <c r="AI3178" s="2">
        <f t="shared" si="196"/>
        <v>40809</v>
      </c>
      <c r="AJ3178">
        <f t="shared" si="197"/>
        <v>50.203927814915687</v>
      </c>
      <c r="AK3178">
        <f t="shared" si="198"/>
        <v>50.203927814915687</v>
      </c>
      <c r="AL3178" s="3">
        <f>Sheet2!$Q$35</f>
        <v>195.92057845971607</v>
      </c>
      <c r="AM3178" s="3">
        <f>Sheet2!$Q$37</f>
        <v>179.52321677860004</v>
      </c>
      <c r="AN3178" s="3">
        <f>Sheet2!$Q$39</f>
        <v>47.580823353777703</v>
      </c>
      <c r="AU3178">
        <f t="shared" si="199"/>
        <v>0.35740631859012623</v>
      </c>
      <c r="AV3178">
        <f>VLOOKUP(AI3178,Sheet3!C3210:F6501,4,FALSE)</f>
        <v>36.089213556100475</v>
      </c>
    </row>
    <row r="3179" spans="1:48">
      <c r="A3179">
        <v>195720748</v>
      </c>
      <c r="B3179">
        <v>126</v>
      </c>
      <c r="C3179" t="s">
        <v>164</v>
      </c>
      <c r="D3179">
        <v>0</v>
      </c>
      <c r="E3179" t="s">
        <v>165</v>
      </c>
      <c r="F3179" t="s">
        <v>34</v>
      </c>
      <c r="G3179" t="s">
        <v>166</v>
      </c>
      <c r="H3179">
        <v>1</v>
      </c>
      <c r="I3179">
        <v>111.95</v>
      </c>
      <c r="J3179">
        <v>114.04</v>
      </c>
      <c r="K3179">
        <v>28.158999999999999</v>
      </c>
      <c r="L3179">
        <v>30.248999999999999</v>
      </c>
      <c r="M3179">
        <v>3260722</v>
      </c>
      <c r="N3179" t="s">
        <v>167</v>
      </c>
      <c r="P3179">
        <v>16.167000000000002</v>
      </c>
      <c r="V3179" t="s">
        <v>35</v>
      </c>
      <c r="W3179" s="1">
        <v>40810</v>
      </c>
      <c r="X3179">
        <v>20110924</v>
      </c>
      <c r="Y3179">
        <v>0.90820999999999996</v>
      </c>
      <c r="AB3179">
        <v>-0.99527573571774297</v>
      </c>
      <c r="AI3179" s="2">
        <f t="shared" si="196"/>
        <v>40810</v>
      </c>
      <c r="AJ3179">
        <f t="shared" si="197"/>
        <v>59.847700907079115</v>
      </c>
      <c r="AK3179">
        <f t="shared" si="198"/>
        <v>59.847700907079115</v>
      </c>
      <c r="AL3179" s="3">
        <f>Sheet2!$Q$35</f>
        <v>195.92057845971607</v>
      </c>
      <c r="AM3179" s="3">
        <f>Sheet2!$Q$37</f>
        <v>179.52321677860004</v>
      </c>
      <c r="AN3179" s="3">
        <f>Sheet2!$Q$39</f>
        <v>47.580823353777703</v>
      </c>
      <c r="AU3179">
        <f t="shared" si="199"/>
        <v>0.42606121449579304</v>
      </c>
      <c r="AV3179">
        <f>VLOOKUP(AI3179,Sheet3!C3211:F6502,4,FALSE)</f>
        <v>37.832037767879179</v>
      </c>
    </row>
    <row r="3180" spans="1:48">
      <c r="A3180">
        <v>196064104</v>
      </c>
      <c r="B3180">
        <v>126</v>
      </c>
      <c r="C3180" t="s">
        <v>164</v>
      </c>
      <c r="D3180">
        <v>0</v>
      </c>
      <c r="E3180" t="s">
        <v>165</v>
      </c>
      <c r="F3180" t="s">
        <v>34</v>
      </c>
      <c r="G3180" t="s">
        <v>166</v>
      </c>
      <c r="H3180">
        <v>1</v>
      </c>
      <c r="I3180">
        <v>111.95</v>
      </c>
      <c r="J3180">
        <v>114.04</v>
      </c>
      <c r="K3180">
        <v>28.158999999999999</v>
      </c>
      <c r="L3180">
        <v>30.248999999999999</v>
      </c>
      <c r="M3180">
        <v>3260722</v>
      </c>
      <c r="N3180" t="s">
        <v>167</v>
      </c>
      <c r="P3180">
        <v>16.167000000000002</v>
      </c>
      <c r="V3180" t="s">
        <v>35</v>
      </c>
      <c r="W3180" s="1">
        <v>40811</v>
      </c>
      <c r="X3180">
        <v>20110925</v>
      </c>
      <c r="Y3180">
        <v>0.89404499999999998</v>
      </c>
      <c r="AB3180">
        <v>-0.83205816606365102</v>
      </c>
      <c r="AI3180" s="2">
        <f t="shared" si="196"/>
        <v>40811</v>
      </c>
      <c r="AJ3180">
        <f t="shared" si="197"/>
        <v>71.686919385523197</v>
      </c>
      <c r="AK3180">
        <f t="shared" si="198"/>
        <v>71.686919385523197</v>
      </c>
      <c r="AL3180" s="3">
        <f>Sheet2!$Q$35</f>
        <v>195.92057845971607</v>
      </c>
      <c r="AM3180" s="3">
        <f>Sheet2!$Q$37</f>
        <v>179.52321677860004</v>
      </c>
      <c r="AN3180" s="3">
        <f>Sheet2!$Q$39</f>
        <v>47.580823353777703</v>
      </c>
      <c r="AU3180">
        <f t="shared" si="199"/>
        <v>0.51034568536358305</v>
      </c>
      <c r="AV3180">
        <f>VLOOKUP(AI3180,Sheet3!C3212:F6503,4,FALSE)</f>
        <v>38.753042432640278</v>
      </c>
    </row>
    <row r="3181" spans="1:48">
      <c r="A3181">
        <v>197336132</v>
      </c>
      <c r="B3181">
        <v>126</v>
      </c>
      <c r="C3181" t="s">
        <v>164</v>
      </c>
      <c r="D3181">
        <v>0</v>
      </c>
      <c r="E3181" t="s">
        <v>165</v>
      </c>
      <c r="F3181" t="s">
        <v>34</v>
      </c>
      <c r="G3181" t="s">
        <v>166</v>
      </c>
      <c r="H3181">
        <v>1</v>
      </c>
      <c r="I3181">
        <v>111.95</v>
      </c>
      <c r="J3181">
        <v>114.04</v>
      </c>
      <c r="K3181">
        <v>28.158999999999999</v>
      </c>
      <c r="L3181">
        <v>30.248999999999999</v>
      </c>
      <c r="M3181">
        <v>3260722</v>
      </c>
      <c r="N3181" t="s">
        <v>167</v>
      </c>
      <c r="P3181">
        <v>16.167000000000002</v>
      </c>
      <c r="V3181" t="s">
        <v>35</v>
      </c>
      <c r="W3181" s="1">
        <v>40812</v>
      </c>
      <c r="X3181">
        <v>20110926</v>
      </c>
      <c r="Y3181">
        <v>0.88435900000000001</v>
      </c>
      <c r="AB3181">
        <v>-0.72045030304427005</v>
      </c>
      <c r="AI3181" s="2">
        <f t="shared" si="196"/>
        <v>40812</v>
      </c>
      <c r="AJ3181">
        <f t="shared" si="197"/>
        <v>79.476431551761834</v>
      </c>
      <c r="AK3181">
        <f t="shared" si="198"/>
        <v>79.476431551761834</v>
      </c>
      <c r="AL3181" s="3">
        <f>Sheet2!$Q$35</f>
        <v>195.92057845971607</v>
      </c>
      <c r="AM3181" s="3">
        <f>Sheet2!$Q$37</f>
        <v>179.52321677860004</v>
      </c>
      <c r="AN3181" s="3">
        <f>Sheet2!$Q$39</f>
        <v>47.580823353777703</v>
      </c>
      <c r="AU3181">
        <f t="shared" si="199"/>
        <v>0.56579992944607915</v>
      </c>
      <c r="AV3181">
        <f>VLOOKUP(AI3181,Sheet3!C3213:F6504,4,FALSE)</f>
        <v>44.987535547946209</v>
      </c>
    </row>
    <row r="3182" spans="1:48">
      <c r="A3182">
        <v>197357942</v>
      </c>
      <c r="B3182">
        <v>126</v>
      </c>
      <c r="C3182" t="s">
        <v>164</v>
      </c>
      <c r="D3182">
        <v>0</v>
      </c>
      <c r="E3182" t="s">
        <v>165</v>
      </c>
      <c r="F3182" t="s">
        <v>34</v>
      </c>
      <c r="G3182" t="s">
        <v>166</v>
      </c>
      <c r="H3182">
        <v>1</v>
      </c>
      <c r="I3182">
        <v>111.95</v>
      </c>
      <c r="J3182">
        <v>114.04</v>
      </c>
      <c r="K3182">
        <v>28.158999999999999</v>
      </c>
      <c r="L3182">
        <v>30.248999999999999</v>
      </c>
      <c r="M3182">
        <v>3260722</v>
      </c>
      <c r="N3182" t="s">
        <v>167</v>
      </c>
      <c r="P3182">
        <v>16.167000000000002</v>
      </c>
      <c r="V3182" t="s">
        <v>35</v>
      </c>
      <c r="W3182" s="1">
        <v>40813</v>
      </c>
      <c r="X3182">
        <v>20110927</v>
      </c>
      <c r="Y3182">
        <v>0.86103600000000002</v>
      </c>
      <c r="AB3182">
        <v>-0.45170880095868099</v>
      </c>
      <c r="AI3182" s="2">
        <f t="shared" si="196"/>
        <v>40813</v>
      </c>
      <c r="AJ3182">
        <f t="shared" si="197"/>
        <v>97.212718694612363</v>
      </c>
      <c r="AK3182">
        <f t="shared" si="198"/>
        <v>97.212718694612363</v>
      </c>
      <c r="AL3182" s="3">
        <f>Sheet2!$Q$35</f>
        <v>195.92057845971607</v>
      </c>
      <c r="AM3182" s="3">
        <f>Sheet2!$Q$37</f>
        <v>179.52321677860004</v>
      </c>
      <c r="AN3182" s="3">
        <f>Sheet2!$Q$39</f>
        <v>47.580823353777703</v>
      </c>
      <c r="AU3182">
        <f t="shared" si="199"/>
        <v>0.69206616734988402</v>
      </c>
      <c r="AV3182">
        <f>VLOOKUP(AI3182,Sheet3!C3214:F6505,4,FALSE)</f>
        <v>55.96874501240552</v>
      </c>
    </row>
    <row r="3183" spans="1:48">
      <c r="A3183">
        <v>197379263</v>
      </c>
      <c r="B3183">
        <v>126</v>
      </c>
      <c r="C3183" t="s">
        <v>164</v>
      </c>
      <c r="D3183">
        <v>0</v>
      </c>
      <c r="E3183" t="s">
        <v>165</v>
      </c>
      <c r="F3183" t="s">
        <v>34</v>
      </c>
      <c r="G3183" t="s">
        <v>166</v>
      </c>
      <c r="H3183">
        <v>1</v>
      </c>
      <c r="I3183">
        <v>111.95</v>
      </c>
      <c r="J3183">
        <v>114.04</v>
      </c>
      <c r="K3183">
        <v>28.158999999999999</v>
      </c>
      <c r="L3183">
        <v>30.248999999999999</v>
      </c>
      <c r="M3183">
        <v>3260722</v>
      </c>
      <c r="N3183" t="s">
        <v>167</v>
      </c>
      <c r="P3183">
        <v>16.167000000000002</v>
      </c>
      <c r="V3183" t="s">
        <v>35</v>
      </c>
      <c r="W3183" s="1">
        <v>40814</v>
      </c>
      <c r="X3183">
        <v>20110928</v>
      </c>
      <c r="Y3183">
        <v>0.84533899999999995</v>
      </c>
      <c r="AB3183">
        <v>-0.27083861452308</v>
      </c>
      <c r="AI3183" s="2">
        <f t="shared" si="196"/>
        <v>40814</v>
      </c>
      <c r="AJ3183">
        <f t="shared" si="197"/>
        <v>108.33809986752408</v>
      </c>
      <c r="AK3183">
        <f t="shared" si="198"/>
        <v>108.33809986752408</v>
      </c>
      <c r="AL3183" s="3">
        <f>Sheet2!$Q$35</f>
        <v>195.92057845971607</v>
      </c>
      <c r="AM3183" s="3">
        <f>Sheet2!$Q$37</f>
        <v>179.52321677860004</v>
      </c>
      <c r="AN3183" s="3">
        <f>Sheet2!$Q$39</f>
        <v>47.580823353777703</v>
      </c>
      <c r="AU3183">
        <f t="shared" si="199"/>
        <v>0.77126876565218105</v>
      </c>
      <c r="AV3183">
        <f>VLOOKUP(AI3183,Sheet3!C3215:F6506,4,FALSE)</f>
        <v>73.822066206236144</v>
      </c>
    </row>
    <row r="3184" spans="1:48">
      <c r="A3184">
        <v>197401083</v>
      </c>
      <c r="B3184">
        <v>126</v>
      </c>
      <c r="C3184" t="s">
        <v>164</v>
      </c>
      <c r="D3184">
        <v>0</v>
      </c>
      <c r="E3184" t="s">
        <v>165</v>
      </c>
      <c r="F3184" t="s">
        <v>34</v>
      </c>
      <c r="G3184" t="s">
        <v>166</v>
      </c>
      <c r="H3184">
        <v>1</v>
      </c>
      <c r="I3184">
        <v>111.95</v>
      </c>
      <c r="J3184">
        <v>114.04</v>
      </c>
      <c r="K3184">
        <v>28.158999999999999</v>
      </c>
      <c r="L3184">
        <v>30.248999999999999</v>
      </c>
      <c r="M3184">
        <v>3260722</v>
      </c>
      <c r="N3184" t="s">
        <v>167</v>
      </c>
      <c r="P3184">
        <v>16.167000000000002</v>
      </c>
      <c r="V3184" t="s">
        <v>35</v>
      </c>
      <c r="W3184" s="1">
        <v>40815</v>
      </c>
      <c r="X3184">
        <v>20110929</v>
      </c>
      <c r="Y3184">
        <v>0.86548199999999997</v>
      </c>
      <c r="AB3184">
        <v>-0.50293826193164803</v>
      </c>
      <c r="AI3184" s="2">
        <f t="shared" si="196"/>
        <v>40815</v>
      </c>
      <c r="AJ3184">
        <f t="shared" si="197"/>
        <v>93.942909403942508</v>
      </c>
      <c r="AK3184">
        <f t="shared" si="198"/>
        <v>93.942909403942508</v>
      </c>
      <c r="AL3184" s="3">
        <f>Sheet2!$Q$35</f>
        <v>195.92057845971607</v>
      </c>
      <c r="AM3184" s="3">
        <f>Sheet2!$Q$37</f>
        <v>179.52321677860004</v>
      </c>
      <c r="AN3184" s="3">
        <f>Sheet2!$Q$39</f>
        <v>47.580823353777703</v>
      </c>
      <c r="AU3184">
        <f t="shared" si="199"/>
        <v>0.668788098243847</v>
      </c>
      <c r="AV3184">
        <f>VLOOKUP(AI3184,Sheet3!C3216:F6507,4,FALSE)</f>
        <v>86.503591974869806</v>
      </c>
    </row>
    <row r="3185" spans="1:48">
      <c r="A3185">
        <v>197691854</v>
      </c>
      <c r="B3185">
        <v>126</v>
      </c>
      <c r="C3185" t="s">
        <v>164</v>
      </c>
      <c r="D3185">
        <v>0</v>
      </c>
      <c r="E3185" t="s">
        <v>165</v>
      </c>
      <c r="F3185" t="s">
        <v>34</v>
      </c>
      <c r="G3185" t="s">
        <v>166</v>
      </c>
      <c r="H3185">
        <v>1</v>
      </c>
      <c r="I3185">
        <v>111.95</v>
      </c>
      <c r="J3185">
        <v>114.04</v>
      </c>
      <c r="K3185">
        <v>28.158999999999999</v>
      </c>
      <c r="L3185">
        <v>30.248999999999999</v>
      </c>
      <c r="M3185">
        <v>3260722</v>
      </c>
      <c r="N3185" t="s">
        <v>167</v>
      </c>
      <c r="P3185">
        <v>16.167000000000002</v>
      </c>
      <c r="V3185" t="s">
        <v>35</v>
      </c>
      <c r="W3185" s="1">
        <v>40816</v>
      </c>
      <c r="X3185">
        <v>20110930</v>
      </c>
      <c r="Y3185">
        <v>0.86853000000000002</v>
      </c>
      <c r="AB3185">
        <v>-0.53805913396170002</v>
      </c>
      <c r="AI3185" s="2">
        <f t="shared" si="196"/>
        <v>40816</v>
      </c>
      <c r="AJ3185">
        <f t="shared" si="197"/>
        <v>91.670991492519306</v>
      </c>
      <c r="AK3185">
        <f t="shared" si="198"/>
        <v>91.670991492519306</v>
      </c>
      <c r="AL3185" s="3">
        <f>Sheet2!$Q$35</f>
        <v>195.92057845971607</v>
      </c>
      <c r="AM3185" s="3">
        <f>Sheet2!$Q$37</f>
        <v>179.52321677860004</v>
      </c>
      <c r="AN3185" s="3">
        <f>Sheet2!$Q$39</f>
        <v>47.580823353777703</v>
      </c>
      <c r="AU3185">
        <f t="shared" si="199"/>
        <v>0.65261410843463752</v>
      </c>
      <c r="AV3185">
        <f>VLOOKUP(AI3185,Sheet3!C3217:F6508,4,FALSE)</f>
        <v>86.857824538239456</v>
      </c>
    </row>
    <row r="3186" spans="1:48">
      <c r="A3186">
        <v>198142572</v>
      </c>
      <c r="B3186">
        <v>126</v>
      </c>
      <c r="C3186" t="s">
        <v>164</v>
      </c>
      <c r="D3186">
        <v>0</v>
      </c>
      <c r="E3186" t="s">
        <v>165</v>
      </c>
      <c r="F3186" t="s">
        <v>34</v>
      </c>
      <c r="G3186" t="s">
        <v>166</v>
      </c>
      <c r="H3186">
        <v>1</v>
      </c>
      <c r="I3186">
        <v>111.95</v>
      </c>
      <c r="J3186">
        <v>114.04</v>
      </c>
      <c r="K3186">
        <v>28.158999999999999</v>
      </c>
      <c r="L3186">
        <v>30.248999999999999</v>
      </c>
      <c r="M3186">
        <v>3260722</v>
      </c>
      <c r="N3186" t="s">
        <v>167</v>
      </c>
      <c r="P3186">
        <v>16.167000000000002</v>
      </c>
      <c r="V3186" t="s">
        <v>35</v>
      </c>
      <c r="W3186" s="1">
        <v>40817</v>
      </c>
      <c r="X3186">
        <v>20111001</v>
      </c>
      <c r="Y3186">
        <v>0.90142999999999995</v>
      </c>
      <c r="AB3186">
        <v>-0.91715253612333802</v>
      </c>
      <c r="AI3186" s="2">
        <f t="shared" si="196"/>
        <v>40817</v>
      </c>
      <c r="AJ3186">
        <f t="shared" si="197"/>
        <v>65.580825817414279</v>
      </c>
      <c r="AK3186">
        <f t="shared" si="198"/>
        <v>65.580825817414279</v>
      </c>
      <c r="AL3186" s="3">
        <f>Sheet2!$Q$35</f>
        <v>195.92057845971607</v>
      </c>
      <c r="AM3186" s="3">
        <f>Sheet2!$Q$37</f>
        <v>179.52321677860004</v>
      </c>
      <c r="AN3186" s="3">
        <f>Sheet2!$Q$39</f>
        <v>47.580823353777703</v>
      </c>
      <c r="AU3186">
        <f t="shared" si="199"/>
        <v>0.46687585106714624</v>
      </c>
      <c r="AV3186">
        <f>VLOOKUP(AI3186,Sheet3!C3218:F6509,4,FALSE)</f>
        <v>80.76502444828138</v>
      </c>
    </row>
    <row r="3187" spans="1:48">
      <c r="A3187">
        <v>199568351</v>
      </c>
      <c r="B3187">
        <v>126</v>
      </c>
      <c r="C3187" t="s">
        <v>164</v>
      </c>
      <c r="D3187">
        <v>0</v>
      </c>
      <c r="E3187" t="s">
        <v>165</v>
      </c>
      <c r="F3187" t="s">
        <v>34</v>
      </c>
      <c r="G3187" t="s">
        <v>166</v>
      </c>
      <c r="H3187">
        <v>1</v>
      </c>
      <c r="I3187">
        <v>111.95</v>
      </c>
      <c r="J3187">
        <v>114.04</v>
      </c>
      <c r="K3187">
        <v>28.158999999999999</v>
      </c>
      <c r="L3187">
        <v>30.248999999999999</v>
      </c>
      <c r="M3187">
        <v>3260722</v>
      </c>
      <c r="N3187" t="s">
        <v>167</v>
      </c>
      <c r="P3187">
        <v>16.167000000000002</v>
      </c>
      <c r="V3187" t="s">
        <v>35</v>
      </c>
      <c r="W3187" s="1">
        <v>40818</v>
      </c>
      <c r="X3187">
        <v>20111002</v>
      </c>
      <c r="Y3187">
        <v>0.92701199999999995</v>
      </c>
      <c r="AB3187">
        <v>-1.21192358214459</v>
      </c>
      <c r="AI3187" s="2">
        <f t="shared" si="196"/>
        <v>40818</v>
      </c>
      <c r="AJ3187">
        <f t="shared" si="197"/>
        <v>43.311491480053974</v>
      </c>
      <c r="AK3187">
        <f t="shared" si="198"/>
        <v>43.311491480053974</v>
      </c>
      <c r="AL3187" s="3">
        <f>Sheet2!$Q$35</f>
        <v>195.92057845971607</v>
      </c>
      <c r="AM3187" s="3">
        <f>Sheet2!$Q$37</f>
        <v>179.52321677860004</v>
      </c>
      <c r="AN3187" s="3">
        <f>Sheet2!$Q$39</f>
        <v>47.580823353777703</v>
      </c>
      <c r="AU3187">
        <f t="shared" si="199"/>
        <v>0.30833843876921968</v>
      </c>
      <c r="AV3187">
        <f>VLOOKUP(AI3187,Sheet3!C3219:F6510,4,FALSE)</f>
        <v>66.949954476864832</v>
      </c>
    </row>
    <row r="3188" spans="1:48">
      <c r="A3188">
        <v>200015119</v>
      </c>
      <c r="B3188">
        <v>126</v>
      </c>
      <c r="C3188" t="s">
        <v>164</v>
      </c>
      <c r="D3188">
        <v>0</v>
      </c>
      <c r="E3188" t="s">
        <v>165</v>
      </c>
      <c r="F3188" t="s">
        <v>34</v>
      </c>
      <c r="G3188" t="s">
        <v>166</v>
      </c>
      <c r="H3188">
        <v>1</v>
      </c>
      <c r="I3188">
        <v>111.95</v>
      </c>
      <c r="J3188">
        <v>114.04</v>
      </c>
      <c r="K3188">
        <v>28.158999999999999</v>
      </c>
      <c r="L3188">
        <v>30.248999999999999</v>
      </c>
      <c r="M3188">
        <v>3260722</v>
      </c>
      <c r="N3188" t="s">
        <v>167</v>
      </c>
      <c r="P3188">
        <v>16.167000000000002</v>
      </c>
      <c r="V3188" t="s">
        <v>35</v>
      </c>
      <c r="W3188" s="1">
        <v>40819</v>
      </c>
      <c r="X3188">
        <v>20111003</v>
      </c>
      <c r="Y3188">
        <v>0.90465200000000001</v>
      </c>
      <c r="AB3188">
        <v>-0.95427833982439603</v>
      </c>
      <c r="AI3188" s="2">
        <f t="shared" si="196"/>
        <v>40819</v>
      </c>
      <c r="AJ3188">
        <f t="shared" si="197"/>
        <v>62.871513738624117</v>
      </c>
      <c r="AK3188">
        <f t="shared" si="198"/>
        <v>62.871513738624117</v>
      </c>
      <c r="AL3188" s="3">
        <f>Sheet2!$Q$35</f>
        <v>195.92057845971607</v>
      </c>
      <c r="AM3188" s="3">
        <f>Sheet2!$Q$37</f>
        <v>179.52321677860004</v>
      </c>
      <c r="AN3188" s="3">
        <f>Sheet2!$Q$39</f>
        <v>47.580823353777703</v>
      </c>
      <c r="AU3188">
        <f t="shared" si="199"/>
        <v>0.44758801248284213</v>
      </c>
      <c r="AV3188">
        <f>VLOOKUP(AI3188,Sheet3!C3220:F6511,4,FALSE)</f>
        <v>56.039591525079452</v>
      </c>
    </row>
    <row r="3189" spans="1:48">
      <c r="A3189">
        <v>200383291</v>
      </c>
      <c r="B3189">
        <v>126</v>
      </c>
      <c r="C3189" t="s">
        <v>164</v>
      </c>
      <c r="D3189">
        <v>0</v>
      </c>
      <c r="E3189" t="s">
        <v>165</v>
      </c>
      <c r="F3189" t="s">
        <v>34</v>
      </c>
      <c r="G3189" t="s">
        <v>166</v>
      </c>
      <c r="H3189">
        <v>1</v>
      </c>
      <c r="I3189">
        <v>111.95</v>
      </c>
      <c r="J3189">
        <v>114.04</v>
      </c>
      <c r="K3189">
        <v>28.158999999999999</v>
      </c>
      <c r="L3189">
        <v>30.248999999999999</v>
      </c>
      <c r="M3189">
        <v>3260722</v>
      </c>
      <c r="N3189" t="s">
        <v>167</v>
      </c>
      <c r="P3189">
        <v>16.167000000000002</v>
      </c>
      <c r="V3189" t="s">
        <v>35</v>
      </c>
      <c r="W3189" s="1">
        <v>40820</v>
      </c>
      <c r="X3189">
        <v>20111004</v>
      </c>
      <c r="Y3189">
        <v>0.88954800000000001</v>
      </c>
      <c r="AB3189">
        <v>-0.78024105270435395</v>
      </c>
      <c r="AI3189" s="2">
        <f t="shared" si="196"/>
        <v>40820</v>
      </c>
      <c r="AJ3189">
        <f t="shared" si="197"/>
        <v>75.334342001290224</v>
      </c>
      <c r="AK3189">
        <f t="shared" si="198"/>
        <v>75.334342001290224</v>
      </c>
      <c r="AL3189" s="3">
        <f>Sheet2!$Q$35</f>
        <v>195.92057845971607</v>
      </c>
      <c r="AM3189" s="3">
        <f>Sheet2!$Q$37</f>
        <v>179.52321677860004</v>
      </c>
      <c r="AN3189" s="3">
        <f>Sheet2!$Q$39</f>
        <v>47.580823353777703</v>
      </c>
      <c r="AU3189">
        <f t="shared" si="199"/>
        <v>0.53631201800292594</v>
      </c>
      <c r="AV3189">
        <f>VLOOKUP(AI3189,Sheet3!C3221:F6512,4,FALSE)</f>
        <v>47.325470466185934</v>
      </c>
    </row>
    <row r="3190" spans="1:48">
      <c r="A3190">
        <v>200770842</v>
      </c>
      <c r="B3190">
        <v>126</v>
      </c>
      <c r="C3190" t="s">
        <v>164</v>
      </c>
      <c r="D3190">
        <v>0</v>
      </c>
      <c r="E3190" t="s">
        <v>165</v>
      </c>
      <c r="F3190" t="s">
        <v>34</v>
      </c>
      <c r="G3190" t="s">
        <v>166</v>
      </c>
      <c r="H3190">
        <v>1</v>
      </c>
      <c r="I3190">
        <v>111.95</v>
      </c>
      <c r="J3190">
        <v>114.04</v>
      </c>
      <c r="K3190">
        <v>28.158999999999999</v>
      </c>
      <c r="L3190">
        <v>30.248999999999999</v>
      </c>
      <c r="M3190">
        <v>3260722</v>
      </c>
      <c r="N3190" t="s">
        <v>167</v>
      </c>
      <c r="P3190">
        <v>16.167000000000002</v>
      </c>
      <c r="V3190" t="s">
        <v>35</v>
      </c>
      <c r="W3190" s="1">
        <v>40821</v>
      </c>
      <c r="X3190">
        <v>20111005</v>
      </c>
      <c r="Y3190">
        <v>0.86816099999999996</v>
      </c>
      <c r="AB3190">
        <v>-0.53380729610766697</v>
      </c>
      <c r="AI3190" s="2">
        <f t="shared" si="196"/>
        <v>40821</v>
      </c>
      <c r="AJ3190">
        <f t="shared" si="197"/>
        <v>91.947346589770632</v>
      </c>
      <c r="AK3190">
        <f t="shared" si="198"/>
        <v>91.947346589770632</v>
      </c>
      <c r="AL3190" s="3">
        <f>Sheet2!$Q$35</f>
        <v>195.92057845971607</v>
      </c>
      <c r="AM3190" s="3">
        <f>Sheet2!$Q$37</f>
        <v>179.52321677860004</v>
      </c>
      <c r="AN3190" s="3">
        <f>Sheet2!$Q$39</f>
        <v>47.580823353777703</v>
      </c>
      <c r="AU3190">
        <f t="shared" si="199"/>
        <v>0.65458150545377802</v>
      </c>
      <c r="AV3190">
        <f>VLOOKUP(AI3190,Sheet3!C3222:F6513,4,FALSE)</f>
        <v>41.516056426923591</v>
      </c>
    </row>
    <row r="3191" spans="1:48">
      <c r="A3191">
        <v>200823503</v>
      </c>
      <c r="B3191">
        <v>126</v>
      </c>
      <c r="C3191" t="s">
        <v>164</v>
      </c>
      <c r="D3191">
        <v>0</v>
      </c>
      <c r="E3191" t="s">
        <v>165</v>
      </c>
      <c r="F3191" t="s">
        <v>34</v>
      </c>
      <c r="G3191" t="s">
        <v>166</v>
      </c>
      <c r="H3191">
        <v>1</v>
      </c>
      <c r="I3191">
        <v>111.95</v>
      </c>
      <c r="J3191">
        <v>114.04</v>
      </c>
      <c r="K3191">
        <v>28.158999999999999</v>
      </c>
      <c r="L3191">
        <v>30.248999999999999</v>
      </c>
      <c r="M3191">
        <v>3260722</v>
      </c>
      <c r="N3191" t="s">
        <v>167</v>
      </c>
      <c r="P3191">
        <v>16.167000000000002</v>
      </c>
      <c r="V3191" t="s">
        <v>35</v>
      </c>
      <c r="W3191" s="1">
        <v>40822</v>
      </c>
      <c r="X3191">
        <v>20111006</v>
      </c>
      <c r="Y3191">
        <v>0.84750300000000001</v>
      </c>
      <c r="AB3191">
        <v>-0.29577351185675199</v>
      </c>
      <c r="AI3191" s="2">
        <f t="shared" si="196"/>
        <v>40822</v>
      </c>
      <c r="AJ3191">
        <f t="shared" si="197"/>
        <v>106.84315235850818</v>
      </c>
      <c r="AK3191">
        <f t="shared" si="198"/>
        <v>106.84315235850818</v>
      </c>
      <c r="AL3191" s="3">
        <f>Sheet2!$Q$35</f>
        <v>195.92057845971607</v>
      </c>
      <c r="AM3191" s="3">
        <f>Sheet2!$Q$37</f>
        <v>179.52321677860004</v>
      </c>
      <c r="AN3191" s="3">
        <f>Sheet2!$Q$39</f>
        <v>47.580823353777703</v>
      </c>
      <c r="AU3191">
        <f t="shared" si="199"/>
        <v>0.76062609865503605</v>
      </c>
      <c r="AV3191">
        <f>VLOOKUP(AI3191,Sheet3!C3223:F6514,4,FALSE)</f>
        <v>37.265265666487728</v>
      </c>
    </row>
    <row r="3192" spans="1:48">
      <c r="A3192">
        <v>201004696</v>
      </c>
      <c r="B3192">
        <v>126</v>
      </c>
      <c r="C3192" t="s">
        <v>164</v>
      </c>
      <c r="D3192">
        <v>0</v>
      </c>
      <c r="E3192" t="s">
        <v>165</v>
      </c>
      <c r="F3192" t="s">
        <v>34</v>
      </c>
      <c r="G3192" t="s">
        <v>166</v>
      </c>
      <c r="H3192">
        <v>1</v>
      </c>
      <c r="I3192">
        <v>111.95</v>
      </c>
      <c r="J3192">
        <v>114.04</v>
      </c>
      <c r="K3192">
        <v>28.158999999999999</v>
      </c>
      <c r="L3192">
        <v>30.248999999999999</v>
      </c>
      <c r="M3192">
        <v>3260722</v>
      </c>
      <c r="N3192" t="s">
        <v>167</v>
      </c>
      <c r="P3192">
        <v>16.167000000000002</v>
      </c>
      <c r="V3192" t="s">
        <v>35</v>
      </c>
      <c r="W3192" s="1">
        <v>40823</v>
      </c>
      <c r="X3192">
        <v>20111007</v>
      </c>
      <c r="Y3192">
        <v>0.84105099999999999</v>
      </c>
      <c r="AB3192">
        <v>-0.221429723688153</v>
      </c>
      <c r="AI3192" s="2">
        <f t="shared" si="196"/>
        <v>40823</v>
      </c>
      <c r="AJ3192">
        <f t="shared" si="197"/>
        <v>111.26370172795021</v>
      </c>
      <c r="AK3192">
        <f t="shared" si="198"/>
        <v>111.26370172795021</v>
      </c>
      <c r="AL3192" s="3">
        <f>Sheet2!$Q$35</f>
        <v>195.92057845971607</v>
      </c>
      <c r="AM3192" s="3">
        <f>Sheet2!$Q$37</f>
        <v>179.52321677860004</v>
      </c>
      <c r="AN3192" s="3">
        <f>Sheet2!$Q$39</f>
        <v>47.580823353777703</v>
      </c>
      <c r="AU3192">
        <f t="shared" si="199"/>
        <v>0.79209639082227101</v>
      </c>
      <c r="AV3192">
        <f>VLOOKUP(AI3192,Sheet3!C3224:F6515,4,FALSE)</f>
        <v>34.006326083486897</v>
      </c>
    </row>
    <row r="3193" spans="1:48">
      <c r="A3193">
        <v>201183662</v>
      </c>
      <c r="B3193">
        <v>126</v>
      </c>
      <c r="C3193" t="s">
        <v>164</v>
      </c>
      <c r="D3193">
        <v>0</v>
      </c>
      <c r="E3193" t="s">
        <v>165</v>
      </c>
      <c r="F3193" t="s">
        <v>34</v>
      </c>
      <c r="G3193" t="s">
        <v>166</v>
      </c>
      <c r="H3193">
        <v>1</v>
      </c>
      <c r="I3193">
        <v>111.95</v>
      </c>
      <c r="J3193">
        <v>114.04</v>
      </c>
      <c r="K3193">
        <v>28.158999999999999</v>
      </c>
      <c r="L3193">
        <v>30.248999999999999</v>
      </c>
      <c r="M3193">
        <v>3260722</v>
      </c>
      <c r="N3193" t="s">
        <v>167</v>
      </c>
      <c r="P3193">
        <v>16.167000000000002</v>
      </c>
      <c r="V3193" t="s">
        <v>35</v>
      </c>
      <c r="W3193" s="1">
        <v>40824</v>
      </c>
      <c r="X3193">
        <v>20111008</v>
      </c>
      <c r="Y3193">
        <v>0.84540499999999996</v>
      </c>
      <c r="AB3193">
        <v>-0.27159910584656499</v>
      </c>
      <c r="AI3193" s="2">
        <f t="shared" si="196"/>
        <v>40824</v>
      </c>
      <c r="AJ3193">
        <f t="shared" si="197"/>
        <v>108.29268883243094</v>
      </c>
      <c r="AK3193">
        <f t="shared" si="198"/>
        <v>108.29268883243094</v>
      </c>
      <c r="AL3193" s="3">
        <f>Sheet2!$Q$35</f>
        <v>195.92057845971607</v>
      </c>
      <c r="AM3193" s="3">
        <f>Sheet2!$Q$37</f>
        <v>179.52321677860004</v>
      </c>
      <c r="AN3193" s="3">
        <f>Sheet2!$Q$39</f>
        <v>47.580823353777703</v>
      </c>
      <c r="AU3193">
        <f t="shared" si="199"/>
        <v>0.77094548037187705</v>
      </c>
      <c r="AV3193">
        <f>VLOOKUP(AI3193,Sheet3!C3225:F6516,4,FALSE)</f>
        <v>31.441682324690596</v>
      </c>
    </row>
    <row r="3194" spans="1:48">
      <c r="A3194">
        <v>201476154</v>
      </c>
      <c r="B3194">
        <v>126</v>
      </c>
      <c r="C3194" t="s">
        <v>164</v>
      </c>
      <c r="D3194">
        <v>0</v>
      </c>
      <c r="E3194" t="s">
        <v>165</v>
      </c>
      <c r="F3194" t="s">
        <v>34</v>
      </c>
      <c r="G3194" t="s">
        <v>166</v>
      </c>
      <c r="H3194">
        <v>1</v>
      </c>
      <c r="I3194">
        <v>111.95</v>
      </c>
      <c r="J3194">
        <v>114.04</v>
      </c>
      <c r="K3194">
        <v>28.158999999999999</v>
      </c>
      <c r="L3194">
        <v>30.248999999999999</v>
      </c>
      <c r="M3194">
        <v>3260722</v>
      </c>
      <c r="N3194" t="s">
        <v>167</v>
      </c>
      <c r="P3194">
        <v>16.167000000000002</v>
      </c>
      <c r="V3194" t="s">
        <v>35</v>
      </c>
      <c r="W3194" s="1">
        <v>40825</v>
      </c>
      <c r="X3194">
        <v>20111009</v>
      </c>
      <c r="Y3194">
        <v>0.84923499999999996</v>
      </c>
      <c r="AB3194">
        <v>-0.31573064780033699</v>
      </c>
      <c r="AI3194" s="2">
        <f t="shared" si="196"/>
        <v>40825</v>
      </c>
      <c r="AJ3194">
        <f t="shared" si="197"/>
        <v>105.63770016652245</v>
      </c>
      <c r="AK3194">
        <f t="shared" si="198"/>
        <v>105.63770016652245</v>
      </c>
      <c r="AL3194" s="3">
        <f>Sheet2!$Q$35</f>
        <v>195.92057845971607</v>
      </c>
      <c r="AM3194" s="3">
        <f>Sheet2!$Q$37</f>
        <v>179.52321677860004</v>
      </c>
      <c r="AN3194" s="3">
        <f>Sheet2!$Q$39</f>
        <v>47.580823353777703</v>
      </c>
      <c r="AU3194">
        <f t="shared" si="199"/>
        <v>0.75204437509423494</v>
      </c>
      <c r="AV3194">
        <f>VLOOKUP(AI3194,Sheet3!C3226:F6517,4,FALSE)</f>
        <v>29.365879503344416</v>
      </c>
    </row>
    <row r="3195" spans="1:48">
      <c r="A3195">
        <v>201792709</v>
      </c>
      <c r="B3195">
        <v>126</v>
      </c>
      <c r="C3195" t="s">
        <v>164</v>
      </c>
      <c r="D3195">
        <v>0</v>
      </c>
      <c r="E3195" t="s">
        <v>165</v>
      </c>
      <c r="F3195" t="s">
        <v>34</v>
      </c>
      <c r="G3195" t="s">
        <v>166</v>
      </c>
      <c r="H3195">
        <v>1</v>
      </c>
      <c r="I3195">
        <v>111.95</v>
      </c>
      <c r="J3195">
        <v>114.04</v>
      </c>
      <c r="K3195">
        <v>28.158999999999999</v>
      </c>
      <c r="L3195">
        <v>30.248999999999999</v>
      </c>
      <c r="M3195">
        <v>3260722</v>
      </c>
      <c r="N3195" t="s">
        <v>167</v>
      </c>
      <c r="P3195">
        <v>16.167000000000002</v>
      </c>
      <c r="V3195" t="s">
        <v>35</v>
      </c>
      <c r="W3195" s="1">
        <v>40826</v>
      </c>
      <c r="X3195">
        <v>20111010</v>
      </c>
      <c r="Y3195">
        <v>0.85831400000000002</v>
      </c>
      <c r="AB3195">
        <v>-0.42034429516281502</v>
      </c>
      <c r="AI3195" s="2">
        <f t="shared" si="196"/>
        <v>40826</v>
      </c>
      <c r="AJ3195">
        <f t="shared" si="197"/>
        <v>99.188758548316855</v>
      </c>
      <c r="AK3195">
        <f t="shared" si="198"/>
        <v>99.188758548316855</v>
      </c>
      <c r="AL3195" s="3">
        <f>Sheet2!$Q$35</f>
        <v>195.92057845971607</v>
      </c>
      <c r="AM3195" s="3">
        <f>Sheet2!$Q$37</f>
        <v>179.52321677860004</v>
      </c>
      <c r="AN3195" s="3">
        <f>Sheet2!$Q$39</f>
        <v>47.580823353777703</v>
      </c>
      <c r="AU3195">
        <f t="shared" si="199"/>
        <v>0.7061337744124947</v>
      </c>
      <c r="AV3195">
        <f>VLOOKUP(AI3195,Sheet3!C3227:F6518,4,FALSE)</f>
        <v>27.715155758041824</v>
      </c>
    </row>
    <row r="3196" spans="1:48">
      <c r="A3196">
        <v>202078937</v>
      </c>
      <c r="B3196">
        <v>126</v>
      </c>
      <c r="C3196" t="s">
        <v>164</v>
      </c>
      <c r="D3196">
        <v>0</v>
      </c>
      <c r="E3196" t="s">
        <v>165</v>
      </c>
      <c r="F3196" t="s">
        <v>34</v>
      </c>
      <c r="G3196" t="s">
        <v>166</v>
      </c>
      <c r="H3196">
        <v>1</v>
      </c>
      <c r="I3196">
        <v>111.95</v>
      </c>
      <c r="J3196">
        <v>114.04</v>
      </c>
      <c r="K3196">
        <v>28.158999999999999</v>
      </c>
      <c r="L3196">
        <v>30.248999999999999</v>
      </c>
      <c r="M3196">
        <v>3260722</v>
      </c>
      <c r="N3196" t="s">
        <v>167</v>
      </c>
      <c r="P3196">
        <v>16.167000000000002</v>
      </c>
      <c r="V3196" t="s">
        <v>35</v>
      </c>
      <c r="W3196" s="1">
        <v>40827</v>
      </c>
      <c r="X3196">
        <v>20111011</v>
      </c>
      <c r="Y3196">
        <v>0.868919</v>
      </c>
      <c r="AB3196">
        <v>-0.54254142373193903</v>
      </c>
      <c r="AI3196" s="2">
        <f t="shared" si="196"/>
        <v>40827</v>
      </c>
      <c r="AJ3196">
        <f t="shared" si="197"/>
        <v>91.379267081124226</v>
      </c>
      <c r="AK3196">
        <f t="shared" si="198"/>
        <v>91.379267081124226</v>
      </c>
      <c r="AL3196" s="3">
        <f>Sheet2!$Q$35</f>
        <v>195.92057845971607</v>
      </c>
      <c r="AM3196" s="3">
        <f>Sheet2!$Q$37</f>
        <v>179.52321677860004</v>
      </c>
      <c r="AN3196" s="3">
        <f>Sheet2!$Q$39</f>
        <v>47.580823353777703</v>
      </c>
      <c r="AU3196">
        <f t="shared" si="199"/>
        <v>0.65053729587319864</v>
      </c>
      <c r="AV3196">
        <f>VLOOKUP(AI3196,Sheet3!C3228:F6519,4,FALSE)</f>
        <v>26.354902714702348</v>
      </c>
    </row>
    <row r="3197" spans="1:48">
      <c r="A3197">
        <v>202192397</v>
      </c>
      <c r="B3197">
        <v>126</v>
      </c>
      <c r="C3197" t="s">
        <v>164</v>
      </c>
      <c r="D3197">
        <v>0</v>
      </c>
      <c r="E3197" t="s">
        <v>165</v>
      </c>
      <c r="F3197" t="s">
        <v>34</v>
      </c>
      <c r="G3197" t="s">
        <v>166</v>
      </c>
      <c r="H3197">
        <v>1</v>
      </c>
      <c r="I3197">
        <v>111.95</v>
      </c>
      <c r="J3197">
        <v>114.04</v>
      </c>
      <c r="K3197">
        <v>28.158999999999999</v>
      </c>
      <c r="L3197">
        <v>30.248999999999999</v>
      </c>
      <c r="M3197">
        <v>3260722</v>
      </c>
      <c r="N3197" t="s">
        <v>167</v>
      </c>
      <c r="P3197">
        <v>16.167000000000002</v>
      </c>
      <c r="V3197" t="s">
        <v>35</v>
      </c>
      <c r="W3197" s="1">
        <v>40828</v>
      </c>
      <c r="X3197">
        <v>20111012</v>
      </c>
      <c r="Y3197">
        <v>0.87586200000000003</v>
      </c>
      <c r="AB3197">
        <v>-0.62254280644343596</v>
      </c>
      <c r="AI3197" s="2">
        <f t="shared" si="196"/>
        <v>40828</v>
      </c>
      <c r="AJ3197">
        <f t="shared" si="197"/>
        <v>86.105018766462081</v>
      </c>
      <c r="AK3197">
        <f t="shared" si="198"/>
        <v>86.105018766462081</v>
      </c>
      <c r="AL3197" s="3">
        <f>Sheet2!$Q$35</f>
        <v>195.92057845971607</v>
      </c>
      <c r="AM3197" s="3">
        <f>Sheet2!$Q$37</f>
        <v>179.52321677860004</v>
      </c>
      <c r="AN3197" s="3">
        <f>Sheet2!$Q$39</f>
        <v>47.580823353777703</v>
      </c>
      <c r="AU3197">
        <f t="shared" si="199"/>
        <v>0.61298944343378214</v>
      </c>
      <c r="AV3197">
        <f>VLOOKUP(AI3197,Sheet3!C3229:F6520,4,FALSE)</f>
        <v>25.193019906849877</v>
      </c>
    </row>
    <row r="3198" spans="1:48">
      <c r="A3198">
        <v>202204246</v>
      </c>
      <c r="B3198">
        <v>126</v>
      </c>
      <c r="C3198" t="s">
        <v>164</v>
      </c>
      <c r="D3198">
        <v>0</v>
      </c>
      <c r="E3198" t="s">
        <v>165</v>
      </c>
      <c r="F3198" t="s">
        <v>34</v>
      </c>
      <c r="G3198" t="s">
        <v>166</v>
      </c>
      <c r="H3198">
        <v>1</v>
      </c>
      <c r="I3198">
        <v>111.95</v>
      </c>
      <c r="J3198">
        <v>114.04</v>
      </c>
      <c r="K3198">
        <v>28.158999999999999</v>
      </c>
      <c r="L3198">
        <v>30.248999999999999</v>
      </c>
      <c r="M3198">
        <v>3260722</v>
      </c>
      <c r="N3198" t="s">
        <v>167</v>
      </c>
      <c r="P3198">
        <v>16.167000000000002</v>
      </c>
      <c r="V3198" t="s">
        <v>35</v>
      </c>
      <c r="W3198" s="1">
        <v>40829</v>
      </c>
      <c r="X3198">
        <v>20111013</v>
      </c>
      <c r="Y3198">
        <v>0.90271400000000002</v>
      </c>
      <c r="AB3198">
        <v>-0.93194754914387201</v>
      </c>
      <c r="AI3198" s="2">
        <f t="shared" si="196"/>
        <v>40829</v>
      </c>
      <c r="AJ3198">
        <f t="shared" si="197"/>
        <v>64.50443454329411</v>
      </c>
      <c r="AK3198">
        <f t="shared" si="198"/>
        <v>64.50443454329411</v>
      </c>
      <c r="AL3198" s="3">
        <f>Sheet2!$Q$35</f>
        <v>195.92057845971607</v>
      </c>
      <c r="AM3198" s="3">
        <f>Sheet2!$Q$37</f>
        <v>179.52321677860004</v>
      </c>
      <c r="AN3198" s="3">
        <f>Sheet2!$Q$39</f>
        <v>47.580823353777703</v>
      </c>
      <c r="AU3198">
        <f t="shared" si="199"/>
        <v>0.45921292389411494</v>
      </c>
      <c r="AV3198">
        <f>VLOOKUP(AI3198,Sheet3!C3230:F6521,4,FALSE)</f>
        <v>24.463300826308387</v>
      </c>
    </row>
    <row r="3199" spans="1:48">
      <c r="A3199">
        <v>202410090</v>
      </c>
      <c r="B3199">
        <v>126</v>
      </c>
      <c r="C3199" t="s">
        <v>164</v>
      </c>
      <c r="D3199">
        <v>0</v>
      </c>
      <c r="E3199" t="s">
        <v>165</v>
      </c>
      <c r="F3199" t="s">
        <v>34</v>
      </c>
      <c r="G3199" t="s">
        <v>166</v>
      </c>
      <c r="H3199">
        <v>1</v>
      </c>
      <c r="I3199">
        <v>111.95</v>
      </c>
      <c r="J3199">
        <v>114.04</v>
      </c>
      <c r="K3199">
        <v>28.158999999999999</v>
      </c>
      <c r="L3199">
        <v>30.248999999999999</v>
      </c>
      <c r="M3199">
        <v>3260722</v>
      </c>
      <c r="N3199" t="s">
        <v>167</v>
      </c>
      <c r="P3199">
        <v>16.167000000000002</v>
      </c>
      <c r="V3199" t="s">
        <v>35</v>
      </c>
      <c r="W3199" s="1">
        <v>40830</v>
      </c>
      <c r="X3199">
        <v>20111014</v>
      </c>
      <c r="Y3199">
        <v>0.89899099999999998</v>
      </c>
      <c r="AB3199">
        <v>-0.88904892494181098</v>
      </c>
      <c r="AI3199" s="2">
        <f t="shared" si="196"/>
        <v>40830</v>
      </c>
      <c r="AJ3199">
        <f t="shared" si="197"/>
        <v>67.613433926910602</v>
      </c>
      <c r="AK3199">
        <f t="shared" si="198"/>
        <v>67.613433926910602</v>
      </c>
      <c r="AL3199" s="3">
        <f>Sheet2!$Q$35</f>
        <v>195.92057845971607</v>
      </c>
      <c r="AM3199" s="3">
        <f>Sheet2!$Q$37</f>
        <v>179.52321677860004</v>
      </c>
      <c r="AN3199" s="3">
        <f>Sheet2!$Q$39</f>
        <v>47.580823353777703</v>
      </c>
      <c r="AU3199">
        <f t="shared" si="199"/>
        <v>0.48134617267683677</v>
      </c>
      <c r="AV3199">
        <f>VLOOKUP(AI3199,Sheet3!C3231:F6522,4,FALSE)</f>
        <v>24.165745473077877</v>
      </c>
    </row>
    <row r="3200" spans="1:48">
      <c r="A3200">
        <v>202702285</v>
      </c>
      <c r="B3200">
        <v>126</v>
      </c>
      <c r="C3200" t="s">
        <v>164</v>
      </c>
      <c r="D3200">
        <v>0</v>
      </c>
      <c r="E3200" t="s">
        <v>165</v>
      </c>
      <c r="F3200" t="s">
        <v>34</v>
      </c>
      <c r="G3200" t="s">
        <v>166</v>
      </c>
      <c r="H3200">
        <v>1</v>
      </c>
      <c r="I3200">
        <v>111.95</v>
      </c>
      <c r="J3200">
        <v>114.04</v>
      </c>
      <c r="K3200">
        <v>28.158999999999999</v>
      </c>
      <c r="L3200">
        <v>30.248999999999999</v>
      </c>
      <c r="M3200">
        <v>3260722</v>
      </c>
      <c r="N3200" t="s">
        <v>167</v>
      </c>
      <c r="P3200">
        <v>16.167000000000002</v>
      </c>
      <c r="V3200" t="s">
        <v>35</v>
      </c>
      <c r="W3200" s="1">
        <v>40831</v>
      </c>
      <c r="X3200">
        <v>20111015</v>
      </c>
      <c r="Y3200">
        <v>0.89417199999999997</v>
      </c>
      <c r="AB3200">
        <v>-0.83352153573156995</v>
      </c>
      <c r="AI3200" s="2">
        <f t="shared" si="196"/>
        <v>40831</v>
      </c>
      <c r="AJ3200">
        <f t="shared" si="197"/>
        <v>71.583134187305177</v>
      </c>
      <c r="AK3200">
        <f t="shared" si="198"/>
        <v>71.583134187305177</v>
      </c>
      <c r="AL3200" s="3">
        <f>Sheet2!$Q$35</f>
        <v>195.92057845971607</v>
      </c>
      <c r="AM3200" s="3">
        <f>Sheet2!$Q$37</f>
        <v>179.52321677860004</v>
      </c>
      <c r="AN3200" s="3">
        <f>Sheet2!$Q$39</f>
        <v>47.580823353777703</v>
      </c>
      <c r="AU3200">
        <f t="shared" si="199"/>
        <v>0.50960682911799204</v>
      </c>
      <c r="AV3200">
        <f>VLOOKUP(AI3200,Sheet3!C3232:F6523,4,FALSE)</f>
        <v>23.84693616604519</v>
      </c>
    </row>
    <row r="3201" spans="1:48">
      <c r="A3201">
        <v>202977157</v>
      </c>
      <c r="B3201">
        <v>126</v>
      </c>
      <c r="C3201" t="s">
        <v>164</v>
      </c>
      <c r="D3201">
        <v>0</v>
      </c>
      <c r="E3201" t="s">
        <v>165</v>
      </c>
      <c r="F3201" t="s">
        <v>34</v>
      </c>
      <c r="G3201" t="s">
        <v>166</v>
      </c>
      <c r="H3201">
        <v>1</v>
      </c>
      <c r="I3201">
        <v>111.95</v>
      </c>
      <c r="J3201">
        <v>114.04</v>
      </c>
      <c r="K3201">
        <v>28.158999999999999</v>
      </c>
      <c r="L3201">
        <v>30.248999999999999</v>
      </c>
      <c r="M3201">
        <v>3260722</v>
      </c>
      <c r="N3201" t="s">
        <v>167</v>
      </c>
      <c r="P3201">
        <v>16.167000000000002</v>
      </c>
      <c r="V3201" t="s">
        <v>35</v>
      </c>
      <c r="W3201" s="1">
        <v>40832</v>
      </c>
      <c r="X3201">
        <v>20111016</v>
      </c>
      <c r="Y3201">
        <v>0.88969699999999996</v>
      </c>
      <c r="AB3201">
        <v>-0.78195791948010096</v>
      </c>
      <c r="AI3201" s="2">
        <f t="shared" si="196"/>
        <v>40832</v>
      </c>
      <c r="AJ3201">
        <f t="shared" si="197"/>
        <v>75.21434967948835</v>
      </c>
      <c r="AK3201">
        <f t="shared" si="198"/>
        <v>75.21434967948835</v>
      </c>
      <c r="AL3201" s="3">
        <f>Sheet2!$Q$35</f>
        <v>195.92057845971607</v>
      </c>
      <c r="AM3201" s="3">
        <f>Sheet2!$Q$37</f>
        <v>179.52321677860004</v>
      </c>
      <c r="AN3201" s="3">
        <f>Sheet2!$Q$39</f>
        <v>47.580823353777703</v>
      </c>
      <c r="AU3201">
        <f t="shared" si="199"/>
        <v>0.5354577817735936</v>
      </c>
      <c r="AV3201">
        <f>VLOOKUP(AI3201,Sheet3!C3233:F6524,4,FALSE)</f>
        <v>24.002798493927838</v>
      </c>
    </row>
    <row r="3202" spans="1:48">
      <c r="A3202">
        <v>203205092</v>
      </c>
      <c r="B3202">
        <v>126</v>
      </c>
      <c r="C3202" t="s">
        <v>164</v>
      </c>
      <c r="D3202">
        <v>0</v>
      </c>
      <c r="E3202" t="s">
        <v>165</v>
      </c>
      <c r="F3202" t="s">
        <v>34</v>
      </c>
      <c r="G3202" t="s">
        <v>166</v>
      </c>
      <c r="H3202">
        <v>1</v>
      </c>
      <c r="I3202">
        <v>111.95</v>
      </c>
      <c r="J3202">
        <v>114.04</v>
      </c>
      <c r="K3202">
        <v>28.158999999999999</v>
      </c>
      <c r="L3202">
        <v>30.248999999999999</v>
      </c>
      <c r="M3202">
        <v>3260722</v>
      </c>
      <c r="N3202" t="s">
        <v>167</v>
      </c>
      <c r="P3202">
        <v>16.167000000000002</v>
      </c>
      <c r="V3202" t="s">
        <v>35</v>
      </c>
      <c r="W3202" s="1">
        <v>40833</v>
      </c>
      <c r="X3202">
        <v>20111017</v>
      </c>
      <c r="Y3202">
        <v>0.86516899999999997</v>
      </c>
      <c r="AB3202">
        <v>-0.49933168944299799</v>
      </c>
      <c r="AI3202" s="2">
        <f t="shared" si="196"/>
        <v>40833</v>
      </c>
      <c r="AJ3202">
        <f t="shared" si="197"/>
        <v>94.174819326940337</v>
      </c>
      <c r="AK3202">
        <f t="shared" si="198"/>
        <v>94.174819326940337</v>
      </c>
      <c r="AL3202" s="3">
        <f>Sheet2!$Q$35</f>
        <v>195.92057845971607</v>
      </c>
      <c r="AM3202" s="3">
        <f>Sheet2!$Q$37</f>
        <v>179.52321677860004</v>
      </c>
      <c r="AN3202" s="3">
        <f>Sheet2!$Q$39</f>
        <v>47.580823353777703</v>
      </c>
      <c r="AU3202">
        <f t="shared" si="199"/>
        <v>0.67043908603366198</v>
      </c>
      <c r="AV3202">
        <f>VLOOKUP(AI3202,Sheet3!C3234:F6525,4,FALSE)</f>
        <v>24.286184544623559</v>
      </c>
    </row>
    <row r="3203" spans="1:48">
      <c r="A3203">
        <v>203409212</v>
      </c>
      <c r="B3203">
        <v>126</v>
      </c>
      <c r="C3203" t="s">
        <v>164</v>
      </c>
      <c r="D3203">
        <v>0</v>
      </c>
      <c r="E3203" t="s">
        <v>165</v>
      </c>
      <c r="F3203" t="s">
        <v>34</v>
      </c>
      <c r="G3203" t="s">
        <v>166</v>
      </c>
      <c r="H3203">
        <v>1</v>
      </c>
      <c r="I3203">
        <v>111.95</v>
      </c>
      <c r="J3203">
        <v>114.04</v>
      </c>
      <c r="K3203">
        <v>28.158999999999999</v>
      </c>
      <c r="L3203">
        <v>30.248999999999999</v>
      </c>
      <c r="M3203">
        <v>3260722</v>
      </c>
      <c r="N3203" t="s">
        <v>167</v>
      </c>
      <c r="P3203">
        <v>16.167000000000002</v>
      </c>
      <c r="V3203" t="s">
        <v>35</v>
      </c>
      <c r="W3203" s="1">
        <v>40834</v>
      </c>
      <c r="X3203">
        <v>20111018</v>
      </c>
      <c r="Y3203">
        <v>0.86480900000000005</v>
      </c>
      <c r="AB3203">
        <v>-0.49518355495126098</v>
      </c>
      <c r="AI3203" s="2">
        <f t="shared" ref="AI3203:AI3266" si="200">W3203</f>
        <v>40834</v>
      </c>
      <c r="AJ3203">
        <f t="shared" ref="AJ3203:AJ3266" si="201">$AQ$2*(Y3203^2)+($AR$2*Y3203)+$AS$2</f>
        <v>94.441231742390187</v>
      </c>
      <c r="AK3203">
        <f t="shared" ref="AK3203:AK3266" si="202">IF(AJ3203&gt;0,AJ3203,0)</f>
        <v>94.441231742390187</v>
      </c>
      <c r="AL3203" s="3">
        <f>Sheet2!$Q$35</f>
        <v>195.92057845971607</v>
      </c>
      <c r="AM3203" s="3">
        <f>Sheet2!$Q$37</f>
        <v>179.52321677860004</v>
      </c>
      <c r="AN3203" s="3">
        <f>Sheet2!$Q$39</f>
        <v>47.580823353777703</v>
      </c>
      <c r="AU3203">
        <f t="shared" ref="AU3203:AU3266" si="203">0.001*(AK3203*86440)/AT$2</f>
        <v>0.67233570019866651</v>
      </c>
      <c r="AV3203">
        <f>VLOOKUP(AI3203,Sheet3!C3235:F6526,4,FALSE)</f>
        <v>24.293269195890954</v>
      </c>
    </row>
    <row r="3204" spans="1:48">
      <c r="A3204">
        <v>203694204</v>
      </c>
      <c r="B3204">
        <v>126</v>
      </c>
      <c r="C3204" t="s">
        <v>164</v>
      </c>
      <c r="D3204">
        <v>0</v>
      </c>
      <c r="E3204" t="s">
        <v>165</v>
      </c>
      <c r="F3204" t="s">
        <v>34</v>
      </c>
      <c r="G3204" t="s">
        <v>166</v>
      </c>
      <c r="H3204">
        <v>1</v>
      </c>
      <c r="I3204">
        <v>111.95</v>
      </c>
      <c r="J3204">
        <v>114.04</v>
      </c>
      <c r="K3204">
        <v>28.158999999999999</v>
      </c>
      <c r="L3204">
        <v>30.248999999999999</v>
      </c>
      <c r="M3204">
        <v>3260722</v>
      </c>
      <c r="N3204" t="s">
        <v>167</v>
      </c>
      <c r="P3204">
        <v>16.167000000000002</v>
      </c>
      <c r="V3204" t="s">
        <v>35</v>
      </c>
      <c r="W3204" s="1">
        <v>40835</v>
      </c>
      <c r="X3204">
        <v>20111019</v>
      </c>
      <c r="Y3204">
        <v>0.87247600000000003</v>
      </c>
      <c r="AB3204">
        <v>-0.58352729702947603</v>
      </c>
      <c r="AI3204" s="2">
        <f t="shared" si="200"/>
        <v>40835</v>
      </c>
      <c r="AJ3204">
        <f t="shared" si="201"/>
        <v>88.693152230996475</v>
      </c>
      <c r="AK3204">
        <f t="shared" si="202"/>
        <v>88.693152230996475</v>
      </c>
      <c r="AL3204" s="3">
        <f>Sheet2!$Q$35</f>
        <v>195.92057845971607</v>
      </c>
      <c r="AM3204" s="3">
        <f>Sheet2!$Q$37</f>
        <v>179.52321677860004</v>
      </c>
      <c r="AN3204" s="3">
        <f>Sheet2!$Q$39</f>
        <v>47.580823353777703</v>
      </c>
      <c r="AU3204">
        <f t="shared" si="203"/>
        <v>0.63141460046510756</v>
      </c>
      <c r="AV3204">
        <f>VLOOKUP(AI3204,Sheet3!C3236:F6527,4,FALSE)</f>
        <v>24.838787343480224</v>
      </c>
    </row>
    <row r="3205" spans="1:48">
      <c r="A3205">
        <v>203988078</v>
      </c>
      <c r="B3205">
        <v>126</v>
      </c>
      <c r="C3205" t="s">
        <v>164</v>
      </c>
      <c r="D3205">
        <v>0</v>
      </c>
      <c r="E3205" t="s">
        <v>165</v>
      </c>
      <c r="F3205" t="s">
        <v>34</v>
      </c>
      <c r="G3205" t="s">
        <v>166</v>
      </c>
      <c r="H3205">
        <v>1</v>
      </c>
      <c r="I3205">
        <v>111.95</v>
      </c>
      <c r="J3205">
        <v>114.04</v>
      </c>
      <c r="K3205">
        <v>28.158999999999999</v>
      </c>
      <c r="L3205">
        <v>30.248999999999999</v>
      </c>
      <c r="M3205">
        <v>3260722</v>
      </c>
      <c r="N3205" t="s">
        <v>167</v>
      </c>
      <c r="P3205">
        <v>16.167000000000002</v>
      </c>
      <c r="V3205" t="s">
        <v>35</v>
      </c>
      <c r="W3205" s="1">
        <v>40836</v>
      </c>
      <c r="X3205">
        <v>20111020</v>
      </c>
      <c r="Y3205">
        <v>0.87674700000000005</v>
      </c>
      <c r="AB3205">
        <v>-0.63274030373562695</v>
      </c>
      <c r="AI3205" s="2">
        <f t="shared" si="200"/>
        <v>40836</v>
      </c>
      <c r="AJ3205">
        <f t="shared" si="201"/>
        <v>85.423548807031011</v>
      </c>
      <c r="AK3205">
        <f t="shared" si="202"/>
        <v>85.423548807031011</v>
      </c>
      <c r="AL3205" s="3">
        <f>Sheet2!$Q$35</f>
        <v>195.92057845971607</v>
      </c>
      <c r="AM3205" s="3">
        <f>Sheet2!$Q$37</f>
        <v>179.52321677860004</v>
      </c>
      <c r="AN3205" s="3">
        <f>Sheet2!$Q$39</f>
        <v>47.580823353777703</v>
      </c>
      <c r="AU3205">
        <f t="shared" si="203"/>
        <v>0.60813799694282333</v>
      </c>
      <c r="AV3205">
        <f>VLOOKUP(AI3205,Sheet3!C3237:F6528,4,FALSE)</f>
        <v>28.905377170963863</v>
      </c>
    </row>
    <row r="3206" spans="1:48">
      <c r="A3206">
        <v>204263580</v>
      </c>
      <c r="B3206">
        <v>126</v>
      </c>
      <c r="C3206" t="s">
        <v>164</v>
      </c>
      <c r="D3206">
        <v>0</v>
      </c>
      <c r="E3206" t="s">
        <v>165</v>
      </c>
      <c r="F3206" t="s">
        <v>34</v>
      </c>
      <c r="G3206" t="s">
        <v>166</v>
      </c>
      <c r="H3206">
        <v>1</v>
      </c>
      <c r="I3206">
        <v>111.95</v>
      </c>
      <c r="J3206">
        <v>114.04</v>
      </c>
      <c r="K3206">
        <v>28.158999999999999</v>
      </c>
      <c r="L3206">
        <v>30.248999999999999</v>
      </c>
      <c r="M3206">
        <v>3260722</v>
      </c>
      <c r="N3206" t="s">
        <v>167</v>
      </c>
      <c r="P3206">
        <v>16.167000000000002</v>
      </c>
      <c r="V3206" t="s">
        <v>35</v>
      </c>
      <c r="W3206" s="1">
        <v>40837</v>
      </c>
      <c r="X3206">
        <v>20111021</v>
      </c>
      <c r="Y3206">
        <v>0.87772300000000003</v>
      </c>
      <c r="AB3206">
        <v>-0.64398635724656095</v>
      </c>
      <c r="AI3206" s="2">
        <f t="shared" si="200"/>
        <v>40837</v>
      </c>
      <c r="AJ3206">
        <f t="shared" si="201"/>
        <v>84.669599990305869</v>
      </c>
      <c r="AK3206">
        <f t="shared" si="202"/>
        <v>84.669599990305869</v>
      </c>
      <c r="AL3206" s="3">
        <f>Sheet2!$Q$35</f>
        <v>195.92057845971607</v>
      </c>
      <c r="AM3206" s="3">
        <f>Sheet2!$Q$37</f>
        <v>179.52321677860004</v>
      </c>
      <c r="AN3206" s="3">
        <f>Sheet2!$Q$39</f>
        <v>47.580823353777703</v>
      </c>
      <c r="AU3206">
        <f t="shared" si="203"/>
        <v>0.60277056688865416</v>
      </c>
      <c r="AV3206">
        <f>VLOOKUP(AI3206,Sheet3!C3238:F6529,4,FALSE)</f>
        <v>44.179885303463394</v>
      </c>
    </row>
    <row r="3207" spans="1:48">
      <c r="A3207">
        <v>204519918</v>
      </c>
      <c r="B3207">
        <v>126</v>
      </c>
      <c r="C3207" t="s">
        <v>164</v>
      </c>
      <c r="D3207">
        <v>0</v>
      </c>
      <c r="E3207" t="s">
        <v>165</v>
      </c>
      <c r="F3207" t="s">
        <v>34</v>
      </c>
      <c r="G3207" t="s">
        <v>166</v>
      </c>
      <c r="H3207">
        <v>1</v>
      </c>
      <c r="I3207">
        <v>111.95</v>
      </c>
      <c r="J3207">
        <v>114.04</v>
      </c>
      <c r="K3207">
        <v>28.158999999999999</v>
      </c>
      <c r="L3207">
        <v>30.248999999999999</v>
      </c>
      <c r="M3207">
        <v>3260722</v>
      </c>
      <c r="N3207" t="s">
        <v>167</v>
      </c>
      <c r="P3207">
        <v>16.167000000000002</v>
      </c>
      <c r="V3207" t="s">
        <v>35</v>
      </c>
      <c r="W3207" s="1">
        <v>40838</v>
      </c>
      <c r="X3207">
        <v>20111022</v>
      </c>
      <c r="Y3207">
        <v>0.88685700000000001</v>
      </c>
      <c r="AB3207">
        <v>-0.74923374737861004</v>
      </c>
      <c r="AI3207" s="2">
        <f t="shared" si="200"/>
        <v>40838</v>
      </c>
      <c r="AJ3207">
        <f t="shared" si="201"/>
        <v>77.491324746844157</v>
      </c>
      <c r="AK3207">
        <f t="shared" si="202"/>
        <v>77.491324746844157</v>
      </c>
      <c r="AL3207" s="3">
        <f>Sheet2!$Q$35</f>
        <v>195.92057845971607</v>
      </c>
      <c r="AM3207" s="3">
        <f>Sheet2!$Q$37</f>
        <v>179.52321677860004</v>
      </c>
      <c r="AN3207" s="3">
        <f>Sheet2!$Q$39</f>
        <v>47.580823353777703</v>
      </c>
      <c r="AU3207">
        <f t="shared" si="203"/>
        <v>0.55166777393487143</v>
      </c>
      <c r="AV3207">
        <f>VLOOKUP(AI3207,Sheet3!C3239:F6530,4,FALSE)</f>
        <v>69.07534985708277</v>
      </c>
    </row>
    <row r="3208" spans="1:48">
      <c r="A3208">
        <v>204729349</v>
      </c>
      <c r="B3208">
        <v>126</v>
      </c>
      <c r="C3208" t="s">
        <v>164</v>
      </c>
      <c r="D3208">
        <v>0</v>
      </c>
      <c r="E3208" t="s">
        <v>165</v>
      </c>
      <c r="F3208" t="s">
        <v>34</v>
      </c>
      <c r="G3208" t="s">
        <v>166</v>
      </c>
      <c r="H3208">
        <v>1</v>
      </c>
      <c r="I3208">
        <v>111.95</v>
      </c>
      <c r="J3208">
        <v>114.04</v>
      </c>
      <c r="K3208">
        <v>28.158999999999999</v>
      </c>
      <c r="L3208">
        <v>30.248999999999999</v>
      </c>
      <c r="M3208">
        <v>3260722</v>
      </c>
      <c r="N3208" t="s">
        <v>167</v>
      </c>
      <c r="P3208">
        <v>16.167000000000002</v>
      </c>
      <c r="V3208" t="s">
        <v>35</v>
      </c>
      <c r="W3208" s="1">
        <v>40839</v>
      </c>
      <c r="X3208">
        <v>20111023</v>
      </c>
      <c r="Y3208">
        <v>0.89633600000000002</v>
      </c>
      <c r="AB3208">
        <v>-0.858456433065242</v>
      </c>
      <c r="AI3208" s="2">
        <f t="shared" si="200"/>
        <v>40839</v>
      </c>
      <c r="AJ3208">
        <f t="shared" si="201"/>
        <v>69.808130365781153</v>
      </c>
      <c r="AK3208">
        <f t="shared" si="202"/>
        <v>69.808130365781153</v>
      </c>
      <c r="AL3208" s="3">
        <f>Sheet2!$Q$35</f>
        <v>195.92057845971607</v>
      </c>
      <c r="AM3208" s="3">
        <f>Sheet2!$Q$37</f>
        <v>179.52321677860004</v>
      </c>
      <c r="AN3208" s="3">
        <f>Sheet2!$Q$39</f>
        <v>47.580823353777703</v>
      </c>
      <c r="AU3208">
        <f t="shared" si="203"/>
        <v>0.49697041581437346</v>
      </c>
      <c r="AV3208">
        <f>VLOOKUP(AI3208,Sheet3!C3240:F6531,4,FALSE)</f>
        <v>92.242159501458218</v>
      </c>
    </row>
    <row r="3209" spans="1:48">
      <c r="A3209">
        <v>205017127</v>
      </c>
      <c r="B3209">
        <v>126</v>
      </c>
      <c r="C3209" t="s">
        <v>164</v>
      </c>
      <c r="D3209">
        <v>0</v>
      </c>
      <c r="E3209" t="s">
        <v>165</v>
      </c>
      <c r="F3209" t="s">
        <v>34</v>
      </c>
      <c r="G3209" t="s">
        <v>166</v>
      </c>
      <c r="H3209">
        <v>1</v>
      </c>
      <c r="I3209">
        <v>111.95</v>
      </c>
      <c r="J3209">
        <v>114.04</v>
      </c>
      <c r="K3209">
        <v>28.158999999999999</v>
      </c>
      <c r="L3209">
        <v>30.248999999999999</v>
      </c>
      <c r="M3209">
        <v>3260722</v>
      </c>
      <c r="N3209" t="s">
        <v>167</v>
      </c>
      <c r="P3209">
        <v>16.167000000000002</v>
      </c>
      <c r="V3209" t="s">
        <v>35</v>
      </c>
      <c r="W3209" s="1">
        <v>40840</v>
      </c>
      <c r="X3209">
        <v>20111024</v>
      </c>
      <c r="Y3209">
        <v>0.90711699999999995</v>
      </c>
      <c r="AB3209">
        <v>-0.98268153849699302</v>
      </c>
      <c r="AI3209" s="2">
        <f t="shared" si="200"/>
        <v>40840</v>
      </c>
      <c r="AJ3209">
        <f t="shared" si="201"/>
        <v>60.780171362956025</v>
      </c>
      <c r="AK3209">
        <f t="shared" si="202"/>
        <v>60.780171362956025</v>
      </c>
      <c r="AL3209" s="3">
        <f>Sheet2!$Q$35</f>
        <v>195.92057845971607</v>
      </c>
      <c r="AM3209" s="3">
        <f>Sheet2!$Q$37</f>
        <v>179.52321677860004</v>
      </c>
      <c r="AN3209" s="3">
        <f>Sheet2!$Q$39</f>
        <v>47.580823353777703</v>
      </c>
      <c r="AU3209">
        <f t="shared" si="203"/>
        <v>0.43269955630159107</v>
      </c>
      <c r="AV3209">
        <f>VLOOKUP(AI3209,Sheet3!C3241:F6532,4,FALSE)</f>
        <v>108.53685741646235</v>
      </c>
    </row>
    <row r="3210" spans="1:48">
      <c r="A3210">
        <v>205303384</v>
      </c>
      <c r="B3210">
        <v>126</v>
      </c>
      <c r="C3210" t="s">
        <v>164</v>
      </c>
      <c r="D3210">
        <v>0</v>
      </c>
      <c r="E3210" t="s">
        <v>165</v>
      </c>
      <c r="F3210" t="s">
        <v>34</v>
      </c>
      <c r="G3210" t="s">
        <v>166</v>
      </c>
      <c r="H3210">
        <v>1</v>
      </c>
      <c r="I3210">
        <v>111.95</v>
      </c>
      <c r="J3210">
        <v>114.04</v>
      </c>
      <c r="K3210">
        <v>28.158999999999999</v>
      </c>
      <c r="L3210">
        <v>30.248999999999999</v>
      </c>
      <c r="M3210">
        <v>3260722</v>
      </c>
      <c r="N3210" t="s">
        <v>167</v>
      </c>
      <c r="P3210">
        <v>16.167000000000002</v>
      </c>
      <c r="V3210" t="s">
        <v>35</v>
      </c>
      <c r="W3210" s="1">
        <v>40841</v>
      </c>
      <c r="X3210">
        <v>20111025</v>
      </c>
      <c r="Y3210">
        <v>0.91041399999999995</v>
      </c>
      <c r="AB3210">
        <v>-1.0206715368838299</v>
      </c>
      <c r="AI3210" s="2">
        <f t="shared" si="200"/>
        <v>40841</v>
      </c>
      <c r="AJ3210">
        <f t="shared" si="201"/>
        <v>57.957774797485172</v>
      </c>
      <c r="AK3210">
        <f t="shared" si="202"/>
        <v>57.957774797485172</v>
      </c>
      <c r="AL3210" s="3">
        <f>Sheet2!$Q$35</f>
        <v>195.92057845971607</v>
      </c>
      <c r="AM3210" s="3">
        <f>Sheet2!$Q$37</f>
        <v>179.52321677860004</v>
      </c>
      <c r="AN3210" s="3">
        <f>Sheet2!$Q$39</f>
        <v>47.580823353777703</v>
      </c>
      <c r="AU3210">
        <f t="shared" si="203"/>
        <v>0.41260665899313281</v>
      </c>
      <c r="AV3210">
        <f>VLOOKUP(AI3210,Sheet3!C3242:F6533,4,FALSE)</f>
        <v>107.75754577704912</v>
      </c>
    </row>
    <row r="3211" spans="1:48">
      <c r="A3211">
        <v>205404067</v>
      </c>
      <c r="B3211">
        <v>126</v>
      </c>
      <c r="C3211" t="s">
        <v>164</v>
      </c>
      <c r="D3211">
        <v>0</v>
      </c>
      <c r="E3211" t="s">
        <v>165</v>
      </c>
      <c r="F3211" t="s">
        <v>34</v>
      </c>
      <c r="G3211" t="s">
        <v>166</v>
      </c>
      <c r="H3211">
        <v>1</v>
      </c>
      <c r="I3211">
        <v>111.95</v>
      </c>
      <c r="J3211">
        <v>114.04</v>
      </c>
      <c r="K3211">
        <v>28.158999999999999</v>
      </c>
      <c r="L3211">
        <v>30.248999999999999</v>
      </c>
      <c r="M3211">
        <v>3260722</v>
      </c>
      <c r="N3211" t="s">
        <v>167</v>
      </c>
      <c r="P3211">
        <v>16.167000000000002</v>
      </c>
      <c r="V3211" t="s">
        <v>35</v>
      </c>
      <c r="W3211" s="1">
        <v>40842</v>
      </c>
      <c r="X3211">
        <v>20111026</v>
      </c>
      <c r="Y3211">
        <v>0.90929599999999999</v>
      </c>
      <c r="AB3211">
        <v>-1.0077892747678201</v>
      </c>
      <c r="AI3211" s="2">
        <f t="shared" si="200"/>
        <v>40842</v>
      </c>
      <c r="AJ3211">
        <f t="shared" si="201"/>
        <v>58.918066676938452</v>
      </c>
      <c r="AK3211">
        <f t="shared" si="202"/>
        <v>58.918066676938452</v>
      </c>
      <c r="AL3211" s="3">
        <f>Sheet2!$Q$35</f>
        <v>195.92057845971607</v>
      </c>
      <c r="AM3211" s="3">
        <f>Sheet2!$Q$37</f>
        <v>179.52321677860004</v>
      </c>
      <c r="AN3211" s="3">
        <f>Sheet2!$Q$39</f>
        <v>47.580823353777703</v>
      </c>
      <c r="AU3211">
        <f t="shared" si="203"/>
        <v>0.41944306403842535</v>
      </c>
      <c r="AV3211">
        <f>VLOOKUP(AI3211,Sheet3!C3243:F6534,4,FALSE)</f>
        <v>93.87162929295863</v>
      </c>
    </row>
    <row r="3212" spans="1:48">
      <c r="A3212">
        <v>205415900</v>
      </c>
      <c r="B3212">
        <v>126</v>
      </c>
      <c r="C3212" t="s">
        <v>164</v>
      </c>
      <c r="D3212">
        <v>0</v>
      </c>
      <c r="E3212" t="s">
        <v>165</v>
      </c>
      <c r="F3212" t="s">
        <v>34</v>
      </c>
      <c r="G3212" t="s">
        <v>166</v>
      </c>
      <c r="H3212">
        <v>1</v>
      </c>
      <c r="I3212">
        <v>111.95</v>
      </c>
      <c r="J3212">
        <v>114.04</v>
      </c>
      <c r="K3212">
        <v>28.158999999999999</v>
      </c>
      <c r="L3212">
        <v>30.248999999999999</v>
      </c>
      <c r="M3212">
        <v>3260722</v>
      </c>
      <c r="N3212" t="s">
        <v>167</v>
      </c>
      <c r="P3212">
        <v>16.167000000000002</v>
      </c>
      <c r="V3212" t="s">
        <v>35</v>
      </c>
      <c r="W3212" s="1">
        <v>40843</v>
      </c>
      <c r="X3212">
        <v>20111027</v>
      </c>
      <c r="Y3212">
        <v>0.91157600000000005</v>
      </c>
      <c r="AB3212">
        <v>-1.0340607932154999</v>
      </c>
      <c r="AI3212" s="2">
        <f t="shared" si="200"/>
        <v>40843</v>
      </c>
      <c r="AJ3212">
        <f t="shared" si="201"/>
        <v>56.956179042651911</v>
      </c>
      <c r="AK3212">
        <f t="shared" si="202"/>
        <v>56.956179042651911</v>
      </c>
      <c r="AL3212" s="3">
        <f>Sheet2!$Q$35</f>
        <v>195.92057845971607</v>
      </c>
      <c r="AM3212" s="3">
        <f>Sheet2!$Q$37</f>
        <v>179.52321677860004</v>
      </c>
      <c r="AN3212" s="3">
        <f>Sheet2!$Q$39</f>
        <v>47.580823353777703</v>
      </c>
      <c r="AU3212">
        <f t="shared" si="203"/>
        <v>0.40547620791029743</v>
      </c>
      <c r="AV3212">
        <f>VLOOKUP(AI3212,Sheet3!C3244:F6535,4,FALSE)</f>
        <v>80.127405834216006</v>
      </c>
    </row>
    <row r="3213" spans="1:48">
      <c r="A3213">
        <v>205567673</v>
      </c>
      <c r="B3213">
        <v>126</v>
      </c>
      <c r="C3213" t="s">
        <v>164</v>
      </c>
      <c r="D3213">
        <v>0</v>
      </c>
      <c r="E3213" t="s">
        <v>165</v>
      </c>
      <c r="F3213" t="s">
        <v>34</v>
      </c>
      <c r="G3213" t="s">
        <v>166</v>
      </c>
      <c r="H3213">
        <v>1</v>
      </c>
      <c r="I3213">
        <v>111.95</v>
      </c>
      <c r="J3213">
        <v>114.04</v>
      </c>
      <c r="K3213">
        <v>28.158999999999999</v>
      </c>
      <c r="L3213">
        <v>30.248999999999999</v>
      </c>
      <c r="M3213">
        <v>3260722</v>
      </c>
      <c r="N3213" t="s">
        <v>167</v>
      </c>
      <c r="P3213">
        <v>16.167000000000002</v>
      </c>
      <c r="V3213" t="s">
        <v>35</v>
      </c>
      <c r="W3213" s="1">
        <v>40844</v>
      </c>
      <c r="X3213">
        <v>20111028</v>
      </c>
      <c r="Y3213">
        <v>0.90157799999999999</v>
      </c>
      <c r="AB3213">
        <v>-0.91885788030327498</v>
      </c>
      <c r="AI3213" s="2">
        <f t="shared" si="200"/>
        <v>40844</v>
      </c>
      <c r="AJ3213">
        <f t="shared" si="201"/>
        <v>65.456978579552469</v>
      </c>
      <c r="AK3213">
        <f t="shared" si="202"/>
        <v>65.456978579552469</v>
      </c>
      <c r="AL3213" s="3">
        <f>Sheet2!$Q$35</f>
        <v>195.92057845971607</v>
      </c>
      <c r="AM3213" s="3">
        <f>Sheet2!$Q$37</f>
        <v>179.52321677860004</v>
      </c>
      <c r="AN3213" s="3">
        <f>Sheet2!$Q$39</f>
        <v>47.580823353777703</v>
      </c>
      <c r="AU3213">
        <f t="shared" si="203"/>
        <v>0.46599417134051352</v>
      </c>
      <c r="AV3213">
        <f>VLOOKUP(AI3213,Sheet3!C3245:F6536,4,FALSE)</f>
        <v>68.225191704995595</v>
      </c>
    </row>
    <row r="3214" spans="1:48">
      <c r="A3214">
        <v>205898085</v>
      </c>
      <c r="B3214">
        <v>126</v>
      </c>
      <c r="C3214" t="s">
        <v>164</v>
      </c>
      <c r="D3214">
        <v>0</v>
      </c>
      <c r="E3214" t="s">
        <v>165</v>
      </c>
      <c r="F3214" t="s">
        <v>34</v>
      </c>
      <c r="G3214" t="s">
        <v>166</v>
      </c>
      <c r="H3214">
        <v>1</v>
      </c>
      <c r="I3214">
        <v>111.95</v>
      </c>
      <c r="J3214">
        <v>114.04</v>
      </c>
      <c r="K3214">
        <v>28.158999999999999</v>
      </c>
      <c r="L3214">
        <v>30.248999999999999</v>
      </c>
      <c r="M3214">
        <v>3260722</v>
      </c>
      <c r="N3214" t="s">
        <v>167</v>
      </c>
      <c r="P3214">
        <v>16.167000000000002</v>
      </c>
      <c r="V3214" t="s">
        <v>35</v>
      </c>
      <c r="W3214" s="1">
        <v>40845</v>
      </c>
      <c r="X3214">
        <v>20111029</v>
      </c>
      <c r="Y3214">
        <v>0.89962200000000003</v>
      </c>
      <c r="AB3214">
        <v>-0.89631968289816399</v>
      </c>
      <c r="AI3214" s="2">
        <f t="shared" si="200"/>
        <v>40845</v>
      </c>
      <c r="AJ3214">
        <f t="shared" si="201"/>
        <v>67.089084348240931</v>
      </c>
      <c r="AK3214">
        <f t="shared" si="202"/>
        <v>67.089084348240931</v>
      </c>
      <c r="AL3214" s="3">
        <f>Sheet2!$Q$35</f>
        <v>195.92057845971607</v>
      </c>
      <c r="AM3214" s="3">
        <f>Sheet2!$Q$37</f>
        <v>179.52321677860004</v>
      </c>
      <c r="AN3214" s="3">
        <f>Sheet2!$Q$39</f>
        <v>47.580823353777703</v>
      </c>
      <c r="AU3214">
        <f t="shared" si="203"/>
        <v>0.47761328043666174</v>
      </c>
      <c r="AV3214">
        <f>VLOOKUP(AI3214,Sheet3!C3246:F6537,4,FALSE)</f>
        <v>60.290382285515314</v>
      </c>
    </row>
    <row r="3215" spans="1:48">
      <c r="A3215">
        <v>206237313</v>
      </c>
      <c r="B3215">
        <v>126</v>
      </c>
      <c r="C3215" t="s">
        <v>164</v>
      </c>
      <c r="D3215">
        <v>0</v>
      </c>
      <c r="E3215" t="s">
        <v>165</v>
      </c>
      <c r="F3215" t="s">
        <v>34</v>
      </c>
      <c r="G3215" t="s">
        <v>166</v>
      </c>
      <c r="H3215">
        <v>1</v>
      </c>
      <c r="I3215">
        <v>111.95</v>
      </c>
      <c r="J3215">
        <v>114.04</v>
      </c>
      <c r="K3215">
        <v>28.158999999999999</v>
      </c>
      <c r="L3215">
        <v>30.248999999999999</v>
      </c>
      <c r="M3215">
        <v>3260722</v>
      </c>
      <c r="N3215" t="s">
        <v>167</v>
      </c>
      <c r="P3215">
        <v>16.167000000000002</v>
      </c>
      <c r="V3215" t="s">
        <v>35</v>
      </c>
      <c r="W3215" s="1">
        <v>40846</v>
      </c>
      <c r="X3215">
        <v>20111030</v>
      </c>
      <c r="Y3215">
        <v>0.90100899999999995</v>
      </c>
      <c r="AB3215">
        <v>-0.91230152328716596</v>
      </c>
      <c r="AI3215" s="2">
        <f t="shared" si="200"/>
        <v>40846</v>
      </c>
      <c r="AJ3215">
        <f t="shared" si="201"/>
        <v>65.932803577294862</v>
      </c>
      <c r="AK3215">
        <f t="shared" si="202"/>
        <v>65.932803577294862</v>
      </c>
      <c r="AL3215" s="3">
        <f>Sheet2!$Q$35</f>
        <v>195.92057845971607</v>
      </c>
      <c r="AM3215" s="3">
        <f>Sheet2!$Q$37</f>
        <v>179.52321677860004</v>
      </c>
      <c r="AN3215" s="3">
        <f>Sheet2!$Q$39</f>
        <v>47.580823353777703</v>
      </c>
      <c r="AU3215">
        <f t="shared" si="203"/>
        <v>0.46938161268500811</v>
      </c>
      <c r="AV3215">
        <f>VLOOKUP(AI3215,Sheet3!C3247:F6538,4,FALSE)</f>
        <v>54.622661271600833</v>
      </c>
    </row>
    <row r="3216" spans="1:48">
      <c r="A3216">
        <v>206488911</v>
      </c>
      <c r="B3216">
        <v>126</v>
      </c>
      <c r="C3216" t="s">
        <v>164</v>
      </c>
      <c r="D3216">
        <v>0</v>
      </c>
      <c r="E3216" t="s">
        <v>165</v>
      </c>
      <c r="F3216" t="s">
        <v>34</v>
      </c>
      <c r="G3216" t="s">
        <v>166</v>
      </c>
      <c r="H3216">
        <v>1</v>
      </c>
      <c r="I3216">
        <v>111.95</v>
      </c>
      <c r="J3216">
        <v>114.04</v>
      </c>
      <c r="K3216">
        <v>28.158999999999999</v>
      </c>
      <c r="L3216">
        <v>30.248999999999999</v>
      </c>
      <c r="M3216">
        <v>3260722</v>
      </c>
      <c r="N3216" t="s">
        <v>167</v>
      </c>
      <c r="P3216">
        <v>16.167000000000002</v>
      </c>
      <c r="V3216" t="s">
        <v>35</v>
      </c>
      <c r="W3216" s="1">
        <v>40847</v>
      </c>
      <c r="X3216">
        <v>20111031</v>
      </c>
      <c r="Y3216">
        <v>0.89452200000000004</v>
      </c>
      <c r="AB3216">
        <v>-0.83755444426520498</v>
      </c>
      <c r="AI3216" s="2">
        <f t="shared" si="200"/>
        <v>40847</v>
      </c>
      <c r="AJ3216">
        <f t="shared" si="201"/>
        <v>71.296890764056343</v>
      </c>
      <c r="AK3216">
        <f t="shared" si="202"/>
        <v>71.296890764056343</v>
      </c>
      <c r="AL3216" s="3">
        <f>Sheet2!$Q$35</f>
        <v>195.92057845971607</v>
      </c>
      <c r="AM3216" s="3">
        <f>Sheet2!$Q$37</f>
        <v>179.52321677860004</v>
      </c>
      <c r="AN3216" s="3">
        <f>Sheet2!$Q$39</f>
        <v>47.580823353777703</v>
      </c>
      <c r="AU3216">
        <f t="shared" si="203"/>
        <v>0.50756903620861726</v>
      </c>
      <c r="AV3216">
        <f>VLOOKUP(AI3216,Sheet3!C3248:F6539,4,FALSE)</f>
        <v>49.380019333729933</v>
      </c>
    </row>
    <row r="3217" spans="1:48">
      <c r="A3217">
        <v>206620404</v>
      </c>
      <c r="B3217">
        <v>126</v>
      </c>
      <c r="C3217" t="s">
        <v>164</v>
      </c>
      <c r="D3217">
        <v>0</v>
      </c>
      <c r="E3217" t="s">
        <v>165</v>
      </c>
      <c r="F3217" t="s">
        <v>34</v>
      </c>
      <c r="G3217" t="s">
        <v>166</v>
      </c>
      <c r="H3217">
        <v>1</v>
      </c>
      <c r="I3217">
        <v>111.95</v>
      </c>
      <c r="J3217">
        <v>114.04</v>
      </c>
      <c r="K3217">
        <v>28.158999999999999</v>
      </c>
      <c r="L3217">
        <v>30.248999999999999</v>
      </c>
      <c r="M3217">
        <v>3260722</v>
      </c>
      <c r="N3217" t="s">
        <v>167</v>
      </c>
      <c r="P3217">
        <v>16.167000000000002</v>
      </c>
      <c r="V3217" t="s">
        <v>35</v>
      </c>
      <c r="W3217" s="1">
        <v>40848</v>
      </c>
      <c r="X3217">
        <v>20111101</v>
      </c>
      <c r="Y3217">
        <v>0.89758199999999999</v>
      </c>
      <c r="AB3217">
        <v>-0.87281358744498005</v>
      </c>
      <c r="AI3217" s="2">
        <f t="shared" si="200"/>
        <v>40848</v>
      </c>
      <c r="AJ3217">
        <f t="shared" si="201"/>
        <v>68.780478643661581</v>
      </c>
      <c r="AK3217">
        <f t="shared" si="202"/>
        <v>68.780478643661581</v>
      </c>
      <c r="AL3217" s="3">
        <f>Sheet2!$Q$35</f>
        <v>195.92057845971607</v>
      </c>
      <c r="AM3217" s="3">
        <f>Sheet2!$Q$37</f>
        <v>179.52321677860004</v>
      </c>
      <c r="AN3217" s="3">
        <f>Sheet2!$Q$39</f>
        <v>47.580823353777703</v>
      </c>
      <c r="AU3217">
        <f t="shared" si="203"/>
        <v>0.4896544699356043</v>
      </c>
      <c r="AV3217">
        <f>VLOOKUP(AI3217,Sheet3!C3249:F6540,4,FALSE)</f>
        <v>44.704149497250484</v>
      </c>
    </row>
    <row r="3218" spans="1:48">
      <c r="A3218">
        <v>206747655</v>
      </c>
      <c r="B3218">
        <v>126</v>
      </c>
      <c r="C3218" t="s">
        <v>164</v>
      </c>
      <c r="D3218">
        <v>0</v>
      </c>
      <c r="E3218" t="s">
        <v>165</v>
      </c>
      <c r="F3218" t="s">
        <v>34</v>
      </c>
      <c r="G3218" t="s">
        <v>166</v>
      </c>
      <c r="H3218">
        <v>1</v>
      </c>
      <c r="I3218">
        <v>111.95</v>
      </c>
      <c r="J3218">
        <v>114.04</v>
      </c>
      <c r="K3218">
        <v>28.158999999999999</v>
      </c>
      <c r="L3218">
        <v>30.248999999999999</v>
      </c>
      <c r="M3218">
        <v>3260722</v>
      </c>
      <c r="N3218" t="s">
        <v>167</v>
      </c>
      <c r="P3218">
        <v>16.167000000000002</v>
      </c>
      <c r="V3218" t="s">
        <v>35</v>
      </c>
      <c r="W3218" s="1">
        <v>40849</v>
      </c>
      <c r="X3218">
        <v>20111102</v>
      </c>
      <c r="Y3218">
        <v>0.906026</v>
      </c>
      <c r="AB3218">
        <v>-0.97011038646786396</v>
      </c>
      <c r="AI3218" s="2">
        <f t="shared" si="200"/>
        <v>40849</v>
      </c>
      <c r="AJ3218">
        <f t="shared" si="201"/>
        <v>61.707778214601831</v>
      </c>
      <c r="AK3218">
        <f t="shared" si="202"/>
        <v>61.707778214601831</v>
      </c>
      <c r="AL3218" s="3">
        <f>Sheet2!$Q$35</f>
        <v>195.92057845971607</v>
      </c>
      <c r="AM3218" s="3">
        <f>Sheet2!$Q$37</f>
        <v>179.52321677860004</v>
      </c>
      <c r="AN3218" s="3">
        <f>Sheet2!$Q$39</f>
        <v>47.580823353777703</v>
      </c>
      <c r="AU3218">
        <f t="shared" si="203"/>
        <v>0.43930327366745042</v>
      </c>
      <c r="AV3218">
        <f>VLOOKUP(AI3218,Sheet3!C3250:F6541,4,FALSE)</f>
        <v>41.232670376227865</v>
      </c>
    </row>
    <row r="3219" spans="1:48">
      <c r="A3219">
        <v>206759440</v>
      </c>
      <c r="B3219">
        <v>126</v>
      </c>
      <c r="C3219" t="s">
        <v>164</v>
      </c>
      <c r="D3219">
        <v>0</v>
      </c>
      <c r="E3219" t="s">
        <v>165</v>
      </c>
      <c r="F3219" t="s">
        <v>34</v>
      </c>
      <c r="G3219" t="s">
        <v>166</v>
      </c>
      <c r="H3219">
        <v>1</v>
      </c>
      <c r="I3219">
        <v>111.95</v>
      </c>
      <c r="J3219">
        <v>114.04</v>
      </c>
      <c r="K3219">
        <v>28.158999999999999</v>
      </c>
      <c r="L3219">
        <v>30.248999999999999</v>
      </c>
      <c r="M3219">
        <v>3260722</v>
      </c>
      <c r="N3219" t="s">
        <v>167</v>
      </c>
      <c r="P3219">
        <v>16.167000000000002</v>
      </c>
      <c r="V3219" t="s">
        <v>35</v>
      </c>
      <c r="W3219" s="1">
        <v>40850</v>
      </c>
      <c r="X3219">
        <v>20111103</v>
      </c>
      <c r="Y3219">
        <v>0.912964</v>
      </c>
      <c r="AB3219">
        <v>-1.0500541562003101</v>
      </c>
      <c r="AI3219" s="2">
        <f t="shared" si="200"/>
        <v>40850</v>
      </c>
      <c r="AJ3219">
        <f t="shared" si="201"/>
        <v>55.755090654797414</v>
      </c>
      <c r="AK3219">
        <f t="shared" si="202"/>
        <v>55.755090654797414</v>
      </c>
      <c r="AL3219" s="3">
        <f>Sheet2!$Q$35</f>
        <v>195.92057845971607</v>
      </c>
      <c r="AM3219" s="3">
        <f>Sheet2!$Q$37</f>
        <v>179.52321677860004</v>
      </c>
      <c r="AN3219" s="3">
        <f>Sheet2!$Q$39</f>
        <v>47.580823353777703</v>
      </c>
      <c r="AU3219">
        <f t="shared" si="203"/>
        <v>0.39692555066716256</v>
      </c>
      <c r="AV3219">
        <f>VLOOKUP(AI3219,Sheet3!C3251:F6542,4,FALSE)</f>
        <v>38.965581970662072</v>
      </c>
    </row>
    <row r="3220" spans="1:48">
      <c r="A3220">
        <v>207005995</v>
      </c>
      <c r="B3220">
        <v>126</v>
      </c>
      <c r="C3220" t="s">
        <v>164</v>
      </c>
      <c r="D3220">
        <v>0</v>
      </c>
      <c r="E3220" t="s">
        <v>165</v>
      </c>
      <c r="F3220" t="s">
        <v>34</v>
      </c>
      <c r="G3220" t="s">
        <v>166</v>
      </c>
      <c r="H3220">
        <v>1</v>
      </c>
      <c r="I3220">
        <v>111.95</v>
      </c>
      <c r="J3220">
        <v>114.04</v>
      </c>
      <c r="K3220">
        <v>28.158999999999999</v>
      </c>
      <c r="L3220">
        <v>30.248999999999999</v>
      </c>
      <c r="M3220">
        <v>3260722</v>
      </c>
      <c r="N3220" t="s">
        <v>167</v>
      </c>
      <c r="P3220">
        <v>16.167000000000002</v>
      </c>
      <c r="V3220" t="s">
        <v>35</v>
      </c>
      <c r="W3220" s="1">
        <v>40851</v>
      </c>
      <c r="X3220">
        <v>20111104</v>
      </c>
      <c r="Y3220">
        <v>0.91454199999999997</v>
      </c>
      <c r="AB3220">
        <v>-1.0682368123891</v>
      </c>
      <c r="AI3220" s="2">
        <f t="shared" si="200"/>
        <v>40851</v>
      </c>
      <c r="AJ3220">
        <f t="shared" si="201"/>
        <v>54.383386277657337</v>
      </c>
      <c r="AK3220">
        <f t="shared" si="202"/>
        <v>54.383386277657337</v>
      </c>
      <c r="AL3220" s="3">
        <f>Sheet2!$Q$35</f>
        <v>195.92057845971607</v>
      </c>
      <c r="AM3220" s="3">
        <f>Sheet2!$Q$37</f>
        <v>179.52321677860004</v>
      </c>
      <c r="AN3220" s="3">
        <f>Sheet2!$Q$39</f>
        <v>47.580823353777703</v>
      </c>
      <c r="AU3220">
        <f t="shared" si="203"/>
        <v>0.38716026271130788</v>
      </c>
      <c r="AV3220">
        <f>VLOOKUP(AI3220,Sheet3!C3252:F6543,4,FALSE)</f>
        <v>38.965581970662072</v>
      </c>
    </row>
    <row r="3221" spans="1:48">
      <c r="A3221">
        <v>207226853</v>
      </c>
      <c r="B3221">
        <v>126</v>
      </c>
      <c r="C3221" t="s">
        <v>164</v>
      </c>
      <c r="D3221">
        <v>0</v>
      </c>
      <c r="E3221" t="s">
        <v>165</v>
      </c>
      <c r="F3221" t="s">
        <v>34</v>
      </c>
      <c r="G3221" t="s">
        <v>166</v>
      </c>
      <c r="H3221">
        <v>1</v>
      </c>
      <c r="I3221">
        <v>111.95</v>
      </c>
      <c r="J3221">
        <v>114.04</v>
      </c>
      <c r="K3221">
        <v>28.158999999999999</v>
      </c>
      <c r="L3221">
        <v>30.248999999999999</v>
      </c>
      <c r="M3221">
        <v>3260722</v>
      </c>
      <c r="N3221" t="s">
        <v>167</v>
      </c>
      <c r="P3221">
        <v>16.167000000000002</v>
      </c>
      <c r="V3221" t="s">
        <v>35</v>
      </c>
      <c r="W3221" s="1">
        <v>40852</v>
      </c>
      <c r="X3221">
        <v>20111105</v>
      </c>
      <c r="Y3221">
        <v>0.92325599999999997</v>
      </c>
      <c r="AB3221">
        <v>-1.1686447122807799</v>
      </c>
      <c r="AI3221" s="2">
        <f t="shared" si="200"/>
        <v>40852</v>
      </c>
      <c r="AJ3221">
        <f t="shared" si="201"/>
        <v>46.689747999640531</v>
      </c>
      <c r="AK3221">
        <f t="shared" si="202"/>
        <v>46.689747999640531</v>
      </c>
      <c r="AL3221" s="3">
        <f>Sheet2!$Q$35</f>
        <v>195.92057845971607</v>
      </c>
      <c r="AM3221" s="3">
        <f>Sheet2!$Q$37</f>
        <v>179.52321677860004</v>
      </c>
      <c r="AN3221" s="3">
        <f>Sheet2!$Q$39</f>
        <v>47.580823353777703</v>
      </c>
      <c r="AU3221">
        <f t="shared" si="203"/>
        <v>0.33238855354051455</v>
      </c>
      <c r="AV3221">
        <f>VLOOKUP(AI3221,Sheet3!C3253:F6544,4,FALSE)</f>
        <v>40.028279660771041</v>
      </c>
    </row>
    <row r="3222" spans="1:48">
      <c r="A3222">
        <v>207572285</v>
      </c>
      <c r="B3222">
        <v>126</v>
      </c>
      <c r="C3222" t="s">
        <v>164</v>
      </c>
      <c r="D3222">
        <v>0</v>
      </c>
      <c r="E3222" t="s">
        <v>165</v>
      </c>
      <c r="F3222" t="s">
        <v>34</v>
      </c>
      <c r="G3222" t="s">
        <v>166</v>
      </c>
      <c r="H3222">
        <v>1</v>
      </c>
      <c r="I3222">
        <v>111.95</v>
      </c>
      <c r="J3222">
        <v>114.04</v>
      </c>
      <c r="K3222">
        <v>28.158999999999999</v>
      </c>
      <c r="L3222">
        <v>30.248999999999999</v>
      </c>
      <c r="M3222">
        <v>3260722</v>
      </c>
      <c r="N3222" t="s">
        <v>167</v>
      </c>
      <c r="P3222">
        <v>16.167000000000002</v>
      </c>
      <c r="V3222" t="s">
        <v>35</v>
      </c>
      <c r="W3222" s="1">
        <v>40853</v>
      </c>
      <c r="X3222">
        <v>20111106</v>
      </c>
      <c r="Y3222">
        <v>0.92707300000000004</v>
      </c>
      <c r="AB3222">
        <v>-1.21262646048902</v>
      </c>
      <c r="AI3222" s="2">
        <f t="shared" si="200"/>
        <v>40853</v>
      </c>
      <c r="AJ3222">
        <f t="shared" si="201"/>
        <v>43.25631776213072</v>
      </c>
      <c r="AK3222">
        <f t="shared" si="202"/>
        <v>43.25631776213072</v>
      </c>
      <c r="AL3222" s="3">
        <f>Sheet2!$Q$35</f>
        <v>195.92057845971607</v>
      </c>
      <c r="AM3222" s="3">
        <f>Sheet2!$Q$37</f>
        <v>179.52321677860004</v>
      </c>
      <c r="AN3222" s="3">
        <f>Sheet2!$Q$39</f>
        <v>47.580823353777703</v>
      </c>
      <c r="AU3222">
        <f t="shared" si="203"/>
        <v>0.30794565206379343</v>
      </c>
      <c r="AV3222">
        <f>VLOOKUP(AI3222,Sheet3!C3254:F6545,4,FALSE)</f>
        <v>42.153675040988972</v>
      </c>
    </row>
    <row r="3223" spans="1:48">
      <c r="A3223">
        <v>207832855</v>
      </c>
      <c r="B3223">
        <v>126</v>
      </c>
      <c r="C3223" t="s">
        <v>164</v>
      </c>
      <c r="D3223">
        <v>0</v>
      </c>
      <c r="E3223" t="s">
        <v>165</v>
      </c>
      <c r="F3223" t="s">
        <v>34</v>
      </c>
      <c r="G3223" t="s">
        <v>166</v>
      </c>
      <c r="H3223">
        <v>1</v>
      </c>
      <c r="I3223">
        <v>111.95</v>
      </c>
      <c r="J3223">
        <v>114.04</v>
      </c>
      <c r="K3223">
        <v>28.158999999999999</v>
      </c>
      <c r="L3223">
        <v>30.248999999999999</v>
      </c>
      <c r="M3223">
        <v>3260722</v>
      </c>
      <c r="N3223" t="s">
        <v>167</v>
      </c>
      <c r="P3223">
        <v>16.167000000000002</v>
      </c>
      <c r="V3223" t="s">
        <v>35</v>
      </c>
      <c r="W3223" s="1">
        <v>40854</v>
      </c>
      <c r="X3223">
        <v>20111107</v>
      </c>
      <c r="Y3223">
        <v>0.930477</v>
      </c>
      <c r="AB3223">
        <v>-1.25184937662757</v>
      </c>
      <c r="AI3223" s="2">
        <f t="shared" si="200"/>
        <v>40854</v>
      </c>
      <c r="AJ3223">
        <f t="shared" si="201"/>
        <v>40.161814177593669</v>
      </c>
      <c r="AK3223">
        <f t="shared" si="202"/>
        <v>40.161814177593669</v>
      </c>
      <c r="AL3223" s="3">
        <f>Sheet2!$Q$35</f>
        <v>195.92057845971607</v>
      </c>
      <c r="AM3223" s="3">
        <f>Sheet2!$Q$37</f>
        <v>179.52321677860004</v>
      </c>
      <c r="AN3223" s="3">
        <f>Sheet2!$Q$39</f>
        <v>47.580823353777703</v>
      </c>
      <c r="AU3223">
        <f t="shared" si="203"/>
        <v>0.28591560019034729</v>
      </c>
      <c r="AV3223">
        <f>VLOOKUP(AI3223,Sheet3!C3255:F6546,4,FALSE)</f>
        <v>43.995684370511178</v>
      </c>
    </row>
    <row r="3224" spans="1:48">
      <c r="A3224">
        <v>208096687</v>
      </c>
      <c r="B3224">
        <v>126</v>
      </c>
      <c r="C3224" t="s">
        <v>164</v>
      </c>
      <c r="D3224">
        <v>0</v>
      </c>
      <c r="E3224" t="s">
        <v>165</v>
      </c>
      <c r="F3224" t="s">
        <v>34</v>
      </c>
      <c r="G3224" t="s">
        <v>166</v>
      </c>
      <c r="H3224">
        <v>1</v>
      </c>
      <c r="I3224">
        <v>111.95</v>
      </c>
      <c r="J3224">
        <v>114.04</v>
      </c>
      <c r="K3224">
        <v>28.158999999999999</v>
      </c>
      <c r="L3224">
        <v>30.248999999999999</v>
      </c>
      <c r="M3224">
        <v>3260722</v>
      </c>
      <c r="N3224" t="s">
        <v>167</v>
      </c>
      <c r="P3224">
        <v>16.167000000000002</v>
      </c>
      <c r="V3224" t="s">
        <v>35</v>
      </c>
      <c r="W3224" s="1">
        <v>40855</v>
      </c>
      <c r="X3224">
        <v>20111108</v>
      </c>
      <c r="Y3224">
        <v>0.92885799999999996</v>
      </c>
      <c r="AB3224">
        <v>-1.23319429401055</v>
      </c>
      <c r="AI3224" s="2">
        <f t="shared" si="200"/>
        <v>40855</v>
      </c>
      <c r="AJ3224">
        <f t="shared" si="201"/>
        <v>41.637441836905282</v>
      </c>
      <c r="AK3224">
        <f t="shared" si="202"/>
        <v>41.637441836905282</v>
      </c>
      <c r="AL3224" s="3">
        <f>Sheet2!$Q$35</f>
        <v>195.92057845971607</v>
      </c>
      <c r="AM3224" s="3">
        <f>Sheet2!$Q$37</f>
        <v>179.52321677860004</v>
      </c>
      <c r="AN3224" s="3">
        <f>Sheet2!$Q$39</f>
        <v>47.580823353777703</v>
      </c>
      <c r="AU3224">
        <f t="shared" si="203"/>
        <v>0.2964207274239905</v>
      </c>
      <c r="AV3224">
        <f>VLOOKUP(AI3224,Sheet3!C3256:F6547,4,FALSE)</f>
        <v>44.704149497250484</v>
      </c>
    </row>
    <row r="3225" spans="1:48">
      <c r="A3225">
        <v>208443012</v>
      </c>
      <c r="B3225">
        <v>126</v>
      </c>
      <c r="C3225" t="s">
        <v>164</v>
      </c>
      <c r="D3225">
        <v>0</v>
      </c>
      <c r="E3225" t="s">
        <v>165</v>
      </c>
      <c r="F3225" t="s">
        <v>34</v>
      </c>
      <c r="G3225" t="s">
        <v>166</v>
      </c>
      <c r="H3225">
        <v>1</v>
      </c>
      <c r="I3225">
        <v>111.95</v>
      </c>
      <c r="J3225">
        <v>114.04</v>
      </c>
      <c r="K3225">
        <v>28.158999999999999</v>
      </c>
      <c r="L3225">
        <v>30.248999999999999</v>
      </c>
      <c r="M3225">
        <v>3260722</v>
      </c>
      <c r="N3225" t="s">
        <v>167</v>
      </c>
      <c r="P3225">
        <v>16.167000000000002</v>
      </c>
      <c r="V3225" t="s">
        <v>35</v>
      </c>
      <c r="W3225" s="1">
        <v>40856</v>
      </c>
      <c r="X3225">
        <v>20111109</v>
      </c>
      <c r="Y3225">
        <v>0.91254599999999997</v>
      </c>
      <c r="AB3225">
        <v>-1.04523771115157</v>
      </c>
      <c r="AI3225" s="2">
        <f t="shared" si="200"/>
        <v>40856</v>
      </c>
      <c r="AJ3225">
        <f t="shared" si="201"/>
        <v>56.117338981247258</v>
      </c>
      <c r="AK3225">
        <f t="shared" si="202"/>
        <v>56.117338981247258</v>
      </c>
      <c r="AL3225" s="3">
        <f>Sheet2!$Q$35</f>
        <v>195.92057845971607</v>
      </c>
      <c r="AM3225" s="3">
        <f>Sheet2!$Q$37</f>
        <v>179.52321677860004</v>
      </c>
      <c r="AN3225" s="3">
        <f>Sheet2!$Q$39</f>
        <v>47.580823353777703</v>
      </c>
      <c r="AU3225">
        <f t="shared" si="203"/>
        <v>0.39950442938058084</v>
      </c>
      <c r="AV3225">
        <f>VLOOKUP(AI3225,Sheet3!C3257:F6548,4,FALSE)</f>
        <v>45.270921598641934</v>
      </c>
    </row>
    <row r="3226" spans="1:48">
      <c r="A3226">
        <v>208700073</v>
      </c>
      <c r="B3226">
        <v>126</v>
      </c>
      <c r="C3226" t="s">
        <v>164</v>
      </c>
      <c r="D3226">
        <v>0</v>
      </c>
      <c r="E3226" t="s">
        <v>165</v>
      </c>
      <c r="F3226" t="s">
        <v>34</v>
      </c>
      <c r="G3226" t="s">
        <v>166</v>
      </c>
      <c r="H3226">
        <v>1</v>
      </c>
      <c r="I3226">
        <v>111.95</v>
      </c>
      <c r="J3226">
        <v>114.04</v>
      </c>
      <c r="K3226">
        <v>28.158999999999999</v>
      </c>
      <c r="L3226">
        <v>30.248999999999999</v>
      </c>
      <c r="M3226">
        <v>3260722</v>
      </c>
      <c r="N3226" t="s">
        <v>167</v>
      </c>
      <c r="P3226">
        <v>16.167000000000002</v>
      </c>
      <c r="V3226" t="s">
        <v>35</v>
      </c>
      <c r="W3226" s="1">
        <v>40857</v>
      </c>
      <c r="X3226">
        <v>20111110</v>
      </c>
      <c r="Y3226">
        <v>0.89495999999999998</v>
      </c>
      <c r="AB3226">
        <v>-0.84260134123015296</v>
      </c>
      <c r="AI3226" s="2">
        <f t="shared" si="200"/>
        <v>40857</v>
      </c>
      <c r="AJ3226">
        <f t="shared" si="201"/>
        <v>70.938220219659797</v>
      </c>
      <c r="AK3226">
        <f t="shared" si="202"/>
        <v>70.938220219659797</v>
      </c>
      <c r="AL3226" s="3">
        <f>Sheet2!$Q$35</f>
        <v>195.92057845971607</v>
      </c>
      <c r="AM3226" s="3">
        <f>Sheet2!$Q$37</f>
        <v>179.52321677860004</v>
      </c>
      <c r="AN3226" s="3">
        <f>Sheet2!$Q$39</f>
        <v>47.580823353777703</v>
      </c>
      <c r="AU3226">
        <f t="shared" si="203"/>
        <v>0.5050156280503536</v>
      </c>
      <c r="AV3226">
        <f>VLOOKUP(AI3226,Sheet3!C3258:F6549,4,FALSE)</f>
        <v>44.916689035272277</v>
      </c>
    </row>
    <row r="3227" spans="1:48">
      <c r="A3227">
        <v>208711749</v>
      </c>
      <c r="B3227">
        <v>126</v>
      </c>
      <c r="C3227" t="s">
        <v>164</v>
      </c>
      <c r="D3227">
        <v>0</v>
      </c>
      <c r="E3227" t="s">
        <v>165</v>
      </c>
      <c r="F3227" t="s">
        <v>34</v>
      </c>
      <c r="G3227" t="s">
        <v>166</v>
      </c>
      <c r="H3227">
        <v>1</v>
      </c>
      <c r="I3227">
        <v>111.95</v>
      </c>
      <c r="J3227">
        <v>114.04</v>
      </c>
      <c r="K3227">
        <v>28.158999999999999</v>
      </c>
      <c r="L3227">
        <v>30.248999999999999</v>
      </c>
      <c r="M3227">
        <v>3260722</v>
      </c>
      <c r="N3227" t="s">
        <v>167</v>
      </c>
      <c r="P3227">
        <v>16.167000000000002</v>
      </c>
      <c r="V3227" t="s">
        <v>35</v>
      </c>
      <c r="W3227" s="1">
        <v>40858</v>
      </c>
      <c r="X3227">
        <v>20111111</v>
      </c>
      <c r="Y3227">
        <v>0.86691099999999999</v>
      </c>
      <c r="AB3227">
        <v>-0.51940405134468703</v>
      </c>
      <c r="AI3227" s="2">
        <f t="shared" si="200"/>
        <v>40858</v>
      </c>
      <c r="AJ3227">
        <f t="shared" si="201"/>
        <v>92.880827196569498</v>
      </c>
      <c r="AK3227">
        <f t="shared" si="202"/>
        <v>92.880827196569498</v>
      </c>
      <c r="AL3227" s="3">
        <f>Sheet2!$Q$35</f>
        <v>195.92057845971607</v>
      </c>
      <c r="AM3227" s="3">
        <f>Sheet2!$Q$37</f>
        <v>179.52321677860004</v>
      </c>
      <c r="AN3227" s="3">
        <f>Sheet2!$Q$39</f>
        <v>47.580823353777703</v>
      </c>
      <c r="AU3227">
        <f t="shared" si="203"/>
        <v>0.66122703861567023</v>
      </c>
      <c r="AV3227">
        <f>VLOOKUP(AI3227,Sheet3!C3259:F6550,4,FALSE)</f>
        <v>44.420763446554766</v>
      </c>
    </row>
    <row r="3228" spans="1:48">
      <c r="A3228">
        <v>209590169</v>
      </c>
      <c r="B3228">
        <v>126</v>
      </c>
      <c r="C3228" t="s">
        <v>164</v>
      </c>
      <c r="D3228">
        <v>0</v>
      </c>
      <c r="E3228" t="s">
        <v>165</v>
      </c>
      <c r="F3228" t="s">
        <v>34</v>
      </c>
      <c r="G3228" t="s">
        <v>166</v>
      </c>
      <c r="H3228">
        <v>1</v>
      </c>
      <c r="I3228">
        <v>111.95</v>
      </c>
      <c r="J3228">
        <v>114.04</v>
      </c>
      <c r="K3228">
        <v>28.158999999999999</v>
      </c>
      <c r="L3228">
        <v>30.248999999999999</v>
      </c>
      <c r="M3228">
        <v>3260722</v>
      </c>
      <c r="N3228" t="s">
        <v>167</v>
      </c>
      <c r="P3228">
        <v>16.167000000000002</v>
      </c>
      <c r="V3228" t="s">
        <v>35</v>
      </c>
      <c r="W3228" s="1">
        <v>40859</v>
      </c>
      <c r="X3228">
        <v>20111112</v>
      </c>
      <c r="Y3228">
        <v>0.84754600000000002</v>
      </c>
      <c r="AB3228">
        <v>-0.29626898347659802</v>
      </c>
      <c r="AI3228" s="2">
        <f t="shared" si="200"/>
        <v>40859</v>
      </c>
      <c r="AJ3228">
        <f t="shared" si="201"/>
        <v>106.81332108744084</v>
      </c>
      <c r="AK3228">
        <f t="shared" si="202"/>
        <v>106.81332108744084</v>
      </c>
      <c r="AL3228" s="3">
        <f>Sheet2!$Q$35</f>
        <v>195.92057845971607</v>
      </c>
      <c r="AM3228" s="3">
        <f>Sheet2!$Q$37</f>
        <v>179.52321677860004</v>
      </c>
      <c r="AN3228" s="3">
        <f>Sheet2!$Q$39</f>
        <v>47.580823353777703</v>
      </c>
      <c r="AU3228">
        <f t="shared" si="203"/>
        <v>0.76041372712884092</v>
      </c>
      <c r="AV3228">
        <f>VLOOKUP(AI3228,Sheet3!C3260:F6551,4,FALSE)</f>
        <v>43.358065756445797</v>
      </c>
    </row>
    <row r="3229" spans="1:48">
      <c r="A3229">
        <v>209811804</v>
      </c>
      <c r="B3229">
        <v>126</v>
      </c>
      <c r="C3229" t="s">
        <v>164</v>
      </c>
      <c r="D3229">
        <v>0</v>
      </c>
      <c r="E3229" t="s">
        <v>165</v>
      </c>
      <c r="F3229" t="s">
        <v>34</v>
      </c>
      <c r="G3229" t="s">
        <v>166</v>
      </c>
      <c r="H3229">
        <v>1</v>
      </c>
      <c r="I3229">
        <v>111.95</v>
      </c>
      <c r="J3229">
        <v>114.04</v>
      </c>
      <c r="K3229">
        <v>28.158999999999999</v>
      </c>
      <c r="L3229">
        <v>30.248999999999999</v>
      </c>
      <c r="M3229">
        <v>3260722</v>
      </c>
      <c r="N3229" t="s">
        <v>167</v>
      </c>
      <c r="P3229">
        <v>16.167000000000002</v>
      </c>
      <c r="V3229" t="s">
        <v>35</v>
      </c>
      <c r="W3229" s="1">
        <v>40860</v>
      </c>
      <c r="X3229">
        <v>20111113</v>
      </c>
      <c r="Y3229">
        <v>0.84106300000000001</v>
      </c>
      <c r="AB3229">
        <v>-0.22156799483787801</v>
      </c>
      <c r="AI3229" s="2">
        <f t="shared" si="200"/>
        <v>40860</v>
      </c>
      <c r="AJ3229">
        <f t="shared" si="201"/>
        <v>111.25558240222438</v>
      </c>
      <c r="AK3229">
        <f t="shared" si="202"/>
        <v>111.25558240222438</v>
      </c>
      <c r="AL3229" s="3">
        <f>Sheet2!$Q$35</f>
        <v>195.92057845971607</v>
      </c>
      <c r="AM3229" s="3">
        <f>Sheet2!$Q$37</f>
        <v>179.52321677860004</v>
      </c>
      <c r="AN3229" s="3">
        <f>Sheet2!$Q$39</f>
        <v>47.580823353777703</v>
      </c>
      <c r="AU3229">
        <f t="shared" si="203"/>
        <v>0.79203858860552434</v>
      </c>
      <c r="AV3229">
        <f>VLOOKUP(AI3229,Sheet3!C3261:F6552,4,FALSE)</f>
        <v>41.657749452271453</v>
      </c>
    </row>
    <row r="3230" spans="1:48">
      <c r="A3230">
        <v>210153769</v>
      </c>
      <c r="B3230">
        <v>126</v>
      </c>
      <c r="C3230" t="s">
        <v>164</v>
      </c>
      <c r="D3230">
        <v>0</v>
      </c>
      <c r="E3230" t="s">
        <v>165</v>
      </c>
      <c r="F3230" t="s">
        <v>34</v>
      </c>
      <c r="G3230" t="s">
        <v>166</v>
      </c>
      <c r="H3230">
        <v>1</v>
      </c>
      <c r="I3230">
        <v>111.95</v>
      </c>
      <c r="J3230">
        <v>114.04</v>
      </c>
      <c r="K3230">
        <v>28.158999999999999</v>
      </c>
      <c r="L3230">
        <v>30.248999999999999</v>
      </c>
      <c r="M3230">
        <v>3260722</v>
      </c>
      <c r="N3230" t="s">
        <v>167</v>
      </c>
      <c r="P3230">
        <v>16.167000000000002</v>
      </c>
      <c r="V3230" t="s">
        <v>35</v>
      </c>
      <c r="W3230" s="1">
        <v>40861</v>
      </c>
      <c r="X3230">
        <v>20111114</v>
      </c>
      <c r="Y3230">
        <v>0.84025300000000003</v>
      </c>
      <c r="AB3230">
        <v>-0.21223469223146699</v>
      </c>
      <c r="AI3230" s="2">
        <f t="shared" si="200"/>
        <v>40861</v>
      </c>
      <c r="AJ3230">
        <f t="shared" si="201"/>
        <v>111.80278037835512</v>
      </c>
      <c r="AK3230">
        <f t="shared" si="202"/>
        <v>111.80278037835512</v>
      </c>
      <c r="AL3230" s="3">
        <f>Sheet2!$Q$35</f>
        <v>195.92057845971607</v>
      </c>
      <c r="AM3230" s="3">
        <f>Sheet2!$Q$37</f>
        <v>179.52321677860004</v>
      </c>
      <c r="AN3230" s="3">
        <f>Sheet2!$Q$39</f>
        <v>47.580823353777703</v>
      </c>
      <c r="AU3230">
        <f t="shared" si="203"/>
        <v>0.79593414066093038</v>
      </c>
      <c r="AV3230">
        <f>VLOOKUP(AI3230,Sheet3!C3262:F6553,4,FALSE)</f>
        <v>41.728595964945384</v>
      </c>
    </row>
    <row r="3231" spans="1:48">
      <c r="A3231">
        <v>210495114</v>
      </c>
      <c r="B3231">
        <v>126</v>
      </c>
      <c r="C3231" t="s">
        <v>164</v>
      </c>
      <c r="D3231">
        <v>0</v>
      </c>
      <c r="E3231" t="s">
        <v>165</v>
      </c>
      <c r="F3231" t="s">
        <v>34</v>
      </c>
      <c r="G3231" t="s">
        <v>166</v>
      </c>
      <c r="H3231">
        <v>1</v>
      </c>
      <c r="I3231">
        <v>111.95</v>
      </c>
      <c r="J3231">
        <v>114.04</v>
      </c>
      <c r="K3231">
        <v>28.158999999999999</v>
      </c>
      <c r="L3231">
        <v>30.248999999999999</v>
      </c>
      <c r="M3231">
        <v>3260722</v>
      </c>
      <c r="N3231" t="s">
        <v>167</v>
      </c>
      <c r="P3231">
        <v>16.167000000000002</v>
      </c>
      <c r="V3231" t="s">
        <v>35</v>
      </c>
      <c r="W3231" s="1">
        <v>40862</v>
      </c>
      <c r="X3231">
        <v>20111115</v>
      </c>
      <c r="Y3231">
        <v>0.84396099999999996</v>
      </c>
      <c r="AB3231">
        <v>-0.25496047749637002</v>
      </c>
      <c r="AI3231" s="2">
        <f t="shared" si="200"/>
        <v>40862</v>
      </c>
      <c r="AJ3231">
        <f t="shared" si="201"/>
        <v>109.28359053415738</v>
      </c>
      <c r="AK3231">
        <f t="shared" si="202"/>
        <v>109.28359053415738</v>
      </c>
      <c r="AL3231" s="3">
        <f>Sheet2!$Q$35</f>
        <v>195.92057845971607</v>
      </c>
      <c r="AM3231" s="3">
        <f>Sheet2!$Q$37</f>
        <v>179.52321677860004</v>
      </c>
      <c r="AN3231" s="3">
        <f>Sheet2!$Q$39</f>
        <v>47.580823353777703</v>
      </c>
      <c r="AU3231">
        <f t="shared" si="203"/>
        <v>0.77799979952005971</v>
      </c>
      <c r="AV3231">
        <f>VLOOKUP(AI3231,Sheet3!C3263:F6554,4,FALSE)</f>
        <v>46.19192626340304</v>
      </c>
    </row>
    <row r="3232" spans="1:48">
      <c r="A3232">
        <v>210794157</v>
      </c>
      <c r="B3232">
        <v>126</v>
      </c>
      <c r="C3232" t="s">
        <v>164</v>
      </c>
      <c r="D3232">
        <v>0</v>
      </c>
      <c r="E3232" t="s">
        <v>165</v>
      </c>
      <c r="F3232" t="s">
        <v>34</v>
      </c>
      <c r="G3232" t="s">
        <v>166</v>
      </c>
      <c r="H3232">
        <v>1</v>
      </c>
      <c r="I3232">
        <v>111.95</v>
      </c>
      <c r="J3232">
        <v>114.04</v>
      </c>
      <c r="K3232">
        <v>28.158999999999999</v>
      </c>
      <c r="L3232">
        <v>30.248999999999999</v>
      </c>
      <c r="M3232">
        <v>3260722</v>
      </c>
      <c r="N3232" t="s">
        <v>167</v>
      </c>
      <c r="P3232">
        <v>16.167000000000002</v>
      </c>
      <c r="V3232" t="s">
        <v>35</v>
      </c>
      <c r="W3232" s="1">
        <v>40863</v>
      </c>
      <c r="X3232">
        <v>20111116</v>
      </c>
      <c r="Y3232">
        <v>0.84961100000000001</v>
      </c>
      <c r="AB3232">
        <v>-0.32006314382504097</v>
      </c>
      <c r="AI3232" s="2">
        <f t="shared" si="200"/>
        <v>40863</v>
      </c>
      <c r="AJ3232">
        <f t="shared" si="201"/>
        <v>105.37495819132607</v>
      </c>
      <c r="AK3232">
        <f t="shared" si="202"/>
        <v>105.37495819132607</v>
      </c>
      <c r="AL3232" s="3">
        <f>Sheet2!$Q$35</f>
        <v>195.92057845971607</v>
      </c>
      <c r="AM3232" s="3">
        <f>Sheet2!$Q$37</f>
        <v>179.52321677860004</v>
      </c>
      <c r="AN3232" s="3">
        <f>Sheet2!$Q$39</f>
        <v>47.580823353777703</v>
      </c>
      <c r="AU3232">
        <f t="shared" si="203"/>
        <v>0.75017389112652166</v>
      </c>
      <c r="AV3232">
        <f>VLOOKUP(AI3232,Sheet3!C3264:F6555,4,FALSE)</f>
        <v>53.205731018122215</v>
      </c>
    </row>
    <row r="3233" spans="1:48">
      <c r="A3233">
        <v>210805898</v>
      </c>
      <c r="B3233">
        <v>126</v>
      </c>
      <c r="C3233" t="s">
        <v>164</v>
      </c>
      <c r="D3233">
        <v>0</v>
      </c>
      <c r="E3233" t="s">
        <v>165</v>
      </c>
      <c r="F3233" t="s">
        <v>34</v>
      </c>
      <c r="G3233" t="s">
        <v>166</v>
      </c>
      <c r="H3233">
        <v>1</v>
      </c>
      <c r="I3233">
        <v>111.95</v>
      </c>
      <c r="J3233">
        <v>114.04</v>
      </c>
      <c r="K3233">
        <v>28.158999999999999</v>
      </c>
      <c r="L3233">
        <v>30.248999999999999</v>
      </c>
      <c r="M3233">
        <v>3260722</v>
      </c>
      <c r="N3233" t="s">
        <v>167</v>
      </c>
      <c r="P3233">
        <v>16.167000000000002</v>
      </c>
      <c r="V3233" t="s">
        <v>35</v>
      </c>
      <c r="W3233" s="1">
        <v>40864</v>
      </c>
      <c r="X3233">
        <v>20111117</v>
      </c>
      <c r="Y3233">
        <v>0.85171600000000003</v>
      </c>
      <c r="AB3233">
        <v>-0.34431820800590002</v>
      </c>
      <c r="AI3233" s="2">
        <f t="shared" si="200"/>
        <v>40864</v>
      </c>
      <c r="AJ3233">
        <f t="shared" si="201"/>
        <v>103.89710212082923</v>
      </c>
      <c r="AK3233">
        <f t="shared" si="202"/>
        <v>103.89710212082923</v>
      </c>
      <c r="AL3233" s="3">
        <f>Sheet2!$Q$35</f>
        <v>195.92057845971607</v>
      </c>
      <c r="AM3233" s="3">
        <f>Sheet2!$Q$37</f>
        <v>179.52321677860004</v>
      </c>
      <c r="AN3233" s="3">
        <f>Sheet2!$Q$39</f>
        <v>47.580823353777703</v>
      </c>
      <c r="AU3233">
        <f t="shared" si="203"/>
        <v>0.73965289963140168</v>
      </c>
      <c r="AV3233">
        <f>VLOOKUP(AI3233,Sheet3!C3265:F6556,4,FALSE)</f>
        <v>73.18444759217077</v>
      </c>
    </row>
    <row r="3234" spans="1:48">
      <c r="A3234">
        <v>211040125</v>
      </c>
      <c r="B3234">
        <v>126</v>
      </c>
      <c r="C3234" t="s">
        <v>164</v>
      </c>
      <c r="D3234">
        <v>0</v>
      </c>
      <c r="E3234" t="s">
        <v>165</v>
      </c>
      <c r="F3234" t="s">
        <v>34</v>
      </c>
      <c r="G3234" t="s">
        <v>166</v>
      </c>
      <c r="H3234">
        <v>1</v>
      </c>
      <c r="I3234">
        <v>111.95</v>
      </c>
      <c r="J3234">
        <v>114.04</v>
      </c>
      <c r="K3234">
        <v>28.158999999999999</v>
      </c>
      <c r="L3234">
        <v>30.248999999999999</v>
      </c>
      <c r="M3234">
        <v>3260722</v>
      </c>
      <c r="N3234" t="s">
        <v>167</v>
      </c>
      <c r="P3234">
        <v>16.167000000000002</v>
      </c>
      <c r="V3234" t="s">
        <v>35</v>
      </c>
      <c r="W3234" s="1">
        <v>40865</v>
      </c>
      <c r="X3234">
        <v>20111118</v>
      </c>
      <c r="Y3234">
        <v>0.86319000000000001</v>
      </c>
      <c r="AB3234">
        <v>-0.476528472334248</v>
      </c>
      <c r="AI3234" s="2">
        <f t="shared" si="200"/>
        <v>40865</v>
      </c>
      <c r="AJ3234">
        <f t="shared" si="201"/>
        <v>95.63510199427094</v>
      </c>
      <c r="AK3234">
        <f t="shared" si="202"/>
        <v>95.63510199427094</v>
      </c>
      <c r="AL3234" s="3">
        <f>Sheet2!$Q$35</f>
        <v>195.92057845971607</v>
      </c>
      <c r="AM3234" s="3">
        <f>Sheet2!$Q$37</f>
        <v>179.52321677860004</v>
      </c>
      <c r="AN3234" s="3">
        <f>Sheet2!$Q$39</f>
        <v>47.580823353777703</v>
      </c>
      <c r="AU3234">
        <f t="shared" si="203"/>
        <v>0.68083497087669087</v>
      </c>
      <c r="AV3234">
        <f>VLOOKUP(AI3234,Sheet3!C3266:F6557,4,FALSE)</f>
        <v>102.65659686452608</v>
      </c>
    </row>
    <row r="3235" spans="1:48">
      <c r="A3235">
        <v>211386645</v>
      </c>
      <c r="B3235">
        <v>126</v>
      </c>
      <c r="C3235" t="s">
        <v>164</v>
      </c>
      <c r="D3235">
        <v>0</v>
      </c>
      <c r="E3235" t="s">
        <v>165</v>
      </c>
      <c r="F3235" t="s">
        <v>34</v>
      </c>
      <c r="G3235" t="s">
        <v>166</v>
      </c>
      <c r="H3235">
        <v>1</v>
      </c>
      <c r="I3235">
        <v>111.95</v>
      </c>
      <c r="J3235">
        <v>114.04</v>
      </c>
      <c r="K3235">
        <v>28.158999999999999</v>
      </c>
      <c r="L3235">
        <v>30.248999999999999</v>
      </c>
      <c r="M3235">
        <v>3260722</v>
      </c>
      <c r="N3235" t="s">
        <v>167</v>
      </c>
      <c r="P3235">
        <v>16.167000000000002</v>
      </c>
      <c r="V3235" t="s">
        <v>35</v>
      </c>
      <c r="W3235" s="1">
        <v>40866</v>
      </c>
      <c r="X3235">
        <v>20111119</v>
      </c>
      <c r="Y3235">
        <v>0.86236100000000004</v>
      </c>
      <c r="AB3235">
        <v>-0.46697624040744001</v>
      </c>
      <c r="AI3235" s="2">
        <f t="shared" si="200"/>
        <v>40866</v>
      </c>
      <c r="AJ3235">
        <f t="shared" si="201"/>
        <v>96.243727533998367</v>
      </c>
      <c r="AK3235">
        <f t="shared" si="202"/>
        <v>96.243727533998367</v>
      </c>
      <c r="AL3235" s="3">
        <f>Sheet2!$Q$35</f>
        <v>195.92057845971607</v>
      </c>
      <c r="AM3235" s="3">
        <f>Sheet2!$Q$37</f>
        <v>179.52321677860004</v>
      </c>
      <c r="AN3235" s="3">
        <f>Sheet2!$Q$39</f>
        <v>47.580823353777703</v>
      </c>
      <c r="AU3235">
        <f t="shared" si="203"/>
        <v>0.68516783133246739</v>
      </c>
      <c r="AV3235">
        <f>VLOOKUP(AI3235,Sheet3!C3267:F6558,4,FALSE)</f>
        <v>122.49362041322676</v>
      </c>
    </row>
    <row r="3236" spans="1:48">
      <c r="A3236">
        <v>211725967</v>
      </c>
      <c r="B3236">
        <v>126</v>
      </c>
      <c r="C3236" t="s">
        <v>164</v>
      </c>
      <c r="D3236">
        <v>0</v>
      </c>
      <c r="E3236" t="s">
        <v>165</v>
      </c>
      <c r="F3236" t="s">
        <v>34</v>
      </c>
      <c r="G3236" t="s">
        <v>166</v>
      </c>
      <c r="H3236">
        <v>1</v>
      </c>
      <c r="I3236">
        <v>111.95</v>
      </c>
      <c r="J3236">
        <v>114.04</v>
      </c>
      <c r="K3236">
        <v>28.158999999999999</v>
      </c>
      <c r="L3236">
        <v>30.248999999999999</v>
      </c>
      <c r="M3236">
        <v>3260722</v>
      </c>
      <c r="N3236" t="s">
        <v>167</v>
      </c>
      <c r="P3236">
        <v>16.167000000000002</v>
      </c>
      <c r="V3236" t="s">
        <v>35</v>
      </c>
      <c r="W3236" s="1">
        <v>40867</v>
      </c>
      <c r="X3236">
        <v>20111120</v>
      </c>
      <c r="Y3236">
        <v>0.87077099999999996</v>
      </c>
      <c r="AB3236">
        <v>-0.56388127117276998</v>
      </c>
      <c r="AI3236" s="2">
        <f t="shared" si="200"/>
        <v>40867</v>
      </c>
      <c r="AJ3236">
        <f t="shared" si="201"/>
        <v>89.984889351592756</v>
      </c>
      <c r="AK3236">
        <f t="shared" si="202"/>
        <v>89.984889351592756</v>
      </c>
      <c r="AL3236" s="3">
        <f>Sheet2!$Q$35</f>
        <v>195.92057845971607</v>
      </c>
      <c r="AM3236" s="3">
        <f>Sheet2!$Q$37</f>
        <v>179.52321677860004</v>
      </c>
      <c r="AN3236" s="3">
        <f>Sheet2!$Q$39</f>
        <v>47.580823353777703</v>
      </c>
      <c r="AU3236">
        <f t="shared" si="203"/>
        <v>0.64061059426385092</v>
      </c>
      <c r="AV3236">
        <f>VLOOKUP(AI3236,Sheet3!C3268:F6559,4,FALSE)</f>
        <v>132.62467172559892</v>
      </c>
    </row>
    <row r="3237" spans="1:48">
      <c r="A3237">
        <v>212069419</v>
      </c>
      <c r="B3237">
        <v>126</v>
      </c>
      <c r="C3237" t="s">
        <v>164</v>
      </c>
      <c r="D3237">
        <v>0</v>
      </c>
      <c r="E3237" t="s">
        <v>165</v>
      </c>
      <c r="F3237" t="s">
        <v>34</v>
      </c>
      <c r="G3237" t="s">
        <v>166</v>
      </c>
      <c r="H3237">
        <v>1</v>
      </c>
      <c r="I3237">
        <v>111.95</v>
      </c>
      <c r="J3237">
        <v>114.04</v>
      </c>
      <c r="K3237">
        <v>28.158999999999999</v>
      </c>
      <c r="L3237">
        <v>30.248999999999999</v>
      </c>
      <c r="M3237">
        <v>3260722</v>
      </c>
      <c r="N3237" t="s">
        <v>167</v>
      </c>
      <c r="P3237">
        <v>16.167000000000002</v>
      </c>
      <c r="V3237" t="s">
        <v>35</v>
      </c>
      <c r="W3237" s="1">
        <v>40868</v>
      </c>
      <c r="X3237">
        <v>20111121</v>
      </c>
      <c r="Y3237">
        <v>0.86833800000000005</v>
      </c>
      <c r="AB3237">
        <v>-0.53584679556610604</v>
      </c>
      <c r="AI3237" s="2">
        <f t="shared" si="200"/>
        <v>40868</v>
      </c>
      <c r="AJ3237">
        <f t="shared" si="201"/>
        <v>91.814831046455652</v>
      </c>
      <c r="AK3237">
        <f t="shared" si="202"/>
        <v>91.814831046455652</v>
      </c>
      <c r="AL3237" s="3">
        <f>Sheet2!$Q$35</f>
        <v>195.92057845971607</v>
      </c>
      <c r="AM3237" s="3">
        <f>Sheet2!$Q$37</f>
        <v>179.52321677860004</v>
      </c>
      <c r="AN3237" s="3">
        <f>Sheet2!$Q$39</f>
        <v>47.580823353777703</v>
      </c>
      <c r="AU3237">
        <f t="shared" si="203"/>
        <v>0.65363811527389448</v>
      </c>
      <c r="AV3237">
        <f>VLOOKUP(AI3237,Sheet3!C3269:F6560,4,FALSE)</f>
        <v>125.7525599962276</v>
      </c>
    </row>
    <row r="3238" spans="1:48">
      <c r="A3238">
        <v>212223358</v>
      </c>
      <c r="B3238">
        <v>126</v>
      </c>
      <c r="C3238" t="s">
        <v>164</v>
      </c>
      <c r="D3238">
        <v>0</v>
      </c>
      <c r="E3238" t="s">
        <v>165</v>
      </c>
      <c r="F3238" t="s">
        <v>34</v>
      </c>
      <c r="G3238" t="s">
        <v>166</v>
      </c>
      <c r="H3238">
        <v>1</v>
      </c>
      <c r="I3238">
        <v>111.95</v>
      </c>
      <c r="J3238">
        <v>114.04</v>
      </c>
      <c r="K3238">
        <v>28.158999999999999</v>
      </c>
      <c r="L3238">
        <v>30.248999999999999</v>
      </c>
      <c r="M3238">
        <v>3260722</v>
      </c>
      <c r="N3238" t="s">
        <v>167</v>
      </c>
      <c r="P3238">
        <v>16.167000000000002</v>
      </c>
      <c r="V3238" t="s">
        <v>35</v>
      </c>
      <c r="W3238" s="1">
        <v>40869</v>
      </c>
      <c r="X3238">
        <v>20111122</v>
      </c>
      <c r="Y3238">
        <v>0.86079700000000003</v>
      </c>
      <c r="AB3238">
        <v>-0.44895490055999898</v>
      </c>
      <c r="AI3238" s="2">
        <f t="shared" si="200"/>
        <v>40869</v>
      </c>
      <c r="AJ3238">
        <f t="shared" si="201"/>
        <v>97.387007447984729</v>
      </c>
      <c r="AK3238">
        <f t="shared" si="202"/>
        <v>97.387007447984729</v>
      </c>
      <c r="AL3238" s="3">
        <f>Sheet2!$Q$35</f>
        <v>195.92057845971607</v>
      </c>
      <c r="AM3238" s="3">
        <f>Sheet2!$Q$37</f>
        <v>179.52321677860004</v>
      </c>
      <c r="AN3238" s="3">
        <f>Sheet2!$Q$39</f>
        <v>47.580823353777703</v>
      </c>
      <c r="AU3238">
        <f t="shared" si="203"/>
        <v>0.69330694480347566</v>
      </c>
      <c r="AV3238">
        <f>VLOOKUP(AI3238,Sheet3!C3270:F6561,4,FALSE)</f>
        <v>109.52870859389739</v>
      </c>
    </row>
    <row r="3239" spans="1:48">
      <c r="A3239">
        <v>212235196</v>
      </c>
      <c r="B3239">
        <v>126</v>
      </c>
      <c r="C3239" t="s">
        <v>164</v>
      </c>
      <c r="D3239">
        <v>0</v>
      </c>
      <c r="E3239" t="s">
        <v>165</v>
      </c>
      <c r="F3239" t="s">
        <v>34</v>
      </c>
      <c r="G3239" t="s">
        <v>166</v>
      </c>
      <c r="H3239">
        <v>1</v>
      </c>
      <c r="I3239">
        <v>111.95</v>
      </c>
      <c r="J3239">
        <v>114.04</v>
      </c>
      <c r="K3239">
        <v>28.158999999999999</v>
      </c>
      <c r="L3239">
        <v>30.248999999999999</v>
      </c>
      <c r="M3239">
        <v>3260722</v>
      </c>
      <c r="N3239" t="s">
        <v>167</v>
      </c>
      <c r="P3239">
        <v>16.167000000000002</v>
      </c>
      <c r="V3239" t="s">
        <v>35</v>
      </c>
      <c r="W3239" s="1">
        <v>40870</v>
      </c>
      <c r="X3239">
        <v>20111123</v>
      </c>
      <c r="Y3239">
        <v>0.86739200000000005</v>
      </c>
      <c r="AB3239">
        <v>-0.52494641992948299</v>
      </c>
      <c r="AI3239" s="2">
        <f t="shared" si="200"/>
        <v>40870</v>
      </c>
      <c r="AJ3239">
        <f t="shared" si="201"/>
        <v>92.522113994534379</v>
      </c>
      <c r="AK3239">
        <f t="shared" si="202"/>
        <v>92.522113994534379</v>
      </c>
      <c r="AL3239" s="3">
        <f>Sheet2!$Q$35</f>
        <v>195.92057845971607</v>
      </c>
      <c r="AM3239" s="3">
        <f>Sheet2!$Q$37</f>
        <v>179.52321677860004</v>
      </c>
      <c r="AN3239" s="3">
        <f>Sheet2!$Q$39</f>
        <v>47.580823353777703</v>
      </c>
      <c r="AU3239">
        <f t="shared" si="203"/>
        <v>0.65867332677380597</v>
      </c>
      <c r="AV3239">
        <f>VLOOKUP(AI3239,Sheet3!C3271:F6562,4,FALSE)</f>
        <v>109.1036295178538</v>
      </c>
    </row>
    <row r="3240" spans="1:48">
      <c r="A3240">
        <v>212247019</v>
      </c>
      <c r="B3240">
        <v>126</v>
      </c>
      <c r="C3240" t="s">
        <v>164</v>
      </c>
      <c r="D3240">
        <v>0</v>
      </c>
      <c r="E3240" t="s">
        <v>165</v>
      </c>
      <c r="F3240" t="s">
        <v>34</v>
      </c>
      <c r="G3240" t="s">
        <v>166</v>
      </c>
      <c r="H3240">
        <v>1</v>
      </c>
      <c r="I3240">
        <v>111.95</v>
      </c>
      <c r="J3240">
        <v>114.04</v>
      </c>
      <c r="K3240">
        <v>28.158999999999999</v>
      </c>
      <c r="L3240">
        <v>30.248999999999999</v>
      </c>
      <c r="M3240">
        <v>3260722</v>
      </c>
      <c r="N3240" t="s">
        <v>167</v>
      </c>
      <c r="P3240">
        <v>16.167000000000002</v>
      </c>
      <c r="V3240" t="s">
        <v>35</v>
      </c>
      <c r="W3240" s="1">
        <v>40871</v>
      </c>
      <c r="X3240">
        <v>20111124</v>
      </c>
      <c r="Y3240">
        <v>0.86086200000000002</v>
      </c>
      <c r="AB3240">
        <v>-0.44970386928767397</v>
      </c>
      <c r="AI3240" s="2">
        <f t="shared" si="200"/>
        <v>40871</v>
      </c>
      <c r="AJ3240">
        <f t="shared" si="201"/>
        <v>97.339621727745453</v>
      </c>
      <c r="AK3240">
        <f t="shared" si="202"/>
        <v>97.339621727745453</v>
      </c>
      <c r="AL3240" s="3">
        <f>Sheet2!$Q$35</f>
        <v>195.92057845971607</v>
      </c>
      <c r="AM3240" s="3">
        <f>Sheet2!$Q$37</f>
        <v>179.52321677860004</v>
      </c>
      <c r="AN3240" s="3">
        <f>Sheet2!$Q$39</f>
        <v>47.580823353777703</v>
      </c>
      <c r="AU3240">
        <f t="shared" si="203"/>
        <v>0.69296960156039511</v>
      </c>
      <c r="AV3240">
        <f>VLOOKUP(AI3240,Sheet3!C3272:F6563,4,FALSE)</f>
        <v>116.11743427257298</v>
      </c>
    </row>
    <row r="3241" spans="1:48">
      <c r="A3241">
        <v>212254706</v>
      </c>
      <c r="B3241">
        <v>126</v>
      </c>
      <c r="C3241" t="s">
        <v>164</v>
      </c>
      <c r="D3241">
        <v>0</v>
      </c>
      <c r="E3241" t="s">
        <v>165</v>
      </c>
      <c r="F3241" t="s">
        <v>34</v>
      </c>
      <c r="G3241" t="s">
        <v>166</v>
      </c>
      <c r="H3241">
        <v>1</v>
      </c>
      <c r="I3241">
        <v>111.95</v>
      </c>
      <c r="J3241">
        <v>114.04</v>
      </c>
      <c r="K3241">
        <v>28.158999999999999</v>
      </c>
      <c r="L3241">
        <v>30.248999999999999</v>
      </c>
      <c r="M3241">
        <v>3260722</v>
      </c>
      <c r="N3241" t="s">
        <v>167</v>
      </c>
      <c r="P3241">
        <v>16.167000000000002</v>
      </c>
      <c r="V3241" t="s">
        <v>35</v>
      </c>
      <c r="W3241" s="1">
        <v>40872</v>
      </c>
      <c r="X3241">
        <v>20111125</v>
      </c>
      <c r="Y3241">
        <v>0.86340499999999998</v>
      </c>
      <c r="AB3241">
        <v>-0.47900583043348</v>
      </c>
      <c r="AI3241" s="2">
        <f t="shared" si="200"/>
        <v>40872</v>
      </c>
      <c r="AJ3241">
        <f t="shared" si="201"/>
        <v>95.476958375592176</v>
      </c>
      <c r="AK3241">
        <f t="shared" si="202"/>
        <v>95.476958375592176</v>
      </c>
      <c r="AL3241" s="3">
        <f>Sheet2!$Q$35</f>
        <v>195.92057845971607</v>
      </c>
      <c r="AM3241" s="3">
        <f>Sheet2!$Q$37</f>
        <v>179.52321677860004</v>
      </c>
      <c r="AN3241" s="3">
        <f>Sheet2!$Q$39</f>
        <v>47.580823353777703</v>
      </c>
      <c r="AU3241">
        <f t="shared" si="203"/>
        <v>0.67970913210230499</v>
      </c>
      <c r="AV3241">
        <f>VLOOKUP(AI3241,Sheet3!C3273:F6564,4,FALSE)</f>
        <v>133.61652290303394</v>
      </c>
    </row>
    <row r="3242" spans="1:48">
      <c r="A3242">
        <v>213006134</v>
      </c>
      <c r="B3242">
        <v>126</v>
      </c>
      <c r="C3242" t="s">
        <v>164</v>
      </c>
      <c r="D3242">
        <v>0</v>
      </c>
      <c r="E3242" t="s">
        <v>165</v>
      </c>
      <c r="F3242" t="s">
        <v>34</v>
      </c>
      <c r="G3242" t="s">
        <v>166</v>
      </c>
      <c r="H3242">
        <v>1</v>
      </c>
      <c r="I3242">
        <v>111.95</v>
      </c>
      <c r="J3242">
        <v>114.04</v>
      </c>
      <c r="K3242">
        <v>28.158999999999999</v>
      </c>
      <c r="L3242">
        <v>30.248999999999999</v>
      </c>
      <c r="M3242">
        <v>3260722</v>
      </c>
      <c r="N3242" t="s">
        <v>167</v>
      </c>
      <c r="P3242">
        <v>16.167000000000002</v>
      </c>
      <c r="V3242" t="s">
        <v>35</v>
      </c>
      <c r="W3242" s="1">
        <v>40873</v>
      </c>
      <c r="X3242">
        <v>20111126</v>
      </c>
      <c r="Y3242">
        <v>0.86546100000000004</v>
      </c>
      <c r="AB3242">
        <v>-0.50269628741963102</v>
      </c>
      <c r="AI3242" s="2">
        <f t="shared" si="200"/>
        <v>40873</v>
      </c>
      <c r="AJ3242">
        <f t="shared" si="201"/>
        <v>93.958476981084573</v>
      </c>
      <c r="AK3242">
        <f t="shared" si="202"/>
        <v>93.958476981084573</v>
      </c>
      <c r="AL3242" s="3">
        <f>Sheet2!$Q$35</f>
        <v>195.92057845971607</v>
      </c>
      <c r="AM3242" s="3">
        <f>Sheet2!$Q$37</f>
        <v>179.52321677860004</v>
      </c>
      <c r="AN3242" s="3">
        <f>Sheet2!$Q$39</f>
        <v>47.580823353777703</v>
      </c>
      <c r="AU3242">
        <f t="shared" si="203"/>
        <v>0.66889892523842454</v>
      </c>
      <c r="AV3242">
        <f>VLOOKUP(AI3242,Sheet3!C3274:F6565,4,FALSE)</f>
        <v>153.73693250243036</v>
      </c>
    </row>
    <row r="3243" spans="1:48">
      <c r="A3243">
        <v>213828765</v>
      </c>
      <c r="B3243">
        <v>126</v>
      </c>
      <c r="C3243" t="s">
        <v>164</v>
      </c>
      <c r="D3243">
        <v>0</v>
      </c>
      <c r="E3243" t="s">
        <v>165</v>
      </c>
      <c r="F3243" t="s">
        <v>34</v>
      </c>
      <c r="G3243" t="s">
        <v>166</v>
      </c>
      <c r="H3243">
        <v>1</v>
      </c>
      <c r="I3243">
        <v>111.95</v>
      </c>
      <c r="J3243">
        <v>114.04</v>
      </c>
      <c r="K3243">
        <v>28.158999999999999</v>
      </c>
      <c r="L3243">
        <v>30.248999999999999</v>
      </c>
      <c r="M3243">
        <v>3260722</v>
      </c>
      <c r="N3243" t="s">
        <v>167</v>
      </c>
      <c r="P3243">
        <v>16.167000000000002</v>
      </c>
      <c r="V3243" t="s">
        <v>35</v>
      </c>
      <c r="W3243" s="1">
        <v>40875</v>
      </c>
      <c r="X3243">
        <v>20111128</v>
      </c>
      <c r="Y3243">
        <v>0.87647200000000003</v>
      </c>
      <c r="AB3243">
        <v>-0.62957158988777095</v>
      </c>
      <c r="AI3243" s="2">
        <f t="shared" si="200"/>
        <v>40875</v>
      </c>
      <c r="AJ3243">
        <f t="shared" si="201"/>
        <v>85.635527292619713</v>
      </c>
      <c r="AK3243">
        <f t="shared" si="202"/>
        <v>85.635527292619713</v>
      </c>
      <c r="AL3243" s="3">
        <f>Sheet2!$Q$35</f>
        <v>195.92057845971607</v>
      </c>
      <c r="AM3243" s="3">
        <f>Sheet2!$Q$37</f>
        <v>179.52321677860004</v>
      </c>
      <c r="AN3243" s="3">
        <f>Sheet2!$Q$39</f>
        <v>47.580823353777703</v>
      </c>
      <c r="AU3243">
        <f t="shared" si="203"/>
        <v>0.60964709102075831</v>
      </c>
      <c r="AV3243">
        <f>VLOOKUP(AI3243,Sheet3!C3275:F6566,4,FALSE)</f>
        <v>174.06988163984857</v>
      </c>
    </row>
    <row r="3244" spans="1:48">
      <c r="A3244">
        <v>213840583</v>
      </c>
      <c r="B3244">
        <v>126</v>
      </c>
      <c r="C3244" t="s">
        <v>164</v>
      </c>
      <c r="D3244">
        <v>0</v>
      </c>
      <c r="E3244" t="s">
        <v>165</v>
      </c>
      <c r="F3244" t="s">
        <v>34</v>
      </c>
      <c r="G3244" t="s">
        <v>166</v>
      </c>
      <c r="H3244">
        <v>1</v>
      </c>
      <c r="I3244">
        <v>111.95</v>
      </c>
      <c r="J3244">
        <v>114.04</v>
      </c>
      <c r="K3244">
        <v>28.158999999999999</v>
      </c>
      <c r="L3244">
        <v>30.248999999999999</v>
      </c>
      <c r="M3244">
        <v>3260722</v>
      </c>
      <c r="N3244" t="s">
        <v>167</v>
      </c>
      <c r="P3244">
        <v>16.167000000000002</v>
      </c>
      <c r="V3244" t="s">
        <v>35</v>
      </c>
      <c r="W3244" s="1">
        <v>40876</v>
      </c>
      <c r="X3244">
        <v>20111129</v>
      </c>
      <c r="Y3244">
        <v>0.88738499999999998</v>
      </c>
      <c r="AB3244">
        <v>-0.75531767796649296</v>
      </c>
      <c r="AI3244" s="2">
        <f t="shared" si="200"/>
        <v>40876</v>
      </c>
      <c r="AJ3244">
        <f t="shared" si="201"/>
        <v>77.069617387322523</v>
      </c>
      <c r="AK3244">
        <f t="shared" si="202"/>
        <v>77.069617387322523</v>
      </c>
      <c r="AL3244" s="3">
        <f>Sheet2!$Q$35</f>
        <v>195.92057845971607</v>
      </c>
      <c r="AM3244" s="3">
        <f>Sheet2!$Q$37</f>
        <v>179.52321677860004</v>
      </c>
      <c r="AN3244" s="3">
        <f>Sheet2!$Q$39</f>
        <v>47.580823353777703</v>
      </c>
      <c r="AU3244">
        <f t="shared" si="203"/>
        <v>0.5486656009685521</v>
      </c>
      <c r="AV3244">
        <f>VLOOKUP(AI3244,Sheet3!C3276:F6567,4,FALSE)</f>
        <v>224.37090563833959</v>
      </c>
    </row>
    <row r="3245" spans="1:48">
      <c r="A3245">
        <v>213849006</v>
      </c>
      <c r="B3245">
        <v>126</v>
      </c>
      <c r="C3245" t="s">
        <v>164</v>
      </c>
      <c r="D3245">
        <v>0</v>
      </c>
      <c r="E3245" t="s">
        <v>165</v>
      </c>
      <c r="F3245" t="s">
        <v>34</v>
      </c>
      <c r="G3245" t="s">
        <v>166</v>
      </c>
      <c r="H3245">
        <v>1</v>
      </c>
      <c r="I3245">
        <v>111.95</v>
      </c>
      <c r="J3245">
        <v>114.04</v>
      </c>
      <c r="K3245">
        <v>28.158999999999999</v>
      </c>
      <c r="L3245">
        <v>30.248999999999999</v>
      </c>
      <c r="M3245">
        <v>3260722</v>
      </c>
      <c r="N3245" t="s">
        <v>167</v>
      </c>
      <c r="P3245">
        <v>16.167000000000002</v>
      </c>
      <c r="V3245" t="s">
        <v>35</v>
      </c>
      <c r="W3245" s="1">
        <v>40877</v>
      </c>
      <c r="X3245">
        <v>20111130</v>
      </c>
      <c r="Y3245">
        <v>0.91097600000000001</v>
      </c>
      <c r="AB3245">
        <v>-1.0271472357292699</v>
      </c>
      <c r="AI3245" s="2">
        <f t="shared" si="200"/>
        <v>40877</v>
      </c>
      <c r="AJ3245">
        <f t="shared" si="201"/>
        <v>57.473800950866917</v>
      </c>
      <c r="AK3245">
        <f t="shared" si="202"/>
        <v>57.473800950866917</v>
      </c>
      <c r="AL3245" s="3">
        <f>Sheet2!$Q$35</f>
        <v>195.92057845971607</v>
      </c>
      <c r="AM3245" s="3">
        <f>Sheet2!$Q$37</f>
        <v>179.52321677860004</v>
      </c>
      <c r="AN3245" s="3">
        <f>Sheet2!$Q$39</f>
        <v>47.580823353777703</v>
      </c>
      <c r="AU3245">
        <f t="shared" si="203"/>
        <v>0.40916120525390681</v>
      </c>
      <c r="AV3245">
        <f>VLOOKUP(AI3245,Sheet3!C3277:F6568,4,FALSE)</f>
        <v>303.78984634581633</v>
      </c>
    </row>
    <row r="3246" spans="1:48">
      <c r="A3246">
        <v>213860911</v>
      </c>
      <c r="B3246">
        <v>126</v>
      </c>
      <c r="C3246" t="s">
        <v>164</v>
      </c>
      <c r="D3246">
        <v>0</v>
      </c>
      <c r="E3246" t="s">
        <v>165</v>
      </c>
      <c r="F3246" t="s">
        <v>34</v>
      </c>
      <c r="G3246" t="s">
        <v>166</v>
      </c>
      <c r="H3246">
        <v>1</v>
      </c>
      <c r="I3246">
        <v>111.95</v>
      </c>
      <c r="J3246">
        <v>114.04</v>
      </c>
      <c r="K3246">
        <v>28.158999999999999</v>
      </c>
      <c r="L3246">
        <v>30.248999999999999</v>
      </c>
      <c r="M3246">
        <v>3260722</v>
      </c>
      <c r="N3246" t="s">
        <v>167</v>
      </c>
      <c r="P3246">
        <v>16.167000000000002</v>
      </c>
      <c r="V3246" t="s">
        <v>35</v>
      </c>
      <c r="W3246" s="1">
        <v>40878</v>
      </c>
      <c r="X3246">
        <v>20111201</v>
      </c>
      <c r="Y3246">
        <v>0.91617999999999999</v>
      </c>
      <c r="AB3246">
        <v>-1.0871108243265</v>
      </c>
      <c r="AI3246" s="2">
        <f t="shared" si="200"/>
        <v>40878</v>
      </c>
      <c r="AJ3246">
        <f t="shared" si="201"/>
        <v>52.952545531582246</v>
      </c>
      <c r="AK3246">
        <f t="shared" si="202"/>
        <v>52.952545531582246</v>
      </c>
      <c r="AL3246" s="3">
        <f>Sheet2!$Q$35</f>
        <v>195.92057845971607</v>
      </c>
      <c r="AM3246" s="3">
        <f>Sheet2!$Q$37</f>
        <v>179.52321677860004</v>
      </c>
      <c r="AN3246" s="3">
        <f>Sheet2!$Q$39</f>
        <v>47.580823353777703</v>
      </c>
      <c r="AU3246">
        <f t="shared" si="203"/>
        <v>0.37697397757782647</v>
      </c>
      <c r="AV3246">
        <f>VLOOKUP(AI3246,Sheet3!C3278:F6569,4,FALSE)</f>
        <v>391.92290811218652</v>
      </c>
    </row>
    <row r="3247" spans="1:48">
      <c r="A3247">
        <v>214046469</v>
      </c>
      <c r="B3247">
        <v>126</v>
      </c>
      <c r="C3247" t="s">
        <v>164</v>
      </c>
      <c r="D3247">
        <v>0</v>
      </c>
      <c r="E3247" t="s">
        <v>165</v>
      </c>
      <c r="F3247" t="s">
        <v>34</v>
      </c>
      <c r="G3247" t="s">
        <v>166</v>
      </c>
      <c r="H3247">
        <v>1</v>
      </c>
      <c r="I3247">
        <v>111.95</v>
      </c>
      <c r="J3247">
        <v>114.04</v>
      </c>
      <c r="K3247">
        <v>28.158999999999999</v>
      </c>
      <c r="L3247">
        <v>30.248999999999999</v>
      </c>
      <c r="M3247">
        <v>3260722</v>
      </c>
      <c r="N3247" t="s">
        <v>167</v>
      </c>
      <c r="P3247">
        <v>16.167000000000002</v>
      </c>
      <c r="V3247" t="s">
        <v>35</v>
      </c>
      <c r="W3247" s="1">
        <v>40879</v>
      </c>
      <c r="X3247">
        <v>20111202</v>
      </c>
      <c r="Y3247">
        <v>0.91185899999999998</v>
      </c>
      <c r="AB3247">
        <v>-1.0373216878298299</v>
      </c>
      <c r="AI3247" s="2">
        <f t="shared" si="200"/>
        <v>40879</v>
      </c>
      <c r="AJ3247">
        <f t="shared" si="201"/>
        <v>56.711702917705225</v>
      </c>
      <c r="AK3247">
        <f t="shared" si="202"/>
        <v>56.711702917705225</v>
      </c>
      <c r="AL3247" s="3">
        <f>Sheet2!$Q$35</f>
        <v>195.92057845971607</v>
      </c>
      <c r="AM3247" s="3">
        <f>Sheet2!$Q$37</f>
        <v>179.52321677860004</v>
      </c>
      <c r="AN3247" s="3">
        <f>Sheet2!$Q$39</f>
        <v>47.580823353777703</v>
      </c>
      <c r="AU3247">
        <f t="shared" si="203"/>
        <v>0.40373576018830831</v>
      </c>
      <c r="AV3247">
        <f>VLOOKUP(AI3247,Sheet3!C3279:F6570,4,FALSE)</f>
        <v>470.42084415490211</v>
      </c>
    </row>
    <row r="3248" spans="1:48">
      <c r="A3248">
        <v>214396591</v>
      </c>
      <c r="B3248">
        <v>126</v>
      </c>
      <c r="C3248" t="s">
        <v>164</v>
      </c>
      <c r="D3248">
        <v>0</v>
      </c>
      <c r="E3248" t="s">
        <v>165</v>
      </c>
      <c r="F3248" t="s">
        <v>34</v>
      </c>
      <c r="G3248" t="s">
        <v>166</v>
      </c>
      <c r="H3248">
        <v>1</v>
      </c>
      <c r="I3248">
        <v>111.95</v>
      </c>
      <c r="J3248">
        <v>114.04</v>
      </c>
      <c r="K3248">
        <v>28.158999999999999</v>
      </c>
      <c r="L3248">
        <v>30.248999999999999</v>
      </c>
      <c r="M3248">
        <v>3260722</v>
      </c>
      <c r="N3248" t="s">
        <v>167</v>
      </c>
      <c r="P3248">
        <v>16.167000000000002</v>
      </c>
      <c r="V3248" t="s">
        <v>35</v>
      </c>
      <c r="W3248" s="1">
        <v>40880</v>
      </c>
      <c r="X3248">
        <v>20111203</v>
      </c>
      <c r="Y3248">
        <v>0.898895</v>
      </c>
      <c r="AB3248">
        <v>-0.88794275574401405</v>
      </c>
      <c r="AI3248" s="2">
        <f t="shared" si="200"/>
        <v>40880</v>
      </c>
      <c r="AJ3248">
        <f t="shared" si="201"/>
        <v>67.693115708736286</v>
      </c>
      <c r="AK3248">
        <f t="shared" si="202"/>
        <v>67.693115708736286</v>
      </c>
      <c r="AL3248" s="3">
        <f>Sheet2!$Q$35</f>
        <v>195.92057845971607</v>
      </c>
      <c r="AM3248" s="3">
        <f>Sheet2!$Q$37</f>
        <v>179.52321677860004</v>
      </c>
      <c r="AN3248" s="3">
        <f>Sheet2!$Q$39</f>
        <v>47.580823353777703</v>
      </c>
      <c r="AU3248">
        <f t="shared" si="203"/>
        <v>0.48191343451352042</v>
      </c>
      <c r="AV3248">
        <f>VLOOKUP(AI3248,Sheet3!C3280:F6571,4,FALSE)</f>
        <v>501.59330973143176</v>
      </c>
    </row>
    <row r="3249" spans="1:48">
      <c r="A3249">
        <v>214738718</v>
      </c>
      <c r="B3249">
        <v>126</v>
      </c>
      <c r="C3249" t="s">
        <v>164</v>
      </c>
      <c r="D3249">
        <v>0</v>
      </c>
      <c r="E3249" t="s">
        <v>165</v>
      </c>
      <c r="F3249" t="s">
        <v>34</v>
      </c>
      <c r="G3249" t="s">
        <v>166</v>
      </c>
      <c r="H3249">
        <v>1</v>
      </c>
      <c r="I3249">
        <v>111.95</v>
      </c>
      <c r="J3249">
        <v>114.04</v>
      </c>
      <c r="K3249">
        <v>28.158999999999999</v>
      </c>
      <c r="L3249">
        <v>30.248999999999999</v>
      </c>
      <c r="M3249">
        <v>3260722</v>
      </c>
      <c r="N3249" t="s">
        <v>167</v>
      </c>
      <c r="P3249">
        <v>16.167000000000002</v>
      </c>
      <c r="V3249" t="s">
        <v>35</v>
      </c>
      <c r="W3249" s="1">
        <v>40881</v>
      </c>
      <c r="X3249">
        <v>20111204</v>
      </c>
      <c r="Y3249">
        <v>0.88070599999999999</v>
      </c>
      <c r="AB3249">
        <v>-0.678358260548937</v>
      </c>
      <c r="AI3249" s="2">
        <f t="shared" si="200"/>
        <v>40881</v>
      </c>
      <c r="AJ3249">
        <f t="shared" si="201"/>
        <v>82.349617783005669</v>
      </c>
      <c r="AK3249">
        <f t="shared" si="202"/>
        <v>82.349617783005669</v>
      </c>
      <c r="AL3249" s="3">
        <f>Sheet2!$Q$35</f>
        <v>195.92057845971607</v>
      </c>
      <c r="AM3249" s="3">
        <f>Sheet2!$Q$37</f>
        <v>179.52321677860004</v>
      </c>
      <c r="AN3249" s="3">
        <f>Sheet2!$Q$39</f>
        <v>47.580823353777703</v>
      </c>
      <c r="AU3249">
        <f t="shared" si="203"/>
        <v>0.58625440299481224</v>
      </c>
      <c r="AV3249">
        <f>VLOOKUP(AI3249,Sheet3!C3281:F6572,4,FALSE)</f>
        <v>491.67479795708141</v>
      </c>
    </row>
    <row r="3250" spans="1:48">
      <c r="A3250">
        <v>215087993</v>
      </c>
      <c r="B3250">
        <v>126</v>
      </c>
      <c r="C3250" t="s">
        <v>164</v>
      </c>
      <c r="D3250">
        <v>0</v>
      </c>
      <c r="E3250" t="s">
        <v>165</v>
      </c>
      <c r="F3250" t="s">
        <v>34</v>
      </c>
      <c r="G3250" t="s">
        <v>166</v>
      </c>
      <c r="H3250">
        <v>1</v>
      </c>
      <c r="I3250">
        <v>111.95</v>
      </c>
      <c r="J3250">
        <v>114.04</v>
      </c>
      <c r="K3250">
        <v>28.158999999999999</v>
      </c>
      <c r="L3250">
        <v>30.248999999999999</v>
      </c>
      <c r="M3250">
        <v>3260722</v>
      </c>
      <c r="N3250" t="s">
        <v>167</v>
      </c>
      <c r="P3250">
        <v>16.167000000000002</v>
      </c>
      <c r="V3250" t="s">
        <v>35</v>
      </c>
      <c r="W3250" s="1">
        <v>40882</v>
      </c>
      <c r="X3250">
        <v>20111205</v>
      </c>
      <c r="Y3250">
        <v>0.884436</v>
      </c>
      <c r="AB3250">
        <v>-0.72133754292166996</v>
      </c>
      <c r="AI3250" s="2">
        <f t="shared" si="200"/>
        <v>40882</v>
      </c>
      <c r="AJ3250">
        <f t="shared" si="201"/>
        <v>79.415488328899528</v>
      </c>
      <c r="AK3250">
        <f t="shared" si="202"/>
        <v>79.415488328899528</v>
      </c>
      <c r="AL3250" s="3">
        <f>Sheet2!$Q$35</f>
        <v>195.92057845971607</v>
      </c>
      <c r="AM3250" s="3">
        <f>Sheet2!$Q$37</f>
        <v>179.52321677860004</v>
      </c>
      <c r="AN3250" s="3">
        <f>Sheet2!$Q$39</f>
        <v>47.580823353777703</v>
      </c>
      <c r="AU3250">
        <f t="shared" si="203"/>
        <v>0.56536606911135523</v>
      </c>
      <c r="AV3250">
        <f>VLOOKUP(AI3250,Sheet3!C3282:F6573,4,FALSE)</f>
        <v>476.79703029555589</v>
      </c>
    </row>
    <row r="3251" spans="1:48">
      <c r="A3251">
        <v>215348213</v>
      </c>
      <c r="B3251">
        <v>126</v>
      </c>
      <c r="C3251" t="s">
        <v>164</v>
      </c>
      <c r="D3251">
        <v>0</v>
      </c>
      <c r="E3251" t="s">
        <v>165</v>
      </c>
      <c r="F3251" t="s">
        <v>34</v>
      </c>
      <c r="G3251" t="s">
        <v>166</v>
      </c>
      <c r="H3251">
        <v>1</v>
      </c>
      <c r="I3251">
        <v>111.95</v>
      </c>
      <c r="J3251">
        <v>114.04</v>
      </c>
      <c r="K3251">
        <v>28.158999999999999</v>
      </c>
      <c r="L3251">
        <v>30.248999999999999</v>
      </c>
      <c r="M3251">
        <v>3260722</v>
      </c>
      <c r="N3251" t="s">
        <v>167</v>
      </c>
      <c r="P3251">
        <v>16.167000000000002</v>
      </c>
      <c r="V3251" t="s">
        <v>35</v>
      </c>
      <c r="W3251" s="1">
        <v>40883</v>
      </c>
      <c r="X3251">
        <v>20111206</v>
      </c>
      <c r="Y3251">
        <v>0.89685899999999996</v>
      </c>
      <c r="AB3251">
        <v>-0.86448275067407199</v>
      </c>
      <c r="AI3251" s="2">
        <f t="shared" si="200"/>
        <v>40883</v>
      </c>
      <c r="AJ3251">
        <f t="shared" si="201"/>
        <v>69.377281620072381</v>
      </c>
      <c r="AK3251">
        <f t="shared" si="202"/>
        <v>69.377281620072381</v>
      </c>
      <c r="AL3251" s="3">
        <f>Sheet2!$Q$35</f>
        <v>195.92057845971607</v>
      </c>
      <c r="AM3251" s="3">
        <f>Sheet2!$Q$37</f>
        <v>179.52321677860004</v>
      </c>
      <c r="AN3251" s="3">
        <f>Sheet2!$Q$39</f>
        <v>47.580823353777703</v>
      </c>
      <c r="AU3251">
        <f t="shared" si="203"/>
        <v>0.49390316449012162</v>
      </c>
      <c r="AV3251">
        <f>VLOOKUP(AI3251,Sheet3!C3283:F6574,4,FALSE)</f>
        <v>482.46475130947039</v>
      </c>
    </row>
    <row r="3252" spans="1:48">
      <c r="A3252">
        <v>215698806</v>
      </c>
      <c r="B3252">
        <v>126</v>
      </c>
      <c r="C3252" t="s">
        <v>164</v>
      </c>
      <c r="D3252">
        <v>0</v>
      </c>
      <c r="E3252" t="s">
        <v>165</v>
      </c>
      <c r="F3252" t="s">
        <v>34</v>
      </c>
      <c r="G3252" t="s">
        <v>166</v>
      </c>
      <c r="H3252">
        <v>1</v>
      </c>
      <c r="I3252">
        <v>111.95</v>
      </c>
      <c r="J3252">
        <v>114.04</v>
      </c>
      <c r="K3252">
        <v>28.158999999999999</v>
      </c>
      <c r="L3252">
        <v>30.248999999999999</v>
      </c>
      <c r="M3252">
        <v>3260722</v>
      </c>
      <c r="N3252" t="s">
        <v>167</v>
      </c>
      <c r="P3252">
        <v>16.167000000000002</v>
      </c>
      <c r="V3252" t="s">
        <v>35</v>
      </c>
      <c r="W3252" s="1">
        <v>40884</v>
      </c>
      <c r="X3252">
        <v>20111207</v>
      </c>
      <c r="Y3252">
        <v>0.91054800000000002</v>
      </c>
      <c r="AB3252">
        <v>-1.02221556472242</v>
      </c>
      <c r="AI3252" s="2">
        <f t="shared" si="200"/>
        <v>40884</v>
      </c>
      <c r="AJ3252">
        <f t="shared" si="201"/>
        <v>57.842454894558387</v>
      </c>
      <c r="AK3252">
        <f t="shared" si="202"/>
        <v>57.842454894558387</v>
      </c>
      <c r="AL3252" s="3">
        <f>Sheet2!$Q$35</f>
        <v>195.92057845971607</v>
      </c>
      <c r="AM3252" s="3">
        <f>Sheet2!$Q$37</f>
        <v>179.52321677860004</v>
      </c>
      <c r="AN3252" s="3">
        <f>Sheet2!$Q$39</f>
        <v>47.580823353777703</v>
      </c>
      <c r="AU3252">
        <f t="shared" si="203"/>
        <v>0.41178568613783784</v>
      </c>
      <c r="AV3252">
        <f>VLOOKUP(AI3252,Sheet3!C3284:F6575,4,FALSE)</f>
        <v>495.92558871751726</v>
      </c>
    </row>
    <row r="3253" spans="1:48">
      <c r="A3253">
        <v>216049930</v>
      </c>
      <c r="B3253">
        <v>126</v>
      </c>
      <c r="C3253" t="s">
        <v>164</v>
      </c>
      <c r="D3253">
        <v>0</v>
      </c>
      <c r="E3253" t="s">
        <v>165</v>
      </c>
      <c r="F3253" t="s">
        <v>34</v>
      </c>
      <c r="G3253" t="s">
        <v>166</v>
      </c>
      <c r="H3253">
        <v>1</v>
      </c>
      <c r="I3253">
        <v>111.95</v>
      </c>
      <c r="J3253">
        <v>114.04</v>
      </c>
      <c r="K3253">
        <v>28.158999999999999</v>
      </c>
      <c r="L3253">
        <v>30.248999999999999</v>
      </c>
      <c r="M3253">
        <v>3260722</v>
      </c>
      <c r="N3253" t="s">
        <v>167</v>
      </c>
      <c r="P3253">
        <v>16.167000000000002</v>
      </c>
      <c r="V3253" t="s">
        <v>35</v>
      </c>
      <c r="W3253" s="1">
        <v>40885</v>
      </c>
      <c r="X3253">
        <v>20111208</v>
      </c>
      <c r="Y3253">
        <v>0.91478800000000005</v>
      </c>
      <c r="AB3253">
        <v>-1.0710713709584501</v>
      </c>
      <c r="AI3253" s="2">
        <f t="shared" si="200"/>
        <v>40885</v>
      </c>
      <c r="AJ3253">
        <f t="shared" si="201"/>
        <v>54.168951859522167</v>
      </c>
      <c r="AK3253">
        <f t="shared" si="202"/>
        <v>54.168951859522167</v>
      </c>
      <c r="AL3253" s="3">
        <f>Sheet2!$Q$35</f>
        <v>195.92057845971607</v>
      </c>
      <c r="AM3253" s="3">
        <f>Sheet2!$Q$37</f>
        <v>179.52321677860004</v>
      </c>
      <c r="AN3253" s="3">
        <f>Sheet2!$Q$39</f>
        <v>47.580823353777703</v>
      </c>
      <c r="AU3253">
        <f t="shared" si="203"/>
        <v>0.38563368462667574</v>
      </c>
      <c r="AV3253">
        <f>VLOOKUP(AI3253,Sheet3!C3285:F6576,4,FALSE)</f>
        <v>515.76261226621796</v>
      </c>
    </row>
    <row r="3254" spans="1:48">
      <c r="A3254">
        <v>216276837</v>
      </c>
      <c r="B3254">
        <v>126</v>
      </c>
      <c r="C3254" t="s">
        <v>164</v>
      </c>
      <c r="D3254">
        <v>0</v>
      </c>
      <c r="E3254" t="s">
        <v>165</v>
      </c>
      <c r="F3254" t="s">
        <v>34</v>
      </c>
      <c r="G3254" t="s">
        <v>166</v>
      </c>
      <c r="H3254">
        <v>1</v>
      </c>
      <c r="I3254">
        <v>111.95</v>
      </c>
      <c r="J3254">
        <v>114.04</v>
      </c>
      <c r="K3254">
        <v>28.158999999999999</v>
      </c>
      <c r="L3254">
        <v>30.248999999999999</v>
      </c>
      <c r="M3254">
        <v>3260722</v>
      </c>
      <c r="N3254" t="s">
        <v>167</v>
      </c>
      <c r="P3254">
        <v>16.167000000000002</v>
      </c>
      <c r="V3254" t="s">
        <v>35</v>
      </c>
      <c r="W3254" s="1">
        <v>40886</v>
      </c>
      <c r="X3254">
        <v>20111209</v>
      </c>
      <c r="Y3254">
        <v>0.90964299999999998</v>
      </c>
      <c r="AB3254">
        <v>-1.01178761551402</v>
      </c>
      <c r="AI3254" s="2">
        <f t="shared" si="200"/>
        <v>40886</v>
      </c>
      <c r="AJ3254">
        <f t="shared" si="201"/>
        <v>58.620369950708209</v>
      </c>
      <c r="AK3254">
        <f t="shared" si="202"/>
        <v>58.620369950708209</v>
      </c>
      <c r="AL3254" s="3">
        <f>Sheet2!$Q$35</f>
        <v>195.92057845971607</v>
      </c>
      <c r="AM3254" s="3">
        <f>Sheet2!$Q$37</f>
        <v>179.52321677860004</v>
      </c>
      <c r="AN3254" s="3">
        <f>Sheet2!$Q$39</f>
        <v>47.580823353777703</v>
      </c>
      <c r="AU3254">
        <f t="shared" si="203"/>
        <v>0.41732373402563155</v>
      </c>
      <c r="AV3254">
        <f>VLOOKUP(AI3254,Sheet3!C3286:F6577,4,FALSE)</f>
        <v>532.05731018122208</v>
      </c>
    </row>
    <row r="3255" spans="1:48">
      <c r="A3255">
        <v>216622495</v>
      </c>
      <c r="B3255">
        <v>126</v>
      </c>
      <c r="C3255" t="s">
        <v>164</v>
      </c>
      <c r="D3255">
        <v>0</v>
      </c>
      <c r="E3255" t="s">
        <v>165</v>
      </c>
      <c r="F3255" t="s">
        <v>34</v>
      </c>
      <c r="G3255" t="s">
        <v>166</v>
      </c>
      <c r="H3255">
        <v>1</v>
      </c>
      <c r="I3255">
        <v>111.95</v>
      </c>
      <c r="J3255">
        <v>114.04</v>
      </c>
      <c r="K3255">
        <v>28.158999999999999</v>
      </c>
      <c r="L3255">
        <v>30.248999999999999</v>
      </c>
      <c r="M3255">
        <v>3260722</v>
      </c>
      <c r="N3255" t="s">
        <v>167</v>
      </c>
      <c r="P3255">
        <v>16.167000000000002</v>
      </c>
      <c r="V3255" t="s">
        <v>35</v>
      </c>
      <c r="W3255" s="1">
        <v>40887</v>
      </c>
      <c r="X3255">
        <v>20111210</v>
      </c>
      <c r="Y3255">
        <v>0.89803599999999995</v>
      </c>
      <c r="AB3255">
        <v>-0.878044845942894</v>
      </c>
      <c r="AI3255" s="2">
        <f t="shared" si="200"/>
        <v>40887</v>
      </c>
      <c r="AJ3255">
        <f t="shared" si="201"/>
        <v>68.405014623081797</v>
      </c>
      <c r="AK3255">
        <f t="shared" si="202"/>
        <v>68.405014623081797</v>
      </c>
      <c r="AL3255" s="3">
        <f>Sheet2!$Q$35</f>
        <v>195.92057845971607</v>
      </c>
      <c r="AM3255" s="3">
        <f>Sheet2!$Q$37</f>
        <v>179.52321677860004</v>
      </c>
      <c r="AN3255" s="3">
        <f>Sheet2!$Q$39</f>
        <v>47.580823353777703</v>
      </c>
      <c r="AU3255">
        <f t="shared" si="203"/>
        <v>0.48698150749622721</v>
      </c>
      <c r="AV3255">
        <f>VLOOKUP(AI3255,Sheet3!C3287:F6578,4,FALSE)</f>
        <v>515.05414713947869</v>
      </c>
    </row>
    <row r="3256" spans="1:48">
      <c r="A3256">
        <v>216924878</v>
      </c>
      <c r="B3256">
        <v>126</v>
      </c>
      <c r="C3256" t="s">
        <v>164</v>
      </c>
      <c r="D3256">
        <v>0</v>
      </c>
      <c r="E3256" t="s">
        <v>165</v>
      </c>
      <c r="F3256" t="s">
        <v>34</v>
      </c>
      <c r="G3256" t="s">
        <v>166</v>
      </c>
      <c r="H3256">
        <v>1</v>
      </c>
      <c r="I3256">
        <v>111.95</v>
      </c>
      <c r="J3256">
        <v>114.04</v>
      </c>
      <c r="K3256">
        <v>28.158999999999999</v>
      </c>
      <c r="L3256">
        <v>30.248999999999999</v>
      </c>
      <c r="M3256">
        <v>3260722</v>
      </c>
      <c r="N3256" t="s">
        <v>167</v>
      </c>
      <c r="P3256">
        <v>16.167000000000002</v>
      </c>
      <c r="V3256" t="s">
        <v>35</v>
      </c>
      <c r="W3256" s="1">
        <v>40888</v>
      </c>
      <c r="X3256">
        <v>20111211</v>
      </c>
      <c r="Y3256">
        <v>0.88994099999999998</v>
      </c>
      <c r="AB3256">
        <v>-0.78476943285783496</v>
      </c>
      <c r="AI3256" s="2">
        <f t="shared" si="200"/>
        <v>40888</v>
      </c>
      <c r="AJ3256">
        <f t="shared" si="201"/>
        <v>75.017725120733076</v>
      </c>
      <c r="AK3256">
        <f t="shared" si="202"/>
        <v>75.017725120733076</v>
      </c>
      <c r="AL3256" s="3">
        <f>Sheet2!$Q$35</f>
        <v>195.92057845971607</v>
      </c>
      <c r="AM3256" s="3">
        <f>Sheet2!$Q$37</f>
        <v>179.52321677860004</v>
      </c>
      <c r="AN3256" s="3">
        <f>Sheet2!$Q$39</f>
        <v>47.580823353777703</v>
      </c>
      <c r="AU3256">
        <f t="shared" si="203"/>
        <v>0.53405799369429807</v>
      </c>
      <c r="AV3256">
        <f>VLOOKUP(AI3256,Sheet3!C3288:F6579,4,FALSE)</f>
        <v>454.83461136663726</v>
      </c>
    </row>
    <row r="3257" spans="1:48">
      <c r="A3257">
        <v>217148362</v>
      </c>
      <c r="B3257">
        <v>126</v>
      </c>
      <c r="C3257" t="s">
        <v>164</v>
      </c>
      <c r="D3257">
        <v>0</v>
      </c>
      <c r="E3257" t="s">
        <v>165</v>
      </c>
      <c r="F3257" t="s">
        <v>34</v>
      </c>
      <c r="G3257" t="s">
        <v>166</v>
      </c>
      <c r="H3257">
        <v>1</v>
      </c>
      <c r="I3257">
        <v>111.95</v>
      </c>
      <c r="J3257">
        <v>114.04</v>
      </c>
      <c r="K3257">
        <v>28.158999999999999</v>
      </c>
      <c r="L3257">
        <v>30.248999999999999</v>
      </c>
      <c r="M3257">
        <v>3260722</v>
      </c>
      <c r="N3257" t="s">
        <v>167</v>
      </c>
      <c r="P3257">
        <v>16.167000000000002</v>
      </c>
      <c r="V3257" t="s">
        <v>35</v>
      </c>
      <c r="W3257" s="1">
        <v>40889</v>
      </c>
      <c r="X3257">
        <v>20111212</v>
      </c>
      <c r="Y3257">
        <v>0.88544800000000001</v>
      </c>
      <c r="AB3257">
        <v>-0.732998409881779</v>
      </c>
      <c r="AI3257" s="2">
        <f t="shared" si="200"/>
        <v>40889</v>
      </c>
      <c r="AJ3257">
        <f t="shared" si="201"/>
        <v>78.613059919955276</v>
      </c>
      <c r="AK3257">
        <f t="shared" si="202"/>
        <v>78.613059919955276</v>
      </c>
      <c r="AL3257" s="3">
        <f>Sheet2!$Q$35</f>
        <v>195.92057845971607</v>
      </c>
      <c r="AM3257" s="3">
        <f>Sheet2!$Q$37</f>
        <v>179.52321677860004</v>
      </c>
      <c r="AN3257" s="3">
        <f>Sheet2!$Q$39</f>
        <v>47.580823353777703</v>
      </c>
      <c r="AU3257">
        <f t="shared" si="203"/>
        <v>0.55965350844020212</v>
      </c>
      <c r="AV3257">
        <f>VLOOKUP(AI3257,Sheet3!C3289:F6580,4,FALSE)</f>
        <v>375.06143809579095</v>
      </c>
    </row>
    <row r="3258" spans="1:48">
      <c r="A3258">
        <v>217488629</v>
      </c>
      <c r="B3258">
        <v>126</v>
      </c>
      <c r="C3258" t="s">
        <v>164</v>
      </c>
      <c r="D3258">
        <v>0</v>
      </c>
      <c r="E3258" t="s">
        <v>165</v>
      </c>
      <c r="F3258" t="s">
        <v>34</v>
      </c>
      <c r="G3258" t="s">
        <v>166</v>
      </c>
      <c r="H3258">
        <v>1</v>
      </c>
      <c r="I3258">
        <v>111.95</v>
      </c>
      <c r="J3258">
        <v>114.04</v>
      </c>
      <c r="K3258">
        <v>28.158999999999999</v>
      </c>
      <c r="L3258">
        <v>30.248999999999999</v>
      </c>
      <c r="M3258">
        <v>3260722</v>
      </c>
      <c r="N3258" t="s">
        <v>167</v>
      </c>
      <c r="P3258">
        <v>16.167000000000002</v>
      </c>
      <c r="V3258" t="s">
        <v>35</v>
      </c>
      <c r="W3258" s="1">
        <v>40890</v>
      </c>
      <c r="X3258">
        <v>20111213</v>
      </c>
      <c r="Y3258">
        <v>0.88856000000000002</v>
      </c>
      <c r="AB3258">
        <v>-0.76885672804369398</v>
      </c>
      <c r="AI3258" s="2">
        <f t="shared" si="200"/>
        <v>40890</v>
      </c>
      <c r="AJ3258">
        <f t="shared" si="201"/>
        <v>76.128507240611725</v>
      </c>
      <c r="AK3258">
        <f t="shared" si="202"/>
        <v>76.128507240611725</v>
      </c>
      <c r="AL3258" s="3">
        <f>Sheet2!$Q$35</f>
        <v>195.92057845971607</v>
      </c>
      <c r="AM3258" s="3">
        <f>Sheet2!$Q$37</f>
        <v>179.52321677860004</v>
      </c>
      <c r="AN3258" s="3">
        <f>Sheet2!$Q$39</f>
        <v>47.580823353777703</v>
      </c>
      <c r="AU3258">
        <f t="shared" si="203"/>
        <v>0.54196575241957479</v>
      </c>
      <c r="AV3258">
        <f>VLOOKUP(AI3258,Sheet3!C3290:F6581,4,FALSE)</f>
        <v>291.10832057718267</v>
      </c>
    </row>
    <row r="3259" spans="1:48">
      <c r="A3259">
        <v>217830961</v>
      </c>
      <c r="B3259">
        <v>126</v>
      </c>
      <c r="C3259" t="s">
        <v>164</v>
      </c>
      <c r="D3259">
        <v>0</v>
      </c>
      <c r="E3259" t="s">
        <v>165</v>
      </c>
      <c r="F3259" t="s">
        <v>34</v>
      </c>
      <c r="G3259" t="s">
        <v>166</v>
      </c>
      <c r="H3259">
        <v>1</v>
      </c>
      <c r="I3259">
        <v>111.95</v>
      </c>
      <c r="J3259">
        <v>114.04</v>
      </c>
      <c r="K3259">
        <v>28.158999999999999</v>
      </c>
      <c r="L3259">
        <v>30.248999999999999</v>
      </c>
      <c r="M3259">
        <v>3260722</v>
      </c>
      <c r="N3259" t="s">
        <v>167</v>
      </c>
      <c r="P3259">
        <v>16.167000000000002</v>
      </c>
      <c r="V3259" t="s">
        <v>35</v>
      </c>
      <c r="W3259" s="1">
        <v>40891</v>
      </c>
      <c r="X3259">
        <v>20111214</v>
      </c>
      <c r="Y3259">
        <v>0.89646999999999999</v>
      </c>
      <c r="AB3259">
        <v>-0.86000046090383298</v>
      </c>
      <c r="AI3259" s="2">
        <f t="shared" si="200"/>
        <v>40891</v>
      </c>
      <c r="AJ3259">
        <f t="shared" si="201"/>
        <v>69.69780989252672</v>
      </c>
      <c r="AK3259">
        <f t="shared" si="202"/>
        <v>69.69780989252672</v>
      </c>
      <c r="AL3259" s="3">
        <f>Sheet2!$Q$35</f>
        <v>195.92057845971607</v>
      </c>
      <c r="AM3259" s="3">
        <f>Sheet2!$Q$37</f>
        <v>179.52321677860004</v>
      </c>
      <c r="AN3259" s="3">
        <f>Sheet2!$Q$39</f>
        <v>47.580823353777703</v>
      </c>
      <c r="AU3259">
        <f t="shared" si="203"/>
        <v>0.49618503435266098</v>
      </c>
      <c r="AV3259">
        <f>VLOOKUP(AI3259,Sheet3!C3291:F6582,4,FALSE)</f>
        <v>216.50694273153326</v>
      </c>
    </row>
    <row r="3260" spans="1:48">
      <c r="A3260">
        <v>218522752</v>
      </c>
      <c r="B3260">
        <v>126</v>
      </c>
      <c r="C3260" t="s">
        <v>164</v>
      </c>
      <c r="D3260">
        <v>0</v>
      </c>
      <c r="E3260" t="s">
        <v>165</v>
      </c>
      <c r="F3260" t="s">
        <v>34</v>
      </c>
      <c r="G3260" t="s">
        <v>166</v>
      </c>
      <c r="H3260">
        <v>1</v>
      </c>
      <c r="I3260">
        <v>111.95</v>
      </c>
      <c r="J3260">
        <v>114.04</v>
      </c>
      <c r="K3260">
        <v>28.158999999999999</v>
      </c>
      <c r="L3260">
        <v>30.248999999999999</v>
      </c>
      <c r="M3260">
        <v>3260722</v>
      </c>
      <c r="N3260" t="s">
        <v>167</v>
      </c>
      <c r="P3260">
        <v>16.167000000000002</v>
      </c>
      <c r="V3260" t="s">
        <v>35</v>
      </c>
      <c r="W3260" s="1">
        <v>40892</v>
      </c>
      <c r="X3260">
        <v>20111215</v>
      </c>
      <c r="Y3260">
        <v>0.89966299999999999</v>
      </c>
      <c r="AB3260">
        <v>-0.89679210932638898</v>
      </c>
      <c r="AI3260" s="2">
        <f t="shared" si="200"/>
        <v>40892</v>
      </c>
      <c r="AJ3260">
        <f t="shared" si="201"/>
        <v>67.054977581532512</v>
      </c>
      <c r="AK3260">
        <f t="shared" si="202"/>
        <v>67.054977581532512</v>
      </c>
      <c r="AL3260" s="3">
        <f>Sheet2!$Q$35</f>
        <v>195.92057845971607</v>
      </c>
      <c r="AM3260" s="3">
        <f>Sheet2!$Q$37</f>
        <v>179.52321677860004</v>
      </c>
      <c r="AN3260" s="3">
        <f>Sheet2!$Q$39</f>
        <v>47.580823353777703</v>
      </c>
      <c r="AU3260">
        <f t="shared" si="203"/>
        <v>0.47737047126895654</v>
      </c>
      <c r="AV3260">
        <f>VLOOKUP(AI3260,Sheet3!C3292:F6583,4,FALSE)</f>
        <v>213.67308222457601</v>
      </c>
    </row>
    <row r="3261" spans="1:48">
      <c r="A3261">
        <v>218534571</v>
      </c>
      <c r="B3261">
        <v>126</v>
      </c>
      <c r="C3261" t="s">
        <v>164</v>
      </c>
      <c r="D3261">
        <v>0</v>
      </c>
      <c r="E3261" t="s">
        <v>165</v>
      </c>
      <c r="F3261" t="s">
        <v>34</v>
      </c>
      <c r="G3261" t="s">
        <v>166</v>
      </c>
      <c r="H3261">
        <v>1</v>
      </c>
      <c r="I3261">
        <v>111.95</v>
      </c>
      <c r="J3261">
        <v>114.04</v>
      </c>
      <c r="K3261">
        <v>28.158999999999999</v>
      </c>
      <c r="L3261">
        <v>30.248999999999999</v>
      </c>
      <c r="M3261">
        <v>3260722</v>
      </c>
      <c r="N3261" t="s">
        <v>167</v>
      </c>
      <c r="P3261">
        <v>16.167000000000002</v>
      </c>
      <c r="V3261" t="s">
        <v>35</v>
      </c>
      <c r="W3261" s="1">
        <v>40893</v>
      </c>
      <c r="X3261">
        <v>20111216</v>
      </c>
      <c r="Y3261">
        <v>0.89842999999999995</v>
      </c>
      <c r="AB3261">
        <v>-0.88258474869218495</v>
      </c>
      <c r="AI3261" s="2">
        <f t="shared" si="200"/>
        <v>40893</v>
      </c>
      <c r="AJ3261">
        <f t="shared" si="201"/>
        <v>68.078728670384407</v>
      </c>
      <c r="AK3261">
        <f t="shared" si="202"/>
        <v>68.078728670384407</v>
      </c>
      <c r="AL3261" s="3">
        <f>Sheet2!$Q$35</f>
        <v>195.92057845971607</v>
      </c>
      <c r="AM3261" s="3">
        <f>Sheet2!$Q$37</f>
        <v>179.52321677860004</v>
      </c>
      <c r="AN3261" s="3">
        <f>Sheet2!$Q$39</f>
        <v>47.580823353777703</v>
      </c>
      <c r="AU3261">
        <f t="shared" si="203"/>
        <v>0.48465864818547427</v>
      </c>
      <c r="AV3261">
        <f>VLOOKUP(AI3261,Sheet3!C3293:F6584,4,FALSE)</f>
        <v>272.19230169324305</v>
      </c>
    </row>
    <row r="3262" spans="1:48">
      <c r="A3262">
        <v>218546273</v>
      </c>
      <c r="B3262">
        <v>126</v>
      </c>
      <c r="C3262" t="s">
        <v>164</v>
      </c>
      <c r="D3262">
        <v>0</v>
      </c>
      <c r="E3262" t="s">
        <v>165</v>
      </c>
      <c r="F3262" t="s">
        <v>34</v>
      </c>
      <c r="G3262" t="s">
        <v>166</v>
      </c>
      <c r="H3262">
        <v>1</v>
      </c>
      <c r="I3262">
        <v>111.95</v>
      </c>
      <c r="J3262">
        <v>114.04</v>
      </c>
      <c r="K3262">
        <v>28.158999999999999</v>
      </c>
      <c r="L3262">
        <v>30.248999999999999</v>
      </c>
      <c r="M3262">
        <v>3260722</v>
      </c>
      <c r="N3262" t="s">
        <v>167</v>
      </c>
      <c r="P3262">
        <v>16.167000000000002</v>
      </c>
      <c r="V3262" t="s">
        <v>35</v>
      </c>
      <c r="W3262" s="1">
        <v>40894</v>
      </c>
      <c r="X3262">
        <v>20111217</v>
      </c>
      <c r="Y3262">
        <v>0.89769100000000002</v>
      </c>
      <c r="AB3262">
        <v>-0.87406955038831202</v>
      </c>
      <c r="AI3262" s="2">
        <f t="shared" si="200"/>
        <v>40894</v>
      </c>
      <c r="AJ3262">
        <f t="shared" si="201"/>
        <v>68.690384028124754</v>
      </c>
      <c r="AK3262">
        <f t="shared" si="202"/>
        <v>68.690384028124754</v>
      </c>
      <c r="AL3262" s="3">
        <f>Sheet2!$Q$35</f>
        <v>195.92057845971607</v>
      </c>
      <c r="AM3262" s="3">
        <f>Sheet2!$Q$37</f>
        <v>179.52321677860004</v>
      </c>
      <c r="AN3262" s="3">
        <f>Sheet2!$Q$39</f>
        <v>47.580823353777703</v>
      </c>
      <c r="AU3262">
        <f t="shared" si="203"/>
        <v>0.48901307819066908</v>
      </c>
      <c r="AV3262">
        <f>VLOOKUP(AI3262,Sheet3!C3294:F6585,4,FALSE)</f>
        <v>354.72848895837274</v>
      </c>
    </row>
    <row r="3263" spans="1:48">
      <c r="A3263">
        <v>218557961</v>
      </c>
      <c r="B3263">
        <v>126</v>
      </c>
      <c r="C3263" t="s">
        <v>164</v>
      </c>
      <c r="D3263">
        <v>0</v>
      </c>
      <c r="E3263" t="s">
        <v>165</v>
      </c>
      <c r="F3263" t="s">
        <v>34</v>
      </c>
      <c r="G3263" t="s">
        <v>166</v>
      </c>
      <c r="H3263">
        <v>1</v>
      </c>
      <c r="I3263">
        <v>111.95</v>
      </c>
      <c r="J3263">
        <v>114.04</v>
      </c>
      <c r="K3263">
        <v>28.158999999999999</v>
      </c>
      <c r="L3263">
        <v>30.248999999999999</v>
      </c>
      <c r="M3263">
        <v>3260722</v>
      </c>
      <c r="N3263" t="s">
        <v>167</v>
      </c>
      <c r="P3263">
        <v>16.167000000000002</v>
      </c>
      <c r="V3263" t="s">
        <v>35</v>
      </c>
      <c r="W3263" s="1">
        <v>40895</v>
      </c>
      <c r="X3263">
        <v>20111218</v>
      </c>
      <c r="Y3263">
        <v>0.89365700000000003</v>
      </c>
      <c r="AB3263">
        <v>-0.82758739888922295</v>
      </c>
      <c r="AI3263" s="2">
        <f t="shared" si="200"/>
        <v>40895</v>
      </c>
      <c r="AJ3263">
        <f t="shared" si="201"/>
        <v>72.003730645096994</v>
      </c>
      <c r="AK3263">
        <f t="shared" si="202"/>
        <v>72.003730645096994</v>
      </c>
      <c r="AL3263" s="3">
        <f>Sheet2!$Q$35</f>
        <v>195.92057845971607</v>
      </c>
      <c r="AM3263" s="3">
        <f>Sheet2!$Q$37</f>
        <v>179.52321677860004</v>
      </c>
      <c r="AN3263" s="3">
        <f>Sheet2!$Q$39</f>
        <v>47.580823353777703</v>
      </c>
      <c r="AU3263">
        <f t="shared" si="203"/>
        <v>0.51260109347407223</v>
      </c>
      <c r="AV3263">
        <f>VLOOKUP(AI3263,Sheet3!C3295:F6586,4,FALSE)</f>
        <v>445.62456471902624</v>
      </c>
    </row>
    <row r="3264" spans="1:48">
      <c r="A3264">
        <v>218698988</v>
      </c>
      <c r="B3264">
        <v>126</v>
      </c>
      <c r="C3264" t="s">
        <v>164</v>
      </c>
      <c r="D3264">
        <v>0</v>
      </c>
      <c r="E3264" t="s">
        <v>165</v>
      </c>
      <c r="F3264" t="s">
        <v>34</v>
      </c>
      <c r="G3264" t="s">
        <v>166</v>
      </c>
      <c r="H3264">
        <v>1</v>
      </c>
      <c r="I3264">
        <v>111.95</v>
      </c>
      <c r="J3264">
        <v>114.04</v>
      </c>
      <c r="K3264">
        <v>28.158999999999999</v>
      </c>
      <c r="L3264">
        <v>30.248999999999999</v>
      </c>
      <c r="M3264">
        <v>3260722</v>
      </c>
      <c r="N3264" t="s">
        <v>167</v>
      </c>
      <c r="P3264">
        <v>16.167000000000002</v>
      </c>
      <c r="V3264" t="s">
        <v>35</v>
      </c>
      <c r="W3264" s="1">
        <v>40896</v>
      </c>
      <c r="X3264">
        <v>20111219</v>
      </c>
      <c r="Y3264">
        <v>0.89690999999999999</v>
      </c>
      <c r="AB3264">
        <v>-0.86507040306040195</v>
      </c>
      <c r="AI3264" s="2">
        <f t="shared" si="200"/>
        <v>40896</v>
      </c>
      <c r="AJ3264">
        <f t="shared" si="201"/>
        <v>69.335228898221658</v>
      </c>
      <c r="AK3264">
        <f t="shared" si="202"/>
        <v>69.335228898221658</v>
      </c>
      <c r="AL3264" s="3">
        <f>Sheet2!$Q$35</f>
        <v>195.92057845971607</v>
      </c>
      <c r="AM3264" s="3">
        <f>Sheet2!$Q$37</f>
        <v>179.52321677860004</v>
      </c>
      <c r="AN3264" s="3">
        <f>Sheet2!$Q$39</f>
        <v>47.580823353777703</v>
      </c>
      <c r="AU3264">
        <f t="shared" si="203"/>
        <v>0.49360378734658872</v>
      </c>
      <c r="AV3264">
        <f>VLOOKUP(AI3264,Sheet3!C3296:F6587,4,FALSE)</f>
        <v>493.80019333729933</v>
      </c>
    </row>
    <row r="3265" spans="1:48">
      <c r="A3265">
        <v>218710688</v>
      </c>
      <c r="B3265">
        <v>126</v>
      </c>
      <c r="C3265" t="s">
        <v>164</v>
      </c>
      <c r="D3265">
        <v>0</v>
      </c>
      <c r="E3265" t="s">
        <v>165</v>
      </c>
      <c r="F3265" t="s">
        <v>34</v>
      </c>
      <c r="G3265" t="s">
        <v>166</v>
      </c>
      <c r="H3265">
        <v>1</v>
      </c>
      <c r="I3265">
        <v>111.95</v>
      </c>
      <c r="J3265">
        <v>114.04</v>
      </c>
      <c r="K3265">
        <v>28.158999999999999</v>
      </c>
      <c r="L3265">
        <v>30.248999999999999</v>
      </c>
      <c r="M3265">
        <v>3260722</v>
      </c>
      <c r="N3265" t="s">
        <v>167</v>
      </c>
      <c r="P3265">
        <v>16.167000000000002</v>
      </c>
      <c r="V3265" t="s">
        <v>35</v>
      </c>
      <c r="W3265" s="1">
        <v>40897</v>
      </c>
      <c r="X3265">
        <v>20111220</v>
      </c>
      <c r="Y3265">
        <v>0.91113900000000003</v>
      </c>
      <c r="AB3265">
        <v>-1.0290254188463599</v>
      </c>
      <c r="AI3265" s="2">
        <f t="shared" si="200"/>
        <v>40897</v>
      </c>
      <c r="AJ3265">
        <f t="shared" si="201"/>
        <v>57.333274719808969</v>
      </c>
      <c r="AK3265">
        <f t="shared" si="202"/>
        <v>57.333274719808969</v>
      </c>
      <c r="AL3265" s="3">
        <f>Sheet2!$Q$35</f>
        <v>195.92057845971607</v>
      </c>
      <c r="AM3265" s="3">
        <f>Sheet2!$Q$37</f>
        <v>179.52321677860004</v>
      </c>
      <c r="AN3265" s="3">
        <f>Sheet2!$Q$39</f>
        <v>47.580823353777703</v>
      </c>
      <c r="AU3265">
        <f t="shared" si="203"/>
        <v>0.40816078626093621</v>
      </c>
      <c r="AV3265">
        <f>VLOOKUP(AI3265,Sheet3!C3297:F6588,4,FALSE)</f>
        <v>473.25470466185936</v>
      </c>
    </row>
    <row r="3266" spans="1:48">
      <c r="A3266">
        <v>218722396</v>
      </c>
      <c r="B3266">
        <v>126</v>
      </c>
      <c r="C3266" t="s">
        <v>164</v>
      </c>
      <c r="D3266">
        <v>0</v>
      </c>
      <c r="E3266" t="s">
        <v>165</v>
      </c>
      <c r="F3266" t="s">
        <v>34</v>
      </c>
      <c r="G3266" t="s">
        <v>166</v>
      </c>
      <c r="H3266">
        <v>1</v>
      </c>
      <c r="I3266">
        <v>111.95</v>
      </c>
      <c r="J3266">
        <v>114.04</v>
      </c>
      <c r="K3266">
        <v>28.158999999999999</v>
      </c>
      <c r="L3266">
        <v>30.248999999999999</v>
      </c>
      <c r="M3266">
        <v>3260722</v>
      </c>
      <c r="N3266" t="s">
        <v>167</v>
      </c>
      <c r="P3266">
        <v>16.167000000000002</v>
      </c>
      <c r="V3266" t="s">
        <v>35</v>
      </c>
      <c r="W3266" s="1">
        <v>40898</v>
      </c>
      <c r="X3266">
        <v>20111221</v>
      </c>
      <c r="Y3266">
        <v>0.91368799999999994</v>
      </c>
      <c r="AB3266">
        <v>-1.0583965155670301</v>
      </c>
      <c r="AI3266" s="2">
        <f t="shared" si="200"/>
        <v>40898</v>
      </c>
      <c r="AJ3266">
        <f t="shared" si="201"/>
        <v>55.126560161111911</v>
      </c>
      <c r="AK3266">
        <f t="shared" si="202"/>
        <v>55.126560161111911</v>
      </c>
      <c r="AL3266" s="3">
        <f>Sheet2!$Q$35</f>
        <v>195.92057845971607</v>
      </c>
      <c r="AM3266" s="3">
        <f>Sheet2!$Q$37</f>
        <v>179.52321677860004</v>
      </c>
      <c r="AN3266" s="3">
        <f>Sheet2!$Q$39</f>
        <v>47.580823353777703</v>
      </c>
      <c r="AU3266">
        <f t="shared" si="203"/>
        <v>0.3924509850375979</v>
      </c>
      <c r="AV3266">
        <f>VLOOKUP(AI3266,Sheet3!C3298:F6589,4,FALSE)</f>
        <v>432.16372731097937</v>
      </c>
    </row>
    <row r="3267" spans="1:48">
      <c r="A3267">
        <v>218734223</v>
      </c>
      <c r="B3267">
        <v>126</v>
      </c>
      <c r="C3267" t="s">
        <v>164</v>
      </c>
      <c r="D3267">
        <v>0</v>
      </c>
      <c r="E3267" t="s">
        <v>165</v>
      </c>
      <c r="F3267" t="s">
        <v>34</v>
      </c>
      <c r="G3267" t="s">
        <v>166</v>
      </c>
      <c r="H3267">
        <v>1</v>
      </c>
      <c r="I3267">
        <v>111.95</v>
      </c>
      <c r="J3267">
        <v>114.04</v>
      </c>
      <c r="K3267">
        <v>28.158999999999999</v>
      </c>
      <c r="L3267">
        <v>30.248999999999999</v>
      </c>
      <c r="M3267">
        <v>3260722</v>
      </c>
      <c r="N3267" t="s">
        <v>167</v>
      </c>
      <c r="P3267">
        <v>16.167000000000002</v>
      </c>
      <c r="V3267" t="s">
        <v>35</v>
      </c>
      <c r="W3267" s="1">
        <v>40899</v>
      </c>
      <c r="X3267">
        <v>20111222</v>
      </c>
      <c r="Y3267">
        <v>0.91967200000000005</v>
      </c>
      <c r="AB3267">
        <v>-1.12734772889637</v>
      </c>
      <c r="AI3267" s="2">
        <f t="shared" ref="AI3267:AI3280" si="204">W3267</f>
        <v>40899</v>
      </c>
      <c r="AJ3267">
        <f t="shared" ref="AJ3267:AJ3280" si="205">$AQ$2*(Y3267^2)+($AR$2*Y3267)+$AS$2</f>
        <v>49.878444170498369</v>
      </c>
      <c r="AK3267">
        <f t="shared" ref="AK3267:AK3280" si="206">IF(AJ3267&gt;0,AJ3267,0)</f>
        <v>49.878444170498369</v>
      </c>
      <c r="AL3267" s="3">
        <f>Sheet2!$Q$35</f>
        <v>195.92057845971607</v>
      </c>
      <c r="AM3267" s="3">
        <f>Sheet2!$Q$37</f>
        <v>179.52321677860004</v>
      </c>
      <c r="AN3267" s="3">
        <f>Sheet2!$Q$39</f>
        <v>47.580823353777703</v>
      </c>
      <c r="AU3267">
        <f t="shared" ref="AU3267:AU3279" si="207">0.001*(AK3267*86440)/AT$2</f>
        <v>0.355089170984836</v>
      </c>
      <c r="AV3267">
        <f>VLOOKUP(AI3267,Sheet3!C3299:F6590,4,FALSE)</f>
        <v>409.49284325532142</v>
      </c>
    </row>
    <row r="3268" spans="1:48">
      <c r="A3268">
        <v>218746048</v>
      </c>
      <c r="B3268">
        <v>126</v>
      </c>
      <c r="C3268" t="s">
        <v>164</v>
      </c>
      <c r="D3268">
        <v>0</v>
      </c>
      <c r="E3268" t="s">
        <v>165</v>
      </c>
      <c r="F3268" t="s">
        <v>34</v>
      </c>
      <c r="G3268" t="s">
        <v>166</v>
      </c>
      <c r="H3268">
        <v>1</v>
      </c>
      <c r="I3268">
        <v>111.95</v>
      </c>
      <c r="J3268">
        <v>114.04</v>
      </c>
      <c r="K3268">
        <v>28.158999999999999</v>
      </c>
      <c r="L3268">
        <v>30.248999999999999</v>
      </c>
      <c r="M3268">
        <v>3260722</v>
      </c>
      <c r="N3268" t="s">
        <v>167</v>
      </c>
      <c r="P3268">
        <v>16.167000000000002</v>
      </c>
      <c r="V3268" t="s">
        <v>35</v>
      </c>
      <c r="W3268" s="1">
        <v>40900</v>
      </c>
      <c r="X3268">
        <v>20111223</v>
      </c>
      <c r="Y3268">
        <v>0.915547</v>
      </c>
      <c r="AB3268">
        <v>-1.0798170211785301</v>
      </c>
      <c r="AI3268" s="2">
        <f t="shared" si="204"/>
        <v>40900</v>
      </c>
      <c r="AJ3268">
        <f t="shared" si="205"/>
        <v>53.506332457487815</v>
      </c>
      <c r="AK3268">
        <f t="shared" si="206"/>
        <v>53.506332457487815</v>
      </c>
      <c r="AL3268" s="3">
        <f>Sheet2!$Q$35</f>
        <v>195.92057845971607</v>
      </c>
      <c r="AM3268" s="3">
        <f>Sheet2!$Q$37</f>
        <v>179.52321677860004</v>
      </c>
      <c r="AN3268" s="3">
        <f>Sheet2!$Q$39</f>
        <v>47.580823353777703</v>
      </c>
      <c r="AU3268">
        <f t="shared" si="207"/>
        <v>0.38091643696468841</v>
      </c>
      <c r="AV3268">
        <f>VLOOKUP(AI3268,Sheet3!C3300:F6591,4,FALSE)</f>
        <v>414.45209914249659</v>
      </c>
    </row>
    <row r="3269" spans="1:48">
      <c r="A3269">
        <v>218755195</v>
      </c>
      <c r="B3269">
        <v>126</v>
      </c>
      <c r="C3269" t="s">
        <v>164</v>
      </c>
      <c r="D3269">
        <v>0</v>
      </c>
      <c r="E3269" t="s">
        <v>165</v>
      </c>
      <c r="F3269" t="s">
        <v>34</v>
      </c>
      <c r="G3269" t="s">
        <v>166</v>
      </c>
      <c r="H3269">
        <v>1</v>
      </c>
      <c r="I3269">
        <v>111.95</v>
      </c>
      <c r="J3269">
        <v>114.04</v>
      </c>
      <c r="K3269">
        <v>28.158999999999999</v>
      </c>
      <c r="L3269">
        <v>30.248999999999999</v>
      </c>
      <c r="M3269">
        <v>3260722</v>
      </c>
      <c r="N3269" t="s">
        <v>167</v>
      </c>
      <c r="P3269">
        <v>16.167000000000002</v>
      </c>
      <c r="V3269" t="s">
        <v>35</v>
      </c>
      <c r="W3269" s="1">
        <v>40901</v>
      </c>
      <c r="X3269">
        <v>20111224</v>
      </c>
      <c r="Y3269">
        <v>0.90707899999999997</v>
      </c>
      <c r="AB3269">
        <v>-0.98224367985619798</v>
      </c>
      <c r="AI3269" s="2">
        <f t="shared" si="204"/>
        <v>40901</v>
      </c>
      <c r="AJ3269">
        <f t="shared" si="205"/>
        <v>60.812533331278928</v>
      </c>
      <c r="AK3269">
        <f t="shared" si="206"/>
        <v>60.812533331278928</v>
      </c>
      <c r="AL3269" s="3">
        <f>Sheet2!$Q$35</f>
        <v>195.92057845971607</v>
      </c>
      <c r="AM3269" s="3">
        <f>Sheet2!$Q$37</f>
        <v>179.52321677860004</v>
      </c>
      <c r="AN3269" s="3">
        <f>Sheet2!$Q$39</f>
        <v>47.580823353777703</v>
      </c>
      <c r="AU3269">
        <f t="shared" si="207"/>
        <v>0.43292994409123298</v>
      </c>
      <c r="AV3269">
        <f>VLOOKUP(AI3269,Sheet3!C3301:F6592,4,FALSE)</f>
        <v>455.54307649337659</v>
      </c>
    </row>
    <row r="3270" spans="1:48">
      <c r="A3270">
        <v>218765609</v>
      </c>
      <c r="B3270">
        <v>126</v>
      </c>
      <c r="C3270" t="s">
        <v>164</v>
      </c>
      <c r="D3270">
        <v>0</v>
      </c>
      <c r="E3270" t="s">
        <v>165</v>
      </c>
      <c r="F3270" t="s">
        <v>34</v>
      </c>
      <c r="G3270" t="s">
        <v>166</v>
      </c>
      <c r="H3270">
        <v>1</v>
      </c>
      <c r="I3270">
        <v>111.95</v>
      </c>
      <c r="J3270">
        <v>114.04</v>
      </c>
      <c r="K3270">
        <v>28.158999999999999</v>
      </c>
      <c r="L3270">
        <v>30.248999999999999</v>
      </c>
      <c r="M3270">
        <v>3260722</v>
      </c>
      <c r="N3270" t="s">
        <v>167</v>
      </c>
      <c r="P3270">
        <v>16.167000000000002</v>
      </c>
      <c r="V3270" t="s">
        <v>35</v>
      </c>
      <c r="W3270" s="1">
        <v>40902</v>
      </c>
      <c r="X3270">
        <v>20111225</v>
      </c>
      <c r="Y3270">
        <v>0.907308</v>
      </c>
      <c r="AB3270">
        <v>-0.98488235429677695</v>
      </c>
      <c r="AI3270" s="2">
        <f t="shared" si="204"/>
        <v>40902</v>
      </c>
      <c r="AJ3270">
        <f t="shared" si="205"/>
        <v>60.617451932572067</v>
      </c>
      <c r="AK3270">
        <f t="shared" si="206"/>
        <v>60.617451932572067</v>
      </c>
      <c r="AL3270" s="3">
        <f>Sheet2!$Q$35</f>
        <v>195.92057845971607</v>
      </c>
      <c r="AM3270" s="3">
        <f>Sheet2!$Q$37</f>
        <v>179.52321677860004</v>
      </c>
      <c r="AN3270" s="3">
        <f>Sheet2!$Q$39</f>
        <v>47.580823353777703</v>
      </c>
      <c r="AU3270">
        <f t="shared" si="207"/>
        <v>0.43154114190837828</v>
      </c>
      <c r="AV3270">
        <f>VLOOKUP(AI3270,Sheet3!C3302:F6593,4,FALSE)</f>
        <v>500.17637947795316</v>
      </c>
    </row>
    <row r="3271" spans="1:48">
      <c r="A3271">
        <v>219302578</v>
      </c>
      <c r="B3271">
        <v>126</v>
      </c>
      <c r="C3271" t="s">
        <v>164</v>
      </c>
      <c r="D3271">
        <v>0</v>
      </c>
      <c r="E3271" t="s">
        <v>165</v>
      </c>
      <c r="F3271" t="s">
        <v>34</v>
      </c>
      <c r="G3271" t="s">
        <v>166</v>
      </c>
      <c r="H3271">
        <v>1</v>
      </c>
      <c r="I3271">
        <v>111.95</v>
      </c>
      <c r="J3271">
        <v>114.04</v>
      </c>
      <c r="K3271">
        <v>28.158999999999999</v>
      </c>
      <c r="L3271">
        <v>30.248999999999999</v>
      </c>
      <c r="M3271">
        <v>3260722</v>
      </c>
      <c r="N3271" t="s">
        <v>167</v>
      </c>
      <c r="P3271">
        <v>16.167000000000002</v>
      </c>
      <c r="V3271" t="s">
        <v>35</v>
      </c>
      <c r="W3271" s="1">
        <v>40903</v>
      </c>
      <c r="X3271">
        <v>20111226</v>
      </c>
      <c r="Y3271">
        <v>0.90701399999999999</v>
      </c>
      <c r="AB3271">
        <v>-0.98149471112852305</v>
      </c>
      <c r="AI3271" s="2">
        <f t="shared" si="204"/>
        <v>40903</v>
      </c>
      <c r="AJ3271">
        <f t="shared" si="205"/>
        <v>60.867880458262562</v>
      </c>
      <c r="AK3271">
        <f t="shared" si="206"/>
        <v>60.867880458262562</v>
      </c>
      <c r="AL3271" s="3">
        <f>Sheet2!$Q$35</f>
        <v>195.92057845971607</v>
      </c>
      <c r="AM3271" s="3">
        <f>Sheet2!$Q$37</f>
        <v>179.52321677860004</v>
      </c>
      <c r="AN3271" s="3">
        <f>Sheet2!$Q$39</f>
        <v>47.580823353777703</v>
      </c>
      <c r="AU3271">
        <f t="shared" si="207"/>
        <v>0.43332396531149858</v>
      </c>
      <c r="AV3271">
        <f>VLOOKUP(AI3271,Sheet3!C3303:F6594,4,FALSE)</f>
        <v>498.75944922447451</v>
      </c>
    </row>
    <row r="3272" spans="1:48">
      <c r="A3272">
        <v>219314385</v>
      </c>
      <c r="B3272">
        <v>126</v>
      </c>
      <c r="C3272" t="s">
        <v>164</v>
      </c>
      <c r="D3272">
        <v>0</v>
      </c>
      <c r="E3272" t="s">
        <v>165</v>
      </c>
      <c r="F3272" t="s">
        <v>34</v>
      </c>
      <c r="G3272" t="s">
        <v>166</v>
      </c>
      <c r="H3272">
        <v>1</v>
      </c>
      <c r="I3272">
        <v>111.95</v>
      </c>
      <c r="J3272">
        <v>114.04</v>
      </c>
      <c r="K3272">
        <v>28.158999999999999</v>
      </c>
      <c r="L3272">
        <v>30.248999999999999</v>
      </c>
      <c r="M3272">
        <v>3260722</v>
      </c>
      <c r="N3272" t="s">
        <v>167</v>
      </c>
      <c r="P3272">
        <v>16.167000000000002</v>
      </c>
      <c r="V3272" t="s">
        <v>35</v>
      </c>
      <c r="W3272" s="1">
        <v>40904</v>
      </c>
      <c r="X3272">
        <v>20111227</v>
      </c>
      <c r="Y3272">
        <v>0.91367100000000001</v>
      </c>
      <c r="AB3272">
        <v>-1.0582006314382499</v>
      </c>
      <c r="AI3272" s="2">
        <f t="shared" si="204"/>
        <v>40904</v>
      </c>
      <c r="AJ3272">
        <f t="shared" si="205"/>
        <v>55.14133440004116</v>
      </c>
      <c r="AK3272">
        <f t="shared" si="206"/>
        <v>55.14133440004116</v>
      </c>
      <c r="AL3272" s="3">
        <f>Sheet2!$Q$35</f>
        <v>195.92057845971607</v>
      </c>
      <c r="AM3272" s="3">
        <f>Sheet2!$Q$37</f>
        <v>179.52321677860004</v>
      </c>
      <c r="AN3272" s="3">
        <f>Sheet2!$Q$39</f>
        <v>47.580823353777703</v>
      </c>
      <c r="AU3272">
        <f t="shared" si="207"/>
        <v>0.39255616418543554</v>
      </c>
      <c r="AV3272">
        <f>VLOOKUP(AI3272,Sheet3!C3304:F6595,4,FALSE)</f>
        <v>444.91609959228691</v>
      </c>
    </row>
    <row r="3273" spans="1:48">
      <c r="A3273">
        <v>219326137</v>
      </c>
      <c r="B3273">
        <v>126</v>
      </c>
      <c r="C3273" t="s">
        <v>164</v>
      </c>
      <c r="D3273">
        <v>0</v>
      </c>
      <c r="E3273" t="s">
        <v>165</v>
      </c>
      <c r="F3273" t="s">
        <v>34</v>
      </c>
      <c r="G3273" t="s">
        <v>166</v>
      </c>
      <c r="H3273">
        <v>1</v>
      </c>
      <c r="I3273">
        <v>111.95</v>
      </c>
      <c r="J3273">
        <v>114.04</v>
      </c>
      <c r="K3273">
        <v>28.158999999999999</v>
      </c>
      <c r="L3273">
        <v>30.248999999999999</v>
      </c>
      <c r="M3273">
        <v>3260722</v>
      </c>
      <c r="N3273" t="s">
        <v>167</v>
      </c>
      <c r="P3273">
        <v>16.167000000000002</v>
      </c>
      <c r="V3273" t="s">
        <v>35</v>
      </c>
      <c r="W3273" s="1">
        <v>40905</v>
      </c>
      <c r="X3273">
        <v>20111228</v>
      </c>
      <c r="Y3273">
        <v>0.91620699999999999</v>
      </c>
      <c r="AB3273">
        <v>-1.08742193441339</v>
      </c>
      <c r="AI3273" s="2">
        <f t="shared" si="204"/>
        <v>40905</v>
      </c>
      <c r="AJ3273">
        <f t="shared" si="205"/>
        <v>52.928900675229897</v>
      </c>
      <c r="AK3273">
        <f t="shared" si="206"/>
        <v>52.928900675229897</v>
      </c>
      <c r="AL3273" s="3">
        <f>Sheet2!$Q$35</f>
        <v>195.92057845971607</v>
      </c>
      <c r="AM3273" s="3">
        <f>Sheet2!$Q$37</f>
        <v>179.52321677860004</v>
      </c>
      <c r="AN3273" s="3">
        <f>Sheet2!$Q$39</f>
        <v>47.580823353777703</v>
      </c>
      <c r="AU3273">
        <f t="shared" si="207"/>
        <v>0.3768056476994624</v>
      </c>
      <c r="AV3273">
        <f>VLOOKUP(AI3273,Sheet3!C3305:F6596,4,FALSE)</f>
        <v>381.65016377446653</v>
      </c>
    </row>
    <row r="3274" spans="1:48">
      <c r="A3274">
        <v>219337912</v>
      </c>
      <c r="B3274">
        <v>126</v>
      </c>
      <c r="C3274" t="s">
        <v>164</v>
      </c>
      <c r="D3274">
        <v>0</v>
      </c>
      <c r="E3274" t="s">
        <v>165</v>
      </c>
      <c r="F3274" t="s">
        <v>34</v>
      </c>
      <c r="G3274" t="s">
        <v>166</v>
      </c>
      <c r="H3274">
        <v>1</v>
      </c>
      <c r="I3274">
        <v>111.95</v>
      </c>
      <c r="J3274">
        <v>114.04</v>
      </c>
      <c r="K3274">
        <v>28.158999999999999</v>
      </c>
      <c r="L3274">
        <v>30.248999999999999</v>
      </c>
      <c r="M3274">
        <v>3260722</v>
      </c>
      <c r="N3274" t="s">
        <v>167</v>
      </c>
      <c r="P3274">
        <v>16.167000000000002</v>
      </c>
      <c r="V3274" t="s">
        <v>35</v>
      </c>
      <c r="W3274" s="1">
        <v>40906</v>
      </c>
      <c r="X3274">
        <v>20111229</v>
      </c>
      <c r="Y3274">
        <v>0.91686400000000001</v>
      </c>
      <c r="AB3274">
        <v>-1.09499227986081</v>
      </c>
      <c r="AI3274" s="2">
        <f t="shared" si="204"/>
        <v>40906</v>
      </c>
      <c r="AJ3274">
        <f t="shared" si="205"/>
        <v>52.352947025355434</v>
      </c>
      <c r="AK3274">
        <f t="shared" si="206"/>
        <v>52.352947025355434</v>
      </c>
      <c r="AL3274" s="3">
        <f>Sheet2!$Q$35</f>
        <v>195.92057845971607</v>
      </c>
      <c r="AM3274" s="3">
        <f>Sheet2!$Q$37</f>
        <v>179.52321677860004</v>
      </c>
      <c r="AN3274" s="3">
        <f>Sheet2!$Q$39</f>
        <v>47.580823353777703</v>
      </c>
      <c r="AU3274">
        <f t="shared" si="207"/>
        <v>0.37270538139282849</v>
      </c>
    </row>
    <row r="3275" spans="1:48">
      <c r="A3275">
        <v>219349729</v>
      </c>
      <c r="B3275">
        <v>126</v>
      </c>
      <c r="C3275" t="s">
        <v>164</v>
      </c>
      <c r="D3275">
        <v>0</v>
      </c>
      <c r="E3275" t="s">
        <v>165</v>
      </c>
      <c r="F3275" t="s">
        <v>34</v>
      </c>
      <c r="G3275" t="s">
        <v>166</v>
      </c>
      <c r="H3275">
        <v>1</v>
      </c>
      <c r="I3275">
        <v>111.95</v>
      </c>
      <c r="J3275">
        <v>114.04</v>
      </c>
      <c r="K3275">
        <v>28.158999999999999</v>
      </c>
      <c r="L3275">
        <v>30.248999999999999</v>
      </c>
      <c r="M3275">
        <v>3260722</v>
      </c>
      <c r="N3275" t="s">
        <v>167</v>
      </c>
      <c r="P3275">
        <v>16.167000000000002</v>
      </c>
      <c r="V3275" t="s">
        <v>35</v>
      </c>
      <c r="W3275" s="1">
        <v>40907</v>
      </c>
      <c r="X3275">
        <v>20111230</v>
      </c>
      <c r="Y3275">
        <v>0.92011100000000001</v>
      </c>
      <c r="AB3275">
        <v>-1.1324061484571299</v>
      </c>
      <c r="AI3275" s="2">
        <f t="shared" si="204"/>
        <v>40907</v>
      </c>
      <c r="AJ3275">
        <f t="shared" si="205"/>
        <v>49.489693967015683</v>
      </c>
      <c r="AK3275">
        <f t="shared" si="206"/>
        <v>49.489693967015683</v>
      </c>
      <c r="AL3275" s="3">
        <f>Sheet2!$Q$35</f>
        <v>195.92057845971607</v>
      </c>
      <c r="AM3275" s="3">
        <f>Sheet2!$Q$37</f>
        <v>179.52321677860004</v>
      </c>
      <c r="AN3275" s="3">
        <f>Sheet2!$Q$39</f>
        <v>47.580823353777703</v>
      </c>
      <c r="AU3275">
        <f t="shared" si="207"/>
        <v>0.35232162300352787</v>
      </c>
    </row>
    <row r="3276" spans="1:48">
      <c r="A3276">
        <v>219361402</v>
      </c>
      <c r="B3276">
        <v>126</v>
      </c>
      <c r="C3276" t="s">
        <v>164</v>
      </c>
      <c r="D3276">
        <v>0</v>
      </c>
      <c r="E3276" t="s">
        <v>165</v>
      </c>
      <c r="F3276" t="s">
        <v>34</v>
      </c>
      <c r="G3276" t="s">
        <v>166</v>
      </c>
      <c r="H3276">
        <v>1</v>
      </c>
      <c r="I3276">
        <v>111.95</v>
      </c>
      <c r="J3276">
        <v>114.04</v>
      </c>
      <c r="K3276">
        <v>28.158999999999999</v>
      </c>
      <c r="L3276">
        <v>30.248999999999999</v>
      </c>
      <c r="M3276">
        <v>3260722</v>
      </c>
      <c r="N3276" t="s">
        <v>167</v>
      </c>
      <c r="P3276">
        <v>16.167000000000002</v>
      </c>
      <c r="V3276" t="s">
        <v>35</v>
      </c>
      <c r="W3276" s="1">
        <v>40908</v>
      </c>
      <c r="X3276">
        <v>20111231</v>
      </c>
      <c r="Y3276">
        <v>0.92014200000000002</v>
      </c>
      <c r="AB3276">
        <v>-1.1327633489272499</v>
      </c>
      <c r="AI3276" s="2">
        <f t="shared" si="204"/>
        <v>40908</v>
      </c>
      <c r="AJ3276">
        <f t="shared" si="205"/>
        <v>49.462223051581987</v>
      </c>
      <c r="AK3276">
        <f t="shared" si="206"/>
        <v>49.462223051581987</v>
      </c>
      <c r="AL3276" s="3">
        <f>Sheet2!$Q$35</f>
        <v>195.92057845971607</v>
      </c>
      <c r="AM3276" s="3">
        <f>Sheet2!$Q$37</f>
        <v>179.52321677860004</v>
      </c>
      <c r="AN3276" s="3">
        <f>Sheet2!$Q$39</f>
        <v>47.580823353777703</v>
      </c>
      <c r="AU3276">
        <f t="shared" si="207"/>
        <v>0.35212605506331301</v>
      </c>
    </row>
    <row r="3277" spans="1:48">
      <c r="A3277">
        <v>219373073</v>
      </c>
      <c r="B3277">
        <v>126</v>
      </c>
      <c r="C3277" t="s">
        <v>164</v>
      </c>
      <c r="D3277">
        <v>0</v>
      </c>
      <c r="E3277" t="s">
        <v>165</v>
      </c>
      <c r="F3277" t="s">
        <v>34</v>
      </c>
      <c r="G3277" t="s">
        <v>166</v>
      </c>
      <c r="H3277">
        <v>1</v>
      </c>
      <c r="I3277">
        <v>111.95</v>
      </c>
      <c r="J3277">
        <v>114.04</v>
      </c>
      <c r="K3277">
        <v>28.158999999999999</v>
      </c>
      <c r="L3277">
        <v>30.248999999999999</v>
      </c>
      <c r="M3277">
        <v>3260722</v>
      </c>
      <c r="N3277" t="s">
        <v>167</v>
      </c>
      <c r="P3277">
        <v>16.167000000000002</v>
      </c>
      <c r="V3277" t="s">
        <v>35</v>
      </c>
      <c r="W3277" s="1">
        <v>40909</v>
      </c>
      <c r="X3277">
        <v>20120101</v>
      </c>
      <c r="Y3277">
        <v>0.91554800000000003</v>
      </c>
      <c r="AB3277">
        <v>-1.07982854377434</v>
      </c>
      <c r="AI3277" s="2">
        <f t="shared" si="204"/>
        <v>40909</v>
      </c>
      <c r="AJ3277">
        <f t="shared" si="205"/>
        <v>53.505458434080765</v>
      </c>
      <c r="AK3277">
        <f t="shared" si="206"/>
        <v>53.505458434080765</v>
      </c>
      <c r="AL3277" s="3">
        <f>Sheet2!$Q$35</f>
        <v>195.92057845971607</v>
      </c>
      <c r="AM3277" s="3">
        <f>Sheet2!$Q$37</f>
        <v>179.52321677860004</v>
      </c>
      <c r="AN3277" s="3">
        <f>Sheet2!$Q$39</f>
        <v>47.580823353777703</v>
      </c>
      <c r="AU3277">
        <f t="shared" si="207"/>
        <v>0.38091021471272785</v>
      </c>
    </row>
    <row r="3278" spans="1:48">
      <c r="A3278">
        <v>220821996</v>
      </c>
      <c r="B3278">
        <v>126</v>
      </c>
      <c r="C3278" t="s">
        <v>164</v>
      </c>
      <c r="D3278">
        <v>0</v>
      </c>
      <c r="E3278" t="s">
        <v>165</v>
      </c>
      <c r="F3278" t="s">
        <v>34</v>
      </c>
      <c r="G3278" t="s">
        <v>166</v>
      </c>
      <c r="H3278">
        <v>1</v>
      </c>
      <c r="I3278">
        <v>111.95</v>
      </c>
      <c r="J3278">
        <v>114.04</v>
      </c>
      <c r="K3278">
        <v>28.158999999999999</v>
      </c>
      <c r="L3278">
        <v>30.248999999999999</v>
      </c>
      <c r="M3278">
        <v>3260722</v>
      </c>
      <c r="N3278" t="s">
        <v>167</v>
      </c>
      <c r="P3278">
        <v>16.167000000000002</v>
      </c>
      <c r="V3278" t="s">
        <v>35</v>
      </c>
      <c r="W3278" s="1">
        <v>40910</v>
      </c>
      <c r="X3278">
        <v>20120102</v>
      </c>
      <c r="Y3278">
        <v>0.91956700000000002</v>
      </c>
      <c r="AB3278">
        <v>-1.1261378563362801</v>
      </c>
      <c r="AI3278" s="2">
        <f t="shared" si="204"/>
        <v>40910</v>
      </c>
      <c r="AJ3278">
        <f t="shared" si="205"/>
        <v>49.971349737432547</v>
      </c>
      <c r="AK3278">
        <f t="shared" si="206"/>
        <v>49.971349737432547</v>
      </c>
      <c r="AL3278" s="3">
        <f>Sheet2!$Q$35</f>
        <v>195.92057845971607</v>
      </c>
      <c r="AM3278" s="3">
        <f>Sheet2!$Q$37</f>
        <v>179.52321677860004</v>
      </c>
      <c r="AN3278" s="3">
        <f>Sheet2!$Q$39</f>
        <v>47.580823353777703</v>
      </c>
      <c r="AU3278">
        <f t="shared" si="207"/>
        <v>0.35575057414788913</v>
      </c>
    </row>
    <row r="3279" spans="1:48">
      <c r="A3279">
        <v>220833879</v>
      </c>
      <c r="B3279">
        <v>126</v>
      </c>
      <c r="C3279" t="s">
        <v>164</v>
      </c>
      <c r="D3279">
        <v>0</v>
      </c>
      <c r="E3279" t="s">
        <v>165</v>
      </c>
      <c r="F3279" t="s">
        <v>34</v>
      </c>
      <c r="G3279" t="s">
        <v>166</v>
      </c>
      <c r="H3279">
        <v>1</v>
      </c>
      <c r="I3279">
        <v>111.95</v>
      </c>
      <c r="J3279">
        <v>114.04</v>
      </c>
      <c r="K3279">
        <v>28.158999999999999</v>
      </c>
      <c r="L3279">
        <v>30.248999999999999</v>
      </c>
      <c r="M3279">
        <v>3260722</v>
      </c>
      <c r="N3279" t="s">
        <v>167</v>
      </c>
      <c r="P3279">
        <v>16.167000000000002</v>
      </c>
      <c r="V3279" t="s">
        <v>35</v>
      </c>
      <c r="W3279" s="1">
        <v>40911</v>
      </c>
      <c r="X3279">
        <v>20120103</v>
      </c>
      <c r="Y3279">
        <v>0.91437999999999997</v>
      </c>
      <c r="AB3279">
        <v>-1.0663701518678099</v>
      </c>
      <c r="AI3279" s="2">
        <f t="shared" si="204"/>
        <v>40911</v>
      </c>
      <c r="AJ3279">
        <f t="shared" si="205"/>
        <v>54.524511604146937</v>
      </c>
      <c r="AK3279">
        <f t="shared" si="206"/>
        <v>54.524511604146937</v>
      </c>
      <c r="AL3279" s="3">
        <f>Sheet2!$Q$35</f>
        <v>195.92057845971607</v>
      </c>
      <c r="AM3279" s="3">
        <f>Sheet2!$Q$37</f>
        <v>179.52321677860004</v>
      </c>
      <c r="AN3279" s="3">
        <f>Sheet2!$Q$39</f>
        <v>47.580823353777703</v>
      </c>
      <c r="AU3279">
        <f t="shared" si="207"/>
        <v>0.3881649467190299</v>
      </c>
    </row>
    <row r="3280" spans="1:48">
      <c r="A3280">
        <v>220845571</v>
      </c>
      <c r="B3280">
        <v>126</v>
      </c>
      <c r="C3280" t="s">
        <v>164</v>
      </c>
      <c r="D3280">
        <v>0</v>
      </c>
      <c r="E3280" t="s">
        <v>165</v>
      </c>
      <c r="F3280" t="s">
        <v>34</v>
      </c>
      <c r="G3280" t="s">
        <v>166</v>
      </c>
      <c r="H3280">
        <v>1</v>
      </c>
      <c r="I3280">
        <v>111.95</v>
      </c>
      <c r="J3280">
        <v>114.04</v>
      </c>
      <c r="K3280">
        <v>28.158999999999999</v>
      </c>
      <c r="L3280">
        <v>30.248999999999999</v>
      </c>
      <c r="M3280">
        <v>3260722</v>
      </c>
      <c r="N3280" t="s">
        <v>167</v>
      </c>
      <c r="P3280">
        <v>16.167000000000002</v>
      </c>
      <c r="V3280" t="s">
        <v>35</v>
      </c>
      <c r="W3280" s="1">
        <v>40912</v>
      </c>
      <c r="X3280">
        <v>20120104</v>
      </c>
      <c r="Y3280">
        <v>0.91138300000000005</v>
      </c>
      <c r="AB3280">
        <v>-1.0318369322240899</v>
      </c>
      <c r="AI3280" s="2">
        <f t="shared" si="204"/>
        <v>40912</v>
      </c>
      <c r="AJ3280">
        <f t="shared" si="205"/>
        <v>57.122784843445743</v>
      </c>
      <c r="AK3280">
        <f t="shared" si="206"/>
        <v>57.122784843445743</v>
      </c>
      <c r="AL3280" s="3">
        <f>Sheet2!$Q$35</f>
        <v>195.92057845971607</v>
      </c>
      <c r="AM3280" s="3">
        <f>Sheet2!$Q$37</f>
        <v>179.52321677860004</v>
      </c>
      <c r="AN3280" s="3">
        <f>Sheet2!$Q$39</f>
        <v>47.580823353777703</v>
      </c>
    </row>
    <row r="3281" spans="1:40">
      <c r="W3281" s="1"/>
      <c r="AL3281" s="3"/>
      <c r="AM3281" s="3"/>
      <c r="AN3281" s="3"/>
    </row>
    <row r="3282" spans="1:40">
      <c r="W3282" s="1"/>
      <c r="AL3282" s="3"/>
      <c r="AM3282" s="3"/>
      <c r="AN3282" s="3"/>
    </row>
    <row r="3283" spans="1:40">
      <c r="W3283" s="1"/>
      <c r="AL3283" s="3"/>
      <c r="AM3283" s="3"/>
      <c r="AN3283" s="3"/>
    </row>
    <row r="3284" spans="1:40">
      <c r="W3284" s="1"/>
      <c r="AL3284" s="3"/>
      <c r="AM3284" s="3"/>
      <c r="AN3284" s="3"/>
    </row>
    <row r="3285" spans="1:40">
      <c r="W3285" s="1"/>
      <c r="AL3285" s="3"/>
      <c r="AM3285" s="3"/>
      <c r="AN3285" s="3"/>
    </row>
    <row r="3286" spans="1:40">
      <c r="A3286" t="s">
        <v>0</v>
      </c>
      <c r="B3286" t="s">
        <v>1</v>
      </c>
      <c r="C3286" t="s">
        <v>2</v>
      </c>
      <c r="D3286" t="s">
        <v>3</v>
      </c>
      <c r="E3286" t="s">
        <v>4</v>
      </c>
      <c r="F3286" t="s">
        <v>5</v>
      </c>
      <c r="G3286" t="s">
        <v>6</v>
      </c>
      <c r="H3286" t="s">
        <v>7</v>
      </c>
      <c r="I3286" t="s">
        <v>8</v>
      </c>
      <c r="J3286" t="s">
        <v>9</v>
      </c>
      <c r="K3286" t="s">
        <v>10</v>
      </c>
      <c r="L3286" t="s">
        <v>11</v>
      </c>
      <c r="M3286" t="s">
        <v>12</v>
      </c>
      <c r="N3286" t="s">
        <v>13</v>
      </c>
      <c r="O3286" t="s">
        <v>14</v>
      </c>
      <c r="P3286" t="s">
        <v>15</v>
      </c>
      <c r="Q3286" t="s">
        <v>16</v>
      </c>
      <c r="R3286" t="s">
        <v>17</v>
      </c>
      <c r="S3286" t="s">
        <v>18</v>
      </c>
      <c r="T3286" t="s">
        <v>19</v>
      </c>
      <c r="U3286" t="s">
        <v>20</v>
      </c>
      <c r="V3286" t="s">
        <v>21</v>
      </c>
      <c r="W3286" s="1" t="s">
        <v>22</v>
      </c>
      <c r="X3286" t="s">
        <v>23</v>
      </c>
      <c r="Y3286" t="s">
        <v>24</v>
      </c>
      <c r="Z3286" t="s">
        <v>25</v>
      </c>
      <c r="AA3286" t="s">
        <v>26</v>
      </c>
      <c r="AB3286" t="s">
        <v>27</v>
      </c>
      <c r="AC3286" t="s">
        <v>28</v>
      </c>
      <c r="AD3286" t="s">
        <v>29</v>
      </c>
      <c r="AE3286" t="s">
        <v>30</v>
      </c>
      <c r="AF3286" t="s">
        <v>31</v>
      </c>
      <c r="AG3286" t="s">
        <v>32</v>
      </c>
      <c r="AH3286" t="s">
        <v>33</v>
      </c>
    </row>
    <row r="3287" spans="1:40">
      <c r="A3287">
        <v>511786858</v>
      </c>
      <c r="B3287">
        <v>126</v>
      </c>
      <c r="C3287" t="s">
        <v>164</v>
      </c>
      <c r="D3287">
        <v>0</v>
      </c>
      <c r="E3287" t="s">
        <v>165</v>
      </c>
      <c r="F3287" t="s">
        <v>34</v>
      </c>
      <c r="G3287" t="s">
        <v>166</v>
      </c>
      <c r="H3287">
        <v>1</v>
      </c>
      <c r="I3287">
        <v>111.95</v>
      </c>
      <c r="J3287">
        <v>114.04</v>
      </c>
      <c r="K3287">
        <v>28.158999999999999</v>
      </c>
      <c r="L3287">
        <v>30.248999999999999</v>
      </c>
      <c r="M3287">
        <v>3260722</v>
      </c>
      <c r="N3287" t="s">
        <v>167</v>
      </c>
      <c r="P3287">
        <v>16.167000000000002</v>
      </c>
      <c r="V3287" t="s">
        <v>35</v>
      </c>
      <c r="W3287" s="1">
        <v>40913</v>
      </c>
      <c r="X3287">
        <v>20120105</v>
      </c>
      <c r="Y3287">
        <v>0.90425699999999998</v>
      </c>
      <c r="AB3287">
        <v>-0.94972691447929403</v>
      </c>
      <c r="AI3287" s="2">
        <f t="shared" ref="AI3287" si="208">W3287</f>
        <v>40913</v>
      </c>
      <c r="AJ3287">
        <f t="shared" ref="AJ3287" si="209">$AQ$2*(Y3287^2)+($AR$2*Y3287)+$AS$2</f>
        <v>63.205140615714299</v>
      </c>
      <c r="AK3287">
        <f t="shared" ref="AK3287" si="210">IF(AJ3287&gt;0,AJ3287,0)</f>
        <v>63.205140615714299</v>
      </c>
      <c r="AL3287" s="3">
        <f>Sheet2!$Q$35</f>
        <v>195.92057845971607</v>
      </c>
      <c r="AM3287" s="3">
        <f>Sheet2!$Q$37</f>
        <v>179.52321677860004</v>
      </c>
      <c r="AN3287" s="3">
        <f>Sheet2!$Q$39</f>
        <v>47.580823353777703</v>
      </c>
    </row>
    <row r="3288" spans="1:40">
      <c r="A3288">
        <v>511794452</v>
      </c>
      <c r="B3288">
        <v>126</v>
      </c>
      <c r="C3288" t="s">
        <v>164</v>
      </c>
      <c r="D3288">
        <v>0</v>
      </c>
      <c r="E3288" t="s">
        <v>165</v>
      </c>
      <c r="F3288" t="s">
        <v>34</v>
      </c>
      <c r="G3288" t="s">
        <v>166</v>
      </c>
      <c r="H3288">
        <v>1</v>
      </c>
      <c r="I3288">
        <v>111.95</v>
      </c>
      <c r="J3288">
        <v>114.04</v>
      </c>
      <c r="K3288">
        <v>28.158999999999999</v>
      </c>
      <c r="L3288">
        <v>30.248999999999999</v>
      </c>
      <c r="M3288">
        <v>3260722</v>
      </c>
      <c r="N3288" t="s">
        <v>167</v>
      </c>
      <c r="P3288">
        <v>16.167000000000002</v>
      </c>
      <c r="V3288" t="s">
        <v>35</v>
      </c>
      <c r="W3288" s="1">
        <v>40914</v>
      </c>
      <c r="X3288">
        <v>20120106</v>
      </c>
      <c r="Y3288">
        <v>0.90489399999999998</v>
      </c>
      <c r="AB3288">
        <v>-0.95706680801050903</v>
      </c>
      <c r="AI3288" s="2">
        <f t="shared" ref="AI3288:AI3351" si="211">W3288</f>
        <v>40914</v>
      </c>
      <c r="AJ3288">
        <f t="shared" ref="AJ3288:AJ3351" si="212">$AQ$2*(Y3288^2)+($AR$2*Y3288)+$AS$2</f>
        <v>62.666910219733609</v>
      </c>
      <c r="AK3288">
        <f t="shared" ref="AK3288:AK3351" si="213">IF(AJ3288&gt;0,AJ3288,0)</f>
        <v>62.666910219733609</v>
      </c>
      <c r="AL3288" s="3">
        <f>Sheet2!$Q$35</f>
        <v>195.92057845971607</v>
      </c>
      <c r="AM3288" s="3">
        <f>Sheet2!$Q$37</f>
        <v>179.52321677860004</v>
      </c>
      <c r="AN3288" s="3">
        <f>Sheet2!$Q$39</f>
        <v>47.580823353777703</v>
      </c>
    </row>
    <row r="3289" spans="1:40">
      <c r="A3289">
        <v>511802117</v>
      </c>
      <c r="B3289">
        <v>126</v>
      </c>
      <c r="C3289" t="s">
        <v>164</v>
      </c>
      <c r="D3289">
        <v>0</v>
      </c>
      <c r="E3289" t="s">
        <v>165</v>
      </c>
      <c r="F3289" t="s">
        <v>34</v>
      </c>
      <c r="G3289" t="s">
        <v>166</v>
      </c>
      <c r="H3289">
        <v>1</v>
      </c>
      <c r="I3289">
        <v>111.95</v>
      </c>
      <c r="J3289">
        <v>114.04</v>
      </c>
      <c r="K3289">
        <v>28.158999999999999</v>
      </c>
      <c r="L3289">
        <v>30.248999999999999</v>
      </c>
      <c r="M3289">
        <v>3260722</v>
      </c>
      <c r="N3289" t="s">
        <v>167</v>
      </c>
      <c r="P3289">
        <v>16.167000000000002</v>
      </c>
      <c r="V3289" t="s">
        <v>35</v>
      </c>
      <c r="W3289" s="1">
        <v>40915</v>
      </c>
      <c r="X3289">
        <v>20120107</v>
      </c>
      <c r="Y3289">
        <v>0.91035999999999995</v>
      </c>
      <c r="AB3289">
        <v>-1.0200493167100699</v>
      </c>
      <c r="AI3289" s="2">
        <f t="shared" si="211"/>
        <v>40915</v>
      </c>
      <c r="AJ3289">
        <f t="shared" si="212"/>
        <v>58.004233544879071</v>
      </c>
      <c r="AK3289">
        <f t="shared" si="213"/>
        <v>58.004233544879071</v>
      </c>
      <c r="AL3289" s="3">
        <f>Sheet2!$Q$35</f>
        <v>195.92057845971607</v>
      </c>
      <c r="AM3289" s="3">
        <f>Sheet2!$Q$37</f>
        <v>179.52321677860004</v>
      </c>
      <c r="AN3289" s="3">
        <f>Sheet2!$Q$39</f>
        <v>47.580823353777703</v>
      </c>
    </row>
    <row r="3290" spans="1:40">
      <c r="A3290">
        <v>511809674</v>
      </c>
      <c r="B3290">
        <v>126</v>
      </c>
      <c r="C3290" t="s">
        <v>164</v>
      </c>
      <c r="D3290">
        <v>0</v>
      </c>
      <c r="E3290" t="s">
        <v>165</v>
      </c>
      <c r="F3290" t="s">
        <v>34</v>
      </c>
      <c r="G3290" t="s">
        <v>166</v>
      </c>
      <c r="H3290">
        <v>1</v>
      </c>
      <c r="I3290">
        <v>111.95</v>
      </c>
      <c r="J3290">
        <v>114.04</v>
      </c>
      <c r="K3290">
        <v>28.158999999999999</v>
      </c>
      <c r="L3290">
        <v>30.248999999999999</v>
      </c>
      <c r="M3290">
        <v>3260722</v>
      </c>
      <c r="N3290" t="s">
        <v>167</v>
      </c>
      <c r="P3290">
        <v>16.167000000000002</v>
      </c>
      <c r="V3290" t="s">
        <v>35</v>
      </c>
      <c r="W3290" s="1">
        <v>40916</v>
      </c>
      <c r="X3290">
        <v>20120108</v>
      </c>
      <c r="Y3290">
        <v>0.90959900000000005</v>
      </c>
      <c r="AB3290">
        <v>-1.01128062129837</v>
      </c>
      <c r="AI3290" s="2">
        <f t="shared" si="211"/>
        <v>40916</v>
      </c>
      <c r="AJ3290">
        <f t="shared" si="212"/>
        <v>58.658135904832989</v>
      </c>
      <c r="AK3290">
        <f t="shared" si="213"/>
        <v>58.658135904832989</v>
      </c>
      <c r="AL3290" s="3">
        <f>Sheet2!$Q$35</f>
        <v>195.92057845971607</v>
      </c>
      <c r="AM3290" s="3">
        <f>Sheet2!$Q$37</f>
        <v>179.52321677860004</v>
      </c>
      <c r="AN3290" s="3">
        <f>Sheet2!$Q$39</f>
        <v>47.580823353777703</v>
      </c>
    </row>
    <row r="3291" spans="1:40">
      <c r="A3291">
        <v>511817280</v>
      </c>
      <c r="B3291">
        <v>126</v>
      </c>
      <c r="C3291" t="s">
        <v>164</v>
      </c>
      <c r="D3291">
        <v>0</v>
      </c>
      <c r="E3291" t="s">
        <v>165</v>
      </c>
      <c r="F3291" t="s">
        <v>34</v>
      </c>
      <c r="G3291" t="s">
        <v>166</v>
      </c>
      <c r="H3291">
        <v>1</v>
      </c>
      <c r="I3291">
        <v>111.95</v>
      </c>
      <c r="J3291">
        <v>114.04</v>
      </c>
      <c r="K3291">
        <v>28.158999999999999</v>
      </c>
      <c r="L3291">
        <v>30.248999999999999</v>
      </c>
      <c r="M3291">
        <v>3260722</v>
      </c>
      <c r="N3291" t="s">
        <v>167</v>
      </c>
      <c r="P3291">
        <v>16.167000000000002</v>
      </c>
      <c r="V3291" t="s">
        <v>35</v>
      </c>
      <c r="W3291" s="1">
        <v>40917</v>
      </c>
      <c r="X3291">
        <v>20120109</v>
      </c>
      <c r="Y3291">
        <v>0.916991</v>
      </c>
      <c r="AB3291">
        <v>-1.0964556495287301</v>
      </c>
      <c r="AI3291" s="2">
        <f t="shared" si="211"/>
        <v>40917</v>
      </c>
      <c r="AJ3291">
        <f t="shared" si="212"/>
        <v>52.241481582857432</v>
      </c>
      <c r="AK3291">
        <f t="shared" si="213"/>
        <v>52.241481582857432</v>
      </c>
      <c r="AL3291" s="3">
        <f>Sheet2!$Q$35</f>
        <v>195.92057845971607</v>
      </c>
      <c r="AM3291" s="3">
        <f>Sheet2!$Q$37</f>
        <v>179.52321677860004</v>
      </c>
      <c r="AN3291" s="3">
        <f>Sheet2!$Q$39</f>
        <v>47.580823353777703</v>
      </c>
    </row>
    <row r="3292" spans="1:40">
      <c r="A3292">
        <v>511824869</v>
      </c>
      <c r="B3292">
        <v>126</v>
      </c>
      <c r="C3292" t="s">
        <v>164</v>
      </c>
      <c r="D3292">
        <v>0</v>
      </c>
      <c r="E3292" t="s">
        <v>165</v>
      </c>
      <c r="F3292" t="s">
        <v>34</v>
      </c>
      <c r="G3292" t="s">
        <v>166</v>
      </c>
      <c r="H3292">
        <v>1</v>
      </c>
      <c r="I3292">
        <v>111.95</v>
      </c>
      <c r="J3292">
        <v>114.04</v>
      </c>
      <c r="K3292">
        <v>28.158999999999999</v>
      </c>
      <c r="L3292">
        <v>30.248999999999999</v>
      </c>
      <c r="M3292">
        <v>3260722</v>
      </c>
      <c r="N3292" t="s">
        <v>167</v>
      </c>
      <c r="P3292">
        <v>16.167000000000002</v>
      </c>
      <c r="V3292" t="s">
        <v>35</v>
      </c>
      <c r="W3292" s="1">
        <v>40918</v>
      </c>
      <c r="X3292">
        <v>20120110</v>
      </c>
      <c r="Y3292">
        <v>0.91953499999999999</v>
      </c>
      <c r="AB3292">
        <v>-1.1257691332703399</v>
      </c>
      <c r="AI3292" s="2">
        <f t="shared" si="211"/>
        <v>40918</v>
      </c>
      <c r="AJ3292">
        <f t="shared" si="212"/>
        <v>49.99965800578866</v>
      </c>
      <c r="AK3292">
        <f t="shared" si="213"/>
        <v>49.99965800578866</v>
      </c>
      <c r="AL3292" s="3">
        <f>Sheet2!$Q$35</f>
        <v>195.92057845971607</v>
      </c>
      <c r="AM3292" s="3">
        <f>Sheet2!$Q$37</f>
        <v>179.52321677860004</v>
      </c>
      <c r="AN3292" s="3">
        <f>Sheet2!$Q$39</f>
        <v>47.580823353777703</v>
      </c>
    </row>
    <row r="3293" spans="1:40">
      <c r="A3293">
        <v>511832512</v>
      </c>
      <c r="B3293">
        <v>126</v>
      </c>
      <c r="C3293" t="s">
        <v>164</v>
      </c>
      <c r="D3293">
        <v>0</v>
      </c>
      <c r="E3293" t="s">
        <v>165</v>
      </c>
      <c r="F3293" t="s">
        <v>34</v>
      </c>
      <c r="G3293" t="s">
        <v>166</v>
      </c>
      <c r="H3293">
        <v>1</v>
      </c>
      <c r="I3293">
        <v>111.95</v>
      </c>
      <c r="J3293">
        <v>114.04</v>
      </c>
      <c r="K3293">
        <v>28.158999999999999</v>
      </c>
      <c r="L3293">
        <v>30.248999999999999</v>
      </c>
      <c r="M3293">
        <v>3260722</v>
      </c>
      <c r="N3293" t="s">
        <v>167</v>
      </c>
      <c r="P3293">
        <v>16.167000000000002</v>
      </c>
      <c r="V3293" t="s">
        <v>35</v>
      </c>
      <c r="W3293" s="1">
        <v>40919</v>
      </c>
      <c r="X3293">
        <v>20120111</v>
      </c>
      <c r="Y3293">
        <v>0.92465900000000001</v>
      </c>
      <c r="AB3293">
        <v>-1.1848109142027501</v>
      </c>
      <c r="AI3293" s="2">
        <f t="shared" si="211"/>
        <v>40919</v>
      </c>
      <c r="AJ3293">
        <f t="shared" si="212"/>
        <v>45.43222312460648</v>
      </c>
      <c r="AK3293">
        <f t="shared" si="213"/>
        <v>45.43222312460648</v>
      </c>
      <c r="AL3293" s="3">
        <f>Sheet2!$Q$35</f>
        <v>195.92057845971607</v>
      </c>
      <c r="AM3293" s="3">
        <f>Sheet2!$Q$37</f>
        <v>179.52321677860004</v>
      </c>
      <c r="AN3293" s="3">
        <f>Sheet2!$Q$39</f>
        <v>47.580823353777703</v>
      </c>
    </row>
    <row r="3294" spans="1:40">
      <c r="A3294">
        <v>511840125</v>
      </c>
      <c r="B3294">
        <v>126</v>
      </c>
      <c r="C3294" t="s">
        <v>164</v>
      </c>
      <c r="D3294">
        <v>0</v>
      </c>
      <c r="E3294" t="s">
        <v>165</v>
      </c>
      <c r="F3294" t="s">
        <v>34</v>
      </c>
      <c r="G3294" t="s">
        <v>166</v>
      </c>
      <c r="H3294">
        <v>1</v>
      </c>
      <c r="I3294">
        <v>111.95</v>
      </c>
      <c r="J3294">
        <v>114.04</v>
      </c>
      <c r="K3294">
        <v>28.158999999999999</v>
      </c>
      <c r="L3294">
        <v>30.248999999999999</v>
      </c>
      <c r="M3294">
        <v>3260722</v>
      </c>
      <c r="N3294" t="s">
        <v>167</v>
      </c>
      <c r="P3294">
        <v>16.167000000000002</v>
      </c>
      <c r="V3294" t="s">
        <v>35</v>
      </c>
      <c r="W3294" s="1">
        <v>40920</v>
      </c>
      <c r="X3294">
        <v>20120112</v>
      </c>
      <c r="Y3294">
        <v>0.92029700000000003</v>
      </c>
      <c r="AB3294">
        <v>-1.1345493512778599</v>
      </c>
      <c r="AI3294" s="2">
        <f t="shared" si="211"/>
        <v>40920</v>
      </c>
      <c r="AJ3294">
        <f t="shared" si="212"/>
        <v>49.324830272127883</v>
      </c>
      <c r="AK3294">
        <f t="shared" si="213"/>
        <v>49.324830272127883</v>
      </c>
      <c r="AL3294" s="3">
        <f>Sheet2!$Q$35</f>
        <v>195.92057845971607</v>
      </c>
      <c r="AM3294" s="3">
        <f>Sheet2!$Q$37</f>
        <v>179.52321677860004</v>
      </c>
      <c r="AN3294" s="3">
        <f>Sheet2!$Q$39</f>
        <v>47.580823353777703</v>
      </c>
    </row>
    <row r="3295" spans="1:40">
      <c r="A3295">
        <v>511847719</v>
      </c>
      <c r="B3295">
        <v>126</v>
      </c>
      <c r="C3295" t="s">
        <v>164</v>
      </c>
      <c r="D3295">
        <v>0</v>
      </c>
      <c r="E3295" t="s">
        <v>165</v>
      </c>
      <c r="F3295" t="s">
        <v>34</v>
      </c>
      <c r="G3295" t="s">
        <v>166</v>
      </c>
      <c r="H3295">
        <v>1</v>
      </c>
      <c r="I3295">
        <v>111.95</v>
      </c>
      <c r="J3295">
        <v>114.04</v>
      </c>
      <c r="K3295">
        <v>28.158999999999999</v>
      </c>
      <c r="L3295">
        <v>30.248999999999999</v>
      </c>
      <c r="M3295">
        <v>3260722</v>
      </c>
      <c r="N3295" t="s">
        <v>167</v>
      </c>
      <c r="P3295">
        <v>16.167000000000002</v>
      </c>
      <c r="V3295" t="s">
        <v>35</v>
      </c>
      <c r="W3295" s="1">
        <v>40921</v>
      </c>
      <c r="X3295">
        <v>20120113</v>
      </c>
      <c r="Y3295">
        <v>0.92574699999999999</v>
      </c>
      <c r="AB3295">
        <v>-1.1973474984444501</v>
      </c>
      <c r="AI3295" s="2">
        <f t="shared" si="211"/>
        <v>40921</v>
      </c>
      <c r="AJ3295">
        <f t="shared" si="212"/>
        <v>44.453445072274235</v>
      </c>
      <c r="AK3295">
        <f t="shared" si="213"/>
        <v>44.453445072274235</v>
      </c>
      <c r="AL3295" s="3">
        <f>Sheet2!$Q$35</f>
        <v>195.92057845971607</v>
      </c>
      <c r="AM3295" s="3">
        <f>Sheet2!$Q$37</f>
        <v>179.52321677860004</v>
      </c>
      <c r="AN3295" s="3">
        <f>Sheet2!$Q$39</f>
        <v>47.580823353777703</v>
      </c>
    </row>
    <row r="3296" spans="1:40">
      <c r="A3296">
        <v>511855402</v>
      </c>
      <c r="B3296">
        <v>126</v>
      </c>
      <c r="C3296" t="s">
        <v>164</v>
      </c>
      <c r="D3296">
        <v>0</v>
      </c>
      <c r="E3296" t="s">
        <v>165</v>
      </c>
      <c r="F3296" t="s">
        <v>34</v>
      </c>
      <c r="G3296" t="s">
        <v>166</v>
      </c>
      <c r="H3296">
        <v>1</v>
      </c>
      <c r="I3296">
        <v>111.95</v>
      </c>
      <c r="J3296">
        <v>114.04</v>
      </c>
      <c r="K3296">
        <v>28.158999999999999</v>
      </c>
      <c r="L3296">
        <v>30.248999999999999</v>
      </c>
      <c r="M3296">
        <v>3260722</v>
      </c>
      <c r="N3296" t="s">
        <v>167</v>
      </c>
      <c r="P3296">
        <v>16.167000000000002</v>
      </c>
      <c r="V3296" t="s">
        <v>35</v>
      </c>
      <c r="W3296" s="1">
        <v>40922</v>
      </c>
      <c r="X3296">
        <v>20120114</v>
      </c>
      <c r="Y3296">
        <v>0.92740199999999995</v>
      </c>
      <c r="AB3296">
        <v>-1.21641739451064</v>
      </c>
      <c r="AI3296" s="2">
        <f t="shared" si="211"/>
        <v>40922</v>
      </c>
      <c r="AJ3296">
        <f t="shared" si="212"/>
        <v>42.958571458182178</v>
      </c>
      <c r="AK3296">
        <f t="shared" si="213"/>
        <v>42.958571458182178</v>
      </c>
      <c r="AL3296" s="3">
        <f>Sheet2!$Q$35</f>
        <v>195.92057845971607</v>
      </c>
      <c r="AM3296" s="3">
        <f>Sheet2!$Q$37</f>
        <v>179.52321677860004</v>
      </c>
      <c r="AN3296" s="3">
        <f>Sheet2!$Q$39</f>
        <v>47.580823353777703</v>
      </c>
    </row>
    <row r="3297" spans="1:40">
      <c r="A3297">
        <v>511862984</v>
      </c>
      <c r="B3297">
        <v>126</v>
      </c>
      <c r="C3297" t="s">
        <v>164</v>
      </c>
      <c r="D3297">
        <v>0</v>
      </c>
      <c r="E3297" t="s">
        <v>165</v>
      </c>
      <c r="F3297" t="s">
        <v>34</v>
      </c>
      <c r="G3297" t="s">
        <v>166</v>
      </c>
      <c r="H3297">
        <v>1</v>
      </c>
      <c r="I3297">
        <v>111.95</v>
      </c>
      <c r="J3297">
        <v>114.04</v>
      </c>
      <c r="K3297">
        <v>28.158999999999999</v>
      </c>
      <c r="L3297">
        <v>30.248999999999999</v>
      </c>
      <c r="M3297">
        <v>3260722</v>
      </c>
      <c r="N3297" t="s">
        <v>167</v>
      </c>
      <c r="P3297">
        <v>16.167000000000002</v>
      </c>
      <c r="V3297" t="s">
        <v>35</v>
      </c>
      <c r="W3297" s="1">
        <v>40923</v>
      </c>
      <c r="X3297">
        <v>20120115</v>
      </c>
      <c r="Y3297">
        <v>0.92904399999999998</v>
      </c>
      <c r="AB3297">
        <v>-1.23533749683129</v>
      </c>
      <c r="AI3297" s="2">
        <f t="shared" si="211"/>
        <v>40923</v>
      </c>
      <c r="AJ3297">
        <f t="shared" si="212"/>
        <v>41.468266459499318</v>
      </c>
      <c r="AK3297">
        <f t="shared" si="213"/>
        <v>41.468266459499318</v>
      </c>
      <c r="AL3297" s="3">
        <f>Sheet2!$Q$35</f>
        <v>195.92057845971607</v>
      </c>
      <c r="AM3297" s="3">
        <f>Sheet2!$Q$37</f>
        <v>179.52321677860004</v>
      </c>
      <c r="AN3297" s="3">
        <f>Sheet2!$Q$39</f>
        <v>47.580823353777703</v>
      </c>
    </row>
    <row r="3298" spans="1:40">
      <c r="A3298">
        <v>511870588</v>
      </c>
      <c r="B3298">
        <v>126</v>
      </c>
      <c r="C3298" t="s">
        <v>164</v>
      </c>
      <c r="D3298">
        <v>0</v>
      </c>
      <c r="E3298" t="s">
        <v>165</v>
      </c>
      <c r="F3298" t="s">
        <v>34</v>
      </c>
      <c r="G3298" t="s">
        <v>166</v>
      </c>
      <c r="H3298">
        <v>1</v>
      </c>
      <c r="I3298">
        <v>111.95</v>
      </c>
      <c r="J3298">
        <v>114.04</v>
      </c>
      <c r="K3298">
        <v>28.158999999999999</v>
      </c>
      <c r="L3298">
        <v>30.248999999999999</v>
      </c>
      <c r="M3298">
        <v>3260722</v>
      </c>
      <c r="N3298" t="s">
        <v>167</v>
      </c>
      <c r="P3298">
        <v>16.167000000000002</v>
      </c>
      <c r="V3298" t="s">
        <v>35</v>
      </c>
      <c r="W3298" s="1">
        <v>40924</v>
      </c>
      <c r="X3298">
        <v>20120116</v>
      </c>
      <c r="Y3298">
        <v>0.91326399999999996</v>
      </c>
      <c r="AB3298">
        <v>-1.05351093494342</v>
      </c>
      <c r="AI3298" s="2">
        <f t="shared" si="211"/>
        <v>40924</v>
      </c>
      <c r="AJ3298">
        <f t="shared" si="212"/>
        <v>55.494818393685819</v>
      </c>
      <c r="AK3298">
        <f t="shared" si="213"/>
        <v>55.494818393685819</v>
      </c>
      <c r="AL3298" s="3">
        <f>Sheet2!$Q$35</f>
        <v>195.92057845971607</v>
      </c>
      <c r="AM3298" s="3">
        <f>Sheet2!$Q$37</f>
        <v>179.52321677860004</v>
      </c>
      <c r="AN3298" s="3">
        <f>Sheet2!$Q$39</f>
        <v>47.580823353777703</v>
      </c>
    </row>
    <row r="3299" spans="1:40">
      <c r="A3299">
        <v>511878186</v>
      </c>
      <c r="B3299">
        <v>126</v>
      </c>
      <c r="C3299" t="s">
        <v>164</v>
      </c>
      <c r="D3299">
        <v>0</v>
      </c>
      <c r="E3299" t="s">
        <v>165</v>
      </c>
      <c r="F3299" t="s">
        <v>34</v>
      </c>
      <c r="G3299" t="s">
        <v>166</v>
      </c>
      <c r="H3299">
        <v>1</v>
      </c>
      <c r="I3299">
        <v>111.95</v>
      </c>
      <c r="J3299">
        <v>114.04</v>
      </c>
      <c r="K3299">
        <v>28.158999999999999</v>
      </c>
      <c r="L3299">
        <v>30.248999999999999</v>
      </c>
      <c r="M3299">
        <v>3260722</v>
      </c>
      <c r="N3299" t="s">
        <v>167</v>
      </c>
      <c r="P3299">
        <v>16.167000000000002</v>
      </c>
      <c r="V3299" t="s">
        <v>35</v>
      </c>
      <c r="W3299" s="1">
        <v>40925</v>
      </c>
      <c r="X3299">
        <v>20120117</v>
      </c>
      <c r="Y3299">
        <v>0.90927599999999997</v>
      </c>
      <c r="AB3299">
        <v>-1.0075588228516099</v>
      </c>
      <c r="AI3299" s="2">
        <f t="shared" si="211"/>
        <v>40925</v>
      </c>
      <c r="AJ3299">
        <f t="shared" si="212"/>
        <v>58.935215263544023</v>
      </c>
      <c r="AK3299">
        <f t="shared" si="213"/>
        <v>58.935215263544023</v>
      </c>
      <c r="AL3299" s="3">
        <f>Sheet2!$Q$35</f>
        <v>195.92057845971607</v>
      </c>
      <c r="AM3299" s="3">
        <f>Sheet2!$Q$37</f>
        <v>179.52321677860004</v>
      </c>
      <c r="AN3299" s="3">
        <f>Sheet2!$Q$39</f>
        <v>47.580823353777703</v>
      </c>
    </row>
    <row r="3300" spans="1:40">
      <c r="A3300">
        <v>511885924</v>
      </c>
      <c r="B3300">
        <v>126</v>
      </c>
      <c r="C3300" t="s">
        <v>164</v>
      </c>
      <c r="D3300">
        <v>0</v>
      </c>
      <c r="E3300" t="s">
        <v>165</v>
      </c>
      <c r="F3300" t="s">
        <v>34</v>
      </c>
      <c r="G3300" t="s">
        <v>166</v>
      </c>
      <c r="H3300">
        <v>1</v>
      </c>
      <c r="I3300">
        <v>111.95</v>
      </c>
      <c r="J3300">
        <v>114.04</v>
      </c>
      <c r="K3300">
        <v>28.158999999999999</v>
      </c>
      <c r="L3300">
        <v>30.248999999999999</v>
      </c>
      <c r="M3300">
        <v>3260722</v>
      </c>
      <c r="N3300" t="s">
        <v>167</v>
      </c>
      <c r="P3300">
        <v>16.167000000000002</v>
      </c>
      <c r="V3300" t="s">
        <v>35</v>
      </c>
      <c r="W3300" s="1">
        <v>40926</v>
      </c>
      <c r="X3300">
        <v>20120118</v>
      </c>
      <c r="Y3300">
        <v>0.90371999999999997</v>
      </c>
      <c r="AB3300">
        <v>-0.94353928052911795</v>
      </c>
      <c r="AI3300" s="2">
        <f t="shared" si="211"/>
        <v>40926</v>
      </c>
      <c r="AJ3300">
        <f t="shared" si="212"/>
        <v>63.658041058232584</v>
      </c>
      <c r="AK3300">
        <f t="shared" si="213"/>
        <v>63.658041058232584</v>
      </c>
      <c r="AL3300" s="3">
        <f>Sheet2!$Q$35</f>
        <v>195.92057845971607</v>
      </c>
      <c r="AM3300" s="3">
        <f>Sheet2!$Q$37</f>
        <v>179.52321677860004</v>
      </c>
      <c r="AN3300" s="3">
        <f>Sheet2!$Q$39</f>
        <v>47.580823353777703</v>
      </c>
    </row>
    <row r="3301" spans="1:40">
      <c r="A3301">
        <v>511893521</v>
      </c>
      <c r="B3301">
        <v>126</v>
      </c>
      <c r="C3301" t="s">
        <v>164</v>
      </c>
      <c r="D3301">
        <v>0</v>
      </c>
      <c r="E3301" t="s">
        <v>165</v>
      </c>
      <c r="F3301" t="s">
        <v>34</v>
      </c>
      <c r="G3301" t="s">
        <v>166</v>
      </c>
      <c r="H3301">
        <v>1</v>
      </c>
      <c r="I3301">
        <v>111.95</v>
      </c>
      <c r="J3301">
        <v>114.04</v>
      </c>
      <c r="K3301">
        <v>28.158999999999999</v>
      </c>
      <c r="L3301">
        <v>30.248999999999999</v>
      </c>
      <c r="M3301">
        <v>3260722</v>
      </c>
      <c r="N3301" t="s">
        <v>167</v>
      </c>
      <c r="P3301">
        <v>16.167000000000002</v>
      </c>
      <c r="V3301" t="s">
        <v>35</v>
      </c>
      <c r="W3301" s="1">
        <v>40927</v>
      </c>
      <c r="X3301">
        <v>20120119</v>
      </c>
      <c r="Y3301">
        <v>0.91053399999999995</v>
      </c>
      <c r="AB3301">
        <v>-1.0220542483810799</v>
      </c>
      <c r="AI3301" s="2">
        <f t="shared" si="211"/>
        <v>40927</v>
      </c>
      <c r="AJ3301">
        <f t="shared" si="212"/>
        <v>57.854505468772913</v>
      </c>
      <c r="AK3301">
        <f t="shared" si="213"/>
        <v>57.854505468772913</v>
      </c>
      <c r="AL3301" s="3">
        <f>Sheet2!$Q$35</f>
        <v>195.92057845971607</v>
      </c>
      <c r="AM3301" s="3">
        <f>Sheet2!$Q$37</f>
        <v>179.52321677860004</v>
      </c>
      <c r="AN3301" s="3">
        <f>Sheet2!$Q$39</f>
        <v>47.580823353777703</v>
      </c>
    </row>
    <row r="3302" spans="1:40">
      <c r="A3302">
        <v>511901145</v>
      </c>
      <c r="B3302">
        <v>126</v>
      </c>
      <c r="C3302" t="s">
        <v>164</v>
      </c>
      <c r="D3302">
        <v>0</v>
      </c>
      <c r="E3302" t="s">
        <v>165</v>
      </c>
      <c r="F3302" t="s">
        <v>34</v>
      </c>
      <c r="G3302" t="s">
        <v>166</v>
      </c>
      <c r="H3302">
        <v>1</v>
      </c>
      <c r="I3302">
        <v>111.95</v>
      </c>
      <c r="J3302">
        <v>114.04</v>
      </c>
      <c r="K3302">
        <v>28.158999999999999</v>
      </c>
      <c r="L3302">
        <v>30.248999999999999</v>
      </c>
      <c r="M3302">
        <v>3260722</v>
      </c>
      <c r="N3302" t="s">
        <v>167</v>
      </c>
      <c r="P3302">
        <v>16.167000000000002</v>
      </c>
      <c r="V3302" t="s">
        <v>35</v>
      </c>
      <c r="W3302" s="1">
        <v>40928</v>
      </c>
      <c r="X3302">
        <v>20120120</v>
      </c>
      <c r="Y3302">
        <v>0.91303800000000002</v>
      </c>
      <c r="AB3302">
        <v>-1.05090682829028</v>
      </c>
      <c r="AI3302" s="2">
        <f t="shared" si="211"/>
        <v>40928</v>
      </c>
      <c r="AJ3302">
        <f t="shared" si="212"/>
        <v>55.69091232449432</v>
      </c>
      <c r="AK3302">
        <f t="shared" si="213"/>
        <v>55.69091232449432</v>
      </c>
      <c r="AL3302" s="3">
        <f>Sheet2!$Q$35</f>
        <v>195.92057845971607</v>
      </c>
      <c r="AM3302" s="3">
        <f>Sheet2!$Q$37</f>
        <v>179.52321677860004</v>
      </c>
      <c r="AN3302" s="3">
        <f>Sheet2!$Q$39</f>
        <v>47.580823353777703</v>
      </c>
    </row>
    <row r="3303" spans="1:40">
      <c r="A3303">
        <v>511908727</v>
      </c>
      <c r="B3303">
        <v>126</v>
      </c>
      <c r="C3303" t="s">
        <v>164</v>
      </c>
      <c r="D3303">
        <v>0</v>
      </c>
      <c r="E3303" t="s">
        <v>165</v>
      </c>
      <c r="F3303" t="s">
        <v>34</v>
      </c>
      <c r="G3303" t="s">
        <v>166</v>
      </c>
      <c r="H3303">
        <v>1</v>
      </c>
      <c r="I3303">
        <v>111.95</v>
      </c>
      <c r="J3303">
        <v>114.04</v>
      </c>
      <c r="K3303">
        <v>28.158999999999999</v>
      </c>
      <c r="L3303">
        <v>30.248999999999999</v>
      </c>
      <c r="M3303">
        <v>3260722</v>
      </c>
      <c r="N3303" t="s">
        <v>167</v>
      </c>
      <c r="P3303">
        <v>16.167000000000002</v>
      </c>
      <c r="V3303" t="s">
        <v>35</v>
      </c>
      <c r="W3303" s="1">
        <v>40929</v>
      </c>
      <c r="X3303">
        <v>20120121</v>
      </c>
      <c r="Y3303">
        <v>0.91303100000000004</v>
      </c>
      <c r="AB3303">
        <v>-1.05082617011961</v>
      </c>
      <c r="AI3303" s="2">
        <f t="shared" si="211"/>
        <v>40929</v>
      </c>
      <c r="AJ3303">
        <f t="shared" si="212"/>
        <v>55.696983869097267</v>
      </c>
      <c r="AK3303">
        <f t="shared" si="213"/>
        <v>55.696983869097267</v>
      </c>
      <c r="AL3303" s="3">
        <f>Sheet2!$Q$35</f>
        <v>195.92057845971607</v>
      </c>
      <c r="AM3303" s="3">
        <f>Sheet2!$Q$37</f>
        <v>179.52321677860004</v>
      </c>
      <c r="AN3303" s="3">
        <f>Sheet2!$Q$39</f>
        <v>47.580823353777703</v>
      </c>
    </row>
    <row r="3304" spans="1:40">
      <c r="A3304">
        <v>511916455</v>
      </c>
      <c r="B3304">
        <v>126</v>
      </c>
      <c r="C3304" t="s">
        <v>164</v>
      </c>
      <c r="D3304">
        <v>0</v>
      </c>
      <c r="E3304" t="s">
        <v>165</v>
      </c>
      <c r="F3304" t="s">
        <v>34</v>
      </c>
      <c r="G3304" t="s">
        <v>166</v>
      </c>
      <c r="H3304">
        <v>1</v>
      </c>
      <c r="I3304">
        <v>111.95</v>
      </c>
      <c r="J3304">
        <v>114.04</v>
      </c>
      <c r="K3304">
        <v>28.158999999999999</v>
      </c>
      <c r="L3304">
        <v>30.248999999999999</v>
      </c>
      <c r="M3304">
        <v>3260722</v>
      </c>
      <c r="N3304" t="s">
        <v>167</v>
      </c>
      <c r="P3304">
        <v>16.167000000000002</v>
      </c>
      <c r="V3304" t="s">
        <v>35</v>
      </c>
      <c r="W3304" s="1">
        <v>40930</v>
      </c>
      <c r="X3304">
        <v>20120122</v>
      </c>
      <c r="Y3304">
        <v>0.90900599999999998</v>
      </c>
      <c r="AB3304">
        <v>-1.0044477219828101</v>
      </c>
      <c r="AI3304" s="2">
        <f t="shared" si="211"/>
        <v>40930</v>
      </c>
      <c r="AJ3304">
        <f t="shared" si="212"/>
        <v>59.166617428329118</v>
      </c>
      <c r="AK3304">
        <f t="shared" si="213"/>
        <v>59.166617428329118</v>
      </c>
      <c r="AL3304" s="3">
        <f>Sheet2!$Q$35</f>
        <v>195.92057845971607</v>
      </c>
      <c r="AM3304" s="3">
        <f>Sheet2!$Q$37</f>
        <v>179.52321677860004</v>
      </c>
      <c r="AN3304" s="3">
        <f>Sheet2!$Q$39</f>
        <v>47.580823353777703</v>
      </c>
    </row>
    <row r="3305" spans="1:40">
      <c r="A3305">
        <v>511923919</v>
      </c>
      <c r="B3305">
        <v>126</v>
      </c>
      <c r="C3305" t="s">
        <v>164</v>
      </c>
      <c r="D3305">
        <v>0</v>
      </c>
      <c r="E3305" t="s">
        <v>165</v>
      </c>
      <c r="F3305" t="s">
        <v>34</v>
      </c>
      <c r="G3305" t="s">
        <v>166</v>
      </c>
      <c r="H3305">
        <v>1</v>
      </c>
      <c r="I3305">
        <v>111.95</v>
      </c>
      <c r="J3305">
        <v>114.04</v>
      </c>
      <c r="K3305">
        <v>28.158999999999999</v>
      </c>
      <c r="L3305">
        <v>30.248999999999999</v>
      </c>
      <c r="M3305">
        <v>3260722</v>
      </c>
      <c r="N3305" t="s">
        <v>167</v>
      </c>
      <c r="P3305">
        <v>16.167000000000002</v>
      </c>
      <c r="V3305" t="s">
        <v>35</v>
      </c>
      <c r="W3305" s="1">
        <v>40931</v>
      </c>
      <c r="X3305">
        <v>20120123</v>
      </c>
      <c r="Y3305">
        <v>0.89844199999999996</v>
      </c>
      <c r="AB3305">
        <v>-0.88272301984191004</v>
      </c>
      <c r="AI3305" s="2">
        <f t="shared" si="211"/>
        <v>40931</v>
      </c>
      <c r="AJ3305">
        <f t="shared" si="212"/>
        <v>68.068784571326432</v>
      </c>
      <c r="AK3305">
        <f t="shared" si="213"/>
        <v>68.068784571326432</v>
      </c>
      <c r="AL3305" s="3">
        <f>Sheet2!$Q$35</f>
        <v>195.92057845971607</v>
      </c>
      <c r="AM3305" s="3">
        <f>Sheet2!$Q$37</f>
        <v>179.52321677860004</v>
      </c>
      <c r="AN3305" s="3">
        <f>Sheet2!$Q$39</f>
        <v>47.580823353777703</v>
      </c>
    </row>
    <row r="3306" spans="1:40">
      <c r="A3306">
        <v>511931567</v>
      </c>
      <c r="B3306">
        <v>126</v>
      </c>
      <c r="C3306" t="s">
        <v>164</v>
      </c>
      <c r="D3306">
        <v>0</v>
      </c>
      <c r="E3306" t="s">
        <v>165</v>
      </c>
      <c r="F3306" t="s">
        <v>34</v>
      </c>
      <c r="G3306" t="s">
        <v>166</v>
      </c>
      <c r="H3306">
        <v>1</v>
      </c>
      <c r="I3306">
        <v>111.95</v>
      </c>
      <c r="J3306">
        <v>114.04</v>
      </c>
      <c r="K3306">
        <v>28.158999999999999</v>
      </c>
      <c r="L3306">
        <v>30.248999999999999</v>
      </c>
      <c r="M3306">
        <v>3260722</v>
      </c>
      <c r="N3306" t="s">
        <v>167</v>
      </c>
      <c r="P3306">
        <v>16.167000000000002</v>
      </c>
      <c r="V3306" t="s">
        <v>35</v>
      </c>
      <c r="W3306" s="1">
        <v>40932</v>
      </c>
      <c r="X3306">
        <v>20120124</v>
      </c>
      <c r="Y3306">
        <v>0.90032800000000002</v>
      </c>
      <c r="AB3306">
        <v>-0.90445463554029504</v>
      </c>
      <c r="AI3306" s="2">
        <f t="shared" si="211"/>
        <v>40932</v>
      </c>
      <c r="AJ3306">
        <f t="shared" si="212"/>
        <v>66.5011603474195</v>
      </c>
      <c r="AK3306">
        <f t="shared" si="213"/>
        <v>66.5011603474195</v>
      </c>
      <c r="AL3306" s="3">
        <f>Sheet2!$Q$35</f>
        <v>195.92057845971607</v>
      </c>
      <c r="AM3306" s="3">
        <f>Sheet2!$Q$37</f>
        <v>179.52321677860004</v>
      </c>
      <c r="AN3306" s="3">
        <f>Sheet2!$Q$39</f>
        <v>47.580823353777703</v>
      </c>
    </row>
    <row r="3307" spans="1:40">
      <c r="A3307">
        <v>511939157</v>
      </c>
      <c r="B3307">
        <v>126</v>
      </c>
      <c r="C3307" t="s">
        <v>164</v>
      </c>
      <c r="D3307">
        <v>0</v>
      </c>
      <c r="E3307" t="s">
        <v>165</v>
      </c>
      <c r="F3307" t="s">
        <v>34</v>
      </c>
      <c r="G3307" t="s">
        <v>166</v>
      </c>
      <c r="H3307">
        <v>1</v>
      </c>
      <c r="I3307">
        <v>111.95</v>
      </c>
      <c r="J3307">
        <v>114.04</v>
      </c>
      <c r="K3307">
        <v>28.158999999999999</v>
      </c>
      <c r="L3307">
        <v>30.248999999999999</v>
      </c>
      <c r="M3307">
        <v>3260722</v>
      </c>
      <c r="N3307" t="s">
        <v>167</v>
      </c>
      <c r="P3307">
        <v>16.167000000000002</v>
      </c>
      <c r="V3307" t="s">
        <v>35</v>
      </c>
      <c r="W3307" s="1">
        <v>40933</v>
      </c>
      <c r="X3307">
        <v>20120125</v>
      </c>
      <c r="Y3307">
        <v>0.90431799999999996</v>
      </c>
      <c r="AB3307">
        <v>-0.95042979282372697</v>
      </c>
      <c r="AI3307" s="2">
        <f t="shared" si="211"/>
        <v>40933</v>
      </c>
      <c r="AJ3307">
        <f t="shared" si="212"/>
        <v>63.153645487733684</v>
      </c>
      <c r="AK3307">
        <f t="shared" si="213"/>
        <v>63.153645487733684</v>
      </c>
      <c r="AL3307" s="3">
        <f>Sheet2!$Q$35</f>
        <v>195.92057845971607</v>
      </c>
      <c r="AM3307" s="3">
        <f>Sheet2!$Q$37</f>
        <v>179.52321677860004</v>
      </c>
      <c r="AN3307" s="3">
        <f>Sheet2!$Q$39</f>
        <v>47.580823353777703</v>
      </c>
    </row>
    <row r="3308" spans="1:40">
      <c r="A3308">
        <v>511946828</v>
      </c>
      <c r="B3308">
        <v>126</v>
      </c>
      <c r="C3308" t="s">
        <v>164</v>
      </c>
      <c r="D3308">
        <v>0</v>
      </c>
      <c r="E3308" t="s">
        <v>165</v>
      </c>
      <c r="F3308" t="s">
        <v>34</v>
      </c>
      <c r="G3308" t="s">
        <v>166</v>
      </c>
      <c r="H3308">
        <v>1</v>
      </c>
      <c r="I3308">
        <v>111.95</v>
      </c>
      <c r="J3308">
        <v>114.04</v>
      </c>
      <c r="K3308">
        <v>28.158999999999999</v>
      </c>
      <c r="L3308">
        <v>30.248999999999999</v>
      </c>
      <c r="M3308">
        <v>3260722</v>
      </c>
      <c r="N3308" t="s">
        <v>167</v>
      </c>
      <c r="P3308">
        <v>16.167000000000002</v>
      </c>
      <c r="V3308" t="s">
        <v>35</v>
      </c>
      <c r="W3308" s="1">
        <v>40934</v>
      </c>
      <c r="X3308">
        <v>20120126</v>
      </c>
      <c r="Y3308">
        <v>0.90562500000000001</v>
      </c>
      <c r="AB3308">
        <v>-0.96548982554789997</v>
      </c>
      <c r="AI3308" s="2">
        <f t="shared" si="211"/>
        <v>40934</v>
      </c>
      <c r="AJ3308">
        <f t="shared" si="212"/>
        <v>62.047929831592</v>
      </c>
      <c r="AK3308">
        <f t="shared" si="213"/>
        <v>62.047929831592</v>
      </c>
      <c r="AL3308" s="3">
        <f>Sheet2!$Q$35</f>
        <v>195.92057845971607</v>
      </c>
      <c r="AM3308" s="3">
        <f>Sheet2!$Q$37</f>
        <v>179.52321677860004</v>
      </c>
      <c r="AN3308" s="3">
        <f>Sheet2!$Q$39</f>
        <v>47.580823353777703</v>
      </c>
    </row>
    <row r="3309" spans="1:40">
      <c r="A3309">
        <v>511954396</v>
      </c>
      <c r="B3309">
        <v>126</v>
      </c>
      <c r="C3309" t="s">
        <v>164</v>
      </c>
      <c r="D3309">
        <v>0</v>
      </c>
      <c r="E3309" t="s">
        <v>165</v>
      </c>
      <c r="F3309" t="s">
        <v>34</v>
      </c>
      <c r="G3309" t="s">
        <v>166</v>
      </c>
      <c r="H3309">
        <v>1</v>
      </c>
      <c r="I3309">
        <v>111.95</v>
      </c>
      <c r="J3309">
        <v>114.04</v>
      </c>
      <c r="K3309">
        <v>28.158999999999999</v>
      </c>
      <c r="L3309">
        <v>30.248999999999999</v>
      </c>
      <c r="M3309">
        <v>3260722</v>
      </c>
      <c r="N3309" t="s">
        <v>167</v>
      </c>
      <c r="P3309">
        <v>16.167000000000002</v>
      </c>
      <c r="V3309" t="s">
        <v>35</v>
      </c>
      <c r="W3309" s="1">
        <v>40935</v>
      </c>
      <c r="X3309">
        <v>20120127</v>
      </c>
      <c r="Y3309">
        <v>0.90429099999999996</v>
      </c>
      <c r="AB3309">
        <v>-0.95011868273684696</v>
      </c>
      <c r="AI3309" s="2">
        <f t="shared" si="211"/>
        <v>40935</v>
      </c>
      <c r="AJ3309">
        <f t="shared" si="212"/>
        <v>63.176439629664173</v>
      </c>
      <c r="AK3309">
        <f t="shared" si="213"/>
        <v>63.176439629664173</v>
      </c>
      <c r="AL3309" s="3">
        <f>Sheet2!$Q$35</f>
        <v>195.92057845971607</v>
      </c>
      <c r="AM3309" s="3">
        <f>Sheet2!$Q$37</f>
        <v>179.52321677860004</v>
      </c>
      <c r="AN3309" s="3">
        <f>Sheet2!$Q$39</f>
        <v>47.580823353777703</v>
      </c>
    </row>
    <row r="3310" spans="1:40">
      <c r="A3310">
        <v>511962022</v>
      </c>
      <c r="B3310">
        <v>126</v>
      </c>
      <c r="C3310" t="s">
        <v>164</v>
      </c>
      <c r="D3310">
        <v>0</v>
      </c>
      <c r="E3310" t="s">
        <v>165</v>
      </c>
      <c r="F3310" t="s">
        <v>34</v>
      </c>
      <c r="G3310" t="s">
        <v>166</v>
      </c>
      <c r="H3310">
        <v>1</v>
      </c>
      <c r="I3310">
        <v>111.95</v>
      </c>
      <c r="J3310">
        <v>114.04</v>
      </c>
      <c r="K3310">
        <v>28.158999999999999</v>
      </c>
      <c r="L3310">
        <v>30.248999999999999</v>
      </c>
      <c r="M3310">
        <v>3260722</v>
      </c>
      <c r="N3310" t="s">
        <v>167</v>
      </c>
      <c r="P3310">
        <v>16.167000000000002</v>
      </c>
      <c r="V3310" t="s">
        <v>35</v>
      </c>
      <c r="W3310" s="1">
        <v>40936</v>
      </c>
      <c r="X3310">
        <v>20120128</v>
      </c>
      <c r="Y3310">
        <v>0.90073800000000004</v>
      </c>
      <c r="AB3310">
        <v>-0.90917889982255296</v>
      </c>
      <c r="AI3310" s="2">
        <f t="shared" si="211"/>
        <v>40936</v>
      </c>
      <c r="AJ3310">
        <f t="shared" si="212"/>
        <v>66.159125087853226</v>
      </c>
      <c r="AK3310">
        <f t="shared" si="213"/>
        <v>66.159125087853226</v>
      </c>
      <c r="AL3310" s="3">
        <f>Sheet2!$Q$35</f>
        <v>195.92057845971607</v>
      </c>
      <c r="AM3310" s="3">
        <f>Sheet2!$Q$37</f>
        <v>179.52321677860004</v>
      </c>
      <c r="AN3310" s="3">
        <f>Sheet2!$Q$39</f>
        <v>47.580823353777703</v>
      </c>
    </row>
    <row r="3311" spans="1:40">
      <c r="A3311">
        <v>511969682</v>
      </c>
      <c r="B3311">
        <v>126</v>
      </c>
      <c r="C3311" t="s">
        <v>164</v>
      </c>
      <c r="D3311">
        <v>0</v>
      </c>
      <c r="E3311" t="s">
        <v>165</v>
      </c>
      <c r="F3311" t="s">
        <v>34</v>
      </c>
      <c r="G3311" t="s">
        <v>166</v>
      </c>
      <c r="H3311">
        <v>1</v>
      </c>
      <c r="I3311">
        <v>111.95</v>
      </c>
      <c r="J3311">
        <v>114.04</v>
      </c>
      <c r="K3311">
        <v>28.158999999999999</v>
      </c>
      <c r="L3311">
        <v>30.248999999999999</v>
      </c>
      <c r="M3311">
        <v>3260722</v>
      </c>
      <c r="N3311" t="s">
        <v>167</v>
      </c>
      <c r="P3311">
        <v>16.167000000000002</v>
      </c>
      <c r="V3311" t="s">
        <v>35</v>
      </c>
      <c r="W3311" s="1">
        <v>40937</v>
      </c>
      <c r="X3311">
        <v>20120129</v>
      </c>
      <c r="Y3311">
        <v>0.90442500000000003</v>
      </c>
      <c r="AB3311">
        <v>-0.95166271057543905</v>
      </c>
      <c r="AI3311" s="2">
        <f t="shared" si="211"/>
        <v>40937</v>
      </c>
      <c r="AJ3311">
        <f t="shared" si="212"/>
        <v>63.06329414838001</v>
      </c>
      <c r="AK3311">
        <f t="shared" si="213"/>
        <v>63.06329414838001</v>
      </c>
      <c r="AL3311" s="3">
        <f>Sheet2!$Q$35</f>
        <v>195.92057845971607</v>
      </c>
      <c r="AM3311" s="3">
        <f>Sheet2!$Q$37</f>
        <v>179.52321677860004</v>
      </c>
      <c r="AN3311" s="3">
        <f>Sheet2!$Q$39</f>
        <v>47.580823353777703</v>
      </c>
    </row>
    <row r="3312" spans="1:40">
      <c r="A3312">
        <v>511977319</v>
      </c>
      <c r="B3312">
        <v>126</v>
      </c>
      <c r="C3312" t="s">
        <v>164</v>
      </c>
      <c r="D3312">
        <v>0</v>
      </c>
      <c r="E3312" t="s">
        <v>165</v>
      </c>
      <c r="F3312" t="s">
        <v>34</v>
      </c>
      <c r="G3312" t="s">
        <v>166</v>
      </c>
      <c r="H3312">
        <v>1</v>
      </c>
      <c r="I3312">
        <v>111.95</v>
      </c>
      <c r="J3312">
        <v>114.04</v>
      </c>
      <c r="K3312">
        <v>28.158999999999999</v>
      </c>
      <c r="L3312">
        <v>30.248999999999999</v>
      </c>
      <c r="M3312">
        <v>3260722</v>
      </c>
      <c r="N3312" t="s">
        <v>167</v>
      </c>
      <c r="P3312">
        <v>16.167000000000002</v>
      </c>
      <c r="V3312" t="s">
        <v>35</v>
      </c>
      <c r="W3312" s="1">
        <v>40938</v>
      </c>
      <c r="X3312">
        <v>20120130</v>
      </c>
      <c r="Y3312">
        <v>0.90266800000000003</v>
      </c>
      <c r="AB3312">
        <v>-0.93141750973659398</v>
      </c>
      <c r="AI3312" s="2">
        <f t="shared" si="211"/>
        <v>40938</v>
      </c>
      <c r="AJ3312">
        <f t="shared" si="212"/>
        <v>64.543072308616274</v>
      </c>
      <c r="AK3312">
        <f t="shared" si="213"/>
        <v>64.543072308616274</v>
      </c>
      <c r="AL3312" s="3">
        <f>Sheet2!$Q$35</f>
        <v>195.92057845971607</v>
      </c>
      <c r="AM3312" s="3">
        <f>Sheet2!$Q$37</f>
        <v>179.52321677860004</v>
      </c>
      <c r="AN3312" s="3">
        <f>Sheet2!$Q$39</f>
        <v>47.580823353777703</v>
      </c>
    </row>
    <row r="3313" spans="1:40">
      <c r="A3313">
        <v>511984414</v>
      </c>
      <c r="B3313">
        <v>126</v>
      </c>
      <c r="C3313" t="s">
        <v>164</v>
      </c>
      <c r="D3313">
        <v>0</v>
      </c>
      <c r="E3313" t="s">
        <v>165</v>
      </c>
      <c r="F3313" t="s">
        <v>34</v>
      </c>
      <c r="G3313" t="s">
        <v>166</v>
      </c>
      <c r="H3313">
        <v>1</v>
      </c>
      <c r="I3313">
        <v>111.95</v>
      </c>
      <c r="J3313">
        <v>114.04</v>
      </c>
      <c r="K3313">
        <v>28.158999999999999</v>
      </c>
      <c r="L3313">
        <v>30.248999999999999</v>
      </c>
      <c r="M3313">
        <v>3260722</v>
      </c>
      <c r="N3313" t="s">
        <v>167</v>
      </c>
      <c r="P3313">
        <v>16.167000000000002</v>
      </c>
      <c r="V3313" t="s">
        <v>35</v>
      </c>
      <c r="W3313" s="1">
        <v>40939</v>
      </c>
      <c r="X3313">
        <v>20120131</v>
      </c>
      <c r="Y3313">
        <v>0.88906499999999999</v>
      </c>
      <c r="AB3313">
        <v>-0.774675638927938</v>
      </c>
      <c r="AI3313" s="2">
        <f t="shared" si="211"/>
        <v>40939</v>
      </c>
      <c r="AJ3313">
        <f t="shared" si="212"/>
        <v>75.722905909100518</v>
      </c>
      <c r="AK3313">
        <f t="shared" si="213"/>
        <v>75.722905909100518</v>
      </c>
      <c r="AL3313" s="3">
        <f>Sheet2!$Q$35</f>
        <v>195.92057845971607</v>
      </c>
      <c r="AM3313" s="3">
        <f>Sheet2!$Q$37</f>
        <v>179.52321677860004</v>
      </c>
      <c r="AN3313" s="3">
        <f>Sheet2!$Q$39</f>
        <v>47.580823353777703</v>
      </c>
    </row>
    <row r="3314" spans="1:40">
      <c r="A3314">
        <v>511992005</v>
      </c>
      <c r="B3314">
        <v>126</v>
      </c>
      <c r="C3314" t="s">
        <v>164</v>
      </c>
      <c r="D3314">
        <v>0</v>
      </c>
      <c r="E3314" t="s">
        <v>165</v>
      </c>
      <c r="F3314" t="s">
        <v>34</v>
      </c>
      <c r="G3314" t="s">
        <v>166</v>
      </c>
      <c r="H3314">
        <v>1</v>
      </c>
      <c r="I3314">
        <v>111.95</v>
      </c>
      <c r="J3314">
        <v>114.04</v>
      </c>
      <c r="K3314">
        <v>28.158999999999999</v>
      </c>
      <c r="L3314">
        <v>30.248999999999999</v>
      </c>
      <c r="M3314">
        <v>3260722</v>
      </c>
      <c r="N3314" t="s">
        <v>167</v>
      </c>
      <c r="P3314">
        <v>16.167000000000002</v>
      </c>
      <c r="V3314" t="s">
        <v>35</v>
      </c>
      <c r="W3314" s="1">
        <v>40940</v>
      </c>
      <c r="X3314">
        <v>20120201</v>
      </c>
      <c r="Y3314">
        <v>0.89532</v>
      </c>
      <c r="AB3314">
        <v>-0.84674947572189097</v>
      </c>
      <c r="AI3314" s="2">
        <f t="shared" si="211"/>
        <v>40940</v>
      </c>
      <c r="AJ3314">
        <f t="shared" si="212"/>
        <v>70.643041840666683</v>
      </c>
      <c r="AK3314">
        <f t="shared" si="213"/>
        <v>70.643041840666683</v>
      </c>
      <c r="AL3314" s="3">
        <f>Sheet2!$Q$35</f>
        <v>195.92057845971607</v>
      </c>
      <c r="AM3314" s="3">
        <f>Sheet2!$Q$37</f>
        <v>179.52321677860004</v>
      </c>
      <c r="AN3314" s="3">
        <f>Sheet2!$Q$39</f>
        <v>47.580823353777703</v>
      </c>
    </row>
    <row r="3315" spans="1:40">
      <c r="A3315">
        <v>511999645</v>
      </c>
      <c r="B3315">
        <v>126</v>
      </c>
      <c r="C3315" t="s">
        <v>164</v>
      </c>
      <c r="D3315">
        <v>0</v>
      </c>
      <c r="E3315" t="s">
        <v>165</v>
      </c>
      <c r="F3315" t="s">
        <v>34</v>
      </c>
      <c r="G3315" t="s">
        <v>166</v>
      </c>
      <c r="H3315">
        <v>1</v>
      </c>
      <c r="I3315">
        <v>111.95</v>
      </c>
      <c r="J3315">
        <v>114.04</v>
      </c>
      <c r="K3315">
        <v>28.158999999999999</v>
      </c>
      <c r="L3315">
        <v>30.248999999999999</v>
      </c>
      <c r="M3315">
        <v>3260722</v>
      </c>
      <c r="N3315" t="s">
        <v>167</v>
      </c>
      <c r="P3315">
        <v>16.167000000000002</v>
      </c>
      <c r="V3315" t="s">
        <v>35</v>
      </c>
      <c r="W3315" s="1">
        <v>40941</v>
      </c>
      <c r="X3315">
        <v>20120202</v>
      </c>
      <c r="Y3315">
        <v>0.90155099999999999</v>
      </c>
      <c r="AB3315">
        <v>-0.91854677021639497</v>
      </c>
      <c r="AI3315" s="2">
        <f t="shared" si="211"/>
        <v>40941</v>
      </c>
      <c r="AJ3315">
        <f t="shared" si="212"/>
        <v>65.479576661467945</v>
      </c>
      <c r="AK3315">
        <f t="shared" si="213"/>
        <v>65.479576661467945</v>
      </c>
      <c r="AL3315" s="3">
        <f>Sheet2!$Q$35</f>
        <v>195.92057845971607</v>
      </c>
      <c r="AM3315" s="3">
        <f>Sheet2!$Q$37</f>
        <v>179.52321677860004</v>
      </c>
      <c r="AN3315" s="3">
        <f>Sheet2!$Q$39</f>
        <v>47.580823353777703</v>
      </c>
    </row>
    <row r="3316" spans="1:40">
      <c r="A3316">
        <v>512007269</v>
      </c>
      <c r="B3316">
        <v>126</v>
      </c>
      <c r="C3316" t="s">
        <v>164</v>
      </c>
      <c r="D3316">
        <v>0</v>
      </c>
      <c r="E3316" t="s">
        <v>165</v>
      </c>
      <c r="F3316" t="s">
        <v>34</v>
      </c>
      <c r="G3316" t="s">
        <v>166</v>
      </c>
      <c r="H3316">
        <v>1</v>
      </c>
      <c r="I3316">
        <v>111.95</v>
      </c>
      <c r="J3316">
        <v>114.04</v>
      </c>
      <c r="K3316">
        <v>28.158999999999999</v>
      </c>
      <c r="L3316">
        <v>30.248999999999999</v>
      </c>
      <c r="M3316">
        <v>3260722</v>
      </c>
      <c r="N3316" t="s">
        <v>167</v>
      </c>
      <c r="P3316">
        <v>16.167000000000002</v>
      </c>
      <c r="V3316" t="s">
        <v>35</v>
      </c>
      <c r="W3316" s="1">
        <v>40942</v>
      </c>
      <c r="X3316">
        <v>20120203</v>
      </c>
      <c r="Y3316">
        <v>0.92521600000000004</v>
      </c>
      <c r="AB3316">
        <v>-1.1912290000691399</v>
      </c>
      <c r="AI3316" s="2">
        <f t="shared" si="211"/>
        <v>40942</v>
      </c>
      <c r="AJ3316">
        <f t="shared" si="212"/>
        <v>44.931531057385655</v>
      </c>
      <c r="AK3316">
        <f t="shared" si="213"/>
        <v>44.931531057385655</v>
      </c>
      <c r="AL3316" s="3">
        <f>Sheet2!$Q$35</f>
        <v>195.92057845971607</v>
      </c>
      <c r="AM3316" s="3">
        <f>Sheet2!$Q$37</f>
        <v>179.52321677860004</v>
      </c>
      <c r="AN3316" s="3">
        <f>Sheet2!$Q$39</f>
        <v>47.580823353777703</v>
      </c>
    </row>
    <row r="3317" spans="1:40">
      <c r="A3317">
        <v>512014890</v>
      </c>
      <c r="B3317">
        <v>126</v>
      </c>
      <c r="C3317" t="s">
        <v>164</v>
      </c>
      <c r="D3317">
        <v>0</v>
      </c>
      <c r="E3317" t="s">
        <v>165</v>
      </c>
      <c r="F3317" t="s">
        <v>34</v>
      </c>
      <c r="G3317" t="s">
        <v>166</v>
      </c>
      <c r="H3317">
        <v>1</v>
      </c>
      <c r="I3317">
        <v>111.95</v>
      </c>
      <c r="J3317">
        <v>114.04</v>
      </c>
      <c r="K3317">
        <v>28.158999999999999</v>
      </c>
      <c r="L3317">
        <v>30.248999999999999</v>
      </c>
      <c r="M3317">
        <v>3260722</v>
      </c>
      <c r="N3317" t="s">
        <v>167</v>
      </c>
      <c r="P3317">
        <v>16.167000000000002</v>
      </c>
      <c r="V3317" t="s">
        <v>35</v>
      </c>
      <c r="W3317" s="1">
        <v>40943</v>
      </c>
      <c r="X3317">
        <v>20120204</v>
      </c>
      <c r="Y3317">
        <v>0.92476599999999998</v>
      </c>
      <c r="AB3317">
        <v>-1.1860438319544599</v>
      </c>
      <c r="AI3317" s="2">
        <f t="shared" si="211"/>
        <v>40943</v>
      </c>
      <c r="AJ3317">
        <f t="shared" si="212"/>
        <v>45.336103711806345</v>
      </c>
      <c r="AK3317">
        <f t="shared" si="213"/>
        <v>45.336103711806345</v>
      </c>
      <c r="AL3317" s="3">
        <f>Sheet2!$Q$35</f>
        <v>195.92057845971607</v>
      </c>
      <c r="AM3317" s="3">
        <f>Sheet2!$Q$37</f>
        <v>179.52321677860004</v>
      </c>
      <c r="AN3317" s="3">
        <f>Sheet2!$Q$39</f>
        <v>47.580823353777703</v>
      </c>
    </row>
    <row r="3318" spans="1:40">
      <c r="A3318">
        <v>512022510</v>
      </c>
      <c r="B3318">
        <v>126</v>
      </c>
      <c r="C3318" t="s">
        <v>164</v>
      </c>
      <c r="D3318">
        <v>0</v>
      </c>
      <c r="E3318" t="s">
        <v>165</v>
      </c>
      <c r="F3318" t="s">
        <v>34</v>
      </c>
      <c r="G3318" t="s">
        <v>166</v>
      </c>
      <c r="H3318">
        <v>1</v>
      </c>
      <c r="I3318">
        <v>111.95</v>
      </c>
      <c r="J3318">
        <v>114.04</v>
      </c>
      <c r="K3318">
        <v>28.158999999999999</v>
      </c>
      <c r="L3318">
        <v>30.248999999999999</v>
      </c>
      <c r="M3318">
        <v>3260722</v>
      </c>
      <c r="N3318" t="s">
        <v>167</v>
      </c>
      <c r="P3318">
        <v>16.167000000000002</v>
      </c>
      <c r="V3318" t="s">
        <v>35</v>
      </c>
      <c r="W3318" s="1">
        <v>40944</v>
      </c>
      <c r="X3318">
        <v>20120205</v>
      </c>
      <c r="Y3318">
        <v>0.93610800000000005</v>
      </c>
      <c r="AB3318">
        <v>-1.31673311363584</v>
      </c>
      <c r="AI3318" s="2">
        <f t="shared" si="211"/>
        <v>40944</v>
      </c>
      <c r="AJ3318">
        <f t="shared" si="212"/>
        <v>34.975377243351204</v>
      </c>
      <c r="AK3318">
        <f t="shared" si="213"/>
        <v>34.975377243351204</v>
      </c>
      <c r="AL3318" s="3">
        <f>Sheet2!$Q$35</f>
        <v>195.92057845971607</v>
      </c>
      <c r="AM3318" s="3">
        <f>Sheet2!$Q$37</f>
        <v>179.52321677860004</v>
      </c>
      <c r="AN3318" s="3">
        <f>Sheet2!$Q$39</f>
        <v>47.580823353777703</v>
      </c>
    </row>
    <row r="3319" spans="1:40">
      <c r="A3319">
        <v>512030131</v>
      </c>
      <c r="B3319">
        <v>126</v>
      </c>
      <c r="C3319" t="s">
        <v>164</v>
      </c>
      <c r="D3319">
        <v>0</v>
      </c>
      <c r="E3319" t="s">
        <v>165</v>
      </c>
      <c r="F3319" t="s">
        <v>34</v>
      </c>
      <c r="G3319" t="s">
        <v>166</v>
      </c>
      <c r="H3319">
        <v>1</v>
      </c>
      <c r="I3319">
        <v>111.95</v>
      </c>
      <c r="J3319">
        <v>114.04</v>
      </c>
      <c r="K3319">
        <v>28.158999999999999</v>
      </c>
      <c r="L3319">
        <v>30.248999999999999</v>
      </c>
      <c r="M3319">
        <v>3260722</v>
      </c>
      <c r="N3319" t="s">
        <v>167</v>
      </c>
      <c r="P3319">
        <v>16.167000000000002</v>
      </c>
      <c r="V3319" t="s">
        <v>35</v>
      </c>
      <c r="W3319" s="1">
        <v>40945</v>
      </c>
      <c r="X3319">
        <v>20120206</v>
      </c>
      <c r="Y3319">
        <v>0.92799799999999999</v>
      </c>
      <c r="AB3319">
        <v>-1.22328486161362</v>
      </c>
      <c r="AI3319" s="2">
        <f t="shared" si="211"/>
        <v>40945</v>
      </c>
      <c r="AJ3319">
        <f t="shared" si="212"/>
        <v>42.41845857501994</v>
      </c>
      <c r="AK3319">
        <f t="shared" si="213"/>
        <v>42.41845857501994</v>
      </c>
      <c r="AL3319" s="3">
        <f>Sheet2!$Q$35</f>
        <v>195.92057845971607</v>
      </c>
      <c r="AM3319" s="3">
        <f>Sheet2!$Q$37</f>
        <v>179.52321677860004</v>
      </c>
      <c r="AN3319" s="3">
        <f>Sheet2!$Q$39</f>
        <v>47.580823353777703</v>
      </c>
    </row>
    <row r="3320" spans="1:40">
      <c r="A3320">
        <v>512037672</v>
      </c>
      <c r="B3320">
        <v>126</v>
      </c>
      <c r="C3320" t="s">
        <v>164</v>
      </c>
      <c r="D3320">
        <v>0</v>
      </c>
      <c r="E3320" t="s">
        <v>165</v>
      </c>
      <c r="F3320" t="s">
        <v>34</v>
      </c>
      <c r="G3320" t="s">
        <v>166</v>
      </c>
      <c r="H3320">
        <v>1</v>
      </c>
      <c r="I3320">
        <v>111.95</v>
      </c>
      <c r="J3320">
        <v>114.04</v>
      </c>
      <c r="K3320">
        <v>28.158999999999999</v>
      </c>
      <c r="L3320">
        <v>30.248999999999999</v>
      </c>
      <c r="M3320">
        <v>3260722</v>
      </c>
      <c r="N3320" t="s">
        <v>167</v>
      </c>
      <c r="P3320">
        <v>16.167000000000002</v>
      </c>
      <c r="V3320" t="s">
        <v>35</v>
      </c>
      <c r="W3320" s="1">
        <v>40946</v>
      </c>
      <c r="X3320">
        <v>20120207</v>
      </c>
      <c r="Y3320">
        <v>0.92487600000000003</v>
      </c>
      <c r="AB3320">
        <v>-1.1873113174936101</v>
      </c>
      <c r="AI3320" s="2">
        <f t="shared" si="211"/>
        <v>40946</v>
      </c>
      <c r="AJ3320">
        <f t="shared" si="212"/>
        <v>45.23725773234878</v>
      </c>
      <c r="AK3320">
        <f t="shared" si="213"/>
        <v>45.23725773234878</v>
      </c>
      <c r="AL3320" s="3">
        <f>Sheet2!$Q$35</f>
        <v>195.92057845971607</v>
      </c>
      <c r="AM3320" s="3">
        <f>Sheet2!$Q$37</f>
        <v>179.52321677860004</v>
      </c>
      <c r="AN3320" s="3">
        <f>Sheet2!$Q$39</f>
        <v>47.580823353777703</v>
      </c>
    </row>
    <row r="3321" spans="1:40">
      <c r="A3321">
        <v>512045333</v>
      </c>
      <c r="B3321">
        <v>126</v>
      </c>
      <c r="C3321" t="s">
        <v>164</v>
      </c>
      <c r="D3321">
        <v>0</v>
      </c>
      <c r="E3321" t="s">
        <v>165</v>
      </c>
      <c r="F3321" t="s">
        <v>34</v>
      </c>
      <c r="G3321" t="s">
        <v>166</v>
      </c>
      <c r="H3321">
        <v>1</v>
      </c>
      <c r="I3321">
        <v>111.95</v>
      </c>
      <c r="J3321">
        <v>114.04</v>
      </c>
      <c r="K3321">
        <v>28.158999999999999</v>
      </c>
      <c r="L3321">
        <v>30.248999999999999</v>
      </c>
      <c r="M3321">
        <v>3260722</v>
      </c>
      <c r="N3321" t="s">
        <v>167</v>
      </c>
      <c r="P3321">
        <v>16.167000000000002</v>
      </c>
      <c r="V3321" t="s">
        <v>35</v>
      </c>
      <c r="W3321" s="1">
        <v>40947</v>
      </c>
      <c r="X3321">
        <v>20120208</v>
      </c>
      <c r="Y3321">
        <v>0.911381</v>
      </c>
      <c r="AB3321">
        <v>-1.03181388703247</v>
      </c>
      <c r="AI3321" s="2">
        <f t="shared" si="211"/>
        <v>40947</v>
      </c>
      <c r="AJ3321">
        <f t="shared" si="212"/>
        <v>57.124510811643631</v>
      </c>
      <c r="AK3321">
        <f t="shared" si="213"/>
        <v>57.124510811643631</v>
      </c>
      <c r="AL3321" s="3">
        <f>Sheet2!$Q$35</f>
        <v>195.92057845971607</v>
      </c>
      <c r="AM3321" s="3">
        <f>Sheet2!$Q$37</f>
        <v>179.52321677860004</v>
      </c>
      <c r="AN3321" s="3">
        <f>Sheet2!$Q$39</f>
        <v>47.580823353777703</v>
      </c>
    </row>
    <row r="3322" spans="1:40">
      <c r="A3322">
        <v>512052962</v>
      </c>
      <c r="B3322">
        <v>126</v>
      </c>
      <c r="C3322" t="s">
        <v>164</v>
      </c>
      <c r="D3322">
        <v>0</v>
      </c>
      <c r="E3322" t="s">
        <v>165</v>
      </c>
      <c r="F3322" t="s">
        <v>34</v>
      </c>
      <c r="G3322" t="s">
        <v>166</v>
      </c>
      <c r="H3322">
        <v>1</v>
      </c>
      <c r="I3322">
        <v>111.95</v>
      </c>
      <c r="J3322">
        <v>114.04</v>
      </c>
      <c r="K3322">
        <v>28.158999999999999</v>
      </c>
      <c r="L3322">
        <v>30.248999999999999</v>
      </c>
      <c r="M3322">
        <v>3260722</v>
      </c>
      <c r="N3322" t="s">
        <v>167</v>
      </c>
      <c r="P3322">
        <v>16.167000000000002</v>
      </c>
      <c r="V3322" t="s">
        <v>35</v>
      </c>
      <c r="W3322" s="1">
        <v>40948</v>
      </c>
      <c r="X3322">
        <v>20120209</v>
      </c>
      <c r="Y3322">
        <v>0.91491500000000003</v>
      </c>
      <c r="AB3322">
        <v>-1.0725347406263701</v>
      </c>
      <c r="AI3322" s="2">
        <f t="shared" si="211"/>
        <v>40948</v>
      </c>
      <c r="AJ3322">
        <f t="shared" si="212"/>
        <v>54.058185141206877</v>
      </c>
      <c r="AK3322">
        <f t="shared" si="213"/>
        <v>54.058185141206877</v>
      </c>
      <c r="AL3322" s="3">
        <f>Sheet2!$Q$35</f>
        <v>195.92057845971607</v>
      </c>
      <c r="AM3322" s="3">
        <f>Sheet2!$Q$37</f>
        <v>179.52321677860004</v>
      </c>
      <c r="AN3322" s="3">
        <f>Sheet2!$Q$39</f>
        <v>47.580823353777703</v>
      </c>
    </row>
    <row r="3323" spans="1:40">
      <c r="A3323">
        <v>512060510</v>
      </c>
      <c r="B3323">
        <v>126</v>
      </c>
      <c r="C3323" t="s">
        <v>164</v>
      </c>
      <c r="D3323">
        <v>0</v>
      </c>
      <c r="E3323" t="s">
        <v>165</v>
      </c>
      <c r="F3323" t="s">
        <v>34</v>
      </c>
      <c r="G3323" t="s">
        <v>166</v>
      </c>
      <c r="H3323">
        <v>1</v>
      </c>
      <c r="I3323">
        <v>111.95</v>
      </c>
      <c r="J3323">
        <v>114.04</v>
      </c>
      <c r="K3323">
        <v>28.158999999999999</v>
      </c>
      <c r="L3323">
        <v>30.248999999999999</v>
      </c>
      <c r="M3323">
        <v>3260722</v>
      </c>
      <c r="N3323" t="s">
        <v>167</v>
      </c>
      <c r="P3323">
        <v>16.167000000000002</v>
      </c>
      <c r="V3323" t="s">
        <v>35</v>
      </c>
      <c r="W3323" s="1">
        <v>40949</v>
      </c>
      <c r="X3323">
        <v>20120210</v>
      </c>
      <c r="Y3323">
        <v>0.91014200000000001</v>
      </c>
      <c r="AB3323">
        <v>-1.01753739082341</v>
      </c>
      <c r="AI3323" s="2">
        <f t="shared" si="211"/>
        <v>40949</v>
      </c>
      <c r="AJ3323">
        <f t="shared" si="212"/>
        <v>58.191710656386704</v>
      </c>
      <c r="AK3323">
        <f t="shared" si="213"/>
        <v>58.191710656386704</v>
      </c>
      <c r="AL3323" s="3">
        <f>Sheet2!$Q$35</f>
        <v>195.92057845971607</v>
      </c>
      <c r="AM3323" s="3">
        <f>Sheet2!$Q$37</f>
        <v>179.52321677860004</v>
      </c>
      <c r="AN3323" s="3">
        <f>Sheet2!$Q$39</f>
        <v>47.580823353777703</v>
      </c>
    </row>
    <row r="3324" spans="1:40">
      <c r="A3324">
        <v>512068041</v>
      </c>
      <c r="B3324">
        <v>126</v>
      </c>
      <c r="C3324" t="s">
        <v>164</v>
      </c>
      <c r="D3324">
        <v>0</v>
      </c>
      <c r="E3324" t="s">
        <v>165</v>
      </c>
      <c r="F3324" t="s">
        <v>34</v>
      </c>
      <c r="G3324" t="s">
        <v>166</v>
      </c>
      <c r="H3324">
        <v>1</v>
      </c>
      <c r="I3324">
        <v>111.95</v>
      </c>
      <c r="J3324">
        <v>114.04</v>
      </c>
      <c r="K3324">
        <v>28.158999999999999</v>
      </c>
      <c r="L3324">
        <v>30.248999999999999</v>
      </c>
      <c r="M3324">
        <v>3260722</v>
      </c>
      <c r="N3324" t="s">
        <v>167</v>
      </c>
      <c r="P3324">
        <v>16.167000000000002</v>
      </c>
      <c r="V3324" t="s">
        <v>35</v>
      </c>
      <c r="W3324" s="1">
        <v>40950</v>
      </c>
      <c r="X3324">
        <v>20120211</v>
      </c>
      <c r="Y3324">
        <v>0.91861899999999996</v>
      </c>
      <c r="AB3324">
        <v>-1.11521443550803</v>
      </c>
      <c r="AI3324" s="2">
        <f t="shared" si="211"/>
        <v>40950</v>
      </c>
      <c r="AJ3324">
        <f t="shared" si="212"/>
        <v>50.808831523499975</v>
      </c>
      <c r="AK3324">
        <f t="shared" si="213"/>
        <v>50.808831523499975</v>
      </c>
      <c r="AL3324" s="3">
        <f>Sheet2!$Q$35</f>
        <v>195.92057845971607</v>
      </c>
      <c r="AM3324" s="3">
        <f>Sheet2!$Q$37</f>
        <v>179.52321677860004</v>
      </c>
      <c r="AN3324" s="3">
        <f>Sheet2!$Q$39</f>
        <v>47.580823353777703</v>
      </c>
    </row>
    <row r="3325" spans="1:40">
      <c r="A3325">
        <v>512075690</v>
      </c>
      <c r="B3325">
        <v>126</v>
      </c>
      <c r="C3325" t="s">
        <v>164</v>
      </c>
      <c r="D3325">
        <v>0</v>
      </c>
      <c r="E3325" t="s">
        <v>165</v>
      </c>
      <c r="F3325" t="s">
        <v>34</v>
      </c>
      <c r="G3325" t="s">
        <v>166</v>
      </c>
      <c r="H3325">
        <v>1</v>
      </c>
      <c r="I3325">
        <v>111.95</v>
      </c>
      <c r="J3325">
        <v>114.04</v>
      </c>
      <c r="K3325">
        <v>28.158999999999999</v>
      </c>
      <c r="L3325">
        <v>30.248999999999999</v>
      </c>
      <c r="M3325">
        <v>3260722</v>
      </c>
      <c r="N3325" t="s">
        <v>167</v>
      </c>
      <c r="P3325">
        <v>16.167000000000002</v>
      </c>
      <c r="V3325" t="s">
        <v>35</v>
      </c>
      <c r="W3325" s="1">
        <v>40951</v>
      </c>
      <c r="X3325">
        <v>20120212</v>
      </c>
      <c r="Y3325">
        <v>0.92160500000000001</v>
      </c>
      <c r="AB3325">
        <v>-1.14962090659784</v>
      </c>
      <c r="AI3325" s="2">
        <f t="shared" si="211"/>
        <v>40951</v>
      </c>
      <c r="AJ3325">
        <f t="shared" si="212"/>
        <v>48.162876800918411</v>
      </c>
      <c r="AK3325">
        <f t="shared" si="213"/>
        <v>48.162876800918411</v>
      </c>
      <c r="AL3325" s="3">
        <f>Sheet2!$Q$35</f>
        <v>195.92057845971607</v>
      </c>
      <c r="AM3325" s="3">
        <f>Sheet2!$Q$37</f>
        <v>179.52321677860004</v>
      </c>
      <c r="AN3325" s="3">
        <f>Sheet2!$Q$39</f>
        <v>47.580823353777703</v>
      </c>
    </row>
    <row r="3326" spans="1:40">
      <c r="A3326">
        <v>512083374</v>
      </c>
      <c r="B3326">
        <v>126</v>
      </c>
      <c r="C3326" t="s">
        <v>164</v>
      </c>
      <c r="D3326">
        <v>0</v>
      </c>
      <c r="E3326" t="s">
        <v>165</v>
      </c>
      <c r="F3326" t="s">
        <v>34</v>
      </c>
      <c r="G3326" t="s">
        <v>166</v>
      </c>
      <c r="H3326">
        <v>1</v>
      </c>
      <c r="I3326">
        <v>111.95</v>
      </c>
      <c r="J3326">
        <v>114.04</v>
      </c>
      <c r="K3326">
        <v>28.158999999999999</v>
      </c>
      <c r="L3326">
        <v>30.248999999999999</v>
      </c>
      <c r="M3326">
        <v>3260722</v>
      </c>
      <c r="N3326" t="s">
        <v>167</v>
      </c>
      <c r="P3326">
        <v>16.167000000000002</v>
      </c>
      <c r="V3326" t="s">
        <v>35</v>
      </c>
      <c r="W3326" s="1">
        <v>40952</v>
      </c>
      <c r="X3326">
        <v>20120213</v>
      </c>
      <c r="Y3326">
        <v>0.93196699999999999</v>
      </c>
      <c r="AB3326">
        <v>-1.2690180443850401</v>
      </c>
      <c r="AI3326" s="2">
        <f t="shared" si="211"/>
        <v>40952</v>
      </c>
      <c r="AJ3326">
        <f t="shared" si="212"/>
        <v>38.797624429477764</v>
      </c>
      <c r="AK3326">
        <f t="shared" si="213"/>
        <v>38.797624429477764</v>
      </c>
      <c r="AL3326" s="3">
        <f>Sheet2!$Q$35</f>
        <v>195.92057845971607</v>
      </c>
      <c r="AM3326" s="3">
        <f>Sheet2!$Q$37</f>
        <v>179.52321677860004</v>
      </c>
      <c r="AN3326" s="3">
        <f>Sheet2!$Q$39</f>
        <v>47.580823353777703</v>
      </c>
    </row>
    <row r="3327" spans="1:40">
      <c r="A3327">
        <v>512090898</v>
      </c>
      <c r="B3327">
        <v>126</v>
      </c>
      <c r="C3327" t="s">
        <v>164</v>
      </c>
      <c r="D3327">
        <v>0</v>
      </c>
      <c r="E3327" t="s">
        <v>165</v>
      </c>
      <c r="F3327" t="s">
        <v>34</v>
      </c>
      <c r="G3327" t="s">
        <v>166</v>
      </c>
      <c r="H3327">
        <v>1</v>
      </c>
      <c r="I3327">
        <v>111.95</v>
      </c>
      <c r="J3327">
        <v>114.04</v>
      </c>
      <c r="K3327">
        <v>28.158999999999999</v>
      </c>
      <c r="L3327">
        <v>30.248999999999999</v>
      </c>
      <c r="M3327">
        <v>3260722</v>
      </c>
      <c r="N3327" t="s">
        <v>167</v>
      </c>
      <c r="P3327">
        <v>16.167000000000002</v>
      </c>
      <c r="V3327" t="s">
        <v>35</v>
      </c>
      <c r="W3327" s="1">
        <v>40953</v>
      </c>
      <c r="X3327">
        <v>20120214</v>
      </c>
      <c r="Y3327">
        <v>0.93488099999999996</v>
      </c>
      <c r="AB3327">
        <v>-1.3025948885765</v>
      </c>
      <c r="AI3327" s="2">
        <f t="shared" si="211"/>
        <v>40953</v>
      </c>
      <c r="AJ3327">
        <f t="shared" si="212"/>
        <v>36.112666937102858</v>
      </c>
      <c r="AK3327">
        <f t="shared" si="213"/>
        <v>36.112666937102858</v>
      </c>
      <c r="AL3327" s="3">
        <f>Sheet2!$Q$35</f>
        <v>195.92057845971607</v>
      </c>
      <c r="AM3327" s="3">
        <f>Sheet2!$Q$37</f>
        <v>179.52321677860004</v>
      </c>
      <c r="AN3327" s="3">
        <f>Sheet2!$Q$39</f>
        <v>47.580823353777703</v>
      </c>
    </row>
    <row r="3328" spans="1:40">
      <c r="A3328">
        <v>512098468</v>
      </c>
      <c r="B3328">
        <v>126</v>
      </c>
      <c r="C3328" t="s">
        <v>164</v>
      </c>
      <c r="D3328">
        <v>0</v>
      </c>
      <c r="E3328" t="s">
        <v>165</v>
      </c>
      <c r="F3328" t="s">
        <v>34</v>
      </c>
      <c r="G3328" t="s">
        <v>166</v>
      </c>
      <c r="H3328">
        <v>1</v>
      </c>
      <c r="I3328">
        <v>111.95</v>
      </c>
      <c r="J3328">
        <v>114.04</v>
      </c>
      <c r="K3328">
        <v>28.158999999999999</v>
      </c>
      <c r="L3328">
        <v>30.248999999999999</v>
      </c>
      <c r="M3328">
        <v>3260722</v>
      </c>
      <c r="N3328" t="s">
        <v>167</v>
      </c>
      <c r="P3328">
        <v>16.167000000000002</v>
      </c>
      <c r="V3328" t="s">
        <v>35</v>
      </c>
      <c r="W3328" s="1">
        <v>40954</v>
      </c>
      <c r="X3328">
        <v>20120215</v>
      </c>
      <c r="Y3328">
        <v>0.93407399999999996</v>
      </c>
      <c r="AB3328">
        <v>-1.2932961537575201</v>
      </c>
      <c r="AI3328" s="2">
        <f t="shared" si="211"/>
        <v>40954</v>
      </c>
      <c r="AJ3328">
        <f t="shared" si="212"/>
        <v>36.858489265410753</v>
      </c>
      <c r="AK3328">
        <f t="shared" si="213"/>
        <v>36.858489265410753</v>
      </c>
      <c r="AL3328" s="3">
        <f>Sheet2!$Q$35</f>
        <v>195.92057845971607</v>
      </c>
      <c r="AM3328" s="3">
        <f>Sheet2!$Q$37</f>
        <v>179.52321677860004</v>
      </c>
      <c r="AN3328" s="3">
        <f>Sheet2!$Q$39</f>
        <v>47.580823353777703</v>
      </c>
    </row>
    <row r="3329" spans="1:40">
      <c r="A3329">
        <v>512106056</v>
      </c>
      <c r="B3329">
        <v>126</v>
      </c>
      <c r="C3329" t="s">
        <v>164</v>
      </c>
      <c r="D3329">
        <v>0</v>
      </c>
      <c r="E3329" t="s">
        <v>165</v>
      </c>
      <c r="F3329" t="s">
        <v>34</v>
      </c>
      <c r="G3329" t="s">
        <v>166</v>
      </c>
      <c r="H3329">
        <v>1</v>
      </c>
      <c r="I3329">
        <v>111.95</v>
      </c>
      <c r="J3329">
        <v>114.04</v>
      </c>
      <c r="K3329">
        <v>28.158999999999999</v>
      </c>
      <c r="L3329">
        <v>30.248999999999999</v>
      </c>
      <c r="M3329">
        <v>3260722</v>
      </c>
      <c r="N3329" t="s">
        <v>167</v>
      </c>
      <c r="P3329">
        <v>16.167000000000002</v>
      </c>
      <c r="V3329" t="s">
        <v>35</v>
      </c>
      <c r="W3329" s="1">
        <v>40955</v>
      </c>
      <c r="X3329">
        <v>20120216</v>
      </c>
      <c r="Y3329">
        <v>0.91916200000000003</v>
      </c>
      <c r="AB3329">
        <v>-1.12147120503307</v>
      </c>
      <c r="AI3329" s="2">
        <f t="shared" si="211"/>
        <v>40955</v>
      </c>
      <c r="AJ3329">
        <f t="shared" si="212"/>
        <v>50.329426084402257</v>
      </c>
      <c r="AK3329">
        <f t="shared" si="213"/>
        <v>50.329426084402257</v>
      </c>
      <c r="AL3329" s="3">
        <f>Sheet2!$Q$35</f>
        <v>195.92057845971607</v>
      </c>
      <c r="AM3329" s="3">
        <f>Sheet2!$Q$37</f>
        <v>179.52321677860004</v>
      </c>
      <c r="AN3329" s="3">
        <f>Sheet2!$Q$39</f>
        <v>47.580823353777703</v>
      </c>
    </row>
    <row r="3330" spans="1:40">
      <c r="A3330">
        <v>512113755</v>
      </c>
      <c r="B3330">
        <v>126</v>
      </c>
      <c r="C3330" t="s">
        <v>164</v>
      </c>
      <c r="D3330">
        <v>0</v>
      </c>
      <c r="E3330" t="s">
        <v>165</v>
      </c>
      <c r="F3330" t="s">
        <v>34</v>
      </c>
      <c r="G3330" t="s">
        <v>166</v>
      </c>
      <c r="H3330">
        <v>1</v>
      </c>
      <c r="I3330">
        <v>111.95</v>
      </c>
      <c r="J3330">
        <v>114.04</v>
      </c>
      <c r="K3330">
        <v>28.158999999999999</v>
      </c>
      <c r="L3330">
        <v>30.248999999999999</v>
      </c>
      <c r="M3330">
        <v>3260722</v>
      </c>
      <c r="N3330" t="s">
        <v>167</v>
      </c>
      <c r="P3330">
        <v>16.167000000000002</v>
      </c>
      <c r="V3330" t="s">
        <v>35</v>
      </c>
      <c r="W3330" s="1">
        <v>40956</v>
      </c>
      <c r="X3330">
        <v>20120217</v>
      </c>
      <c r="Y3330">
        <v>0.90020500000000003</v>
      </c>
      <c r="AB3330">
        <v>-0.90303735625561798</v>
      </c>
      <c r="AI3330" s="2">
        <f t="shared" si="211"/>
        <v>40956</v>
      </c>
      <c r="AJ3330">
        <f t="shared" si="212"/>
        <v>66.603684053847701</v>
      </c>
      <c r="AK3330">
        <f t="shared" si="213"/>
        <v>66.603684053847701</v>
      </c>
      <c r="AL3330" s="3">
        <f>Sheet2!$Q$35</f>
        <v>195.92057845971607</v>
      </c>
      <c r="AM3330" s="3">
        <f>Sheet2!$Q$37</f>
        <v>179.52321677860004</v>
      </c>
      <c r="AN3330" s="3">
        <f>Sheet2!$Q$39</f>
        <v>47.580823353777703</v>
      </c>
    </row>
    <row r="3331" spans="1:40">
      <c r="A3331">
        <v>512121280</v>
      </c>
      <c r="B3331">
        <v>126</v>
      </c>
      <c r="C3331" t="s">
        <v>164</v>
      </c>
      <c r="D3331">
        <v>0</v>
      </c>
      <c r="E3331" t="s">
        <v>165</v>
      </c>
      <c r="F3331" t="s">
        <v>34</v>
      </c>
      <c r="G3331" t="s">
        <v>166</v>
      </c>
      <c r="H3331">
        <v>1</v>
      </c>
      <c r="I3331">
        <v>111.95</v>
      </c>
      <c r="J3331">
        <v>114.04</v>
      </c>
      <c r="K3331">
        <v>28.158999999999999</v>
      </c>
      <c r="L3331">
        <v>30.248999999999999</v>
      </c>
      <c r="M3331">
        <v>3260722</v>
      </c>
      <c r="N3331" t="s">
        <v>167</v>
      </c>
      <c r="P3331">
        <v>16.167000000000002</v>
      </c>
      <c r="V3331" t="s">
        <v>35</v>
      </c>
      <c r="W3331" s="1">
        <v>40957</v>
      </c>
      <c r="X3331">
        <v>20120218</v>
      </c>
      <c r="Y3331">
        <v>0.88608900000000002</v>
      </c>
      <c r="AB3331">
        <v>-0.740384393796235</v>
      </c>
      <c r="AI3331" s="2">
        <f t="shared" si="211"/>
        <v>40957</v>
      </c>
      <c r="AJ3331">
        <f t="shared" si="212"/>
        <v>78.103398372633364</v>
      </c>
      <c r="AK3331">
        <f t="shared" si="213"/>
        <v>78.103398372633364</v>
      </c>
      <c r="AL3331" s="3">
        <f>Sheet2!$Q$35</f>
        <v>195.92057845971607</v>
      </c>
      <c r="AM3331" s="3">
        <f>Sheet2!$Q$37</f>
        <v>179.52321677860004</v>
      </c>
      <c r="AN3331" s="3">
        <f>Sheet2!$Q$39</f>
        <v>47.580823353777703</v>
      </c>
    </row>
    <row r="3332" spans="1:40">
      <c r="A3332">
        <v>512128894</v>
      </c>
      <c r="B3332">
        <v>126</v>
      </c>
      <c r="C3332" t="s">
        <v>164</v>
      </c>
      <c r="D3332">
        <v>0</v>
      </c>
      <c r="E3332" t="s">
        <v>165</v>
      </c>
      <c r="F3332" t="s">
        <v>34</v>
      </c>
      <c r="G3332" t="s">
        <v>166</v>
      </c>
      <c r="H3332">
        <v>1</v>
      </c>
      <c r="I3332">
        <v>111.95</v>
      </c>
      <c r="J3332">
        <v>114.04</v>
      </c>
      <c r="K3332">
        <v>28.158999999999999</v>
      </c>
      <c r="L3332">
        <v>30.248999999999999</v>
      </c>
      <c r="M3332">
        <v>3260722</v>
      </c>
      <c r="N3332" t="s">
        <v>167</v>
      </c>
      <c r="P3332">
        <v>16.167000000000002</v>
      </c>
      <c r="V3332" t="s">
        <v>35</v>
      </c>
      <c r="W3332" s="1">
        <v>40958</v>
      </c>
      <c r="X3332">
        <v>20120219</v>
      </c>
      <c r="Y3332">
        <v>0.88697400000000004</v>
      </c>
      <c r="AB3332">
        <v>-0.75058189108842499</v>
      </c>
      <c r="AI3332" s="2">
        <f t="shared" si="211"/>
        <v>40958</v>
      </c>
      <c r="AJ3332">
        <f t="shared" si="212"/>
        <v>77.397941949182268</v>
      </c>
      <c r="AK3332">
        <f t="shared" si="213"/>
        <v>77.397941949182268</v>
      </c>
      <c r="AL3332" s="3">
        <f>Sheet2!$Q$35</f>
        <v>195.92057845971607</v>
      </c>
      <c r="AM3332" s="3">
        <f>Sheet2!$Q$37</f>
        <v>179.52321677860004</v>
      </c>
      <c r="AN3332" s="3">
        <f>Sheet2!$Q$39</f>
        <v>47.580823353777703</v>
      </c>
    </row>
    <row r="3333" spans="1:40">
      <c r="A3333">
        <v>512136509</v>
      </c>
      <c r="B3333">
        <v>126</v>
      </c>
      <c r="C3333" t="s">
        <v>164</v>
      </c>
      <c r="D3333">
        <v>0</v>
      </c>
      <c r="E3333" t="s">
        <v>165</v>
      </c>
      <c r="F3333" t="s">
        <v>34</v>
      </c>
      <c r="G3333" t="s">
        <v>166</v>
      </c>
      <c r="H3333">
        <v>1</v>
      </c>
      <c r="I3333">
        <v>111.95</v>
      </c>
      <c r="J3333">
        <v>114.04</v>
      </c>
      <c r="K3333">
        <v>28.158999999999999</v>
      </c>
      <c r="L3333">
        <v>30.248999999999999</v>
      </c>
      <c r="M3333">
        <v>3260722</v>
      </c>
      <c r="N3333" t="s">
        <v>167</v>
      </c>
      <c r="P3333">
        <v>16.167000000000002</v>
      </c>
      <c r="V3333" t="s">
        <v>35</v>
      </c>
      <c r="W3333" s="1">
        <v>40959</v>
      </c>
      <c r="X3333">
        <v>20120220</v>
      </c>
      <c r="Y3333">
        <v>0.89948899999999998</v>
      </c>
      <c r="AB3333">
        <v>-0.89478717765538296</v>
      </c>
      <c r="AI3333" s="2">
        <f t="shared" si="211"/>
        <v>40959</v>
      </c>
      <c r="AJ3333">
        <f t="shared" si="212"/>
        <v>67.199692706768474</v>
      </c>
      <c r="AK3333">
        <f t="shared" si="213"/>
        <v>67.199692706768474</v>
      </c>
      <c r="AL3333" s="3">
        <f>Sheet2!$Q$35</f>
        <v>195.92057845971607</v>
      </c>
      <c r="AM3333" s="3">
        <f>Sheet2!$Q$37</f>
        <v>179.52321677860004</v>
      </c>
      <c r="AN3333" s="3">
        <f>Sheet2!$Q$39</f>
        <v>47.580823353777703</v>
      </c>
    </row>
    <row r="3334" spans="1:40">
      <c r="A3334">
        <v>512144083</v>
      </c>
      <c r="B3334">
        <v>126</v>
      </c>
      <c r="C3334" t="s">
        <v>164</v>
      </c>
      <c r="D3334">
        <v>0</v>
      </c>
      <c r="E3334" t="s">
        <v>165</v>
      </c>
      <c r="F3334" t="s">
        <v>34</v>
      </c>
      <c r="G3334" t="s">
        <v>166</v>
      </c>
      <c r="H3334">
        <v>1</v>
      </c>
      <c r="I3334">
        <v>111.95</v>
      </c>
      <c r="J3334">
        <v>114.04</v>
      </c>
      <c r="K3334">
        <v>28.158999999999999</v>
      </c>
      <c r="L3334">
        <v>30.248999999999999</v>
      </c>
      <c r="M3334">
        <v>3260722</v>
      </c>
      <c r="N3334" t="s">
        <v>167</v>
      </c>
      <c r="P3334">
        <v>16.167000000000002</v>
      </c>
      <c r="V3334" t="s">
        <v>35</v>
      </c>
      <c r="W3334" s="1">
        <v>40960</v>
      </c>
      <c r="X3334">
        <v>20120221</v>
      </c>
      <c r="Y3334">
        <v>0.92020900000000005</v>
      </c>
      <c r="AB3334">
        <v>-1.1335353628465401</v>
      </c>
      <c r="AI3334" s="2">
        <f t="shared" si="211"/>
        <v>40960</v>
      </c>
      <c r="AJ3334">
        <f t="shared" si="212"/>
        <v>49.402841727375289</v>
      </c>
      <c r="AK3334">
        <f t="shared" si="213"/>
        <v>49.402841727375289</v>
      </c>
      <c r="AL3334" s="3">
        <f>Sheet2!$Q$35</f>
        <v>195.92057845971607</v>
      </c>
      <c r="AM3334" s="3">
        <f>Sheet2!$Q$37</f>
        <v>179.52321677860004</v>
      </c>
      <c r="AN3334" s="3">
        <f>Sheet2!$Q$39</f>
        <v>47.580823353777703</v>
      </c>
    </row>
    <row r="3335" spans="1:40">
      <c r="A3335">
        <v>512151675</v>
      </c>
      <c r="B3335">
        <v>126</v>
      </c>
      <c r="C3335" t="s">
        <v>164</v>
      </c>
      <c r="D3335">
        <v>0</v>
      </c>
      <c r="E3335" t="s">
        <v>165</v>
      </c>
      <c r="F3335" t="s">
        <v>34</v>
      </c>
      <c r="G3335" t="s">
        <v>166</v>
      </c>
      <c r="H3335">
        <v>1</v>
      </c>
      <c r="I3335">
        <v>111.95</v>
      </c>
      <c r="J3335">
        <v>114.04</v>
      </c>
      <c r="K3335">
        <v>28.158999999999999</v>
      </c>
      <c r="L3335">
        <v>30.248999999999999</v>
      </c>
      <c r="M3335">
        <v>3260722</v>
      </c>
      <c r="N3335" t="s">
        <v>167</v>
      </c>
      <c r="P3335">
        <v>16.167000000000002</v>
      </c>
      <c r="V3335" t="s">
        <v>35</v>
      </c>
      <c r="W3335" s="1">
        <v>40961</v>
      </c>
      <c r="X3335">
        <v>20120222</v>
      </c>
      <c r="Y3335">
        <v>0.92711699999999997</v>
      </c>
      <c r="AB3335">
        <v>-1.2131334547046799</v>
      </c>
      <c r="AI3335" s="2">
        <f t="shared" si="211"/>
        <v>40961</v>
      </c>
      <c r="AJ3335">
        <f t="shared" si="212"/>
        <v>43.216514204345458</v>
      </c>
      <c r="AK3335">
        <f t="shared" si="213"/>
        <v>43.216514204345458</v>
      </c>
      <c r="AL3335" s="3">
        <f>Sheet2!$Q$35</f>
        <v>195.92057845971607</v>
      </c>
      <c r="AM3335" s="3">
        <f>Sheet2!$Q$37</f>
        <v>179.52321677860004</v>
      </c>
      <c r="AN3335" s="3">
        <f>Sheet2!$Q$39</f>
        <v>47.580823353777703</v>
      </c>
    </row>
    <row r="3336" spans="1:40">
      <c r="A3336">
        <v>512159302</v>
      </c>
      <c r="B3336">
        <v>126</v>
      </c>
      <c r="C3336" t="s">
        <v>164</v>
      </c>
      <c r="D3336">
        <v>0</v>
      </c>
      <c r="E3336" t="s">
        <v>165</v>
      </c>
      <c r="F3336" t="s">
        <v>34</v>
      </c>
      <c r="G3336" t="s">
        <v>166</v>
      </c>
      <c r="H3336">
        <v>1</v>
      </c>
      <c r="I3336">
        <v>111.95</v>
      </c>
      <c r="J3336">
        <v>114.04</v>
      </c>
      <c r="K3336">
        <v>28.158999999999999</v>
      </c>
      <c r="L3336">
        <v>30.248999999999999</v>
      </c>
      <c r="M3336">
        <v>3260722</v>
      </c>
      <c r="N3336" t="s">
        <v>167</v>
      </c>
      <c r="P3336">
        <v>16.167000000000002</v>
      </c>
      <c r="V3336" t="s">
        <v>35</v>
      </c>
      <c r="W3336" s="1">
        <v>40962</v>
      </c>
      <c r="X3336">
        <v>20120223</v>
      </c>
      <c r="Y3336">
        <v>0.927172</v>
      </c>
      <c r="AB3336">
        <v>-1.2137671974742501</v>
      </c>
      <c r="AI3336" s="2">
        <f t="shared" si="211"/>
        <v>40962</v>
      </c>
      <c r="AJ3336">
        <f t="shared" si="212"/>
        <v>43.166752542010045</v>
      </c>
      <c r="AK3336">
        <f t="shared" si="213"/>
        <v>43.166752542010045</v>
      </c>
      <c r="AL3336" s="3">
        <f>Sheet2!$Q$35</f>
        <v>195.92057845971607</v>
      </c>
      <c r="AM3336" s="3">
        <f>Sheet2!$Q$37</f>
        <v>179.52321677860004</v>
      </c>
      <c r="AN3336" s="3">
        <f>Sheet2!$Q$39</f>
        <v>47.580823353777703</v>
      </c>
    </row>
    <row r="3337" spans="1:40">
      <c r="A3337">
        <v>512231717</v>
      </c>
      <c r="B3337">
        <v>126</v>
      </c>
      <c r="C3337" t="s">
        <v>164</v>
      </c>
      <c r="D3337">
        <v>0</v>
      </c>
      <c r="E3337" t="s">
        <v>165</v>
      </c>
      <c r="F3337" t="s">
        <v>34</v>
      </c>
      <c r="G3337" t="s">
        <v>166</v>
      </c>
      <c r="H3337">
        <v>1</v>
      </c>
      <c r="I3337">
        <v>111.95</v>
      </c>
      <c r="J3337">
        <v>114.04</v>
      </c>
      <c r="K3337">
        <v>28.158999999999999</v>
      </c>
      <c r="L3337">
        <v>30.248999999999999</v>
      </c>
      <c r="M3337">
        <v>3260722</v>
      </c>
      <c r="N3337" t="s">
        <v>167</v>
      </c>
      <c r="P3337">
        <v>16.167000000000002</v>
      </c>
      <c r="V3337" t="s">
        <v>35</v>
      </c>
      <c r="W3337" s="1">
        <v>40963</v>
      </c>
      <c r="X3337">
        <v>20120224</v>
      </c>
      <c r="Y3337">
        <v>0.91700999999999999</v>
      </c>
      <c r="AB3337">
        <v>-1.0966745788491199</v>
      </c>
      <c r="AI3337" s="2">
        <f t="shared" si="211"/>
        <v>40963</v>
      </c>
      <c r="AJ3337">
        <f t="shared" si="212"/>
        <v>52.224801974720776</v>
      </c>
      <c r="AK3337">
        <f t="shared" si="213"/>
        <v>52.224801974720776</v>
      </c>
      <c r="AL3337" s="3">
        <f>Sheet2!$Q$35</f>
        <v>195.92057845971607</v>
      </c>
      <c r="AM3337" s="3">
        <f>Sheet2!$Q$37</f>
        <v>179.52321677860004</v>
      </c>
      <c r="AN3337" s="3">
        <f>Sheet2!$Q$39</f>
        <v>47.580823353777703</v>
      </c>
    </row>
    <row r="3338" spans="1:40">
      <c r="A3338">
        <v>512220053</v>
      </c>
      <c r="B3338">
        <v>126</v>
      </c>
      <c r="C3338" t="s">
        <v>164</v>
      </c>
      <c r="D3338">
        <v>0</v>
      </c>
      <c r="E3338" t="s">
        <v>165</v>
      </c>
      <c r="F3338" t="s">
        <v>34</v>
      </c>
      <c r="G3338" t="s">
        <v>166</v>
      </c>
      <c r="H3338">
        <v>1</v>
      </c>
      <c r="I3338">
        <v>111.95</v>
      </c>
      <c r="J3338">
        <v>114.04</v>
      </c>
      <c r="K3338">
        <v>28.158999999999999</v>
      </c>
      <c r="L3338">
        <v>30.248999999999999</v>
      </c>
      <c r="M3338">
        <v>3260722</v>
      </c>
      <c r="N3338" t="s">
        <v>167</v>
      </c>
      <c r="P3338">
        <v>16.167000000000002</v>
      </c>
      <c r="V3338" t="s">
        <v>35</v>
      </c>
      <c r="W3338" s="1">
        <v>40964</v>
      </c>
      <c r="X3338">
        <v>20120225</v>
      </c>
      <c r="Y3338">
        <v>0.92160399999999998</v>
      </c>
      <c r="AB3338">
        <v>-1.1496093840020301</v>
      </c>
      <c r="AI3338" s="2">
        <f t="shared" si="211"/>
        <v>40964</v>
      </c>
      <c r="AJ3338">
        <f t="shared" si="212"/>
        <v>48.163766876440604</v>
      </c>
      <c r="AK3338">
        <f t="shared" si="213"/>
        <v>48.163766876440604</v>
      </c>
      <c r="AL3338" s="3">
        <f>Sheet2!$Q$35</f>
        <v>195.92057845971607</v>
      </c>
      <c r="AM3338" s="3">
        <f>Sheet2!$Q$37</f>
        <v>179.52321677860004</v>
      </c>
      <c r="AN3338" s="3">
        <f>Sheet2!$Q$39</f>
        <v>47.580823353777703</v>
      </c>
    </row>
    <row r="3339" spans="1:40">
      <c r="A3339">
        <v>512178497</v>
      </c>
      <c r="B3339">
        <v>126</v>
      </c>
      <c r="C3339" t="s">
        <v>164</v>
      </c>
      <c r="D3339">
        <v>0</v>
      </c>
      <c r="E3339" t="s">
        <v>165</v>
      </c>
      <c r="F3339" t="s">
        <v>34</v>
      </c>
      <c r="G3339" t="s">
        <v>166</v>
      </c>
      <c r="H3339">
        <v>1</v>
      </c>
      <c r="I3339">
        <v>111.95</v>
      </c>
      <c r="J3339">
        <v>114.04</v>
      </c>
      <c r="K3339">
        <v>28.158999999999999</v>
      </c>
      <c r="L3339">
        <v>30.248999999999999</v>
      </c>
      <c r="M3339">
        <v>3260722</v>
      </c>
      <c r="N3339" t="s">
        <v>167</v>
      </c>
      <c r="P3339">
        <v>16.167000000000002</v>
      </c>
      <c r="V3339" t="s">
        <v>35</v>
      </c>
      <c r="W3339" s="1">
        <v>40965</v>
      </c>
      <c r="X3339">
        <v>20120226</v>
      </c>
      <c r="Y3339">
        <v>0.91927700000000001</v>
      </c>
      <c r="AB3339">
        <v>-1.12279630355126</v>
      </c>
      <c r="AI3339" s="2">
        <f t="shared" si="211"/>
        <v>40965</v>
      </c>
      <c r="AJ3339">
        <f t="shared" si="212"/>
        <v>50.22779427632895</v>
      </c>
      <c r="AK3339">
        <f t="shared" si="213"/>
        <v>50.22779427632895</v>
      </c>
      <c r="AL3339" s="3">
        <f>Sheet2!$Q$35</f>
        <v>195.92057845971607</v>
      </c>
      <c r="AM3339" s="3">
        <f>Sheet2!$Q$37</f>
        <v>179.52321677860004</v>
      </c>
      <c r="AN3339" s="3">
        <f>Sheet2!$Q$39</f>
        <v>47.580823353777703</v>
      </c>
    </row>
    <row r="3340" spans="1:40">
      <c r="A3340">
        <v>512186104</v>
      </c>
      <c r="B3340">
        <v>126</v>
      </c>
      <c r="C3340" t="s">
        <v>164</v>
      </c>
      <c r="D3340">
        <v>0</v>
      </c>
      <c r="E3340" t="s">
        <v>165</v>
      </c>
      <c r="F3340" t="s">
        <v>34</v>
      </c>
      <c r="G3340" t="s">
        <v>166</v>
      </c>
      <c r="H3340">
        <v>1</v>
      </c>
      <c r="I3340">
        <v>111.95</v>
      </c>
      <c r="J3340">
        <v>114.04</v>
      </c>
      <c r="K3340">
        <v>28.158999999999999</v>
      </c>
      <c r="L3340">
        <v>30.248999999999999</v>
      </c>
      <c r="M3340">
        <v>3260722</v>
      </c>
      <c r="N3340" t="s">
        <v>167</v>
      </c>
      <c r="P3340">
        <v>16.167000000000002</v>
      </c>
      <c r="V3340" t="s">
        <v>35</v>
      </c>
      <c r="W3340" s="1">
        <v>40966</v>
      </c>
      <c r="X3340">
        <v>20120227</v>
      </c>
      <c r="Y3340">
        <v>0.91254999999999997</v>
      </c>
      <c r="AB3340">
        <v>-1.04528380153481</v>
      </c>
      <c r="AI3340" s="2">
        <f t="shared" si="211"/>
        <v>40966</v>
      </c>
      <c r="AJ3340">
        <f t="shared" si="212"/>
        <v>56.113874684430812</v>
      </c>
      <c r="AK3340">
        <f t="shared" si="213"/>
        <v>56.113874684430812</v>
      </c>
      <c r="AL3340" s="3">
        <f>Sheet2!$Q$35</f>
        <v>195.92057845971607</v>
      </c>
      <c r="AM3340" s="3">
        <f>Sheet2!$Q$37</f>
        <v>179.52321677860004</v>
      </c>
      <c r="AN3340" s="3">
        <f>Sheet2!$Q$39</f>
        <v>47.580823353777703</v>
      </c>
    </row>
    <row r="3341" spans="1:40">
      <c r="A3341">
        <v>512193768</v>
      </c>
      <c r="B3341">
        <v>126</v>
      </c>
      <c r="C3341" t="s">
        <v>164</v>
      </c>
      <c r="D3341">
        <v>0</v>
      </c>
      <c r="E3341" t="s">
        <v>165</v>
      </c>
      <c r="F3341" t="s">
        <v>34</v>
      </c>
      <c r="G3341" t="s">
        <v>166</v>
      </c>
      <c r="H3341">
        <v>1</v>
      </c>
      <c r="I3341">
        <v>111.95</v>
      </c>
      <c r="J3341">
        <v>114.04</v>
      </c>
      <c r="K3341">
        <v>28.158999999999999</v>
      </c>
      <c r="L3341">
        <v>30.248999999999999</v>
      </c>
      <c r="M3341">
        <v>3260722</v>
      </c>
      <c r="N3341" t="s">
        <v>167</v>
      </c>
      <c r="P3341">
        <v>16.167000000000002</v>
      </c>
      <c r="V3341" t="s">
        <v>35</v>
      </c>
      <c r="W3341" s="1">
        <v>40967</v>
      </c>
      <c r="X3341">
        <v>20120228</v>
      </c>
      <c r="Y3341">
        <v>0.89842599999999995</v>
      </c>
      <c r="AB3341">
        <v>-0.88253865830894396</v>
      </c>
      <c r="AI3341" s="2">
        <f t="shared" si="211"/>
        <v>40967</v>
      </c>
      <c r="AJ3341">
        <f t="shared" si="212"/>
        <v>68.082043285264945</v>
      </c>
      <c r="AK3341">
        <f t="shared" si="213"/>
        <v>68.082043285264945</v>
      </c>
      <c r="AL3341" s="3">
        <f>Sheet2!$Q$35</f>
        <v>195.92057845971607</v>
      </c>
      <c r="AM3341" s="3">
        <f>Sheet2!$Q$37</f>
        <v>179.52321677860004</v>
      </c>
      <c r="AN3341" s="3">
        <f>Sheet2!$Q$39</f>
        <v>47.580823353777703</v>
      </c>
    </row>
    <row r="3342" spans="1:40">
      <c r="A3342">
        <v>512200885</v>
      </c>
      <c r="B3342">
        <v>126</v>
      </c>
      <c r="C3342" t="s">
        <v>164</v>
      </c>
      <c r="D3342">
        <v>0</v>
      </c>
      <c r="E3342" t="s">
        <v>165</v>
      </c>
      <c r="F3342" t="s">
        <v>34</v>
      </c>
      <c r="G3342" t="s">
        <v>166</v>
      </c>
      <c r="H3342">
        <v>1</v>
      </c>
      <c r="I3342">
        <v>111.95</v>
      </c>
      <c r="J3342">
        <v>114.04</v>
      </c>
      <c r="K3342">
        <v>28.158999999999999</v>
      </c>
      <c r="L3342">
        <v>30.248999999999999</v>
      </c>
      <c r="M3342">
        <v>3260722</v>
      </c>
      <c r="N3342" t="s">
        <v>167</v>
      </c>
      <c r="P3342">
        <v>16.167000000000002</v>
      </c>
      <c r="V3342" t="s">
        <v>35</v>
      </c>
      <c r="W3342" s="1">
        <v>40968</v>
      </c>
      <c r="X3342">
        <v>20120229</v>
      </c>
      <c r="Y3342">
        <v>0.89133099999999998</v>
      </c>
      <c r="AB3342">
        <v>-0.80078584103426897</v>
      </c>
      <c r="AI3342" s="2">
        <f t="shared" si="211"/>
        <v>40968</v>
      </c>
      <c r="AJ3342">
        <f t="shared" si="212"/>
        <v>73.894600187226615</v>
      </c>
      <c r="AK3342">
        <f t="shared" si="213"/>
        <v>73.894600187226615</v>
      </c>
      <c r="AL3342" s="3">
        <f>Sheet2!$Q$35</f>
        <v>195.92057845971607</v>
      </c>
      <c r="AM3342" s="3">
        <f>Sheet2!$Q$37</f>
        <v>179.52321677860004</v>
      </c>
      <c r="AN3342" s="3">
        <f>Sheet2!$Q$39</f>
        <v>47.580823353777703</v>
      </c>
    </row>
    <row r="3343" spans="1:40">
      <c r="A3343">
        <v>512276693</v>
      </c>
      <c r="B3343">
        <v>126</v>
      </c>
      <c r="C3343" t="s">
        <v>164</v>
      </c>
      <c r="D3343">
        <v>0</v>
      </c>
      <c r="E3343" t="s">
        <v>165</v>
      </c>
      <c r="F3343" t="s">
        <v>34</v>
      </c>
      <c r="G3343" t="s">
        <v>166</v>
      </c>
      <c r="H3343">
        <v>1</v>
      </c>
      <c r="I3343">
        <v>111.95</v>
      </c>
      <c r="J3343">
        <v>114.04</v>
      </c>
      <c r="K3343">
        <v>28.158999999999999</v>
      </c>
      <c r="L3343">
        <v>30.248999999999999</v>
      </c>
      <c r="M3343">
        <v>3260722</v>
      </c>
      <c r="N3343" t="s">
        <v>167</v>
      </c>
      <c r="P3343">
        <v>16.167000000000002</v>
      </c>
      <c r="V3343" t="s">
        <v>35</v>
      </c>
      <c r="W3343" s="1">
        <v>40969</v>
      </c>
      <c r="X3343">
        <v>20120301</v>
      </c>
      <c r="Y3343">
        <v>0.88508299999999995</v>
      </c>
      <c r="AB3343">
        <v>-0.72879266241098795</v>
      </c>
      <c r="AI3343" s="2">
        <f t="shared" si="211"/>
        <v>40969</v>
      </c>
      <c r="AJ3343">
        <f t="shared" si="212"/>
        <v>78.902786254467401</v>
      </c>
      <c r="AK3343">
        <f t="shared" si="213"/>
        <v>78.902786254467401</v>
      </c>
      <c r="AL3343" s="3">
        <f>Sheet2!$Q$35</f>
        <v>195.92057845971607</v>
      </c>
      <c r="AM3343" s="3">
        <f>Sheet2!$Q$37</f>
        <v>179.52321677860004</v>
      </c>
      <c r="AN3343" s="3">
        <f>Sheet2!$Q$39</f>
        <v>47.580823353777703</v>
      </c>
    </row>
    <row r="3344" spans="1:40">
      <c r="A3344">
        <v>513134509</v>
      </c>
      <c r="B3344">
        <v>126</v>
      </c>
      <c r="C3344" t="s">
        <v>164</v>
      </c>
      <c r="D3344">
        <v>0</v>
      </c>
      <c r="E3344" t="s">
        <v>165</v>
      </c>
      <c r="F3344" t="s">
        <v>34</v>
      </c>
      <c r="G3344" t="s">
        <v>166</v>
      </c>
      <c r="H3344">
        <v>1</v>
      </c>
      <c r="I3344">
        <v>111.95</v>
      </c>
      <c r="J3344">
        <v>114.04</v>
      </c>
      <c r="K3344">
        <v>28.158999999999999</v>
      </c>
      <c r="L3344">
        <v>30.248999999999999</v>
      </c>
      <c r="M3344">
        <v>3260722</v>
      </c>
      <c r="N3344" t="s">
        <v>167</v>
      </c>
      <c r="P3344">
        <v>16.167000000000002</v>
      </c>
      <c r="V3344" t="s">
        <v>35</v>
      </c>
      <c r="W3344" s="1">
        <v>40970</v>
      </c>
      <c r="X3344">
        <v>20120302</v>
      </c>
      <c r="Y3344">
        <v>0.88585400000000003</v>
      </c>
      <c r="AB3344">
        <v>-0.73767658378079504</v>
      </c>
      <c r="AI3344" s="2">
        <f t="shared" si="211"/>
        <v>40970</v>
      </c>
      <c r="AJ3344">
        <f t="shared" si="212"/>
        <v>78.290374196499897</v>
      </c>
      <c r="AK3344">
        <f t="shared" si="213"/>
        <v>78.290374196499897</v>
      </c>
      <c r="AL3344" s="3">
        <f>Sheet2!$Q$35</f>
        <v>195.92057845971607</v>
      </c>
      <c r="AM3344" s="3">
        <f>Sheet2!$Q$37</f>
        <v>179.52321677860004</v>
      </c>
      <c r="AN3344" s="3">
        <f>Sheet2!$Q$39</f>
        <v>47.580823353777703</v>
      </c>
    </row>
    <row r="3345" spans="1:40">
      <c r="A3345">
        <v>513957160</v>
      </c>
      <c r="B3345">
        <v>126</v>
      </c>
      <c r="C3345" t="s">
        <v>164</v>
      </c>
      <c r="D3345">
        <v>0</v>
      </c>
      <c r="E3345" t="s">
        <v>165</v>
      </c>
      <c r="F3345" t="s">
        <v>34</v>
      </c>
      <c r="G3345" t="s">
        <v>166</v>
      </c>
      <c r="H3345">
        <v>1</v>
      </c>
      <c r="I3345">
        <v>111.95</v>
      </c>
      <c r="J3345">
        <v>114.04</v>
      </c>
      <c r="K3345">
        <v>28.158999999999999</v>
      </c>
      <c r="L3345">
        <v>30.248999999999999</v>
      </c>
      <c r="M3345">
        <v>3260722</v>
      </c>
      <c r="N3345" t="s">
        <v>167</v>
      </c>
      <c r="P3345">
        <v>16.167000000000002</v>
      </c>
      <c r="V3345" t="s">
        <v>35</v>
      </c>
      <c r="W3345" s="1">
        <v>40971</v>
      </c>
      <c r="X3345">
        <v>20120303</v>
      </c>
      <c r="Y3345">
        <v>0.90213500000000002</v>
      </c>
      <c r="AB3345">
        <v>-0.92527596616965901</v>
      </c>
      <c r="AI3345" s="2">
        <f t="shared" si="211"/>
        <v>40971</v>
      </c>
      <c r="AJ3345">
        <f t="shared" si="212"/>
        <v>64.990357484082097</v>
      </c>
      <c r="AK3345">
        <f t="shared" si="213"/>
        <v>64.990357484082097</v>
      </c>
      <c r="AL3345" s="3">
        <f>Sheet2!$Q$35</f>
        <v>195.92057845971607</v>
      </c>
      <c r="AM3345" s="3">
        <f>Sheet2!$Q$37</f>
        <v>179.52321677860004</v>
      </c>
      <c r="AN3345" s="3">
        <f>Sheet2!$Q$39</f>
        <v>47.580823353777703</v>
      </c>
    </row>
    <row r="3346" spans="1:40">
      <c r="A3346">
        <v>514810446</v>
      </c>
      <c r="B3346">
        <v>126</v>
      </c>
      <c r="C3346" t="s">
        <v>164</v>
      </c>
      <c r="D3346">
        <v>0</v>
      </c>
      <c r="E3346" t="s">
        <v>165</v>
      </c>
      <c r="F3346" t="s">
        <v>34</v>
      </c>
      <c r="G3346" t="s">
        <v>166</v>
      </c>
      <c r="H3346">
        <v>1</v>
      </c>
      <c r="I3346">
        <v>111.95</v>
      </c>
      <c r="J3346">
        <v>114.04</v>
      </c>
      <c r="K3346">
        <v>28.158999999999999</v>
      </c>
      <c r="L3346">
        <v>30.248999999999999</v>
      </c>
      <c r="M3346">
        <v>3260722</v>
      </c>
      <c r="N3346" t="s">
        <v>167</v>
      </c>
      <c r="P3346">
        <v>16.167000000000002</v>
      </c>
      <c r="V3346" t="s">
        <v>35</v>
      </c>
      <c r="W3346" s="1">
        <v>40972</v>
      </c>
      <c r="X3346">
        <v>20120304</v>
      </c>
      <c r="Y3346">
        <v>0.92122999999999999</v>
      </c>
      <c r="AB3346">
        <v>-1.14529993316894</v>
      </c>
      <c r="AI3346" s="2">
        <f t="shared" si="211"/>
        <v>40972</v>
      </c>
      <c r="AJ3346">
        <f t="shared" si="212"/>
        <v>48.496469278227778</v>
      </c>
      <c r="AK3346">
        <f t="shared" si="213"/>
        <v>48.496469278227778</v>
      </c>
      <c r="AL3346" s="3">
        <f>Sheet2!$Q$35</f>
        <v>195.92057845971607</v>
      </c>
      <c r="AM3346" s="3">
        <f>Sheet2!$Q$37</f>
        <v>179.52321677860004</v>
      </c>
      <c r="AN3346" s="3">
        <f>Sheet2!$Q$39</f>
        <v>47.580823353777703</v>
      </c>
    </row>
    <row r="3347" spans="1:40">
      <c r="A3347">
        <v>515667227</v>
      </c>
      <c r="B3347">
        <v>126</v>
      </c>
      <c r="C3347" t="s">
        <v>164</v>
      </c>
      <c r="D3347">
        <v>0</v>
      </c>
      <c r="E3347" t="s">
        <v>165</v>
      </c>
      <c r="F3347" t="s">
        <v>34</v>
      </c>
      <c r="G3347" t="s">
        <v>166</v>
      </c>
      <c r="H3347">
        <v>1</v>
      </c>
      <c r="I3347">
        <v>111.95</v>
      </c>
      <c r="J3347">
        <v>114.04</v>
      </c>
      <c r="K3347">
        <v>28.158999999999999</v>
      </c>
      <c r="L3347">
        <v>30.248999999999999</v>
      </c>
      <c r="M3347">
        <v>3260722</v>
      </c>
      <c r="N3347" t="s">
        <v>167</v>
      </c>
      <c r="P3347">
        <v>16.167000000000002</v>
      </c>
      <c r="V3347" t="s">
        <v>35</v>
      </c>
      <c r="W3347" s="1">
        <v>40973</v>
      </c>
      <c r="X3347">
        <v>20120305</v>
      </c>
      <c r="Y3347">
        <v>0.91695400000000005</v>
      </c>
      <c r="AB3347">
        <v>-1.09602931348374</v>
      </c>
      <c r="AI3347" s="2">
        <f t="shared" si="211"/>
        <v>40973</v>
      </c>
      <c r="AJ3347">
        <f t="shared" si="212"/>
        <v>52.273960179435107</v>
      </c>
      <c r="AK3347">
        <f t="shared" si="213"/>
        <v>52.273960179435107</v>
      </c>
      <c r="AL3347" s="3">
        <f>Sheet2!$Q$35</f>
        <v>195.92057845971607</v>
      </c>
      <c r="AM3347" s="3">
        <f>Sheet2!$Q$37</f>
        <v>179.52321677860004</v>
      </c>
      <c r="AN3347" s="3">
        <f>Sheet2!$Q$39</f>
        <v>47.580823353777703</v>
      </c>
    </row>
    <row r="3348" spans="1:40">
      <c r="A3348">
        <v>516527203</v>
      </c>
      <c r="B3348">
        <v>126</v>
      </c>
      <c r="C3348" t="s">
        <v>164</v>
      </c>
      <c r="D3348">
        <v>0</v>
      </c>
      <c r="E3348" t="s">
        <v>165</v>
      </c>
      <c r="F3348" t="s">
        <v>34</v>
      </c>
      <c r="G3348" t="s">
        <v>166</v>
      </c>
      <c r="H3348">
        <v>1</v>
      </c>
      <c r="I3348">
        <v>111.95</v>
      </c>
      <c r="J3348">
        <v>114.04</v>
      </c>
      <c r="K3348">
        <v>28.158999999999999</v>
      </c>
      <c r="L3348">
        <v>30.248999999999999</v>
      </c>
      <c r="M3348">
        <v>3260722</v>
      </c>
      <c r="N3348" t="s">
        <v>167</v>
      </c>
      <c r="P3348">
        <v>16.167000000000002</v>
      </c>
      <c r="V3348" t="s">
        <v>35</v>
      </c>
      <c r="W3348" s="1">
        <v>40974</v>
      </c>
      <c r="X3348">
        <v>20120306</v>
      </c>
      <c r="Y3348">
        <v>0.92032499999999995</v>
      </c>
      <c r="AB3348">
        <v>-1.1348719839605499</v>
      </c>
      <c r="AI3348" s="2">
        <f t="shared" si="211"/>
        <v>40974</v>
      </c>
      <c r="AJ3348">
        <f t="shared" si="212"/>
        <v>49.300004141572799</v>
      </c>
      <c r="AK3348">
        <f t="shared" si="213"/>
        <v>49.300004141572799</v>
      </c>
      <c r="AL3348" s="3">
        <f>Sheet2!$Q$35</f>
        <v>195.92057845971607</v>
      </c>
      <c r="AM3348" s="3">
        <f>Sheet2!$Q$37</f>
        <v>179.52321677860004</v>
      </c>
      <c r="AN3348" s="3">
        <f>Sheet2!$Q$39</f>
        <v>47.580823353777703</v>
      </c>
    </row>
    <row r="3349" spans="1:40">
      <c r="A3349">
        <v>517381945</v>
      </c>
      <c r="B3349">
        <v>126</v>
      </c>
      <c r="C3349" t="s">
        <v>164</v>
      </c>
      <c r="D3349">
        <v>0</v>
      </c>
      <c r="E3349" t="s">
        <v>165</v>
      </c>
      <c r="F3349" t="s">
        <v>34</v>
      </c>
      <c r="G3349" t="s">
        <v>166</v>
      </c>
      <c r="H3349">
        <v>1</v>
      </c>
      <c r="I3349">
        <v>111.95</v>
      </c>
      <c r="J3349">
        <v>114.04</v>
      </c>
      <c r="K3349">
        <v>28.158999999999999</v>
      </c>
      <c r="L3349">
        <v>30.248999999999999</v>
      </c>
      <c r="M3349">
        <v>3260722</v>
      </c>
      <c r="N3349" t="s">
        <v>167</v>
      </c>
      <c r="P3349">
        <v>16.167000000000002</v>
      </c>
      <c r="V3349" t="s">
        <v>35</v>
      </c>
      <c r="W3349" s="1">
        <v>40975</v>
      </c>
      <c r="X3349">
        <v>20120307</v>
      </c>
      <c r="Y3349">
        <v>0.91151300000000002</v>
      </c>
      <c r="AB3349">
        <v>-1.03333486967944</v>
      </c>
      <c r="AI3349" s="2">
        <f t="shared" si="211"/>
        <v>40975</v>
      </c>
      <c r="AJ3349">
        <f t="shared" si="212"/>
        <v>57.01057417206539</v>
      </c>
      <c r="AK3349">
        <f t="shared" si="213"/>
        <v>57.01057417206539</v>
      </c>
      <c r="AL3349" s="3">
        <f>Sheet2!$Q$35</f>
        <v>195.92057845971607</v>
      </c>
      <c r="AM3349" s="3">
        <f>Sheet2!$Q$37</f>
        <v>179.52321677860004</v>
      </c>
      <c r="AN3349" s="3">
        <f>Sheet2!$Q$39</f>
        <v>47.580823353777703</v>
      </c>
    </row>
    <row r="3350" spans="1:40">
      <c r="A3350">
        <v>518238230</v>
      </c>
      <c r="B3350">
        <v>126</v>
      </c>
      <c r="C3350" t="s">
        <v>164</v>
      </c>
      <c r="D3350">
        <v>0</v>
      </c>
      <c r="E3350" t="s">
        <v>165</v>
      </c>
      <c r="F3350" t="s">
        <v>34</v>
      </c>
      <c r="G3350" t="s">
        <v>166</v>
      </c>
      <c r="H3350">
        <v>1</v>
      </c>
      <c r="I3350">
        <v>111.95</v>
      </c>
      <c r="J3350">
        <v>114.04</v>
      </c>
      <c r="K3350">
        <v>28.158999999999999</v>
      </c>
      <c r="L3350">
        <v>30.248999999999999</v>
      </c>
      <c r="M3350">
        <v>3260722</v>
      </c>
      <c r="N3350" t="s">
        <v>167</v>
      </c>
      <c r="P3350">
        <v>16.167000000000002</v>
      </c>
      <c r="V3350" t="s">
        <v>35</v>
      </c>
      <c r="W3350" s="1">
        <v>40976</v>
      </c>
      <c r="X3350">
        <v>20120308</v>
      </c>
      <c r="Y3350">
        <v>0.90167200000000003</v>
      </c>
      <c r="AB3350">
        <v>-0.91994100430945203</v>
      </c>
      <c r="AI3350" s="2">
        <f t="shared" si="211"/>
        <v>40976</v>
      </c>
      <c r="AJ3350">
        <f t="shared" si="212"/>
        <v>65.378288704295755</v>
      </c>
      <c r="AK3350">
        <f t="shared" si="213"/>
        <v>65.378288704295755</v>
      </c>
      <c r="AL3350" s="3">
        <f>Sheet2!$Q$35</f>
        <v>195.92057845971607</v>
      </c>
      <c r="AM3350" s="3">
        <f>Sheet2!$Q$37</f>
        <v>179.52321677860004</v>
      </c>
      <c r="AN3350" s="3">
        <f>Sheet2!$Q$39</f>
        <v>47.580823353777703</v>
      </c>
    </row>
    <row r="3351" spans="1:40">
      <c r="A3351">
        <v>519093268</v>
      </c>
      <c r="B3351">
        <v>126</v>
      </c>
      <c r="C3351" t="s">
        <v>164</v>
      </c>
      <c r="D3351">
        <v>0</v>
      </c>
      <c r="E3351" t="s">
        <v>165</v>
      </c>
      <c r="F3351" t="s">
        <v>34</v>
      </c>
      <c r="G3351" t="s">
        <v>166</v>
      </c>
      <c r="H3351">
        <v>1</v>
      </c>
      <c r="I3351">
        <v>111.95</v>
      </c>
      <c r="J3351">
        <v>114.04</v>
      </c>
      <c r="K3351">
        <v>28.158999999999999</v>
      </c>
      <c r="L3351">
        <v>30.248999999999999</v>
      </c>
      <c r="M3351">
        <v>3260722</v>
      </c>
      <c r="N3351" t="s">
        <v>167</v>
      </c>
      <c r="P3351">
        <v>16.167000000000002</v>
      </c>
      <c r="V3351" t="s">
        <v>35</v>
      </c>
      <c r="W3351" s="1">
        <v>40977</v>
      </c>
      <c r="X3351">
        <v>20120309</v>
      </c>
      <c r="Y3351">
        <v>0.91125100000000003</v>
      </c>
      <c r="AB3351">
        <v>-1.0303159495771199</v>
      </c>
      <c r="AI3351" s="2">
        <f t="shared" si="211"/>
        <v>40977</v>
      </c>
      <c r="AJ3351">
        <f t="shared" si="212"/>
        <v>57.236676006005155</v>
      </c>
      <c r="AK3351">
        <f t="shared" si="213"/>
        <v>57.236676006005155</v>
      </c>
      <c r="AL3351" s="3">
        <f>Sheet2!$Q$35</f>
        <v>195.92057845971607</v>
      </c>
      <c r="AM3351" s="3">
        <f>Sheet2!$Q$37</f>
        <v>179.52321677860004</v>
      </c>
      <c r="AN3351" s="3">
        <f>Sheet2!$Q$39</f>
        <v>47.580823353777703</v>
      </c>
    </row>
    <row r="3352" spans="1:40">
      <c r="A3352">
        <v>519935674</v>
      </c>
      <c r="B3352">
        <v>126</v>
      </c>
      <c r="C3352" t="s">
        <v>164</v>
      </c>
      <c r="D3352">
        <v>0</v>
      </c>
      <c r="E3352" t="s">
        <v>165</v>
      </c>
      <c r="F3352" t="s">
        <v>34</v>
      </c>
      <c r="G3352" t="s">
        <v>166</v>
      </c>
      <c r="H3352">
        <v>1</v>
      </c>
      <c r="I3352">
        <v>111.95</v>
      </c>
      <c r="J3352">
        <v>114.04</v>
      </c>
      <c r="K3352">
        <v>28.158999999999999</v>
      </c>
      <c r="L3352">
        <v>30.248999999999999</v>
      </c>
      <c r="M3352">
        <v>3260722</v>
      </c>
      <c r="N3352" t="s">
        <v>167</v>
      </c>
      <c r="P3352">
        <v>16.167000000000002</v>
      </c>
      <c r="V3352" t="s">
        <v>35</v>
      </c>
      <c r="W3352" s="1">
        <v>40978</v>
      </c>
      <c r="X3352">
        <v>20120310</v>
      </c>
      <c r="Y3352">
        <v>0.89601500000000001</v>
      </c>
      <c r="AB3352">
        <v>-0.85475767981010797</v>
      </c>
      <c r="AI3352" s="2">
        <f t="shared" ref="AI3352:AI3379" si="214">W3352</f>
        <v>40978</v>
      </c>
      <c r="AJ3352">
        <f t="shared" ref="AJ3352:AJ3379" si="215">$AQ$2*(Y3352^2)+($AR$2*Y3352)+$AS$2</f>
        <v>70.072211993601059</v>
      </c>
      <c r="AK3352">
        <f t="shared" ref="AK3352:AK3379" si="216">IF(AJ3352&gt;0,AJ3352,0)</f>
        <v>70.072211993601059</v>
      </c>
      <c r="AL3352" s="3">
        <f>Sheet2!$Q$35</f>
        <v>195.92057845971607</v>
      </c>
      <c r="AM3352" s="3">
        <f>Sheet2!$Q$37</f>
        <v>179.52321677860004</v>
      </c>
      <c r="AN3352" s="3">
        <f>Sheet2!$Q$39</f>
        <v>47.580823353777703</v>
      </c>
    </row>
    <row r="3353" spans="1:40">
      <c r="A3353">
        <v>520799091</v>
      </c>
      <c r="B3353">
        <v>126</v>
      </c>
      <c r="C3353" t="s">
        <v>164</v>
      </c>
      <c r="D3353">
        <v>0</v>
      </c>
      <c r="E3353" t="s">
        <v>165</v>
      </c>
      <c r="F3353" t="s">
        <v>34</v>
      </c>
      <c r="G3353" t="s">
        <v>166</v>
      </c>
      <c r="H3353">
        <v>1</v>
      </c>
      <c r="I3353">
        <v>111.95</v>
      </c>
      <c r="J3353">
        <v>114.04</v>
      </c>
      <c r="K3353">
        <v>28.158999999999999</v>
      </c>
      <c r="L3353">
        <v>30.248999999999999</v>
      </c>
      <c r="M3353">
        <v>3260722</v>
      </c>
      <c r="N3353" t="s">
        <v>167</v>
      </c>
      <c r="P3353">
        <v>16.167000000000002</v>
      </c>
      <c r="V3353" t="s">
        <v>35</v>
      </c>
      <c r="W3353" s="1">
        <v>40979</v>
      </c>
      <c r="X3353">
        <v>20120311</v>
      </c>
      <c r="Y3353">
        <v>0.87483599999999995</v>
      </c>
      <c r="AB3353">
        <v>-0.61072062314198095</v>
      </c>
      <c r="AI3353" s="2">
        <f t="shared" si="214"/>
        <v>40979</v>
      </c>
      <c r="AJ3353">
        <f t="shared" si="215"/>
        <v>86.892463824454012</v>
      </c>
      <c r="AK3353">
        <f t="shared" si="216"/>
        <v>86.892463824454012</v>
      </c>
      <c r="AL3353" s="3">
        <f>Sheet2!$Q$35</f>
        <v>195.92057845971607</v>
      </c>
      <c r="AM3353" s="3">
        <f>Sheet2!$Q$37</f>
        <v>179.52321677860004</v>
      </c>
      <c r="AN3353" s="3">
        <f>Sheet2!$Q$39</f>
        <v>47.580823353777703</v>
      </c>
    </row>
    <row r="3354" spans="1:40">
      <c r="A3354">
        <v>521658501</v>
      </c>
      <c r="B3354">
        <v>126</v>
      </c>
      <c r="C3354" t="s">
        <v>164</v>
      </c>
      <c r="D3354">
        <v>0</v>
      </c>
      <c r="E3354" t="s">
        <v>165</v>
      </c>
      <c r="F3354" t="s">
        <v>34</v>
      </c>
      <c r="G3354" t="s">
        <v>166</v>
      </c>
      <c r="H3354">
        <v>1</v>
      </c>
      <c r="I3354">
        <v>111.95</v>
      </c>
      <c r="J3354">
        <v>114.04</v>
      </c>
      <c r="K3354">
        <v>28.158999999999999</v>
      </c>
      <c r="L3354">
        <v>30.248999999999999</v>
      </c>
      <c r="M3354">
        <v>3260722</v>
      </c>
      <c r="N3354" t="s">
        <v>167</v>
      </c>
      <c r="P3354">
        <v>16.167000000000002</v>
      </c>
      <c r="V3354" t="s">
        <v>35</v>
      </c>
      <c r="W3354" s="1">
        <v>40980</v>
      </c>
      <c r="X3354">
        <v>20120312</v>
      </c>
      <c r="Y3354">
        <v>0.86547700000000005</v>
      </c>
      <c r="AB3354">
        <v>-0.50288064895259699</v>
      </c>
      <c r="AI3354" s="2">
        <f t="shared" si="214"/>
        <v>40980</v>
      </c>
      <c r="AJ3354">
        <f t="shared" si="215"/>
        <v>93.946616075935708</v>
      </c>
      <c r="AK3354">
        <f t="shared" si="216"/>
        <v>93.946616075935708</v>
      </c>
      <c r="AL3354" s="3">
        <f>Sheet2!$Q$35</f>
        <v>195.92057845971607</v>
      </c>
      <c r="AM3354" s="3">
        <f>Sheet2!$Q$37</f>
        <v>179.52321677860004</v>
      </c>
      <c r="AN3354" s="3">
        <f>Sheet2!$Q$39</f>
        <v>47.580823353777703</v>
      </c>
    </row>
    <row r="3355" spans="1:40">
      <c r="A3355">
        <v>522516432</v>
      </c>
      <c r="B3355">
        <v>126</v>
      </c>
      <c r="C3355" t="s">
        <v>164</v>
      </c>
      <c r="D3355">
        <v>0</v>
      </c>
      <c r="E3355" t="s">
        <v>165</v>
      </c>
      <c r="F3355" t="s">
        <v>34</v>
      </c>
      <c r="G3355" t="s">
        <v>166</v>
      </c>
      <c r="H3355">
        <v>1</v>
      </c>
      <c r="I3355">
        <v>111.95</v>
      </c>
      <c r="J3355">
        <v>114.04</v>
      </c>
      <c r="K3355">
        <v>28.158999999999999</v>
      </c>
      <c r="L3355">
        <v>30.248999999999999</v>
      </c>
      <c r="M3355">
        <v>3260722</v>
      </c>
      <c r="N3355" t="s">
        <v>167</v>
      </c>
      <c r="P3355">
        <v>16.167000000000002</v>
      </c>
      <c r="V3355" t="s">
        <v>35</v>
      </c>
      <c r="W3355" s="1">
        <v>40981</v>
      </c>
      <c r="X3355">
        <v>20120313</v>
      </c>
      <c r="Y3355">
        <v>0.85543599999999997</v>
      </c>
      <c r="AB3355">
        <v>-0.387182264420529</v>
      </c>
      <c r="AI3355" s="2">
        <f t="shared" si="214"/>
        <v>40981</v>
      </c>
      <c r="AJ3355">
        <f t="shared" si="215"/>
        <v>101.25669065094462</v>
      </c>
      <c r="AK3355">
        <f t="shared" si="216"/>
        <v>101.25669065094462</v>
      </c>
      <c r="AL3355" s="3">
        <f>Sheet2!$Q$35</f>
        <v>195.92057845971607</v>
      </c>
      <c r="AM3355" s="3">
        <f>Sheet2!$Q$37</f>
        <v>179.52321677860004</v>
      </c>
      <c r="AN3355" s="3">
        <f>Sheet2!$Q$39</f>
        <v>47.580823353777703</v>
      </c>
    </row>
    <row r="3356" spans="1:40">
      <c r="A3356">
        <v>523376266</v>
      </c>
      <c r="B3356">
        <v>126</v>
      </c>
      <c r="C3356" t="s">
        <v>164</v>
      </c>
      <c r="D3356">
        <v>0</v>
      </c>
      <c r="E3356" t="s">
        <v>165</v>
      </c>
      <c r="F3356" t="s">
        <v>34</v>
      </c>
      <c r="G3356" t="s">
        <v>166</v>
      </c>
      <c r="H3356">
        <v>1</v>
      </c>
      <c r="I3356">
        <v>111.95</v>
      </c>
      <c r="J3356">
        <v>114.04</v>
      </c>
      <c r="K3356">
        <v>28.158999999999999</v>
      </c>
      <c r="L3356">
        <v>30.248999999999999</v>
      </c>
      <c r="M3356">
        <v>3260722</v>
      </c>
      <c r="N3356" t="s">
        <v>167</v>
      </c>
      <c r="P3356">
        <v>16.167000000000002</v>
      </c>
      <c r="V3356" t="s">
        <v>35</v>
      </c>
      <c r="W3356" s="1">
        <v>40982</v>
      </c>
      <c r="X3356">
        <v>20120314</v>
      </c>
      <c r="Y3356">
        <v>0.86449699999999996</v>
      </c>
      <c r="AB3356">
        <v>-0.49158850505842</v>
      </c>
      <c r="AI3356" s="2">
        <f t="shared" si="214"/>
        <v>40982</v>
      </c>
      <c r="AJ3356">
        <f t="shared" si="215"/>
        <v>94.671844679204014</v>
      </c>
      <c r="AK3356">
        <f t="shared" si="216"/>
        <v>94.671844679204014</v>
      </c>
      <c r="AL3356" s="3">
        <f>Sheet2!$Q$35</f>
        <v>195.92057845971607</v>
      </c>
      <c r="AM3356" s="3">
        <f>Sheet2!$Q$37</f>
        <v>179.52321677860004</v>
      </c>
      <c r="AN3356" s="3">
        <f>Sheet2!$Q$39</f>
        <v>47.580823353777703</v>
      </c>
    </row>
    <row r="3357" spans="1:40">
      <c r="A3357">
        <v>524224809</v>
      </c>
      <c r="B3357">
        <v>126</v>
      </c>
      <c r="C3357" t="s">
        <v>164</v>
      </c>
      <c r="D3357">
        <v>0</v>
      </c>
      <c r="E3357" t="s">
        <v>165</v>
      </c>
      <c r="F3357" t="s">
        <v>34</v>
      </c>
      <c r="G3357" t="s">
        <v>166</v>
      </c>
      <c r="H3357">
        <v>1</v>
      </c>
      <c r="I3357">
        <v>111.95</v>
      </c>
      <c r="J3357">
        <v>114.04</v>
      </c>
      <c r="K3357">
        <v>28.158999999999999</v>
      </c>
      <c r="L3357">
        <v>30.248999999999999</v>
      </c>
      <c r="M3357">
        <v>3260722</v>
      </c>
      <c r="N3357" t="s">
        <v>167</v>
      </c>
      <c r="P3357">
        <v>16.167000000000002</v>
      </c>
      <c r="V3357" t="s">
        <v>35</v>
      </c>
      <c r="W3357" s="1">
        <v>40983</v>
      </c>
      <c r="X3357">
        <v>20120315</v>
      </c>
      <c r="Y3357">
        <v>0.87972099999999998</v>
      </c>
      <c r="AB3357">
        <v>-0.66700850367570796</v>
      </c>
      <c r="AI3357" s="2">
        <f t="shared" si="214"/>
        <v>40983</v>
      </c>
      <c r="AJ3357">
        <f t="shared" si="215"/>
        <v>83.118294142361265</v>
      </c>
      <c r="AK3357">
        <f t="shared" si="216"/>
        <v>83.118294142361265</v>
      </c>
      <c r="AL3357" s="3">
        <f>Sheet2!$Q$35</f>
        <v>195.92057845971607</v>
      </c>
      <c r="AM3357" s="3">
        <f>Sheet2!$Q$37</f>
        <v>179.52321677860004</v>
      </c>
      <c r="AN3357" s="3">
        <f>Sheet2!$Q$39</f>
        <v>47.580823353777703</v>
      </c>
    </row>
    <row r="3358" spans="1:40">
      <c r="A3358">
        <v>525079524</v>
      </c>
      <c r="B3358">
        <v>126</v>
      </c>
      <c r="C3358" t="s">
        <v>164</v>
      </c>
      <c r="D3358">
        <v>0</v>
      </c>
      <c r="E3358" t="s">
        <v>165</v>
      </c>
      <c r="F3358" t="s">
        <v>34</v>
      </c>
      <c r="G3358" t="s">
        <v>166</v>
      </c>
      <c r="H3358">
        <v>1</v>
      </c>
      <c r="I3358">
        <v>111.95</v>
      </c>
      <c r="J3358">
        <v>114.04</v>
      </c>
      <c r="K3358">
        <v>28.158999999999999</v>
      </c>
      <c r="L3358">
        <v>30.248999999999999</v>
      </c>
      <c r="M3358">
        <v>3260722</v>
      </c>
      <c r="N3358" t="s">
        <v>167</v>
      </c>
      <c r="P3358">
        <v>16.167000000000002</v>
      </c>
      <c r="V3358" t="s">
        <v>35</v>
      </c>
      <c r="W3358" s="1">
        <v>40984</v>
      </c>
      <c r="X3358">
        <v>20120316</v>
      </c>
      <c r="Y3358">
        <v>0.88988199999999995</v>
      </c>
      <c r="AB3358">
        <v>-0.78408959970502101</v>
      </c>
      <c r="AI3358" s="2">
        <f t="shared" si="214"/>
        <v>40984</v>
      </c>
      <c r="AJ3358">
        <f t="shared" si="215"/>
        <v>75.065284047045679</v>
      </c>
      <c r="AK3358">
        <f t="shared" si="216"/>
        <v>75.065284047045679</v>
      </c>
      <c r="AL3358" s="3">
        <f>Sheet2!$Q$35</f>
        <v>195.92057845971607</v>
      </c>
      <c r="AM3358" s="3">
        <f>Sheet2!$Q$37</f>
        <v>179.52321677860004</v>
      </c>
      <c r="AN3358" s="3">
        <f>Sheet2!$Q$39</f>
        <v>47.580823353777703</v>
      </c>
    </row>
    <row r="3359" spans="1:40">
      <c r="A3359">
        <v>525928230</v>
      </c>
      <c r="B3359">
        <v>126</v>
      </c>
      <c r="C3359" t="s">
        <v>164</v>
      </c>
      <c r="D3359">
        <v>0</v>
      </c>
      <c r="E3359" t="s">
        <v>165</v>
      </c>
      <c r="F3359" t="s">
        <v>34</v>
      </c>
      <c r="G3359" t="s">
        <v>166</v>
      </c>
      <c r="H3359">
        <v>1</v>
      </c>
      <c r="I3359">
        <v>111.95</v>
      </c>
      <c r="J3359">
        <v>114.04</v>
      </c>
      <c r="K3359">
        <v>28.158999999999999</v>
      </c>
      <c r="L3359">
        <v>30.248999999999999</v>
      </c>
      <c r="M3359">
        <v>3260722</v>
      </c>
      <c r="N3359" t="s">
        <v>167</v>
      </c>
      <c r="P3359">
        <v>16.167000000000002</v>
      </c>
      <c r="V3359" t="s">
        <v>35</v>
      </c>
      <c r="W3359" s="1">
        <v>40985</v>
      </c>
      <c r="X3359">
        <v>20120317</v>
      </c>
      <c r="Y3359">
        <v>0.89226099999999997</v>
      </c>
      <c r="AB3359">
        <v>-0.81150185513792605</v>
      </c>
      <c r="AI3359" s="2">
        <f t="shared" si="214"/>
        <v>40985</v>
      </c>
      <c r="AJ3359">
        <f t="shared" si="215"/>
        <v>73.140297876604563</v>
      </c>
      <c r="AK3359">
        <f t="shared" si="216"/>
        <v>73.140297876604563</v>
      </c>
      <c r="AL3359" s="3">
        <f>Sheet2!$Q$35</f>
        <v>195.92057845971607</v>
      </c>
      <c r="AM3359" s="3">
        <f>Sheet2!$Q$37</f>
        <v>179.52321677860004</v>
      </c>
      <c r="AN3359" s="3">
        <f>Sheet2!$Q$39</f>
        <v>47.580823353777703</v>
      </c>
    </row>
    <row r="3360" spans="1:40">
      <c r="A3360">
        <v>526781499</v>
      </c>
      <c r="B3360">
        <v>126</v>
      </c>
      <c r="C3360" t="s">
        <v>164</v>
      </c>
      <c r="D3360">
        <v>0</v>
      </c>
      <c r="E3360" t="s">
        <v>165</v>
      </c>
      <c r="F3360" t="s">
        <v>34</v>
      </c>
      <c r="G3360" t="s">
        <v>166</v>
      </c>
      <c r="H3360">
        <v>1</v>
      </c>
      <c r="I3360">
        <v>111.95</v>
      </c>
      <c r="J3360">
        <v>114.04</v>
      </c>
      <c r="K3360">
        <v>28.158999999999999</v>
      </c>
      <c r="L3360">
        <v>30.248999999999999</v>
      </c>
      <c r="M3360">
        <v>3260722</v>
      </c>
      <c r="N3360" t="s">
        <v>167</v>
      </c>
      <c r="P3360">
        <v>16.167000000000002</v>
      </c>
      <c r="V3360" t="s">
        <v>35</v>
      </c>
      <c r="W3360" s="1">
        <v>40986</v>
      </c>
      <c r="X3360">
        <v>20120318</v>
      </c>
      <c r="Y3360">
        <v>0.89857100000000001</v>
      </c>
      <c r="AB3360">
        <v>-0.88420943470144997</v>
      </c>
      <c r="AI3360" s="2">
        <f t="shared" si="214"/>
        <v>40986</v>
      </c>
      <c r="AJ3360">
        <f t="shared" si="215"/>
        <v>67.961861404429101</v>
      </c>
      <c r="AK3360">
        <f t="shared" si="216"/>
        <v>67.961861404429101</v>
      </c>
      <c r="AL3360" s="3">
        <f>Sheet2!$Q$35</f>
        <v>195.92057845971607</v>
      </c>
      <c r="AM3360" s="3">
        <f>Sheet2!$Q$37</f>
        <v>179.52321677860004</v>
      </c>
      <c r="AN3360" s="3">
        <f>Sheet2!$Q$39</f>
        <v>47.580823353777703</v>
      </c>
    </row>
    <row r="3361" spans="1:40">
      <c r="A3361">
        <v>527618281</v>
      </c>
      <c r="B3361">
        <v>126</v>
      </c>
      <c r="C3361" t="s">
        <v>164</v>
      </c>
      <c r="D3361">
        <v>0</v>
      </c>
      <c r="E3361" t="s">
        <v>165</v>
      </c>
      <c r="F3361" t="s">
        <v>34</v>
      </c>
      <c r="G3361" t="s">
        <v>166</v>
      </c>
      <c r="H3361">
        <v>1</v>
      </c>
      <c r="I3361">
        <v>111.95</v>
      </c>
      <c r="J3361">
        <v>114.04</v>
      </c>
      <c r="K3361">
        <v>28.158999999999999</v>
      </c>
      <c r="L3361">
        <v>30.248999999999999</v>
      </c>
      <c r="M3361">
        <v>3260722</v>
      </c>
      <c r="N3361" t="s">
        <v>167</v>
      </c>
      <c r="P3361">
        <v>16.167000000000002</v>
      </c>
      <c r="V3361" t="s">
        <v>35</v>
      </c>
      <c r="W3361" s="1">
        <v>40987</v>
      </c>
      <c r="X3361">
        <v>20120319</v>
      </c>
      <c r="Y3361">
        <v>0.91161599999999998</v>
      </c>
      <c r="AB3361">
        <v>-1.0345216970479101</v>
      </c>
      <c r="AI3361" s="2">
        <f t="shared" si="214"/>
        <v>40987</v>
      </c>
      <c r="AJ3361">
        <f t="shared" si="215"/>
        <v>56.921636993185757</v>
      </c>
      <c r="AK3361">
        <f t="shared" si="216"/>
        <v>56.921636993185757</v>
      </c>
      <c r="AL3361" s="3">
        <f>Sheet2!$Q$35</f>
        <v>195.92057845971607</v>
      </c>
      <c r="AM3361" s="3">
        <f>Sheet2!$Q$37</f>
        <v>179.52321677860004</v>
      </c>
      <c r="AN3361" s="3">
        <f>Sheet2!$Q$39</f>
        <v>47.580823353777703</v>
      </c>
    </row>
    <row r="3362" spans="1:40">
      <c r="A3362">
        <v>528398818</v>
      </c>
      <c r="B3362">
        <v>126</v>
      </c>
      <c r="C3362" t="s">
        <v>164</v>
      </c>
      <c r="D3362">
        <v>0</v>
      </c>
      <c r="E3362" t="s">
        <v>165</v>
      </c>
      <c r="F3362" t="s">
        <v>34</v>
      </c>
      <c r="G3362" t="s">
        <v>166</v>
      </c>
      <c r="H3362">
        <v>1</v>
      </c>
      <c r="I3362">
        <v>111.95</v>
      </c>
      <c r="J3362">
        <v>114.04</v>
      </c>
      <c r="K3362">
        <v>28.158999999999999</v>
      </c>
      <c r="L3362">
        <v>30.248999999999999</v>
      </c>
      <c r="M3362">
        <v>3260722</v>
      </c>
      <c r="N3362" t="s">
        <v>167</v>
      </c>
      <c r="P3362">
        <v>16.167000000000002</v>
      </c>
      <c r="V3362" t="s">
        <v>35</v>
      </c>
      <c r="W3362" s="1">
        <v>40988</v>
      </c>
      <c r="X3362">
        <v>20120320</v>
      </c>
      <c r="Y3362">
        <v>0.91583400000000004</v>
      </c>
      <c r="AB3362">
        <v>-1.08312400617611</v>
      </c>
      <c r="AI3362" s="2">
        <f t="shared" si="214"/>
        <v>40988</v>
      </c>
      <c r="AJ3362">
        <f t="shared" si="215"/>
        <v>53.255378973860843</v>
      </c>
      <c r="AK3362">
        <f t="shared" si="216"/>
        <v>53.255378973860843</v>
      </c>
      <c r="AL3362" s="3">
        <f>Sheet2!$Q$35</f>
        <v>195.92057845971607</v>
      </c>
      <c r="AM3362" s="3">
        <f>Sheet2!$Q$37</f>
        <v>179.52321677860004</v>
      </c>
      <c r="AN3362" s="3">
        <f>Sheet2!$Q$39</f>
        <v>47.580823353777703</v>
      </c>
    </row>
    <row r="3363" spans="1:40">
      <c r="A3363">
        <v>529115458</v>
      </c>
      <c r="B3363">
        <v>126</v>
      </c>
      <c r="C3363" t="s">
        <v>164</v>
      </c>
      <c r="D3363">
        <v>0</v>
      </c>
      <c r="E3363" t="s">
        <v>165</v>
      </c>
      <c r="F3363" t="s">
        <v>34</v>
      </c>
      <c r="G3363" t="s">
        <v>166</v>
      </c>
      <c r="H3363">
        <v>1</v>
      </c>
      <c r="I3363">
        <v>111.95</v>
      </c>
      <c r="J3363">
        <v>114.04</v>
      </c>
      <c r="K3363">
        <v>28.158999999999999</v>
      </c>
      <c r="L3363">
        <v>30.248999999999999</v>
      </c>
      <c r="M3363">
        <v>3260722</v>
      </c>
      <c r="N3363" t="s">
        <v>167</v>
      </c>
      <c r="P3363">
        <v>16.167000000000002</v>
      </c>
      <c r="V3363" t="s">
        <v>35</v>
      </c>
      <c r="W3363" s="1">
        <v>40989</v>
      </c>
      <c r="X3363">
        <v>20120321</v>
      </c>
      <c r="Y3363">
        <v>0.92991299999999999</v>
      </c>
      <c r="AB3363">
        <v>-1.2453506325905099</v>
      </c>
      <c r="AI3363" s="2">
        <f t="shared" si="214"/>
        <v>40989</v>
      </c>
      <c r="AJ3363">
        <f t="shared" si="215"/>
        <v>40.676656985881209</v>
      </c>
      <c r="AK3363">
        <f t="shared" si="216"/>
        <v>40.676656985881209</v>
      </c>
      <c r="AL3363" s="3">
        <f>Sheet2!$Q$35</f>
        <v>195.92057845971607</v>
      </c>
      <c r="AM3363" s="3">
        <f>Sheet2!$Q$37</f>
        <v>179.52321677860004</v>
      </c>
      <c r="AN3363" s="3">
        <f>Sheet2!$Q$39</f>
        <v>47.580823353777703</v>
      </c>
    </row>
    <row r="3364" spans="1:40">
      <c r="A3364">
        <v>529781160</v>
      </c>
      <c r="B3364">
        <v>126</v>
      </c>
      <c r="C3364" t="s">
        <v>164</v>
      </c>
      <c r="D3364">
        <v>0</v>
      </c>
      <c r="E3364" t="s">
        <v>165</v>
      </c>
      <c r="F3364" t="s">
        <v>34</v>
      </c>
      <c r="G3364" t="s">
        <v>166</v>
      </c>
      <c r="H3364">
        <v>1</v>
      </c>
      <c r="I3364">
        <v>111.95</v>
      </c>
      <c r="J3364">
        <v>114.04</v>
      </c>
      <c r="K3364">
        <v>28.158999999999999</v>
      </c>
      <c r="L3364">
        <v>30.248999999999999</v>
      </c>
      <c r="M3364">
        <v>3260722</v>
      </c>
      <c r="N3364" t="s">
        <v>167</v>
      </c>
      <c r="P3364">
        <v>16.167000000000002</v>
      </c>
      <c r="V3364" t="s">
        <v>35</v>
      </c>
      <c r="W3364" s="1">
        <v>40990</v>
      </c>
      <c r="X3364">
        <v>20120322</v>
      </c>
      <c r="Y3364">
        <v>0.93961899999999998</v>
      </c>
      <c r="AB3364">
        <v>-1.3571889475261001</v>
      </c>
      <c r="AI3364" s="2">
        <f t="shared" si="214"/>
        <v>40990</v>
      </c>
      <c r="AJ3364">
        <f t="shared" si="215"/>
        <v>31.699035866703525</v>
      </c>
      <c r="AK3364">
        <f t="shared" si="216"/>
        <v>31.699035866703525</v>
      </c>
      <c r="AL3364" s="3">
        <f>Sheet2!$Q$35</f>
        <v>195.92057845971607</v>
      </c>
      <c r="AM3364" s="3">
        <f>Sheet2!$Q$37</f>
        <v>179.52321677860004</v>
      </c>
      <c r="AN3364" s="3">
        <f>Sheet2!$Q$39</f>
        <v>47.580823353777703</v>
      </c>
    </row>
    <row r="3365" spans="1:40">
      <c r="A3365">
        <v>530661780</v>
      </c>
      <c r="B3365">
        <v>126</v>
      </c>
      <c r="C3365" t="s">
        <v>164</v>
      </c>
      <c r="D3365">
        <v>0</v>
      </c>
      <c r="E3365" t="s">
        <v>165</v>
      </c>
      <c r="F3365" t="s">
        <v>34</v>
      </c>
      <c r="G3365" t="s">
        <v>166</v>
      </c>
      <c r="H3365">
        <v>1</v>
      </c>
      <c r="I3365">
        <v>111.95</v>
      </c>
      <c r="J3365">
        <v>114.04</v>
      </c>
      <c r="K3365">
        <v>28.158999999999999</v>
      </c>
      <c r="L3365">
        <v>30.248999999999999</v>
      </c>
      <c r="M3365">
        <v>3260722</v>
      </c>
      <c r="N3365" t="s">
        <v>167</v>
      </c>
      <c r="P3365">
        <v>16.167000000000002</v>
      </c>
      <c r="V3365" t="s">
        <v>35</v>
      </c>
      <c r="W3365" s="1">
        <v>40991</v>
      </c>
      <c r="X3365">
        <v>20120323</v>
      </c>
      <c r="Y3365">
        <v>0.91621699999999995</v>
      </c>
      <c r="AB3365">
        <v>-1.0875371603714901</v>
      </c>
      <c r="AI3365" s="2">
        <f t="shared" si="214"/>
        <v>40991</v>
      </c>
      <c r="AJ3365">
        <f t="shared" si="215"/>
        <v>52.920142830742634</v>
      </c>
      <c r="AK3365">
        <f t="shared" si="216"/>
        <v>52.920142830742634</v>
      </c>
      <c r="AL3365" s="3">
        <f>Sheet2!$Q$35</f>
        <v>195.92057845971607</v>
      </c>
      <c r="AM3365" s="3">
        <f>Sheet2!$Q$37</f>
        <v>179.52321677860004</v>
      </c>
      <c r="AN3365" s="3">
        <f>Sheet2!$Q$39</f>
        <v>47.580823353777703</v>
      </c>
    </row>
    <row r="3366" spans="1:40">
      <c r="A3366">
        <v>531505227</v>
      </c>
      <c r="B3366">
        <v>126</v>
      </c>
      <c r="C3366" t="s">
        <v>164</v>
      </c>
      <c r="D3366">
        <v>0</v>
      </c>
      <c r="E3366" t="s">
        <v>165</v>
      </c>
      <c r="F3366" t="s">
        <v>34</v>
      </c>
      <c r="G3366" t="s">
        <v>166</v>
      </c>
      <c r="H3366">
        <v>1</v>
      </c>
      <c r="I3366">
        <v>111.95</v>
      </c>
      <c r="J3366">
        <v>114.04</v>
      </c>
      <c r="K3366">
        <v>28.158999999999999</v>
      </c>
      <c r="L3366">
        <v>30.248999999999999</v>
      </c>
      <c r="M3366">
        <v>3260722</v>
      </c>
      <c r="N3366" t="s">
        <v>167</v>
      </c>
      <c r="P3366">
        <v>16.167000000000002</v>
      </c>
      <c r="V3366" t="s">
        <v>35</v>
      </c>
      <c r="W3366" s="1">
        <v>40992</v>
      </c>
      <c r="X3366">
        <v>20120324</v>
      </c>
      <c r="Y3366">
        <v>0.90519400000000005</v>
      </c>
      <c r="AB3366">
        <v>-0.96052358675362504</v>
      </c>
      <c r="AI3366" s="2">
        <f t="shared" si="214"/>
        <v>40992</v>
      </c>
      <c r="AJ3366">
        <f t="shared" si="215"/>
        <v>62.413054034533843</v>
      </c>
      <c r="AK3366">
        <f t="shared" si="216"/>
        <v>62.413054034533843</v>
      </c>
      <c r="AL3366" s="3">
        <f>Sheet2!$Q$35</f>
        <v>195.92057845971607</v>
      </c>
      <c r="AM3366" s="3">
        <f>Sheet2!$Q$37</f>
        <v>179.52321677860004</v>
      </c>
      <c r="AN3366" s="3">
        <f>Sheet2!$Q$39</f>
        <v>47.580823353777703</v>
      </c>
    </row>
    <row r="3367" spans="1:40">
      <c r="A3367">
        <v>532308726</v>
      </c>
      <c r="B3367">
        <v>126</v>
      </c>
      <c r="C3367" t="s">
        <v>164</v>
      </c>
      <c r="D3367">
        <v>0</v>
      </c>
      <c r="E3367" t="s">
        <v>165</v>
      </c>
      <c r="F3367" t="s">
        <v>34</v>
      </c>
      <c r="G3367" t="s">
        <v>166</v>
      </c>
      <c r="H3367">
        <v>1</v>
      </c>
      <c r="I3367">
        <v>111.95</v>
      </c>
      <c r="J3367">
        <v>114.04</v>
      </c>
      <c r="K3367">
        <v>28.158999999999999</v>
      </c>
      <c r="L3367">
        <v>30.248999999999999</v>
      </c>
      <c r="M3367">
        <v>3260722</v>
      </c>
      <c r="N3367" t="s">
        <v>167</v>
      </c>
      <c r="P3367">
        <v>16.167000000000002</v>
      </c>
      <c r="V3367" t="s">
        <v>35</v>
      </c>
      <c r="W3367" s="1">
        <v>40993</v>
      </c>
      <c r="X3367">
        <v>20120325</v>
      </c>
      <c r="Y3367">
        <v>0.88725100000000001</v>
      </c>
      <c r="AB3367">
        <v>-0.75377365012790098</v>
      </c>
      <c r="AI3367" s="2">
        <f t="shared" si="214"/>
        <v>40993</v>
      </c>
      <c r="AJ3367">
        <f t="shared" si="215"/>
        <v>77.176711562908849</v>
      </c>
      <c r="AK3367">
        <f t="shared" si="216"/>
        <v>77.176711562908849</v>
      </c>
      <c r="AL3367" s="3">
        <f>Sheet2!$Q$35</f>
        <v>195.92057845971607</v>
      </c>
      <c r="AM3367" s="3">
        <f>Sheet2!$Q$37</f>
        <v>179.52321677860004</v>
      </c>
      <c r="AN3367" s="3">
        <f>Sheet2!$Q$39</f>
        <v>47.580823353777703</v>
      </c>
    </row>
    <row r="3368" spans="1:40">
      <c r="A3368">
        <v>533155033</v>
      </c>
      <c r="B3368">
        <v>126</v>
      </c>
      <c r="C3368" t="s">
        <v>164</v>
      </c>
      <c r="D3368">
        <v>0</v>
      </c>
      <c r="E3368" t="s">
        <v>165</v>
      </c>
      <c r="F3368" t="s">
        <v>34</v>
      </c>
      <c r="G3368" t="s">
        <v>166</v>
      </c>
      <c r="H3368">
        <v>1</v>
      </c>
      <c r="I3368">
        <v>111.95</v>
      </c>
      <c r="J3368">
        <v>114.04</v>
      </c>
      <c r="K3368">
        <v>28.158999999999999</v>
      </c>
      <c r="L3368">
        <v>30.248999999999999</v>
      </c>
      <c r="M3368">
        <v>3260722</v>
      </c>
      <c r="N3368" t="s">
        <v>167</v>
      </c>
      <c r="P3368">
        <v>16.167000000000002</v>
      </c>
      <c r="V3368" t="s">
        <v>35</v>
      </c>
      <c r="W3368" s="1">
        <v>40994</v>
      </c>
      <c r="X3368">
        <v>20120326</v>
      </c>
      <c r="Y3368">
        <v>0.87818300000000005</v>
      </c>
      <c r="AB3368">
        <v>-0.649286751319338</v>
      </c>
      <c r="AI3368" s="2">
        <f t="shared" si="214"/>
        <v>40994</v>
      </c>
      <c r="AJ3368">
        <f t="shared" si="215"/>
        <v>84.313379961007399</v>
      </c>
      <c r="AK3368">
        <f t="shared" si="216"/>
        <v>84.313379961007399</v>
      </c>
      <c r="AL3368" s="3">
        <f>Sheet2!$Q$35</f>
        <v>195.92057845971607</v>
      </c>
      <c r="AM3368" s="3">
        <f>Sheet2!$Q$37</f>
        <v>179.52321677860004</v>
      </c>
      <c r="AN3368" s="3">
        <f>Sheet2!$Q$39</f>
        <v>47.580823353777703</v>
      </c>
    </row>
    <row r="3369" spans="1:40">
      <c r="A3369">
        <v>533999423</v>
      </c>
      <c r="B3369">
        <v>126</v>
      </c>
      <c r="C3369" t="s">
        <v>164</v>
      </c>
      <c r="D3369">
        <v>0</v>
      </c>
      <c r="E3369" t="s">
        <v>165</v>
      </c>
      <c r="F3369" t="s">
        <v>34</v>
      </c>
      <c r="G3369" t="s">
        <v>166</v>
      </c>
      <c r="H3369">
        <v>1</v>
      </c>
      <c r="I3369">
        <v>111.95</v>
      </c>
      <c r="J3369">
        <v>114.04</v>
      </c>
      <c r="K3369">
        <v>28.158999999999999</v>
      </c>
      <c r="L3369">
        <v>30.248999999999999</v>
      </c>
      <c r="M3369">
        <v>3260722</v>
      </c>
      <c r="N3369" t="s">
        <v>167</v>
      </c>
      <c r="P3369">
        <v>16.167000000000002</v>
      </c>
      <c r="V3369" t="s">
        <v>35</v>
      </c>
      <c r="W3369" s="1">
        <v>40995</v>
      </c>
      <c r="X3369">
        <v>20120327</v>
      </c>
      <c r="Y3369">
        <v>0.88946599999999998</v>
      </c>
      <c r="AB3369">
        <v>-0.77929619984790199</v>
      </c>
      <c r="AI3369" s="2">
        <f t="shared" si="214"/>
        <v>40995</v>
      </c>
      <c r="AJ3369">
        <f t="shared" si="215"/>
        <v>75.400352944345059</v>
      </c>
      <c r="AK3369">
        <f t="shared" si="216"/>
        <v>75.400352944345059</v>
      </c>
      <c r="AL3369" s="3">
        <f>Sheet2!$Q$35</f>
        <v>195.92057845971607</v>
      </c>
      <c r="AM3369" s="3">
        <f>Sheet2!$Q$37</f>
        <v>179.52321677860004</v>
      </c>
      <c r="AN3369" s="3">
        <f>Sheet2!$Q$39</f>
        <v>47.580823353777703</v>
      </c>
    </row>
    <row r="3370" spans="1:40">
      <c r="A3370">
        <v>534797393</v>
      </c>
      <c r="B3370">
        <v>126</v>
      </c>
      <c r="C3370" t="s">
        <v>164</v>
      </c>
      <c r="D3370">
        <v>0</v>
      </c>
      <c r="E3370" t="s">
        <v>165</v>
      </c>
      <c r="F3370" t="s">
        <v>34</v>
      </c>
      <c r="G3370" t="s">
        <v>166</v>
      </c>
      <c r="H3370">
        <v>1</v>
      </c>
      <c r="I3370">
        <v>111.95</v>
      </c>
      <c r="J3370">
        <v>114.04</v>
      </c>
      <c r="K3370">
        <v>28.158999999999999</v>
      </c>
      <c r="L3370">
        <v>30.248999999999999</v>
      </c>
      <c r="M3370">
        <v>3260722</v>
      </c>
      <c r="N3370" t="s">
        <v>167</v>
      </c>
      <c r="P3370">
        <v>16.167000000000002</v>
      </c>
      <c r="V3370" t="s">
        <v>35</v>
      </c>
      <c r="W3370" s="1">
        <v>40996</v>
      </c>
      <c r="X3370">
        <v>20120328</v>
      </c>
      <c r="Y3370">
        <v>0.90160899999999999</v>
      </c>
      <c r="AB3370">
        <v>-0.91921508077339698</v>
      </c>
      <c r="AI3370" s="2">
        <f t="shared" si="214"/>
        <v>40996</v>
      </c>
      <c r="AJ3370">
        <f t="shared" si="215"/>
        <v>65.431030251141237</v>
      </c>
      <c r="AK3370">
        <f t="shared" si="216"/>
        <v>65.431030251141237</v>
      </c>
      <c r="AL3370" s="3">
        <f>Sheet2!$Q$35</f>
        <v>195.92057845971607</v>
      </c>
      <c r="AM3370" s="3">
        <f>Sheet2!$Q$37</f>
        <v>179.52321677860004</v>
      </c>
      <c r="AN3370" s="3">
        <f>Sheet2!$Q$39</f>
        <v>47.580823353777703</v>
      </c>
    </row>
    <row r="3371" spans="1:40">
      <c r="A3371">
        <v>535633448</v>
      </c>
      <c r="B3371">
        <v>126</v>
      </c>
      <c r="C3371" t="s">
        <v>164</v>
      </c>
      <c r="D3371">
        <v>0</v>
      </c>
      <c r="E3371" t="s">
        <v>165</v>
      </c>
      <c r="F3371" t="s">
        <v>34</v>
      </c>
      <c r="G3371" t="s">
        <v>166</v>
      </c>
      <c r="H3371">
        <v>1</v>
      </c>
      <c r="I3371">
        <v>111.95</v>
      </c>
      <c r="J3371">
        <v>114.04</v>
      </c>
      <c r="K3371">
        <v>28.158999999999999</v>
      </c>
      <c r="L3371">
        <v>30.248999999999999</v>
      </c>
      <c r="M3371">
        <v>3260722</v>
      </c>
      <c r="N3371" t="s">
        <v>167</v>
      </c>
      <c r="P3371">
        <v>16.167000000000002</v>
      </c>
      <c r="V3371" t="s">
        <v>35</v>
      </c>
      <c r="W3371" s="1">
        <v>40997</v>
      </c>
      <c r="X3371">
        <v>20120329</v>
      </c>
      <c r="Y3371">
        <v>0.92216500000000001</v>
      </c>
      <c r="AB3371">
        <v>-1.1560735602516501</v>
      </c>
      <c r="AI3371" s="2">
        <f t="shared" si="214"/>
        <v>40997</v>
      </c>
      <c r="AJ3371">
        <f t="shared" si="215"/>
        <v>47.664018218745696</v>
      </c>
      <c r="AK3371">
        <f t="shared" si="216"/>
        <v>47.664018218745696</v>
      </c>
      <c r="AL3371" s="3">
        <f>Sheet2!$Q$35</f>
        <v>195.92057845971607</v>
      </c>
      <c r="AM3371" s="3">
        <f>Sheet2!$Q$37</f>
        <v>179.52321677860004</v>
      </c>
      <c r="AN3371" s="3">
        <f>Sheet2!$Q$39</f>
        <v>47.580823353777703</v>
      </c>
    </row>
    <row r="3372" spans="1:40">
      <c r="A3372">
        <v>536471288</v>
      </c>
      <c r="B3372">
        <v>126</v>
      </c>
      <c r="C3372" t="s">
        <v>164</v>
      </c>
      <c r="D3372">
        <v>0</v>
      </c>
      <c r="E3372" t="s">
        <v>165</v>
      </c>
      <c r="F3372" t="s">
        <v>34</v>
      </c>
      <c r="G3372" t="s">
        <v>166</v>
      </c>
      <c r="H3372">
        <v>1</v>
      </c>
      <c r="I3372">
        <v>111.95</v>
      </c>
      <c r="J3372">
        <v>114.04</v>
      </c>
      <c r="K3372">
        <v>28.158999999999999</v>
      </c>
      <c r="L3372">
        <v>30.248999999999999</v>
      </c>
      <c r="M3372">
        <v>3260722</v>
      </c>
      <c r="N3372" t="s">
        <v>167</v>
      </c>
      <c r="P3372">
        <v>16.167000000000002</v>
      </c>
      <c r="V3372" t="s">
        <v>35</v>
      </c>
      <c r="W3372" s="1">
        <v>40998</v>
      </c>
      <c r="X3372">
        <v>20120330</v>
      </c>
      <c r="Y3372">
        <v>0.92651399999999995</v>
      </c>
      <c r="AB3372">
        <v>-1.2061853294310101</v>
      </c>
      <c r="AI3372" s="2">
        <f t="shared" si="214"/>
        <v>40998</v>
      </c>
      <c r="AJ3372">
        <f t="shared" si="215"/>
        <v>43.761557214590994</v>
      </c>
      <c r="AK3372">
        <f t="shared" si="216"/>
        <v>43.761557214590994</v>
      </c>
      <c r="AL3372" s="3">
        <f>Sheet2!$Q$35</f>
        <v>195.92057845971607</v>
      </c>
      <c r="AM3372" s="3">
        <f>Sheet2!$Q$37</f>
        <v>179.52321677860004</v>
      </c>
      <c r="AN3372" s="3">
        <f>Sheet2!$Q$39</f>
        <v>47.580823353777703</v>
      </c>
    </row>
    <row r="3373" spans="1:40">
      <c r="A3373">
        <v>537306953</v>
      </c>
      <c r="B3373">
        <v>126</v>
      </c>
      <c r="C3373" t="s">
        <v>164</v>
      </c>
      <c r="D3373">
        <v>0</v>
      </c>
      <c r="E3373" t="s">
        <v>165</v>
      </c>
      <c r="F3373" t="s">
        <v>34</v>
      </c>
      <c r="G3373" t="s">
        <v>166</v>
      </c>
      <c r="H3373">
        <v>1</v>
      </c>
      <c r="I3373">
        <v>111.95</v>
      </c>
      <c r="J3373">
        <v>114.04</v>
      </c>
      <c r="K3373">
        <v>28.158999999999999</v>
      </c>
      <c r="L3373">
        <v>30.248999999999999</v>
      </c>
      <c r="M3373">
        <v>3260722</v>
      </c>
      <c r="N3373" t="s">
        <v>167</v>
      </c>
      <c r="P3373">
        <v>16.167000000000002</v>
      </c>
      <c r="V3373" t="s">
        <v>35</v>
      </c>
      <c r="W3373" s="1">
        <v>40999</v>
      </c>
      <c r="X3373">
        <v>20120331</v>
      </c>
      <c r="Y3373">
        <v>0.91622899999999996</v>
      </c>
      <c r="AB3373">
        <v>-1.08767543152121</v>
      </c>
      <c r="AI3373" s="2">
        <f t="shared" si="214"/>
        <v>40999</v>
      </c>
      <c r="AJ3373">
        <f t="shared" si="215"/>
        <v>52.909633067534742</v>
      </c>
      <c r="AK3373">
        <f t="shared" si="216"/>
        <v>52.909633067534742</v>
      </c>
      <c r="AL3373" s="3">
        <f>Sheet2!$Q$35</f>
        <v>195.92057845971607</v>
      </c>
      <c r="AM3373" s="3">
        <f>Sheet2!$Q$37</f>
        <v>179.52321677860004</v>
      </c>
      <c r="AN3373" s="3">
        <f>Sheet2!$Q$39</f>
        <v>47.580823353777703</v>
      </c>
    </row>
    <row r="3374" spans="1:40">
      <c r="A3374">
        <v>538156867</v>
      </c>
      <c r="B3374">
        <v>126</v>
      </c>
      <c r="C3374" t="s">
        <v>164</v>
      </c>
      <c r="D3374">
        <v>0</v>
      </c>
      <c r="E3374" t="s">
        <v>165</v>
      </c>
      <c r="F3374" t="s">
        <v>34</v>
      </c>
      <c r="G3374" t="s">
        <v>166</v>
      </c>
      <c r="H3374">
        <v>1</v>
      </c>
      <c r="I3374">
        <v>111.95</v>
      </c>
      <c r="J3374">
        <v>114.04</v>
      </c>
      <c r="K3374">
        <v>28.158999999999999</v>
      </c>
      <c r="L3374">
        <v>30.248999999999999</v>
      </c>
      <c r="M3374">
        <v>3260722</v>
      </c>
      <c r="N3374" t="s">
        <v>167</v>
      </c>
      <c r="P3374">
        <v>16.167000000000002</v>
      </c>
      <c r="V3374" t="s">
        <v>35</v>
      </c>
      <c r="W3374" s="1">
        <v>41000</v>
      </c>
      <c r="X3374">
        <v>20120401</v>
      </c>
      <c r="Y3374">
        <v>0.90293699999999999</v>
      </c>
      <c r="AB3374">
        <v>-0.93451708800958699</v>
      </c>
      <c r="AI3374" s="2">
        <f t="shared" si="214"/>
        <v>41000</v>
      </c>
      <c r="AJ3374">
        <f t="shared" si="215"/>
        <v>64.317045888571329</v>
      </c>
      <c r="AK3374">
        <f t="shared" si="216"/>
        <v>64.317045888571329</v>
      </c>
      <c r="AL3374" s="3">
        <f>Sheet2!$Q$35</f>
        <v>195.92057845971607</v>
      </c>
      <c r="AM3374" s="3">
        <f>Sheet2!$Q$37</f>
        <v>179.52321677860004</v>
      </c>
      <c r="AN3374" s="3">
        <f>Sheet2!$Q$39</f>
        <v>47.580823353777703</v>
      </c>
    </row>
    <row r="3375" spans="1:40">
      <c r="A3375">
        <v>538782415</v>
      </c>
      <c r="B3375">
        <v>126</v>
      </c>
      <c r="C3375" t="s">
        <v>164</v>
      </c>
      <c r="D3375">
        <v>0</v>
      </c>
      <c r="E3375" t="s">
        <v>165</v>
      </c>
      <c r="F3375" t="s">
        <v>34</v>
      </c>
      <c r="G3375" t="s">
        <v>166</v>
      </c>
      <c r="H3375">
        <v>1</v>
      </c>
      <c r="I3375">
        <v>111.95</v>
      </c>
      <c r="J3375">
        <v>114.04</v>
      </c>
      <c r="K3375">
        <v>28.158999999999999</v>
      </c>
      <c r="L3375">
        <v>30.248999999999999</v>
      </c>
      <c r="M3375">
        <v>3260722</v>
      </c>
      <c r="N3375" t="s">
        <v>167</v>
      </c>
      <c r="P3375">
        <v>16.167000000000002</v>
      </c>
      <c r="V3375" t="s">
        <v>35</v>
      </c>
      <c r="W3375" s="1">
        <v>41001</v>
      </c>
      <c r="X3375">
        <v>20120402</v>
      </c>
      <c r="Y3375">
        <v>0.88814000000000004</v>
      </c>
      <c r="AB3375">
        <v>-0.76401723780333297</v>
      </c>
      <c r="AI3375" s="2">
        <f t="shared" si="214"/>
        <v>41001</v>
      </c>
      <c r="AJ3375">
        <f t="shared" si="215"/>
        <v>76.465324244403291</v>
      </c>
      <c r="AK3375">
        <f t="shared" si="216"/>
        <v>76.465324244403291</v>
      </c>
      <c r="AL3375" s="3">
        <f>Sheet2!$Q$35</f>
        <v>195.92057845971607</v>
      </c>
      <c r="AM3375" s="3">
        <f>Sheet2!$Q$37</f>
        <v>179.52321677860004</v>
      </c>
      <c r="AN3375" s="3">
        <f>Sheet2!$Q$39</f>
        <v>47.580823353777703</v>
      </c>
    </row>
    <row r="3376" spans="1:40">
      <c r="A3376">
        <v>538789937</v>
      </c>
      <c r="B3376">
        <v>126</v>
      </c>
      <c r="C3376" t="s">
        <v>164</v>
      </c>
      <c r="D3376">
        <v>0</v>
      </c>
      <c r="E3376" t="s">
        <v>165</v>
      </c>
      <c r="F3376" t="s">
        <v>34</v>
      </c>
      <c r="G3376" t="s">
        <v>166</v>
      </c>
      <c r="H3376">
        <v>1</v>
      </c>
      <c r="I3376">
        <v>111.95</v>
      </c>
      <c r="J3376">
        <v>114.04</v>
      </c>
      <c r="K3376">
        <v>28.158999999999999</v>
      </c>
      <c r="L3376">
        <v>30.248999999999999</v>
      </c>
      <c r="M3376">
        <v>3260722</v>
      </c>
      <c r="N3376" t="s">
        <v>167</v>
      </c>
      <c r="P3376">
        <v>16.167000000000002</v>
      </c>
      <c r="V3376" t="s">
        <v>35</v>
      </c>
      <c r="W3376" s="1">
        <v>41002</v>
      </c>
      <c r="X3376">
        <v>20120403</v>
      </c>
      <c r="Y3376">
        <v>0.888073</v>
      </c>
      <c r="AB3376">
        <v>-0.76324522388403704</v>
      </c>
      <c r="AI3376" s="2">
        <f t="shared" si="214"/>
        <v>41002</v>
      </c>
      <c r="AJ3376">
        <f t="shared" si="215"/>
        <v>76.51901133966544</v>
      </c>
      <c r="AK3376">
        <f t="shared" si="216"/>
        <v>76.51901133966544</v>
      </c>
      <c r="AL3376" s="3">
        <f>Sheet2!$Q$35</f>
        <v>195.92057845971607</v>
      </c>
      <c r="AM3376" s="3">
        <f>Sheet2!$Q$37</f>
        <v>179.52321677860004</v>
      </c>
      <c r="AN3376" s="3">
        <f>Sheet2!$Q$39</f>
        <v>47.580823353777703</v>
      </c>
    </row>
    <row r="3377" spans="1:40">
      <c r="A3377">
        <v>538797505</v>
      </c>
      <c r="B3377">
        <v>126</v>
      </c>
      <c r="C3377" t="s">
        <v>164</v>
      </c>
      <c r="D3377">
        <v>0</v>
      </c>
      <c r="E3377" t="s">
        <v>165</v>
      </c>
      <c r="F3377" t="s">
        <v>34</v>
      </c>
      <c r="G3377" t="s">
        <v>166</v>
      </c>
      <c r="H3377">
        <v>1</v>
      </c>
      <c r="I3377">
        <v>111.95</v>
      </c>
      <c r="J3377">
        <v>114.04</v>
      </c>
      <c r="K3377">
        <v>28.158999999999999</v>
      </c>
      <c r="L3377">
        <v>30.248999999999999</v>
      </c>
      <c r="M3377">
        <v>3260722</v>
      </c>
      <c r="N3377" t="s">
        <v>167</v>
      </c>
      <c r="P3377">
        <v>16.167000000000002</v>
      </c>
      <c r="V3377" t="s">
        <v>35</v>
      </c>
      <c r="W3377" s="1">
        <v>41003</v>
      </c>
      <c r="X3377">
        <v>20120404</v>
      </c>
      <c r="Y3377">
        <v>0.89477799999999996</v>
      </c>
      <c r="AB3377">
        <v>-0.84050422879266296</v>
      </c>
      <c r="AI3377" s="2">
        <f t="shared" si="214"/>
        <v>41003</v>
      </c>
      <c r="AJ3377">
        <f t="shared" si="215"/>
        <v>71.087318577062661</v>
      </c>
      <c r="AK3377">
        <f t="shared" si="216"/>
        <v>71.087318577062661</v>
      </c>
      <c r="AL3377" s="3">
        <f>Sheet2!$Q$35</f>
        <v>195.92057845971607</v>
      </c>
      <c r="AM3377" s="3">
        <f>Sheet2!$Q$37</f>
        <v>179.52321677860004</v>
      </c>
      <c r="AN3377" s="3">
        <f>Sheet2!$Q$39</f>
        <v>47.580823353777703</v>
      </c>
    </row>
    <row r="3378" spans="1:40">
      <c r="A3378">
        <v>538805228</v>
      </c>
      <c r="B3378">
        <v>126</v>
      </c>
      <c r="C3378" t="s">
        <v>164</v>
      </c>
      <c r="D3378">
        <v>0</v>
      </c>
      <c r="E3378" t="s">
        <v>165</v>
      </c>
      <c r="F3378" t="s">
        <v>34</v>
      </c>
      <c r="G3378" t="s">
        <v>166</v>
      </c>
      <c r="H3378">
        <v>1</v>
      </c>
      <c r="I3378">
        <v>111.95</v>
      </c>
      <c r="J3378">
        <v>114.04</v>
      </c>
      <c r="K3378">
        <v>28.158999999999999</v>
      </c>
      <c r="L3378">
        <v>30.248999999999999</v>
      </c>
      <c r="M3378">
        <v>3260722</v>
      </c>
      <c r="N3378" t="s">
        <v>167</v>
      </c>
      <c r="P3378">
        <v>16.167000000000002</v>
      </c>
      <c r="V3378" t="s">
        <v>35</v>
      </c>
      <c r="W3378" s="1">
        <v>41004</v>
      </c>
      <c r="X3378">
        <v>20120405</v>
      </c>
      <c r="Y3378">
        <v>0.90444800000000003</v>
      </c>
      <c r="AB3378">
        <v>-0.95192773027907795</v>
      </c>
      <c r="AI3378" s="2">
        <f t="shared" si="214"/>
        <v>41004</v>
      </c>
      <c r="AJ3378">
        <f t="shared" si="215"/>
        <v>63.043868870430742</v>
      </c>
      <c r="AK3378">
        <f t="shared" si="216"/>
        <v>63.043868870430742</v>
      </c>
      <c r="AL3378" s="3">
        <f>Sheet2!$Q$35</f>
        <v>195.92057845971607</v>
      </c>
      <c r="AM3378" s="3">
        <f>Sheet2!$Q$37</f>
        <v>179.52321677860004</v>
      </c>
      <c r="AN3378" s="3">
        <f>Sheet2!$Q$39</f>
        <v>47.580823353777703</v>
      </c>
    </row>
    <row r="3379" spans="1:40">
      <c r="A3379">
        <v>538811421</v>
      </c>
      <c r="B3379">
        <v>126</v>
      </c>
      <c r="C3379" t="s">
        <v>164</v>
      </c>
      <c r="D3379">
        <v>0</v>
      </c>
      <c r="E3379" t="s">
        <v>165</v>
      </c>
      <c r="F3379" t="s">
        <v>34</v>
      </c>
      <c r="G3379" t="s">
        <v>166</v>
      </c>
      <c r="H3379">
        <v>1</v>
      </c>
      <c r="I3379">
        <v>111.95</v>
      </c>
      <c r="J3379">
        <v>114.04</v>
      </c>
      <c r="K3379">
        <v>28.158999999999999</v>
      </c>
      <c r="L3379">
        <v>30.248999999999999</v>
      </c>
      <c r="M3379">
        <v>3260722</v>
      </c>
      <c r="N3379" t="s">
        <v>167</v>
      </c>
      <c r="P3379">
        <v>16.167000000000002</v>
      </c>
      <c r="V3379" t="s">
        <v>35</v>
      </c>
      <c r="W3379" s="1">
        <v>41005</v>
      </c>
      <c r="X3379">
        <v>20120406</v>
      </c>
      <c r="Y3379">
        <v>0.90873599999999999</v>
      </c>
      <c r="AB3379">
        <v>-1.001336621114</v>
      </c>
      <c r="AI3379" s="2">
        <f t="shared" si="214"/>
        <v>41005</v>
      </c>
      <c r="AJ3379">
        <f t="shared" si="215"/>
        <v>59.397826395289485</v>
      </c>
      <c r="AK3379">
        <f t="shared" si="216"/>
        <v>59.397826395289485</v>
      </c>
      <c r="AL3379" s="3">
        <f>Sheet2!$Q$35</f>
        <v>195.92057845971607</v>
      </c>
      <c r="AM3379" s="3">
        <f>Sheet2!$Q$37</f>
        <v>179.52321677860004</v>
      </c>
      <c r="AN3379" s="3">
        <f>Sheet2!$Q$39</f>
        <v>47.580823353777703</v>
      </c>
    </row>
    <row r="3380" spans="1:40">
      <c r="W3380" s="1"/>
    </row>
    <row r="3381" spans="1:40">
      <c r="W3381" s="1"/>
    </row>
    <row r="3382" spans="1:40">
      <c r="W3382" s="1"/>
    </row>
    <row r="3383" spans="1:40">
      <c r="W3383" s="1"/>
    </row>
    <row r="3384" spans="1:40">
      <c r="W3384" s="1"/>
    </row>
    <row r="3385" spans="1:40">
      <c r="W3385" s="1"/>
    </row>
    <row r="3386" spans="1:40">
      <c r="W3386" s="1"/>
    </row>
    <row r="3387" spans="1:40">
      <c r="W3387" s="1"/>
    </row>
    <row r="3388" spans="1:40">
      <c r="W3388" s="1"/>
    </row>
    <row r="3389" spans="1:40">
      <c r="W3389" s="1"/>
    </row>
    <row r="3390" spans="1:40">
      <c r="W3390" s="1"/>
    </row>
    <row r="3391" spans="1:40">
      <c r="W3391" s="1"/>
    </row>
    <row r="3392" spans="1:40">
      <c r="W3392" s="1"/>
    </row>
    <row r="3393" spans="23:23">
      <c r="W3393" s="1"/>
    </row>
    <row r="3394" spans="23:23">
      <c r="W3394" s="1"/>
    </row>
    <row r="3395" spans="23:23">
      <c r="W3395" s="1"/>
    </row>
    <row r="3396" spans="23:23">
      <c r="W3396" s="1"/>
    </row>
    <row r="3397" spans="23:23">
      <c r="W3397" s="1"/>
    </row>
    <row r="3398" spans="23:23">
      <c r="W3398" s="1"/>
    </row>
    <row r="3399" spans="23:23">
      <c r="W3399" s="1"/>
    </row>
    <row r="3400" spans="23:23">
      <c r="W3400" s="1"/>
    </row>
    <row r="3401" spans="23:23">
      <c r="W3401" s="1"/>
    </row>
    <row r="3402" spans="23:23">
      <c r="W3402" s="1"/>
    </row>
    <row r="3403" spans="23:23">
      <c r="W3403" s="1"/>
    </row>
    <row r="3404" spans="23:23">
      <c r="W3404" s="1"/>
    </row>
    <row r="3405" spans="23:23">
      <c r="W3405" s="1"/>
    </row>
    <row r="3406" spans="23:23">
      <c r="W3406" s="1"/>
    </row>
    <row r="3407" spans="23:23">
      <c r="W3407" s="1"/>
    </row>
    <row r="3408" spans="23:23">
      <c r="W3408" s="1"/>
    </row>
    <row r="3409" spans="23:23">
      <c r="W3409" s="1"/>
    </row>
    <row r="3410" spans="23:23">
      <c r="W3410" s="1"/>
    </row>
    <row r="3411" spans="23:23">
      <c r="W3411" s="1"/>
    </row>
    <row r="3412" spans="23:23">
      <c r="W3412" s="1"/>
    </row>
    <row r="3413" spans="23:23">
      <c r="W3413" s="1"/>
    </row>
    <row r="3414" spans="23:23">
      <c r="W3414" s="1"/>
    </row>
    <row r="3415" spans="23:23">
      <c r="W3415" s="1"/>
    </row>
    <row r="3416" spans="23:23">
      <c r="W3416" s="1"/>
    </row>
    <row r="3417" spans="23:23">
      <c r="W3417" s="1"/>
    </row>
    <row r="3418" spans="23:23">
      <c r="W3418" s="1"/>
    </row>
    <row r="3419" spans="23:23">
      <c r="W3419" s="1"/>
    </row>
    <row r="3420" spans="23:23">
      <c r="W3420" s="1"/>
    </row>
    <row r="3421" spans="23:23">
      <c r="W3421" s="1"/>
    </row>
    <row r="3422" spans="23:23">
      <c r="W3422" s="1"/>
    </row>
    <row r="3423" spans="23:23">
      <c r="W3423" s="1"/>
    </row>
    <row r="3424" spans="23:23">
      <c r="W3424" s="1"/>
    </row>
    <row r="3425" spans="23:23">
      <c r="W3425" s="1"/>
    </row>
    <row r="3426" spans="23:23">
      <c r="W3426" s="1"/>
    </row>
    <row r="3427" spans="23:23">
      <c r="W3427" s="1"/>
    </row>
    <row r="3428" spans="23:23">
      <c r="W3428" s="1"/>
    </row>
    <row r="3429" spans="23:23">
      <c r="W3429" s="1"/>
    </row>
    <row r="3430" spans="23:23">
      <c r="W3430" s="1"/>
    </row>
    <row r="3431" spans="23:23">
      <c r="W3431" s="1"/>
    </row>
    <row r="3432" spans="23:23">
      <c r="W3432" s="1"/>
    </row>
    <row r="3433" spans="23:23">
      <c r="W3433" s="1"/>
    </row>
    <row r="3434" spans="23:23">
      <c r="W3434" s="1"/>
    </row>
    <row r="3435" spans="23:23">
      <c r="W3435" s="1"/>
    </row>
    <row r="3436" spans="23:23">
      <c r="W3436" s="1"/>
    </row>
    <row r="3437" spans="23:23">
      <c r="W3437" s="1"/>
    </row>
    <row r="3438" spans="23:23">
      <c r="W3438" s="1"/>
    </row>
    <row r="3439" spans="23:23">
      <c r="W3439" s="1"/>
    </row>
    <row r="3440" spans="23:23">
      <c r="W3440" s="1"/>
    </row>
    <row r="3441" spans="23:23">
      <c r="W3441" s="1"/>
    </row>
    <row r="3442" spans="23:23">
      <c r="W3442" s="1"/>
    </row>
    <row r="3443" spans="23:23">
      <c r="W3443" s="1"/>
    </row>
    <row r="3444" spans="23:23">
      <c r="W3444" s="1"/>
    </row>
    <row r="3445" spans="23:23">
      <c r="W3445" s="1"/>
    </row>
    <row r="3446" spans="23:23">
      <c r="W3446" s="1"/>
    </row>
    <row r="3447" spans="23:23">
      <c r="W3447" s="1"/>
    </row>
    <row r="3448" spans="23:23">
      <c r="W3448" s="1"/>
    </row>
    <row r="3449" spans="23:23">
      <c r="W3449" s="1"/>
    </row>
    <row r="3450" spans="23:23">
      <c r="W3450" s="1"/>
    </row>
    <row r="3451" spans="23:23">
      <c r="W3451" s="1"/>
    </row>
    <row r="3452" spans="23:23">
      <c r="W3452" s="1"/>
    </row>
    <row r="3453" spans="23:23">
      <c r="W3453" s="1"/>
    </row>
    <row r="3454" spans="23:23">
      <c r="W3454" s="1"/>
    </row>
    <row r="3455" spans="23:23">
      <c r="W3455" s="1"/>
    </row>
    <row r="3456" spans="23:23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  <row r="3662" spans="23:23">
      <c r="W3662" s="1"/>
    </row>
    <row r="3663" spans="23:23">
      <c r="W3663" s="1"/>
    </row>
    <row r="3664" spans="23:23">
      <c r="W3664" s="1"/>
    </row>
    <row r="3665" spans="23:23">
      <c r="W3665" s="1"/>
    </row>
    <row r="3666" spans="23:23">
      <c r="W3666" s="1"/>
    </row>
    <row r="3667" spans="23:23">
      <c r="W3667" s="1"/>
    </row>
    <row r="3668" spans="23:23">
      <c r="W3668" s="1"/>
    </row>
    <row r="3669" spans="23:23">
      <c r="W3669" s="1"/>
    </row>
    <row r="3670" spans="23:23">
      <c r="W3670" s="1"/>
    </row>
    <row r="3671" spans="23:23">
      <c r="W3671" s="1"/>
    </row>
    <row r="3672" spans="23:23">
      <c r="W3672" s="1"/>
    </row>
    <row r="3673" spans="23:23">
      <c r="W3673" s="1"/>
    </row>
    <row r="3674" spans="23:23">
      <c r="W3674" s="1"/>
    </row>
    <row r="3675" spans="23:23">
      <c r="W3675" s="1"/>
    </row>
    <row r="3676" spans="23:23">
      <c r="W3676" s="1"/>
    </row>
    <row r="3677" spans="23:23">
      <c r="W3677" s="1"/>
    </row>
    <row r="3678" spans="23:23">
      <c r="W3678" s="1"/>
    </row>
    <row r="3679" spans="23:23">
      <c r="W3679" s="1"/>
    </row>
    <row r="3680" spans="23:23">
      <c r="W3680" s="1"/>
    </row>
    <row r="3681" spans="23:23">
      <c r="W3681" s="1"/>
    </row>
    <row r="3682" spans="23:23">
      <c r="W3682" s="1"/>
    </row>
    <row r="3683" spans="23:23">
      <c r="W368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B5" sqref="B5"/>
    </sheetView>
  </sheetViews>
  <sheetFormatPr defaultRowHeight="14.4"/>
  <cols>
    <col min="2" max="2" width="10.109375" bestFit="1" customWidth="1"/>
    <col min="8" max="8" width="12.6640625" bestFit="1" customWidth="1"/>
    <col min="11" max="11" width="9.88671875" bestFit="1" customWidth="1"/>
    <col min="12" max="12" width="10.88671875" customWidth="1"/>
    <col min="17" max="17" width="9.109375" style="3"/>
    <col min="21" max="21" width="9" bestFit="1" customWidth="1"/>
  </cols>
  <sheetData>
    <row r="2" spans="2:21" ht="23.4">
      <c r="B2" s="11" t="s">
        <v>48</v>
      </c>
      <c r="M2" s="6"/>
      <c r="P2" s="14" t="s">
        <v>145</v>
      </c>
    </row>
    <row r="3" spans="2:21">
      <c r="H3" s="2"/>
      <c r="P3" s="14" t="s">
        <v>146</v>
      </c>
    </row>
    <row r="4" spans="2:21" ht="18">
      <c r="B4" t="s">
        <v>46</v>
      </c>
      <c r="D4" s="17" t="str">
        <f>Sheet1!E353</f>
        <v>Site 133 (China)</v>
      </c>
      <c r="G4" s="17" t="str">
        <f>Sheet1!N2</f>
        <v>Dongting</v>
      </c>
      <c r="I4" s="6"/>
      <c r="J4" s="32"/>
      <c r="K4" s="32">
        <f>Sheet1!I2</f>
        <v>111.95</v>
      </c>
      <c r="L4" s="32">
        <f>Sheet1!J2</f>
        <v>114.04</v>
      </c>
      <c r="M4" s="10" t="s">
        <v>64</v>
      </c>
      <c r="P4" s="14" t="s">
        <v>147</v>
      </c>
    </row>
    <row r="5" spans="2:21" ht="15.6">
      <c r="B5" s="12" t="s">
        <v>47</v>
      </c>
      <c r="D5" s="21">
        <f>Sheet1!B353</f>
        <v>126</v>
      </c>
      <c r="G5" s="17" t="s">
        <v>13</v>
      </c>
      <c r="J5" s="32"/>
      <c r="K5" s="32">
        <f>Sheet1!K2</f>
        <v>28.158999999999999</v>
      </c>
      <c r="L5" s="32">
        <f>Sheet1!L2</f>
        <v>30.248999999999999</v>
      </c>
      <c r="M5" s="10" t="s">
        <v>65</v>
      </c>
      <c r="P5" s="14" t="s">
        <v>148</v>
      </c>
      <c r="U5" s="2"/>
    </row>
    <row r="6" spans="2:21">
      <c r="G6" t="str">
        <f>Sheet1!C2</f>
        <v>China</v>
      </c>
      <c r="J6" s="32"/>
      <c r="K6" s="40">
        <f>[1]Sheet1!$D$1</f>
        <v>7074</v>
      </c>
      <c r="L6" s="32" t="s">
        <v>63</v>
      </c>
      <c r="M6" s="10" t="s">
        <v>62</v>
      </c>
      <c r="P6" s="14" t="s">
        <v>149</v>
      </c>
    </row>
    <row r="7" spans="2:21" ht="15.6">
      <c r="B7" s="17" t="s">
        <v>68</v>
      </c>
      <c r="D7" s="43">
        <f>MAX(Sheet1!W3286:W5506)</f>
        <v>41005</v>
      </c>
      <c r="K7" s="10"/>
      <c r="P7" s="14" t="s">
        <v>150</v>
      </c>
    </row>
    <row r="8" spans="2:21" ht="15.6">
      <c r="B8" s="17" t="s">
        <v>69</v>
      </c>
      <c r="D8" s="19">
        <f>VLOOKUP(D7,Sheet1!AI3286:AK5486,3,FALSE)</f>
        <v>59.397826395289485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2</v>
      </c>
      <c r="I8" t="s">
        <v>79</v>
      </c>
      <c r="K8" s="10"/>
      <c r="P8" s="14" t="s">
        <v>151</v>
      </c>
    </row>
    <row r="9" spans="2:21" ht="15.6">
      <c r="B9" s="17" t="s">
        <v>157</v>
      </c>
      <c r="D9" s="40">
        <f>VLOOKUP(D7,B3399:E5577,4,FALSE)</f>
        <v>0.72580550093424134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0.84858970776958742</v>
      </c>
      <c r="I9" t="s">
        <v>158</v>
      </c>
      <c r="K9" s="10"/>
      <c r="P9" s="14" t="s">
        <v>153</v>
      </c>
    </row>
    <row r="10" spans="2:21" ht="15.6">
      <c r="B10" s="16" t="s">
        <v>66</v>
      </c>
      <c r="K10" s="12" t="s">
        <v>144</v>
      </c>
      <c r="P10" s="14" t="s">
        <v>152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197.34965089138512</v>
      </c>
      <c r="R13" s="38" t="s">
        <v>49</v>
      </c>
    </row>
    <row r="14" spans="2:21">
      <c r="P14">
        <f>P13+1</f>
        <v>2004</v>
      </c>
      <c r="Q14" s="3">
        <f>MAX(Sheet1!$AK$367:$AK$729)</f>
        <v>185.79152517508805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197.41174396604282</v>
      </c>
      <c r="R15" s="38" t="s">
        <v>49</v>
      </c>
    </row>
    <row r="16" spans="2:21">
      <c r="P16">
        <f t="shared" si="0"/>
        <v>2006</v>
      </c>
      <c r="Q16" s="3">
        <f>MAX(Sheet1!$AK$1094:$AK$1458)</f>
        <v>184.59772730362442</v>
      </c>
      <c r="R16" s="38" t="s">
        <v>49</v>
      </c>
    </row>
    <row r="17" spans="2:18">
      <c r="P17">
        <f t="shared" si="0"/>
        <v>2007</v>
      </c>
      <c r="Q17" s="3">
        <f>MAX(Sheet1!AK$1459:AK$1818)</f>
        <v>195.03983143798587</v>
      </c>
      <c r="R17" s="38" t="s">
        <v>49</v>
      </c>
    </row>
    <row r="18" spans="2:18">
      <c r="P18">
        <f t="shared" si="0"/>
        <v>2008</v>
      </c>
      <c r="Q18" s="3">
        <f>MAX(Sheet1!$AK$1819:$AK$2184)</f>
        <v>195.53853012523564</v>
      </c>
      <c r="R18" s="38" t="s">
        <v>49</v>
      </c>
    </row>
    <row r="19" spans="2:18">
      <c r="P19">
        <f t="shared" si="0"/>
        <v>2009</v>
      </c>
      <c r="Q19" s="3">
        <f>MAX(Sheet1!$AK$2185:$AK$2549)</f>
        <v>174.90086916630923</v>
      </c>
      <c r="R19" s="38" t="s">
        <v>49</v>
      </c>
    </row>
    <row r="20" spans="2:18">
      <c r="P20">
        <f t="shared" si="0"/>
        <v>2010</v>
      </c>
      <c r="Q20" s="3">
        <f>MAX(Sheet1!$AK$2550:$AK$2914)</f>
        <v>180.38997155224195</v>
      </c>
      <c r="R20" s="38" t="s">
        <v>49</v>
      </c>
    </row>
    <row r="21" spans="2:18">
      <c r="P21">
        <f t="shared" si="0"/>
        <v>2011</v>
      </c>
      <c r="Q21" s="3">
        <f>MAX(Sheet1!$AK$2915:$AK$3271)</f>
        <v>166.19855994938609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163</v>
      </c>
      <c r="P27">
        <f t="shared" si="0"/>
        <v>2017</v>
      </c>
      <c r="R27" s="38" t="s">
        <v>49</v>
      </c>
    </row>
    <row r="28" spans="2:18" ht="15.6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199.69524896752753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195.92057845971607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179.52321677860004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47.580823353777703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120.9266214686084</v>
      </c>
      <c r="R42" s="38" t="s">
        <v>49</v>
      </c>
    </row>
    <row r="43" spans="3:18">
      <c r="P43">
        <f>P42+1</f>
        <v>2004</v>
      </c>
      <c r="Q43" s="3">
        <f>AVERAGE(Sheet1!$AK$367:$AK$729)</f>
        <v>117.91857429331462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119.75870564970415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98.01909997696221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108.65422741756529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116.35607650779727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104.08044558419986</v>
      </c>
      <c r="R48" s="38" t="s">
        <v>49</v>
      </c>
    </row>
    <row r="49" spans="2:18">
      <c r="B49" s="4">
        <v>2003</v>
      </c>
      <c r="C49" s="27">
        <f>P99</f>
        <v>32.332763213080462</v>
      </c>
      <c r="D49" s="27">
        <f>P100</f>
        <v>25.898051846208553</v>
      </c>
      <c r="E49" s="27">
        <f>P101</f>
        <v>31.078264032393324</v>
      </c>
      <c r="F49" s="27">
        <f>P102</f>
        <v>28.414632054315692</v>
      </c>
      <c r="G49" s="27">
        <f>P103</f>
        <v>50.064424662488086</v>
      </c>
      <c r="H49" s="27">
        <f>P104</f>
        <v>55.400610357049771</v>
      </c>
      <c r="I49" s="27">
        <f>P105</f>
        <v>64.049542527245379</v>
      </c>
      <c r="J49" s="27">
        <f>P106</f>
        <v>60.286397285369262</v>
      </c>
      <c r="K49" s="27">
        <f>P107</f>
        <v>62.896964492676219</v>
      </c>
      <c r="L49" s="27">
        <f>P108</f>
        <v>57.089450316570684</v>
      </c>
      <c r="M49" s="27">
        <f>P109</f>
        <v>35.72767464265668</v>
      </c>
      <c r="N49" s="27">
        <f>P110</f>
        <v>36.103529250109517</v>
      </c>
      <c r="O49" s="29">
        <f>SUM(C49:N49)</f>
        <v>539.34230468016358</v>
      </c>
      <c r="P49">
        <f t="shared" si="1"/>
        <v>2010</v>
      </c>
      <c r="Q49" s="3">
        <f>AVERAGE(Sheet1!$AK$2550:$AK$2914)</f>
        <v>108.09639376034673</v>
      </c>
      <c r="R49" s="38" t="s">
        <v>49</v>
      </c>
    </row>
    <row r="50" spans="2:18">
      <c r="B50" s="4">
        <v>2004</v>
      </c>
      <c r="C50" s="27">
        <f>P111</f>
        <v>27.489030075815101</v>
      </c>
      <c r="D50" s="27">
        <f>P112</f>
        <v>28.265194861976788</v>
      </c>
      <c r="E50" s="27">
        <f>P113</f>
        <v>25.229700867734273</v>
      </c>
      <c r="F50" s="27">
        <f>P114</f>
        <v>27.256927739347944</v>
      </c>
      <c r="G50" s="27">
        <f>P115</f>
        <v>48.159165743415365</v>
      </c>
      <c r="H50" s="27">
        <f>P116</f>
        <v>56.786272390879184</v>
      </c>
      <c r="I50" s="27">
        <f>P117</f>
        <v>62.198592185265156</v>
      </c>
      <c r="J50" s="27">
        <f>P118</f>
        <v>59.438631545633598</v>
      </c>
      <c r="K50" s="27">
        <f>P119</f>
        <v>61.601034850801327</v>
      </c>
      <c r="L50" s="27">
        <f>P120</f>
        <v>57.755835035934432</v>
      </c>
      <c r="M50" s="27">
        <f>P121</f>
        <v>36.726916175302698</v>
      </c>
      <c r="N50" s="27">
        <f>P122</f>
        <v>33.071418033881962</v>
      </c>
      <c r="O50" s="29">
        <f t="shared" ref="O50:O63" si="2">SUM(C50:N50)</f>
        <v>523.97871950598778</v>
      </c>
      <c r="P50">
        <f t="shared" si="1"/>
        <v>2011</v>
      </c>
      <c r="Q50" s="3">
        <f>AVERAGE(Sheet1!$AK$2915:$AK$3271)</f>
        <v>72.702011679965949</v>
      </c>
      <c r="R50" s="38" t="s">
        <v>49</v>
      </c>
    </row>
    <row r="51" spans="2:18">
      <c r="B51" s="4">
        <v>2005</v>
      </c>
      <c r="C51" s="27">
        <f>P123</f>
        <v>29.759357156484771</v>
      </c>
      <c r="D51" s="27">
        <f>P124</f>
        <v>25.389401692889852</v>
      </c>
      <c r="E51" s="27">
        <f>P125</f>
        <v>31.569972689610715</v>
      </c>
      <c r="F51" s="27">
        <f>P126</f>
        <v>27.760584071305242</v>
      </c>
      <c r="G51" s="27">
        <f>P127</f>
        <v>41.129149676773523</v>
      </c>
      <c r="H51" s="27">
        <f>P128</f>
        <v>59.604235757549006</v>
      </c>
      <c r="I51" s="27">
        <f>P129</f>
        <v>63.450434361253585</v>
      </c>
      <c r="J51" s="27">
        <f>P130</f>
        <v>62.911740331209572</v>
      </c>
      <c r="K51" s="27">
        <f>P131</f>
        <v>61.792944259742711</v>
      </c>
      <c r="L51" s="27">
        <f>P132</f>
        <v>58.993766285569599</v>
      </c>
      <c r="M51" s="27">
        <f>P133</f>
        <v>37.421064030619007</v>
      </c>
      <c r="N51" s="27">
        <f>P134</f>
        <v>33.730382053044295</v>
      </c>
      <c r="O51" s="29">
        <f t="shared" si="2"/>
        <v>533.5130323660519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28.200261415194227</v>
      </c>
      <c r="D52" s="27">
        <f>P136</f>
        <v>28.269321013578537</v>
      </c>
      <c r="E52" s="27">
        <f>P137</f>
        <v>32.991040714165173</v>
      </c>
      <c r="F52" s="27">
        <f>P138</f>
        <v>29.305583670615722</v>
      </c>
      <c r="G52" s="27">
        <f>P139</f>
        <v>43.218735590006894</v>
      </c>
      <c r="H52" s="27">
        <f>P140</f>
        <v>53.717533938309728</v>
      </c>
      <c r="I52" s="27">
        <f>P141</f>
        <v>58.532969309395398</v>
      </c>
      <c r="J52" s="27">
        <f>P142</f>
        <v>46.068325151090029</v>
      </c>
      <c r="K52" s="27">
        <f>P143</f>
        <v>32.639658300146138</v>
      </c>
      <c r="L52" s="27">
        <f>P144</f>
        <v>25.540498267381469</v>
      </c>
      <c r="M52" s="27">
        <f>P145</f>
        <v>27.955208109662944</v>
      </c>
      <c r="N52" s="27">
        <f>P146</f>
        <v>30.498991337788588</v>
      </c>
      <c r="O52" s="29">
        <f t="shared" si="2"/>
        <v>436.93812681733488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28.497876536258186</v>
      </c>
      <c r="D53" s="27">
        <f>P148</f>
        <v>29.230307636438962</v>
      </c>
      <c r="E53" s="27">
        <f>P149</f>
        <v>27.770138364259296</v>
      </c>
      <c r="F53" s="27">
        <f>P150</f>
        <v>22.833081637856825</v>
      </c>
      <c r="G53" s="27">
        <f>P151</f>
        <v>21.810984181089182</v>
      </c>
      <c r="H53" s="27">
        <f>P152</f>
        <v>41.417356137749671</v>
      </c>
      <c r="I53" s="27">
        <f>P153</f>
        <v>63.058709037632205</v>
      </c>
      <c r="J53" s="27">
        <f>P154</f>
        <v>66.523852035062419</v>
      </c>
      <c r="K53" s="27">
        <f>P155</f>
        <v>62.13610458682863</v>
      </c>
      <c r="L53" s="27">
        <f>P156</f>
        <v>51.427560938962003</v>
      </c>
      <c r="M53" s="27">
        <f>P157</f>
        <v>35.521357565910328</v>
      </c>
      <c r="N53" s="27">
        <f>P158</f>
        <v>28.606237327778196</v>
      </c>
      <c r="O53" s="29">
        <f t="shared" si="2"/>
        <v>478.83356598582594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22.035628922312064</v>
      </c>
      <c r="D54" s="27">
        <f>P160</f>
        <v>26.511446907290889</v>
      </c>
      <c r="E54" s="27">
        <f>P161</f>
        <v>29.018351888891107</v>
      </c>
      <c r="F54" s="27">
        <f>P162</f>
        <v>27.621400875108364</v>
      </c>
      <c r="G54" s="27">
        <f>P163</f>
        <v>33.551598850211413</v>
      </c>
      <c r="H54" s="27">
        <f>P164</f>
        <v>48.816440333830329</v>
      </c>
      <c r="I54" s="27">
        <f>P165</f>
        <v>59.388442628902013</v>
      </c>
      <c r="J54" s="27">
        <f>P166</f>
        <v>64.08041169762879</v>
      </c>
      <c r="K54" s="27">
        <f>P167</f>
        <v>64.011665997885245</v>
      </c>
      <c r="L54" s="27">
        <f>P168</f>
        <v>50.292312037884479</v>
      </c>
      <c r="M54" s="27">
        <f>P169</f>
        <v>56.068310291505377</v>
      </c>
      <c r="N54" s="27">
        <f>P170</f>
        <v>38.301737311562739</v>
      </c>
      <c r="O54" s="29">
        <f t="shared" si="2"/>
        <v>519.69774774301277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25.498093174261776</v>
      </c>
      <c r="D55" s="27">
        <f>P172</f>
        <v>18.762654429207984</v>
      </c>
      <c r="E55" s="27">
        <f>P173</f>
        <v>30.388682820342883</v>
      </c>
      <c r="F55" s="27">
        <f>P174</f>
        <v>30.180195191928156</v>
      </c>
      <c r="G55" s="27">
        <f>P175</f>
        <v>49.965152926790211</v>
      </c>
      <c r="H55" s="27">
        <f>P176</f>
        <v>53.645292477175559</v>
      </c>
      <c r="I55" s="27">
        <f>P177</f>
        <v>53.244477939324227</v>
      </c>
      <c r="J55" s="27">
        <f>P178</f>
        <v>59.284138708456311</v>
      </c>
      <c r="K55" s="27">
        <f>P179</f>
        <v>54.939244024944088</v>
      </c>
      <c r="L55" s="27">
        <f>P180</f>
        <v>33.409976544813752</v>
      </c>
      <c r="M55" s="27">
        <f>P181</f>
        <v>27.776951459705028</v>
      </c>
      <c r="N55" s="27">
        <f>P182</f>
        <v>27.228004610244191</v>
      </c>
      <c r="O55" s="29">
        <f t="shared" si="2"/>
        <v>464.32286430719404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22.640378975872093</v>
      </c>
      <c r="D56" s="27">
        <f>P184</f>
        <v>22.410155803625749</v>
      </c>
      <c r="E56" s="27">
        <f>P185</f>
        <v>24.328863125128919</v>
      </c>
      <c r="F56" s="27">
        <f>P186</f>
        <v>31.024483517811952</v>
      </c>
      <c r="G56" s="27">
        <f>P187</f>
        <v>43.566756025235946</v>
      </c>
      <c r="H56" s="27">
        <f>P188</f>
        <v>56.555981323436903</v>
      </c>
      <c r="I56" s="27">
        <f>P189</f>
        <v>54.044561679591247</v>
      </c>
      <c r="J56" s="27">
        <f>P190</f>
        <v>59.722418112056822</v>
      </c>
      <c r="K56" s="27">
        <f>P191</f>
        <v>51.394489880053065</v>
      </c>
      <c r="L56" s="27">
        <f>P192</f>
        <v>48.689733107069536</v>
      </c>
      <c r="M56" s="27">
        <f>P193</f>
        <v>36.996074848538967</v>
      </c>
      <c r="N56" s="27">
        <f>P194</f>
        <v>31.097040257269448</v>
      </c>
      <c r="O56" s="29">
        <f t="shared" si="2"/>
        <v>482.47093665569059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24.252176691055887</v>
      </c>
      <c r="D57" s="27">
        <f>P196</f>
        <v>20.205678963543246</v>
      </c>
      <c r="E57" s="27">
        <f>P197</f>
        <v>18.76946199955923</v>
      </c>
      <c r="F57" s="27">
        <f>P198</f>
        <v>16.138432123847959</v>
      </c>
      <c r="G57" s="27">
        <f>P199</f>
        <v>11.384408531915941</v>
      </c>
      <c r="H57" s="27">
        <f>P200</f>
        <v>31.730175535533984</v>
      </c>
      <c r="I57" s="27">
        <f>P201</f>
        <v>51.087269211398322</v>
      </c>
      <c r="J57" s="27">
        <f>P202</f>
        <v>40.71165872150808</v>
      </c>
      <c r="K57" s="27">
        <f>P203</f>
        <v>21.648411082956738</v>
      </c>
      <c r="L57" s="27">
        <f>P204</f>
        <v>29.6413307269124</v>
      </c>
      <c r="M57" s="27">
        <f>P205</f>
        <v>28.731187849016418</v>
      </c>
      <c r="N57" s="27">
        <f>P206</f>
        <v>23.823839982203122</v>
      </c>
      <c r="O57" s="29">
        <f t="shared" si="2"/>
        <v>318.12403141945134</v>
      </c>
    </row>
    <row r="58" spans="2:18">
      <c r="B58" s="4">
        <v>2012</v>
      </c>
      <c r="C58" s="36">
        <f>P207</f>
        <v>21.780710470953274</v>
      </c>
      <c r="D58" s="36">
        <f>P208</f>
        <v>18.979938671476859</v>
      </c>
      <c r="E58" s="36">
        <f>P209</f>
        <v>24.958696402145719</v>
      </c>
      <c r="F58" s="36">
        <f>P210</f>
        <v>5.0200988650077978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70.739444409583641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K79">
        <f t="array" ref="K79:M79">LINEST(Sheet4!B3:B182, Sheet4!A3:A182^{1,2})</f>
        <v>-1325.0879620375388</v>
      </c>
      <c r="L79">
        <v>1552.3385350294443</v>
      </c>
      <c r="M79">
        <v>-257.0089644771133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t="s">
        <v>139</v>
      </c>
      <c r="N88" s="39" t="s">
        <v>140</v>
      </c>
    </row>
    <row r="89" spans="2:16">
      <c r="K89" t="s">
        <v>155</v>
      </c>
      <c r="N89" s="39" t="s">
        <v>156</v>
      </c>
    </row>
    <row r="91" spans="2:16">
      <c r="K91" t="s">
        <v>141</v>
      </c>
    </row>
    <row r="92" spans="2:16">
      <c r="K92" t="s">
        <v>142</v>
      </c>
    </row>
    <row r="94" spans="2:16" ht="18">
      <c r="B94" s="6" t="s">
        <v>128</v>
      </c>
      <c r="M94" s="6"/>
    </row>
    <row r="95" spans="2:16" ht="18">
      <c r="B95" s="6"/>
      <c r="C95" s="32" t="s">
        <v>123</v>
      </c>
      <c r="D95" s="32" t="s">
        <v>159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">
      <c r="B96" s="6"/>
      <c r="C96" s="32" t="s">
        <v>154</v>
      </c>
      <c r="D96" s="32" t="s">
        <v>160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161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IFERROR(VLOOKUP(B99,Sheet1!AI$2:AK$3285,3,FALSE),"")</f>
        <v>100.40717200240317</v>
      </c>
      <c r="D99" s="32"/>
      <c r="E99" s="40">
        <f t="shared" ref="E99:E162" si="3">IFERROR(0.001*(C99*86440)/$K$6,"")</f>
        <v>1.2269148922657238</v>
      </c>
      <c r="H99" s="32" t="s">
        <v>143</v>
      </c>
      <c r="I99" s="32" t="s">
        <v>143</v>
      </c>
      <c r="L99" s="35">
        <v>37652</v>
      </c>
      <c r="M99" s="3">
        <f>VLOOKUP(L99,B99:J5577,6,FALSE)</f>
        <v>85.355483187790568</v>
      </c>
      <c r="N99" s="3">
        <f>VLOOKUP(L99,B99:J5577,7,FALSE)</f>
        <v>103.10316685509224</v>
      </c>
      <c r="O99" s="3">
        <f>VLOOKUP(L99,B99:J5577,8,FALSE)</f>
        <v>67.176410632310763</v>
      </c>
      <c r="P99" s="13">
        <f>VLOOKUP(L99,B99:J5577,9,FALSE)</f>
        <v>32.332763213080462</v>
      </c>
    </row>
    <row r="100" spans="2:16">
      <c r="B100" s="2">
        <f>B99+1</f>
        <v>37623</v>
      </c>
      <c r="C100" s="19">
        <f>IFERROR(VLOOKUP(B100,Sheet1!AI$2:AK$3285,3,FALSE),"")</f>
        <v>103.00333542351041</v>
      </c>
      <c r="D100" s="32"/>
      <c r="E100" s="40">
        <f t="shared" si="3"/>
        <v>1.2586384385083742</v>
      </c>
      <c r="L100" s="35">
        <f>B157</f>
        <v>37680</v>
      </c>
      <c r="M100" s="3">
        <f t="shared" ref="M100:M163" si="4">VLOOKUP(L100,B100:J5578,6,FALSE)</f>
        <v>75.693635040027502</v>
      </c>
      <c r="N100" s="3">
        <f t="shared" ref="N100:N163" si="5">VLOOKUP(L100,B100:J5578,7,FALSE)</f>
        <v>110.47299092094011</v>
      </c>
      <c r="O100" s="3">
        <f t="shared" ref="O100:O163" si="6">VLOOKUP(L100,B100:J5578,8,FALSE)</f>
        <v>34.066024740688363</v>
      </c>
      <c r="P100" s="13">
        <f t="shared" ref="P100:P163" si="7">VLOOKUP(L100,B100:J5578,9,FALSE)</f>
        <v>25.898051846208553</v>
      </c>
    </row>
    <row r="101" spans="2:16">
      <c r="B101" s="2">
        <f t="shared" ref="B101:B164" si="8">B100+1</f>
        <v>37624</v>
      </c>
      <c r="C101" s="19">
        <f>IFERROR(VLOOKUP(B101,Sheet1!AI$2:AK$3285,3,FALSE),"")</f>
        <v>99.993244741946796</v>
      </c>
      <c r="D101" s="32"/>
      <c r="E101" s="40">
        <f t="shared" si="3"/>
        <v>1.2218569515823978</v>
      </c>
      <c r="L101" s="2">
        <f>EOMONTH(L100,1)</f>
        <v>37711</v>
      </c>
      <c r="M101" s="3">
        <f t="shared" si="4"/>
        <v>82.043722203411804</v>
      </c>
      <c r="N101" s="3">
        <f t="shared" si="5"/>
        <v>106.7619720785741</v>
      </c>
      <c r="O101" s="3">
        <f t="shared" si="6"/>
        <v>45.177934752452302</v>
      </c>
      <c r="P101" s="13">
        <f t="shared" si="7"/>
        <v>31.078264032393324</v>
      </c>
    </row>
    <row r="102" spans="2:16">
      <c r="B102" s="2">
        <f t="shared" si="8"/>
        <v>37625</v>
      </c>
      <c r="C102" s="19">
        <f>IFERROR(VLOOKUP(B102,Sheet1!AI$2:AK$3285,3,FALSE),"")</f>
        <v>90.175155369954382</v>
      </c>
      <c r="D102" s="32"/>
      <c r="E102" s="40">
        <f t="shared" si="3"/>
        <v>1.10188583971994</v>
      </c>
      <c r="L102" s="2">
        <f t="shared" ref="L102:L165" si="9">EOMONTH(L101,1)</f>
        <v>37741</v>
      </c>
      <c r="M102" s="3">
        <f t="shared" si="4"/>
        <v>77.512381286529845</v>
      </c>
      <c r="N102" s="3">
        <f t="shared" si="5"/>
        <v>105.73124637776709</v>
      </c>
      <c r="O102" s="3">
        <f t="shared" si="6"/>
        <v>48.779063684051607</v>
      </c>
      <c r="P102" s="13">
        <f t="shared" si="7"/>
        <v>28.414632054315692</v>
      </c>
    </row>
    <row r="103" spans="2:16">
      <c r="B103" s="2">
        <f t="shared" si="8"/>
        <v>37626</v>
      </c>
      <c r="C103" s="19">
        <f>IFERROR(VLOOKUP(B103,Sheet1!AI$2:AK$3285,3,FALSE),"")</f>
        <v>82.776804259151959</v>
      </c>
      <c r="D103" s="32"/>
      <c r="E103" s="40">
        <f t="shared" si="3"/>
        <v>1.0114824653889025</v>
      </c>
      <c r="L103" s="2">
        <f t="shared" si="9"/>
        <v>37772</v>
      </c>
      <c r="M103" s="3">
        <f t="shared" si="4"/>
        <v>132.16541776598376</v>
      </c>
      <c r="N103" s="3">
        <f t="shared" si="5"/>
        <v>186.72337677542862</v>
      </c>
      <c r="O103" s="3">
        <f t="shared" si="6"/>
        <v>72.062476476455004</v>
      </c>
      <c r="P103" s="13">
        <f t="shared" si="7"/>
        <v>50.064424662488086</v>
      </c>
    </row>
    <row r="104" spans="2:16">
      <c r="B104" s="2">
        <f t="shared" si="8"/>
        <v>37627</v>
      </c>
      <c r="C104" s="19">
        <f>IFERROR(VLOOKUP(B104,Sheet1!AI$2:AK$3285,3,FALSE),"")</f>
        <v>74.081603771586515</v>
      </c>
      <c r="D104" s="32"/>
      <c r="E104" s="40">
        <f t="shared" si="3"/>
        <v>0.90523237630985853</v>
      </c>
      <c r="L104" s="2">
        <f t="shared" si="9"/>
        <v>37802</v>
      </c>
      <c r="M104" s="3">
        <f t="shared" si="4"/>
        <v>151.12753264914781</v>
      </c>
      <c r="N104" s="3">
        <f t="shared" si="5"/>
        <v>185.09053221814827</v>
      </c>
      <c r="O104" s="3">
        <f t="shared" si="6"/>
        <v>103.13218596512183</v>
      </c>
      <c r="P104" s="13">
        <f t="shared" si="7"/>
        <v>55.400610357049771</v>
      </c>
    </row>
    <row r="105" spans="2:16">
      <c r="B105" s="2">
        <f t="shared" si="8"/>
        <v>37628</v>
      </c>
      <c r="C105" s="19">
        <f>IFERROR(VLOOKUP(B105,Sheet1!AI$2:AK$3285,3,FALSE),"")</f>
        <v>70.175795571047956</v>
      </c>
      <c r="D105" s="32"/>
      <c r="E105" s="40">
        <f t="shared" si="3"/>
        <v>0.85750576324022976</v>
      </c>
      <c r="L105" s="2">
        <f t="shared" si="9"/>
        <v>37833</v>
      </c>
      <c r="M105" s="3">
        <f t="shared" si="4"/>
        <v>169.08482625939823</v>
      </c>
      <c r="N105" s="3">
        <f t="shared" si="5"/>
        <v>187.26940775051366</v>
      </c>
      <c r="O105" s="3">
        <f t="shared" si="6"/>
        <v>120.79699966598434</v>
      </c>
      <c r="P105" s="13">
        <f t="shared" si="7"/>
        <v>64.049542527245379</v>
      </c>
    </row>
    <row r="106" spans="2:16">
      <c r="B106" s="2">
        <f t="shared" si="8"/>
        <v>37629</v>
      </c>
      <c r="C106" s="19">
        <f>IFERROR(VLOOKUP(B106,Sheet1!AI$2:AK$3285,3,FALSE),"")</f>
        <v>69.706867843622831</v>
      </c>
      <c r="D106" s="32"/>
      <c r="E106" s="40">
        <f t="shared" si="3"/>
        <v>0.8517757501276163</v>
      </c>
      <c r="L106" s="2">
        <f t="shared" si="9"/>
        <v>37864</v>
      </c>
      <c r="M106" s="3">
        <f t="shared" si="4"/>
        <v>159.1504733459353</v>
      </c>
      <c r="N106" s="3">
        <f t="shared" si="5"/>
        <v>188.0073625426819</v>
      </c>
      <c r="O106" s="3">
        <f t="shared" si="6"/>
        <v>131.37129308969133</v>
      </c>
      <c r="P106" s="13">
        <f t="shared" si="7"/>
        <v>60.286397285369262</v>
      </c>
    </row>
    <row r="107" spans="2:16">
      <c r="B107" s="2">
        <f t="shared" si="8"/>
        <v>37630</v>
      </c>
      <c r="C107" s="19">
        <f>IFERROR(VLOOKUP(B107,Sheet1!AI$2:AK$3285,3,FALSE),"")</f>
        <v>72.122024196081611</v>
      </c>
      <c r="D107" s="32"/>
      <c r="E107" s="40">
        <f t="shared" si="3"/>
        <v>0.88128749950654428</v>
      </c>
      <c r="L107" s="2">
        <f t="shared" si="9"/>
        <v>37894</v>
      </c>
      <c r="M107" s="3">
        <f t="shared" si="4"/>
        <v>171.57686519404277</v>
      </c>
      <c r="N107" s="3">
        <f t="shared" si="5"/>
        <v>197.34965089138512</v>
      </c>
      <c r="O107" s="3">
        <f t="shared" si="6"/>
        <v>143.11221787095008</v>
      </c>
      <c r="P107" s="13">
        <f t="shared" si="7"/>
        <v>62.896964492676219</v>
      </c>
    </row>
    <row r="108" spans="2:16">
      <c r="B108" s="2">
        <f t="shared" si="8"/>
        <v>37631</v>
      </c>
      <c r="C108" s="19">
        <f>IFERROR(VLOOKUP(B108,Sheet1!AI$2:AK$3285,3,FALSE),"")</f>
        <v>82.376975215355515</v>
      </c>
      <c r="D108" s="32"/>
      <c r="E108" s="40">
        <f t="shared" si="3"/>
        <v>1.0065967963832814</v>
      </c>
      <c r="L108" s="2">
        <f t="shared" si="9"/>
        <v>37925</v>
      </c>
      <c r="M108" s="3">
        <f t="shared" si="4"/>
        <v>150.7108311338169</v>
      </c>
      <c r="N108" s="3">
        <f t="shared" si="5"/>
        <v>181.80064516805601</v>
      </c>
      <c r="O108" s="3">
        <f t="shared" si="6"/>
        <v>108.88899030706909</v>
      </c>
      <c r="P108" s="13">
        <f t="shared" si="7"/>
        <v>57.089450316570684</v>
      </c>
    </row>
    <row r="109" spans="2:16">
      <c r="B109" s="2">
        <f t="shared" si="8"/>
        <v>37632</v>
      </c>
      <c r="C109" s="19">
        <f>IFERROR(VLOOKUP(B109,Sheet1!AI$2:AK$3285,3,FALSE),"")</f>
        <v>86.489112419562844</v>
      </c>
      <c r="D109" s="32"/>
      <c r="E109" s="40">
        <f t="shared" si="3"/>
        <v>1.0568446250419865</v>
      </c>
      <c r="L109" s="2">
        <f t="shared" si="9"/>
        <v>37955</v>
      </c>
      <c r="M109" s="3">
        <f t="shared" si="4"/>
        <v>97.46165757448459</v>
      </c>
      <c r="N109" s="3">
        <f t="shared" si="5"/>
        <v>122.20212982013459</v>
      </c>
      <c r="O109" s="3">
        <f t="shared" si="6"/>
        <v>61.613546225193204</v>
      </c>
      <c r="P109" s="13">
        <f t="shared" si="7"/>
        <v>35.72767464265668</v>
      </c>
    </row>
    <row r="110" spans="2:16">
      <c r="B110" s="2">
        <f t="shared" si="8"/>
        <v>37633</v>
      </c>
      <c r="C110" s="19">
        <f>IFERROR(VLOOKUP(B110,Sheet1!AI$2:AK$3285,3,FALSE),"")</f>
        <v>95.598335340507447</v>
      </c>
      <c r="D110" s="32"/>
      <c r="E110" s="40">
        <f t="shared" si="3"/>
        <v>1.1681538177598905</v>
      </c>
      <c r="L110" s="2">
        <f t="shared" si="9"/>
        <v>37986</v>
      </c>
      <c r="M110" s="3">
        <f t="shared" si="4"/>
        <v>95.309954290604225</v>
      </c>
      <c r="N110" s="3">
        <f t="shared" si="5"/>
        <v>112.83431415423433</v>
      </c>
      <c r="O110" s="3">
        <f t="shared" si="6"/>
        <v>78.632915452690213</v>
      </c>
      <c r="P110" s="13">
        <f t="shared" si="7"/>
        <v>36.103529250109517</v>
      </c>
    </row>
    <row r="111" spans="2:16">
      <c r="B111" s="2">
        <f t="shared" si="8"/>
        <v>37634</v>
      </c>
      <c r="C111" s="19">
        <f>IFERROR(VLOOKUP(B111,Sheet1!AI$2:AK$3285,3,FALSE),"")</f>
        <v>95.897423368186992</v>
      </c>
      <c r="D111" s="32"/>
      <c r="E111" s="40">
        <f t="shared" si="3"/>
        <v>1.1718084925001533</v>
      </c>
      <c r="L111" s="2">
        <f t="shared" si="9"/>
        <v>38017</v>
      </c>
      <c r="M111" s="3">
        <f t="shared" si="4"/>
        <v>77.573201565493292</v>
      </c>
      <c r="N111" s="3">
        <f t="shared" si="5"/>
        <v>96.882687603287991</v>
      </c>
      <c r="O111" s="3">
        <f t="shared" si="6"/>
        <v>58.38593469726834</v>
      </c>
      <c r="P111" s="13">
        <f t="shared" si="7"/>
        <v>27.489030075815101</v>
      </c>
    </row>
    <row r="112" spans="2:16">
      <c r="B112" s="2">
        <f t="shared" si="8"/>
        <v>37635</v>
      </c>
      <c r="C112" s="19">
        <f>IFERROR(VLOOKUP(B112,Sheet1!AI$2:AK$3285,3,FALSE),"")</f>
        <v>89.385814790411246</v>
      </c>
      <c r="D112" s="32"/>
      <c r="E112" s="40">
        <f t="shared" si="3"/>
        <v>1.0922405754146378</v>
      </c>
      <c r="L112" s="2">
        <f t="shared" si="9"/>
        <v>38046</v>
      </c>
      <c r="M112" s="3">
        <f t="shared" si="4"/>
        <v>79.763514837329396</v>
      </c>
      <c r="N112" s="3">
        <f t="shared" si="5"/>
        <v>96.014880759225889</v>
      </c>
      <c r="O112" s="3">
        <f t="shared" si="6"/>
        <v>56.071433607174868</v>
      </c>
      <c r="P112" s="13">
        <f t="shared" si="7"/>
        <v>28.265194861976788</v>
      </c>
    </row>
    <row r="113" spans="2:16">
      <c r="B113" s="2">
        <f t="shared" si="8"/>
        <v>37636</v>
      </c>
      <c r="C113" s="19">
        <f>IFERROR(VLOOKUP(B113,Sheet1!AI$2:AK$3285,3,FALSE),"")</f>
        <v>88.955910815424318</v>
      </c>
      <c r="D113" s="32"/>
      <c r="E113" s="40">
        <f t="shared" si="3"/>
        <v>1.08698740894618</v>
      </c>
      <c r="L113" s="2">
        <f t="shared" si="9"/>
        <v>38077</v>
      </c>
      <c r="M113" s="3">
        <f t="shared" si="4"/>
        <v>66.604060223892859</v>
      </c>
      <c r="N113" s="3">
        <f t="shared" si="5"/>
        <v>93.880627408098121</v>
      </c>
      <c r="O113" s="3">
        <f t="shared" si="6"/>
        <v>31.333085645360597</v>
      </c>
      <c r="P113" s="13">
        <f t="shared" si="7"/>
        <v>25.229700867734273</v>
      </c>
    </row>
    <row r="114" spans="2:16">
      <c r="B114" s="2">
        <f t="shared" si="8"/>
        <v>37637</v>
      </c>
      <c r="C114" s="19">
        <f>IFERROR(VLOOKUP(B114,Sheet1!AI$2:AK$3285,3,FALSE),"")</f>
        <v>81.662274842425859</v>
      </c>
      <c r="D114" s="32"/>
      <c r="E114" s="40">
        <f t="shared" si="3"/>
        <v>0.99786359024304361</v>
      </c>
      <c r="L114" s="2">
        <f t="shared" si="9"/>
        <v>38107</v>
      </c>
      <c r="M114" s="3">
        <f t="shared" si="4"/>
        <v>74.354275346347109</v>
      </c>
      <c r="N114" s="3">
        <f t="shared" si="5"/>
        <v>108.45638953335936</v>
      </c>
      <c r="O114" s="3">
        <f t="shared" si="6"/>
        <v>50.871458446705674</v>
      </c>
      <c r="P114" s="13">
        <f t="shared" si="7"/>
        <v>27.256927739347944</v>
      </c>
    </row>
    <row r="115" spans="2:16">
      <c r="B115" s="2">
        <f t="shared" si="8"/>
        <v>37638</v>
      </c>
      <c r="C115" s="19">
        <f>IFERROR(VLOOKUP(B115,Sheet1!AI$2:AK$3285,3,FALSE),"")</f>
        <v>80.800616689614799</v>
      </c>
      <c r="D115" s="32"/>
      <c r="E115" s="40">
        <f t="shared" si="3"/>
        <v>0.9873346489468906</v>
      </c>
      <c r="L115" s="2">
        <f t="shared" si="9"/>
        <v>38138</v>
      </c>
      <c r="M115" s="3">
        <f t="shared" si="4"/>
        <v>127.13571168848063</v>
      </c>
      <c r="N115" s="3">
        <f t="shared" si="5"/>
        <v>185.00841091073676</v>
      </c>
      <c r="O115" s="3">
        <f t="shared" si="6"/>
        <v>41.295358237650589</v>
      </c>
      <c r="P115" s="13">
        <f t="shared" si="7"/>
        <v>48.159165743415365</v>
      </c>
    </row>
    <row r="116" spans="2:16">
      <c r="B116" s="2">
        <f t="shared" si="8"/>
        <v>37639</v>
      </c>
      <c r="C116" s="19">
        <f>IFERROR(VLOOKUP(B116,Sheet1!AI$2:AK$3285,3,FALSE),"")</f>
        <v>84.072226514630415</v>
      </c>
      <c r="D116" s="32"/>
      <c r="E116" s="40">
        <f t="shared" si="3"/>
        <v>1.027311741578266</v>
      </c>
      <c r="L116" s="2">
        <f t="shared" si="9"/>
        <v>38168</v>
      </c>
      <c r="M116" s="3">
        <f t="shared" si="4"/>
        <v>154.9074853050592</v>
      </c>
      <c r="N116" s="3">
        <f t="shared" si="5"/>
        <v>184.42790974142645</v>
      </c>
      <c r="O116" s="3">
        <f t="shared" si="6"/>
        <v>117.44272831832848</v>
      </c>
      <c r="P116" s="13">
        <f t="shared" si="7"/>
        <v>56.786272390879184</v>
      </c>
    </row>
    <row r="117" spans="2:16">
      <c r="B117" s="2">
        <f t="shared" si="8"/>
        <v>37640</v>
      </c>
      <c r="C117" s="19">
        <f>IFERROR(VLOOKUP(B117,Sheet1!AI$2:AK$3285,3,FALSE),"")</f>
        <v>81.141105216315054</v>
      </c>
      <c r="D117" s="32"/>
      <c r="E117" s="40">
        <f t="shared" si="3"/>
        <v>0.99149521273653851</v>
      </c>
      <c r="L117" s="2">
        <f t="shared" si="9"/>
        <v>38199</v>
      </c>
      <c r="M117" s="3">
        <f t="shared" si="4"/>
        <v>164.19848976674689</v>
      </c>
      <c r="N117" s="3">
        <f t="shared" si="5"/>
        <v>185.79152517508805</v>
      </c>
      <c r="O117" s="3">
        <f t="shared" si="6"/>
        <v>122.37717511884773</v>
      </c>
      <c r="P117" s="13">
        <f t="shared" si="7"/>
        <v>62.198592185265156</v>
      </c>
    </row>
    <row r="118" spans="2:16">
      <c r="B118" s="2">
        <f t="shared" si="8"/>
        <v>37641</v>
      </c>
      <c r="C118" s="19">
        <f>IFERROR(VLOOKUP(B118,Sheet1!AI$2:AK$3285,3,FALSE),"")</f>
        <v>87.089271911528044</v>
      </c>
      <c r="D118" s="32"/>
      <c r="E118" s="40">
        <f t="shared" si="3"/>
        <v>1.0641782109177953</v>
      </c>
      <c r="L118" s="2">
        <f t="shared" si="9"/>
        <v>38230</v>
      </c>
      <c r="M118" s="3">
        <f t="shared" si="4"/>
        <v>156.91245075973336</v>
      </c>
      <c r="N118" s="3">
        <f t="shared" si="5"/>
        <v>178.980775803955</v>
      </c>
      <c r="O118" s="3">
        <f t="shared" si="6"/>
        <v>106.1550970637561</v>
      </c>
      <c r="P118" s="13">
        <f t="shared" si="7"/>
        <v>59.438631545633598</v>
      </c>
    </row>
    <row r="119" spans="2:16">
      <c r="B119" s="2">
        <f t="shared" si="8"/>
        <v>37642</v>
      </c>
      <c r="C119" s="19">
        <f>IFERROR(VLOOKUP(B119,Sheet1!AI$2:AK$3285,3,FALSE),"")</f>
        <v>81.768092603868581</v>
      </c>
      <c r="D119" s="32"/>
      <c r="E119" s="40">
        <f t="shared" si="3"/>
        <v>0.99915661926468768</v>
      </c>
      <c r="L119" s="2">
        <f t="shared" si="9"/>
        <v>38260</v>
      </c>
      <c r="M119" s="3">
        <f t="shared" si="4"/>
        <v>168.04169386648491</v>
      </c>
      <c r="N119" s="3">
        <f t="shared" si="5"/>
        <v>184.49369934527795</v>
      </c>
      <c r="O119" s="3">
        <f t="shared" si="6"/>
        <v>127.09258662184675</v>
      </c>
      <c r="P119" s="13">
        <f t="shared" si="7"/>
        <v>61.601034850801327</v>
      </c>
    </row>
    <row r="120" spans="2:16">
      <c r="B120" s="2">
        <f t="shared" si="8"/>
        <v>37643</v>
      </c>
      <c r="C120" s="19">
        <f>IFERROR(VLOOKUP(B120,Sheet1!AI$2:AK$3285,3,FALSE),"")</f>
        <v>85.415836721963501</v>
      </c>
      <c r="D120" s="32"/>
      <c r="E120" s="40">
        <f t="shared" si="3"/>
        <v>1.0437298453840154</v>
      </c>
      <c r="L120" s="2">
        <f t="shared" si="9"/>
        <v>38291</v>
      </c>
      <c r="M120" s="3">
        <f t="shared" si="4"/>
        <v>152.47002472130592</v>
      </c>
      <c r="N120" s="3">
        <f t="shared" si="5"/>
        <v>183.89648708374136</v>
      </c>
      <c r="O120" s="3">
        <f t="shared" si="6"/>
        <v>97.554590089305634</v>
      </c>
      <c r="P120" s="13">
        <f t="shared" si="7"/>
        <v>57.755835035934432</v>
      </c>
    </row>
    <row r="121" spans="2:16">
      <c r="B121" s="2">
        <f t="shared" si="8"/>
        <v>37644</v>
      </c>
      <c r="C121" s="19">
        <f>IFERROR(VLOOKUP(B121,Sheet1!AI$2:AK$3285,3,FALSE),"")</f>
        <v>89.525141969107949</v>
      </c>
      <c r="D121" s="32"/>
      <c r="E121" s="40">
        <f t="shared" si="3"/>
        <v>1.0939430692408385</v>
      </c>
      <c r="L121" s="2">
        <f t="shared" si="9"/>
        <v>38321</v>
      </c>
      <c r="M121" s="3">
        <f t="shared" si="4"/>
        <v>100.18749229681139</v>
      </c>
      <c r="N121" s="3">
        <f t="shared" si="5"/>
        <v>116.56936780756109</v>
      </c>
      <c r="O121" s="3">
        <f t="shared" si="6"/>
        <v>64.391849091885433</v>
      </c>
      <c r="P121" s="13">
        <f t="shared" si="7"/>
        <v>36.726916175302698</v>
      </c>
    </row>
    <row r="122" spans="2:16">
      <c r="B122" s="2">
        <f t="shared" si="8"/>
        <v>37645</v>
      </c>
      <c r="C122" s="19">
        <f>IFERROR(VLOOKUP(B122,Sheet1!AI$2:AK$3285,3,FALSE),"")</f>
        <v>75.25381673462266</v>
      </c>
      <c r="D122" s="32"/>
      <c r="E122" s="40">
        <f t="shared" si="3"/>
        <v>0.91955610949120481</v>
      </c>
      <c r="L122" s="2">
        <f t="shared" si="9"/>
        <v>38352</v>
      </c>
      <c r="M122" s="3">
        <f t="shared" si="4"/>
        <v>87.305463111343698</v>
      </c>
      <c r="N122" s="3">
        <f t="shared" si="5"/>
        <v>109.33216962213896</v>
      </c>
      <c r="O122" s="3">
        <f t="shared" si="6"/>
        <v>42.39759642733884</v>
      </c>
      <c r="P122" s="13">
        <f t="shared" si="7"/>
        <v>33.071418033881962</v>
      </c>
    </row>
    <row r="123" spans="2:16">
      <c r="B123" s="2">
        <f t="shared" si="8"/>
        <v>37646</v>
      </c>
      <c r="C123" s="19">
        <f>IFERROR(VLOOKUP(B123,Sheet1!AI$2:AK$3285,3,FALSE),"")</f>
        <v>81.624639109895952</v>
      </c>
      <c r="D123" s="32"/>
      <c r="E123" s="40">
        <f t="shared" si="3"/>
        <v>0.99740370436237002</v>
      </c>
      <c r="L123" s="2">
        <f t="shared" si="9"/>
        <v>38383</v>
      </c>
      <c r="M123" s="3">
        <f t="shared" si="4"/>
        <v>78.561930903021775</v>
      </c>
      <c r="N123" s="3">
        <f t="shared" si="5"/>
        <v>93.314786510905719</v>
      </c>
      <c r="O123" s="3">
        <f t="shared" si="6"/>
        <v>52.297658487186027</v>
      </c>
      <c r="P123" s="13">
        <f t="shared" si="7"/>
        <v>29.759357156484771</v>
      </c>
    </row>
    <row r="124" spans="2:16">
      <c r="B124" s="2">
        <f t="shared" si="8"/>
        <v>37647</v>
      </c>
      <c r="C124" s="19">
        <f>IFERROR(VLOOKUP(B124,Sheet1!AI$2:AK$3285,3,FALSE),"")</f>
        <v>81.225167849861919</v>
      </c>
      <c r="D124" s="32"/>
      <c r="E124" s="40">
        <f t="shared" si="3"/>
        <v>0.99252240725785468</v>
      </c>
      <c r="L124" s="2">
        <f t="shared" si="9"/>
        <v>38411</v>
      </c>
      <c r="M124" s="3">
        <f t="shared" si="4"/>
        <v>74.206975761677299</v>
      </c>
      <c r="N124" s="3">
        <f t="shared" si="5"/>
        <v>120.755513555373</v>
      </c>
      <c r="O124" s="3">
        <f t="shared" si="6"/>
        <v>30.776821644103848</v>
      </c>
      <c r="P124" s="13">
        <f t="shared" si="7"/>
        <v>25.389401692889852</v>
      </c>
    </row>
    <row r="125" spans="2:16">
      <c r="B125" s="2">
        <f t="shared" si="8"/>
        <v>37648</v>
      </c>
      <c r="C125" s="19">
        <f>IFERROR(VLOOKUP(B125,Sheet1!AI$2:AK$3285,3,FALSE),"")</f>
        <v>88.520592018066509</v>
      </c>
      <c r="D125" s="32"/>
      <c r="E125" s="40">
        <f t="shared" si="3"/>
        <v>1.0816680766244937</v>
      </c>
      <c r="L125" s="2">
        <f t="shared" si="9"/>
        <v>38442</v>
      </c>
      <c r="M125" s="3">
        <f t="shared" si="4"/>
        <v>83.341787257357794</v>
      </c>
      <c r="N125" s="3">
        <f t="shared" si="5"/>
        <v>116.68010663514417</v>
      </c>
      <c r="O125" s="3">
        <f t="shared" si="6"/>
        <v>59.700674334229234</v>
      </c>
      <c r="P125" s="13">
        <f t="shared" si="7"/>
        <v>31.569972689610715</v>
      </c>
    </row>
    <row r="126" spans="2:16">
      <c r="B126" s="2">
        <f t="shared" si="8"/>
        <v>37649</v>
      </c>
      <c r="C126" s="19">
        <f>IFERROR(VLOOKUP(B126,Sheet1!AI$2:AK$3285,3,FALSE),"")</f>
        <v>103.10316685509224</v>
      </c>
      <c r="D126" s="32"/>
      <c r="E126" s="40">
        <f t="shared" si="3"/>
        <v>1.2598583182010423</v>
      </c>
      <c r="L126" s="2">
        <f t="shared" si="9"/>
        <v>38472</v>
      </c>
      <c r="M126" s="3">
        <f t="shared" si="4"/>
        <v>75.728201342130674</v>
      </c>
      <c r="N126" s="3">
        <f t="shared" si="5"/>
        <v>100.73925734010368</v>
      </c>
      <c r="O126" s="3">
        <f t="shared" si="6"/>
        <v>52.997202766826149</v>
      </c>
      <c r="P126" s="13">
        <f t="shared" si="7"/>
        <v>27.760584071305242</v>
      </c>
    </row>
    <row r="127" spans="2:16">
      <c r="B127" s="2">
        <f t="shared" si="8"/>
        <v>37650</v>
      </c>
      <c r="C127" s="19">
        <f>IFERROR(VLOOKUP(B127,Sheet1!AI$2:AK$3285,3,FALSE),"")</f>
        <v>96.180673728695183</v>
      </c>
      <c r="D127" s="32"/>
      <c r="E127" s="40">
        <f t="shared" si="3"/>
        <v>1.1752696405298859</v>
      </c>
      <c r="L127" s="2">
        <f t="shared" si="9"/>
        <v>38503</v>
      </c>
      <c r="M127" s="3">
        <f t="shared" si="4"/>
        <v>108.57712409633231</v>
      </c>
      <c r="N127" s="3">
        <f t="shared" si="5"/>
        <v>177.83916400838825</v>
      </c>
      <c r="O127" s="3">
        <f t="shared" si="6"/>
        <v>45.329814468502036</v>
      </c>
      <c r="P127" s="13">
        <f t="shared" si="7"/>
        <v>41.129149676773523</v>
      </c>
    </row>
    <row r="128" spans="2:16">
      <c r="B128" s="2">
        <f t="shared" si="8"/>
        <v>37651</v>
      </c>
      <c r="C128" s="19">
        <f>IFERROR(VLOOKUP(B128,Sheet1!AI$2:AK$3285,3,FALSE),"")</f>
        <v>80.31537029475453</v>
      </c>
      <c r="D128" s="32"/>
      <c r="E128" s="40">
        <f t="shared" si="3"/>
        <v>0.98140523159154402</v>
      </c>
      <c r="L128" s="2">
        <f t="shared" si="9"/>
        <v>38533</v>
      </c>
      <c r="M128" s="3">
        <f t="shared" si="4"/>
        <v>162.59461813547028</v>
      </c>
      <c r="N128" s="3">
        <f t="shared" si="5"/>
        <v>187.03680646333839</v>
      </c>
      <c r="O128" s="3">
        <f t="shared" si="6"/>
        <v>140.13211112076397</v>
      </c>
      <c r="P128" s="13">
        <f t="shared" si="7"/>
        <v>59.604235757549006</v>
      </c>
    </row>
    <row r="129" spans="2:16">
      <c r="B129" s="2">
        <f t="shared" si="8"/>
        <v>37652</v>
      </c>
      <c r="C129" s="19">
        <f>IFERROR(VLOOKUP(B129,Sheet1!AI$2:AK$3285,3,FALSE),"")</f>
        <v>67.176410632310763</v>
      </c>
      <c r="D129" s="32"/>
      <c r="E129" s="40">
        <f t="shared" si="3"/>
        <v>0.82085509401426948</v>
      </c>
      <c r="G129" s="3">
        <f>AVERAGE(C99:C129)</f>
        <v>85.355483187790568</v>
      </c>
      <c r="H129" s="3">
        <f>MAX(C99:C129)</f>
        <v>103.10316685509224</v>
      </c>
      <c r="I129" s="3">
        <f>MIN(C99:C129)</f>
        <v>67.176410632310763</v>
      </c>
      <c r="J129" s="13">
        <f>SUM(E99:E129)</f>
        <v>32.332763213080462</v>
      </c>
      <c r="L129" s="2">
        <f t="shared" si="9"/>
        <v>38564</v>
      </c>
      <c r="M129" s="3">
        <f t="shared" si="4"/>
        <v>167.50323650621269</v>
      </c>
      <c r="N129" s="3">
        <f t="shared" si="5"/>
        <v>179.35616397782326</v>
      </c>
      <c r="O129" s="3">
        <f t="shared" si="6"/>
        <v>146.43480005434287</v>
      </c>
      <c r="P129" s="13">
        <f t="shared" si="7"/>
        <v>63.450434361253585</v>
      </c>
    </row>
    <row r="130" spans="2:16">
      <c r="B130" s="2">
        <f t="shared" si="8"/>
        <v>37653</v>
      </c>
      <c r="C130" s="19">
        <f>IFERROR(VLOOKUP(B130,Sheet1!AI$2:AK$3285,3,FALSE),"")</f>
        <v>60.316464704037344</v>
      </c>
      <c r="D130" s="32"/>
      <c r="E130" s="40">
        <f t="shared" si="3"/>
        <v>0.73703070526109538</v>
      </c>
      <c r="L130" s="2">
        <f t="shared" si="9"/>
        <v>38595</v>
      </c>
      <c r="M130" s="3">
        <f t="shared" si="4"/>
        <v>166.08113444454349</v>
      </c>
      <c r="N130" s="3">
        <f t="shared" si="5"/>
        <v>190.48817575164685</v>
      </c>
      <c r="O130" s="3">
        <f t="shared" si="6"/>
        <v>140.50414619618061</v>
      </c>
      <c r="P130" s="13">
        <f t="shared" si="7"/>
        <v>62.911740331209572</v>
      </c>
    </row>
    <row r="131" spans="2:16">
      <c r="B131" s="2">
        <f t="shared" si="8"/>
        <v>37654</v>
      </c>
      <c r="C131" s="19">
        <f>IFERROR(VLOOKUP(B131,Sheet1!AI$2:AK$3285,3,FALSE),"")</f>
        <v>65.756455386158905</v>
      </c>
      <c r="D131" s="32"/>
      <c r="E131" s="40">
        <f t="shared" si="3"/>
        <v>0.8035041000253853</v>
      </c>
      <c r="L131" s="2">
        <f t="shared" si="9"/>
        <v>38625</v>
      </c>
      <c r="M131" s="3">
        <f t="shared" si="4"/>
        <v>168.56520426246334</v>
      </c>
      <c r="N131" s="3">
        <f t="shared" si="5"/>
        <v>197.41174396604282</v>
      </c>
      <c r="O131" s="3">
        <f t="shared" si="6"/>
        <v>96.070649253191846</v>
      </c>
      <c r="P131" s="13">
        <f t="shared" si="7"/>
        <v>61.792944259742711</v>
      </c>
    </row>
    <row r="132" spans="2:16">
      <c r="B132" s="2">
        <f t="shared" si="8"/>
        <v>37655</v>
      </c>
      <c r="C132" s="19">
        <f>IFERROR(VLOOKUP(B132,Sheet1!AI$2:AK$3285,3,FALSE),"")</f>
        <v>84.29632929967795</v>
      </c>
      <c r="D132" s="32"/>
      <c r="E132" s="40">
        <f t="shared" si="3"/>
        <v>1.0300501420220756</v>
      </c>
      <c r="L132" s="2">
        <f t="shared" si="9"/>
        <v>38656</v>
      </c>
      <c r="M132" s="3">
        <f t="shared" si="4"/>
        <v>155.73804791095796</v>
      </c>
      <c r="N132" s="3">
        <f t="shared" si="5"/>
        <v>191.80274322645971</v>
      </c>
      <c r="O132" s="3">
        <f t="shared" si="6"/>
        <v>107.54865012671053</v>
      </c>
      <c r="P132" s="13">
        <f t="shared" si="7"/>
        <v>58.993766285569599</v>
      </c>
    </row>
    <row r="133" spans="2:16">
      <c r="B133" s="2">
        <f t="shared" si="8"/>
        <v>37656</v>
      </c>
      <c r="C133" s="19">
        <f>IFERROR(VLOOKUP(B133,Sheet1!AI$2:AK$3285,3,FALSE),"")</f>
        <v>90.360728911145429</v>
      </c>
      <c r="D133" s="32"/>
      <c r="E133" s="40">
        <f t="shared" si="3"/>
        <v>1.1041534361152687</v>
      </c>
      <c r="L133" s="2">
        <f t="shared" si="9"/>
        <v>38686</v>
      </c>
      <c r="M133" s="3">
        <f t="shared" si="4"/>
        <v>102.08106083317865</v>
      </c>
      <c r="N133" s="3">
        <f t="shared" si="5"/>
        <v>145.32185456410616</v>
      </c>
      <c r="O133" s="3">
        <f t="shared" si="6"/>
        <v>78.947206177844464</v>
      </c>
      <c r="P133" s="13">
        <f t="shared" si="7"/>
        <v>37.421064030619007</v>
      </c>
    </row>
    <row r="134" spans="2:16">
      <c r="B134" s="2">
        <f t="shared" si="8"/>
        <v>37657</v>
      </c>
      <c r="C134" s="19">
        <f>IFERROR(VLOOKUP(B134,Sheet1!AI$2:AK$3285,3,FALSE),"")</f>
        <v>99.258091414360706</v>
      </c>
      <c r="D134" s="32"/>
      <c r="E134" s="40">
        <f t="shared" si="3"/>
        <v>1.2128738227109612</v>
      </c>
      <c r="L134" s="2">
        <f t="shared" si="9"/>
        <v>38717</v>
      </c>
      <c r="M134" s="3">
        <f t="shared" si="4"/>
        <v>89.045066741515782</v>
      </c>
      <c r="N134" s="3">
        <f t="shared" si="5"/>
        <v>107.0684627872165</v>
      </c>
      <c r="O134" s="3">
        <f t="shared" si="6"/>
        <v>67.992533800107594</v>
      </c>
      <c r="P134" s="13">
        <f t="shared" si="7"/>
        <v>33.730382053044295</v>
      </c>
    </row>
    <row r="135" spans="2:16">
      <c r="B135" s="2">
        <f t="shared" si="8"/>
        <v>37658</v>
      </c>
      <c r="C135" s="19">
        <f>IFERROR(VLOOKUP(B135,Sheet1!AI$2:AK$3285,3,FALSE),"")</f>
        <v>105.53711984881568</v>
      </c>
      <c r="D135" s="32"/>
      <c r="E135" s="40">
        <f t="shared" si="3"/>
        <v>1.2895997511636454</v>
      </c>
      <c r="L135" s="2">
        <f t="shared" si="9"/>
        <v>38748</v>
      </c>
      <c r="M135" s="3">
        <f t="shared" si="4"/>
        <v>74.44606337085726</v>
      </c>
      <c r="N135" s="3">
        <f t="shared" si="5"/>
        <v>107.05391272656925</v>
      </c>
      <c r="O135" s="3">
        <f t="shared" si="6"/>
        <v>46.38548104157644</v>
      </c>
      <c r="P135" s="13">
        <f t="shared" si="7"/>
        <v>28.200261415194227</v>
      </c>
    </row>
    <row r="136" spans="2:16">
      <c r="B136" s="2">
        <f t="shared" si="8"/>
        <v>37659</v>
      </c>
      <c r="C136" s="19">
        <f>IFERROR(VLOOKUP(B136,Sheet1!AI$2:AK$3285,3,FALSE),"")</f>
        <v>101.39815273883414</v>
      </c>
      <c r="D136" s="32"/>
      <c r="E136" s="40">
        <f t="shared" si="3"/>
        <v>1.2390240772893448</v>
      </c>
      <c r="L136" s="2">
        <f t="shared" si="9"/>
        <v>38776</v>
      </c>
      <c r="M136" s="3">
        <f t="shared" si="4"/>
        <v>82.624271521970087</v>
      </c>
      <c r="N136" s="3">
        <f t="shared" si="5"/>
        <v>102.02490423621816</v>
      </c>
      <c r="O136" s="3">
        <f t="shared" si="6"/>
        <v>58.547398464286516</v>
      </c>
      <c r="P136" s="13">
        <f t="shared" si="7"/>
        <v>28.269321013578537</v>
      </c>
    </row>
    <row r="137" spans="2:16">
      <c r="B137" s="2">
        <f t="shared" si="8"/>
        <v>37660</v>
      </c>
      <c r="C137" s="19">
        <f>IFERROR(VLOOKUP(B137,Sheet1!AI$2:AK$3285,3,FALSE),"")</f>
        <v>103.08759378874845</v>
      </c>
      <c r="D137" s="32"/>
      <c r="E137" s="40">
        <f t="shared" si="3"/>
        <v>1.2596680247525327</v>
      </c>
      <c r="L137" s="2">
        <f t="shared" si="9"/>
        <v>38807</v>
      </c>
      <c r="M137" s="3">
        <f t="shared" si="4"/>
        <v>87.093274474184767</v>
      </c>
      <c r="N137" s="3">
        <f t="shared" si="5"/>
        <v>113.17989515438455</v>
      </c>
      <c r="O137" s="3">
        <f t="shared" si="6"/>
        <v>57.93970541981821</v>
      </c>
      <c r="P137" s="13">
        <f t="shared" si="7"/>
        <v>32.991040714165173</v>
      </c>
    </row>
    <row r="138" spans="2:16">
      <c r="B138" s="2">
        <f t="shared" si="8"/>
        <v>37661</v>
      </c>
      <c r="C138" s="19">
        <f>IFERROR(VLOOKUP(B138,Sheet1!AI$2:AK$3285,3,FALSE),"")</f>
        <v>90.450440670590865</v>
      </c>
      <c r="D138" s="32"/>
      <c r="E138" s="40">
        <f t="shared" si="3"/>
        <v>1.1052496595371608</v>
      </c>
      <c r="L138" s="2">
        <f t="shared" si="9"/>
        <v>38837</v>
      </c>
      <c r="M138" s="3">
        <f t="shared" si="4"/>
        <v>79.942811540157166</v>
      </c>
      <c r="N138" s="3">
        <f t="shared" si="5"/>
        <v>111.65635587864074</v>
      </c>
      <c r="O138" s="3">
        <f t="shared" si="6"/>
        <v>55.859132774809268</v>
      </c>
      <c r="P138" s="13">
        <f t="shared" si="7"/>
        <v>29.305583670615722</v>
      </c>
    </row>
    <row r="139" spans="2:16">
      <c r="B139" s="2">
        <f t="shared" si="8"/>
        <v>37662</v>
      </c>
      <c r="C139" s="19">
        <f>IFERROR(VLOOKUP(B139,Sheet1!AI$2:AK$3285,3,FALSE),"")</f>
        <v>72.767168376658674</v>
      </c>
      <c r="D139" s="32"/>
      <c r="E139" s="40">
        <f t="shared" si="3"/>
        <v>0.88917077105999087</v>
      </c>
      <c r="L139" s="2">
        <f t="shared" si="9"/>
        <v>38868</v>
      </c>
      <c r="M139" s="3">
        <f t="shared" si="4"/>
        <v>114.09343626894243</v>
      </c>
      <c r="N139" s="3">
        <f t="shared" si="5"/>
        <v>184.59772730362442</v>
      </c>
      <c r="O139" s="3">
        <f t="shared" si="6"/>
        <v>38.472649933232105</v>
      </c>
      <c r="P139" s="13">
        <f t="shared" si="7"/>
        <v>43.218735590006894</v>
      </c>
    </row>
    <row r="140" spans="2:16">
      <c r="B140" s="2">
        <f t="shared" si="8"/>
        <v>37663</v>
      </c>
      <c r="C140" s="19">
        <f>IFERROR(VLOOKUP(B140,Sheet1!AI$2:AK$3285,3,FALSE),"")</f>
        <v>60.282337672121002</v>
      </c>
      <c r="D140" s="32"/>
      <c r="E140" s="40">
        <f t="shared" si="3"/>
        <v>0.7366136935790415</v>
      </c>
      <c r="L140" s="2">
        <f t="shared" si="9"/>
        <v>38898</v>
      </c>
      <c r="M140" s="3">
        <f t="shared" si="4"/>
        <v>146.53626217785092</v>
      </c>
      <c r="N140" s="3">
        <f t="shared" si="5"/>
        <v>176.85058047254756</v>
      </c>
      <c r="O140" s="3">
        <f t="shared" si="6"/>
        <v>66.61368422002738</v>
      </c>
      <c r="P140" s="13">
        <f t="shared" si="7"/>
        <v>53.717533938309728</v>
      </c>
    </row>
    <row r="141" spans="2:16">
      <c r="B141" s="2">
        <f t="shared" si="8"/>
        <v>37664</v>
      </c>
      <c r="C141" s="19">
        <f>IFERROR(VLOOKUP(B141,Sheet1!AI$2:AK$3285,3,FALSE),"")</f>
        <v>43.253604046176633</v>
      </c>
      <c r="D141" s="32"/>
      <c r="E141" s="40">
        <f t="shared" si="3"/>
        <v>0.5285328716075075</v>
      </c>
      <c r="L141" s="2">
        <f t="shared" si="9"/>
        <v>38929</v>
      </c>
      <c r="M141" s="3">
        <f t="shared" si="4"/>
        <v>154.52158681564052</v>
      </c>
      <c r="N141" s="3">
        <f t="shared" si="5"/>
        <v>174.51290148868861</v>
      </c>
      <c r="O141" s="3">
        <f t="shared" si="6"/>
        <v>129.99286641701133</v>
      </c>
      <c r="P141" s="13">
        <f t="shared" si="7"/>
        <v>58.532969309395398</v>
      </c>
    </row>
    <row r="142" spans="2:16">
      <c r="B142" s="2">
        <f t="shared" si="8"/>
        <v>37665</v>
      </c>
      <c r="C142" s="19">
        <f>IFERROR(VLOOKUP(B142,Sheet1!AI$2:AK$3285,3,FALSE),"")</f>
        <v>36.935099253838871</v>
      </c>
      <c r="D142" s="32"/>
      <c r="E142" s="40">
        <f t="shared" si="3"/>
        <v>0.45132456594597564</v>
      </c>
      <c r="L142" s="2">
        <f t="shared" si="9"/>
        <v>38960</v>
      </c>
      <c r="M142" s="3">
        <f t="shared" si="4"/>
        <v>121.61608727993719</v>
      </c>
      <c r="N142" s="3">
        <f t="shared" si="5"/>
        <v>172.67680159740098</v>
      </c>
      <c r="O142" s="3">
        <f t="shared" si="6"/>
        <v>72.516476506613344</v>
      </c>
      <c r="P142" s="13">
        <f t="shared" si="7"/>
        <v>46.068325151090029</v>
      </c>
    </row>
    <row r="143" spans="2:16">
      <c r="B143" s="2">
        <f t="shared" si="8"/>
        <v>37666</v>
      </c>
      <c r="C143" s="19">
        <f>IFERROR(VLOOKUP(B143,Sheet1!AI$2:AK$3285,3,FALSE),"")</f>
        <v>34.066024740688363</v>
      </c>
      <c r="D143" s="32"/>
      <c r="E143" s="40">
        <f t="shared" si="3"/>
        <v>0.41626621127864033</v>
      </c>
      <c r="L143" s="2">
        <f t="shared" si="9"/>
        <v>38990</v>
      </c>
      <c r="M143" s="3">
        <f t="shared" si="4"/>
        <v>89.03784621904741</v>
      </c>
      <c r="N143" s="3">
        <f t="shared" si="5"/>
        <v>119.92472352769062</v>
      </c>
      <c r="O143" s="3">
        <f t="shared" si="6"/>
        <v>59.992086699466654</v>
      </c>
      <c r="P143" s="13">
        <f t="shared" si="7"/>
        <v>32.639658300146138</v>
      </c>
    </row>
    <row r="144" spans="2:16">
      <c r="B144" s="2">
        <f t="shared" si="8"/>
        <v>37667</v>
      </c>
      <c r="C144" s="19">
        <f>IFERROR(VLOOKUP(B144,Sheet1!AI$2:AK$3285,3,FALSE),"")</f>
        <v>49.292910579788668</v>
      </c>
      <c r="D144" s="32"/>
      <c r="E144" s="40">
        <f t="shared" si="3"/>
        <v>0.60232954347143519</v>
      </c>
      <c r="L144" s="2">
        <f t="shared" si="9"/>
        <v>39021</v>
      </c>
      <c r="M144" s="3">
        <f t="shared" si="4"/>
        <v>67.424536409165597</v>
      </c>
      <c r="N144" s="3">
        <f t="shared" si="5"/>
        <v>89.868532823905525</v>
      </c>
      <c r="O144" s="3">
        <f t="shared" si="6"/>
        <v>55.763762289062015</v>
      </c>
      <c r="P144" s="13">
        <f t="shared" si="7"/>
        <v>25.540498267381469</v>
      </c>
    </row>
    <row r="145" spans="2:16">
      <c r="B145" s="2">
        <f t="shared" si="8"/>
        <v>37668</v>
      </c>
      <c r="C145" s="19">
        <f>IFERROR(VLOOKUP(B145,Sheet1!AI$2:AK$3285,3,FALSE),"")</f>
        <v>70.587247359274897</v>
      </c>
      <c r="D145" s="32"/>
      <c r="E145" s="40">
        <f t="shared" si="3"/>
        <v>0.86253345515065338</v>
      </c>
      <c r="L145" s="2">
        <f t="shared" si="9"/>
        <v>39051</v>
      </c>
      <c r="M145" s="3">
        <f t="shared" si="4"/>
        <v>76.259116985869056</v>
      </c>
      <c r="N145" s="3">
        <f t="shared" si="5"/>
        <v>92.498974232461705</v>
      </c>
      <c r="O145" s="3">
        <f t="shared" si="6"/>
        <v>55.668359736186176</v>
      </c>
      <c r="P145" s="13">
        <f t="shared" si="7"/>
        <v>27.955208109662944</v>
      </c>
    </row>
    <row r="146" spans="2:16">
      <c r="B146" s="2">
        <f t="shared" si="8"/>
        <v>37669</v>
      </c>
      <c r="C146" s="19">
        <f>IFERROR(VLOOKUP(B146,Sheet1!AI$2:AK$3285,3,FALSE),"")</f>
        <v>84.918620348365721</v>
      </c>
      <c r="D146" s="32"/>
      <c r="E146" s="40">
        <f t="shared" si="3"/>
        <v>1.0376541621307227</v>
      </c>
      <c r="L146" s="2">
        <f t="shared" si="9"/>
        <v>39082</v>
      </c>
      <c r="M146" s="3">
        <f t="shared" si="4"/>
        <v>80.514496247076664</v>
      </c>
      <c r="N146" s="3">
        <f t="shared" si="5"/>
        <v>100.64535562042147</v>
      </c>
      <c r="O146" s="3">
        <f t="shared" si="6"/>
        <v>56.863769560774472</v>
      </c>
      <c r="P146" s="13">
        <f t="shared" si="7"/>
        <v>30.498991337788588</v>
      </c>
    </row>
    <row r="147" spans="2:16">
      <c r="B147" s="2">
        <f t="shared" si="8"/>
        <v>37670</v>
      </c>
      <c r="C147" s="19">
        <f>IFERROR(VLOOKUP(B147,Sheet1!AI$2:AK$3285,3,FALSE),"")</f>
        <v>103.9689839222508</v>
      </c>
      <c r="D147" s="32"/>
      <c r="E147" s="40">
        <f t="shared" si="3"/>
        <v>1.2704380789142435</v>
      </c>
      <c r="L147" s="2">
        <f t="shared" si="9"/>
        <v>39113</v>
      </c>
      <c r="M147" s="3">
        <f t="shared" si="4"/>
        <v>75.231739568557884</v>
      </c>
      <c r="N147" s="3">
        <f t="shared" si="5"/>
        <v>105.42110490465495</v>
      </c>
      <c r="O147" s="3">
        <f t="shared" si="6"/>
        <v>42.636066911271655</v>
      </c>
      <c r="P147" s="13">
        <f t="shared" si="7"/>
        <v>28.497876536258186</v>
      </c>
    </row>
    <row r="148" spans="2:16">
      <c r="B148" s="2">
        <f t="shared" si="8"/>
        <v>37671</v>
      </c>
      <c r="C148" s="19">
        <f>IFERROR(VLOOKUP(B148,Sheet1!AI$2:AK$3285,3,FALSE),"")</f>
        <v>110.47299092094011</v>
      </c>
      <c r="D148" s="32"/>
      <c r="E148" s="40">
        <f t="shared" si="3"/>
        <v>1.3499131093025252</v>
      </c>
      <c r="L148" s="2">
        <f t="shared" si="9"/>
        <v>39141</v>
      </c>
      <c r="M148" s="3">
        <f t="shared" si="4"/>
        <v>85.432999033255584</v>
      </c>
      <c r="N148" s="3">
        <f t="shared" si="5"/>
        <v>104.03802085777477</v>
      </c>
      <c r="O148" s="3">
        <f t="shared" si="6"/>
        <v>69.270899637650018</v>
      </c>
      <c r="P148" s="13">
        <f t="shared" si="7"/>
        <v>29.230307636438962</v>
      </c>
    </row>
    <row r="149" spans="2:16">
      <c r="B149" s="2">
        <f t="shared" si="8"/>
        <v>37672</v>
      </c>
      <c r="C149" s="19">
        <f>IFERROR(VLOOKUP(B149,Sheet1!AI$2:AK$3285,3,FALSE),"")</f>
        <v>101.05002666217013</v>
      </c>
      <c r="D149" s="32"/>
      <c r="E149" s="40">
        <f t="shared" si="3"/>
        <v>1.2347701872601053</v>
      </c>
      <c r="L149" s="2">
        <f t="shared" si="9"/>
        <v>39172</v>
      </c>
      <c r="M149" s="3">
        <f t="shared" si="4"/>
        <v>73.310578580992313</v>
      </c>
      <c r="N149" s="3">
        <f t="shared" si="5"/>
        <v>96.734289484783631</v>
      </c>
      <c r="O149" s="3">
        <f t="shared" si="6"/>
        <v>49.439180965179958</v>
      </c>
      <c r="P149" s="13">
        <f t="shared" si="7"/>
        <v>27.770138364259296</v>
      </c>
    </row>
    <row r="150" spans="2:16">
      <c r="B150" s="2">
        <f t="shared" si="8"/>
        <v>37673</v>
      </c>
      <c r="C150" s="19">
        <f>IFERROR(VLOOKUP(B150,Sheet1!AI$2:AK$3285,3,FALSE),"")</f>
        <v>90.661379124577138</v>
      </c>
      <c r="D150" s="32"/>
      <c r="E150" s="40">
        <f t="shared" si="3"/>
        <v>1.10782719982025</v>
      </c>
      <c r="L150" s="2">
        <f t="shared" si="9"/>
        <v>39202</v>
      </c>
      <c r="M150" s="3">
        <f t="shared" si="4"/>
        <v>64.434257570010374</v>
      </c>
      <c r="N150" s="3">
        <f t="shared" si="5"/>
        <v>90.808912416960879</v>
      </c>
      <c r="O150" s="3">
        <f t="shared" si="6"/>
        <v>44.280393880009797</v>
      </c>
      <c r="P150" s="13">
        <f t="shared" si="7"/>
        <v>22.833081637856825</v>
      </c>
    </row>
    <row r="151" spans="2:16">
      <c r="B151" s="2">
        <f t="shared" si="8"/>
        <v>37674</v>
      </c>
      <c r="C151" s="19">
        <f>IFERROR(VLOOKUP(B151,Sheet1!AI$2:AK$3285,3,FALSE),"")</f>
        <v>70.873474379897516</v>
      </c>
      <c r="D151" s="32"/>
      <c r="E151" s="40">
        <f t="shared" si="3"/>
        <v>0.86603097616600822</v>
      </c>
      <c r="L151" s="2">
        <f t="shared" si="9"/>
        <v>39233</v>
      </c>
      <c r="M151" s="3">
        <f t="shared" si="4"/>
        <v>63.748141608144742</v>
      </c>
      <c r="N151" s="3">
        <f t="shared" si="5"/>
        <v>87.889245147350834</v>
      </c>
      <c r="O151" s="3">
        <f t="shared" si="6"/>
        <v>41.826518611578422</v>
      </c>
      <c r="P151" s="13">
        <f t="shared" si="7"/>
        <v>21.810984181089182</v>
      </c>
    </row>
    <row r="152" spans="2:16">
      <c r="B152" s="2">
        <f t="shared" si="8"/>
        <v>37675</v>
      </c>
      <c r="C152" s="19">
        <f>IFERROR(VLOOKUP(B152,Sheet1!AI$2:AK$3285,3,FALSE),"")</f>
        <v>71.438417374494975</v>
      </c>
      <c r="D152" s="32"/>
      <c r="E152" s="40">
        <f t="shared" si="3"/>
        <v>0.87293423775110901</v>
      </c>
      <c r="L152" s="2">
        <f t="shared" si="9"/>
        <v>39263</v>
      </c>
      <c r="M152" s="3">
        <f t="shared" si="4"/>
        <v>116.8785114324631</v>
      </c>
      <c r="N152" s="3">
        <f t="shared" si="5"/>
        <v>172.21608359493587</v>
      </c>
      <c r="O152" s="3">
        <f t="shared" si="6"/>
        <v>41.675630039535235</v>
      </c>
      <c r="P152" s="13">
        <f t="shared" si="7"/>
        <v>41.417356137749671</v>
      </c>
    </row>
    <row r="153" spans="2:16">
      <c r="B153" s="2">
        <f t="shared" si="8"/>
        <v>37676</v>
      </c>
      <c r="C153" s="19">
        <f>IFERROR(VLOOKUP(B153,Sheet1!AI$2:AK$3285,3,FALSE),"")</f>
        <v>71.874768028142398</v>
      </c>
      <c r="D153" s="32"/>
      <c r="E153" s="40">
        <f t="shared" si="3"/>
        <v>0.87826617873234791</v>
      </c>
      <c r="L153" s="2">
        <f t="shared" si="9"/>
        <v>39294</v>
      </c>
      <c r="M153" s="3">
        <f t="shared" si="4"/>
        <v>166.46911813982857</v>
      </c>
      <c r="N153" s="3">
        <f t="shared" si="5"/>
        <v>190.84039466229353</v>
      </c>
      <c r="O153" s="3">
        <f t="shared" si="6"/>
        <v>129.02181589351983</v>
      </c>
      <c r="P153" s="13">
        <f t="shared" si="7"/>
        <v>63.058709037632205</v>
      </c>
    </row>
    <row r="154" spans="2:16">
      <c r="B154" s="2">
        <f t="shared" si="8"/>
        <v>37677</v>
      </c>
      <c r="C154" s="19">
        <f>IFERROR(VLOOKUP(B154,Sheet1!AI$2:AK$3285,3,FALSE),"")</f>
        <v>67.773602702151265</v>
      </c>
      <c r="D154" s="32"/>
      <c r="E154" s="40">
        <f t="shared" si="3"/>
        <v>0.82815241978710152</v>
      </c>
      <c r="L154" s="2">
        <f t="shared" si="9"/>
        <v>39325</v>
      </c>
      <c r="M154" s="3">
        <f t="shared" si="4"/>
        <v>175.61677288592188</v>
      </c>
      <c r="N154" s="3">
        <f t="shared" si="5"/>
        <v>192.42548615237013</v>
      </c>
      <c r="O154" s="3">
        <f t="shared" si="6"/>
        <v>147.13770081946791</v>
      </c>
      <c r="P154" s="13">
        <f t="shared" si="7"/>
        <v>66.523852035062419</v>
      </c>
    </row>
    <row r="155" spans="2:16">
      <c r="B155" s="2">
        <f t="shared" si="8"/>
        <v>37678</v>
      </c>
      <c r="C155" s="19">
        <f>IFERROR(VLOOKUP(B155,Sheet1!AI$2:AK$3285,3,FALSE),"")</f>
        <v>71.549619602406892</v>
      </c>
      <c r="D155" s="32"/>
      <c r="E155" s="40">
        <f t="shared" si="3"/>
        <v>0.87429306169522925</v>
      </c>
      <c r="L155" s="2">
        <f t="shared" si="9"/>
        <v>39355</v>
      </c>
      <c r="M155" s="3">
        <f t="shared" si="4"/>
        <v>169.50131260497668</v>
      </c>
      <c r="N155" s="3">
        <f t="shared" si="5"/>
        <v>195.03983143798587</v>
      </c>
      <c r="O155" s="3">
        <f t="shared" si="6"/>
        <v>124.26742882617862</v>
      </c>
      <c r="P155" s="13">
        <f t="shared" si="7"/>
        <v>62.13610458682863</v>
      </c>
    </row>
    <row r="156" spans="2:16">
      <c r="B156" s="2">
        <f t="shared" si="8"/>
        <v>37679</v>
      </c>
      <c r="C156" s="19">
        <f>IFERROR(VLOOKUP(B156,Sheet1!AI$2:AK$3285,3,FALSE),"")</f>
        <v>51.50755383703995</v>
      </c>
      <c r="D156" s="32"/>
      <c r="E156" s="40">
        <f t="shared" si="3"/>
        <v>0.62939114414386954</v>
      </c>
      <c r="L156" s="2">
        <f t="shared" si="9"/>
        <v>39386</v>
      </c>
      <c r="M156" s="3">
        <f t="shared" si="4"/>
        <v>135.76397056403744</v>
      </c>
      <c r="N156" s="3">
        <f t="shared" si="5"/>
        <v>179.92863590469835</v>
      </c>
      <c r="O156" s="3">
        <f t="shared" si="6"/>
        <v>69.919226005580185</v>
      </c>
      <c r="P156" s="13">
        <f t="shared" si="7"/>
        <v>51.427560938962003</v>
      </c>
    </row>
    <row r="157" spans="2:16">
      <c r="B157" s="2">
        <f t="shared" si="8"/>
        <v>37680</v>
      </c>
      <c r="C157" s="19">
        <f>IFERROR(VLOOKUP(B157,Sheet1!AI$2:AK$3285,3,FALSE),"")</f>
        <v>55.686575427415619</v>
      </c>
      <c r="D157" s="32"/>
      <c r="E157" s="40">
        <f t="shared" si="3"/>
        <v>0.68045625953432376</v>
      </c>
      <c r="G157" s="3">
        <f>AVERAGE(C130:C157)</f>
        <v>75.693635040027502</v>
      </c>
      <c r="H157" s="3">
        <f>MAX(C130:C157)</f>
        <v>110.47299092094011</v>
      </c>
      <c r="I157" s="3">
        <f>MIN(C130:C157)</f>
        <v>34.066024740688363</v>
      </c>
      <c r="J157" s="13">
        <f>SUM(E130:E157)</f>
        <v>25.898051846208553</v>
      </c>
      <c r="L157" s="2">
        <f t="shared" si="9"/>
        <v>39416</v>
      </c>
      <c r="M157" s="3">
        <f t="shared" si="4"/>
        <v>96.898844447497183</v>
      </c>
      <c r="N157" s="3">
        <f t="shared" si="5"/>
        <v>118.40534897138377</v>
      </c>
      <c r="O157" s="3">
        <f t="shared" si="6"/>
        <v>67.116532900214906</v>
      </c>
      <c r="P157" s="13">
        <f t="shared" si="7"/>
        <v>35.521357565910328</v>
      </c>
    </row>
    <row r="158" spans="2:16">
      <c r="B158" s="2">
        <f t="shared" si="8"/>
        <v>37681</v>
      </c>
      <c r="C158" s="19">
        <f>IFERROR(VLOOKUP(B158,Sheet1!AI$2:AK$3285,3,FALSE),"")</f>
        <v>68.352869628186909</v>
      </c>
      <c r="D158" s="32"/>
      <c r="E158" s="40">
        <f t="shared" si="3"/>
        <v>0.83523071114793268</v>
      </c>
      <c r="L158" s="2">
        <f t="shared" si="9"/>
        <v>39447</v>
      </c>
      <c r="M158" s="3">
        <f t="shared" si="4"/>
        <v>75.517801964705299</v>
      </c>
      <c r="N158" s="3">
        <f t="shared" si="5"/>
        <v>105.67819615864596</v>
      </c>
      <c r="O158" s="3">
        <f t="shared" si="6"/>
        <v>53.943012226362043</v>
      </c>
      <c r="P158" s="13">
        <f t="shared" si="7"/>
        <v>28.606237327778196</v>
      </c>
    </row>
    <row r="159" spans="2:16">
      <c r="B159" s="2">
        <f t="shared" si="8"/>
        <v>37682</v>
      </c>
      <c r="C159" s="19">
        <f>IFERROR(VLOOKUP(B159,Sheet1!AI$2:AK$3285,3,FALSE),"")</f>
        <v>70.476442589534599</v>
      </c>
      <c r="D159" s="32"/>
      <c r="E159" s="40">
        <f t="shared" si="3"/>
        <v>0.86117948790491539</v>
      </c>
      <c r="L159" s="2">
        <f t="shared" si="9"/>
        <v>39478</v>
      </c>
      <c r="M159" s="3">
        <f t="shared" si="4"/>
        <v>58.172007805688658</v>
      </c>
      <c r="N159" s="3">
        <f t="shared" si="5"/>
        <v>107.04975535172002</v>
      </c>
      <c r="O159" s="3">
        <f t="shared" si="6"/>
        <v>15.902576485861573</v>
      </c>
      <c r="P159" s="13">
        <f t="shared" si="7"/>
        <v>22.035628922312064</v>
      </c>
    </row>
    <row r="160" spans="2:16">
      <c r="B160" s="2">
        <f t="shared" si="8"/>
        <v>37683</v>
      </c>
      <c r="C160" s="19">
        <f>IFERROR(VLOOKUP(B160,Sheet1!AI$2:AK$3285,3,FALSE),"")</f>
        <v>69.525647894153508</v>
      </c>
      <c r="D160" s="32"/>
      <c r="E160" s="40">
        <f t="shared" si="3"/>
        <v>0.84956135198906269</v>
      </c>
      <c r="L160" s="2">
        <f t="shared" si="9"/>
        <v>39507</v>
      </c>
      <c r="M160" s="3">
        <f t="shared" si="4"/>
        <v>74.814491783088798</v>
      </c>
      <c r="N160" s="3">
        <f t="shared" si="5"/>
        <v>94.280685377437521</v>
      </c>
      <c r="O160" s="3">
        <f t="shared" si="6"/>
        <v>37.523371313824327</v>
      </c>
      <c r="P160" s="13">
        <f t="shared" si="7"/>
        <v>26.511446907290889</v>
      </c>
    </row>
    <row r="161" spans="2:16">
      <c r="B161" s="2">
        <f t="shared" si="8"/>
        <v>37684</v>
      </c>
      <c r="C161" s="19">
        <f>IFERROR(VLOOKUP(B161,Sheet1!AI$2:AK$3285,3,FALSE),"")</f>
        <v>53.569255178116464</v>
      </c>
      <c r="D161" s="32"/>
      <c r="E161" s="40">
        <f t="shared" si="3"/>
        <v>0.6545838871354801</v>
      </c>
      <c r="L161" s="2">
        <f t="shared" si="9"/>
        <v>39538</v>
      </c>
      <c r="M161" s="3">
        <f t="shared" si="4"/>
        <v>76.6057460188741</v>
      </c>
      <c r="N161" s="3">
        <f t="shared" si="5"/>
        <v>98.779487025741787</v>
      </c>
      <c r="O161" s="3">
        <f t="shared" si="6"/>
        <v>51.296262672134617</v>
      </c>
      <c r="P161" s="13">
        <f t="shared" si="7"/>
        <v>29.018351888891107</v>
      </c>
    </row>
    <row r="162" spans="2:16">
      <c r="B162" s="2">
        <f t="shared" si="8"/>
        <v>37685</v>
      </c>
      <c r="C162" s="19">
        <f>IFERROR(VLOOKUP(B162,Sheet1!AI$2:AK$3285,3,FALSE),"")</f>
        <v>45.177934752452302</v>
      </c>
      <c r="D162" s="32"/>
      <c r="E162" s="40">
        <f t="shared" si="3"/>
        <v>0.55204702855555232</v>
      </c>
      <c r="L162" s="2">
        <f t="shared" si="9"/>
        <v>39568</v>
      </c>
      <c r="M162" s="3">
        <f t="shared" si="4"/>
        <v>75.348522979529747</v>
      </c>
      <c r="N162" s="3">
        <f t="shared" si="5"/>
        <v>110.08241532924012</v>
      </c>
      <c r="O162" s="3">
        <f t="shared" si="6"/>
        <v>36.903719056537057</v>
      </c>
      <c r="P162" s="13">
        <f t="shared" si="7"/>
        <v>27.621400875108364</v>
      </c>
    </row>
    <row r="163" spans="2:16">
      <c r="B163" s="2">
        <f t="shared" si="8"/>
        <v>37686</v>
      </c>
      <c r="C163" s="19">
        <f>IFERROR(VLOOKUP(B163,Sheet1!AI$2:AK$3285,3,FALSE),"")</f>
        <v>57.246164851854701</v>
      </c>
      <c r="D163" s="32"/>
      <c r="E163" s="40">
        <f t="shared" ref="E163:E226" si="10">IFERROR(0.001*(C163*86440)/$K$6,"")</f>
        <v>0.69951349869865986</v>
      </c>
      <c r="L163" s="2">
        <f t="shared" si="9"/>
        <v>39599</v>
      </c>
      <c r="M163" s="3">
        <f t="shared" si="4"/>
        <v>88.573095739127453</v>
      </c>
      <c r="N163" s="3">
        <f t="shared" si="5"/>
        <v>119.21523478592064</v>
      </c>
      <c r="O163" s="3">
        <f t="shared" si="6"/>
        <v>50.815888746072005</v>
      </c>
      <c r="P163" s="13">
        <f t="shared" si="7"/>
        <v>33.551598850211413</v>
      </c>
    </row>
    <row r="164" spans="2:16">
      <c r="B164" s="2">
        <f t="shared" si="8"/>
        <v>37687</v>
      </c>
      <c r="C164" s="19">
        <f>IFERROR(VLOOKUP(B164,Sheet1!AI$2:AK$3285,3,FALSE),"")</f>
        <v>75.898080082414026</v>
      </c>
      <c r="D164" s="32"/>
      <c r="E164" s="40">
        <f t="shared" si="10"/>
        <v>0.92742861780094277</v>
      </c>
      <c r="L164" s="2">
        <f t="shared" si="9"/>
        <v>39629</v>
      </c>
      <c r="M164" s="3">
        <f t="shared" ref="M164:M227" si="11">VLOOKUP(L164,B164:J5642,6,FALSE)</f>
        <v>133.16655056359545</v>
      </c>
      <c r="N164" s="3">
        <f t="shared" ref="N164:N227" si="12">VLOOKUP(L164,B164:J5642,7,FALSE)</f>
        <v>177.33755377787645</v>
      </c>
      <c r="O164" s="3">
        <f t="shared" ref="O164:O227" si="13">VLOOKUP(L164,B164:J5642,8,FALSE)</f>
        <v>80.363467152501244</v>
      </c>
      <c r="P164" s="13">
        <f t="shared" ref="P164:P227" si="14">VLOOKUP(L164,B164:J5642,9,FALSE)</f>
        <v>48.816440333830329</v>
      </c>
    </row>
    <row r="165" spans="2:16">
      <c r="B165" s="2">
        <f t="shared" ref="B165:B228" si="15">B164+1</f>
        <v>37688</v>
      </c>
      <c r="C165" s="19">
        <f>IFERROR(VLOOKUP(B165,Sheet1!AI$2:AK$3285,3,FALSE),"")</f>
        <v>91.526304313578407</v>
      </c>
      <c r="D165" s="32"/>
      <c r="E165" s="40">
        <f t="shared" si="10"/>
        <v>1.1183960623219844</v>
      </c>
      <c r="L165" s="2">
        <f t="shared" si="9"/>
        <v>39660</v>
      </c>
      <c r="M165" s="3">
        <f t="shared" si="11"/>
        <v>156.77995669450107</v>
      </c>
      <c r="N165" s="3">
        <f t="shared" si="12"/>
        <v>175.34092831168323</v>
      </c>
      <c r="O165" s="3">
        <f t="shared" si="13"/>
        <v>123.07406559683147</v>
      </c>
      <c r="P165" s="13">
        <f t="shared" si="14"/>
        <v>59.388442628902013</v>
      </c>
    </row>
    <row r="166" spans="2:16">
      <c r="B166" s="2">
        <f t="shared" si="15"/>
        <v>37689</v>
      </c>
      <c r="C166" s="19">
        <f>IFERROR(VLOOKUP(B166,Sheet1!AI$2:AK$3285,3,FALSE),"")</f>
        <v>98.687537393942762</v>
      </c>
      <c r="D166" s="32"/>
      <c r="E166" s="40">
        <f t="shared" si="10"/>
        <v>1.205901997785187</v>
      </c>
      <c r="L166" s="2">
        <f t="shared" ref="L166:L229" si="16">EOMONTH(L165,1)</f>
        <v>39691</v>
      </c>
      <c r="M166" s="3">
        <f t="shared" si="11"/>
        <v>169.16631799384473</v>
      </c>
      <c r="N166" s="3">
        <f t="shared" si="12"/>
        <v>189.8072023489608</v>
      </c>
      <c r="O166" s="3">
        <f t="shared" si="13"/>
        <v>137.535263222195</v>
      </c>
      <c r="P166" s="13">
        <f t="shared" si="14"/>
        <v>64.08041169762879</v>
      </c>
    </row>
    <row r="167" spans="2:16">
      <c r="B167" s="2">
        <f t="shared" si="15"/>
        <v>37690</v>
      </c>
      <c r="C167" s="19">
        <f>IFERROR(VLOOKUP(B167,Sheet1!AI$2:AK$3285,3,FALSE),"")</f>
        <v>101.35529641120218</v>
      </c>
      <c r="D167" s="32"/>
      <c r="E167" s="40">
        <f t="shared" si="10"/>
        <v>1.2385003988951533</v>
      </c>
      <c r="L167" s="2">
        <f t="shared" si="16"/>
        <v>39721</v>
      </c>
      <c r="M167" s="3">
        <f t="shared" si="11"/>
        <v>174.61766360829867</v>
      </c>
      <c r="N167" s="3">
        <f t="shared" si="12"/>
        <v>189.34564213813303</v>
      </c>
      <c r="O167" s="3">
        <f t="shared" si="13"/>
        <v>136.72775406986182</v>
      </c>
      <c r="P167" s="13">
        <f t="shared" si="14"/>
        <v>64.011665997885245</v>
      </c>
    </row>
    <row r="168" spans="2:16">
      <c r="B168" s="2">
        <f t="shared" si="15"/>
        <v>37691</v>
      </c>
      <c r="C168" s="19">
        <f>IFERROR(VLOOKUP(B168,Sheet1!AI$2:AK$3285,3,FALSE),"")</f>
        <v>90.443657059444718</v>
      </c>
      <c r="D168" s="32"/>
      <c r="E168" s="40">
        <f t="shared" si="10"/>
        <v>1.10516676791326</v>
      </c>
      <c r="L168" s="2">
        <f t="shared" si="16"/>
        <v>39752</v>
      </c>
      <c r="M168" s="3">
        <f t="shared" si="11"/>
        <v>132.76701921004121</v>
      </c>
      <c r="N168" s="3">
        <f t="shared" si="12"/>
        <v>177.07036691942915</v>
      </c>
      <c r="O168" s="3">
        <f t="shared" si="13"/>
        <v>57.702113550373497</v>
      </c>
      <c r="P168" s="13">
        <f t="shared" si="14"/>
        <v>50.292312037884479</v>
      </c>
    </row>
    <row r="169" spans="2:16">
      <c r="B169" s="2">
        <f t="shared" si="15"/>
        <v>37692</v>
      </c>
      <c r="C169" s="19">
        <f>IFERROR(VLOOKUP(B169,Sheet1!AI$2:AK$3285,3,FALSE),"")</f>
        <v>86.031966071775628</v>
      </c>
      <c r="D169" s="32"/>
      <c r="E169" s="40">
        <f t="shared" si="10"/>
        <v>1.0512585732604305</v>
      </c>
      <c r="L169" s="2">
        <f t="shared" si="16"/>
        <v>39782</v>
      </c>
      <c r="M169" s="3">
        <f t="shared" si="11"/>
        <v>152.94895380306531</v>
      </c>
      <c r="N169" s="3">
        <f t="shared" si="12"/>
        <v>195.53853012523564</v>
      </c>
      <c r="O169" s="3">
        <f t="shared" si="13"/>
        <v>48.382644939953707</v>
      </c>
      <c r="P169" s="13">
        <f t="shared" si="14"/>
        <v>56.068310291505377</v>
      </c>
    </row>
    <row r="170" spans="2:16">
      <c r="B170" s="2">
        <f t="shared" si="15"/>
        <v>37693</v>
      </c>
      <c r="C170" s="19">
        <f>IFERROR(VLOOKUP(B170,Sheet1!AI$2:AK$3285,3,FALSE),"")</f>
        <v>81.47403511972243</v>
      </c>
      <c r="D170" s="32"/>
      <c r="E170" s="40">
        <f t="shared" si="10"/>
        <v>0.99556341472276044</v>
      </c>
      <c r="L170" s="2">
        <f t="shared" si="16"/>
        <v>39813</v>
      </c>
      <c r="M170" s="3">
        <f t="shared" si="11"/>
        <v>101.11301881670478</v>
      </c>
      <c r="N170" s="3">
        <f t="shared" si="12"/>
        <v>157.53823953209087</v>
      </c>
      <c r="O170" s="3">
        <f t="shared" si="13"/>
        <v>56.39174966698215</v>
      </c>
      <c r="P170" s="13">
        <f t="shared" si="14"/>
        <v>38.301737311562739</v>
      </c>
    </row>
    <row r="171" spans="2:16">
      <c r="B171" s="2">
        <f t="shared" si="15"/>
        <v>37694</v>
      </c>
      <c r="C171" s="19">
        <f>IFERROR(VLOOKUP(B171,Sheet1!AI$2:AK$3285,3,FALSE),"")</f>
        <v>65.087603092677682</v>
      </c>
      <c r="D171" s="32"/>
      <c r="E171" s="40">
        <f t="shared" si="10"/>
        <v>0.79533112967642894</v>
      </c>
      <c r="L171" s="2">
        <f t="shared" si="16"/>
        <v>39844</v>
      </c>
      <c r="M171" s="3">
        <f t="shared" si="11"/>
        <v>67.312590913230068</v>
      </c>
      <c r="N171" s="3">
        <f t="shared" si="12"/>
        <v>97.791152634952368</v>
      </c>
      <c r="O171" s="3">
        <f t="shared" si="13"/>
        <v>48.288351292338803</v>
      </c>
      <c r="P171" s="13">
        <f t="shared" si="14"/>
        <v>25.498093174261776</v>
      </c>
    </row>
    <row r="172" spans="2:16">
      <c r="B172" s="2">
        <f t="shared" si="15"/>
        <v>37695</v>
      </c>
      <c r="C172" s="19">
        <f>IFERROR(VLOOKUP(B172,Sheet1!AI$2:AK$3285,3,FALSE),"")</f>
        <v>65.486272018418276</v>
      </c>
      <c r="D172" s="32"/>
      <c r="E172" s="40">
        <f t="shared" si="10"/>
        <v>0.80020262274131682</v>
      </c>
      <c r="L172" s="2">
        <f t="shared" si="16"/>
        <v>39872</v>
      </c>
      <c r="M172" s="3">
        <f t="shared" si="11"/>
        <v>54.838623583748131</v>
      </c>
      <c r="N172" s="3">
        <f t="shared" si="12"/>
        <v>69.729099636773299</v>
      </c>
      <c r="O172" s="3">
        <f t="shared" si="13"/>
        <v>29.613382393992424</v>
      </c>
      <c r="P172" s="13">
        <f t="shared" si="14"/>
        <v>18.762654429207984</v>
      </c>
    </row>
    <row r="173" spans="2:16">
      <c r="B173" s="2">
        <f t="shared" si="15"/>
        <v>37696</v>
      </c>
      <c r="C173" s="19">
        <f>IFERROR(VLOOKUP(B173,Sheet1!AI$2:AK$3285,3,FALSE),"")</f>
        <v>61.621187873197414</v>
      </c>
      <c r="D173" s="32"/>
      <c r="E173" s="40">
        <f t="shared" si="10"/>
        <v>0.75297363298829301</v>
      </c>
      <c r="L173" s="2">
        <f t="shared" si="16"/>
        <v>39903</v>
      </c>
      <c r="M173" s="3">
        <f t="shared" si="11"/>
        <v>80.223292035909864</v>
      </c>
      <c r="N173" s="3">
        <f t="shared" si="12"/>
        <v>116.7973155136965</v>
      </c>
      <c r="O173" s="3">
        <f t="shared" si="13"/>
        <v>44.142423766405955</v>
      </c>
      <c r="P173" s="13">
        <f t="shared" si="14"/>
        <v>30.388682820342883</v>
      </c>
    </row>
    <row r="174" spans="2:16">
      <c r="B174" s="2">
        <f t="shared" si="15"/>
        <v>37697</v>
      </c>
      <c r="C174" s="19">
        <f>IFERROR(VLOOKUP(B174,Sheet1!AI$2:AK$3285,3,FALSE),"")</f>
        <v>60.083463423687817</v>
      </c>
      <c r="D174" s="32"/>
      <c r="E174" s="40">
        <f t="shared" si="10"/>
        <v>0.73418357058857431</v>
      </c>
      <c r="L174" s="2">
        <f t="shared" si="16"/>
        <v>39933</v>
      </c>
      <c r="M174" s="3">
        <f t="shared" si="11"/>
        <v>82.328667587420838</v>
      </c>
      <c r="N174" s="3">
        <f t="shared" si="12"/>
        <v>132.32374762878146</v>
      </c>
      <c r="O174" s="3">
        <f t="shared" si="13"/>
        <v>49.984619576121986</v>
      </c>
      <c r="P174" s="13">
        <f t="shared" si="14"/>
        <v>30.180195191928156</v>
      </c>
    </row>
    <row r="175" spans="2:16">
      <c r="B175" s="2">
        <f t="shared" si="15"/>
        <v>37698</v>
      </c>
      <c r="C175" s="19">
        <f>IFERROR(VLOOKUP(B175,Sheet1!AI$2:AK$3285,3,FALSE),"")</f>
        <v>67.758668855689621</v>
      </c>
      <c r="D175" s="32"/>
      <c r="E175" s="40">
        <f t="shared" si="10"/>
        <v>0.82796993721880274</v>
      </c>
      <c r="L175" s="2">
        <f t="shared" si="16"/>
        <v>39964</v>
      </c>
      <c r="M175" s="3">
        <f t="shared" si="11"/>
        <v>131.90334963058987</v>
      </c>
      <c r="N175" s="3">
        <f t="shared" si="12"/>
        <v>169.11772599275128</v>
      </c>
      <c r="O175" s="3">
        <f t="shared" si="13"/>
        <v>79.07724528713311</v>
      </c>
      <c r="P175" s="13">
        <f t="shared" si="14"/>
        <v>49.965152926790211</v>
      </c>
    </row>
    <row r="176" spans="2:16">
      <c r="B176" s="2">
        <f t="shared" si="15"/>
        <v>37699</v>
      </c>
      <c r="C176" s="19">
        <f>IFERROR(VLOOKUP(B176,Sheet1!AI$2:AK$3285,3,FALSE),"")</f>
        <v>74.17141233380903</v>
      </c>
      <c r="D176" s="32"/>
      <c r="E176" s="40">
        <f t="shared" si="10"/>
        <v>0.90632978260311747</v>
      </c>
      <c r="L176" s="2">
        <f t="shared" si="16"/>
        <v>39994</v>
      </c>
      <c r="M176" s="3">
        <f t="shared" si="11"/>
        <v>146.33919442524288</v>
      </c>
      <c r="N176" s="3">
        <f t="shared" si="12"/>
        <v>174.90086916630923</v>
      </c>
      <c r="O176" s="3">
        <f t="shared" si="13"/>
        <v>101.56306052648006</v>
      </c>
      <c r="P176" s="13">
        <f t="shared" si="14"/>
        <v>53.645292477175559</v>
      </c>
    </row>
    <row r="177" spans="2:16">
      <c r="B177" s="2">
        <f t="shared" si="15"/>
        <v>37700</v>
      </c>
      <c r="C177" s="19">
        <f>IFERROR(VLOOKUP(B177,Sheet1!AI$2:AK$3285,3,FALSE),"")</f>
        <v>93.557796485420795</v>
      </c>
      <c r="D177" s="32"/>
      <c r="E177" s="40">
        <f t="shared" si="10"/>
        <v>1.1432196675430837</v>
      </c>
      <c r="L177" s="2">
        <f t="shared" si="16"/>
        <v>40025</v>
      </c>
      <c r="M177" s="3">
        <f t="shared" si="11"/>
        <v>140.56046220491541</v>
      </c>
      <c r="N177" s="3">
        <f t="shared" si="12"/>
        <v>170.51563086536567</v>
      </c>
      <c r="O177" s="3">
        <f t="shared" si="13"/>
        <v>80.141824300697863</v>
      </c>
      <c r="P177" s="13">
        <f t="shared" si="14"/>
        <v>53.244477939324227</v>
      </c>
    </row>
    <row r="178" spans="2:16">
      <c r="B178" s="2">
        <f t="shared" si="15"/>
        <v>37701</v>
      </c>
      <c r="C178" s="19">
        <f>IFERROR(VLOOKUP(B178,Sheet1!AI$2:AK$3285,3,FALSE),"")</f>
        <v>95.833527436994245</v>
      </c>
      <c r="D178" s="32"/>
      <c r="E178" s="40">
        <f t="shared" si="10"/>
        <v>1.1710277228800936</v>
      </c>
      <c r="L178" s="2">
        <f t="shared" si="16"/>
        <v>40056</v>
      </c>
      <c r="M178" s="3">
        <f t="shared" si="11"/>
        <v>156.50460406010515</v>
      </c>
      <c r="N178" s="3">
        <f t="shared" si="12"/>
        <v>167.83549444667858</v>
      </c>
      <c r="O178" s="3">
        <f t="shared" si="13"/>
        <v>141.29651756464682</v>
      </c>
      <c r="P178" s="13">
        <f t="shared" si="14"/>
        <v>59.284138708456311</v>
      </c>
    </row>
    <row r="179" spans="2:16">
      <c r="B179" s="2">
        <f t="shared" si="15"/>
        <v>37702</v>
      </c>
      <c r="C179" s="19">
        <f>IFERROR(VLOOKUP(B179,Sheet1!AI$2:AK$3285,3,FALSE),"")</f>
        <v>97.53565299290085</v>
      </c>
      <c r="D179" s="32"/>
      <c r="E179" s="40">
        <f t="shared" si="10"/>
        <v>1.1918266673319691</v>
      </c>
      <c r="L179" s="2">
        <f t="shared" si="16"/>
        <v>40086</v>
      </c>
      <c r="M179" s="3">
        <f t="shared" si="11"/>
        <v>149.86896970247363</v>
      </c>
      <c r="N179" s="3">
        <f t="shared" si="12"/>
        <v>170.50615229522487</v>
      </c>
      <c r="O179" s="3">
        <f t="shared" si="13"/>
        <v>104.59291128106133</v>
      </c>
      <c r="P179" s="13">
        <f t="shared" si="14"/>
        <v>54.939244024944088</v>
      </c>
    </row>
    <row r="180" spans="2:16">
      <c r="B180" s="2">
        <f t="shared" si="15"/>
        <v>37703</v>
      </c>
      <c r="C180" s="19">
        <f>IFERROR(VLOOKUP(B180,Sheet1!AI$2:AK$3285,3,FALSE),"")</f>
        <v>104.77189572519103</v>
      </c>
      <c r="D180" s="32"/>
      <c r="E180" s="40">
        <f t="shared" si="10"/>
        <v>1.2802491753584271</v>
      </c>
      <c r="L180" s="2">
        <f t="shared" si="16"/>
        <v>40117</v>
      </c>
      <c r="M180" s="3">
        <f t="shared" si="11"/>
        <v>88.199226044547927</v>
      </c>
      <c r="N180" s="3">
        <f t="shared" si="12"/>
        <v>129.06100782633894</v>
      </c>
      <c r="O180" s="3">
        <f t="shared" si="13"/>
        <v>56.081827928719576</v>
      </c>
      <c r="P180" s="13">
        <f t="shared" si="14"/>
        <v>33.409976544813752</v>
      </c>
    </row>
    <row r="181" spans="2:16">
      <c r="B181" s="2">
        <f t="shared" si="15"/>
        <v>37704</v>
      </c>
      <c r="C181" s="19">
        <f>IFERROR(VLOOKUP(B181,Sheet1!AI$2:AK$3285,3,FALSE),"")</f>
        <v>97.915508539539701</v>
      </c>
      <c r="D181" s="32"/>
      <c r="E181" s="40">
        <f t="shared" si="10"/>
        <v>1.1964682722869395</v>
      </c>
      <c r="L181" s="2">
        <f t="shared" si="16"/>
        <v>40147</v>
      </c>
      <c r="M181" s="3">
        <f t="shared" si="11"/>
        <v>75.772850002295769</v>
      </c>
      <c r="N181" s="3">
        <f t="shared" si="12"/>
        <v>97.166751259796456</v>
      </c>
      <c r="O181" s="3">
        <f t="shared" si="13"/>
        <v>60.470836518615897</v>
      </c>
      <c r="P181" s="13">
        <f t="shared" si="14"/>
        <v>27.776951459705028</v>
      </c>
    </row>
    <row r="182" spans="2:16">
      <c r="B182" s="2">
        <f t="shared" si="15"/>
        <v>37705</v>
      </c>
      <c r="C182" s="19">
        <f>IFERROR(VLOOKUP(B182,Sheet1!AI$2:AK$3285,3,FALSE),"")</f>
        <v>105.71379733728008</v>
      </c>
      <c r="D182" s="32"/>
      <c r="E182" s="40">
        <f t="shared" si="10"/>
        <v>1.2917586431770556</v>
      </c>
      <c r="L182" s="2">
        <f t="shared" si="16"/>
        <v>40178</v>
      </c>
      <c r="M182" s="3">
        <f t="shared" si="11"/>
        <v>71.879395968438828</v>
      </c>
      <c r="N182" s="3">
        <f t="shared" si="12"/>
        <v>93.962183374809229</v>
      </c>
      <c r="O182" s="3">
        <f t="shared" si="13"/>
        <v>45.202204639545698</v>
      </c>
      <c r="P182" s="13">
        <f t="shared" si="14"/>
        <v>27.228004610244191</v>
      </c>
    </row>
    <row r="183" spans="2:16">
      <c r="B183" s="2">
        <f t="shared" si="15"/>
        <v>37706</v>
      </c>
      <c r="C183" s="19">
        <f>IFERROR(VLOOKUP(B183,Sheet1!AI$2:AK$3285,3,FALSE),"")</f>
        <v>106.7619720785741</v>
      </c>
      <c r="D183" s="32"/>
      <c r="E183" s="40">
        <f t="shared" si="10"/>
        <v>1.3045667043358704</v>
      </c>
      <c r="L183" s="2">
        <f t="shared" si="16"/>
        <v>40209</v>
      </c>
      <c r="M183" s="3">
        <f t="shared" si="11"/>
        <v>59.768491616530284</v>
      </c>
      <c r="N183" s="3">
        <f t="shared" si="12"/>
        <v>72.603596012081653</v>
      </c>
      <c r="O183" s="3">
        <f t="shared" si="13"/>
        <v>47.521334545134778</v>
      </c>
      <c r="P183" s="13">
        <f t="shared" si="14"/>
        <v>22.640378975872093</v>
      </c>
    </row>
    <row r="184" spans="2:16">
      <c r="B184" s="2">
        <f t="shared" si="15"/>
        <v>37707</v>
      </c>
      <c r="C184" s="19">
        <f>IFERROR(VLOOKUP(B184,Sheet1!AI$2:AK$3285,3,FALSE),"")</f>
        <v>99.628174937276185</v>
      </c>
      <c r="D184" s="32"/>
      <c r="E184" s="40">
        <f t="shared" si="10"/>
        <v>1.2173960194484243</v>
      </c>
      <c r="L184" s="2">
        <f t="shared" si="16"/>
        <v>40237</v>
      </c>
      <c r="M184" s="3">
        <f t="shared" si="11"/>
        <v>65.499372874185454</v>
      </c>
      <c r="N184" s="3">
        <f t="shared" si="12"/>
        <v>81.218883842617743</v>
      </c>
      <c r="O184" s="3">
        <f t="shared" si="13"/>
        <v>42.772900588312041</v>
      </c>
      <c r="P184" s="13">
        <f t="shared" si="14"/>
        <v>22.410155803625749</v>
      </c>
    </row>
    <row r="185" spans="2:16">
      <c r="B185" s="2">
        <f t="shared" si="15"/>
        <v>37708</v>
      </c>
      <c r="C185" s="19">
        <f>IFERROR(VLOOKUP(B185,Sheet1!AI$2:AK$3285,3,FALSE),"")</f>
        <v>96.528691182300577</v>
      </c>
      <c r="D185" s="32"/>
      <c r="E185" s="40">
        <f t="shared" si="10"/>
        <v>1.179522203251069</v>
      </c>
      <c r="L185" s="2">
        <f t="shared" si="16"/>
        <v>40268</v>
      </c>
      <c r="M185" s="3">
        <f t="shared" si="11"/>
        <v>64.225932493604333</v>
      </c>
      <c r="N185" s="3">
        <f t="shared" si="12"/>
        <v>89.249429643661756</v>
      </c>
      <c r="O185" s="3">
        <f t="shared" si="13"/>
        <v>33.117721224070465</v>
      </c>
      <c r="P185" s="13">
        <f t="shared" si="14"/>
        <v>24.328863125128919</v>
      </c>
    </row>
    <row r="186" spans="2:16">
      <c r="B186" s="2">
        <f t="shared" si="15"/>
        <v>37709</v>
      </c>
      <c r="C186" s="19">
        <f>IFERROR(VLOOKUP(B186,Sheet1!AI$2:AK$3285,3,FALSE),"")</f>
        <v>91.260662952387179</v>
      </c>
      <c r="D186" s="32"/>
      <c r="E186" s="40">
        <f t="shared" si="10"/>
        <v>1.1151500856098879</v>
      </c>
      <c r="L186" s="2">
        <f t="shared" si="16"/>
        <v>40298</v>
      </c>
      <c r="M186" s="3">
        <f t="shared" si="11"/>
        <v>84.631804876215398</v>
      </c>
      <c r="N186" s="3">
        <f t="shared" si="12"/>
        <v>175.02253924398144</v>
      </c>
      <c r="O186" s="3">
        <f t="shared" si="13"/>
        <v>37.066124608324571</v>
      </c>
      <c r="P186" s="13">
        <f t="shared" si="14"/>
        <v>31.024483517811952</v>
      </c>
    </row>
    <row r="187" spans="2:16">
      <c r="B187" s="2">
        <f t="shared" si="15"/>
        <v>37710</v>
      </c>
      <c r="C187" s="19">
        <f>IFERROR(VLOOKUP(B187,Sheet1!AI$2:AK$3285,3,FALSE),"")</f>
        <v>91.366509053635127</v>
      </c>
      <c r="D187" s="32"/>
      <c r="E187" s="40">
        <f t="shared" si="10"/>
        <v>1.1164434609268052</v>
      </c>
      <c r="L187" s="2">
        <f t="shared" si="16"/>
        <v>40329</v>
      </c>
      <c r="M187" s="3">
        <f t="shared" si="11"/>
        <v>115.01217780094308</v>
      </c>
      <c r="N187" s="3">
        <f t="shared" si="12"/>
        <v>174.55628770468707</v>
      </c>
      <c r="O187" s="3">
        <f t="shared" si="13"/>
        <v>59.298515843818677</v>
      </c>
      <c r="P187" s="13">
        <f t="shared" si="14"/>
        <v>43.566756025235946</v>
      </c>
    </row>
    <row r="188" spans="2:16">
      <c r="B188" s="2">
        <f t="shared" si="15"/>
        <v>37711</v>
      </c>
      <c r="C188" s="19">
        <f>IFERROR(VLOOKUP(B188,Sheet1!AI$2:AK$3285,3,FALSE),"")</f>
        <v>78.507400640407695</v>
      </c>
      <c r="D188" s="32"/>
      <c r="E188" s="40">
        <f t="shared" si="10"/>
        <v>0.95931293629584968</v>
      </c>
      <c r="G188" s="3">
        <f>AVERAGE(C158:C188)</f>
        <v>82.043722203411804</v>
      </c>
      <c r="H188" s="3">
        <f>MAX(C158:C188)</f>
        <v>106.7619720785741</v>
      </c>
      <c r="I188" s="3">
        <f>MIN(C158:C188)</f>
        <v>45.177934752452302</v>
      </c>
      <c r="J188" s="13">
        <f>SUM(E158:E188)</f>
        <v>31.078264032393324</v>
      </c>
      <c r="L188" s="2">
        <f t="shared" si="16"/>
        <v>40359</v>
      </c>
      <c r="M188" s="3">
        <f t="shared" si="11"/>
        <v>154.27927343899142</v>
      </c>
      <c r="N188" s="3">
        <f t="shared" si="12"/>
        <v>174.47928417431592</v>
      </c>
      <c r="O188" s="3">
        <f t="shared" si="13"/>
        <v>120.66164982556506</v>
      </c>
      <c r="P188" s="13">
        <f t="shared" si="14"/>
        <v>56.555981323436903</v>
      </c>
    </row>
    <row r="189" spans="2:16">
      <c r="B189" s="2">
        <f t="shared" si="15"/>
        <v>37712</v>
      </c>
      <c r="C189" s="19">
        <f>IFERROR(VLOOKUP(B189,Sheet1!AI$2:AK$3285,3,FALSE),"")</f>
        <v>66.269292382214644</v>
      </c>
      <c r="D189" s="32"/>
      <c r="E189" s="40">
        <f t="shared" si="10"/>
        <v>0.80977065783412971</v>
      </c>
      <c r="L189" s="2">
        <f t="shared" si="16"/>
        <v>40390</v>
      </c>
      <c r="M189" s="3">
        <f t="shared" si="11"/>
        <v>142.67260875394774</v>
      </c>
      <c r="N189" s="3">
        <f t="shared" si="12"/>
        <v>167.25687412239301</v>
      </c>
      <c r="O189" s="3">
        <f t="shared" si="13"/>
        <v>76.088378838688641</v>
      </c>
      <c r="P189" s="13">
        <f t="shared" si="14"/>
        <v>54.044561679591247</v>
      </c>
    </row>
    <row r="190" spans="2:16">
      <c r="B190" s="2">
        <f t="shared" si="15"/>
        <v>37713</v>
      </c>
      <c r="C190" s="19">
        <f>IFERROR(VLOOKUP(B190,Sheet1!AI$2:AK$3285,3,FALSE),"")</f>
        <v>63.037111923392104</v>
      </c>
      <c r="D190" s="32"/>
      <c r="E190" s="40">
        <f t="shared" si="10"/>
        <v>0.77027536820158515</v>
      </c>
      <c r="L190" s="2">
        <f t="shared" si="16"/>
        <v>40421</v>
      </c>
      <c r="M190" s="3">
        <f t="shared" si="11"/>
        <v>157.66162086126866</v>
      </c>
      <c r="N190" s="3">
        <f t="shared" si="12"/>
        <v>180.38997155224195</v>
      </c>
      <c r="O190" s="3">
        <f t="shared" si="13"/>
        <v>134.98194709054178</v>
      </c>
      <c r="P190" s="13">
        <f t="shared" si="14"/>
        <v>59.722418112056822</v>
      </c>
    </row>
    <row r="191" spans="2:16">
      <c r="B191" s="2">
        <f t="shared" si="15"/>
        <v>37714</v>
      </c>
      <c r="C191" s="19">
        <f>IFERROR(VLOOKUP(B191,Sheet1!AI$2:AK$3285,3,FALSE),"")</f>
        <v>48.779063684051607</v>
      </c>
      <c r="D191" s="32"/>
      <c r="E191" s="40">
        <f t="shared" si="10"/>
        <v>0.59605064529960705</v>
      </c>
      <c r="L191" s="2">
        <f t="shared" si="16"/>
        <v>40451</v>
      </c>
      <c r="M191" s="3">
        <f t="shared" si="11"/>
        <v>140.1992215839486</v>
      </c>
      <c r="N191" s="3">
        <f t="shared" si="12"/>
        <v>177.77076353564178</v>
      </c>
      <c r="O191" s="3">
        <f t="shared" si="13"/>
        <v>87.321081507892472</v>
      </c>
      <c r="P191" s="13">
        <f t="shared" si="14"/>
        <v>51.394489880053065</v>
      </c>
    </row>
    <row r="192" spans="2:16">
      <c r="B192" s="2">
        <f t="shared" si="15"/>
        <v>37715</v>
      </c>
      <c r="C192" s="19">
        <f>IFERROR(VLOOKUP(B192,Sheet1!AI$2:AK$3285,3,FALSE),"")</f>
        <v>64.047075670554477</v>
      </c>
      <c r="D192" s="32"/>
      <c r="E192" s="40">
        <f t="shared" si="10"/>
        <v>0.78261651413100497</v>
      </c>
      <c r="L192" s="2">
        <f t="shared" si="16"/>
        <v>40482</v>
      </c>
      <c r="M192" s="3">
        <f t="shared" si="11"/>
        <v>128.53636010785399</v>
      </c>
      <c r="N192" s="3">
        <f t="shared" si="12"/>
        <v>179.33561680314392</v>
      </c>
      <c r="O192" s="3">
        <f t="shared" si="13"/>
        <v>76.840884081804006</v>
      </c>
      <c r="P192" s="13">
        <f t="shared" si="14"/>
        <v>48.689733107069536</v>
      </c>
    </row>
    <row r="193" spans="2:16">
      <c r="B193" s="2">
        <f t="shared" si="15"/>
        <v>37716</v>
      </c>
      <c r="C193" s="19">
        <f>IFERROR(VLOOKUP(B193,Sheet1!AI$2:AK$3285,3,FALSE),"")</f>
        <v>76.345887908308896</v>
      </c>
      <c r="D193" s="32"/>
      <c r="E193" s="40">
        <f t="shared" si="10"/>
        <v>0.93290055849508347</v>
      </c>
      <c r="L193" s="2">
        <f t="shared" si="16"/>
        <v>40512</v>
      </c>
      <c r="M193" s="3">
        <f t="shared" si="11"/>
        <v>100.92173125041059</v>
      </c>
      <c r="N193" s="3">
        <f t="shared" si="12"/>
        <v>131.26932260295621</v>
      </c>
      <c r="O193" s="3">
        <f t="shared" si="13"/>
        <v>81.36337309758369</v>
      </c>
      <c r="P193" s="13">
        <f t="shared" si="14"/>
        <v>36.996074848538967</v>
      </c>
    </row>
    <row r="194" spans="2:16">
      <c r="B194" s="2">
        <f t="shared" si="15"/>
        <v>37717</v>
      </c>
      <c r="C194" s="19">
        <f>IFERROR(VLOOKUP(B194,Sheet1!AI$2:AK$3285,3,FALSE),"")</f>
        <v>76.309003059448742</v>
      </c>
      <c r="D194" s="32"/>
      <c r="E194" s="40">
        <f t="shared" si="10"/>
        <v>0.93244984795854524</v>
      </c>
      <c r="L194" s="2">
        <f t="shared" si="16"/>
        <v>40543</v>
      </c>
      <c r="M194" s="3">
        <f t="shared" si="11"/>
        <v>82.093289688138697</v>
      </c>
      <c r="N194" s="3">
        <f t="shared" si="12"/>
        <v>98.361387552888118</v>
      </c>
      <c r="O194" s="3">
        <f t="shared" si="13"/>
        <v>38.79578934823644</v>
      </c>
      <c r="P194" s="13">
        <f t="shared" si="14"/>
        <v>31.097040257269448</v>
      </c>
    </row>
    <row r="195" spans="2:16">
      <c r="B195" s="2">
        <f t="shared" si="15"/>
        <v>37718</v>
      </c>
      <c r="C195" s="19">
        <f>IFERROR(VLOOKUP(B195,Sheet1!AI$2:AK$3285,3,FALSE),"")</f>
        <v>99.988208968250319</v>
      </c>
      <c r="D195" s="32"/>
      <c r="E195" s="40">
        <f t="shared" si="10"/>
        <v>1.2217954174746337</v>
      </c>
      <c r="L195" s="2">
        <f t="shared" si="16"/>
        <v>40574</v>
      </c>
      <c r="M195" s="3">
        <f t="shared" si="11"/>
        <v>66.157603699108947</v>
      </c>
      <c r="N195" s="3">
        <f t="shared" si="12"/>
        <v>84.162204397379696</v>
      </c>
      <c r="O195" s="3">
        <f t="shared" si="13"/>
        <v>52.600300135545467</v>
      </c>
      <c r="P195" s="13">
        <f t="shared" si="14"/>
        <v>24.252176691055887</v>
      </c>
    </row>
    <row r="196" spans="2:16">
      <c r="B196" s="2">
        <f t="shared" si="15"/>
        <v>37719</v>
      </c>
      <c r="C196" s="19">
        <f>IFERROR(VLOOKUP(B196,Sheet1!AI$2:AK$3285,3,FALSE),"")</f>
        <v>100.7987287865908</v>
      </c>
      <c r="D196" s="32"/>
      <c r="E196" s="40">
        <f t="shared" si="10"/>
        <v>1.2316994792639113</v>
      </c>
      <c r="L196" s="2">
        <f t="shared" si="16"/>
        <v>40602</v>
      </c>
      <c r="M196" s="3">
        <f t="shared" si="11"/>
        <v>59.056229336659996</v>
      </c>
      <c r="N196" s="3">
        <f t="shared" si="12"/>
        <v>72.113052155738387</v>
      </c>
      <c r="O196" s="3">
        <f t="shared" si="13"/>
        <v>36.224604067038626</v>
      </c>
      <c r="P196" s="13">
        <f t="shared" si="14"/>
        <v>20.205678963543246</v>
      </c>
    </row>
    <row r="197" spans="2:16">
      <c r="B197" s="2">
        <f t="shared" si="15"/>
        <v>37720</v>
      </c>
      <c r="C197" s="19">
        <f>IFERROR(VLOOKUP(B197,Sheet1!AI$2:AK$3285,3,FALSE),"")</f>
        <v>87.568687926916823</v>
      </c>
      <c r="D197" s="32"/>
      <c r="E197" s="40">
        <f t="shared" si="10"/>
        <v>1.0700363845635694</v>
      </c>
      <c r="L197" s="2">
        <f t="shared" si="16"/>
        <v>40633</v>
      </c>
      <c r="M197" s="3">
        <f t="shared" si="11"/>
        <v>49.549631362750944</v>
      </c>
      <c r="N197" s="3">
        <f t="shared" si="12"/>
        <v>68.52250921286759</v>
      </c>
      <c r="O197" s="3">
        <f t="shared" si="13"/>
        <v>15.636508479549775</v>
      </c>
      <c r="P197" s="13">
        <f t="shared" si="14"/>
        <v>18.76946199955923</v>
      </c>
    </row>
    <row r="198" spans="2:16">
      <c r="B198" s="2">
        <f t="shared" si="15"/>
        <v>37721</v>
      </c>
      <c r="C198" s="19">
        <f>IFERROR(VLOOKUP(B198,Sheet1!AI$2:AK$3285,3,FALSE),"")</f>
        <v>89.407779921584847</v>
      </c>
      <c r="D198" s="32"/>
      <c r="E198" s="40">
        <f t="shared" si="10"/>
        <v>1.0925089760279607</v>
      </c>
      <c r="L198" s="2">
        <f t="shared" si="16"/>
        <v>40663</v>
      </c>
      <c r="M198" s="3">
        <f t="shared" si="11"/>
        <v>44.024089481760171</v>
      </c>
      <c r="N198" s="3">
        <f t="shared" si="12"/>
        <v>58.380780055918422</v>
      </c>
      <c r="O198" s="3">
        <f t="shared" si="13"/>
        <v>27.476718230743472</v>
      </c>
      <c r="P198" s="13">
        <f t="shared" si="14"/>
        <v>16.138432123847959</v>
      </c>
    </row>
    <row r="199" spans="2:16">
      <c r="B199" s="2">
        <f t="shared" si="15"/>
        <v>37722</v>
      </c>
      <c r="C199" s="19">
        <f>IFERROR(VLOOKUP(B199,Sheet1!AI$2:AK$3285,3,FALSE),"")</f>
        <v>77.019250694924949</v>
      </c>
      <c r="D199" s="32"/>
      <c r="E199" s="40">
        <f t="shared" si="10"/>
        <v>0.94112864434115262</v>
      </c>
      <c r="L199" s="2">
        <f t="shared" si="16"/>
        <v>40694</v>
      </c>
      <c r="M199" s="3">
        <f t="shared" si="11"/>
        <v>30.053778102571002</v>
      </c>
      <c r="N199" s="3">
        <f t="shared" si="12"/>
        <v>58.058425649614946</v>
      </c>
      <c r="O199" s="3">
        <f t="shared" si="13"/>
        <v>11.630075974265083</v>
      </c>
      <c r="P199" s="13">
        <f t="shared" si="14"/>
        <v>11.384408531915941</v>
      </c>
    </row>
    <row r="200" spans="2:16">
      <c r="B200" s="2">
        <f t="shared" si="15"/>
        <v>37723</v>
      </c>
      <c r="C200" s="19">
        <f>IFERROR(VLOOKUP(B200,Sheet1!AI$2:AK$3285,3,FALSE),"")</f>
        <v>71.661589934144331</v>
      </c>
      <c r="D200" s="32"/>
      <c r="E200" s="40">
        <f t="shared" si="10"/>
        <v>0.87566127140336947</v>
      </c>
      <c r="L200" s="2">
        <f t="shared" si="16"/>
        <v>40724</v>
      </c>
      <c r="M200" s="3">
        <f t="shared" si="11"/>
        <v>86.556864776479784</v>
      </c>
      <c r="N200" s="3">
        <f t="shared" si="12"/>
        <v>153.84891790596032</v>
      </c>
      <c r="O200" s="3">
        <f t="shared" si="13"/>
        <v>21.834272402562647</v>
      </c>
      <c r="P200" s="13">
        <f t="shared" si="14"/>
        <v>31.730175535533984</v>
      </c>
    </row>
    <row r="201" spans="2:16">
      <c r="B201" s="2">
        <f t="shared" si="15"/>
        <v>37724</v>
      </c>
      <c r="C201" s="19">
        <f>IFERROR(VLOOKUP(B201,Sheet1!AI$2:AK$3285,3,FALSE),"")</f>
        <v>89.109166544049117</v>
      </c>
      <c r="D201" s="32"/>
      <c r="E201" s="40">
        <f t="shared" si="10"/>
        <v>1.0888601012252763</v>
      </c>
      <c r="L201" s="2">
        <f t="shared" si="16"/>
        <v>40755</v>
      </c>
      <c r="M201" s="3">
        <f t="shared" si="11"/>
        <v>139.3611531703809</v>
      </c>
      <c r="N201" s="3">
        <f t="shared" si="12"/>
        <v>166.19855994938609</v>
      </c>
      <c r="O201" s="3">
        <f t="shared" si="13"/>
        <v>113.93955445098618</v>
      </c>
      <c r="P201" s="13">
        <f t="shared" si="14"/>
        <v>51.087269211398322</v>
      </c>
    </row>
    <row r="202" spans="2:16">
      <c r="B202" s="2">
        <f t="shared" si="15"/>
        <v>37725</v>
      </c>
      <c r="C202" s="19">
        <f>IFERROR(VLOOKUP(B202,Sheet1!AI$2:AK$3285,3,FALSE),"")</f>
        <v>97.135370621679385</v>
      </c>
      <c r="D202" s="32"/>
      <c r="E202" s="40">
        <f t="shared" si="10"/>
        <v>1.1869354589394918</v>
      </c>
      <c r="L202" s="2">
        <f t="shared" si="16"/>
        <v>40786</v>
      </c>
      <c r="M202" s="3">
        <f t="shared" si="11"/>
        <v>111.05748642447479</v>
      </c>
      <c r="N202" s="3">
        <f t="shared" si="12"/>
        <v>146.2413551450137</v>
      </c>
      <c r="O202" s="3">
        <f t="shared" si="13"/>
        <v>74.430945234125375</v>
      </c>
      <c r="P202" s="13">
        <f t="shared" si="14"/>
        <v>40.71165872150808</v>
      </c>
    </row>
    <row r="203" spans="2:16">
      <c r="B203" s="2">
        <f t="shared" si="15"/>
        <v>37726</v>
      </c>
      <c r="C203" s="19">
        <f>IFERROR(VLOOKUP(B203,Sheet1!AI$2:AK$3285,3,FALSE),"")</f>
        <v>105.58182899669123</v>
      </c>
      <c r="D203" s="32"/>
      <c r="E203" s="40">
        <f t="shared" si="10"/>
        <v>1.2901460699001965</v>
      </c>
      <c r="L203" s="2">
        <f t="shared" si="16"/>
        <v>40816</v>
      </c>
      <c r="M203" s="3">
        <f t="shared" si="11"/>
        <v>61.09115352121303</v>
      </c>
      <c r="N203" s="3">
        <f t="shared" si="12"/>
        <v>108.33809986752408</v>
      </c>
      <c r="O203" s="3">
        <f t="shared" si="13"/>
        <v>33.767003747371746</v>
      </c>
      <c r="P203" s="13">
        <f t="shared" si="14"/>
        <v>21.648411082956738</v>
      </c>
    </row>
    <row r="204" spans="2:16">
      <c r="B204" s="2">
        <f t="shared" si="15"/>
        <v>37727</v>
      </c>
      <c r="C204" s="19">
        <f>IFERROR(VLOOKUP(B204,Sheet1!AI$2:AK$3285,3,FALSE),"")</f>
        <v>105.73124637776709</v>
      </c>
      <c r="D204" s="32"/>
      <c r="E204" s="40">
        <f t="shared" si="10"/>
        <v>1.29197185989457</v>
      </c>
      <c r="L204" s="2">
        <f t="shared" si="16"/>
        <v>40847</v>
      </c>
      <c r="M204" s="3">
        <f t="shared" si="11"/>
        <v>78.250352122739727</v>
      </c>
      <c r="N204" s="3">
        <f t="shared" si="12"/>
        <v>111.26370172795021</v>
      </c>
      <c r="O204" s="3">
        <f t="shared" si="13"/>
        <v>43.311491480053974</v>
      </c>
      <c r="P204" s="13">
        <f t="shared" si="14"/>
        <v>29.6413307269124</v>
      </c>
    </row>
    <row r="205" spans="2:16">
      <c r="B205" s="2">
        <f t="shared" si="15"/>
        <v>37728</v>
      </c>
      <c r="C205" s="19">
        <f>IFERROR(VLOOKUP(B205,Sheet1!AI$2:AK$3285,3,FALSE),"")</f>
        <v>95.986990771962041</v>
      </c>
      <c r="D205" s="32"/>
      <c r="E205" s="40">
        <f t="shared" si="10"/>
        <v>1.1729029519830929</v>
      </c>
      <c r="L205" s="2">
        <f t="shared" si="16"/>
        <v>40877</v>
      </c>
      <c r="M205" s="3">
        <f t="shared" si="11"/>
        <v>81.078532784926423</v>
      </c>
      <c r="N205" s="3">
        <f t="shared" si="12"/>
        <v>111.80278037835512</v>
      </c>
      <c r="O205" s="3">
        <f t="shared" si="13"/>
        <v>40.161814177593669</v>
      </c>
      <c r="P205" s="13">
        <f t="shared" si="14"/>
        <v>28.731187849016418</v>
      </c>
    </row>
    <row r="206" spans="2:16">
      <c r="B206" s="2">
        <f t="shared" si="15"/>
        <v>37729</v>
      </c>
      <c r="C206" s="19">
        <f>IFERROR(VLOOKUP(B206,Sheet1!AI$2:AK$3285,3,FALSE),"")</f>
        <v>81.811189696546307</v>
      </c>
      <c r="D206" s="32"/>
      <c r="E206" s="40">
        <f t="shared" si="10"/>
        <v>0.99968323966206718</v>
      </c>
      <c r="L206" s="2">
        <f t="shared" si="16"/>
        <v>40908</v>
      </c>
      <c r="M206" s="3">
        <f t="shared" si="11"/>
        <v>62.892718437590446</v>
      </c>
      <c r="N206" s="3">
        <f t="shared" si="12"/>
        <v>82.349617783005669</v>
      </c>
      <c r="O206" s="3">
        <f t="shared" si="13"/>
        <v>49.462223051581987</v>
      </c>
      <c r="P206" s="13">
        <f t="shared" si="14"/>
        <v>23.823839982203122</v>
      </c>
    </row>
    <row r="207" spans="2:16">
      <c r="B207" s="2">
        <f t="shared" si="15"/>
        <v>37730</v>
      </c>
      <c r="C207" s="19">
        <f>IFERROR(VLOOKUP(B207,Sheet1!AI$2:AK$3285,3,FALSE),"")</f>
        <v>64.766389414649439</v>
      </c>
      <c r="D207" s="32"/>
      <c r="E207" s="40">
        <f t="shared" si="10"/>
        <v>0.7914060928756429</v>
      </c>
      <c r="L207" s="2">
        <f t="shared" si="16"/>
        <v>40939</v>
      </c>
      <c r="M207" s="3">
        <f t="shared" si="11"/>
        <v>57.499046838949809</v>
      </c>
      <c r="N207" s="3">
        <f t="shared" si="12"/>
        <v>75.722905909100518</v>
      </c>
      <c r="O207" s="3">
        <f t="shared" si="13"/>
        <v>41.468266459499318</v>
      </c>
      <c r="P207" s="13">
        <f t="shared" si="14"/>
        <v>21.780710470953274</v>
      </c>
    </row>
    <row r="208" spans="2:16">
      <c r="B208" s="2">
        <f t="shared" si="15"/>
        <v>37731</v>
      </c>
      <c r="C208" s="19">
        <f>IFERROR(VLOOKUP(B208,Sheet1!AI$2:AK$3285,3,FALSE),"")</f>
        <v>50.203043834797882</v>
      </c>
      <c r="D208" s="32"/>
      <c r="E208" s="40">
        <f t="shared" si="10"/>
        <v>0.61345082118743699</v>
      </c>
      <c r="L208" s="2">
        <f t="shared" si="16"/>
        <v>40968</v>
      </c>
      <c r="M208" s="3">
        <f t="shared" si="11"/>
        <v>53.56080604526452</v>
      </c>
      <c r="N208" s="3">
        <f t="shared" si="12"/>
        <v>78.103398372633364</v>
      </c>
      <c r="O208" s="3">
        <f t="shared" si="13"/>
        <v>34.975377243351204</v>
      </c>
      <c r="P208" s="13">
        <f t="shared" si="14"/>
        <v>18.979938671476859</v>
      </c>
    </row>
    <row r="209" spans="2:16">
      <c r="B209" s="2">
        <f t="shared" si="15"/>
        <v>37732</v>
      </c>
      <c r="C209" s="19">
        <f>IFERROR(VLOOKUP(B209,Sheet1!AI$2:AK$3285,3,FALSE),"")</f>
        <v>50.979039705777268</v>
      </c>
      <c r="D209" s="32"/>
      <c r="E209" s="40">
        <f t="shared" si="10"/>
        <v>0.62293302122807281</v>
      </c>
      <c r="L209" s="2">
        <f t="shared" si="16"/>
        <v>40999</v>
      </c>
      <c r="M209" s="3">
        <f t="shared" si="11"/>
        <v>65.888633677948818</v>
      </c>
      <c r="N209" s="3">
        <f t="shared" si="12"/>
        <v>101.25669065094462</v>
      </c>
      <c r="O209" s="3">
        <f t="shared" si="13"/>
        <v>31.699035866703525</v>
      </c>
      <c r="P209" s="13">
        <f t="shared" si="14"/>
        <v>24.958696402145719</v>
      </c>
    </row>
    <row r="210" spans="2:16">
      <c r="B210" s="2">
        <f t="shared" si="15"/>
        <v>37733</v>
      </c>
      <c r="C210" s="19">
        <f>IFERROR(VLOOKUP(B210,Sheet1!AI$2:AK$3285,3,FALSE),"")</f>
        <v>50.524637511141691</v>
      </c>
      <c r="D210" s="32"/>
      <c r="E210" s="40">
        <f t="shared" si="10"/>
        <v>0.61738050133772793</v>
      </c>
      <c r="L210" s="2">
        <f t="shared" si="16"/>
        <v>41029</v>
      </c>
      <c r="M210" s="3">
        <f t="shared" si="11"/>
        <v>68.471732552570487</v>
      </c>
      <c r="N210" s="3">
        <f t="shared" si="12"/>
        <v>76.51901133966544</v>
      </c>
      <c r="O210" s="3">
        <f t="shared" si="13"/>
        <v>59.397826395289485</v>
      </c>
      <c r="P210" s="13">
        <f t="shared" si="14"/>
        <v>5.0200988650077978</v>
      </c>
    </row>
    <row r="211" spans="2:16">
      <c r="B211" s="2">
        <f t="shared" si="15"/>
        <v>37734</v>
      </c>
      <c r="C211" s="19">
        <f>IFERROR(VLOOKUP(B211,Sheet1!AI$2:AK$3285,3,FALSE),"")</f>
        <v>59.888717585643235</v>
      </c>
      <c r="D211" s="32"/>
      <c r="E211" s="40">
        <f t="shared" si="10"/>
        <v>0.7318038942752334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IFERROR(VLOOKUP(B212,Sheet1!AI$2:AK$3285,3,FALSE),"")</f>
        <v>73.929421090265805</v>
      </c>
      <c r="D212" s="32"/>
      <c r="E212" s="40">
        <f t="shared" si="10"/>
        <v>0.90337279601958953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IFERROR(VLOOKUP(B213,Sheet1!AI$2:AK$3285,3,FALSE),"")</f>
        <v>86.095792377446969</v>
      </c>
      <c r="D213" s="32"/>
      <c r="E213" s="40">
        <f t="shared" si="10"/>
        <v>1.0520384920987442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IFERROR(VLOOKUP(B214,Sheet1!AI$2:AK$3285,3,FALSE),"")</f>
        <v>91.767644461810164</v>
      </c>
      <c r="D214" s="32"/>
      <c r="E214" s="40">
        <f t="shared" si="10"/>
        <v>1.1213450929147399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IFERROR(VLOOKUP(B215,Sheet1!AI$2:AK$3285,3,FALSE),"")</f>
        <v>85.287777396072215</v>
      </c>
      <c r="D215" s="32"/>
      <c r="E215" s="40">
        <f t="shared" si="10"/>
        <v>1.0421650379016798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IFERROR(VLOOKUP(B216,Sheet1!AI$2:AK$3285,3,FALSE),"")</f>
        <v>72.116314752965764</v>
      </c>
      <c r="D216" s="32"/>
      <c r="E216" s="40">
        <f t="shared" si="10"/>
        <v>0.88121773356606736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IFERROR(VLOOKUP(B217,Sheet1!AI$2:AK$3285,3,FALSE),"")</f>
        <v>65.214136625123274</v>
      </c>
      <c r="D217" s="32"/>
      <c r="E217" s="40">
        <f t="shared" si="10"/>
        <v>0.79687729288601306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IFERROR(VLOOKUP(B218,Sheet1!AI$2:AK$3285,3,FALSE),"")</f>
        <v>78.011049971124066</v>
      </c>
      <c r="D218" s="32"/>
      <c r="E218" s="40">
        <f t="shared" si="10"/>
        <v>0.95324783142549685</v>
      </c>
      <c r="G218" s="3">
        <f>AVERAGE(C189:C218)</f>
        <v>77.512381286529845</v>
      </c>
      <c r="H218" s="3">
        <f>MAX(C189:C218)</f>
        <v>105.73124637776709</v>
      </c>
      <c r="I218" s="3">
        <f>MIN(C189:C218)</f>
        <v>48.779063684051607</v>
      </c>
      <c r="J218" s="13">
        <f>SUM(E189:E218)</f>
        <v>28.414632054315692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IFERROR(VLOOKUP(B219,Sheet1!AI$2:AK$3285,3,FALSE),"")</f>
        <v>96.737945922692461</v>
      </c>
      <c r="D219" s="32"/>
      <c r="E219" s="40">
        <f t="shared" si="10"/>
        <v>1.1820791695727362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IFERROR(VLOOKUP(B220,Sheet1!AI$2:AK$3285,3,FALSE),"")</f>
        <v>104.92547422512746</v>
      </c>
      <c r="D220" s="32"/>
      <c r="E220" s="40">
        <f t="shared" si="10"/>
        <v>1.2821258117076646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IFERROR(VLOOKUP(B221,Sheet1!AI$2:AK$3285,3,FALSE),"")</f>
        <v>100.74570693367718</v>
      </c>
      <c r="D221" s="32"/>
      <c r="E221" s="40">
        <f t="shared" si="10"/>
        <v>1.2310515843012519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IFERROR(VLOOKUP(B222,Sheet1!AI$2:AK$3285,3,FALSE),"")</f>
        <v>84.248270534872518</v>
      </c>
      <c r="D222" s="32"/>
      <c r="E222" s="40">
        <f t="shared" si="10"/>
        <v>1.0294628929932683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IFERROR(VLOOKUP(B223,Sheet1!AI$2:AK$3285,3,FALSE),"")</f>
        <v>72.062476476455004</v>
      </c>
      <c r="D223" s="32"/>
      <c r="E223" s="40">
        <f t="shared" si="10"/>
        <v>0.88055986240101358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IFERROR(VLOOKUP(B224,Sheet1!AI$2:AK$3285,3,FALSE),"")</f>
        <v>78.807572718515075</v>
      </c>
      <c r="D224" s="32"/>
      <c r="E224" s="40">
        <f t="shared" si="10"/>
        <v>0.96298085747645501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IFERROR(VLOOKUP(B225,Sheet1!AI$2:AK$3285,3,FALSE),"")</f>
        <v>92.329453853472046</v>
      </c>
      <c r="D225" s="32"/>
      <c r="E225" s="40">
        <f t="shared" si="10"/>
        <v>1.1282100637678998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IFERROR(VLOOKUP(B226,Sheet1!AI$2:AK$3285,3,FALSE),"")</f>
        <v>110.18184314246582</v>
      </c>
      <c r="D226" s="32"/>
      <c r="E226" s="40">
        <f t="shared" si="10"/>
        <v>1.3463554596034415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IFERROR(VLOOKUP(B227,Sheet1!AI$2:AK$3285,3,FALSE),"")</f>
        <v>114.15321385552625</v>
      </c>
      <c r="D227" s="32"/>
      <c r="E227" s="40">
        <f t="shared" ref="E227:E290" si="17">IFERROR(0.001*(C227*86440)/$K$6,"")</f>
        <v>1.3948832069086357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IFERROR(VLOOKUP(B228,Sheet1!AI$2:AK$3285,3,FALSE),"")</f>
        <v>128.84320026739113</v>
      </c>
      <c r="D228" s="32"/>
      <c r="E228" s="40">
        <f t="shared" si="17"/>
        <v>1.5743859529422235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IFERROR(VLOOKUP(B229,Sheet1!AI$2:AK$3285,3,FALSE),"")</f>
        <v>132.10764506434055</v>
      </c>
      <c r="D229" s="32"/>
      <c r="E229" s="40">
        <f t="shared" si="17"/>
        <v>1.6142754932657051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IFERROR(VLOOKUP(B230,Sheet1!AI$2:AK$3285,3,FALSE),"")</f>
        <v>107.06153433266809</v>
      </c>
      <c r="D230" s="32"/>
      <c r="E230" s="40">
        <f t="shared" si="17"/>
        <v>1.3082271738359952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IFERROR(VLOOKUP(B231,Sheet1!AI$2:AK$3285,3,FALSE),"")</f>
        <v>105.45535787646759</v>
      </c>
      <c r="D231" s="32"/>
      <c r="E231" s="40">
        <f t="shared" si="17"/>
        <v>1.2886006693302032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IFERROR(VLOOKUP(B232,Sheet1!AI$2:AK$3285,3,FALSE),"")</f>
        <v>112.57869392975761</v>
      </c>
      <c r="D232" s="32"/>
      <c r="E232" s="40">
        <f t="shared" si="17"/>
        <v>1.3756435260514912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IFERROR(VLOOKUP(B233,Sheet1!AI$2:AK$3285,3,FALSE),"")</f>
        <v>105.56646145149023</v>
      </c>
      <c r="D233" s="32"/>
      <c r="E233" s="40">
        <f t="shared" si="17"/>
        <v>1.2899582877957048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IFERROR(VLOOKUP(B234,Sheet1!AI$2:AK$3285,3,FALSE),"")</f>
        <v>125.30883197336232</v>
      </c>
      <c r="D234" s="32"/>
      <c r="E234" s="40">
        <f t="shared" si="17"/>
        <v>1.5311981107969239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IFERROR(VLOOKUP(B235,Sheet1!AI$2:AK$3285,3,FALSE),"")</f>
        <v>132.11530602162622</v>
      </c>
      <c r="D235" s="32"/>
      <c r="E235" s="40">
        <f t="shared" si="17"/>
        <v>1.6143691055286078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IFERROR(VLOOKUP(B236,Sheet1!AI$2:AK$3285,3,FALSE),"")</f>
        <v>140.07523513947217</v>
      </c>
      <c r="D236" s="32"/>
      <c r="E236" s="40">
        <f t="shared" si="17"/>
        <v>1.7116346233327644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IFERROR(VLOOKUP(B237,Sheet1!AI$2:AK$3285,3,FALSE),"")</f>
        <v>154.00726357821122</v>
      </c>
      <c r="D237" s="32"/>
      <c r="E237" s="40">
        <f t="shared" si="17"/>
        <v>1.8818755815239721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IFERROR(VLOOKUP(B238,Sheet1!AI$2:AK$3285,3,FALSE),"")</f>
        <v>157.42106337935877</v>
      </c>
      <c r="D238" s="32"/>
      <c r="E238" s="40">
        <f t="shared" si="17"/>
        <v>1.923590149634121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IFERROR(VLOOKUP(B239,Sheet1!AI$2:AK$3285,3,FALSE),"")</f>
        <v>156.85075192252782</v>
      </c>
      <c r="D239" s="32"/>
      <c r="E239" s="40">
        <f t="shared" si="17"/>
        <v>1.9166212886886209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IFERROR(VLOOKUP(B240,Sheet1!AI$2:AK$3285,3,FALSE),"")</f>
        <v>146.67310494356934</v>
      </c>
      <c r="D240" s="32"/>
      <c r="E240" s="40">
        <f t="shared" si="17"/>
        <v>1.7922566004130811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IFERROR(VLOOKUP(B241,Sheet1!AI$2:AK$3285,3,FALSE),"")</f>
        <v>149.68267832959236</v>
      </c>
      <c r="D241" s="32"/>
      <c r="E241" s="40">
        <f t="shared" si="17"/>
        <v>1.8290317663005322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IFERROR(VLOOKUP(B242,Sheet1!AI$2:AK$3285,3,FALSE),"")</f>
        <v>164.14183816041725</v>
      </c>
      <c r="D242" s="32"/>
      <c r="E242" s="40">
        <f t="shared" si="17"/>
        <v>2.0057139511713977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IFERROR(VLOOKUP(B243,Sheet1!AI$2:AK$3285,3,FALSE),"")</f>
        <v>178.21887146890731</v>
      </c>
      <c r="D243" s="32"/>
      <c r="E243" s="40">
        <f t="shared" si="17"/>
        <v>2.1777267811383019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IFERROR(VLOOKUP(B244,Sheet1!AI$2:AK$3285,3,FALSE),"")</f>
        <v>175.18632766895109</v>
      </c>
      <c r="D244" s="32"/>
      <c r="E244" s="40">
        <f t="shared" si="17"/>
        <v>2.1406709306904346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IFERROR(VLOOKUP(B245,Sheet1!AI$2:AK$3285,3,FALSE),"")</f>
        <v>167.41395813159602</v>
      </c>
      <c r="D245" s="32"/>
      <c r="E245" s="40">
        <f t="shared" si="17"/>
        <v>2.0456972774802318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IFERROR(VLOOKUP(B246,Sheet1!AI$2:AK$3285,3,FALSE),"")</f>
        <v>167.66077878739463</v>
      </c>
      <c r="D246" s="32"/>
      <c r="E246" s="40">
        <f t="shared" si="17"/>
        <v>2.0487132765595693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IFERROR(VLOOKUP(B247,Sheet1!AI$2:AK$3285,3,FALSE),"")</f>
        <v>169.34237321197509</v>
      </c>
      <c r="D247" s="32"/>
      <c r="E247" s="40">
        <f t="shared" si="17"/>
        <v>2.0692613430086411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IFERROR(VLOOKUP(B248,Sheet1!AI$2:AK$3285,3,FALSE),"")</f>
        <v>180.50134066818794</v>
      </c>
      <c r="D248" s="32"/>
      <c r="E248" s="40">
        <f t="shared" si="17"/>
        <v>2.2056171737854346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IFERROR(VLOOKUP(B249,Sheet1!AI$2:AK$3285,3,FALSE),"")</f>
        <v>186.72337677542862</v>
      </c>
      <c r="D249" s="32"/>
      <c r="E249" s="40">
        <f t="shared" si="17"/>
        <v>2.2816466904817712</v>
      </c>
      <c r="G249" s="3">
        <f>AVERAGE(C219:C249)</f>
        <v>132.16541776598376</v>
      </c>
      <c r="H249" s="3">
        <f>MAX(C219:C249)</f>
        <v>186.72337677542862</v>
      </c>
      <c r="I249" s="3">
        <f>MIN(C219:C249)</f>
        <v>72.062476476455004</v>
      </c>
      <c r="J249" s="13">
        <f>SUM(E219:E249)</f>
        <v>50.064424662488086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IFERROR(VLOOKUP(B250,Sheet1!AI$2:AK$3285,3,FALSE),"")</f>
        <v>185.09053221814827</v>
      </c>
      <c r="D250" s="32"/>
      <c r="E250" s="40">
        <f t="shared" si="17"/>
        <v>2.2616943179158517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IFERROR(VLOOKUP(B251,Sheet1!AI$2:AK$3285,3,FALSE),"")</f>
        <v>179.92373444633176</v>
      </c>
      <c r="D251" s="32"/>
      <c r="E251" s="40">
        <f t="shared" si="17"/>
        <v>2.1985591752248967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IFERROR(VLOOKUP(B252,Sheet1!AI$2:AK$3285,3,FALSE),"")</f>
        <v>172.49864116002743</v>
      </c>
      <c r="D252" s="32"/>
      <c r="E252" s="40">
        <f t="shared" si="17"/>
        <v>2.1078290276891112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IFERROR(VLOOKUP(B253,Sheet1!AI$2:AK$3285,3,FALSE),"")</f>
        <v>168.37587554016534</v>
      </c>
      <c r="D253" s="32"/>
      <c r="E253" s="40">
        <f t="shared" si="17"/>
        <v>2.0574513262216416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IFERROR(VLOOKUP(B254,Sheet1!AI$2:AK$3285,3,FALSE),"")</f>
        <v>161.60732344304733</v>
      </c>
      <c r="D254" s="32"/>
      <c r="E254" s="40">
        <f t="shared" si="17"/>
        <v>1.9747437147889471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IFERROR(VLOOKUP(B255,Sheet1!AI$2:AK$3285,3,FALSE),"")</f>
        <v>154.1821202786557</v>
      </c>
      <c r="D255" s="32"/>
      <c r="E255" s="40">
        <f t="shared" si="17"/>
        <v>1.8840122246094146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IFERROR(VLOOKUP(B256,Sheet1!AI$2:AK$3285,3,FALSE),"")</f>
        <v>149.98568381705684</v>
      </c>
      <c r="D256" s="32"/>
      <c r="E256" s="40">
        <f t="shared" si="17"/>
        <v>1.8327343100291762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IFERROR(VLOOKUP(B257,Sheet1!AI$2:AK$3285,3,FALSE),"")</f>
        <v>140.14039168525517</v>
      </c>
      <c r="D257" s="32"/>
      <c r="E257" s="40">
        <f t="shared" si="17"/>
        <v>1.7124307969004038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IFERROR(VLOOKUP(B258,Sheet1!AI$2:AK$3285,3,FALSE),"")</f>
        <v>124.20817647208708</v>
      </c>
      <c r="D258" s="32"/>
      <c r="E258" s="40">
        <f t="shared" si="17"/>
        <v>1.5177487665037046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IFERROR(VLOOKUP(B259,Sheet1!AI$2:AK$3285,3,FALSE),"")</f>
        <v>103.42849171650664</v>
      </c>
      <c r="D259" s="32"/>
      <c r="E259" s="40">
        <f t="shared" si="17"/>
        <v>1.2638335911754079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IFERROR(VLOOKUP(B260,Sheet1!AI$2:AK$3285,3,FALSE),"")</f>
        <v>103.13218596512183</v>
      </c>
      <c r="D260" s="32"/>
      <c r="E260" s="40">
        <f t="shared" si="17"/>
        <v>1.2602129141680987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IFERROR(VLOOKUP(B261,Sheet1!AI$2:AK$3285,3,FALSE),"")</f>
        <v>107.6343128819118</v>
      </c>
      <c r="D261" s="32"/>
      <c r="E261" s="40">
        <f t="shared" si="17"/>
        <v>1.3152261811581081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IFERROR(VLOOKUP(B262,Sheet1!AI$2:AK$3285,3,FALSE),"")</f>
        <v>129.33563949978668</v>
      </c>
      <c r="D262" s="32"/>
      <c r="E262" s="40">
        <f t="shared" si="17"/>
        <v>1.5804032624203508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IFERROR(VLOOKUP(B263,Sheet1!AI$2:AK$3285,3,FALSE),"")</f>
        <v>161.7832064694785</v>
      </c>
      <c r="D263" s="32"/>
      <c r="E263" s="40">
        <f t="shared" si="17"/>
        <v>1.9768928989569867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IFERROR(VLOOKUP(B264,Sheet1!AI$2:AK$3285,3,FALSE),"")</f>
        <v>171.69556587033867</v>
      </c>
      <c r="D264" s="32"/>
      <c r="E264" s="40">
        <f t="shared" si="17"/>
        <v>2.0980159335357755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IFERROR(VLOOKUP(B265,Sheet1!AI$2:AK$3285,3,FALSE),"")</f>
        <v>178.58282873022654</v>
      </c>
      <c r="D265" s="32"/>
      <c r="E265" s="40">
        <f t="shared" si="17"/>
        <v>2.1821741186656465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IFERROR(VLOOKUP(B266,Sheet1!AI$2:AK$3285,3,FALSE),"")</f>
        <v>183.08622058000333</v>
      </c>
      <c r="D266" s="32"/>
      <c r="E266" s="40">
        <f t="shared" si="17"/>
        <v>2.237202842371429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IFERROR(VLOOKUP(B267,Sheet1!AI$2:AK$3285,3,FALSE),"")</f>
        <v>181.96676819712525</v>
      </c>
      <c r="D267" s="32"/>
      <c r="E267" s="40">
        <f t="shared" si="17"/>
        <v>2.2235238115577478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IFERROR(VLOOKUP(B268,Sheet1!AI$2:AK$3285,3,FALSE),"")</f>
        <v>175.94619114880913</v>
      </c>
      <c r="D268" s="32"/>
      <c r="E268" s="40">
        <f t="shared" si="17"/>
        <v>2.1499560026721882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IFERROR(VLOOKUP(B269,Sheet1!AI$2:AK$3285,3,FALSE),"")</f>
        <v>169.4831473673504</v>
      </c>
      <c r="D269" s="32"/>
      <c r="E269" s="40">
        <f t="shared" si="17"/>
        <v>2.0709815180143862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IFERROR(VLOOKUP(B270,Sheet1!AI$2:AK$3285,3,FALSE),"")</f>
        <v>159.03466372361788</v>
      </c>
      <c r="D270" s="32"/>
      <c r="E270" s="40">
        <f t="shared" si="17"/>
        <v>1.9433073695602952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IFERROR(VLOOKUP(B271,Sheet1!AI$2:AK$3285,3,FALSE),"")</f>
        <v>146.19646138931148</v>
      </c>
      <c r="D271" s="32"/>
      <c r="E271" s="40">
        <f t="shared" si="17"/>
        <v>1.7864323045648975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IFERROR(VLOOKUP(B272,Sheet1!AI$2:AK$3285,3,FALSE),"")</f>
        <v>138.33458023738046</v>
      </c>
      <c r="D272" s="32"/>
      <c r="E272" s="40">
        <f t="shared" si="17"/>
        <v>1.690364873582014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IFERROR(VLOOKUP(B273,Sheet1!AI$2:AK$3285,3,FALSE),"")</f>
        <v>127.30765584853214</v>
      </c>
      <c r="D273" s="32"/>
      <c r="E273" s="40">
        <f t="shared" si="17"/>
        <v>1.5556225291980659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IFERROR(VLOOKUP(B274,Sheet1!AI$2:AK$3285,3,FALSE),"")</f>
        <v>121.80452311822717</v>
      </c>
      <c r="D274" s="32"/>
      <c r="E274" s="40">
        <f t="shared" si="17"/>
        <v>1.4883775768079668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IFERROR(VLOOKUP(B275,Sheet1!AI$2:AK$3285,3,FALSE),"")</f>
        <v>120.42002298520958</v>
      </c>
      <c r="D275" s="32"/>
      <c r="E275" s="40">
        <f t="shared" si="17"/>
        <v>1.4714598228500873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IFERROR(VLOOKUP(B276,Sheet1!AI$2:AK$3285,3,FALSE),"")</f>
        <v>136.36700465634215</v>
      </c>
      <c r="D276" s="32"/>
      <c r="E276" s="40">
        <f t="shared" si="17"/>
        <v>1.6663222904289248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IFERROR(VLOOKUP(B277,Sheet1!AI$2:AK$3285,3,FALSE),"")</f>
        <v>150.58082366394012</v>
      </c>
      <c r="D277" s="32"/>
      <c r="E277" s="40">
        <f t="shared" si="17"/>
        <v>1.8400065588791328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IFERROR(VLOOKUP(B278,Sheet1!AI$2:AK$3285,3,FALSE),"")</f>
        <v>162.31908965195259</v>
      </c>
      <c r="D278" s="32"/>
      <c r="E278" s="40">
        <f t="shared" si="17"/>
        <v>1.9834410672200711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IFERROR(VLOOKUP(B279,Sheet1!AI$2:AK$3285,3,FALSE),"")</f>
        <v>169.37411671248697</v>
      </c>
      <c r="D279" s="32"/>
      <c r="E279" s="40">
        <f t="shared" si="17"/>
        <v>2.0696492293790461</v>
      </c>
      <c r="G279" s="3">
        <f>AVERAGE(C250:C279)</f>
        <v>151.12753264914781</v>
      </c>
      <c r="H279" s="3">
        <f>MAX(C250:C279)</f>
        <v>185.09053221814827</v>
      </c>
      <c r="I279" s="3">
        <f>MIN(C250:C279)</f>
        <v>103.13218596512183</v>
      </c>
      <c r="J279" s="13">
        <f>SUM(E250:E279)</f>
        <v>55.400610357049771</v>
      </c>
      <c r="P279" s="3"/>
      <c r="Q279"/>
    </row>
    <row r="280" spans="2:17">
      <c r="B280" s="2">
        <f t="shared" si="22"/>
        <v>37803</v>
      </c>
      <c r="C280" s="19">
        <f>IFERROR(VLOOKUP(B280,Sheet1!AI$2:AK$3285,3,FALSE),"")</f>
        <v>172.15512007150039</v>
      </c>
      <c r="D280" s="32"/>
      <c r="E280" s="40">
        <f t="shared" si="17"/>
        <v>2.1036314078287384</v>
      </c>
      <c r="P280" s="3"/>
      <c r="Q280"/>
    </row>
    <row r="281" spans="2:17">
      <c r="B281" s="2">
        <f t="shared" si="22"/>
        <v>37804</v>
      </c>
      <c r="C281" s="19">
        <f>IFERROR(VLOOKUP(B281,Sheet1!AI$2:AK$3285,3,FALSE),"")</f>
        <v>175.88444408456303</v>
      </c>
      <c r="D281" s="32"/>
      <c r="E281" s="40">
        <f t="shared" si="17"/>
        <v>2.1492014909060826</v>
      </c>
      <c r="P281" s="3"/>
      <c r="Q281"/>
    </row>
    <row r="282" spans="2:17">
      <c r="B282" s="2">
        <f t="shared" si="22"/>
        <v>37805</v>
      </c>
      <c r="C282" s="19">
        <f>IFERROR(VLOOKUP(B282,Sheet1!AI$2:AK$3285,3,FALSE),"")</f>
        <v>178.38850807028348</v>
      </c>
      <c r="D282" s="32"/>
      <c r="E282" s="40">
        <f t="shared" si="17"/>
        <v>2.1797996377714592</v>
      </c>
      <c r="P282" s="3"/>
      <c r="Q282"/>
    </row>
    <row r="283" spans="2:17">
      <c r="B283" s="2">
        <f t="shared" si="22"/>
        <v>37806</v>
      </c>
      <c r="C283" s="19">
        <f>IFERROR(VLOOKUP(B283,Sheet1!AI$2:AK$3285,3,FALSE),"")</f>
        <v>176.87911265693515</v>
      </c>
      <c r="D283" s="32"/>
      <c r="E283" s="40">
        <f t="shared" si="17"/>
        <v>2.1613557390536435</v>
      </c>
      <c r="P283" s="3"/>
      <c r="Q283"/>
    </row>
    <row r="284" spans="2:17">
      <c r="B284" s="2">
        <f t="shared" si="22"/>
        <v>37807</v>
      </c>
      <c r="C284" s="19">
        <f>IFERROR(VLOOKUP(B284,Sheet1!AI$2:AK$3285,3,FALSE),"")</f>
        <v>167.29016824152552</v>
      </c>
      <c r="D284" s="32"/>
      <c r="E284" s="40">
        <f t="shared" si="17"/>
        <v>2.0441846399204788</v>
      </c>
      <c r="P284" s="3"/>
      <c r="Q284"/>
    </row>
    <row r="285" spans="2:17">
      <c r="B285" s="2">
        <f t="shared" si="22"/>
        <v>37808</v>
      </c>
      <c r="C285" s="19">
        <f>IFERROR(VLOOKUP(B285,Sheet1!AI$2:AK$3285,3,FALSE),"")</f>
        <v>145.9800706442345</v>
      </c>
      <c r="D285" s="32"/>
      <c r="E285" s="40">
        <f t="shared" si="17"/>
        <v>1.7837881405834932</v>
      </c>
      <c r="P285" s="3"/>
      <c r="Q285"/>
    </row>
    <row r="286" spans="2:17">
      <c r="B286" s="2">
        <f t="shared" si="22"/>
        <v>37809</v>
      </c>
      <c r="C286" s="19">
        <f>IFERROR(VLOOKUP(B286,Sheet1!AI$2:AK$3285,3,FALSE),"")</f>
        <v>140.09898289990338</v>
      </c>
      <c r="D286" s="32"/>
      <c r="E286" s="40">
        <f t="shared" si="17"/>
        <v>1.7119248065970665</v>
      </c>
      <c r="P286" s="3"/>
      <c r="Q286"/>
    </row>
    <row r="287" spans="2:17">
      <c r="B287" s="2">
        <f t="shared" si="22"/>
        <v>37810</v>
      </c>
      <c r="C287" s="19">
        <f>IFERROR(VLOOKUP(B287,Sheet1!AI$2:AK$3285,3,FALSE),"")</f>
        <v>132.01567864229344</v>
      </c>
      <c r="D287" s="32"/>
      <c r="E287" s="40">
        <f t="shared" si="17"/>
        <v>1.6131517192309648</v>
      </c>
      <c r="P287" s="3"/>
      <c r="Q287"/>
    </row>
    <row r="288" spans="2:17">
      <c r="B288" s="2">
        <f t="shared" si="22"/>
        <v>37811</v>
      </c>
      <c r="C288" s="19">
        <f>IFERROR(VLOOKUP(B288,Sheet1!AI$2:AK$3285,3,FALSE),"")</f>
        <v>120.79699966598434</v>
      </c>
      <c r="D288" s="32"/>
      <c r="E288" s="40">
        <f t="shared" si="17"/>
        <v>1.476066249806006</v>
      </c>
      <c r="P288" s="3"/>
      <c r="Q288"/>
    </row>
    <row r="289" spans="2:17">
      <c r="B289" s="2">
        <f t="shared" si="22"/>
        <v>37812</v>
      </c>
      <c r="C289" s="19">
        <f>IFERROR(VLOOKUP(B289,Sheet1!AI$2:AK$3285,3,FALSE),"")</f>
        <v>134.96696366969013</v>
      </c>
      <c r="D289" s="32"/>
      <c r="E289" s="40">
        <f t="shared" si="17"/>
        <v>1.6492146366423543</v>
      </c>
      <c r="P289" s="3"/>
      <c r="Q289"/>
    </row>
    <row r="290" spans="2:17">
      <c r="B290" s="2">
        <f t="shared" si="22"/>
        <v>37813</v>
      </c>
      <c r="C290" s="19">
        <f>IFERROR(VLOOKUP(B290,Sheet1!AI$2:AK$3285,3,FALSE),"")</f>
        <v>137.14803696048261</v>
      </c>
      <c r="D290" s="32"/>
      <c r="E290" s="40">
        <f t="shared" si="17"/>
        <v>1.6758660326355836</v>
      </c>
      <c r="P290" s="3"/>
      <c r="Q290"/>
    </row>
    <row r="291" spans="2:17">
      <c r="B291" s="2">
        <f t="shared" si="22"/>
        <v>37814</v>
      </c>
      <c r="C291" s="19">
        <f>IFERROR(VLOOKUP(B291,Sheet1!AI$2:AK$3285,3,FALSE),"")</f>
        <v>150.65919448807142</v>
      </c>
      <c r="D291" s="32"/>
      <c r="E291" s="40">
        <f t="shared" ref="E291:E354" si="24">IFERROR(0.001*(C291*86440)/$K$6,"")</f>
        <v>1.8409642029331204</v>
      </c>
      <c r="P291" s="3"/>
      <c r="Q291"/>
    </row>
    <row r="292" spans="2:17">
      <c r="B292" s="2">
        <f t="shared" si="22"/>
        <v>37815</v>
      </c>
      <c r="C292" s="19">
        <f>IFERROR(VLOOKUP(B292,Sheet1!AI$2:AK$3285,3,FALSE),"")</f>
        <v>168.35657695720545</v>
      </c>
      <c r="D292" s="32"/>
      <c r="E292" s="40">
        <f t="shared" si="24"/>
        <v>2.0572155092141418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IFERROR(VLOOKUP(B293,Sheet1!AI$2:AK$3285,3,FALSE),"")</f>
        <v>180.05614090417066</v>
      </c>
      <c r="D293" s="32"/>
      <c r="E293" s="40">
        <f t="shared" si="24"/>
        <v>2.200177102029476</v>
      </c>
      <c r="P293" s="3"/>
      <c r="Q293"/>
    </row>
    <row r="294" spans="2:17">
      <c r="B294" s="2">
        <f t="shared" si="25"/>
        <v>37817</v>
      </c>
      <c r="C294" s="19">
        <f>IFERROR(VLOOKUP(B294,Sheet1!AI$2:AK$3285,3,FALSE),"")</f>
        <v>183.85490392876261</v>
      </c>
      <c r="D294" s="32"/>
      <c r="E294" s="40">
        <f t="shared" si="24"/>
        <v>2.2465956878148488</v>
      </c>
      <c r="P294" s="3"/>
      <c r="Q294"/>
    </row>
    <row r="295" spans="2:17">
      <c r="B295" s="2">
        <f t="shared" si="25"/>
        <v>37818</v>
      </c>
      <c r="C295" s="19">
        <f>IFERROR(VLOOKUP(B295,Sheet1!AI$2:AK$3285,3,FALSE),"")</f>
        <v>184.03213796755472</v>
      </c>
      <c r="D295" s="32"/>
      <c r="E295" s="40">
        <f t="shared" si="24"/>
        <v>2.2487613805365321</v>
      </c>
      <c r="P295" s="3"/>
      <c r="Q295"/>
    </row>
    <row r="296" spans="2:17">
      <c r="B296" s="2">
        <f t="shared" si="25"/>
        <v>37819</v>
      </c>
      <c r="C296" s="19">
        <f>IFERROR(VLOOKUP(B296,Sheet1!AI$2:AK$3285,3,FALSE),"")</f>
        <v>185.28801352094217</v>
      </c>
      <c r="D296" s="32"/>
      <c r="E296" s="40">
        <f t="shared" si="24"/>
        <v>2.2641074199533846</v>
      </c>
      <c r="P296" s="3"/>
      <c r="Q296"/>
    </row>
    <row r="297" spans="2:17">
      <c r="B297" s="2">
        <f t="shared" si="25"/>
        <v>37820</v>
      </c>
      <c r="C297" s="19">
        <f>IFERROR(VLOOKUP(B297,Sheet1!AI$2:AK$3285,3,FALSE),"")</f>
        <v>183.84652569428999</v>
      </c>
      <c r="D297" s="32"/>
      <c r="E297" s="40">
        <f t="shared" si="24"/>
        <v>2.246493310858698</v>
      </c>
      <c r="P297" s="3"/>
      <c r="Q297"/>
    </row>
    <row r="298" spans="2:17">
      <c r="B298" s="2">
        <f t="shared" si="25"/>
        <v>37821</v>
      </c>
      <c r="C298" s="19">
        <f>IFERROR(VLOOKUP(B298,Sheet1!AI$2:AK$3285,3,FALSE),"")</f>
        <v>180.44856832351343</v>
      </c>
      <c r="D298" s="32"/>
      <c r="E298" s="40">
        <f t="shared" si="24"/>
        <v>2.2049723276624968</v>
      </c>
      <c r="P298" s="3"/>
      <c r="Q298"/>
    </row>
    <row r="299" spans="2:17">
      <c r="B299" s="2">
        <f t="shared" si="25"/>
        <v>37822</v>
      </c>
      <c r="C299" s="19">
        <f>IFERROR(VLOOKUP(B299,Sheet1!AI$2:AK$3285,3,FALSE),"")</f>
        <v>180.21358278630055</v>
      </c>
      <c r="D299" s="32"/>
      <c r="E299" s="40">
        <f t="shared" si="24"/>
        <v>2.2021009465716452</v>
      </c>
      <c r="P299" s="3"/>
      <c r="Q299"/>
    </row>
    <row r="300" spans="2:17">
      <c r="B300" s="2">
        <f t="shared" si="25"/>
        <v>37823</v>
      </c>
      <c r="C300" s="19">
        <f>IFERROR(VLOOKUP(B300,Sheet1!AI$2:AK$3285,3,FALSE),"")</f>
        <v>175.75285496729975</v>
      </c>
      <c r="D300" s="32"/>
      <c r="E300" s="40">
        <f t="shared" si="24"/>
        <v>2.14759355150882</v>
      </c>
      <c r="P300" s="3"/>
      <c r="Q300"/>
    </row>
    <row r="301" spans="2:17">
      <c r="B301" s="2">
        <f t="shared" si="25"/>
        <v>37824</v>
      </c>
      <c r="C301" s="19">
        <f>IFERROR(VLOOKUP(B301,Sheet1!AI$2:AK$3285,3,FALSE),"")</f>
        <v>175.83790624126743</v>
      </c>
      <c r="D301" s="32"/>
      <c r="E301" s="40">
        <f t="shared" si="24"/>
        <v>2.1486328266179187</v>
      </c>
      <c r="P301" s="3"/>
      <c r="Q301"/>
    </row>
    <row r="302" spans="2:17">
      <c r="B302" s="2">
        <f t="shared" si="25"/>
        <v>37825</v>
      </c>
      <c r="C302" s="19">
        <f>IFERROR(VLOOKUP(B302,Sheet1!AI$2:AK$3285,3,FALSE),"")</f>
        <v>177.98206595617523</v>
      </c>
      <c r="D302" s="32"/>
      <c r="E302" s="40">
        <f t="shared" si="24"/>
        <v>2.1748331610477507</v>
      </c>
      <c r="P302" s="3"/>
      <c r="Q302"/>
    </row>
    <row r="303" spans="2:17">
      <c r="B303" s="2">
        <f t="shared" si="25"/>
        <v>37826</v>
      </c>
      <c r="C303" s="19">
        <f>IFERROR(VLOOKUP(B303,Sheet1!AI$2:AK$3285,3,FALSE),"")</f>
        <v>177.97916135187552</v>
      </c>
      <c r="D303" s="32"/>
      <c r="E303" s="40">
        <f t="shared" si="24"/>
        <v>2.1747976685405881</v>
      </c>
      <c r="P303" s="3"/>
      <c r="Q303"/>
    </row>
    <row r="304" spans="2:17">
      <c r="B304" s="2">
        <f t="shared" si="25"/>
        <v>37827</v>
      </c>
      <c r="C304" s="19">
        <f>IFERROR(VLOOKUP(B304,Sheet1!AI$2:AK$3285,3,FALSE),"")</f>
        <v>178.39936500840963</v>
      </c>
      <c r="D304" s="32"/>
      <c r="E304" s="40">
        <f t="shared" si="24"/>
        <v>2.1799323029865607</v>
      </c>
      <c r="P304" s="3"/>
      <c r="Q304"/>
    </row>
    <row r="305" spans="2:17">
      <c r="B305" s="2">
        <f t="shared" si="25"/>
        <v>37828</v>
      </c>
      <c r="C305" s="19">
        <f>IFERROR(VLOOKUP(B305,Sheet1!AI$2:AK$3285,3,FALSE),"")</f>
        <v>178.14341702230706</v>
      </c>
      <c r="D305" s="32"/>
      <c r="E305" s="40">
        <f t="shared" si="24"/>
        <v>2.1768047734532403</v>
      </c>
      <c r="P305" s="3"/>
      <c r="Q305"/>
    </row>
    <row r="306" spans="2:17">
      <c r="B306" s="2">
        <f t="shared" si="25"/>
        <v>37829</v>
      </c>
      <c r="C306" s="19">
        <f>IFERROR(VLOOKUP(B306,Sheet1!AI$2:AK$3285,3,FALSE),"")</f>
        <v>173.03952585097704</v>
      </c>
      <c r="D306" s="32"/>
      <c r="E306" s="40">
        <f t="shared" si="24"/>
        <v>2.1144383113596916</v>
      </c>
      <c r="P306" s="3"/>
      <c r="Q306"/>
    </row>
    <row r="307" spans="2:17">
      <c r="B307" s="2">
        <f t="shared" si="25"/>
        <v>37830</v>
      </c>
      <c r="C307" s="19">
        <f>IFERROR(VLOOKUP(B307,Sheet1!AI$2:AK$3285,3,FALSE),"")</f>
        <v>174.05559299554636</v>
      </c>
      <c r="D307" s="32"/>
      <c r="E307" s="40">
        <f t="shared" si="24"/>
        <v>2.1268540371126701</v>
      </c>
      <c r="P307" s="3"/>
      <c r="Q307"/>
    </row>
    <row r="308" spans="2:17">
      <c r="B308" s="2">
        <f t="shared" si="25"/>
        <v>37831</v>
      </c>
      <c r="C308" s="19">
        <f>IFERROR(VLOOKUP(B308,Sheet1!AI$2:AK$3285,3,FALSE),"")</f>
        <v>181.38018346522313</v>
      </c>
      <c r="D308" s="32"/>
      <c r="E308" s="40">
        <f t="shared" si="24"/>
        <v>2.2163561010367383</v>
      </c>
      <c r="P308" s="3"/>
      <c r="Q308"/>
    </row>
    <row r="309" spans="2:17">
      <c r="B309" s="2">
        <f t="shared" si="25"/>
        <v>37832</v>
      </c>
      <c r="C309" s="19">
        <f>IFERROR(VLOOKUP(B309,Sheet1!AI$2:AK$3285,3,FALSE),"")</f>
        <v>183.43040325354298</v>
      </c>
      <c r="D309" s="32"/>
      <c r="E309" s="40">
        <f t="shared" si="24"/>
        <v>2.2414085464003755</v>
      </c>
      <c r="P309" s="3"/>
      <c r="Q309"/>
    </row>
    <row r="310" spans="2:17">
      <c r="B310" s="2">
        <f t="shared" si="25"/>
        <v>37833</v>
      </c>
      <c r="C310" s="19">
        <f>IFERROR(VLOOKUP(B310,Sheet1!AI$2:AK$3285,3,FALSE),"")</f>
        <v>187.26940775051366</v>
      </c>
      <c r="D310" s="32"/>
      <c r="E310" s="40">
        <f t="shared" si="24"/>
        <v>2.2883188586308174</v>
      </c>
      <c r="G310" s="3">
        <f>AVERAGE(C280:C310)</f>
        <v>169.08482625939823</v>
      </c>
      <c r="H310" s="3">
        <f>MAX(C280:C310)</f>
        <v>187.26940775051366</v>
      </c>
      <c r="I310" s="3">
        <f>MIN(C280:C310)</f>
        <v>120.79699966598434</v>
      </c>
      <c r="J310" s="13">
        <f>SUM(E280:E310)</f>
        <v>64.049542527245379</v>
      </c>
      <c r="P310" s="3"/>
      <c r="Q310"/>
    </row>
    <row r="311" spans="2:17">
      <c r="B311" s="2">
        <f t="shared" si="25"/>
        <v>37834</v>
      </c>
      <c r="C311" s="19">
        <f>IFERROR(VLOOKUP(B311,Sheet1!AI$2:AK$3285,3,FALSE),"")</f>
        <v>188.0073625426819</v>
      </c>
      <c r="D311" s="32"/>
      <c r="E311" s="40">
        <f t="shared" si="24"/>
        <v>2.2973362197044702</v>
      </c>
      <c r="P311" s="3"/>
      <c r="Q311"/>
    </row>
    <row r="312" spans="2:17">
      <c r="B312" s="2">
        <f t="shared" si="25"/>
        <v>37835</v>
      </c>
      <c r="C312" s="19">
        <f>IFERROR(VLOOKUP(B312,Sheet1!AI$2:AK$3285,3,FALSE),"")</f>
        <v>185.86680939590451</v>
      </c>
      <c r="D312" s="32"/>
      <c r="E312" s="40">
        <f t="shared" si="24"/>
        <v>2.2711799553551013</v>
      </c>
      <c r="P312" s="3"/>
      <c r="Q312"/>
    </row>
    <row r="313" spans="2:17">
      <c r="B313" s="2">
        <f t="shared" si="25"/>
        <v>37836</v>
      </c>
      <c r="C313" s="19">
        <f>IFERROR(VLOOKUP(B313,Sheet1!AI$2:AK$3285,3,FALSE),"")</f>
        <v>177.272891891428</v>
      </c>
      <c r="D313" s="32"/>
      <c r="E313" s="40">
        <f t="shared" si="24"/>
        <v>2.166167483049906</v>
      </c>
      <c r="P313" s="3"/>
      <c r="Q313"/>
    </row>
    <row r="314" spans="2:17">
      <c r="B314" s="2">
        <f t="shared" si="25"/>
        <v>37837</v>
      </c>
      <c r="C314" s="19">
        <f>IFERROR(VLOOKUP(B314,Sheet1!AI$2:AK$3285,3,FALSE),"")</f>
        <v>173.18732764993069</v>
      </c>
      <c r="D314" s="32"/>
      <c r="E314" s="40">
        <f t="shared" si="24"/>
        <v>2.116244359918011</v>
      </c>
      <c r="P314" s="3"/>
      <c r="Q314"/>
    </row>
    <row r="315" spans="2:17">
      <c r="B315" s="2">
        <f t="shared" si="25"/>
        <v>37838</v>
      </c>
      <c r="C315" s="19">
        <f>IFERROR(VLOOKUP(B315,Sheet1!AI$2:AK$3285,3,FALSE),"")</f>
        <v>166.63784245720649</v>
      </c>
      <c r="D315" s="32"/>
      <c r="E315" s="40">
        <f t="shared" si="24"/>
        <v>2.0362136135144091</v>
      </c>
      <c r="P315" s="3"/>
      <c r="Q315"/>
    </row>
    <row r="316" spans="2:17">
      <c r="B316" s="2">
        <f t="shared" si="25"/>
        <v>37839</v>
      </c>
      <c r="C316" s="19">
        <f>IFERROR(VLOOKUP(B316,Sheet1!AI$2:AK$3285,3,FALSE),"")</f>
        <v>160.66038832712115</v>
      </c>
      <c r="D316" s="32"/>
      <c r="E316" s="40">
        <f t="shared" si="24"/>
        <v>1.9631727405988624</v>
      </c>
      <c r="P316" s="3"/>
      <c r="Q316"/>
    </row>
    <row r="317" spans="2:17">
      <c r="B317" s="2">
        <f t="shared" si="25"/>
        <v>37840</v>
      </c>
      <c r="C317" s="19">
        <f>IFERROR(VLOOKUP(B317,Sheet1!AI$2:AK$3285,3,FALSE),"")</f>
        <v>169.47310371541096</v>
      </c>
      <c r="D317" s="32"/>
      <c r="E317" s="40">
        <f t="shared" si="24"/>
        <v>2.0708587906644222</v>
      </c>
      <c r="P317" s="3"/>
      <c r="Q317"/>
    </row>
    <row r="318" spans="2:17">
      <c r="B318" s="2">
        <f t="shared" si="25"/>
        <v>37841</v>
      </c>
      <c r="C318" s="19">
        <f>IFERROR(VLOOKUP(B318,Sheet1!AI$2:AK$3285,3,FALSE),"")</f>
        <v>170.48150026109386</v>
      </c>
      <c r="D318" s="32"/>
      <c r="E318" s="40">
        <f t="shared" si="24"/>
        <v>2.0831807863399709</v>
      </c>
      <c r="P318" s="3"/>
      <c r="Q318"/>
    </row>
    <row r="319" spans="2:17">
      <c r="B319" s="2">
        <f t="shared" si="25"/>
        <v>37842</v>
      </c>
      <c r="C319" s="19">
        <f>IFERROR(VLOOKUP(B319,Sheet1!AI$2:AK$3285,3,FALSE),"")</f>
        <v>171.15478937577871</v>
      </c>
      <c r="D319" s="32"/>
      <c r="E319" s="40">
        <f t="shared" si="24"/>
        <v>2.0914079719596144</v>
      </c>
      <c r="P319" s="3"/>
      <c r="Q319"/>
    </row>
    <row r="320" spans="2:17">
      <c r="B320" s="2">
        <f t="shared" si="25"/>
        <v>37843</v>
      </c>
      <c r="C320" s="19">
        <f>IFERROR(VLOOKUP(B320,Sheet1!AI$2:AK$3285,3,FALSE),"")</f>
        <v>169.72211911244733</v>
      </c>
      <c r="D320" s="32"/>
      <c r="E320" s="40">
        <f t="shared" si="24"/>
        <v>2.0739016081537951</v>
      </c>
      <c r="P320" s="3"/>
      <c r="Q320"/>
    </row>
    <row r="321" spans="2:17">
      <c r="B321" s="2">
        <f t="shared" si="25"/>
        <v>37844</v>
      </c>
      <c r="C321" s="19">
        <f>IFERROR(VLOOKUP(B321,Sheet1!AI$2:AK$3285,3,FALSE),"")</f>
        <v>161.25031410633881</v>
      </c>
      <c r="D321" s="32"/>
      <c r="E321" s="40">
        <f t="shared" si="24"/>
        <v>1.9703812766966251</v>
      </c>
      <c r="P321" s="3"/>
      <c r="Q321"/>
    </row>
    <row r="322" spans="2:17">
      <c r="B322" s="2">
        <f t="shared" si="25"/>
        <v>37845</v>
      </c>
      <c r="C322" s="19">
        <f>IFERROR(VLOOKUP(B322,Sheet1!AI$2:AK$3285,3,FALSE),"")</f>
        <v>153.74914306061862</v>
      </c>
      <c r="D322" s="32"/>
      <c r="E322" s="40">
        <f t="shared" si="24"/>
        <v>1.8787215049702961</v>
      </c>
      <c r="P322" s="3"/>
      <c r="Q322"/>
    </row>
    <row r="323" spans="2:17">
      <c r="B323" s="2">
        <f t="shared" si="25"/>
        <v>37846</v>
      </c>
      <c r="C323" s="19">
        <f>IFERROR(VLOOKUP(B323,Sheet1!AI$2:AK$3285,3,FALSE),"")</f>
        <v>149.12602594233567</v>
      </c>
      <c r="D323" s="32"/>
      <c r="E323" s="40">
        <f t="shared" si="24"/>
        <v>1.8222298109210484</v>
      </c>
      <c r="P323" s="3"/>
      <c r="Q323"/>
    </row>
    <row r="324" spans="2:17">
      <c r="B324" s="2">
        <f t="shared" si="25"/>
        <v>37847</v>
      </c>
      <c r="C324" s="19">
        <f>IFERROR(VLOOKUP(B324,Sheet1!AI$2:AK$3285,3,FALSE),"")</f>
        <v>147.32118771621583</v>
      </c>
      <c r="D324" s="32"/>
      <c r="E324" s="40">
        <f t="shared" si="24"/>
        <v>1.8001757797836722</v>
      </c>
      <c r="P324" s="3"/>
      <c r="Q324"/>
    </row>
    <row r="325" spans="2:17">
      <c r="B325" s="2">
        <f t="shared" si="25"/>
        <v>37848</v>
      </c>
      <c r="C325" s="19">
        <f>IFERROR(VLOOKUP(B325,Sheet1!AI$2:AK$3285,3,FALSE),"")</f>
        <v>146.04336226063197</v>
      </c>
      <c r="D325" s="32"/>
      <c r="E325" s="40">
        <f t="shared" si="24"/>
        <v>1.7845615258423846</v>
      </c>
      <c r="P325" s="3"/>
      <c r="Q325"/>
    </row>
    <row r="326" spans="2:17">
      <c r="B326" s="2">
        <f t="shared" si="25"/>
        <v>37849</v>
      </c>
      <c r="C326" s="19">
        <f>IFERROR(VLOOKUP(B326,Sheet1!AI$2:AK$3285,3,FALSE),"")</f>
        <v>136.58051037454823</v>
      </c>
      <c r="D326" s="32"/>
      <c r="E326" s="40">
        <f t="shared" si="24"/>
        <v>1.6689312011275019</v>
      </c>
      <c r="P326" s="3"/>
      <c r="Q326"/>
    </row>
    <row r="327" spans="2:17">
      <c r="B327" s="2">
        <f t="shared" si="25"/>
        <v>37850</v>
      </c>
      <c r="C327" s="19">
        <f>IFERROR(VLOOKUP(B327,Sheet1!AI$2:AK$3285,3,FALSE),"")</f>
        <v>131.37129308969133</v>
      </c>
      <c r="D327" s="32"/>
      <c r="E327" s="40">
        <f t="shared" si="24"/>
        <v>1.6052777176523776</v>
      </c>
      <c r="P327" s="3"/>
      <c r="Q327"/>
    </row>
    <row r="328" spans="2:17">
      <c r="B328" s="2">
        <f t="shared" si="25"/>
        <v>37851</v>
      </c>
      <c r="C328" s="19">
        <f>IFERROR(VLOOKUP(B328,Sheet1!AI$2:AK$3285,3,FALSE),"")</f>
        <v>131.76421103499445</v>
      </c>
      <c r="D328" s="32"/>
      <c r="E328" s="40">
        <f t="shared" si="24"/>
        <v>1.6100789372158495</v>
      </c>
      <c r="P328" s="3"/>
      <c r="Q328"/>
    </row>
    <row r="329" spans="2:17">
      <c r="B329" s="2">
        <f t="shared" si="25"/>
        <v>37852</v>
      </c>
      <c r="C329" s="19">
        <f>IFERROR(VLOOKUP(B329,Sheet1!AI$2:AK$3285,3,FALSE),"")</f>
        <v>135.36054651017764</v>
      </c>
      <c r="D329" s="32"/>
      <c r="E329" s="40">
        <f t="shared" si="24"/>
        <v>1.6540239808226964</v>
      </c>
    </row>
    <row r="330" spans="2:17">
      <c r="B330" s="2">
        <f t="shared" si="25"/>
        <v>37853</v>
      </c>
      <c r="C330" s="19">
        <f>IFERROR(VLOOKUP(B330,Sheet1!AI$2:AK$3285,3,FALSE),"")</f>
        <v>148.00923793059587</v>
      </c>
      <c r="D330" s="32"/>
      <c r="E330" s="40">
        <f t="shared" si="24"/>
        <v>1.8085833371106457</v>
      </c>
    </row>
    <row r="331" spans="2:17">
      <c r="B331" s="2">
        <f t="shared" si="25"/>
        <v>37854</v>
      </c>
      <c r="C331" s="19">
        <f>IFERROR(VLOOKUP(B331,Sheet1!AI$2:AK$3285,3,FALSE),"")</f>
        <v>155.47573554245173</v>
      </c>
      <c r="D331" s="32"/>
      <c r="E331" s="40">
        <f t="shared" si="24"/>
        <v>1.8998194204537078</v>
      </c>
    </row>
    <row r="332" spans="2:17">
      <c r="B332" s="2">
        <f t="shared" si="25"/>
        <v>37855</v>
      </c>
      <c r="C332" s="19">
        <f>IFERROR(VLOOKUP(B332,Sheet1!AI$2:AK$3285,3,FALSE),"")</f>
        <v>160.72631735689174</v>
      </c>
      <c r="D332" s="32"/>
      <c r="E332" s="40">
        <f t="shared" si="24"/>
        <v>1.9639783534534523</v>
      </c>
    </row>
    <row r="333" spans="2:17">
      <c r="B333" s="2">
        <f t="shared" si="25"/>
        <v>37856</v>
      </c>
      <c r="C333" s="19">
        <f>IFERROR(VLOOKUP(B333,Sheet1!AI$2:AK$3285,3,FALSE),"")</f>
        <v>166.02280005276975</v>
      </c>
      <c r="D333" s="32"/>
      <c r="E333" s="40">
        <f t="shared" si="24"/>
        <v>2.0286981674528439</v>
      </c>
    </row>
    <row r="334" spans="2:17">
      <c r="B334" s="2">
        <f t="shared" si="25"/>
        <v>37857</v>
      </c>
      <c r="C334" s="19">
        <f>IFERROR(VLOOKUP(B334,Sheet1!AI$2:AK$3285,3,FALSE),"")</f>
        <v>169.94590029138078</v>
      </c>
      <c r="D334" s="32"/>
      <c r="E334" s="40">
        <f t="shared" si="24"/>
        <v>2.076636078765473</v>
      </c>
    </row>
    <row r="335" spans="2:17">
      <c r="B335" s="2">
        <f t="shared" si="25"/>
        <v>37858</v>
      </c>
      <c r="C335" s="19">
        <f>IFERROR(VLOOKUP(B335,Sheet1!AI$2:AK$3285,3,FALSE),"")</f>
        <v>170.42798582162811</v>
      </c>
      <c r="D335" s="32"/>
      <c r="E335" s="40">
        <f t="shared" si="24"/>
        <v>2.0825268722676751</v>
      </c>
    </row>
    <row r="336" spans="2:17">
      <c r="B336" s="2">
        <f t="shared" si="25"/>
        <v>37859</v>
      </c>
      <c r="C336" s="19">
        <f>IFERROR(VLOOKUP(B336,Sheet1!AI$2:AK$3285,3,FALSE),"")</f>
        <v>167.67871163124482</v>
      </c>
      <c r="D336" s="32"/>
      <c r="E336" s="40">
        <f t="shared" si="24"/>
        <v>2.048932405061465</v>
      </c>
    </row>
    <row r="337" spans="2:10">
      <c r="B337" s="2">
        <f t="shared" si="25"/>
        <v>37860</v>
      </c>
      <c r="C337" s="19">
        <f>IFERROR(VLOOKUP(B337,Sheet1!AI$2:AK$3285,3,FALSE),"")</f>
        <v>164.10180114537923</v>
      </c>
      <c r="D337" s="32"/>
      <c r="E337" s="40">
        <f t="shared" si="24"/>
        <v>2.0052247230713292</v>
      </c>
    </row>
    <row r="338" spans="2:10">
      <c r="B338" s="2">
        <f t="shared" si="25"/>
        <v>37861</v>
      </c>
      <c r="C338" s="19">
        <f>IFERROR(VLOOKUP(B338,Sheet1!AI$2:AK$3285,3,FALSE),"")</f>
        <v>156.73397292457184</v>
      </c>
      <c r="D338" s="32"/>
      <c r="E338" s="40">
        <f t="shared" si="24"/>
        <v>1.9151943199886898</v>
      </c>
    </row>
    <row r="339" spans="2:10">
      <c r="B339" s="2">
        <f t="shared" si="25"/>
        <v>37862</v>
      </c>
      <c r="C339" s="19">
        <f>IFERROR(VLOOKUP(B339,Sheet1!AI$2:AK$3285,3,FALSE),"")</f>
        <v>153.10682626853998</v>
      </c>
      <c r="D339" s="32"/>
      <c r="E339" s="40">
        <f t="shared" si="24"/>
        <v>1.8708727823936382</v>
      </c>
    </row>
    <row r="340" spans="2:10">
      <c r="B340" s="2">
        <f t="shared" si="25"/>
        <v>37863</v>
      </c>
      <c r="C340" s="19">
        <f>IFERROR(VLOOKUP(B340,Sheet1!AI$2:AK$3285,3,FALSE),"")</f>
        <v>148.66657264251296</v>
      </c>
      <c r="D340" s="32"/>
      <c r="E340" s="40">
        <f t="shared" si="24"/>
        <v>1.8166155695813997</v>
      </c>
    </row>
    <row r="341" spans="2:10">
      <c r="B341" s="2">
        <f t="shared" si="25"/>
        <v>37864</v>
      </c>
      <c r="C341" s="19">
        <f>IFERROR(VLOOKUP(B341,Sheet1!AI$2:AK$3285,3,FALSE),"")</f>
        <v>147.7380832914705</v>
      </c>
      <c r="D341" s="32"/>
      <c r="E341" s="40">
        <f t="shared" si="24"/>
        <v>1.8052699914779062</v>
      </c>
      <c r="G341" s="3">
        <f>AVERAGE(C311:C341)</f>
        <v>159.1504733459353</v>
      </c>
      <c r="H341" s="3">
        <f>MAX(C311:C341)</f>
        <v>188.0073625426819</v>
      </c>
      <c r="I341" s="3">
        <f>MIN(C311:C341)</f>
        <v>131.37129308969133</v>
      </c>
      <c r="J341" s="13">
        <f>SUM(E311:E341)</f>
        <v>60.286397285369262</v>
      </c>
    </row>
    <row r="342" spans="2:10">
      <c r="B342" s="2">
        <f t="shared" si="25"/>
        <v>37865</v>
      </c>
      <c r="C342" s="19">
        <f>IFERROR(VLOOKUP(B342,Sheet1!AI$2:AK$3285,3,FALSE),"")</f>
        <v>148.24947349114552</v>
      </c>
      <c r="D342" s="32"/>
      <c r="E342" s="40">
        <f t="shared" si="24"/>
        <v>1.8115188703102374</v>
      </c>
    </row>
    <row r="343" spans="2:10">
      <c r="B343" s="2">
        <f t="shared" si="25"/>
        <v>37866</v>
      </c>
      <c r="C343" s="19">
        <f>IFERROR(VLOOKUP(B343,Sheet1!AI$2:AK$3285,3,FALSE),"")</f>
        <v>143.11221787095008</v>
      </c>
      <c r="D343" s="32"/>
      <c r="E343" s="40">
        <f t="shared" si="24"/>
        <v>1.7487447148381292</v>
      </c>
    </row>
    <row r="344" spans="2:10">
      <c r="B344" s="2">
        <f t="shared" si="25"/>
        <v>37867</v>
      </c>
      <c r="C344" s="19">
        <f>IFERROR(VLOOKUP(B344,Sheet1!AI$2:AK$3285,3,FALSE),"")</f>
        <v>143.90864115405964</v>
      </c>
      <c r="D344" s="32"/>
      <c r="E344" s="40">
        <f t="shared" si="24"/>
        <v>1.7584765254957471</v>
      </c>
    </row>
    <row r="345" spans="2:10">
      <c r="B345" s="2">
        <f t="shared" si="25"/>
        <v>37868</v>
      </c>
      <c r="C345" s="19">
        <f>IFERROR(VLOOKUP(B345,Sheet1!AI$2:AK$3285,3,FALSE),"")</f>
        <v>143.30932430033886</v>
      </c>
      <c r="D345" s="32"/>
      <c r="E345" s="40">
        <f t="shared" si="24"/>
        <v>1.7511532361494617</v>
      </c>
    </row>
    <row r="346" spans="2:10">
      <c r="B346" s="2">
        <f t="shared" si="25"/>
        <v>37869</v>
      </c>
      <c r="C346" s="19">
        <f>IFERROR(VLOOKUP(B346,Sheet1!AI$2:AK$3285,3,FALSE),"")</f>
        <v>144.74792374174456</v>
      </c>
      <c r="D346" s="32"/>
      <c r="E346" s="40">
        <f t="shared" si="24"/>
        <v>1.7687320509240034</v>
      </c>
    </row>
    <row r="347" spans="2:10">
      <c r="B347" s="2">
        <f t="shared" si="25"/>
        <v>37870</v>
      </c>
      <c r="C347" s="19">
        <f>IFERROR(VLOOKUP(B347,Sheet1!AI$2:AK$3285,3,FALSE),"")</f>
        <v>155.5843853736925</v>
      </c>
      <c r="D347" s="32"/>
      <c r="E347" s="40">
        <f t="shared" si="24"/>
        <v>1.9011470556547896</v>
      </c>
    </row>
    <row r="348" spans="2:10">
      <c r="B348" s="2">
        <f t="shared" si="25"/>
        <v>37871</v>
      </c>
      <c r="C348" s="19">
        <f>IFERROR(VLOOKUP(B348,Sheet1!AI$2:AK$3285,3,FALSE),"")</f>
        <v>158.48452693223237</v>
      </c>
      <c r="D348" s="32"/>
      <c r="E348" s="40">
        <f t="shared" si="24"/>
        <v>1.9365850308202102</v>
      </c>
    </row>
    <row r="349" spans="2:10">
      <c r="B349" s="2">
        <f t="shared" si="25"/>
        <v>37872</v>
      </c>
      <c r="C349" s="19">
        <f>IFERROR(VLOOKUP(B349,Sheet1!AI$2:AK$3285,3,FALSE),"")</f>
        <v>159.81721008761519</v>
      </c>
      <c r="D349" s="32"/>
      <c r="E349" s="40">
        <f t="shared" si="24"/>
        <v>1.952869612662349</v>
      </c>
    </row>
    <row r="350" spans="2:10">
      <c r="B350" s="2">
        <f t="shared" si="25"/>
        <v>37873</v>
      </c>
      <c r="C350" s="19">
        <f>IFERROR(VLOOKUP(B350,Sheet1!AI$2:AK$3285,3,FALSE),"")</f>
        <v>155.47620823646741</v>
      </c>
      <c r="D350" s="32"/>
      <c r="E350" s="40">
        <f t="shared" si="24"/>
        <v>1.8998251964885839</v>
      </c>
    </row>
    <row r="351" spans="2:10">
      <c r="B351" s="2">
        <f t="shared" si="25"/>
        <v>37874</v>
      </c>
      <c r="C351" s="19">
        <f>IFERROR(VLOOKUP(B351,Sheet1!AI$2:AK$3285,3,FALSE),"")</f>
        <v>166.46371975250781</v>
      </c>
      <c r="D351" s="32"/>
      <c r="E351" s="40">
        <f t="shared" si="24"/>
        <v>2.034085939412889</v>
      </c>
    </row>
    <row r="352" spans="2:10">
      <c r="B352" s="2">
        <f t="shared" si="25"/>
        <v>37875</v>
      </c>
      <c r="C352" s="19">
        <f>IFERROR(VLOOKUP(B352,Sheet1!AI$2:AK$3285,3,FALSE),"")</f>
        <v>179.85043815449467</v>
      </c>
      <c r="D352" s="32"/>
      <c r="E352" s="40">
        <f t="shared" si="24"/>
        <v>2.197663538885287</v>
      </c>
    </row>
    <row r="353" spans="2:5">
      <c r="B353" s="2">
        <f t="shared" si="25"/>
        <v>37876</v>
      </c>
      <c r="C353" s="19">
        <f>IFERROR(VLOOKUP(B353,Sheet1!AI$2:AK$3285,3,FALSE),"")</f>
        <v>188.59723718698865</v>
      </c>
      <c r="D353" s="32"/>
      <c r="E353" s="40">
        <f t="shared" si="24"/>
        <v>2.3045441309645605</v>
      </c>
    </row>
    <row r="354" spans="2:5">
      <c r="B354" s="2">
        <f t="shared" si="25"/>
        <v>37877</v>
      </c>
      <c r="C354" s="19">
        <f>IFERROR(VLOOKUP(B354,Sheet1!AI$2:AK$3285,3,FALSE),"")</f>
        <v>194.08720943117908</v>
      </c>
      <c r="D354" s="32"/>
      <c r="E354" s="40">
        <f t="shared" si="24"/>
        <v>2.3716282701768616</v>
      </c>
    </row>
    <row r="355" spans="2:5">
      <c r="B355" s="2">
        <f t="shared" si="25"/>
        <v>37878</v>
      </c>
      <c r="C355" s="19">
        <f>IFERROR(VLOOKUP(B355,Sheet1!AI$2:AK$3285,3,FALSE),"")</f>
        <v>191.23794583987342</v>
      </c>
      <c r="D355" s="32"/>
      <c r="E355" s="40">
        <f t="shared" ref="E355:E418" si="26">IFERROR(0.001*(C355*86440)/$K$6,"")</f>
        <v>2.3368119929882187</v>
      </c>
    </row>
    <row r="356" spans="2:5">
      <c r="B356" s="2">
        <f t="shared" si="25"/>
        <v>37879</v>
      </c>
      <c r="C356" s="19">
        <f>IFERROR(VLOOKUP(B356,Sheet1!AI$2:AK$3285,3,FALSE),"")</f>
        <v>187.09005825920792</v>
      </c>
      <c r="D356" s="32"/>
      <c r="E356" s="40">
        <f t="shared" si="26"/>
        <v>2.2861273163593343</v>
      </c>
    </row>
    <row r="357" spans="2:5">
      <c r="B357" s="2">
        <f t="shared" ref="B357:B420" si="27">B356+1</f>
        <v>37880</v>
      </c>
      <c r="C357" s="19">
        <f>IFERROR(VLOOKUP(B357,Sheet1!AI$2:AK$3285,3,FALSE),"")</f>
        <v>176.52606882206089</v>
      </c>
      <c r="D357" s="32"/>
      <c r="E357" s="40">
        <f t="shared" si="26"/>
        <v>2.1570417569944786</v>
      </c>
    </row>
    <row r="358" spans="2:5">
      <c r="B358" s="2">
        <f t="shared" si="27"/>
        <v>37881</v>
      </c>
      <c r="C358" s="19">
        <f>IFERROR(VLOOKUP(B358,Sheet1!AI$2:AK$3285,3,FALSE),"")</f>
        <v>171.44320240916807</v>
      </c>
      <c r="D358" s="32"/>
      <c r="E358" s="40">
        <f t="shared" si="26"/>
        <v>2.0949322047283698</v>
      </c>
    </row>
    <row r="359" spans="2:5">
      <c r="B359" s="2">
        <f t="shared" si="27"/>
        <v>37882</v>
      </c>
      <c r="C359" s="19">
        <f>IFERROR(VLOOKUP(B359,Sheet1!AI$2:AK$3285,3,FALSE),"")</f>
        <v>170.01978376962791</v>
      </c>
      <c r="D359" s="32"/>
      <c r="E359" s="40">
        <f t="shared" si="26"/>
        <v>2.0775388901677463</v>
      </c>
    </row>
    <row r="360" spans="2:5">
      <c r="B360" s="2">
        <f t="shared" si="27"/>
        <v>37883</v>
      </c>
      <c r="C360" s="19">
        <f>IFERROR(VLOOKUP(B360,Sheet1!AI$2:AK$3285,3,FALSE),"")</f>
        <v>161.59989459867029</v>
      </c>
      <c r="D360" s="32"/>
      <c r="E360" s="40">
        <f t="shared" si="26"/>
        <v>1.974652938805352</v>
      </c>
    </row>
    <row r="361" spans="2:5">
      <c r="B361" s="2">
        <f t="shared" si="27"/>
        <v>37884</v>
      </c>
      <c r="C361" s="19">
        <f>IFERROR(VLOOKUP(B361,Sheet1!AI$2:AK$3285,3,FALSE),"")</f>
        <v>145.56851732865653</v>
      </c>
      <c r="D361" s="32"/>
      <c r="E361" s="40">
        <f t="shared" si="26"/>
        <v>1.7787592080702674</v>
      </c>
    </row>
    <row r="362" spans="2:5">
      <c r="B362" s="2">
        <f t="shared" si="27"/>
        <v>37885</v>
      </c>
      <c r="C362" s="19">
        <f>IFERROR(VLOOKUP(B362,Sheet1!AI$2:AK$3285,3,FALSE),"")</f>
        <v>156.17335971508862</v>
      </c>
      <c r="D362" s="32"/>
      <c r="E362" s="40">
        <f t="shared" si="26"/>
        <v>1.9083439657580239</v>
      </c>
    </row>
    <row r="363" spans="2:5">
      <c r="B363" s="2">
        <f t="shared" si="27"/>
        <v>37886</v>
      </c>
      <c r="C363" s="19">
        <f>IFERROR(VLOOKUP(B363,Sheet1!AI$2:AK$3285,3,FALSE),"")</f>
        <v>164.54717451227611</v>
      </c>
      <c r="D363" s="32"/>
      <c r="E363" s="40">
        <f t="shared" si="26"/>
        <v>2.0106669161494413</v>
      </c>
    </row>
    <row r="364" spans="2:5">
      <c r="B364" s="2">
        <f t="shared" si="27"/>
        <v>37887</v>
      </c>
      <c r="C364" s="19">
        <f>IFERROR(VLOOKUP(B364,Sheet1!AI$2:AK$3285,3,FALSE),"")</f>
        <v>177.26500727293433</v>
      </c>
      <c r="D364" s="32"/>
      <c r="E364" s="40">
        <f t="shared" si="26"/>
        <v>2.1660711377823638</v>
      </c>
    </row>
    <row r="365" spans="2:5">
      <c r="B365" s="2">
        <f t="shared" si="27"/>
        <v>37888</v>
      </c>
      <c r="C365" s="19">
        <f>IFERROR(VLOOKUP(B365,Sheet1!AI$2:AK$3285,3,FALSE),"")</f>
        <v>194.77667193875811</v>
      </c>
      <c r="D365" s="32"/>
      <c r="E365" s="40">
        <f t="shared" si="26"/>
        <v>2.3800530848722437</v>
      </c>
    </row>
    <row r="366" spans="2:5">
      <c r="B366" s="2">
        <f t="shared" si="27"/>
        <v>37889</v>
      </c>
      <c r="C366" s="19">
        <f>IFERROR(VLOOKUP(B366,Sheet1!AI$2:AK$3285,3,FALSE),"")</f>
        <v>196.74272882016373</v>
      </c>
      <c r="D366" s="32"/>
      <c r="E366" s="40">
        <f t="shared" si="26"/>
        <v>2.4040771104346836</v>
      </c>
    </row>
    <row r="367" spans="2:5">
      <c r="B367" s="2">
        <f t="shared" si="27"/>
        <v>37890</v>
      </c>
      <c r="C367" s="19">
        <f>IFERROR(VLOOKUP(B367,Sheet1!AI$2:AK$3285,3,FALSE),"")</f>
        <v>197.18498155206231</v>
      </c>
      <c r="D367" s="32"/>
      <c r="E367" s="40">
        <f t="shared" si="26"/>
        <v>2.4094811712412025</v>
      </c>
    </row>
    <row r="368" spans="2:5">
      <c r="B368" s="2">
        <f t="shared" si="27"/>
        <v>37891</v>
      </c>
      <c r="C368" s="19">
        <f>IFERROR(VLOOKUP(B368,Sheet1!AI$2:AK$3285,3,FALSE),"")</f>
        <v>197.34965089138512</v>
      </c>
      <c r="D368" s="32"/>
      <c r="E368" s="40">
        <f t="shared" si="26"/>
        <v>2.4114933309374229</v>
      </c>
    </row>
    <row r="369" spans="2:10">
      <c r="B369" s="2">
        <f t="shared" si="27"/>
        <v>37892</v>
      </c>
      <c r="C369" s="19">
        <f>IFERROR(VLOOKUP(B369,Sheet1!AI$2:AK$3285,3,FALSE),"")</f>
        <v>196.81274596194015</v>
      </c>
      <c r="D369" s="32"/>
      <c r="E369" s="40">
        <f t="shared" si="26"/>
        <v>2.4049326775445445</v>
      </c>
    </row>
    <row r="370" spans="2:10">
      <c r="B370" s="2">
        <f t="shared" si="27"/>
        <v>37893</v>
      </c>
      <c r="C370" s="19">
        <f>IFERROR(VLOOKUP(B370,Sheet1!AI$2:AK$3285,3,FALSE),"")</f>
        <v>192.16039762856849</v>
      </c>
      <c r="D370" s="32"/>
      <c r="E370" s="40">
        <f t="shared" si="26"/>
        <v>2.3480837957327481</v>
      </c>
    </row>
    <row r="371" spans="2:10">
      <c r="B371" s="2">
        <f t="shared" si="27"/>
        <v>37894</v>
      </c>
      <c r="C371" s="19">
        <f>IFERROR(VLOOKUP(B371,Sheet1!AI$2:AK$3285,3,FALSE),"")</f>
        <v>189.11925078742252</v>
      </c>
      <c r="D371" s="32"/>
      <c r="E371" s="40">
        <f t="shared" si="26"/>
        <v>2.3109228213266615</v>
      </c>
      <c r="G371" s="3">
        <f>AVERAGE(C342:C371)</f>
        <v>171.57686519404277</v>
      </c>
      <c r="H371" s="3">
        <f>MAX(C342:C371)</f>
        <v>197.34965089138512</v>
      </c>
      <c r="I371" s="3">
        <f>MIN(C342:C371)</f>
        <v>143.11221787095008</v>
      </c>
      <c r="J371" s="13">
        <f>SUM(E342:E371)</f>
        <v>62.896964492676219</v>
      </c>
    </row>
    <row r="372" spans="2:10">
      <c r="B372" s="2">
        <f t="shared" si="27"/>
        <v>37895</v>
      </c>
      <c r="C372" s="19">
        <f>IFERROR(VLOOKUP(B372,Sheet1!AI$2:AK$3285,3,FALSE),"")</f>
        <v>181.80064516805601</v>
      </c>
      <c r="D372" s="32"/>
      <c r="E372" s="40">
        <f t="shared" si="26"/>
        <v>2.2214938886523554</v>
      </c>
    </row>
    <row r="373" spans="2:10">
      <c r="B373" s="2">
        <f t="shared" si="27"/>
        <v>37896</v>
      </c>
      <c r="C373" s="19">
        <f>IFERROR(VLOOKUP(B373,Sheet1!AI$2:AK$3285,3,FALSE),"")</f>
        <v>162.64669244970264</v>
      </c>
      <c r="D373" s="32"/>
      <c r="E373" s="40">
        <f t="shared" si="26"/>
        <v>1.9874441751982324</v>
      </c>
    </row>
    <row r="374" spans="2:10">
      <c r="B374" s="2">
        <f t="shared" si="27"/>
        <v>37897</v>
      </c>
      <c r="C374" s="19">
        <f>IFERROR(VLOOKUP(B374,Sheet1!AI$2:AK$3285,3,FALSE),"")</f>
        <v>159.3862030486207</v>
      </c>
      <c r="D374" s="32"/>
      <c r="E374" s="40">
        <f t="shared" si="26"/>
        <v>1.9476029674191084</v>
      </c>
    </row>
    <row r="375" spans="2:10">
      <c r="B375" s="2">
        <f t="shared" si="27"/>
        <v>37898</v>
      </c>
      <c r="C375" s="19">
        <f>IFERROR(VLOOKUP(B375,Sheet1!AI$2:AK$3285,3,FALSE),"")</f>
        <v>143.35546110515725</v>
      </c>
      <c r="D375" s="32"/>
      <c r="E375" s="40">
        <f t="shared" si="26"/>
        <v>1.751716999990075</v>
      </c>
    </row>
    <row r="376" spans="2:10">
      <c r="B376" s="2">
        <f t="shared" si="27"/>
        <v>37899</v>
      </c>
      <c r="C376" s="19">
        <f>IFERROR(VLOOKUP(B376,Sheet1!AI$2:AK$3285,3,FALSE),"")</f>
        <v>135.11096081910523</v>
      </c>
      <c r="D376" s="32"/>
      <c r="E376" s="40">
        <f t="shared" si="26"/>
        <v>1.6509741946852496</v>
      </c>
    </row>
    <row r="377" spans="2:10">
      <c r="B377" s="2">
        <f t="shared" si="27"/>
        <v>37900</v>
      </c>
      <c r="C377" s="19">
        <f>IFERROR(VLOOKUP(B377,Sheet1!AI$2:AK$3285,3,FALSE),"")</f>
        <v>147.33048238053721</v>
      </c>
      <c r="D377" s="32"/>
      <c r="E377" s="40">
        <f t="shared" si="26"/>
        <v>1.8002893549581052</v>
      </c>
    </row>
    <row r="378" spans="2:10">
      <c r="B378" s="2">
        <f t="shared" si="27"/>
        <v>37901</v>
      </c>
      <c r="C378" s="19">
        <f>IFERROR(VLOOKUP(B378,Sheet1!AI$2:AK$3285,3,FALSE),"")</f>
        <v>162.34634008149555</v>
      </c>
      <c r="D378" s="32"/>
      <c r="E378" s="40">
        <f t="shared" si="26"/>
        <v>1.9837740509816899</v>
      </c>
    </row>
    <row r="379" spans="2:10">
      <c r="B379" s="2">
        <f t="shared" si="27"/>
        <v>37902</v>
      </c>
      <c r="C379" s="19">
        <f>IFERROR(VLOOKUP(B379,Sheet1!AI$2:AK$3285,3,FALSE),"")</f>
        <v>172.08230904180812</v>
      </c>
      <c r="D379" s="32"/>
      <c r="E379" s="40">
        <f t="shared" si="26"/>
        <v>2.1027417010989389</v>
      </c>
    </row>
    <row r="380" spans="2:10">
      <c r="B380" s="2">
        <f t="shared" si="27"/>
        <v>37903</v>
      </c>
      <c r="C380" s="19">
        <f>IFERROR(VLOOKUP(B380,Sheet1!AI$2:AK$3285,3,FALSE),"")</f>
        <v>180.93874713720879</v>
      </c>
      <c r="D380" s="32"/>
      <c r="E380" s="40">
        <f t="shared" si="26"/>
        <v>2.2109620161917345</v>
      </c>
    </row>
    <row r="381" spans="2:10">
      <c r="B381" s="2">
        <f t="shared" si="27"/>
        <v>37904</v>
      </c>
      <c r="C381" s="19">
        <f>IFERROR(VLOOKUP(B381,Sheet1!AI$2:AK$3285,3,FALSE),"")</f>
        <v>178.40638845351202</v>
      </c>
      <c r="D381" s="32"/>
      <c r="E381" s="40">
        <f t="shared" si="26"/>
        <v>2.1800181252362991</v>
      </c>
    </row>
    <row r="382" spans="2:10">
      <c r="B382" s="2">
        <f t="shared" si="27"/>
        <v>37905</v>
      </c>
      <c r="C382" s="19">
        <f>IFERROR(VLOOKUP(B382,Sheet1!AI$2:AK$3285,3,FALSE),"")</f>
        <v>162.60146289834961</v>
      </c>
      <c r="D382" s="32"/>
      <c r="E382" s="40">
        <f t="shared" si="26"/>
        <v>1.9868914974460476</v>
      </c>
    </row>
    <row r="383" spans="2:10">
      <c r="B383" s="2">
        <f t="shared" si="27"/>
        <v>37906</v>
      </c>
      <c r="C383" s="19">
        <f>IFERROR(VLOOKUP(B383,Sheet1!AI$2:AK$3285,3,FALSE),"")</f>
        <v>146.76141725702246</v>
      </c>
      <c r="D383" s="32"/>
      <c r="E383" s="40">
        <f t="shared" si="26"/>
        <v>1.7933357234516571</v>
      </c>
    </row>
    <row r="384" spans="2:10">
      <c r="B384" s="2">
        <f t="shared" si="27"/>
        <v>37907</v>
      </c>
      <c r="C384" s="19">
        <f>IFERROR(VLOOKUP(B384,Sheet1!AI$2:AK$3285,3,FALSE),"")</f>
        <v>135.31630160323357</v>
      </c>
      <c r="D384" s="32"/>
      <c r="E384" s="40">
        <f t="shared" si="26"/>
        <v>1.6534833348294473</v>
      </c>
    </row>
    <row r="385" spans="2:5">
      <c r="B385" s="2">
        <f t="shared" si="27"/>
        <v>37908</v>
      </c>
      <c r="C385" s="19">
        <f>IFERROR(VLOOKUP(B385,Sheet1!AI$2:AK$3285,3,FALSE),"")</f>
        <v>149.53939879529389</v>
      </c>
      <c r="D385" s="32"/>
      <c r="E385" s="40">
        <f t="shared" si="26"/>
        <v>1.8272809770801817</v>
      </c>
    </row>
    <row r="386" spans="2:5">
      <c r="B386" s="2">
        <f t="shared" si="27"/>
        <v>37909</v>
      </c>
      <c r="C386" s="19">
        <f>IFERROR(VLOOKUP(B386,Sheet1!AI$2:AK$3285,3,FALSE),"")</f>
        <v>156.03167099216876</v>
      </c>
      <c r="D386" s="32"/>
      <c r="E386" s="40">
        <f t="shared" si="26"/>
        <v>1.9066126152902272</v>
      </c>
    </row>
    <row r="387" spans="2:5">
      <c r="B387" s="2">
        <f t="shared" si="27"/>
        <v>37910</v>
      </c>
      <c r="C387" s="19">
        <f>IFERROR(VLOOKUP(B387,Sheet1!AI$2:AK$3285,3,FALSE),"")</f>
        <v>168.25051832456643</v>
      </c>
      <c r="D387" s="32"/>
      <c r="E387" s="40">
        <f t="shared" si="26"/>
        <v>2.0559195368922141</v>
      </c>
    </row>
    <row r="388" spans="2:5">
      <c r="B388" s="2">
        <f t="shared" si="27"/>
        <v>37911</v>
      </c>
      <c r="C388" s="19">
        <f>IFERROR(VLOOKUP(B388,Sheet1!AI$2:AK$3285,3,FALSE),"")</f>
        <v>172.85795211323591</v>
      </c>
      <c r="D388" s="32"/>
      <c r="E388" s="40">
        <f t="shared" si="26"/>
        <v>2.1122195901425096</v>
      </c>
    </row>
    <row r="389" spans="2:5">
      <c r="B389" s="2">
        <f t="shared" si="27"/>
        <v>37912</v>
      </c>
      <c r="C389" s="19">
        <f>IFERROR(VLOOKUP(B389,Sheet1!AI$2:AK$3285,3,FALSE),"")</f>
        <v>164.87633376768065</v>
      </c>
      <c r="D389" s="32"/>
      <c r="E389" s="40">
        <f t="shared" si="26"/>
        <v>2.014689043098433</v>
      </c>
    </row>
    <row r="390" spans="2:5">
      <c r="B390" s="2">
        <f t="shared" si="27"/>
        <v>37913</v>
      </c>
      <c r="C390" s="19">
        <f>IFERROR(VLOOKUP(B390,Sheet1!AI$2:AK$3285,3,FALSE),"")</f>
        <v>159.68188577277772</v>
      </c>
      <c r="D390" s="32"/>
      <c r="E390" s="40">
        <f t="shared" si="26"/>
        <v>1.9512160314106457</v>
      </c>
    </row>
    <row r="391" spans="2:5">
      <c r="B391" s="2">
        <f t="shared" si="27"/>
        <v>37914</v>
      </c>
      <c r="C391" s="19">
        <f>IFERROR(VLOOKUP(B391,Sheet1!AI$2:AK$3285,3,FALSE),"")</f>
        <v>157.61196350801697</v>
      </c>
      <c r="D391" s="32"/>
      <c r="E391" s="40">
        <f t="shared" si="26"/>
        <v>1.9259228337055394</v>
      </c>
    </row>
    <row r="392" spans="2:5">
      <c r="B392" s="2">
        <f t="shared" si="27"/>
        <v>37915</v>
      </c>
      <c r="C392" s="19">
        <f>IFERROR(VLOOKUP(B392,Sheet1!AI$2:AK$3285,3,FALSE),"")</f>
        <v>151.88750344695939</v>
      </c>
      <c r="D392" s="32"/>
      <c r="E392" s="40">
        <f t="shared" si="26"/>
        <v>1.8559733952438746</v>
      </c>
    </row>
    <row r="393" spans="2:5">
      <c r="B393" s="2">
        <f t="shared" si="27"/>
        <v>37916</v>
      </c>
      <c r="C393" s="19">
        <f>IFERROR(VLOOKUP(B393,Sheet1!AI$2:AK$3285,3,FALSE),"")</f>
        <v>148.62275077166453</v>
      </c>
      <c r="D393" s="32"/>
      <c r="E393" s="40">
        <f t="shared" si="26"/>
        <v>1.8160800928332883</v>
      </c>
    </row>
    <row r="394" spans="2:5">
      <c r="B394" s="2">
        <f t="shared" si="27"/>
        <v>37917</v>
      </c>
      <c r="C394" s="19">
        <f>IFERROR(VLOOKUP(B394,Sheet1!AI$2:AK$3285,3,FALSE),"")</f>
        <v>151.889473033954</v>
      </c>
      <c r="D394" s="32"/>
      <c r="E394" s="40">
        <f t="shared" si="26"/>
        <v>1.8559974624052846</v>
      </c>
    </row>
    <row r="395" spans="2:5">
      <c r="B395" s="2">
        <f t="shared" si="27"/>
        <v>37918</v>
      </c>
      <c r="C395" s="19">
        <f>IFERROR(VLOOKUP(B395,Sheet1!AI$2:AK$3285,3,FALSE),"")</f>
        <v>139.60756974031779</v>
      </c>
      <c r="D395" s="32"/>
      <c r="E395" s="40">
        <f t="shared" si="26"/>
        <v>1.7059200351078696</v>
      </c>
    </row>
    <row r="396" spans="2:5">
      <c r="B396" s="2">
        <f t="shared" si="27"/>
        <v>37919</v>
      </c>
      <c r="C396" s="19">
        <f>IFERROR(VLOOKUP(B396,Sheet1!AI$2:AK$3285,3,FALSE),"")</f>
        <v>133.0331247358514</v>
      </c>
      <c r="D396" s="32"/>
      <c r="E396" s="40">
        <f t="shared" si="26"/>
        <v>1.6255842949062758</v>
      </c>
    </row>
    <row r="397" spans="2:5">
      <c r="B397" s="2">
        <f t="shared" si="27"/>
        <v>37920</v>
      </c>
      <c r="C397" s="19">
        <f>IFERROR(VLOOKUP(B397,Sheet1!AI$2:AK$3285,3,FALSE),"")</f>
        <v>133.40590784834194</v>
      </c>
      <c r="D397" s="32"/>
      <c r="E397" s="40">
        <f t="shared" si="26"/>
        <v>1.6301394789950068</v>
      </c>
    </row>
    <row r="398" spans="2:5">
      <c r="B398" s="2">
        <f t="shared" si="27"/>
        <v>37921</v>
      </c>
      <c r="C398" s="19">
        <f>IFERROR(VLOOKUP(B398,Sheet1!AI$2:AK$3285,3,FALSE),"")</f>
        <v>130.07247755998071</v>
      </c>
      <c r="D398" s="32"/>
      <c r="E398" s="40">
        <f t="shared" si="26"/>
        <v>1.5894069777049382</v>
      </c>
    </row>
    <row r="399" spans="2:5">
      <c r="B399" s="2">
        <f t="shared" si="27"/>
        <v>37922</v>
      </c>
      <c r="C399" s="19">
        <f>IFERROR(VLOOKUP(B399,Sheet1!AI$2:AK$3285,3,FALSE),"")</f>
        <v>132.46546277972641</v>
      </c>
      <c r="D399" s="32"/>
      <c r="E399" s="40">
        <f t="shared" si="26"/>
        <v>1.6186478092563685</v>
      </c>
    </row>
    <row r="400" spans="2:5">
      <c r="B400" s="2">
        <f t="shared" si="27"/>
        <v>37923</v>
      </c>
      <c r="C400" s="19">
        <f>IFERROR(VLOOKUP(B400,Sheet1!AI$2:AK$3285,3,FALSE),"")</f>
        <v>125.93034719734692</v>
      </c>
      <c r="D400" s="32"/>
      <c r="E400" s="40">
        <f t="shared" si="26"/>
        <v>1.5387926507970975</v>
      </c>
    </row>
    <row r="401" spans="2:10">
      <c r="B401" s="2">
        <f t="shared" si="27"/>
        <v>37924</v>
      </c>
      <c r="C401" s="19">
        <f>IFERROR(VLOOKUP(B401,Sheet1!AI$2:AK$3285,3,FALSE),"")</f>
        <v>119.29902300956087</v>
      </c>
      <c r="D401" s="32"/>
      <c r="E401" s="40">
        <f t="shared" si="26"/>
        <v>1.4577618813890927</v>
      </c>
    </row>
    <row r="402" spans="2:10">
      <c r="B402" s="2">
        <f t="shared" si="27"/>
        <v>37925</v>
      </c>
      <c r="C402" s="19">
        <f>IFERROR(VLOOKUP(B402,Sheet1!AI$2:AK$3285,3,FALSE),"")</f>
        <v>108.88899030706909</v>
      </c>
      <c r="D402" s="32"/>
      <c r="E402" s="40">
        <f t="shared" si="26"/>
        <v>1.3305575801728939</v>
      </c>
      <c r="G402" s="3">
        <f>AVERAGE(C372:C402)</f>
        <v>150.7108311338169</v>
      </c>
      <c r="H402" s="3">
        <f>MAX(C372:C402)</f>
        <v>181.80064516805601</v>
      </c>
      <c r="I402" s="3">
        <f>MIN(C372:C402)</f>
        <v>108.88899030706909</v>
      </c>
      <c r="J402" s="13">
        <f>SUM(E372:E402)</f>
        <v>57.089450316570684</v>
      </c>
    </row>
    <row r="403" spans="2:10">
      <c r="B403" s="2">
        <f t="shared" si="27"/>
        <v>37926</v>
      </c>
      <c r="C403" s="19">
        <f>IFERROR(VLOOKUP(B403,Sheet1!AI$2:AK$3285,3,FALSE),"")</f>
        <v>108.46188947015526</v>
      </c>
      <c r="D403" s="32"/>
      <c r="E403" s="40">
        <f t="shared" si="26"/>
        <v>1.3253386663556999</v>
      </c>
    </row>
    <row r="404" spans="2:10">
      <c r="B404" s="2">
        <f t="shared" si="27"/>
        <v>37927</v>
      </c>
      <c r="C404" s="19">
        <f>IFERROR(VLOOKUP(B404,Sheet1!AI$2:AK$3285,3,FALSE),"")</f>
        <v>106.4264592201506</v>
      </c>
      <c r="D404" s="32"/>
      <c r="E404" s="40">
        <f t="shared" si="26"/>
        <v>1.3004669402021229</v>
      </c>
    </row>
    <row r="405" spans="2:10">
      <c r="B405" s="2">
        <f t="shared" si="27"/>
        <v>37928</v>
      </c>
      <c r="C405" s="19">
        <f>IFERROR(VLOOKUP(B405,Sheet1!AI$2:AK$3285,3,FALSE),"")</f>
        <v>103.02245615924244</v>
      </c>
      <c r="D405" s="32"/>
      <c r="E405" s="40">
        <f t="shared" si="26"/>
        <v>1.2588720823303527</v>
      </c>
    </row>
    <row r="406" spans="2:10">
      <c r="B406" s="2">
        <f t="shared" si="27"/>
        <v>37929</v>
      </c>
      <c r="C406" s="19">
        <f>IFERROR(VLOOKUP(B406,Sheet1!AI$2:AK$3285,3,FALSE),"")</f>
        <v>103.25882697084796</v>
      </c>
      <c r="D406" s="32"/>
      <c r="E406" s="40">
        <f t="shared" si="26"/>
        <v>1.2617603906361463</v>
      </c>
    </row>
    <row r="407" spans="2:10">
      <c r="B407" s="2">
        <f t="shared" si="27"/>
        <v>37930</v>
      </c>
      <c r="C407" s="19">
        <f>IFERROR(VLOOKUP(B407,Sheet1!AI$2:AK$3285,3,FALSE),"")</f>
        <v>97.571340642750783</v>
      </c>
      <c r="D407" s="32"/>
      <c r="E407" s="40">
        <f t="shared" si="26"/>
        <v>1.1922627488209467</v>
      </c>
    </row>
    <row r="408" spans="2:10">
      <c r="B408" s="2">
        <f t="shared" si="27"/>
        <v>37931</v>
      </c>
      <c r="C408" s="19">
        <f>IFERROR(VLOOKUP(B408,Sheet1!AI$2:AK$3285,3,FALSE),"")</f>
        <v>98.498435851395016</v>
      </c>
      <c r="D408" s="32"/>
      <c r="E408" s="40">
        <f t="shared" si="26"/>
        <v>1.203591291347835</v>
      </c>
    </row>
    <row r="409" spans="2:10">
      <c r="B409" s="2">
        <f t="shared" si="27"/>
        <v>37932</v>
      </c>
      <c r="C409" s="19">
        <f>IFERROR(VLOOKUP(B409,Sheet1!AI$2:AK$3285,3,FALSE),"")</f>
        <v>86.277942900175049</v>
      </c>
      <c r="D409" s="32"/>
      <c r="E409" s="40">
        <f t="shared" si="26"/>
        <v>1.0542642612794926</v>
      </c>
    </row>
    <row r="410" spans="2:10">
      <c r="B410" s="2">
        <f t="shared" si="27"/>
        <v>37933</v>
      </c>
      <c r="C410" s="19">
        <f>IFERROR(VLOOKUP(B410,Sheet1!AI$2:AK$3285,3,FALSE),"")</f>
        <v>83.04660785394185</v>
      </c>
      <c r="D410" s="32"/>
      <c r="E410" s="40">
        <f t="shared" si="26"/>
        <v>1.0147793020772877</v>
      </c>
    </row>
    <row r="411" spans="2:10">
      <c r="B411" s="2">
        <f t="shared" si="27"/>
        <v>37934</v>
      </c>
      <c r="C411" s="19">
        <f>IFERROR(VLOOKUP(B411,Sheet1!AI$2:AK$3285,3,FALSE),"")</f>
        <v>61.613546225193204</v>
      </c>
      <c r="D411" s="32"/>
      <c r="E411" s="40">
        <f t="shared" si="26"/>
        <v>0.75288025667312708</v>
      </c>
    </row>
    <row r="412" spans="2:10">
      <c r="B412" s="2">
        <f t="shared" si="27"/>
        <v>37935</v>
      </c>
      <c r="C412" s="19">
        <f>IFERROR(VLOOKUP(B412,Sheet1!AI$2:AK$3285,3,FALSE),"")</f>
        <v>67.877286283298872</v>
      </c>
      <c r="D412" s="32"/>
      <c r="E412" s="40">
        <f t="shared" si="26"/>
        <v>0.82941937041678748</v>
      </c>
    </row>
    <row r="413" spans="2:10">
      <c r="B413" s="2">
        <f t="shared" si="27"/>
        <v>37936</v>
      </c>
      <c r="C413" s="19">
        <f>IFERROR(VLOOKUP(B413,Sheet1!AI$2:AK$3285,3,FALSE),"")</f>
        <v>80.765202543320129</v>
      </c>
      <c r="D413" s="32"/>
      <c r="E413" s="40">
        <f t="shared" si="26"/>
        <v>0.98690190950587953</v>
      </c>
    </row>
    <row r="414" spans="2:10">
      <c r="B414" s="2">
        <f t="shared" si="27"/>
        <v>37937</v>
      </c>
      <c r="C414" s="19">
        <f>IFERROR(VLOOKUP(B414,Sheet1!AI$2:AK$3285,3,FALSE),"")</f>
        <v>95.618925482869258</v>
      </c>
      <c r="D414" s="32"/>
      <c r="E414" s="40">
        <f t="shared" si="26"/>
        <v>1.1684054168418458</v>
      </c>
    </row>
    <row r="415" spans="2:10">
      <c r="B415" s="2">
        <f t="shared" si="27"/>
        <v>37938</v>
      </c>
      <c r="C415" s="19">
        <f>IFERROR(VLOOKUP(B415,Sheet1!AI$2:AK$3285,3,FALSE),"")</f>
        <v>122.20212982013459</v>
      </c>
      <c r="D415" s="32"/>
      <c r="E415" s="40">
        <f t="shared" si="26"/>
        <v>1.4932360901402932</v>
      </c>
    </row>
    <row r="416" spans="2:10">
      <c r="B416" s="2">
        <f t="shared" si="27"/>
        <v>37939</v>
      </c>
      <c r="C416" s="19">
        <f>IFERROR(VLOOKUP(B416,Sheet1!AI$2:AK$3285,3,FALSE),"")</f>
        <v>118.73549335784628</v>
      </c>
      <c r="D416" s="32"/>
      <c r="E416" s="40">
        <f t="shared" si="26"/>
        <v>1.450875889998902</v>
      </c>
    </row>
    <row r="417" spans="2:10">
      <c r="B417" s="2">
        <f t="shared" si="27"/>
        <v>37940</v>
      </c>
      <c r="C417" s="19">
        <f>IFERROR(VLOOKUP(B417,Sheet1!AI$2:AK$3285,3,FALSE),"")</f>
        <v>119.84704948340823</v>
      </c>
      <c r="D417" s="32"/>
      <c r="E417" s="40">
        <f t="shared" si="26"/>
        <v>1.4644584333256725</v>
      </c>
    </row>
    <row r="418" spans="2:10">
      <c r="B418" s="2">
        <f t="shared" si="27"/>
        <v>37941</v>
      </c>
      <c r="C418" s="19">
        <f>IFERROR(VLOOKUP(B418,Sheet1!AI$2:AK$3285,3,FALSE),"")</f>
        <v>110.4179277678594</v>
      </c>
      <c r="D418" s="32"/>
      <c r="E418" s="40">
        <f t="shared" si="26"/>
        <v>1.3492402708868767</v>
      </c>
    </row>
    <row r="419" spans="2:10">
      <c r="B419" s="2">
        <f t="shared" si="27"/>
        <v>37942</v>
      </c>
      <c r="C419" s="19">
        <f>IFERROR(VLOOKUP(B419,Sheet1!AI$2:AK$3285,3,FALSE),"")</f>
        <v>100.76863708342285</v>
      </c>
      <c r="D419" s="32"/>
      <c r="E419" s="40">
        <f t="shared" ref="E419:E468" si="28">IFERROR(0.001*(C419*86440)/$K$6,"")</f>
        <v>1.2313317768576577</v>
      </c>
    </row>
    <row r="420" spans="2:10">
      <c r="B420" s="2">
        <f t="shared" si="27"/>
        <v>37943</v>
      </c>
      <c r="C420" s="19">
        <f>IFERROR(VLOOKUP(B420,Sheet1!AI$2:AK$3285,3,FALSE),"")</f>
        <v>96.729901671837638</v>
      </c>
      <c r="D420" s="32"/>
      <c r="E420" s="40">
        <f t="shared" si="28"/>
        <v>1.1819808736943236</v>
      </c>
    </row>
    <row r="421" spans="2:10">
      <c r="B421" s="2">
        <f t="shared" ref="B421:B484" si="29">B420+1</f>
        <v>37944</v>
      </c>
      <c r="C421" s="19">
        <f>IFERROR(VLOOKUP(B421,Sheet1!AI$2:AK$3285,3,FALSE),"")</f>
        <v>84.90548018140953</v>
      </c>
      <c r="D421" s="32"/>
      <c r="E421" s="40">
        <f t="shared" si="28"/>
        <v>1.0374935972407464</v>
      </c>
    </row>
    <row r="422" spans="2:10">
      <c r="B422" s="2">
        <f t="shared" si="29"/>
        <v>37945</v>
      </c>
      <c r="C422" s="19">
        <f>IFERROR(VLOOKUP(B422,Sheet1!AI$2:AK$3285,3,FALSE),"")</f>
        <v>80.999622986210852</v>
      </c>
      <c r="D422" s="32"/>
      <c r="E422" s="40">
        <f t="shared" si="28"/>
        <v>0.98976638548601448</v>
      </c>
    </row>
    <row r="423" spans="2:10">
      <c r="B423" s="2">
        <f t="shared" si="29"/>
        <v>37946</v>
      </c>
      <c r="C423" s="19">
        <f>IFERROR(VLOOKUP(B423,Sheet1!AI$2:AK$3285,3,FALSE),"")</f>
        <v>84.422628745032512</v>
      </c>
      <c r="D423" s="32"/>
      <c r="E423" s="40">
        <f t="shared" si="28"/>
        <v>1.0315934448290374</v>
      </c>
    </row>
    <row r="424" spans="2:10">
      <c r="B424" s="2">
        <f t="shared" si="29"/>
        <v>37947</v>
      </c>
      <c r="C424" s="19">
        <f>IFERROR(VLOOKUP(B424,Sheet1!AI$2:AK$3285,3,FALSE),"")</f>
        <v>95.838669230978667</v>
      </c>
      <c r="D424" s="32"/>
      <c r="E424" s="40">
        <f t="shared" si="28"/>
        <v>1.1710905524916309</v>
      </c>
    </row>
    <row r="425" spans="2:10">
      <c r="B425" s="2">
        <f t="shared" si="29"/>
        <v>37948</v>
      </c>
      <c r="C425" s="19">
        <f>IFERROR(VLOOKUP(B425,Sheet1!AI$2:AK$3285,3,FALSE),"")</f>
        <v>107.22912853700473</v>
      </c>
      <c r="D425" s="32"/>
      <c r="E425" s="40">
        <f t="shared" si="28"/>
        <v>1.3102750736130464</v>
      </c>
    </row>
    <row r="426" spans="2:10">
      <c r="B426" s="2">
        <f t="shared" si="29"/>
        <v>37949</v>
      </c>
      <c r="C426" s="19">
        <f>IFERROR(VLOOKUP(B426,Sheet1!AI$2:AK$3285,3,FALSE),"")</f>
        <v>113.77829735261946</v>
      </c>
      <c r="D426" s="32"/>
      <c r="E426" s="40">
        <f t="shared" si="28"/>
        <v>1.3903019540797887</v>
      </c>
    </row>
    <row r="427" spans="2:10">
      <c r="B427" s="2">
        <f t="shared" si="29"/>
        <v>37950</v>
      </c>
      <c r="C427" s="19">
        <f>IFERROR(VLOOKUP(B427,Sheet1!AI$2:AK$3285,3,FALSE),"")</f>
        <v>100.91188903525176</v>
      </c>
      <c r="D427" s="32"/>
      <c r="E427" s="40">
        <f t="shared" si="28"/>
        <v>1.2330822290369188</v>
      </c>
    </row>
    <row r="428" spans="2:10">
      <c r="B428" s="2">
        <f t="shared" si="29"/>
        <v>37951</v>
      </c>
      <c r="C428" s="19">
        <f>IFERROR(VLOOKUP(B428,Sheet1!AI$2:AK$3285,3,FALSE),"")</f>
        <v>92.487030132990412</v>
      </c>
      <c r="D428" s="32"/>
      <c r="E428" s="40">
        <f t="shared" si="28"/>
        <v>1.1301355505648418</v>
      </c>
    </row>
    <row r="429" spans="2:10">
      <c r="B429" s="2">
        <f t="shared" si="29"/>
        <v>37952</v>
      </c>
      <c r="C429" s="19">
        <f>IFERROR(VLOOKUP(B429,Sheet1!AI$2:AK$3285,3,FALSE),"")</f>
        <v>91.819324458311712</v>
      </c>
      <c r="D429" s="32"/>
      <c r="E429" s="40">
        <f t="shared" si="28"/>
        <v>1.1219765912039108</v>
      </c>
    </row>
    <row r="430" spans="2:10">
      <c r="B430" s="2">
        <f t="shared" si="29"/>
        <v>37953</v>
      </c>
      <c r="C430" s="19">
        <f>IFERROR(VLOOKUP(B430,Sheet1!AI$2:AK$3285,3,FALSE),"")</f>
        <v>90.447425758805707</v>
      </c>
      <c r="D430" s="32"/>
      <c r="E430" s="40">
        <f t="shared" si="28"/>
        <v>1.1052128191392656</v>
      </c>
    </row>
    <row r="431" spans="2:10">
      <c r="B431" s="2">
        <f t="shared" si="29"/>
        <v>37954</v>
      </c>
      <c r="C431" s="19">
        <f>IFERROR(VLOOKUP(B431,Sheet1!AI$2:AK$3285,3,FALSE),"")</f>
        <v>106.45426844467806</v>
      </c>
      <c r="D431" s="32"/>
      <c r="E431" s="40">
        <f t="shared" si="28"/>
        <v>1.3008067521003635</v>
      </c>
    </row>
    <row r="432" spans="2:10">
      <c r="B432" s="2">
        <f t="shared" si="29"/>
        <v>37955</v>
      </c>
      <c r="C432" s="19">
        <f>IFERROR(VLOOKUP(B432,Sheet1!AI$2:AK$3285,3,FALSE),"")</f>
        <v>113.41590358339431</v>
      </c>
      <c r="D432" s="32"/>
      <c r="E432" s="40">
        <f t="shared" si="28"/>
        <v>1.3858737214798706</v>
      </c>
      <c r="G432" s="3">
        <f>AVERAGE(C403:C432)</f>
        <v>97.46165757448459</v>
      </c>
      <c r="H432" s="3">
        <f>MAX(C403:C432)</f>
        <v>122.20212982013459</v>
      </c>
      <c r="I432" s="3">
        <f>MIN(C403:C432)</f>
        <v>61.613546225193204</v>
      </c>
      <c r="J432" s="13">
        <f>SUM(E403:E432)</f>
        <v>35.72767464265668</v>
      </c>
    </row>
    <row r="433" spans="2:5">
      <c r="B433" s="2">
        <f t="shared" si="29"/>
        <v>37956</v>
      </c>
      <c r="C433" s="19">
        <f>IFERROR(VLOOKUP(B433,Sheet1!AI$2:AK$3285,3,FALSE),"")</f>
        <v>112.83431415423433</v>
      </c>
      <c r="D433" s="32"/>
      <c r="E433" s="40">
        <f t="shared" si="28"/>
        <v>1.3787670505360499</v>
      </c>
    </row>
    <row r="434" spans="2:5">
      <c r="B434" s="2">
        <f t="shared" si="29"/>
        <v>37957</v>
      </c>
      <c r="C434" s="19">
        <f>IFERROR(VLOOKUP(B434,Sheet1!AI$2:AK$3285,3,FALSE),"")</f>
        <v>107.29695311244984</v>
      </c>
      <c r="D434" s="32"/>
      <c r="E434" s="40">
        <f t="shared" si="28"/>
        <v>1.3111038488889122</v>
      </c>
    </row>
    <row r="435" spans="2:5">
      <c r="B435" s="2">
        <f t="shared" si="29"/>
        <v>37958</v>
      </c>
      <c r="C435" s="19">
        <f>IFERROR(VLOOKUP(B435,Sheet1!AI$2:AK$3285,3,FALSE),"")</f>
        <v>100.43731980449468</v>
      </c>
      <c r="D435" s="32"/>
      <c r="E435" s="40">
        <f t="shared" si="28"/>
        <v>1.2272832801668816</v>
      </c>
    </row>
    <row r="436" spans="2:5">
      <c r="B436" s="2">
        <f t="shared" si="29"/>
        <v>37959</v>
      </c>
      <c r="C436" s="19">
        <f>IFERROR(VLOOKUP(B436,Sheet1!AI$2:AK$3285,3,FALSE),"")</f>
        <v>82.308184633808423</v>
      </c>
      <c r="D436" s="32"/>
      <c r="E436" s="40">
        <f t="shared" si="28"/>
        <v>1.0057562170973142</v>
      </c>
    </row>
    <row r="437" spans="2:5">
      <c r="B437" s="2">
        <f t="shared" si="29"/>
        <v>37960</v>
      </c>
      <c r="C437" s="19">
        <f>IFERROR(VLOOKUP(B437,Sheet1!AI$2:AK$3285,3,FALSE),"")</f>
        <v>81.253443783520879</v>
      </c>
      <c r="D437" s="32"/>
      <c r="E437" s="40">
        <f t="shared" si="28"/>
        <v>0.99286792205930796</v>
      </c>
    </row>
    <row r="438" spans="2:5">
      <c r="B438" s="2">
        <f t="shared" si="29"/>
        <v>37961</v>
      </c>
      <c r="C438" s="19">
        <f>IFERROR(VLOOKUP(B438,Sheet1!AI$2:AK$3285,3,FALSE),"")</f>
        <v>85.062339201215423</v>
      </c>
      <c r="D438" s="32"/>
      <c r="E438" s="40">
        <f t="shared" si="28"/>
        <v>1.0394103195579674</v>
      </c>
    </row>
    <row r="439" spans="2:5">
      <c r="B439" s="2">
        <f t="shared" si="29"/>
        <v>37962</v>
      </c>
      <c r="C439" s="19">
        <f>IFERROR(VLOOKUP(B439,Sheet1!AI$2:AK$3285,3,FALSE),"")</f>
        <v>78.632915452690213</v>
      </c>
      <c r="D439" s="32"/>
      <c r="E439" s="40">
        <f t="shared" si="28"/>
        <v>0.96084665136139968</v>
      </c>
    </row>
    <row r="440" spans="2:5">
      <c r="B440" s="2">
        <f t="shared" si="29"/>
        <v>37963</v>
      </c>
      <c r="C440" s="19">
        <f>IFERROR(VLOOKUP(B440,Sheet1!AI$2:AK$3285,3,FALSE),"")</f>
        <v>86.088103428415252</v>
      </c>
      <c r="D440" s="32"/>
      <c r="E440" s="40">
        <f t="shared" si="28"/>
        <v>1.0519445377936407</v>
      </c>
    </row>
    <row r="441" spans="2:5">
      <c r="B441" s="2">
        <f t="shared" si="29"/>
        <v>37964</v>
      </c>
      <c r="C441" s="19">
        <f>IFERROR(VLOOKUP(B441,Sheet1!AI$2:AK$3285,3,FALSE),"")</f>
        <v>80.330352340653235</v>
      </c>
      <c r="D441" s="32"/>
      <c r="E441" s="40">
        <f t="shared" si="28"/>
        <v>0.98158830312780121</v>
      </c>
    </row>
    <row r="442" spans="2:5">
      <c r="B442" s="2">
        <f t="shared" si="29"/>
        <v>37965</v>
      </c>
      <c r="C442" s="19">
        <f>IFERROR(VLOOKUP(B442,Sheet1!AI$2:AK$3285,3,FALSE),"")</f>
        <v>88.988543619263169</v>
      </c>
      <c r="D442" s="32"/>
      <c r="E442" s="40">
        <f t="shared" si="28"/>
        <v>1.0873861620651835</v>
      </c>
    </row>
    <row r="443" spans="2:5">
      <c r="B443" s="2">
        <f t="shared" si="29"/>
        <v>37966</v>
      </c>
      <c r="C443" s="19">
        <f>IFERROR(VLOOKUP(B443,Sheet1!AI$2:AK$3285,3,FALSE),"")</f>
        <v>96.960132874073338</v>
      </c>
      <c r="D443" s="32"/>
      <c r="E443" s="40">
        <f t="shared" si="28"/>
        <v>1.1847941596882809</v>
      </c>
    </row>
    <row r="444" spans="2:5">
      <c r="B444" s="2">
        <f t="shared" si="29"/>
        <v>37967</v>
      </c>
      <c r="C444" s="19">
        <f>IFERROR(VLOOKUP(B444,Sheet1!AI$2:AK$3285,3,FALSE),"")</f>
        <v>103.29489350182325</v>
      </c>
      <c r="D444" s="32"/>
      <c r="E444" s="40">
        <f t="shared" si="28"/>
        <v>1.2622011018232406</v>
      </c>
    </row>
    <row r="445" spans="2:5">
      <c r="B445" s="2">
        <f t="shared" si="29"/>
        <v>37968</v>
      </c>
      <c r="C445" s="19">
        <f>IFERROR(VLOOKUP(B445,Sheet1!AI$2:AK$3285,3,FALSE),"")</f>
        <v>105.37076246313097</v>
      </c>
      <c r="D445" s="32"/>
      <c r="E445" s="40">
        <f t="shared" si="28"/>
        <v>1.2875669645622054</v>
      </c>
    </row>
    <row r="446" spans="2:5">
      <c r="B446" s="2">
        <f t="shared" si="29"/>
        <v>37969</v>
      </c>
      <c r="C446" s="19">
        <f>IFERROR(VLOOKUP(B446,Sheet1!AI$2:AK$3285,3,FALSE),"")</f>
        <v>98.744015460636092</v>
      </c>
      <c r="D446" s="32"/>
      <c r="E446" s="40">
        <f t="shared" si="28"/>
        <v>1.2065921255891128</v>
      </c>
    </row>
    <row r="447" spans="2:5">
      <c r="B447" s="2">
        <f t="shared" si="29"/>
        <v>37970</v>
      </c>
      <c r="C447" s="19">
        <f>IFERROR(VLOOKUP(B447,Sheet1!AI$2:AK$3285,3,FALSE),"")</f>
        <v>97.387736371609549</v>
      </c>
      <c r="D447" s="32"/>
      <c r="E447" s="40">
        <f t="shared" si="28"/>
        <v>1.1900192157141545</v>
      </c>
    </row>
    <row r="448" spans="2:5">
      <c r="B448" s="2">
        <f t="shared" si="29"/>
        <v>37971</v>
      </c>
      <c r="C448" s="19">
        <f>IFERROR(VLOOKUP(B448,Sheet1!AI$2:AK$3285,3,FALSE),"")</f>
        <v>90.67417941177132</v>
      </c>
      <c r="D448" s="32"/>
      <c r="E448" s="40">
        <f t="shared" si="28"/>
        <v>1.1079836115851729</v>
      </c>
    </row>
    <row r="449" spans="2:10">
      <c r="B449" s="2">
        <f t="shared" si="29"/>
        <v>37972</v>
      </c>
      <c r="C449" s="19">
        <f>IFERROR(VLOOKUP(B449,Sheet1!AI$2:AK$3285,3,FALSE),"")</f>
        <v>92.232310200771394</v>
      </c>
      <c r="D449" s="32"/>
      <c r="E449" s="40">
        <f t="shared" si="28"/>
        <v>1.1270230271069663</v>
      </c>
    </row>
    <row r="450" spans="2:10">
      <c r="B450" s="2">
        <f t="shared" si="29"/>
        <v>37973</v>
      </c>
      <c r="C450" s="19">
        <f>IFERROR(VLOOKUP(B450,Sheet1!AI$2:AK$3285,3,FALSE),"")</f>
        <v>88.811660694958505</v>
      </c>
      <c r="D450" s="32"/>
      <c r="E450" s="40">
        <f t="shared" si="28"/>
        <v>1.0852247597501008</v>
      </c>
    </row>
    <row r="451" spans="2:10">
      <c r="B451" s="2">
        <f t="shared" si="29"/>
        <v>37974</v>
      </c>
      <c r="C451" s="19">
        <f>IFERROR(VLOOKUP(B451,Sheet1!AI$2:AK$3285,3,FALSE),"")</f>
        <v>89.432014721135715</v>
      </c>
      <c r="D451" s="32"/>
      <c r="E451" s="40">
        <f t="shared" si="28"/>
        <v>1.0928051106156307</v>
      </c>
    </row>
    <row r="452" spans="2:10">
      <c r="B452" s="2">
        <f t="shared" si="29"/>
        <v>37975</v>
      </c>
      <c r="C452" s="19">
        <f>IFERROR(VLOOKUP(B452,Sheet1!AI$2:AK$3285,3,FALSE),"")</f>
        <v>101.03857859082598</v>
      </c>
      <c r="D452" s="32"/>
      <c r="E452" s="40">
        <f t="shared" si="28"/>
        <v>1.2346302987547353</v>
      </c>
    </row>
    <row r="453" spans="2:10">
      <c r="B453" s="2">
        <f t="shared" si="29"/>
        <v>37976</v>
      </c>
      <c r="C453" s="19">
        <f>IFERROR(VLOOKUP(B453,Sheet1!AI$2:AK$3285,3,FALSE),"")</f>
        <v>99.73841570099944</v>
      </c>
      <c r="D453" s="32"/>
      <c r="E453" s="40">
        <f t="shared" si="28"/>
        <v>1.218743094881876</v>
      </c>
    </row>
    <row r="454" spans="2:10">
      <c r="B454" s="2">
        <f t="shared" si="29"/>
        <v>37977</v>
      </c>
      <c r="C454" s="19">
        <f>IFERROR(VLOOKUP(B454,Sheet1!AI$2:AK$3285,3,FALSE),"")</f>
        <v>104.47770866224926</v>
      </c>
      <c r="D454" s="32"/>
      <c r="E454" s="40">
        <f t="shared" si="28"/>
        <v>1.2766543874420169</v>
      </c>
    </row>
    <row r="455" spans="2:10">
      <c r="B455" s="2">
        <f t="shared" si="29"/>
        <v>37978</v>
      </c>
      <c r="C455" s="19">
        <f>IFERROR(VLOOKUP(B455,Sheet1!AI$2:AK$3285,3,FALSE),"")</f>
        <v>107.61290101334021</v>
      </c>
      <c r="D455" s="32"/>
      <c r="E455" s="40">
        <f t="shared" si="28"/>
        <v>1.31496454107904</v>
      </c>
    </row>
    <row r="456" spans="2:10">
      <c r="B456" s="2">
        <f t="shared" si="29"/>
        <v>37979</v>
      </c>
      <c r="C456" s="19">
        <f>IFERROR(VLOOKUP(B456,Sheet1!AI$2:AK$3285,3,FALSE),"")</f>
        <v>99.872350332252608</v>
      </c>
      <c r="D456" s="32"/>
      <c r="E456" s="40">
        <f t="shared" si="28"/>
        <v>1.2203796950409833</v>
      </c>
    </row>
    <row r="457" spans="2:10">
      <c r="B457" s="2">
        <f t="shared" si="29"/>
        <v>37980</v>
      </c>
      <c r="C457" s="19">
        <f>IFERROR(VLOOKUP(B457,Sheet1!AI$2:AK$3285,3,FALSE),"")</f>
        <v>99.49912170167147</v>
      </c>
      <c r="D457" s="32"/>
      <c r="E457" s="40">
        <f t="shared" si="28"/>
        <v>1.2158190669907383</v>
      </c>
    </row>
    <row r="458" spans="2:10">
      <c r="B458" s="2">
        <f t="shared" si="29"/>
        <v>37981</v>
      </c>
      <c r="C458" s="19">
        <f>IFERROR(VLOOKUP(B458,Sheet1!AI$2:AK$3285,3,FALSE),"")</f>
        <v>100.55069109196529</v>
      </c>
      <c r="D458" s="32"/>
      <c r="E458" s="40">
        <f t="shared" si="28"/>
        <v>1.2286686087064576</v>
      </c>
    </row>
    <row r="459" spans="2:10">
      <c r="B459" s="2">
        <f t="shared" si="29"/>
        <v>37982</v>
      </c>
      <c r="C459" s="19">
        <f>IFERROR(VLOOKUP(B459,Sheet1!AI$2:AK$3285,3,FALSE),"")</f>
        <v>100.49975395165143</v>
      </c>
      <c r="D459" s="32"/>
      <c r="E459" s="40">
        <f t="shared" si="28"/>
        <v>1.228046187670448</v>
      </c>
    </row>
    <row r="460" spans="2:10">
      <c r="B460" s="2">
        <f t="shared" si="29"/>
        <v>37983</v>
      </c>
      <c r="C460" s="19">
        <f>IFERROR(VLOOKUP(B460,Sheet1!AI$2:AK$3285,3,FALSE),"")</f>
        <v>96.551383114995588</v>
      </c>
      <c r="D460" s="32"/>
      <c r="E460" s="40">
        <f t="shared" si="28"/>
        <v>1.179799484939245</v>
      </c>
    </row>
    <row r="461" spans="2:10">
      <c r="B461" s="2">
        <f t="shared" si="29"/>
        <v>37984</v>
      </c>
      <c r="C461" s="19">
        <f>IFERROR(VLOOKUP(B461,Sheet1!AI$2:AK$3285,3,FALSE),"")</f>
        <v>95.295862380829703</v>
      </c>
      <c r="D461" s="32"/>
      <c r="E461" s="40">
        <f t="shared" si="28"/>
        <v>1.1644577811986034</v>
      </c>
    </row>
    <row r="462" spans="2:10">
      <c r="B462" s="2">
        <f t="shared" si="29"/>
        <v>37985</v>
      </c>
      <c r="C462" s="19">
        <f>IFERROR(VLOOKUP(B462,Sheet1!AI$2:AK$3285,3,FALSE),"")</f>
        <v>93.091592331112338</v>
      </c>
      <c r="D462" s="32"/>
      <c r="E462" s="40">
        <f t="shared" si="28"/>
        <v>1.1375229348461056</v>
      </c>
    </row>
    <row r="463" spans="2:10">
      <c r="B463" s="2">
        <f t="shared" si="29"/>
        <v>37986</v>
      </c>
      <c r="C463" s="19">
        <f>IFERROR(VLOOKUP(B463,Sheet1!AI$2:AK$3285,3,FALSE),"")</f>
        <v>90.240048906182551</v>
      </c>
      <c r="D463" s="32"/>
      <c r="E463" s="40">
        <f t="shared" si="28"/>
        <v>1.1026787994699492</v>
      </c>
      <c r="G463" s="3">
        <f>AVERAGE(C433:C463)</f>
        <v>95.309954290604225</v>
      </c>
      <c r="H463" s="3">
        <f>MAX(C433:C463)</f>
        <v>112.83431415423433</v>
      </c>
      <c r="I463" s="3">
        <f>MIN(C433:C463)</f>
        <v>78.632915452690213</v>
      </c>
      <c r="J463" s="13">
        <f>SUM(E433:E463)</f>
        <v>36.103529250109517</v>
      </c>
    </row>
    <row r="464" spans="2:10">
      <c r="B464" s="2">
        <f t="shared" si="29"/>
        <v>37987</v>
      </c>
      <c r="C464" s="19">
        <f>IFERROR(VLOOKUP(B464,Sheet1!AI$2:AK$3285,3,FALSE),"")</f>
        <v>91.357502926041661</v>
      </c>
      <c r="D464" s="32"/>
      <c r="E464" s="40">
        <f t="shared" si="28"/>
        <v>1.1163334114966132</v>
      </c>
    </row>
    <row r="465" spans="2:5">
      <c r="B465" s="2">
        <f t="shared" si="29"/>
        <v>37988</v>
      </c>
      <c r="C465" s="19">
        <f>IFERROR(VLOOKUP(B465,Sheet1!AI$2:AK$3285,3,FALSE),"")</f>
        <v>90.97965282033806</v>
      </c>
      <c r="D465" s="32"/>
      <c r="E465" s="40">
        <f t="shared" si="28"/>
        <v>1.1117163118165143</v>
      </c>
    </row>
    <row r="466" spans="2:5">
      <c r="B466" s="2">
        <f t="shared" si="29"/>
        <v>37989</v>
      </c>
      <c r="C466" s="19">
        <f>IFERROR(VLOOKUP(B466,Sheet1!AI$2:AK$3285,3,FALSE),"")</f>
        <v>87.612219538513727</v>
      </c>
      <c r="D466" s="32"/>
      <c r="E466" s="40">
        <f t="shared" si="28"/>
        <v>1.0705683145192433</v>
      </c>
    </row>
    <row r="467" spans="2:5">
      <c r="B467" s="2">
        <f t="shared" si="29"/>
        <v>37990</v>
      </c>
      <c r="C467" s="19">
        <f>IFERROR(VLOOKUP(B467,Sheet1!AI$2:AK$3285,3,FALSE),"")</f>
        <v>78.404874298230197</v>
      </c>
      <c r="D467" s="32"/>
      <c r="E467" s="40">
        <f t="shared" si="28"/>
        <v>0.95806012642621119</v>
      </c>
    </row>
    <row r="468" spans="2:5">
      <c r="B468" s="2">
        <f t="shared" si="29"/>
        <v>37991</v>
      </c>
      <c r="C468" s="19">
        <f>IFERROR(VLOOKUP(B468,Sheet1!AI$2:AK$3285,3,FALSE),"")</f>
        <v>75.353664121828842</v>
      </c>
      <c r="D468" s="32"/>
      <c r="E468" s="40">
        <f t="shared" si="28"/>
        <v>0.92077618415194862</v>
      </c>
    </row>
    <row r="469" spans="2:5">
      <c r="B469" s="2">
        <f t="shared" si="29"/>
        <v>37992</v>
      </c>
      <c r="C469" s="19">
        <f>IFERROR(VLOOKUP(B469,Sheet1!AI$2:AK$3285,3,FALSE),"")</f>
        <v>73.122426413388439</v>
      </c>
      <c r="D469" s="32"/>
      <c r="E469" s="40">
        <f t="shared" ref="E469:E532" si="30">IFERROR(0.001*(C469*86440)/$K$6,"")</f>
        <v>0.89351180932616581</v>
      </c>
    </row>
    <row r="470" spans="2:5">
      <c r="B470" s="2">
        <f t="shared" si="29"/>
        <v>37993</v>
      </c>
      <c r="C470" s="19">
        <f>IFERROR(VLOOKUP(B470,Sheet1!AI$2:AK$3285,3,FALSE),"")</f>
        <v>73.673413629662264</v>
      </c>
      <c r="D470" s="32"/>
      <c r="E470" s="40">
        <f t="shared" si="30"/>
        <v>0.90024453974385155</v>
      </c>
    </row>
    <row r="471" spans="2:5">
      <c r="B471" s="2">
        <f t="shared" si="29"/>
        <v>37994</v>
      </c>
      <c r="C471" s="19">
        <f>IFERROR(VLOOKUP(B471,Sheet1!AI$2:AK$3285,3,FALSE),"")</f>
        <v>68.782957866749484</v>
      </c>
      <c r="D471" s="32"/>
      <c r="E471" s="40">
        <f t="shared" si="30"/>
        <v>0.84048612920579957</v>
      </c>
    </row>
    <row r="472" spans="2:5">
      <c r="B472" s="2">
        <f t="shared" si="29"/>
        <v>37995</v>
      </c>
      <c r="C472" s="19" t="str">
        <f>IFERROR(VLOOKUP(B472,Sheet1!AI$2:AK$3285,3,FALSE),"")</f>
        <v/>
      </c>
      <c r="D472" s="32"/>
      <c r="E472" s="40" t="str">
        <f t="shared" si="30"/>
        <v/>
      </c>
    </row>
    <row r="473" spans="2:5">
      <c r="B473" s="2">
        <f t="shared" si="29"/>
        <v>37996</v>
      </c>
      <c r="C473" s="19">
        <f>IFERROR(VLOOKUP(B473,Sheet1!AI$2:AK$3285,3,FALSE),"")</f>
        <v>58.429745296710507</v>
      </c>
      <c r="D473" s="32"/>
      <c r="E473" s="40">
        <f t="shared" si="30"/>
        <v>0.7139761356301465</v>
      </c>
    </row>
    <row r="474" spans="2:5">
      <c r="B474" s="2">
        <f t="shared" si="29"/>
        <v>37997</v>
      </c>
      <c r="C474" s="19">
        <f>IFERROR(VLOOKUP(B474,Sheet1!AI$2:AK$3285,3,FALSE),"")</f>
        <v>66.99673622048681</v>
      </c>
      <c r="D474" s="32"/>
      <c r="E474" s="40">
        <f t="shared" si="30"/>
        <v>0.81865958141064177</v>
      </c>
    </row>
    <row r="475" spans="2:5">
      <c r="B475" s="2">
        <f t="shared" si="29"/>
        <v>37998</v>
      </c>
      <c r="C475" s="19">
        <f>IFERROR(VLOOKUP(B475,Sheet1!AI$2:AK$3285,3,FALSE),"")</f>
        <v>83.878963904661191</v>
      </c>
      <c r="D475" s="32"/>
      <c r="E475" s="40">
        <f t="shared" si="30"/>
        <v>1.0249501894146047</v>
      </c>
    </row>
    <row r="476" spans="2:5">
      <c r="B476" s="2">
        <f t="shared" si="29"/>
        <v>37999</v>
      </c>
      <c r="C476" s="19">
        <f>IFERROR(VLOOKUP(B476,Sheet1!AI$2:AK$3285,3,FALSE),"")</f>
        <v>87.40746966168615</v>
      </c>
      <c r="D476" s="32"/>
      <c r="E476" s="40">
        <f t="shared" si="30"/>
        <v>1.0680663949047429</v>
      </c>
    </row>
    <row r="477" spans="2:5">
      <c r="B477" s="2">
        <f t="shared" si="29"/>
        <v>38000</v>
      </c>
      <c r="C477" s="19">
        <f>IFERROR(VLOOKUP(B477,Sheet1!AI$2:AK$3285,3,FALSE),"")</f>
        <v>96.882687603287991</v>
      </c>
      <c r="D477" s="32"/>
      <c r="E477" s="40">
        <f t="shared" si="30"/>
        <v>1.1838478253361908</v>
      </c>
    </row>
    <row r="478" spans="2:5">
      <c r="B478" s="2">
        <f t="shared" si="29"/>
        <v>38001</v>
      </c>
      <c r="C478" s="19" t="str">
        <f>IFERROR(VLOOKUP(B478,Sheet1!AI$2:AK$3285,3,FALSE),"")</f>
        <v/>
      </c>
      <c r="D478" s="32"/>
      <c r="E478" s="40" t="str">
        <f t="shared" si="30"/>
        <v/>
      </c>
    </row>
    <row r="479" spans="2:5">
      <c r="B479" s="2">
        <f t="shared" si="29"/>
        <v>38002</v>
      </c>
      <c r="C479" s="19">
        <f>IFERROR(VLOOKUP(B479,Sheet1!AI$2:AK$3285,3,FALSE),"")</f>
        <v>78.485945287848836</v>
      </c>
      <c r="D479" s="32"/>
      <c r="E479" s="40">
        <f t="shared" si="30"/>
        <v>0.95905076486876639</v>
      </c>
    </row>
    <row r="480" spans="2:5">
      <c r="B480" s="2">
        <f t="shared" si="29"/>
        <v>38003</v>
      </c>
      <c r="C480" s="19">
        <f>IFERROR(VLOOKUP(B480,Sheet1!AI$2:AK$3285,3,FALSE),"")</f>
        <v>74.825783583320117</v>
      </c>
      <c r="D480" s="32"/>
      <c r="E480" s="40">
        <f t="shared" si="30"/>
        <v>0.91432580335626112</v>
      </c>
    </row>
    <row r="481" spans="2:10">
      <c r="B481" s="2">
        <f t="shared" si="29"/>
        <v>38004</v>
      </c>
      <c r="C481" s="19">
        <f>IFERROR(VLOOKUP(B481,Sheet1!AI$2:AK$3285,3,FALSE),"")</f>
        <v>80.779368845830732</v>
      </c>
      <c r="D481" s="32"/>
      <c r="E481" s="40">
        <f t="shared" si="30"/>
        <v>0.9870750131514856</v>
      </c>
    </row>
    <row r="482" spans="2:10">
      <c r="B482" s="2">
        <f t="shared" si="29"/>
        <v>38005</v>
      </c>
      <c r="C482" s="19">
        <f>IFERROR(VLOOKUP(B482,Sheet1!AI$2:AK$3285,3,FALSE),"")</f>
        <v>79.666283641497557</v>
      </c>
      <c r="D482" s="32"/>
      <c r="E482" s="40">
        <f t="shared" si="30"/>
        <v>0.97347378540727303</v>
      </c>
    </row>
    <row r="483" spans="2:10">
      <c r="B483" s="2">
        <f t="shared" si="29"/>
        <v>38006</v>
      </c>
      <c r="C483" s="19">
        <f>IFERROR(VLOOKUP(B483,Sheet1!AI$2:AK$3285,3,FALSE),"")</f>
        <v>82.499652897015949</v>
      </c>
      <c r="D483" s="32"/>
      <c r="E483" s="40">
        <f t="shared" si="30"/>
        <v>1.0080958434291856</v>
      </c>
    </row>
    <row r="484" spans="2:10">
      <c r="B484" s="2">
        <f t="shared" si="29"/>
        <v>38007</v>
      </c>
      <c r="C484" s="19">
        <f>IFERROR(VLOOKUP(B484,Sheet1!AI$2:AK$3285,3,FALSE),"")</f>
        <v>86.577360242930013</v>
      </c>
      <c r="D484" s="32"/>
      <c r="E484" s="40">
        <f t="shared" si="30"/>
        <v>1.0579229600507309</v>
      </c>
    </row>
    <row r="485" spans="2:10">
      <c r="B485" s="2">
        <f t="shared" ref="B485:B548" si="31">B484+1</f>
        <v>38008</v>
      </c>
      <c r="C485" s="19">
        <f>IFERROR(VLOOKUP(B485,Sheet1!AI$2:AK$3285,3,FALSE),"")</f>
        <v>79.946036839661247</v>
      </c>
      <c r="D485" s="32"/>
      <c r="E485" s="40">
        <f t="shared" si="30"/>
        <v>0.97689220022905277</v>
      </c>
    </row>
    <row r="486" spans="2:10">
      <c r="B486" s="2">
        <f t="shared" si="31"/>
        <v>38009</v>
      </c>
      <c r="C486" s="19">
        <f>IFERROR(VLOOKUP(B486,Sheet1!AI$2:AK$3285,3,FALSE),"")</f>
        <v>82.166630397737208</v>
      </c>
      <c r="D486" s="32"/>
      <c r="E486" s="40">
        <f t="shared" si="30"/>
        <v>1.0040265099774393</v>
      </c>
    </row>
    <row r="487" spans="2:10">
      <c r="B487" s="2">
        <f t="shared" si="31"/>
        <v>38010</v>
      </c>
      <c r="C487" s="19">
        <f>IFERROR(VLOOKUP(B487,Sheet1!AI$2:AK$3285,3,FALSE),"")</f>
        <v>73.731767722615814</v>
      </c>
      <c r="D487" s="32"/>
      <c r="E487" s="40">
        <f t="shared" si="30"/>
        <v>0.90095759145362053</v>
      </c>
    </row>
    <row r="488" spans="2:10">
      <c r="B488" s="2">
        <f t="shared" si="31"/>
        <v>38011</v>
      </c>
      <c r="C488" s="19">
        <f>IFERROR(VLOOKUP(B488,Sheet1!AI$2:AK$3285,3,FALSE),"")</f>
        <v>70.225928060723845</v>
      </c>
      <c r="D488" s="32"/>
      <c r="E488" s="40">
        <f t="shared" si="30"/>
        <v>0.85811835193228281</v>
      </c>
    </row>
    <row r="489" spans="2:10">
      <c r="B489" s="2">
        <f t="shared" si="31"/>
        <v>38012</v>
      </c>
      <c r="C489" s="19">
        <f>IFERROR(VLOOKUP(B489,Sheet1!AI$2:AK$3285,3,FALSE),"")</f>
        <v>58.38593469726834</v>
      </c>
      <c r="D489" s="32"/>
      <c r="E489" s="40">
        <f t="shared" si="30"/>
        <v>0.71344079661180027</v>
      </c>
    </row>
    <row r="490" spans="2:10">
      <c r="B490" s="2">
        <f t="shared" si="31"/>
        <v>38013</v>
      </c>
      <c r="C490" s="19">
        <f>IFERROR(VLOOKUP(B490,Sheet1!AI$2:AK$3285,3,FALSE),"")</f>
        <v>61.796038017153251</v>
      </c>
      <c r="D490" s="32"/>
      <c r="E490" s="40">
        <f t="shared" si="30"/>
        <v>0.75511019595741125</v>
      </c>
    </row>
    <row r="491" spans="2:10">
      <c r="B491" s="2">
        <f t="shared" si="31"/>
        <v>38014</v>
      </c>
      <c r="C491" s="19">
        <f>IFERROR(VLOOKUP(B491,Sheet1!AI$2:AK$3285,3,FALSE),"")</f>
        <v>67.545353063950415</v>
      </c>
      <c r="D491" s="32"/>
      <c r="E491" s="40">
        <f t="shared" si="30"/>
        <v>0.82536334730673933</v>
      </c>
    </row>
    <row r="492" spans="2:10">
      <c r="B492" s="2">
        <f t="shared" si="31"/>
        <v>38015</v>
      </c>
      <c r="C492" s="19">
        <f>IFERROR(VLOOKUP(B492,Sheet1!AI$2:AK$3285,3,FALSE),"")</f>
        <v>73.85410460342905</v>
      </c>
      <c r="D492" s="32"/>
      <c r="E492" s="40">
        <f t="shared" si="30"/>
        <v>0.90245247411936769</v>
      </c>
    </row>
    <row r="493" spans="2:10">
      <c r="B493" s="2">
        <f t="shared" si="31"/>
        <v>38016</v>
      </c>
      <c r="C493" s="19">
        <f>IFERROR(VLOOKUP(B493,Sheet1!AI$2:AK$3285,3,FALSE),"")</f>
        <v>84.337403715761525</v>
      </c>
      <c r="D493" s="32"/>
      <c r="E493" s="40">
        <f t="shared" si="30"/>
        <v>1.0305520465352596</v>
      </c>
    </row>
    <row r="494" spans="2:10">
      <c r="B494" s="2">
        <f t="shared" si="31"/>
        <v>38017</v>
      </c>
      <c r="C494" s="19">
        <f>IFERROR(VLOOKUP(B494,Sheet1!AI$2:AK$3285,3,FALSE),"")</f>
        <v>81.916939480976453</v>
      </c>
      <c r="D494" s="32"/>
      <c r="E494" s="40">
        <f t="shared" si="30"/>
        <v>1.0009754380457456</v>
      </c>
      <c r="G494" s="3">
        <f>AVERAGE(C464:C494)</f>
        <v>77.573201565493292</v>
      </c>
      <c r="H494" s="3">
        <f>MAX(C464:C494)</f>
        <v>96.882687603287991</v>
      </c>
      <c r="I494" s="3">
        <f>MIN(C464:C494)</f>
        <v>58.38593469726834</v>
      </c>
      <c r="J494" s="13">
        <f>SUM(E464:E494)</f>
        <v>27.489030075815101</v>
      </c>
    </row>
    <row r="495" spans="2:10">
      <c r="B495" s="2">
        <f t="shared" si="31"/>
        <v>38018</v>
      </c>
      <c r="C495" s="19">
        <f>IFERROR(VLOOKUP(B495,Sheet1!AI$2:AK$3285,3,FALSE),"")</f>
        <v>75.488071610911447</v>
      </c>
      <c r="D495" s="32"/>
      <c r="E495" s="40">
        <f t="shared" si="30"/>
        <v>0.92241856234763719</v>
      </c>
    </row>
    <row r="496" spans="2:10">
      <c r="B496" s="2">
        <f t="shared" si="31"/>
        <v>38019</v>
      </c>
      <c r="C496" s="19">
        <f>IFERROR(VLOOKUP(B496,Sheet1!AI$2:AK$3285,3,FALSE),"")</f>
        <v>73.662876009767842</v>
      </c>
      <c r="D496" s="32"/>
      <c r="E496" s="40">
        <f t="shared" si="30"/>
        <v>0.90011577640434437</v>
      </c>
    </row>
    <row r="497" spans="2:5">
      <c r="B497" s="2">
        <f t="shared" si="31"/>
        <v>38020</v>
      </c>
      <c r="C497" s="19">
        <f>IFERROR(VLOOKUP(B497,Sheet1!AI$2:AK$3285,3,FALSE),"")</f>
        <v>71.368891090272882</v>
      </c>
      <c r="D497" s="32"/>
      <c r="E497" s="40">
        <f t="shared" si="30"/>
        <v>0.87208466862357759</v>
      </c>
    </row>
    <row r="498" spans="2:5">
      <c r="B498" s="2">
        <f t="shared" si="31"/>
        <v>38021</v>
      </c>
      <c r="C498" s="19">
        <f>IFERROR(VLOOKUP(B498,Sheet1!AI$2:AK$3285,3,FALSE),"")</f>
        <v>67.927868836451125</v>
      </c>
      <c r="D498" s="32"/>
      <c r="E498" s="40">
        <f t="shared" si="30"/>
        <v>0.83003745861221878</v>
      </c>
    </row>
    <row r="499" spans="2:5">
      <c r="B499" s="2">
        <f t="shared" si="31"/>
        <v>38022</v>
      </c>
      <c r="C499" s="19">
        <f>IFERROR(VLOOKUP(B499,Sheet1!AI$2:AK$3285,3,FALSE),"")</f>
        <v>78.093846743428458</v>
      </c>
      <c r="D499" s="32"/>
      <c r="E499" s="40">
        <f t="shared" si="30"/>
        <v>0.95425955788831718</v>
      </c>
    </row>
    <row r="500" spans="2:5">
      <c r="B500" s="2">
        <f t="shared" si="31"/>
        <v>38023</v>
      </c>
      <c r="C500" s="19">
        <f>IFERROR(VLOOKUP(B500,Sheet1!AI$2:AK$3285,3,FALSE),"")</f>
        <v>83.647453699457969</v>
      </c>
      <c r="D500" s="32"/>
      <c r="E500" s="40">
        <f t="shared" si="30"/>
        <v>1.0221212747782227</v>
      </c>
    </row>
    <row r="501" spans="2:5">
      <c r="B501" s="2">
        <f t="shared" si="31"/>
        <v>38024</v>
      </c>
      <c r="C501" s="19">
        <f>IFERROR(VLOOKUP(B501,Sheet1!AI$2:AK$3285,3,FALSE),"")</f>
        <v>88.342567622551314</v>
      </c>
      <c r="D501" s="32"/>
      <c r="E501" s="40">
        <f t="shared" si="30"/>
        <v>1.0794927262218457</v>
      </c>
    </row>
    <row r="502" spans="2:5">
      <c r="B502" s="2">
        <f t="shared" si="31"/>
        <v>38025</v>
      </c>
      <c r="C502" s="19">
        <f>IFERROR(VLOOKUP(B502,Sheet1!AI$2:AK$3285,3,FALSE),"")</f>
        <v>94.27254375911923</v>
      </c>
      <c r="D502" s="32"/>
      <c r="E502" s="40">
        <f t="shared" si="30"/>
        <v>1.1519534467823391</v>
      </c>
    </row>
    <row r="503" spans="2:5">
      <c r="B503" s="2">
        <f t="shared" si="31"/>
        <v>38026</v>
      </c>
      <c r="C503" s="19">
        <f>IFERROR(VLOOKUP(B503,Sheet1!AI$2:AK$3285,3,FALSE),"")</f>
        <v>96.014880759225889</v>
      </c>
      <c r="D503" s="32"/>
      <c r="E503" s="40">
        <f t="shared" si="30"/>
        <v>1.1732437507531079</v>
      </c>
    </row>
    <row r="504" spans="2:5">
      <c r="B504" s="2">
        <f t="shared" si="31"/>
        <v>38027</v>
      </c>
      <c r="C504" s="19">
        <f>IFERROR(VLOOKUP(B504,Sheet1!AI$2:AK$3285,3,FALSE),"")</f>
        <v>93.502828210799862</v>
      </c>
      <c r="D504" s="32"/>
      <c r="E504" s="40">
        <f t="shared" si="30"/>
        <v>1.1425479884848093</v>
      </c>
    </row>
    <row r="505" spans="2:5">
      <c r="B505" s="2">
        <f t="shared" si="31"/>
        <v>38028</v>
      </c>
      <c r="C505" s="19">
        <f>IFERROR(VLOOKUP(B505,Sheet1!AI$2:AK$3285,3,FALSE),"")</f>
        <v>89.058346183836761</v>
      </c>
      <c r="D505" s="32"/>
      <c r="E505" s="40">
        <f t="shared" si="30"/>
        <v>1.0882391071714519</v>
      </c>
    </row>
    <row r="506" spans="2:5">
      <c r="B506" s="2">
        <f t="shared" si="31"/>
        <v>38029</v>
      </c>
      <c r="C506" s="19">
        <f>IFERROR(VLOOKUP(B506,Sheet1!AI$2:AK$3285,3,FALSE),"")</f>
        <v>87.798468064886947</v>
      </c>
      <c r="D506" s="32"/>
      <c r="E506" s="40">
        <f t="shared" si="30"/>
        <v>1.0728441588251101</v>
      </c>
    </row>
    <row r="507" spans="2:5">
      <c r="B507" s="2">
        <f t="shared" si="31"/>
        <v>38030</v>
      </c>
      <c r="C507" s="19">
        <f>IFERROR(VLOOKUP(B507,Sheet1!AI$2:AK$3285,3,FALSE),"")</f>
        <v>89.259282558803989</v>
      </c>
      <c r="D507" s="32"/>
      <c r="E507" s="40">
        <f t="shared" si="30"/>
        <v>1.0906944281005113</v>
      </c>
    </row>
    <row r="508" spans="2:5">
      <c r="B508" s="2">
        <f t="shared" si="31"/>
        <v>38031</v>
      </c>
      <c r="C508" s="19">
        <f>IFERROR(VLOOKUP(B508,Sheet1!AI$2:AK$3285,3,FALSE),"")</f>
        <v>90.951080243162664</v>
      </c>
      <c r="D508" s="32"/>
      <c r="E508" s="40">
        <f t="shared" si="30"/>
        <v>1.1113671722107692</v>
      </c>
    </row>
    <row r="509" spans="2:5">
      <c r="B509" s="2">
        <f t="shared" si="31"/>
        <v>38032</v>
      </c>
      <c r="C509" s="19">
        <f>IFERROR(VLOOKUP(B509,Sheet1!AI$2:AK$3285,3,FALSE),"")</f>
        <v>93.814617748217188</v>
      </c>
      <c r="D509" s="32"/>
      <c r="E509" s="40">
        <f t="shared" si="30"/>
        <v>1.1463578679892414</v>
      </c>
    </row>
    <row r="510" spans="2:5">
      <c r="B510" s="2">
        <f t="shared" si="31"/>
        <v>38033</v>
      </c>
      <c r="C510" s="19">
        <f>IFERROR(VLOOKUP(B510,Sheet1!AI$2:AK$3285,3,FALSE),"")</f>
        <v>88.550248642440806</v>
      </c>
      <c r="D510" s="32"/>
      <c r="E510" s="40">
        <f t="shared" si="30"/>
        <v>1.0820304626311257</v>
      </c>
    </row>
    <row r="511" spans="2:5">
      <c r="B511" s="2">
        <f t="shared" si="31"/>
        <v>38034</v>
      </c>
      <c r="C511" s="19">
        <f>IFERROR(VLOOKUP(B511,Sheet1!AI$2:AK$3285,3,FALSE),"")</f>
        <v>83.771006886660757</v>
      </c>
      <c r="D511" s="32"/>
      <c r="E511" s="40">
        <f t="shared" si="30"/>
        <v>1.0236310199721455</v>
      </c>
    </row>
    <row r="512" spans="2:5">
      <c r="B512" s="2">
        <f t="shared" si="31"/>
        <v>38035</v>
      </c>
      <c r="C512" s="19">
        <f>IFERROR(VLOOKUP(B512,Sheet1!AI$2:AK$3285,3,FALSE),"")</f>
        <v>79.032849702971362</v>
      </c>
      <c r="D512" s="32"/>
      <c r="E512" s="40">
        <f t="shared" si="30"/>
        <v>0.96573360592661084</v>
      </c>
    </row>
    <row r="513" spans="2:10">
      <c r="B513" s="2">
        <f t="shared" si="31"/>
        <v>38036</v>
      </c>
      <c r="C513" s="19">
        <f>IFERROR(VLOOKUP(B513,Sheet1!AI$2:AK$3285,3,FALSE),"")</f>
        <v>73.063116459595221</v>
      </c>
      <c r="D513" s="32"/>
      <c r="E513" s="40">
        <f t="shared" si="30"/>
        <v>0.8927870775752631</v>
      </c>
    </row>
    <row r="514" spans="2:10">
      <c r="B514" s="2">
        <f t="shared" si="31"/>
        <v>38037</v>
      </c>
      <c r="C514" s="19">
        <f>IFERROR(VLOOKUP(B514,Sheet1!AI$2:AK$3285,3,FALSE),"")</f>
        <v>69.594856103573875</v>
      </c>
      <c r="D514" s="32"/>
      <c r="E514" s="40">
        <f t="shared" si="30"/>
        <v>0.85040703443496268</v>
      </c>
    </row>
    <row r="515" spans="2:10">
      <c r="B515" s="2">
        <f t="shared" si="31"/>
        <v>38038</v>
      </c>
      <c r="C515" s="19">
        <f>IFERROR(VLOOKUP(B515,Sheet1!AI$2:AK$3285,3,FALSE),"")</f>
        <v>66.885209392451998</v>
      </c>
      <c r="D515" s="32"/>
      <c r="E515" s="40">
        <f t="shared" si="30"/>
        <v>0.81729679104941333</v>
      </c>
    </row>
    <row r="516" spans="2:10">
      <c r="B516" s="2">
        <f t="shared" si="31"/>
        <v>38039</v>
      </c>
      <c r="C516" s="19">
        <f>IFERROR(VLOOKUP(B516,Sheet1!AI$2:AK$3285,3,FALSE),"")</f>
        <v>74.899190720385604</v>
      </c>
      <c r="D516" s="32"/>
      <c r="E516" s="40">
        <f t="shared" si="30"/>
        <v>0.91522279415749674</v>
      </c>
    </row>
    <row r="517" spans="2:10">
      <c r="B517" s="2">
        <f t="shared" si="31"/>
        <v>38040</v>
      </c>
      <c r="C517" s="19">
        <f>IFERROR(VLOOKUP(B517,Sheet1!AI$2:AK$3285,3,FALSE),"")</f>
        <v>74.288680637735979</v>
      </c>
      <c r="D517" s="32"/>
      <c r="E517" s="40">
        <f t="shared" si="30"/>
        <v>0.9077627303259681</v>
      </c>
    </row>
    <row r="518" spans="2:10">
      <c r="B518" s="2">
        <f t="shared" si="31"/>
        <v>38041</v>
      </c>
      <c r="C518" s="19">
        <f>IFERROR(VLOOKUP(B518,Sheet1!AI$2:AK$3285,3,FALSE),"")</f>
        <v>82.580100221421617</v>
      </c>
      <c r="D518" s="32"/>
      <c r="E518" s="40">
        <f t="shared" si="30"/>
        <v>1.009078861060176</v>
      </c>
    </row>
    <row r="519" spans="2:10">
      <c r="B519" s="2">
        <f t="shared" si="31"/>
        <v>38042</v>
      </c>
      <c r="C519" s="19">
        <f>IFERROR(VLOOKUP(B519,Sheet1!AI$2:AK$3285,3,FALSE),"")</f>
        <v>86.071955772816409</v>
      </c>
      <c r="D519" s="32"/>
      <c r="E519" s="40">
        <f t="shared" si="30"/>
        <v>1.0517472232120797</v>
      </c>
    </row>
    <row r="520" spans="2:10">
      <c r="B520" s="2">
        <f t="shared" si="31"/>
        <v>38043</v>
      </c>
      <c r="C520" s="19">
        <f>IFERROR(VLOOKUP(B520,Sheet1!AI$2:AK$3285,3,FALSE),"")</f>
        <v>75.65296178881681</v>
      </c>
      <c r="D520" s="32"/>
      <c r="E520" s="40">
        <f t="shared" si="30"/>
        <v>0.92443342055772193</v>
      </c>
    </row>
    <row r="521" spans="2:10">
      <c r="B521" s="2">
        <f t="shared" si="31"/>
        <v>38044</v>
      </c>
      <c r="C521" s="19">
        <f>IFERROR(VLOOKUP(B521,Sheet1!AI$2:AK$3285,3,FALSE),"")</f>
        <v>70.400903517759389</v>
      </c>
      <c r="D521" s="32"/>
      <c r="E521" s="40">
        <f t="shared" si="30"/>
        <v>0.86025644615141683</v>
      </c>
    </row>
    <row r="522" spans="2:10">
      <c r="B522" s="2">
        <f t="shared" si="31"/>
        <v>38045</v>
      </c>
      <c r="C522" s="19">
        <f>IFERROR(VLOOKUP(B522,Sheet1!AI$2:AK$3285,3,FALSE),"")</f>
        <v>59.075793687853547</v>
      </c>
      <c r="D522" s="32"/>
      <c r="E522" s="40">
        <f t="shared" si="30"/>
        <v>0.72187045608963252</v>
      </c>
    </row>
    <row r="523" spans="2:10">
      <c r="B523" s="2">
        <f t="shared" si="31"/>
        <v>38046</v>
      </c>
      <c r="C523" s="19">
        <f>IFERROR(VLOOKUP(B523,Sheet1!AI$2:AK$3285,3,FALSE),"")</f>
        <v>56.071433607174868</v>
      </c>
      <c r="D523" s="32"/>
      <c r="E523" s="40">
        <f t="shared" si="30"/>
        <v>0.68515899363926991</v>
      </c>
      <c r="G523" s="3">
        <f>AVERAGE(C495:C523)</f>
        <v>79.763514837329396</v>
      </c>
      <c r="H523" s="3">
        <f>MAX(C495:C523)</f>
        <v>96.014880759225889</v>
      </c>
      <c r="I523" s="3">
        <f>MIN(C495:C523)</f>
        <v>56.071433607174868</v>
      </c>
      <c r="J523" s="13">
        <f>SUM(E495:E523)</f>
        <v>28.265194861976788</v>
      </c>
    </row>
    <row r="524" spans="2:10">
      <c r="B524" s="2">
        <f t="shared" si="31"/>
        <v>38047</v>
      </c>
      <c r="C524" s="19">
        <f>IFERROR(VLOOKUP(B524,Sheet1!AI$2:AK$3285,3,FALSE),"")</f>
        <v>65.422659279335448</v>
      </c>
      <c r="D524" s="32"/>
      <c r="E524" s="40">
        <f t="shared" si="30"/>
        <v>0.79942531355750013</v>
      </c>
    </row>
    <row r="525" spans="2:10">
      <c r="B525" s="2">
        <f t="shared" si="31"/>
        <v>38048</v>
      </c>
      <c r="C525" s="19">
        <f>IFERROR(VLOOKUP(B525,Sheet1!AI$2:AK$3285,3,FALSE),"")</f>
        <v>74.502046747876875</v>
      </c>
      <c r="D525" s="32"/>
      <c r="E525" s="40">
        <f t="shared" si="30"/>
        <v>0.91036993509845598</v>
      </c>
    </row>
    <row r="526" spans="2:10">
      <c r="B526" s="2">
        <f t="shared" si="31"/>
        <v>38049</v>
      </c>
      <c r="C526" s="19">
        <f>IFERROR(VLOOKUP(B526,Sheet1!AI$2:AK$3285,3,FALSE),"")</f>
        <v>87.66261380540368</v>
      </c>
      <c r="D526" s="32"/>
      <c r="E526" s="40">
        <f t="shared" si="30"/>
        <v>1.0711841019704684</v>
      </c>
    </row>
    <row r="527" spans="2:10">
      <c r="B527" s="2">
        <f t="shared" si="31"/>
        <v>38050</v>
      </c>
      <c r="C527" s="19">
        <f>IFERROR(VLOOKUP(B527,Sheet1!AI$2:AK$3285,3,FALSE),"")</f>
        <v>88.052396900842382</v>
      </c>
      <c r="D527" s="32"/>
      <c r="E527" s="40">
        <f t="shared" si="30"/>
        <v>1.0759470155652837</v>
      </c>
    </row>
    <row r="528" spans="2:10">
      <c r="B528" s="2">
        <f t="shared" si="31"/>
        <v>38051</v>
      </c>
      <c r="C528" s="19">
        <f>IFERROR(VLOOKUP(B528,Sheet1!AI$2:AK$3285,3,FALSE),"")</f>
        <v>81.963140886474321</v>
      </c>
      <c r="D528" s="32"/>
      <c r="E528" s="40">
        <f t="shared" si="30"/>
        <v>1.0015399912675771</v>
      </c>
    </row>
    <row r="529" spans="2:5">
      <c r="B529" s="2">
        <f t="shared" si="31"/>
        <v>38052</v>
      </c>
      <c r="C529" s="19">
        <f>IFERROR(VLOOKUP(B529,Sheet1!AI$2:AK$3285,3,FALSE),"")</f>
        <v>84.361424923696632</v>
      </c>
      <c r="D529" s="32"/>
      <c r="E529" s="40">
        <f t="shared" si="30"/>
        <v>1.0308455711626148</v>
      </c>
    </row>
    <row r="530" spans="2:5">
      <c r="B530" s="2">
        <f t="shared" si="31"/>
        <v>38053</v>
      </c>
      <c r="C530" s="19">
        <f>IFERROR(VLOOKUP(B530,Sheet1!AI$2:AK$3285,3,FALSE),"")</f>
        <v>71.933544007901673</v>
      </c>
      <c r="D530" s="32"/>
      <c r="E530" s="40">
        <f t="shared" si="30"/>
        <v>0.87898438564362746</v>
      </c>
    </row>
    <row r="531" spans="2:5">
      <c r="B531" s="2">
        <f t="shared" si="31"/>
        <v>38054</v>
      </c>
      <c r="C531" s="19">
        <f>IFERROR(VLOOKUP(B531,Sheet1!AI$2:AK$3285,3,FALSE),"")</f>
        <v>76.110048998606771</v>
      </c>
      <c r="D531" s="32"/>
      <c r="E531" s="40">
        <f t="shared" si="30"/>
        <v>0.93001874970873188</v>
      </c>
    </row>
    <row r="532" spans="2:5">
      <c r="B532" s="2">
        <f t="shared" si="31"/>
        <v>38055</v>
      </c>
      <c r="C532" s="19">
        <f>IFERROR(VLOOKUP(B532,Sheet1!AI$2:AK$3285,3,FALSE),"")</f>
        <v>75.798455172176773</v>
      </c>
      <c r="D532" s="32"/>
      <c r="E532" s="40">
        <f t="shared" si="30"/>
        <v>0.92621126167415335</v>
      </c>
    </row>
    <row r="533" spans="2:5">
      <c r="B533" s="2">
        <f t="shared" si="31"/>
        <v>38056</v>
      </c>
      <c r="C533" s="19">
        <f>IFERROR(VLOOKUP(B533,Sheet1!AI$2:AK$3285,3,FALSE),"")</f>
        <v>71.040632378907958</v>
      </c>
      <c r="D533" s="32"/>
      <c r="E533" s="40">
        <f t="shared" ref="E533:E596" si="32">IFERROR(0.001*(C533*86440)/$K$6,"")</f>
        <v>0.86807354577789131</v>
      </c>
    </row>
    <row r="534" spans="2:5">
      <c r="B534" s="2">
        <f t="shared" si="31"/>
        <v>38057</v>
      </c>
      <c r="C534" s="19">
        <f>IFERROR(VLOOKUP(B534,Sheet1!AI$2:AK$3285,3,FALSE),"")</f>
        <v>62.405434663908409</v>
      </c>
      <c r="D534" s="32"/>
      <c r="E534" s="40">
        <f t="shared" si="32"/>
        <v>0.76255665427597441</v>
      </c>
    </row>
    <row r="535" spans="2:5">
      <c r="B535" s="2">
        <f t="shared" si="31"/>
        <v>38058</v>
      </c>
      <c r="C535" s="19">
        <f>IFERROR(VLOOKUP(B535,Sheet1!AI$2:AK$3285,3,FALSE),"")</f>
        <v>66.385251966841679</v>
      </c>
      <c r="D535" s="32"/>
      <c r="E535" s="40">
        <f t="shared" si="32"/>
        <v>0.81118761379895321</v>
      </c>
    </row>
    <row r="536" spans="2:5">
      <c r="B536" s="2">
        <f t="shared" si="31"/>
        <v>38059</v>
      </c>
      <c r="C536" s="19">
        <f>IFERROR(VLOOKUP(B536,Sheet1!AI$2:AK$3285,3,FALSE),"")</f>
        <v>59.756245917862771</v>
      </c>
      <c r="D536" s="32"/>
      <c r="E536" s="40">
        <f t="shared" si="32"/>
        <v>0.73018517064462229</v>
      </c>
    </row>
    <row r="537" spans="2:5">
      <c r="B537" s="2">
        <f t="shared" si="31"/>
        <v>38060</v>
      </c>
      <c r="C537" s="19">
        <f>IFERROR(VLOOKUP(B537,Sheet1!AI$2:AK$3285,3,FALSE),"")</f>
        <v>60.048453498225626</v>
      </c>
      <c r="D537" s="32"/>
      <c r="E537" s="40">
        <f t="shared" si="32"/>
        <v>0.73375577048156959</v>
      </c>
    </row>
    <row r="538" spans="2:5">
      <c r="B538" s="2">
        <f t="shared" si="31"/>
        <v>38061</v>
      </c>
      <c r="C538" s="19">
        <f>IFERROR(VLOOKUP(B538,Sheet1!AI$2:AK$3285,3,FALSE),"")</f>
        <v>68.605219814602378</v>
      </c>
      <c r="D538" s="32"/>
      <c r="E538" s="40">
        <f t="shared" si="32"/>
        <v>0.8383142777458622</v>
      </c>
    </row>
    <row r="539" spans="2:5">
      <c r="B539" s="2">
        <f t="shared" si="31"/>
        <v>38062</v>
      </c>
      <c r="C539" s="19">
        <f>IFERROR(VLOOKUP(B539,Sheet1!AI$2:AK$3285,3,FALSE),"")</f>
        <v>57.39880491417648</v>
      </c>
      <c r="D539" s="32"/>
      <c r="E539" s="40">
        <f t="shared" si="32"/>
        <v>0.70137866790803149</v>
      </c>
    </row>
    <row r="540" spans="2:5">
      <c r="B540" s="2">
        <f t="shared" si="31"/>
        <v>38063</v>
      </c>
      <c r="C540" s="19">
        <f>IFERROR(VLOOKUP(B540,Sheet1!AI$2:AK$3285,3,FALSE),"")</f>
        <v>54.182031720350551</v>
      </c>
      <c r="D540" s="32"/>
      <c r="E540" s="40">
        <f t="shared" si="32"/>
        <v>0.66207164573184918</v>
      </c>
    </row>
    <row r="541" spans="2:5">
      <c r="B541" s="2">
        <f t="shared" si="31"/>
        <v>38064</v>
      </c>
      <c r="C541" s="19">
        <f>IFERROR(VLOOKUP(B541,Sheet1!AI$2:AK$3285,3,FALSE),"")</f>
        <v>47.525794436878186</v>
      </c>
      <c r="D541" s="32"/>
      <c r="E541" s="40">
        <f t="shared" si="32"/>
        <v>0.58073645336779067</v>
      </c>
    </row>
    <row r="542" spans="2:5">
      <c r="B542" s="2">
        <f t="shared" si="31"/>
        <v>38065</v>
      </c>
      <c r="C542" s="19">
        <f>IFERROR(VLOOKUP(B542,Sheet1!AI$2:AK$3285,3,FALSE),"")</f>
        <v>40.783353904311525</v>
      </c>
      <c r="D542" s="32"/>
      <c r="E542" s="40">
        <f t="shared" si="32"/>
        <v>0.49834790945556801</v>
      </c>
    </row>
    <row r="543" spans="2:5">
      <c r="B543" s="2">
        <f t="shared" si="31"/>
        <v>38066</v>
      </c>
      <c r="C543" s="19">
        <f>IFERROR(VLOOKUP(B543,Sheet1!AI$2:AK$3285,3,FALSE),"")</f>
        <v>31.333085645360597</v>
      </c>
      <c r="D543" s="32"/>
      <c r="E543" s="40">
        <f t="shared" si="32"/>
        <v>0.38287134905074499</v>
      </c>
    </row>
    <row r="544" spans="2:5">
      <c r="B544" s="2">
        <f t="shared" si="31"/>
        <v>38067</v>
      </c>
      <c r="C544" s="19">
        <f>IFERROR(VLOOKUP(B544,Sheet1!AI$2:AK$3285,3,FALSE),"")</f>
        <v>39.540876185295247</v>
      </c>
      <c r="D544" s="32"/>
      <c r="E544" s="40">
        <f t="shared" si="32"/>
        <v>0.48316558346860633</v>
      </c>
    </row>
    <row r="545" spans="2:10">
      <c r="B545" s="2">
        <f t="shared" si="31"/>
        <v>38068</v>
      </c>
      <c r="C545" s="19">
        <f>IFERROR(VLOOKUP(B545,Sheet1!AI$2:AK$3285,3,FALSE),"")</f>
        <v>45.291177696407658</v>
      </c>
      <c r="D545" s="32"/>
      <c r="E545" s="40">
        <f t="shared" si="32"/>
        <v>0.55343078881502372</v>
      </c>
    </row>
    <row r="546" spans="2:10">
      <c r="B546" s="2">
        <f t="shared" si="31"/>
        <v>38069</v>
      </c>
      <c r="C546" s="19">
        <f>IFERROR(VLOOKUP(B546,Sheet1!AI$2:AK$3285,3,FALSE),"")</f>
        <v>49.51982042969189</v>
      </c>
      <c r="D546" s="32"/>
      <c r="E546" s="40">
        <f t="shared" si="32"/>
        <v>0.60510224454941575</v>
      </c>
    </row>
    <row r="547" spans="2:10">
      <c r="B547" s="2">
        <f t="shared" si="31"/>
        <v>38070</v>
      </c>
      <c r="C547" s="19">
        <f>IFERROR(VLOOKUP(B547,Sheet1!AI$2:AK$3285,3,FALSE),"")</f>
        <v>53.711654468711458</v>
      </c>
      <c r="D547" s="32"/>
      <c r="E547" s="40">
        <f t="shared" si="32"/>
        <v>0.65632392031035047</v>
      </c>
    </row>
    <row r="548" spans="2:10">
      <c r="B548" s="2">
        <f t="shared" si="31"/>
        <v>38071</v>
      </c>
      <c r="C548" s="19">
        <f>IFERROR(VLOOKUP(B548,Sheet1!AI$2:AK$3285,3,FALSE),"")</f>
        <v>58.334383990485549</v>
      </c>
      <c r="D548" s="32"/>
      <c r="E548" s="40">
        <f t="shared" si="32"/>
        <v>0.71281087816476829</v>
      </c>
    </row>
    <row r="549" spans="2:10">
      <c r="B549" s="2">
        <f t="shared" ref="B549:B612" si="33">B548+1</f>
        <v>38072</v>
      </c>
      <c r="C549" s="19">
        <f>IFERROR(VLOOKUP(B549,Sheet1!AI$2:AK$3285,3,FALSE),"")</f>
        <v>66.068118801197897</v>
      </c>
      <c r="D549" s="32"/>
      <c r="E549" s="40">
        <f t="shared" si="32"/>
        <v>0.80731243839066247</v>
      </c>
    </row>
    <row r="550" spans="2:10">
      <c r="B550" s="2">
        <f t="shared" si="33"/>
        <v>38073</v>
      </c>
      <c r="C550" s="19">
        <f>IFERROR(VLOOKUP(B550,Sheet1!AI$2:AK$3285,3,FALSE),"")</f>
        <v>77.942561757473868</v>
      </c>
      <c r="D550" s="32"/>
      <c r="E550" s="40">
        <f t="shared" si="32"/>
        <v>0.95241094689228734</v>
      </c>
    </row>
    <row r="551" spans="2:10">
      <c r="B551" s="2">
        <f t="shared" si="33"/>
        <v>38074</v>
      </c>
      <c r="C551" s="19">
        <f>IFERROR(VLOOKUP(B551,Sheet1!AI$2:AK$3285,3,FALSE),"")</f>
        <v>93.880627408098121</v>
      </c>
      <c r="D551" s="32"/>
      <c r="E551" s="40">
        <f t="shared" si="32"/>
        <v>1.147164466094996</v>
      </c>
    </row>
    <row r="552" spans="2:10">
      <c r="B552" s="2">
        <f t="shared" si="33"/>
        <v>38075</v>
      </c>
      <c r="C552" s="19">
        <f>IFERROR(VLOOKUP(B552,Sheet1!AI$2:AK$3285,3,FALSE),"")</f>
        <v>92.107452246956314</v>
      </c>
      <c r="D552" s="32"/>
      <c r="E552" s="40">
        <f t="shared" si="32"/>
        <v>1.1254973384544678</v>
      </c>
    </row>
    <row r="553" spans="2:10">
      <c r="B553" s="2">
        <f t="shared" si="33"/>
        <v>38076</v>
      </c>
      <c r="C553" s="19">
        <f>IFERROR(VLOOKUP(B553,Sheet1!AI$2:AK$3285,3,FALSE),"")</f>
        <v>87.830511320502637</v>
      </c>
      <c r="D553" s="32"/>
      <c r="E553" s="40">
        <f t="shared" si="32"/>
        <v>1.0732357080215222</v>
      </c>
    </row>
    <row r="554" spans="2:10">
      <c r="B554" s="2">
        <f t="shared" si="33"/>
        <v>38077</v>
      </c>
      <c r="C554" s="19">
        <f>IFERROR(VLOOKUP(B554,Sheet1!AI$2:AK$3285,3,FALSE),"")</f>
        <v>75.228043052117528</v>
      </c>
      <c r="D554" s="32"/>
      <c r="E554" s="40">
        <f t="shared" si="32"/>
        <v>0.91924117068490807</v>
      </c>
      <c r="G554" s="3">
        <f>AVERAGE(C524:C554)</f>
        <v>66.604060223892859</v>
      </c>
      <c r="H554" s="3">
        <f>MAX(C524:C554)</f>
        <v>93.880627408098121</v>
      </c>
      <c r="I554" s="3">
        <f>MIN(C524:C554)</f>
        <v>31.333085645360597</v>
      </c>
      <c r="J554" s="13">
        <f>SUM(E524:E554)</f>
        <v>25.229700867734273</v>
      </c>
    </row>
    <row r="555" spans="2:10">
      <c r="B555" s="2">
        <f t="shared" si="33"/>
        <v>38078</v>
      </c>
      <c r="C555" s="19">
        <f>IFERROR(VLOOKUP(B555,Sheet1!AI$2:AK$3285,3,FALSE),"")</f>
        <v>85.492945646847375</v>
      </c>
      <c r="D555" s="32"/>
      <c r="E555" s="40">
        <f t="shared" si="32"/>
        <v>1.0446720697926897</v>
      </c>
    </row>
    <row r="556" spans="2:10">
      <c r="B556" s="2">
        <f t="shared" si="33"/>
        <v>38079</v>
      </c>
      <c r="C556" s="19">
        <f>IFERROR(VLOOKUP(B556,Sheet1!AI$2:AK$3285,3,FALSE),"")</f>
        <v>91.430291532072033</v>
      </c>
      <c r="D556" s="32"/>
      <c r="E556" s="40">
        <f t="shared" si="32"/>
        <v>1.1172228442228309</v>
      </c>
    </row>
    <row r="557" spans="2:10">
      <c r="B557" s="2">
        <f t="shared" si="33"/>
        <v>38080</v>
      </c>
      <c r="C557" s="19">
        <f>IFERROR(VLOOKUP(B557,Sheet1!AI$2:AK$3285,3,FALSE),"")</f>
        <v>97.737313775204257</v>
      </c>
      <c r="D557" s="32"/>
      <c r="E557" s="40">
        <f t="shared" si="32"/>
        <v>1.1942908400803869</v>
      </c>
    </row>
    <row r="558" spans="2:10">
      <c r="B558" s="2">
        <f t="shared" si="33"/>
        <v>38081</v>
      </c>
      <c r="C558" s="19">
        <f>IFERROR(VLOOKUP(B558,Sheet1!AI$2:AK$3285,3,FALSE),"")</f>
        <v>108.45638953335936</v>
      </c>
      <c r="D558" s="32"/>
      <c r="E558" s="40">
        <f t="shared" si="32"/>
        <v>1.3252714604556945</v>
      </c>
    </row>
    <row r="559" spans="2:10">
      <c r="B559" s="2">
        <f t="shared" si="33"/>
        <v>38082</v>
      </c>
      <c r="C559" s="19">
        <f>IFERROR(VLOOKUP(B559,Sheet1!AI$2:AK$3285,3,FALSE),"")</f>
        <v>93.698122563913216</v>
      </c>
      <c r="D559" s="32"/>
      <c r="E559" s="40">
        <f t="shared" si="32"/>
        <v>1.1449343673204211</v>
      </c>
    </row>
    <row r="560" spans="2:10">
      <c r="B560" s="2">
        <f t="shared" si="33"/>
        <v>38083</v>
      </c>
      <c r="C560" s="19">
        <f>IFERROR(VLOOKUP(B560,Sheet1!AI$2:AK$3285,3,FALSE),"")</f>
        <v>81.559546248047809</v>
      </c>
      <c r="D560" s="32"/>
      <c r="E560" s="40">
        <f t="shared" si="32"/>
        <v>0.99660830897388364</v>
      </c>
    </row>
    <row r="561" spans="2:5">
      <c r="B561" s="2">
        <f t="shared" si="33"/>
        <v>38084</v>
      </c>
      <c r="C561" s="19">
        <f>IFERROR(VLOOKUP(B561,Sheet1!AI$2:AK$3285,3,FALSE),"")</f>
        <v>71.19376365821131</v>
      </c>
      <c r="D561" s="32"/>
      <c r="E561" s="40">
        <f t="shared" si="32"/>
        <v>0.86994471736157553</v>
      </c>
    </row>
    <row r="562" spans="2:5">
      <c r="B562" s="2">
        <f t="shared" si="33"/>
        <v>38085</v>
      </c>
      <c r="C562" s="19">
        <f>IFERROR(VLOOKUP(B562,Sheet1!AI$2:AK$3285,3,FALSE),"")</f>
        <v>65.109394629965891</v>
      </c>
      <c r="D562" s="32"/>
      <c r="E562" s="40">
        <f t="shared" si="32"/>
        <v>0.79559740907750243</v>
      </c>
    </row>
    <row r="563" spans="2:5">
      <c r="B563" s="2">
        <f t="shared" si="33"/>
        <v>38086</v>
      </c>
      <c r="C563" s="19">
        <f>IFERROR(VLOOKUP(B563,Sheet1!AI$2:AK$3285,3,FALSE),"")</f>
        <v>79.940508215398268</v>
      </c>
      <c r="D563" s="32"/>
      <c r="E563" s="40">
        <f t="shared" si="32"/>
        <v>0.97682464378555645</v>
      </c>
    </row>
    <row r="564" spans="2:5">
      <c r="B564" s="2">
        <f t="shared" si="33"/>
        <v>38087</v>
      </c>
      <c r="C564" s="19">
        <f>IFERROR(VLOOKUP(B564,Sheet1!AI$2:AK$3285,3,FALSE),"")</f>
        <v>88.322778176566203</v>
      </c>
      <c r="D564" s="32"/>
      <c r="E564" s="40">
        <f t="shared" si="32"/>
        <v>1.0792509111651658</v>
      </c>
    </row>
    <row r="565" spans="2:5">
      <c r="B565" s="2">
        <f t="shared" si="33"/>
        <v>38088</v>
      </c>
      <c r="C565" s="19">
        <f>IFERROR(VLOOKUP(B565,Sheet1!AI$2:AK$3285,3,FALSE),"")</f>
        <v>85.394241473880697</v>
      </c>
      <c r="D565" s="32"/>
      <c r="E565" s="40">
        <f t="shared" si="32"/>
        <v>1.0434659645182707</v>
      </c>
    </row>
    <row r="566" spans="2:5">
      <c r="B566" s="2">
        <f t="shared" si="33"/>
        <v>38089</v>
      </c>
      <c r="C566" s="19">
        <f>IFERROR(VLOOKUP(B566,Sheet1!AI$2:AK$3285,3,FALSE),"")</f>
        <v>81.648162158274545</v>
      </c>
      <c r="D566" s="32"/>
      <c r="E566" s="40">
        <f t="shared" si="32"/>
        <v>0.99769114178134732</v>
      </c>
    </row>
    <row r="567" spans="2:5">
      <c r="B567" s="2">
        <f t="shared" si="33"/>
        <v>38090</v>
      </c>
      <c r="C567" s="19">
        <f>IFERROR(VLOOKUP(B567,Sheet1!AI$2:AK$3285,3,FALSE),"")</f>
        <v>73.613424273431747</v>
      </c>
      <c r="D567" s="32"/>
      <c r="E567" s="40">
        <f t="shared" si="32"/>
        <v>0.89951150610622566</v>
      </c>
    </row>
    <row r="568" spans="2:5">
      <c r="B568" s="2">
        <f t="shared" si="33"/>
        <v>38091</v>
      </c>
      <c r="C568" s="19">
        <f>IFERROR(VLOOKUP(B568,Sheet1!AI$2:AK$3285,3,FALSE),"")</f>
        <v>65.395870388638514</v>
      </c>
      <c r="D568" s="32"/>
      <c r="E568" s="40">
        <f t="shared" si="32"/>
        <v>0.79909796952133361</v>
      </c>
    </row>
    <row r="569" spans="2:5">
      <c r="B569" s="2">
        <f t="shared" si="33"/>
        <v>38092</v>
      </c>
      <c r="C569" s="19">
        <f>IFERROR(VLOOKUP(B569,Sheet1!AI$2:AK$3285,3,FALSE),"")</f>
        <v>68.17152185877012</v>
      </c>
      <c r="D569" s="32"/>
      <c r="E569" s="40">
        <f t="shared" si="32"/>
        <v>0.83301475112695622</v>
      </c>
    </row>
    <row r="570" spans="2:5">
      <c r="B570" s="2">
        <f t="shared" si="33"/>
        <v>38093</v>
      </c>
      <c r="C570" s="19">
        <f>IFERROR(VLOOKUP(B570,Sheet1!AI$2:AK$3285,3,FALSE),"")</f>
        <v>73.580180679622117</v>
      </c>
      <c r="D570" s="32"/>
      <c r="E570" s="40">
        <f t="shared" si="32"/>
        <v>0.89910528950332702</v>
      </c>
    </row>
    <row r="571" spans="2:5">
      <c r="B571" s="2">
        <f t="shared" si="33"/>
        <v>38094</v>
      </c>
      <c r="C571" s="19">
        <f>IFERROR(VLOOKUP(B571,Sheet1!AI$2:AK$3285,3,FALSE),"")</f>
        <v>73.328682494827717</v>
      </c>
      <c r="D571" s="32"/>
      <c r="E571" s="40">
        <f t="shared" si="32"/>
        <v>0.89603213384971847</v>
      </c>
    </row>
    <row r="572" spans="2:5">
      <c r="B572" s="2">
        <f t="shared" si="33"/>
        <v>38095</v>
      </c>
      <c r="C572" s="19">
        <f>IFERROR(VLOOKUP(B572,Sheet1!AI$2:AK$3285,3,FALSE),"")</f>
        <v>76.308201152629181</v>
      </c>
      <c r="D572" s="32"/>
      <c r="E572" s="40">
        <f t="shared" si="32"/>
        <v>0.93244004914238987</v>
      </c>
    </row>
    <row r="573" spans="2:5">
      <c r="B573" s="2">
        <f t="shared" si="33"/>
        <v>38096</v>
      </c>
      <c r="C573" s="19">
        <f>IFERROR(VLOOKUP(B573,Sheet1!AI$2:AK$3285,3,FALSE),"")</f>
        <v>76.688808548371071</v>
      </c>
      <c r="D573" s="32"/>
      <c r="E573" s="40">
        <f t="shared" si="32"/>
        <v>0.93709084123850661</v>
      </c>
    </row>
    <row r="574" spans="2:5">
      <c r="B574" s="2">
        <f t="shared" si="33"/>
        <v>38097</v>
      </c>
      <c r="C574" s="19">
        <f>IFERROR(VLOOKUP(B574,Sheet1!AI$2:AK$3285,3,FALSE),"")</f>
        <v>76.443685783239289</v>
      </c>
      <c r="D574" s="32"/>
      <c r="E574" s="40">
        <f t="shared" si="32"/>
        <v>0.93409558935583892</v>
      </c>
    </row>
    <row r="575" spans="2:5">
      <c r="B575" s="2">
        <f t="shared" si="33"/>
        <v>38098</v>
      </c>
      <c r="C575" s="19">
        <f>IFERROR(VLOOKUP(B575,Sheet1!AI$2:AK$3285,3,FALSE),"")</f>
        <v>68.952314942676594</v>
      </c>
      <c r="D575" s="32"/>
      <c r="E575" s="40">
        <f t="shared" si="32"/>
        <v>0.84255557020709149</v>
      </c>
    </row>
    <row r="576" spans="2:5">
      <c r="B576" s="2">
        <f t="shared" si="33"/>
        <v>38099</v>
      </c>
      <c r="C576" s="19">
        <f>IFERROR(VLOOKUP(B576,Sheet1!AI$2:AK$3285,3,FALSE),"")</f>
        <v>62.733719340710877</v>
      </c>
      <c r="D576" s="32"/>
      <c r="E576" s="40">
        <f t="shared" si="32"/>
        <v>0.76656809440359741</v>
      </c>
    </row>
    <row r="577" spans="2:10">
      <c r="B577" s="2">
        <f t="shared" si="33"/>
        <v>38100</v>
      </c>
      <c r="C577" s="19">
        <f>IFERROR(VLOOKUP(B577,Sheet1!AI$2:AK$3285,3,FALSE),"")</f>
        <v>57.528957643471585</v>
      </c>
      <c r="D577" s="32"/>
      <c r="E577" s="40">
        <f t="shared" si="32"/>
        <v>0.70296905551338473</v>
      </c>
    </row>
    <row r="578" spans="2:10">
      <c r="B578" s="2">
        <f t="shared" si="33"/>
        <v>38101</v>
      </c>
      <c r="C578" s="19">
        <f>IFERROR(VLOOKUP(B578,Sheet1!AI$2:AK$3285,3,FALSE),"")</f>
        <v>52.14753657579854</v>
      </c>
      <c r="D578" s="32"/>
      <c r="E578" s="40">
        <f t="shared" si="32"/>
        <v>0.6372113460011346</v>
      </c>
    </row>
    <row r="579" spans="2:10">
      <c r="B579" s="2">
        <f t="shared" si="33"/>
        <v>38102</v>
      </c>
      <c r="C579" s="19">
        <f>IFERROR(VLOOKUP(B579,Sheet1!AI$2:AK$3285,3,FALSE),"")</f>
        <v>50.871458446705674</v>
      </c>
      <c r="D579" s="32"/>
      <c r="E579" s="40">
        <f t="shared" si="32"/>
        <v>0.62161844333237759</v>
      </c>
    </row>
    <row r="580" spans="2:10">
      <c r="B580" s="2">
        <f t="shared" si="33"/>
        <v>38103</v>
      </c>
      <c r="C580" s="19">
        <f>IFERROR(VLOOKUP(B580,Sheet1!AI$2:AK$3285,3,FALSE),"")</f>
        <v>62.258931706829799</v>
      </c>
      <c r="D580" s="32"/>
      <c r="E580" s="40">
        <f t="shared" si="32"/>
        <v>0.76076647677952614</v>
      </c>
    </row>
    <row r="581" spans="2:10">
      <c r="B581" s="2">
        <f t="shared" si="33"/>
        <v>38104</v>
      </c>
      <c r="C581" s="19">
        <f>IFERROR(VLOOKUP(B581,Sheet1!AI$2:AK$3285,3,FALSE),"")</f>
        <v>71.76779316023817</v>
      </c>
      <c r="D581" s="32"/>
      <c r="E581" s="40">
        <f t="shared" si="32"/>
        <v>0.87695901056983139</v>
      </c>
    </row>
    <row r="582" spans="2:10">
      <c r="B582" s="2">
        <f t="shared" si="33"/>
        <v>38105</v>
      </c>
      <c r="C582" s="19">
        <f>IFERROR(VLOOKUP(B582,Sheet1!AI$2:AK$3285,3,FALSE),"")</f>
        <v>70.031095738602289</v>
      </c>
      <c r="D582" s="32"/>
      <c r="E582" s="40">
        <f t="shared" si="32"/>
        <v>0.85573761883584698</v>
      </c>
    </row>
    <row r="583" spans="2:10">
      <c r="B583" s="2">
        <f t="shared" si="33"/>
        <v>38106</v>
      </c>
      <c r="C583" s="19">
        <f>IFERROR(VLOOKUP(B583,Sheet1!AI$2:AK$3285,3,FALSE),"")</f>
        <v>64.83435474780299</v>
      </c>
      <c r="D583" s="32"/>
      <c r="E583" s="40">
        <f t="shared" si="32"/>
        <v>0.79223658812554287</v>
      </c>
    </row>
    <row r="584" spans="2:10">
      <c r="B584" s="2">
        <f t="shared" si="33"/>
        <v>38107</v>
      </c>
      <c r="C584" s="19">
        <f>IFERROR(VLOOKUP(B584,Sheet1!AI$2:AK$3285,3,FALSE),"")</f>
        <v>55.988265296306054</v>
      </c>
      <c r="D584" s="32"/>
      <c r="E584" s="40">
        <f t="shared" si="32"/>
        <v>0.68414272719998515</v>
      </c>
      <c r="G584" s="3">
        <f>AVERAGE(C555:C584)</f>
        <v>74.354275346347109</v>
      </c>
      <c r="H584" s="3">
        <f>MAX(C555:C584)</f>
        <v>108.45638953335936</v>
      </c>
      <c r="I584" s="3">
        <f>MIN(C555:C584)</f>
        <v>50.871458446705674</v>
      </c>
      <c r="J584" s="13">
        <f>SUM(E555:E584)</f>
        <v>27.256927739347944</v>
      </c>
    </row>
    <row r="585" spans="2:10">
      <c r="B585" s="2">
        <f t="shared" si="33"/>
        <v>38108</v>
      </c>
      <c r="C585" s="19">
        <f>IFERROR(VLOOKUP(B585,Sheet1!AI$2:AK$3285,3,FALSE),"")</f>
        <v>44.706536581203181</v>
      </c>
      <c r="D585" s="32"/>
      <c r="E585" s="40">
        <f t="shared" si="32"/>
        <v>0.54628682811410845</v>
      </c>
    </row>
    <row r="586" spans="2:10">
      <c r="B586" s="2">
        <f t="shared" si="33"/>
        <v>38109</v>
      </c>
      <c r="C586" s="19">
        <f>IFERROR(VLOOKUP(B586,Sheet1!AI$2:AK$3285,3,FALSE),"")</f>
        <v>41.295358237650589</v>
      </c>
      <c r="D586" s="32"/>
      <c r="E586" s="40">
        <f t="shared" si="32"/>
        <v>0.50460429262970263</v>
      </c>
    </row>
    <row r="587" spans="2:10">
      <c r="B587" s="2">
        <f t="shared" si="33"/>
        <v>38110</v>
      </c>
      <c r="C587" s="19">
        <f>IFERROR(VLOOKUP(B587,Sheet1!AI$2:AK$3285,3,FALSE),"")</f>
        <v>60.353146534108873</v>
      </c>
      <c r="D587" s="32"/>
      <c r="E587" s="40">
        <f t="shared" si="32"/>
        <v>0.73747893503086948</v>
      </c>
    </row>
    <row r="588" spans="2:10">
      <c r="B588" s="2">
        <f t="shared" si="33"/>
        <v>38111</v>
      </c>
      <c r="C588" s="19">
        <f>IFERROR(VLOOKUP(B588,Sheet1!AI$2:AK$3285,3,FALSE),"")</f>
        <v>74.373564281158224</v>
      </c>
      <c r="D588" s="32"/>
      <c r="E588" s="40">
        <f t="shared" si="32"/>
        <v>0.90879995709122385</v>
      </c>
    </row>
    <row r="589" spans="2:10">
      <c r="B589" s="2">
        <f t="shared" si="33"/>
        <v>38112</v>
      </c>
      <c r="C589" s="19">
        <f>IFERROR(VLOOKUP(B589,Sheet1!AI$2:AK$3285,3,FALSE),"")</f>
        <v>86.661738408484325</v>
      </c>
      <c r="D589" s="32"/>
      <c r="E589" s="40">
        <f t="shared" si="32"/>
        <v>1.058954010182271</v>
      </c>
    </row>
    <row r="590" spans="2:10">
      <c r="B590" s="2">
        <f t="shared" si="33"/>
        <v>38113</v>
      </c>
      <c r="C590" s="19">
        <f>IFERROR(VLOOKUP(B590,Sheet1!AI$2:AK$3285,3,FALSE),"")</f>
        <v>108.35598589355618</v>
      </c>
      <c r="D590" s="32"/>
      <c r="E590" s="40">
        <f t="shared" si="32"/>
        <v>1.3240445887247665</v>
      </c>
    </row>
    <row r="591" spans="2:10">
      <c r="B591" s="2">
        <f t="shared" si="33"/>
        <v>38114</v>
      </c>
      <c r="C591" s="19">
        <f>IFERROR(VLOOKUP(B591,Sheet1!AI$2:AK$3285,3,FALSE),"")</f>
        <v>105.15525359720527</v>
      </c>
      <c r="D591" s="32"/>
      <c r="E591" s="40">
        <f t="shared" si="32"/>
        <v>1.2849335766104641</v>
      </c>
    </row>
    <row r="592" spans="2:10">
      <c r="B592" s="2">
        <f t="shared" si="33"/>
        <v>38115</v>
      </c>
      <c r="C592" s="19">
        <f>IFERROR(VLOOKUP(B592,Sheet1!AI$2:AK$3285,3,FALSE),"")</f>
        <v>106.64950872272459</v>
      </c>
      <c r="D592" s="32"/>
      <c r="E592" s="40">
        <f t="shared" si="32"/>
        <v>1.303192470171376</v>
      </c>
    </row>
    <row r="593" spans="2:5">
      <c r="B593" s="2">
        <f t="shared" si="33"/>
        <v>38116</v>
      </c>
      <c r="C593" s="19">
        <f>IFERROR(VLOOKUP(B593,Sheet1!AI$2:AK$3285,3,FALSE),"")</f>
        <v>113.61421577350848</v>
      </c>
      <c r="D593" s="32"/>
      <c r="E593" s="40">
        <f t="shared" si="32"/>
        <v>1.3882969764577429</v>
      </c>
    </row>
    <row r="594" spans="2:5">
      <c r="B594" s="2">
        <f t="shared" si="33"/>
        <v>38117</v>
      </c>
      <c r="C594" s="19">
        <f>IFERROR(VLOOKUP(B594,Sheet1!AI$2:AK$3285,3,FALSE),"")</f>
        <v>113.11900091570089</v>
      </c>
      <c r="D594" s="32"/>
      <c r="E594" s="40">
        <f t="shared" si="32"/>
        <v>1.3822457505164243</v>
      </c>
    </row>
    <row r="595" spans="2:5">
      <c r="B595" s="2">
        <f t="shared" si="33"/>
        <v>38118</v>
      </c>
      <c r="C595" s="19">
        <f>IFERROR(VLOOKUP(B595,Sheet1!AI$2:AK$3285,3,FALSE),"")</f>
        <v>99.987489561407415</v>
      </c>
      <c r="D595" s="32"/>
      <c r="E595" s="40">
        <f t="shared" si="32"/>
        <v>1.2217866267582778</v>
      </c>
    </row>
    <row r="596" spans="2:5">
      <c r="B596" s="2">
        <f t="shared" si="33"/>
        <v>38119</v>
      </c>
      <c r="C596" s="19">
        <f>IFERROR(VLOOKUP(B596,Sheet1!AI$2:AK$3285,3,FALSE),"")</f>
        <v>99.771547853047878</v>
      </c>
      <c r="D596" s="32"/>
      <c r="E596" s="40">
        <f t="shared" si="32"/>
        <v>1.2191479497338789</v>
      </c>
    </row>
    <row r="597" spans="2:5">
      <c r="B597" s="2">
        <f t="shared" si="33"/>
        <v>38120</v>
      </c>
      <c r="C597" s="19">
        <f>IFERROR(VLOOKUP(B597,Sheet1!AI$2:AK$3285,3,FALSE),"")</f>
        <v>99.197426492261002</v>
      </c>
      <c r="D597" s="32"/>
      <c r="E597" s="40">
        <f t="shared" ref="E597:E660" si="34">IFERROR(0.001*(C597*86440)/$K$6,"")</f>
        <v>1.2121325340671532</v>
      </c>
    </row>
    <row r="598" spans="2:5">
      <c r="B598" s="2">
        <f t="shared" si="33"/>
        <v>38121</v>
      </c>
      <c r="C598" s="19">
        <f>IFERROR(VLOOKUP(B598,Sheet1!AI$2:AK$3285,3,FALSE),"")</f>
        <v>81.099455478840582</v>
      </c>
      <c r="D598" s="32"/>
      <c r="E598" s="40">
        <f t="shared" si="34"/>
        <v>0.99098627814404583</v>
      </c>
    </row>
    <row r="599" spans="2:5">
      <c r="B599" s="2">
        <f t="shared" si="33"/>
        <v>38122</v>
      </c>
      <c r="C599" s="19">
        <f>IFERROR(VLOOKUP(B599,Sheet1!AI$2:AK$3285,3,FALSE),"")</f>
        <v>116.05202418169461</v>
      </c>
      <c r="D599" s="32"/>
      <c r="E599" s="40">
        <f t="shared" si="34"/>
        <v>1.4180855202524287</v>
      </c>
    </row>
    <row r="600" spans="2:5">
      <c r="B600" s="2">
        <f t="shared" si="33"/>
        <v>38123</v>
      </c>
      <c r="C600" s="19">
        <f>IFERROR(VLOOKUP(B600,Sheet1!AI$2:AK$3285,3,FALSE),"")</f>
        <v>135.61995302089849</v>
      </c>
      <c r="D600" s="32"/>
      <c r="E600" s="40">
        <f t="shared" si="34"/>
        <v>1.6571937714343321</v>
      </c>
    </row>
    <row r="601" spans="2:5">
      <c r="B601" s="2">
        <f t="shared" si="33"/>
        <v>38124</v>
      </c>
      <c r="C601" s="19">
        <f>IFERROR(VLOOKUP(B601,Sheet1!AI$2:AK$3285,3,FALSE),"")</f>
        <v>149.91027395184165</v>
      </c>
      <c r="D601" s="32"/>
      <c r="E601" s="40">
        <f t="shared" si="34"/>
        <v>1.831812847101667</v>
      </c>
    </row>
    <row r="602" spans="2:5">
      <c r="B602" s="2">
        <f t="shared" si="33"/>
        <v>38125</v>
      </c>
      <c r="C602" s="19">
        <f>IFERROR(VLOOKUP(B602,Sheet1!AI$2:AK$3285,3,FALSE),"")</f>
        <v>172.77598974711282</v>
      </c>
      <c r="D602" s="32"/>
      <c r="E602" s="40">
        <f t="shared" si="34"/>
        <v>2.1112180596183818</v>
      </c>
    </row>
    <row r="603" spans="2:5">
      <c r="B603" s="2">
        <f t="shared" si="33"/>
        <v>38126</v>
      </c>
      <c r="C603" s="19">
        <f>IFERROR(VLOOKUP(B603,Sheet1!AI$2:AK$3285,3,FALSE),"")</f>
        <v>181.09336018455429</v>
      </c>
      <c r="D603" s="32"/>
      <c r="E603" s="40">
        <f t="shared" si="34"/>
        <v>2.2128512940843756</v>
      </c>
    </row>
    <row r="604" spans="2:5">
      <c r="B604" s="2">
        <f t="shared" si="33"/>
        <v>38127</v>
      </c>
      <c r="C604" s="19">
        <f>IFERROR(VLOOKUP(B604,Sheet1!AI$2:AK$3285,3,FALSE),"")</f>
        <v>185.00841091073676</v>
      </c>
      <c r="D604" s="32"/>
      <c r="E604" s="40">
        <f t="shared" si="34"/>
        <v>2.2606908452253442</v>
      </c>
    </row>
    <row r="605" spans="2:5">
      <c r="B605" s="2">
        <f t="shared" si="33"/>
        <v>38128</v>
      </c>
      <c r="C605" s="19">
        <f>IFERROR(VLOOKUP(B605,Sheet1!AI$2:AK$3285,3,FALSE),"")</f>
        <v>184.71442804008404</v>
      </c>
      <c r="D605" s="32"/>
      <c r="E605" s="40">
        <f t="shared" si="34"/>
        <v>2.257098552415163</v>
      </c>
    </row>
    <row r="606" spans="2:5">
      <c r="B606" s="2">
        <f t="shared" si="33"/>
        <v>38129</v>
      </c>
      <c r="C606" s="19">
        <f>IFERROR(VLOOKUP(B606,Sheet1!AI$2:AK$3285,3,FALSE),"")</f>
        <v>183.46933511127463</v>
      </c>
      <c r="D606" s="32"/>
      <c r="E606" s="40">
        <f t="shared" si="34"/>
        <v>2.2418842701468167</v>
      </c>
    </row>
    <row r="607" spans="2:5">
      <c r="B607" s="2">
        <f t="shared" si="33"/>
        <v>38130</v>
      </c>
      <c r="C607" s="19">
        <f>IFERROR(VLOOKUP(B607,Sheet1!AI$2:AK$3285,3,FALSE),"")</f>
        <v>181.35228966227589</v>
      </c>
      <c r="D607" s="32"/>
      <c r="E607" s="40">
        <f t="shared" si="34"/>
        <v>2.216015255641381</v>
      </c>
    </row>
    <row r="608" spans="2:5">
      <c r="B608" s="2">
        <f t="shared" si="33"/>
        <v>38131</v>
      </c>
      <c r="C608" s="19">
        <f>IFERROR(VLOOKUP(B608,Sheet1!AI$2:AK$3285,3,FALSE),"")</f>
        <v>174.37653029985688</v>
      </c>
      <c r="D608" s="32"/>
      <c r="E608" s="40">
        <f t="shared" si="34"/>
        <v>2.1307756967938407</v>
      </c>
    </row>
    <row r="609" spans="2:10">
      <c r="B609" s="2">
        <f t="shared" si="33"/>
        <v>38132</v>
      </c>
      <c r="C609" s="19">
        <f>IFERROR(VLOOKUP(B609,Sheet1!AI$2:AK$3285,3,FALSE),"")</f>
        <v>171.52845123136478</v>
      </c>
      <c r="D609" s="32"/>
      <c r="E609" s="40">
        <f t="shared" si="34"/>
        <v>2.0959738937573045</v>
      </c>
    </row>
    <row r="610" spans="2:10">
      <c r="B610" s="2">
        <f t="shared" si="33"/>
        <v>38133</v>
      </c>
      <c r="C610" s="19">
        <f>IFERROR(VLOOKUP(B610,Sheet1!AI$2:AK$3285,3,FALSE),"")</f>
        <v>165.82273938910191</v>
      </c>
      <c r="D610" s="32"/>
      <c r="E610" s="40">
        <f t="shared" si="34"/>
        <v>2.026253547186029</v>
      </c>
    </row>
    <row r="611" spans="2:10">
      <c r="B611" s="2">
        <f t="shared" si="33"/>
        <v>38134</v>
      </c>
      <c r="C611" s="19">
        <f>IFERROR(VLOOKUP(B611,Sheet1!AI$2:AK$3285,3,FALSE),"")</f>
        <v>155.65328165497317</v>
      </c>
      <c r="D611" s="32"/>
      <c r="E611" s="40">
        <f t="shared" si="34"/>
        <v>1.9019889265275489</v>
      </c>
    </row>
    <row r="612" spans="2:10">
      <c r="B612" s="2">
        <f t="shared" si="33"/>
        <v>38135</v>
      </c>
      <c r="C612" s="19">
        <f>IFERROR(VLOOKUP(B612,Sheet1!AI$2:AK$3285,3,FALSE),"")</f>
        <v>147.23904755609385</v>
      </c>
      <c r="D612" s="32"/>
      <c r="E612" s="40">
        <f t="shared" si="34"/>
        <v>1.7991720767244492</v>
      </c>
    </row>
    <row r="613" spans="2:10">
      <c r="B613" s="2">
        <f t="shared" ref="B613:B676" si="35">B612+1</f>
        <v>38136</v>
      </c>
      <c r="C613" s="19">
        <f>IFERROR(VLOOKUP(B613,Sheet1!AI$2:AK$3285,3,FALSE),"")</f>
        <v>140.02385694440784</v>
      </c>
      <c r="D613" s="32"/>
      <c r="E613" s="40">
        <f t="shared" si="34"/>
        <v>1.7110068128745566</v>
      </c>
    </row>
    <row r="614" spans="2:10">
      <c r="B614" s="2">
        <f t="shared" si="35"/>
        <v>38137</v>
      </c>
      <c r="C614" s="19">
        <f>IFERROR(VLOOKUP(B614,Sheet1!AI$2:AK$3285,3,FALSE),"")</f>
        <v>129.56407827371606</v>
      </c>
      <c r="D614" s="32"/>
      <c r="E614" s="40">
        <f t="shared" si="34"/>
        <v>1.5831946460248822</v>
      </c>
    </row>
    <row r="615" spans="2:10">
      <c r="B615" s="2">
        <f t="shared" si="35"/>
        <v>38138</v>
      </c>
      <c r="C615" s="19">
        <f>IFERROR(VLOOKUP(B615,Sheet1!AI$2:AK$3285,3,FALSE),"")</f>
        <v>132.66278385205544</v>
      </c>
      <c r="D615" s="32"/>
      <c r="E615" s="40">
        <f t="shared" si="34"/>
        <v>1.621058953374565</v>
      </c>
      <c r="G615" s="3">
        <f>AVERAGE(C585:C615)</f>
        <v>127.13571168848063</v>
      </c>
      <c r="H615" s="3">
        <f>MAX(C585:C615)</f>
        <v>185.00841091073676</v>
      </c>
      <c r="I615" s="3">
        <f>MIN(C585:C615)</f>
        <v>41.295358237650589</v>
      </c>
      <c r="J615" s="13">
        <f>SUM(E585:E615)</f>
        <v>48.159165743415365</v>
      </c>
    </row>
    <row r="616" spans="2:10">
      <c r="B616" s="2">
        <f t="shared" si="35"/>
        <v>38139</v>
      </c>
      <c r="C616" s="19">
        <f>IFERROR(VLOOKUP(B616,Sheet1!AI$2:AK$3285,3,FALSE),"")</f>
        <v>141.26208663979787</v>
      </c>
      <c r="D616" s="32"/>
      <c r="E616" s="40">
        <f t="shared" si="34"/>
        <v>1.7261372305829978</v>
      </c>
    </row>
    <row r="617" spans="2:10">
      <c r="B617" s="2">
        <f t="shared" si="35"/>
        <v>38140</v>
      </c>
      <c r="C617" s="19">
        <f>IFERROR(VLOOKUP(B617,Sheet1!AI$2:AK$3285,3,FALSE),"")</f>
        <v>141.15107099651846</v>
      </c>
      <c r="D617" s="32"/>
      <c r="E617" s="40">
        <f t="shared" si="34"/>
        <v>1.7247806865901973</v>
      </c>
    </row>
    <row r="618" spans="2:10">
      <c r="B618" s="2">
        <f t="shared" si="35"/>
        <v>38141</v>
      </c>
      <c r="C618" s="19">
        <f>IFERROR(VLOOKUP(B618,Sheet1!AI$2:AK$3285,3,FALSE),"")</f>
        <v>139.24932090068046</v>
      </c>
      <c r="D618" s="32"/>
      <c r="E618" s="40">
        <f t="shared" si="34"/>
        <v>1.7015424510396975</v>
      </c>
    </row>
    <row r="619" spans="2:10">
      <c r="B619" s="2">
        <f t="shared" si="35"/>
        <v>38142</v>
      </c>
      <c r="C619" s="19">
        <f>IFERROR(VLOOKUP(B619,Sheet1!AI$2:AK$3285,3,FALSE),"")</f>
        <v>133.95783151427975</v>
      </c>
      <c r="D619" s="32"/>
      <c r="E619" s="40">
        <f t="shared" si="34"/>
        <v>1.636883652261004</v>
      </c>
    </row>
    <row r="620" spans="2:10">
      <c r="B620" s="2">
        <f t="shared" si="35"/>
        <v>38143</v>
      </c>
      <c r="C620" s="19">
        <f>IFERROR(VLOOKUP(B620,Sheet1!AI$2:AK$3285,3,FALSE),"")</f>
        <v>122.10915315456145</v>
      </c>
      <c r="D620" s="32"/>
      <c r="E620" s="40">
        <f t="shared" si="34"/>
        <v>1.4920999715408951</v>
      </c>
    </row>
    <row r="621" spans="2:10">
      <c r="B621" s="2">
        <f t="shared" si="35"/>
        <v>38144</v>
      </c>
      <c r="C621" s="19">
        <f>IFERROR(VLOOKUP(B621,Sheet1!AI$2:AK$3285,3,FALSE),"")</f>
        <v>129.06884486926344</v>
      </c>
      <c r="D621" s="32"/>
      <c r="E621" s="40">
        <f t="shared" si="34"/>
        <v>1.5771431934547828</v>
      </c>
    </row>
    <row r="622" spans="2:10">
      <c r="B622" s="2">
        <f t="shared" si="35"/>
        <v>38145</v>
      </c>
      <c r="C622" s="19">
        <f>IFERROR(VLOOKUP(B622,Sheet1!AI$2:AK$3285,3,FALSE),"")</f>
        <v>151.88848824575712</v>
      </c>
      <c r="D622" s="32"/>
      <c r="E622" s="40">
        <f t="shared" si="34"/>
        <v>1.8559854288893476</v>
      </c>
    </row>
    <row r="623" spans="2:10">
      <c r="B623" s="2">
        <f t="shared" si="35"/>
        <v>38146</v>
      </c>
      <c r="C623" s="19">
        <f>IFERROR(VLOOKUP(B623,Sheet1!AI$2:AK$3285,3,FALSE),"")</f>
        <v>166.40638411448299</v>
      </c>
      <c r="D623" s="32"/>
      <c r="E623" s="40">
        <f t="shared" si="34"/>
        <v>2.0333853326061506</v>
      </c>
    </row>
    <row r="624" spans="2:10">
      <c r="B624" s="2">
        <f t="shared" si="35"/>
        <v>38147</v>
      </c>
      <c r="C624" s="19">
        <f>IFERROR(VLOOKUP(B624,Sheet1!AI$2:AK$3285,3,FALSE),"")</f>
        <v>182.15264505893424</v>
      </c>
      <c r="D624" s="32"/>
      <c r="E624" s="40">
        <f t="shared" si="34"/>
        <v>2.2257951143475085</v>
      </c>
    </row>
    <row r="625" spans="2:5">
      <c r="B625" s="2">
        <f t="shared" si="35"/>
        <v>38148</v>
      </c>
      <c r="C625" s="19">
        <f>IFERROR(VLOOKUP(B625,Sheet1!AI$2:AK$3285,3,FALSE),"")</f>
        <v>184.42790974142645</v>
      </c>
      <c r="D625" s="32"/>
      <c r="E625" s="40">
        <f t="shared" si="34"/>
        <v>2.2535974721584537</v>
      </c>
    </row>
    <row r="626" spans="2:5">
      <c r="B626" s="2">
        <f t="shared" si="35"/>
        <v>38149</v>
      </c>
      <c r="C626" s="19">
        <f>IFERROR(VLOOKUP(B626,Sheet1!AI$2:AK$3285,3,FALSE),"")</f>
        <v>181.19475688793977</v>
      </c>
      <c r="D626" s="32"/>
      <c r="E626" s="40">
        <f t="shared" si="34"/>
        <v>2.2140903004514438</v>
      </c>
    </row>
    <row r="627" spans="2:5">
      <c r="B627" s="2">
        <f t="shared" si="35"/>
        <v>38150</v>
      </c>
      <c r="C627" s="19">
        <f>IFERROR(VLOOKUP(B627,Sheet1!AI$2:AK$3285,3,FALSE),"")</f>
        <v>176.23879600092221</v>
      </c>
      <c r="D627" s="32"/>
      <c r="E627" s="40">
        <f t="shared" si="34"/>
        <v>2.1535314569295614</v>
      </c>
    </row>
    <row r="628" spans="2:5">
      <c r="B628" s="2">
        <f t="shared" si="35"/>
        <v>38151</v>
      </c>
      <c r="C628" s="19">
        <f>IFERROR(VLOOKUP(B628,Sheet1!AI$2:AK$3285,3,FALSE),"")</f>
        <v>159.86107133242558</v>
      </c>
      <c r="D628" s="32"/>
      <c r="E628" s="40">
        <f t="shared" si="34"/>
        <v>1.9534055705364528</v>
      </c>
    </row>
    <row r="629" spans="2:5">
      <c r="B629" s="2">
        <f t="shared" si="35"/>
        <v>38152</v>
      </c>
      <c r="C629" s="19">
        <f>IFERROR(VLOOKUP(B629,Sheet1!AI$2:AK$3285,3,FALSE),"")</f>
        <v>130.58970148066498</v>
      </c>
      <c r="D629" s="32"/>
      <c r="E629" s="40">
        <f t="shared" si="34"/>
        <v>1.5957271410784113</v>
      </c>
    </row>
    <row r="630" spans="2:5">
      <c r="B630" s="2">
        <f t="shared" si="35"/>
        <v>38153</v>
      </c>
      <c r="C630" s="19">
        <f>IFERROR(VLOOKUP(B630,Sheet1!AI$2:AK$3285,3,FALSE),"")</f>
        <v>117.44272831832848</v>
      </c>
      <c r="D630" s="32"/>
      <c r="E630" s="40">
        <f t="shared" si="34"/>
        <v>1.4350790833808755</v>
      </c>
    </row>
    <row r="631" spans="2:5">
      <c r="B631" s="2">
        <f t="shared" si="35"/>
        <v>38154</v>
      </c>
      <c r="C631" s="19">
        <f>IFERROR(VLOOKUP(B631,Sheet1!AI$2:AK$3285,3,FALSE),"")</f>
        <v>117.96928266890598</v>
      </c>
      <c r="D631" s="32"/>
      <c r="E631" s="40">
        <f t="shared" si="34"/>
        <v>1.4415132589624304</v>
      </c>
    </row>
    <row r="632" spans="2:5">
      <c r="B632" s="2">
        <f t="shared" si="35"/>
        <v>38155</v>
      </c>
      <c r="C632" s="19">
        <f>IFERROR(VLOOKUP(B632,Sheet1!AI$2:AK$3285,3,FALSE),"")</f>
        <v>121.73033120909565</v>
      </c>
      <c r="D632" s="32"/>
      <c r="E632" s="40">
        <f t="shared" si="34"/>
        <v>1.4874709965668966</v>
      </c>
    </row>
    <row r="633" spans="2:5">
      <c r="B633" s="2">
        <f t="shared" si="35"/>
        <v>38156</v>
      </c>
      <c r="C633" s="19">
        <f>IFERROR(VLOOKUP(B633,Sheet1!AI$2:AK$3285,3,FALSE),"")</f>
        <v>147.3614583935298</v>
      </c>
      <c r="D633" s="32"/>
      <c r="E633" s="40">
        <f t="shared" si="34"/>
        <v>1.8006678630953796</v>
      </c>
    </row>
    <row r="634" spans="2:5">
      <c r="B634" s="2">
        <f t="shared" si="35"/>
        <v>38157</v>
      </c>
      <c r="C634" s="19">
        <f>IFERROR(VLOOKUP(B634,Sheet1!AI$2:AK$3285,3,FALSE),"")</f>
        <v>165.16030166341727</v>
      </c>
      <c r="D634" s="32"/>
      <c r="E634" s="40">
        <f t="shared" si="34"/>
        <v>2.0181589589745248</v>
      </c>
    </row>
    <row r="635" spans="2:5">
      <c r="B635" s="2">
        <f t="shared" si="35"/>
        <v>38158</v>
      </c>
      <c r="C635" s="19">
        <f>IFERROR(VLOOKUP(B635,Sheet1!AI$2:AK$3285,3,FALSE),"")</f>
        <v>171.21581641126784</v>
      </c>
      <c r="D635" s="32"/>
      <c r="E635" s="40">
        <f t="shared" si="34"/>
        <v>2.0921536854099507</v>
      </c>
    </row>
    <row r="636" spans="2:5">
      <c r="B636" s="2">
        <f t="shared" si="35"/>
        <v>38159</v>
      </c>
      <c r="C636" s="19">
        <f>IFERROR(VLOOKUP(B636,Sheet1!AI$2:AK$3285,3,FALSE),"")</f>
        <v>178.49885033590567</v>
      </c>
      <c r="D636" s="32"/>
      <c r="E636" s="40">
        <f t="shared" si="34"/>
        <v>2.1811479534967044</v>
      </c>
    </row>
    <row r="637" spans="2:5">
      <c r="B637" s="2">
        <f t="shared" si="35"/>
        <v>38160</v>
      </c>
      <c r="C637" s="19">
        <f>IFERROR(VLOOKUP(B637,Sheet1!AI$2:AK$3285,3,FALSE),"")</f>
        <v>182.70474445433933</v>
      </c>
      <c r="D637" s="32"/>
      <c r="E637" s="40">
        <f t="shared" si="34"/>
        <v>2.232541434921274</v>
      </c>
    </row>
    <row r="638" spans="2:5">
      <c r="B638" s="2">
        <f t="shared" si="35"/>
        <v>38161</v>
      </c>
      <c r="C638" s="19">
        <f>IFERROR(VLOOKUP(B638,Sheet1!AI$2:AK$3285,3,FALSE),"")</f>
        <v>171.11881412568118</v>
      </c>
      <c r="D638" s="32"/>
      <c r="E638" s="40">
        <f t="shared" si="34"/>
        <v>2.0909683761696183</v>
      </c>
    </row>
    <row r="639" spans="2:5">
      <c r="B639" s="2">
        <f t="shared" si="35"/>
        <v>38162</v>
      </c>
      <c r="C639" s="19">
        <f>IFERROR(VLOOKUP(B639,Sheet1!AI$2:AK$3285,3,FALSE),"")</f>
        <v>161.76140814184271</v>
      </c>
      <c r="D639" s="32"/>
      <c r="E639" s="40">
        <f t="shared" si="34"/>
        <v>1.976626536581974</v>
      </c>
    </row>
    <row r="640" spans="2:5">
      <c r="B640" s="2">
        <f t="shared" si="35"/>
        <v>38163</v>
      </c>
      <c r="C640" s="19">
        <f>IFERROR(VLOOKUP(B640,Sheet1!AI$2:AK$3285,3,FALSE),"")</f>
        <v>157.73805824262979</v>
      </c>
      <c r="D640" s="32"/>
      <c r="E640" s="40">
        <f t="shared" si="34"/>
        <v>1.9274636350710941</v>
      </c>
    </row>
    <row r="641" spans="2:10">
      <c r="B641" s="2">
        <f t="shared" si="35"/>
        <v>38164</v>
      </c>
      <c r="C641" s="19">
        <f>IFERROR(VLOOKUP(B641,Sheet1!AI$2:AK$3285,3,FALSE),"")</f>
        <v>152.63777668354157</v>
      </c>
      <c r="D641" s="32"/>
      <c r="E641" s="40">
        <f t="shared" si="34"/>
        <v>1.865141280255207</v>
      </c>
    </row>
    <row r="642" spans="2:10">
      <c r="B642" s="2">
        <f t="shared" si="35"/>
        <v>38165</v>
      </c>
      <c r="C642" s="19">
        <f>IFERROR(VLOOKUP(B642,Sheet1!AI$2:AK$3285,3,FALSE),"")</f>
        <v>159.7096873030664</v>
      </c>
      <c r="D642" s="32"/>
      <c r="E642" s="40">
        <f t="shared" si="34"/>
        <v>1.9515557492899436</v>
      </c>
    </row>
    <row r="643" spans="2:10">
      <c r="B643" s="2">
        <f t="shared" si="35"/>
        <v>38166</v>
      </c>
      <c r="C643" s="19">
        <f>IFERROR(VLOOKUP(B643,Sheet1!AI$2:AK$3285,3,FALSE),"")</f>
        <v>164.02756410559732</v>
      </c>
      <c r="D643" s="32"/>
      <c r="E643" s="40">
        <f t="shared" si="34"/>
        <v>2.0043175913610165</v>
      </c>
    </row>
    <row r="644" spans="2:10">
      <c r="B644" s="2">
        <f t="shared" si="35"/>
        <v>38167</v>
      </c>
      <c r="C644" s="19">
        <f>IFERROR(VLOOKUP(B644,Sheet1!AI$2:AK$3285,3,FALSE),"")</f>
        <v>168.38847526175607</v>
      </c>
      <c r="D644" s="32"/>
      <c r="E644" s="40">
        <f t="shared" si="34"/>
        <v>2.0576052871962389</v>
      </c>
    </row>
    <row r="645" spans="2:10">
      <c r="B645" s="2">
        <f t="shared" si="35"/>
        <v>38168</v>
      </c>
      <c r="C645" s="19">
        <f>IFERROR(VLOOKUP(B645,Sheet1!AI$2:AK$3285,3,FALSE),"")</f>
        <v>170.2012008952139</v>
      </c>
      <c r="D645" s="32"/>
      <c r="E645" s="40">
        <f t="shared" si="34"/>
        <v>2.0797556976791478</v>
      </c>
      <c r="G645" s="3">
        <f>AVERAGE(C616:C645)</f>
        <v>154.9074853050592</v>
      </c>
      <c r="H645" s="3">
        <f>MAX(C616:C645)</f>
        <v>184.42790974142645</v>
      </c>
      <c r="I645" s="3">
        <f>MIN(C616:C645)</f>
        <v>117.44272831832848</v>
      </c>
      <c r="J645" s="13">
        <f>SUM(E616:E645)</f>
        <v>56.786272390879184</v>
      </c>
    </row>
    <row r="646" spans="2:10">
      <c r="B646" s="2">
        <f t="shared" si="35"/>
        <v>38169</v>
      </c>
      <c r="C646" s="19">
        <f>IFERROR(VLOOKUP(B646,Sheet1!AI$2:AK$3285,3,FALSE),"")</f>
        <v>170.99045380433324</v>
      </c>
      <c r="D646" s="32"/>
      <c r="E646" s="40">
        <f t="shared" si="34"/>
        <v>2.0893998907049149</v>
      </c>
    </row>
    <row r="647" spans="2:10">
      <c r="B647" s="2">
        <f t="shared" si="35"/>
        <v>38170</v>
      </c>
      <c r="C647" s="19">
        <f>IFERROR(VLOOKUP(B647,Sheet1!AI$2:AK$3285,3,FALSE),"")</f>
        <v>175.27867028095545</v>
      </c>
      <c r="D647" s="32"/>
      <c r="E647" s="40">
        <f t="shared" si="34"/>
        <v>2.1417993015388448</v>
      </c>
    </row>
    <row r="648" spans="2:10">
      <c r="B648" s="2">
        <f t="shared" si="35"/>
        <v>38171</v>
      </c>
      <c r="C648" s="19">
        <f>IFERROR(VLOOKUP(B648,Sheet1!AI$2:AK$3285,3,FALSE),"")</f>
        <v>177.43877056924862</v>
      </c>
      <c r="D648" s="32"/>
      <c r="E648" s="40">
        <f t="shared" si="34"/>
        <v>2.1681944201308809</v>
      </c>
    </row>
    <row r="649" spans="2:10">
      <c r="B649" s="2">
        <f t="shared" si="35"/>
        <v>38172</v>
      </c>
      <c r="C649" s="19">
        <f>IFERROR(VLOOKUP(B649,Sheet1!AI$2:AK$3285,3,FALSE),"")</f>
        <v>181.27641528479046</v>
      </c>
      <c r="D649" s="32"/>
      <c r="E649" s="40">
        <f t="shared" si="34"/>
        <v>2.2150881166549743</v>
      </c>
    </row>
    <row r="650" spans="2:10">
      <c r="B650" s="2">
        <f t="shared" si="35"/>
        <v>38173</v>
      </c>
      <c r="C650" s="19">
        <f>IFERROR(VLOOKUP(B650,Sheet1!AI$2:AK$3285,3,FALSE),"")</f>
        <v>182.06401073306176</v>
      </c>
      <c r="D650" s="32"/>
      <c r="E650" s="40">
        <f t="shared" si="34"/>
        <v>2.2247120565119962</v>
      </c>
    </row>
    <row r="651" spans="2:10">
      <c r="B651" s="2">
        <f t="shared" si="35"/>
        <v>38174</v>
      </c>
      <c r="C651" s="19">
        <f>IFERROR(VLOOKUP(B651,Sheet1!AI$2:AK$3285,3,FALSE),"")</f>
        <v>180.88635445870011</v>
      </c>
      <c r="D651" s="32"/>
      <c r="E651" s="40">
        <f t="shared" si="34"/>
        <v>2.2103218093596322</v>
      </c>
    </row>
    <row r="652" spans="2:10">
      <c r="B652" s="2">
        <f t="shared" si="35"/>
        <v>38175</v>
      </c>
      <c r="C652" s="19">
        <f>IFERROR(VLOOKUP(B652,Sheet1!AI$2:AK$3285,3,FALSE),"")</f>
        <v>180.77952966792657</v>
      </c>
      <c r="D652" s="32"/>
      <c r="E652" s="40">
        <f t="shared" si="34"/>
        <v>2.209016475048851</v>
      </c>
    </row>
    <row r="653" spans="2:10">
      <c r="B653" s="2">
        <f t="shared" si="35"/>
        <v>38176</v>
      </c>
      <c r="C653" s="19">
        <f>IFERROR(VLOOKUP(B653,Sheet1!AI$2:AK$3285,3,FALSE),"")</f>
        <v>178.98329102781952</v>
      </c>
      <c r="D653" s="32"/>
      <c r="E653" s="40">
        <f t="shared" si="34"/>
        <v>2.187067525649522</v>
      </c>
    </row>
    <row r="654" spans="2:10">
      <c r="B654" s="2">
        <f t="shared" si="35"/>
        <v>38177</v>
      </c>
      <c r="C654" s="19">
        <f>IFERROR(VLOOKUP(B654,Sheet1!AI$2:AK$3285,3,FALSE),"")</f>
        <v>177.95042648527135</v>
      </c>
      <c r="D654" s="32"/>
      <c r="E654" s="40">
        <f t="shared" si="34"/>
        <v>2.1744465458562137</v>
      </c>
    </row>
    <row r="655" spans="2:10">
      <c r="B655" s="2">
        <f t="shared" si="35"/>
        <v>38178</v>
      </c>
      <c r="C655" s="19">
        <f>IFERROR(VLOOKUP(B655,Sheet1!AI$2:AK$3285,3,FALSE),"")</f>
        <v>165.27967159419734</v>
      </c>
      <c r="D655" s="32"/>
      <c r="E655" s="40">
        <f t="shared" si="34"/>
        <v>2.0196175873059681</v>
      </c>
    </row>
    <row r="656" spans="2:10">
      <c r="B656" s="2">
        <f t="shared" si="35"/>
        <v>38179</v>
      </c>
      <c r="C656" s="19">
        <f>IFERROR(VLOOKUP(B656,Sheet1!AI$2:AK$3285,3,FALSE),"")</f>
        <v>137.72981871757543</v>
      </c>
      <c r="D656" s="32"/>
      <c r="E656" s="40">
        <f t="shared" si="34"/>
        <v>1.6829750537103787</v>
      </c>
    </row>
    <row r="657" spans="2:5">
      <c r="B657" s="2">
        <f t="shared" si="35"/>
        <v>38180</v>
      </c>
      <c r="C657" s="19">
        <f>IFERROR(VLOOKUP(B657,Sheet1!AI$2:AK$3285,3,FALSE),"")</f>
        <v>135.24156675157451</v>
      </c>
      <c r="D657" s="32"/>
      <c r="E657" s="40">
        <f t="shared" si="34"/>
        <v>1.6525701201591887</v>
      </c>
    </row>
    <row r="658" spans="2:5">
      <c r="B658" s="2">
        <f t="shared" si="35"/>
        <v>38181</v>
      </c>
      <c r="C658" s="19">
        <f>IFERROR(VLOOKUP(B658,Sheet1!AI$2:AK$3285,3,FALSE),"")</f>
        <v>136.07489640167114</v>
      </c>
      <c r="D658" s="32"/>
      <c r="E658" s="40">
        <f t="shared" si="34"/>
        <v>1.662752904291837</v>
      </c>
    </row>
    <row r="659" spans="2:5">
      <c r="B659" s="2">
        <f t="shared" si="35"/>
        <v>38182</v>
      </c>
      <c r="C659" s="19">
        <f>IFERROR(VLOOKUP(B659,Sheet1!AI$2:AK$3285,3,FALSE),"")</f>
        <v>147.93125399318387</v>
      </c>
      <c r="D659" s="32"/>
      <c r="E659" s="40">
        <f t="shared" si="34"/>
        <v>1.8076304205782887</v>
      </c>
    </row>
    <row r="660" spans="2:5">
      <c r="B660" s="2">
        <f t="shared" si="35"/>
        <v>38183</v>
      </c>
      <c r="C660" s="19">
        <f>IFERROR(VLOOKUP(B660,Sheet1!AI$2:AK$3285,3,FALSE),"")</f>
        <v>164.22562764526936</v>
      </c>
      <c r="D660" s="32"/>
      <c r="E660" s="40">
        <f t="shared" si="34"/>
        <v>2.0067378079809282</v>
      </c>
    </row>
    <row r="661" spans="2:5">
      <c r="B661" s="2">
        <f t="shared" si="35"/>
        <v>38184</v>
      </c>
      <c r="C661" s="19">
        <f>IFERROR(VLOOKUP(B661,Sheet1!AI$2:AK$3285,3,FALSE),"")</f>
        <v>162.86338757899807</v>
      </c>
      <c r="D661" s="32"/>
      <c r="E661" s="40">
        <f t="shared" ref="E661:E724" si="36">IFERROR(0.001*(C661*86440)/$K$6,"")</f>
        <v>1.9900920585706239</v>
      </c>
    </row>
    <row r="662" spans="2:5">
      <c r="B662" s="2">
        <f t="shared" si="35"/>
        <v>38185</v>
      </c>
      <c r="C662" s="19">
        <f>IFERROR(VLOOKUP(B662,Sheet1!AI$2:AK$3285,3,FALSE),"")</f>
        <v>160.52835375791324</v>
      </c>
      <c r="D662" s="32"/>
      <c r="E662" s="40">
        <f t="shared" si="36"/>
        <v>1.9615593580483488</v>
      </c>
    </row>
    <row r="663" spans="2:5">
      <c r="B663" s="2">
        <f t="shared" si="35"/>
        <v>38186</v>
      </c>
      <c r="C663" s="19">
        <f>IFERROR(VLOOKUP(B663,Sheet1!AI$2:AK$3285,3,FALSE),"")</f>
        <v>140.21930312770041</v>
      </c>
      <c r="D663" s="32"/>
      <c r="E663" s="40">
        <f t="shared" si="36"/>
        <v>1.7133950469830965</v>
      </c>
    </row>
    <row r="664" spans="2:5">
      <c r="B664" s="2">
        <f t="shared" si="35"/>
        <v>38187</v>
      </c>
      <c r="C664" s="19">
        <f>IFERROR(VLOOKUP(B664,Sheet1!AI$2:AK$3285,3,FALSE),"")</f>
        <v>128.88425413107109</v>
      </c>
      <c r="D664" s="32"/>
      <c r="E664" s="40">
        <f t="shared" si="36"/>
        <v>1.5748876063174704</v>
      </c>
    </row>
    <row r="665" spans="2:5">
      <c r="B665" s="2">
        <f t="shared" si="35"/>
        <v>38188</v>
      </c>
      <c r="C665" s="19">
        <f>IFERROR(VLOOKUP(B665,Sheet1!AI$2:AK$3285,3,FALSE),"")</f>
        <v>122.37717511884773</v>
      </c>
      <c r="D665" s="32"/>
      <c r="E665" s="40">
        <f t="shared" si="36"/>
        <v>1.4953750377824706</v>
      </c>
    </row>
    <row r="666" spans="2:5">
      <c r="B666" s="2">
        <f t="shared" si="35"/>
        <v>38189</v>
      </c>
      <c r="C666" s="19">
        <f>IFERROR(VLOOKUP(B666,Sheet1!AI$2:AK$3285,3,FALSE),"")</f>
        <v>130.31461374560615</v>
      </c>
      <c r="D666" s="32"/>
      <c r="E666" s="40">
        <f t="shared" si="36"/>
        <v>1.5923657353930163</v>
      </c>
    </row>
    <row r="667" spans="2:5">
      <c r="B667" s="2">
        <f t="shared" si="35"/>
        <v>38190</v>
      </c>
      <c r="C667" s="19">
        <f>IFERROR(VLOOKUP(B667,Sheet1!AI$2:AK$3285,3,FALSE),"")</f>
        <v>159.58809265934076</v>
      </c>
      <c r="D667" s="32"/>
      <c r="E667" s="40">
        <f t="shared" si="36"/>
        <v>1.9500699363123293</v>
      </c>
    </row>
    <row r="668" spans="2:5">
      <c r="B668" s="2">
        <f t="shared" si="35"/>
        <v>38191</v>
      </c>
      <c r="C668" s="19">
        <f>IFERROR(VLOOKUP(B668,Sheet1!AI$2:AK$3285,3,FALSE),"")</f>
        <v>174.81227160899516</v>
      </c>
      <c r="D668" s="32"/>
      <c r="E668" s="40">
        <f t="shared" si="36"/>
        <v>2.1361001919538509</v>
      </c>
    </row>
    <row r="669" spans="2:5">
      <c r="B669" s="2">
        <f t="shared" si="35"/>
        <v>38192</v>
      </c>
      <c r="C669" s="19">
        <f>IFERROR(VLOOKUP(B669,Sheet1!AI$2:AK$3285,3,FALSE),"")</f>
        <v>182.22217003922356</v>
      </c>
      <c r="D669" s="32"/>
      <c r="E669" s="40">
        <f t="shared" si="36"/>
        <v>2.2266446675417706</v>
      </c>
    </row>
    <row r="670" spans="2:5">
      <c r="B670" s="2">
        <f t="shared" si="35"/>
        <v>38193</v>
      </c>
      <c r="C670" s="19">
        <f>IFERROR(VLOOKUP(B670,Sheet1!AI$2:AK$3285,3,FALSE),"")</f>
        <v>184.67488729029628</v>
      </c>
      <c r="D670" s="32"/>
      <c r="E670" s="40">
        <f t="shared" si="36"/>
        <v>2.2566153883761957</v>
      </c>
    </row>
    <row r="671" spans="2:5">
      <c r="B671" s="2">
        <f t="shared" si="35"/>
        <v>38194</v>
      </c>
      <c r="C671" s="19">
        <f>IFERROR(VLOOKUP(B671,Sheet1!AI$2:AK$3285,3,FALSE),"")</f>
        <v>185.79152517508805</v>
      </c>
      <c r="D671" s="32"/>
      <c r="E671" s="40">
        <f t="shared" si="36"/>
        <v>2.2702600277261258</v>
      </c>
    </row>
    <row r="672" spans="2:5">
      <c r="B672" s="2">
        <f t="shared" si="35"/>
        <v>38195</v>
      </c>
      <c r="C672" s="19">
        <f>IFERROR(VLOOKUP(B672,Sheet1!AI$2:AK$3285,3,FALSE),"")</f>
        <v>182.99890439519493</v>
      </c>
      <c r="D672" s="32"/>
      <c r="E672" s="40">
        <f t="shared" si="36"/>
        <v>2.2361358914222009</v>
      </c>
    </row>
    <row r="673" spans="2:10">
      <c r="B673" s="2">
        <f t="shared" si="35"/>
        <v>38196</v>
      </c>
      <c r="C673" s="19">
        <f>IFERROR(VLOOKUP(B673,Sheet1!AI$2:AK$3285,3,FALSE),"")</f>
        <v>179.39162736146443</v>
      </c>
      <c r="D673" s="32"/>
      <c r="E673" s="40">
        <f t="shared" si="36"/>
        <v>2.1920571485899045</v>
      </c>
    </row>
    <row r="674" spans="2:10">
      <c r="B674" s="2">
        <f t="shared" si="35"/>
        <v>38197</v>
      </c>
      <c r="C674" s="19">
        <f>IFERROR(VLOOKUP(B674,Sheet1!AI$2:AK$3285,3,FALSE),"")</f>
        <v>170.47011862268664</v>
      </c>
      <c r="D674" s="32"/>
      <c r="E674" s="40">
        <f t="shared" si="36"/>
        <v>2.0830417096048959</v>
      </c>
    </row>
    <row r="675" spans="2:10">
      <c r="B675" s="2">
        <f t="shared" si="35"/>
        <v>38198</v>
      </c>
      <c r="C675" s="19">
        <f>IFERROR(VLOOKUP(B675,Sheet1!AI$2:AK$3285,3,FALSE),"")</f>
        <v>167.50593520256484</v>
      </c>
      <c r="D675" s="32"/>
      <c r="E675" s="40">
        <f t="shared" si="36"/>
        <v>2.0468211816383524</v>
      </c>
    </row>
    <row r="676" spans="2:10">
      <c r="B676" s="2">
        <f t="shared" si="35"/>
        <v>38199</v>
      </c>
      <c r="C676" s="19">
        <f>IFERROR(VLOOKUP(B676,Sheet1!AI$2:AK$3285,3,FALSE),"")</f>
        <v>165.37980553858449</v>
      </c>
      <c r="D676" s="32"/>
      <c r="E676" s="40">
        <f t="shared" si="36"/>
        <v>2.0208411635220869</v>
      </c>
      <c r="G676" s="3">
        <f>AVERAGE(C646:C676)</f>
        <v>164.19848976674689</v>
      </c>
      <c r="H676" s="3">
        <f>MAX(C646:C676)</f>
        <v>185.79152517508805</v>
      </c>
      <c r="I676" s="3">
        <f>MIN(C646:C676)</f>
        <v>122.37717511884773</v>
      </c>
      <c r="J676" s="13">
        <f>SUM(E646:E676)</f>
        <v>62.198592185265156</v>
      </c>
    </row>
    <row r="677" spans="2:10">
      <c r="B677" s="2">
        <f t="shared" ref="B677:B740" si="37">B676+1</f>
        <v>38200</v>
      </c>
      <c r="C677" s="19">
        <f>IFERROR(VLOOKUP(B677,Sheet1!AI$2:AK$3285,3,FALSE),"")</f>
        <v>167.90976262828895</v>
      </c>
      <c r="D677" s="32"/>
      <c r="E677" s="40">
        <f t="shared" si="36"/>
        <v>2.0517557084519784</v>
      </c>
    </row>
    <row r="678" spans="2:10">
      <c r="B678" s="2">
        <f t="shared" si="37"/>
        <v>38201</v>
      </c>
      <c r="C678" s="19">
        <f>IFERROR(VLOOKUP(B678,Sheet1!AI$2:AK$3285,3,FALSE),"")</f>
        <v>174.40776628589049</v>
      </c>
      <c r="D678" s="32"/>
      <c r="E678" s="40">
        <f t="shared" si="36"/>
        <v>2.1311573816443845</v>
      </c>
    </row>
    <row r="679" spans="2:10">
      <c r="B679" s="2">
        <f t="shared" si="37"/>
        <v>38202</v>
      </c>
      <c r="C679" s="19">
        <f>IFERROR(VLOOKUP(B679,Sheet1!AI$2:AK$3285,3,FALSE),"")</f>
        <v>174.83730484924274</v>
      </c>
      <c r="D679" s="32"/>
      <c r="E679" s="40">
        <f t="shared" si="36"/>
        <v>2.1364060830037523</v>
      </c>
    </row>
    <row r="680" spans="2:10">
      <c r="B680" s="2">
        <f t="shared" si="37"/>
        <v>38203</v>
      </c>
      <c r="C680" s="19">
        <f>IFERROR(VLOOKUP(B680,Sheet1!AI$2:AK$3285,3,FALSE),"")</f>
        <v>172.0480740609454</v>
      </c>
      <c r="D680" s="32"/>
      <c r="E680" s="40">
        <f t="shared" si="36"/>
        <v>2.1023233703460731</v>
      </c>
    </row>
    <row r="681" spans="2:10">
      <c r="B681" s="2">
        <f t="shared" si="37"/>
        <v>38204</v>
      </c>
      <c r="C681" s="19">
        <f>IFERROR(VLOOKUP(B681,Sheet1!AI$2:AK$3285,3,FALSE),"")</f>
        <v>165.86542818695705</v>
      </c>
      <c r="D681" s="32"/>
      <c r="E681" s="40">
        <f t="shared" si="36"/>
        <v>2.0267751784677084</v>
      </c>
    </row>
    <row r="682" spans="2:10">
      <c r="B682" s="2">
        <f t="shared" si="37"/>
        <v>38205</v>
      </c>
      <c r="C682" s="19">
        <f>IFERROR(VLOOKUP(B682,Sheet1!AI$2:AK$3285,3,FALSE),"")</f>
        <v>162.55232344616331</v>
      </c>
      <c r="D682" s="32"/>
      <c r="E682" s="40">
        <f t="shared" si="36"/>
        <v>1.9862910430712972</v>
      </c>
    </row>
    <row r="683" spans="2:10">
      <c r="B683" s="2">
        <f t="shared" si="37"/>
        <v>38206</v>
      </c>
      <c r="C683" s="19">
        <f>IFERROR(VLOOKUP(B683,Sheet1!AI$2:AK$3285,3,FALSE),"")</f>
        <v>159.57012862635702</v>
      </c>
      <c r="D683" s="32"/>
      <c r="E683" s="40">
        <f t="shared" si="36"/>
        <v>1.9498504266980918</v>
      </c>
    </row>
    <row r="684" spans="2:10">
      <c r="B684" s="2">
        <f t="shared" si="37"/>
        <v>38207</v>
      </c>
      <c r="C684" s="19">
        <f>IFERROR(VLOOKUP(B684,Sheet1!AI$2:AK$3285,3,FALSE),"")</f>
        <v>165.18228555048302</v>
      </c>
      <c r="D684" s="32"/>
      <c r="E684" s="40">
        <f t="shared" si="36"/>
        <v>2.0184275887735019</v>
      </c>
    </row>
    <row r="685" spans="2:10">
      <c r="B685" s="2">
        <f t="shared" si="37"/>
        <v>38208</v>
      </c>
      <c r="C685" s="19">
        <f>IFERROR(VLOOKUP(B685,Sheet1!AI$2:AK$3285,3,FALSE),"")</f>
        <v>168.64930710331475</v>
      </c>
      <c r="D685" s="32"/>
      <c r="E685" s="40">
        <f t="shared" si="36"/>
        <v>2.0607924944883416</v>
      </c>
    </row>
    <row r="686" spans="2:10">
      <c r="B686" s="2">
        <f t="shared" si="37"/>
        <v>38209</v>
      </c>
      <c r="C686" s="19">
        <f>IFERROR(VLOOKUP(B686,Sheet1!AI$2:AK$3285,3,FALSE),"")</f>
        <v>171.52287150091047</v>
      </c>
      <c r="D686" s="32"/>
      <c r="E686" s="40">
        <f t="shared" si="36"/>
        <v>2.0959057128270713</v>
      </c>
    </row>
    <row r="687" spans="2:10">
      <c r="B687" s="2">
        <f t="shared" si="37"/>
        <v>38210</v>
      </c>
      <c r="C687" s="19">
        <f>IFERROR(VLOOKUP(B687,Sheet1!AI$2:AK$3285,3,FALSE),"")</f>
        <v>171.05955168146602</v>
      </c>
      <c r="D687" s="32"/>
      <c r="E687" s="40">
        <f t="shared" si="36"/>
        <v>2.090244224957015</v>
      </c>
    </row>
    <row r="688" spans="2:10">
      <c r="B688" s="2">
        <f t="shared" si="37"/>
        <v>38211</v>
      </c>
      <c r="C688" s="19">
        <f>IFERROR(VLOOKUP(B688,Sheet1!AI$2:AK$3285,3,FALSE),"")</f>
        <v>167.20268203971796</v>
      </c>
      <c r="D688" s="32"/>
      <c r="E688" s="40">
        <f t="shared" si="36"/>
        <v>2.0431156114663866</v>
      </c>
    </row>
    <row r="689" spans="2:5">
      <c r="B689" s="2">
        <f t="shared" si="37"/>
        <v>38212</v>
      </c>
      <c r="C689" s="19">
        <f>IFERROR(VLOOKUP(B689,Sheet1!AI$2:AK$3285,3,FALSE),"")</f>
        <v>155.47857166679375</v>
      </c>
      <c r="D689" s="32"/>
      <c r="E689" s="40">
        <f t="shared" si="36"/>
        <v>1.8998540761772196</v>
      </c>
    </row>
    <row r="690" spans="2:5">
      <c r="B690" s="2">
        <f t="shared" si="37"/>
        <v>38213</v>
      </c>
      <c r="C690" s="19">
        <f>IFERROR(VLOOKUP(B690,Sheet1!AI$2:AK$3285,3,FALSE),"")</f>
        <v>128.48648320099119</v>
      </c>
      <c r="D690" s="32"/>
      <c r="E690" s="40">
        <f t="shared" si="36"/>
        <v>1.5700270862162393</v>
      </c>
    </row>
    <row r="691" spans="2:5">
      <c r="B691" s="2">
        <f t="shared" si="37"/>
        <v>38214</v>
      </c>
      <c r="C691" s="19">
        <f>IFERROR(VLOOKUP(B691,Sheet1!AI$2:AK$3285,3,FALSE),"")</f>
        <v>109.57076555561309</v>
      </c>
      <c r="D691" s="32"/>
      <c r="E691" s="40">
        <f t="shared" si="36"/>
        <v>1.3388884612139094</v>
      </c>
    </row>
    <row r="692" spans="2:5">
      <c r="B692" s="2">
        <f t="shared" si="37"/>
        <v>38215</v>
      </c>
      <c r="C692" s="19">
        <f>IFERROR(VLOOKUP(B692,Sheet1!AI$2:AK$3285,3,FALSE),"")</f>
        <v>106.1550970637561</v>
      </c>
      <c r="D692" s="32"/>
      <c r="E692" s="40">
        <f t="shared" si="36"/>
        <v>1.2971510588339097</v>
      </c>
    </row>
    <row r="693" spans="2:5">
      <c r="B693" s="2">
        <f t="shared" si="37"/>
        <v>38216</v>
      </c>
      <c r="C693" s="19">
        <f>IFERROR(VLOOKUP(B693,Sheet1!AI$2:AK$3285,3,FALSE),"")</f>
        <v>124.36280602257784</v>
      </c>
      <c r="D693" s="32"/>
      <c r="E693" s="40">
        <f t="shared" si="36"/>
        <v>1.5196382460547961</v>
      </c>
    </row>
    <row r="694" spans="2:5">
      <c r="B694" s="2">
        <f t="shared" si="37"/>
        <v>38217</v>
      </c>
      <c r="C694" s="19">
        <f>IFERROR(VLOOKUP(B694,Sheet1!AI$2:AK$3285,3,FALSE),"")</f>
        <v>158.37512718708695</v>
      </c>
      <c r="D694" s="32"/>
      <c r="E694" s="40">
        <f t="shared" si="36"/>
        <v>1.9352482321249358</v>
      </c>
    </row>
    <row r="695" spans="2:5">
      <c r="B695" s="2">
        <f t="shared" si="37"/>
        <v>38218</v>
      </c>
      <c r="C695" s="19">
        <f>IFERROR(VLOOKUP(B695,Sheet1!AI$2:AK$3285,3,FALSE),"")</f>
        <v>171.8499463648111</v>
      </c>
      <c r="D695" s="32"/>
      <c r="E695" s="40">
        <f t="shared" si="36"/>
        <v>2.0999023697730101</v>
      </c>
    </row>
    <row r="696" spans="2:5">
      <c r="B696" s="2">
        <f t="shared" si="37"/>
        <v>38219</v>
      </c>
      <c r="C696" s="19">
        <f>IFERROR(VLOOKUP(B696,Sheet1!AI$2:AK$3285,3,FALSE),"")</f>
        <v>178.980775803955</v>
      </c>
      <c r="D696" s="32"/>
      <c r="E696" s="40">
        <f t="shared" si="36"/>
        <v>2.1870367911356898</v>
      </c>
    </row>
    <row r="697" spans="2:5">
      <c r="B697" s="2">
        <f t="shared" si="37"/>
        <v>38220</v>
      </c>
      <c r="C697" s="19">
        <f>IFERROR(VLOOKUP(B697,Sheet1!AI$2:AK$3285,3,FALSE),"")</f>
        <v>170.64286212018965</v>
      </c>
      <c r="D697" s="32"/>
      <c r="E697" s="40">
        <f t="shared" si="36"/>
        <v>2.08515253062895</v>
      </c>
    </row>
    <row r="698" spans="2:5">
      <c r="B698" s="2">
        <f t="shared" si="37"/>
        <v>38221</v>
      </c>
      <c r="C698" s="19">
        <f>IFERROR(VLOOKUP(B698,Sheet1!AI$2:AK$3285,3,FALSE),"")</f>
        <v>151.89095019637307</v>
      </c>
      <c r="D698" s="32"/>
      <c r="E698" s="40">
        <f t="shared" si="36"/>
        <v>1.8560155124363147</v>
      </c>
    </row>
    <row r="699" spans="2:5">
      <c r="B699" s="2">
        <f t="shared" si="37"/>
        <v>38222</v>
      </c>
      <c r="C699" s="19">
        <f>IFERROR(VLOOKUP(B699,Sheet1!AI$2:AK$3285,3,FALSE),"")</f>
        <v>149.08697547295901</v>
      </c>
      <c r="D699" s="32"/>
      <c r="E699" s="40">
        <f t="shared" si="36"/>
        <v>1.8217526378120692</v>
      </c>
    </row>
    <row r="700" spans="2:5">
      <c r="B700" s="2">
        <f t="shared" si="37"/>
        <v>38223</v>
      </c>
      <c r="C700" s="19">
        <f>IFERROR(VLOOKUP(B700,Sheet1!AI$2:AK$3285,3,FALSE),"")</f>
        <v>142.81939252028099</v>
      </c>
      <c r="D700" s="32"/>
      <c r="E700" s="40">
        <f t="shared" si="36"/>
        <v>1.7451665662218108</v>
      </c>
    </row>
    <row r="701" spans="2:5">
      <c r="B701" s="2">
        <f t="shared" si="37"/>
        <v>38224</v>
      </c>
      <c r="C701" s="19">
        <f>IFERROR(VLOOKUP(B701,Sheet1!AI$2:AK$3285,3,FALSE),"")</f>
        <v>156.53819240006908</v>
      </c>
      <c r="D701" s="32"/>
      <c r="E701" s="40">
        <f t="shared" si="36"/>
        <v>1.9128020004328488</v>
      </c>
    </row>
    <row r="702" spans="2:5">
      <c r="B702" s="2">
        <f t="shared" si="37"/>
        <v>38225</v>
      </c>
      <c r="C702" s="19">
        <f>IFERROR(VLOOKUP(B702,Sheet1!AI$2:AK$3285,3,FALSE),"")</f>
        <v>161.60251663120027</v>
      </c>
      <c r="D702" s="32"/>
      <c r="E702" s="40">
        <f t="shared" si="36"/>
        <v>1.9746849784564535</v>
      </c>
    </row>
    <row r="703" spans="2:5">
      <c r="B703" s="2">
        <f t="shared" si="37"/>
        <v>38226</v>
      </c>
      <c r="C703" s="19">
        <f>IFERROR(VLOOKUP(B703,Sheet1!AI$2:AK$3285,3,FALSE),"")</f>
        <v>160.54298662360566</v>
      </c>
      <c r="D703" s="32"/>
      <c r="E703" s="40">
        <f t="shared" si="36"/>
        <v>1.9617381628137509</v>
      </c>
    </row>
    <row r="704" spans="2:5">
      <c r="B704" s="2">
        <f t="shared" si="37"/>
        <v>38227</v>
      </c>
      <c r="C704" s="19">
        <f>IFERROR(VLOOKUP(B704,Sheet1!AI$2:AK$3285,3,FALSE),"")</f>
        <v>158.40340341158708</v>
      </c>
      <c r="D704" s="32"/>
      <c r="E704" s="40">
        <f t="shared" si="36"/>
        <v>1.9355937504802923</v>
      </c>
    </row>
    <row r="705" spans="2:10">
      <c r="B705" s="2">
        <f t="shared" si="37"/>
        <v>38228</v>
      </c>
      <c r="C705" s="19">
        <f>IFERROR(VLOOKUP(B705,Sheet1!AI$2:AK$3285,3,FALSE),"")</f>
        <v>152.47158542822376</v>
      </c>
      <c r="D705" s="32"/>
      <c r="E705" s="40">
        <f t="shared" si="36"/>
        <v>1.8631105236663363</v>
      </c>
    </row>
    <row r="706" spans="2:10">
      <c r="B706" s="2">
        <f t="shared" si="37"/>
        <v>38229</v>
      </c>
      <c r="C706" s="19">
        <f>IFERROR(VLOOKUP(B706,Sheet1!AI$2:AK$3285,3,FALSE),"")</f>
        <v>151.11762111347673</v>
      </c>
      <c r="D706" s="32"/>
      <c r="E706" s="40">
        <f t="shared" si="36"/>
        <v>1.8465658989325597</v>
      </c>
    </row>
    <row r="707" spans="2:10">
      <c r="B707" s="2">
        <f t="shared" si="37"/>
        <v>38230</v>
      </c>
      <c r="C707" s="19">
        <f>IFERROR(VLOOKUP(B707,Sheet1!AI$2:AK$3285,3,FALSE),"")</f>
        <v>155.10242880844771</v>
      </c>
      <c r="D707" s="32"/>
      <c r="E707" s="40">
        <f t="shared" si="36"/>
        <v>1.8952578380268901</v>
      </c>
      <c r="G707" s="3">
        <f>AVERAGE(C677:C707)</f>
        <v>156.91245075973336</v>
      </c>
      <c r="H707" s="3">
        <f>MAX(C677:C707)</f>
        <v>178.980775803955</v>
      </c>
      <c r="I707" s="3">
        <f>MIN(C677:C707)</f>
        <v>106.1550970637561</v>
      </c>
      <c r="J707" s="13">
        <f>SUM(E677:E707)</f>
        <v>59.438631545633598</v>
      </c>
    </row>
    <row r="708" spans="2:10">
      <c r="B708" s="2">
        <f t="shared" si="37"/>
        <v>38231</v>
      </c>
      <c r="C708" s="19">
        <f>IFERROR(VLOOKUP(B708,Sheet1!AI$2:AK$3285,3,FALSE),"")</f>
        <v>155.6712042987848</v>
      </c>
      <c r="D708" s="32"/>
      <c r="E708" s="40">
        <f t="shared" si="36"/>
        <v>1.9022079303911448</v>
      </c>
    </row>
    <row r="709" spans="2:10">
      <c r="B709" s="2">
        <f t="shared" si="37"/>
        <v>38232</v>
      </c>
      <c r="C709" s="19">
        <f>IFERROR(VLOOKUP(B709,Sheet1!AI$2:AK$3285,3,FALSE),"")</f>
        <v>158.53552790636547</v>
      </c>
      <c r="D709" s="32"/>
      <c r="E709" s="40">
        <f t="shared" si="36"/>
        <v>1.9372082318668689</v>
      </c>
    </row>
    <row r="710" spans="2:10">
      <c r="B710" s="2">
        <f t="shared" si="37"/>
        <v>38233</v>
      </c>
      <c r="C710" s="19">
        <f>IFERROR(VLOOKUP(B710,Sheet1!AI$2:AK$3285,3,FALSE),"")</f>
        <v>166.79166966226808</v>
      </c>
      <c r="D710" s="32"/>
      <c r="E710" s="40">
        <f t="shared" si="36"/>
        <v>2.0380932888898009</v>
      </c>
    </row>
    <row r="711" spans="2:10">
      <c r="B711" s="2">
        <f t="shared" si="37"/>
        <v>38234</v>
      </c>
      <c r="C711" s="19">
        <f>IFERROR(VLOOKUP(B711,Sheet1!AI$2:AK$3285,3,FALSE),"")</f>
        <v>157.11532715511794</v>
      </c>
      <c r="D711" s="32"/>
      <c r="E711" s="40">
        <f t="shared" si="36"/>
        <v>1.919854237954254</v>
      </c>
    </row>
    <row r="712" spans="2:10">
      <c r="B712" s="2">
        <f t="shared" si="37"/>
        <v>38235</v>
      </c>
      <c r="C712" s="19">
        <f>IFERROR(VLOOKUP(B712,Sheet1!AI$2:AK$3285,3,FALSE),"")</f>
        <v>155.60185073426123</v>
      </c>
      <c r="D712" s="32"/>
      <c r="E712" s="40">
        <f t="shared" si="36"/>
        <v>1.9013604717938282</v>
      </c>
    </row>
    <row r="713" spans="2:10">
      <c r="B713" s="2">
        <f t="shared" si="37"/>
        <v>38236</v>
      </c>
      <c r="C713" s="19">
        <f>IFERROR(VLOOKUP(B713,Sheet1!AI$2:AK$3285,3,FALSE),"")</f>
        <v>145.23124792572639</v>
      </c>
      <c r="D713" s="32"/>
      <c r="E713" s="40">
        <f t="shared" si="36"/>
        <v>1.7746379800254155</v>
      </c>
    </row>
    <row r="714" spans="2:10">
      <c r="B714" s="2">
        <f t="shared" si="37"/>
        <v>38237</v>
      </c>
      <c r="C714" s="19">
        <f>IFERROR(VLOOKUP(B714,Sheet1!AI$2:AK$3285,3,FALSE),"")</f>
        <v>127.09258662184675</v>
      </c>
      <c r="D714" s="32"/>
      <c r="E714" s="40">
        <f t="shared" si="36"/>
        <v>1.5529945133718452</v>
      </c>
    </row>
    <row r="715" spans="2:10">
      <c r="B715" s="2">
        <f t="shared" si="37"/>
        <v>38238</v>
      </c>
      <c r="C715" s="19">
        <f>IFERROR(VLOOKUP(B715,Sheet1!AI$2:AK$3285,3,FALSE),"")</f>
        <v>134.63109666645892</v>
      </c>
      <c r="D715" s="32"/>
      <c r="E715" s="40">
        <f t="shared" si="36"/>
        <v>1.6451105450733261</v>
      </c>
    </row>
    <row r="716" spans="2:10">
      <c r="B716" s="2">
        <f t="shared" si="37"/>
        <v>38239</v>
      </c>
      <c r="C716" s="19">
        <f>IFERROR(VLOOKUP(B716,Sheet1!AI$2:AK$3285,3,FALSE),"")</f>
        <v>147.96204444085868</v>
      </c>
      <c r="D716" s="32"/>
      <c r="E716" s="40">
        <f t="shared" si="36"/>
        <v>1.8080066612196526</v>
      </c>
    </row>
    <row r="717" spans="2:10">
      <c r="B717" s="2">
        <f t="shared" si="37"/>
        <v>38240</v>
      </c>
      <c r="C717" s="19">
        <f>IFERROR(VLOOKUP(B717,Sheet1!AI$2:AK$3285,3,FALSE),"")</f>
        <v>162.49063490870947</v>
      </c>
      <c r="D717" s="32"/>
      <c r="E717" s="40">
        <f t="shared" si="36"/>
        <v>1.9855372464671821</v>
      </c>
    </row>
    <row r="718" spans="2:10">
      <c r="B718" s="2">
        <f t="shared" si="37"/>
        <v>38241</v>
      </c>
      <c r="C718" s="19">
        <f>IFERROR(VLOOKUP(B718,Sheet1!AI$2:AK$3285,3,FALSE),"")</f>
        <v>177.2784759059416</v>
      </c>
      <c r="D718" s="32"/>
      <c r="E718" s="40">
        <f t="shared" si="36"/>
        <v>2.1662357163287522</v>
      </c>
    </row>
    <row r="719" spans="2:10">
      <c r="B719" s="2">
        <f t="shared" si="37"/>
        <v>38242</v>
      </c>
      <c r="C719" s="19">
        <f>IFERROR(VLOOKUP(B719,Sheet1!AI$2:AK$3285,3,FALSE),"")</f>
        <v>183.64413945905619</v>
      </c>
      <c r="D719" s="32"/>
      <c r="E719" s="40">
        <f t="shared" si="36"/>
        <v>2.2440202735143933</v>
      </c>
    </row>
    <row r="720" spans="2:10">
      <c r="B720" s="2">
        <f t="shared" si="37"/>
        <v>38243</v>
      </c>
      <c r="C720" s="19">
        <f>IFERROR(VLOOKUP(B720,Sheet1!AI$2:AK$3285,3,FALSE),"")</f>
        <v>181.13596703466419</v>
      </c>
      <c r="D720" s="32"/>
      <c r="E720" s="40">
        <f t="shared" si="36"/>
        <v>2.2133719240141887</v>
      </c>
    </row>
    <row r="721" spans="2:5">
      <c r="B721" s="2">
        <f t="shared" si="37"/>
        <v>38244</v>
      </c>
      <c r="C721" s="19">
        <f>IFERROR(VLOOKUP(B721,Sheet1!AI$2:AK$3285,3,FALSE),"")</f>
        <v>183.56069655956333</v>
      </c>
      <c r="D721" s="32"/>
      <c r="E721" s="40">
        <f t="shared" si="36"/>
        <v>2.2430006517682575</v>
      </c>
    </row>
    <row r="722" spans="2:5">
      <c r="B722" s="2">
        <f t="shared" si="37"/>
        <v>38245</v>
      </c>
      <c r="C722" s="19">
        <f>IFERROR(VLOOKUP(B722,Sheet1!AI$2:AK$3285,3,FALSE),"")</f>
        <v>179.76283673793557</v>
      </c>
      <c r="D722" s="32"/>
      <c r="E722" s="40">
        <f t="shared" si="36"/>
        <v>2.1965931025766401</v>
      </c>
    </row>
    <row r="723" spans="2:5">
      <c r="B723" s="2">
        <f t="shared" si="37"/>
        <v>38246</v>
      </c>
      <c r="C723" s="19">
        <f>IFERROR(VLOOKUP(B723,Sheet1!AI$2:AK$3285,3,FALSE),"")</f>
        <v>178.97260015501718</v>
      </c>
      <c r="D723" s="32"/>
      <c r="E723" s="40">
        <f t="shared" si="36"/>
        <v>2.1869368896522032</v>
      </c>
    </row>
    <row r="724" spans="2:5">
      <c r="B724" s="2">
        <f t="shared" si="37"/>
        <v>38247</v>
      </c>
      <c r="C724" s="19">
        <f>IFERROR(VLOOKUP(B724,Sheet1!AI$2:AK$3285,3,FALSE),"")</f>
        <v>179.46524363946799</v>
      </c>
      <c r="D724" s="32"/>
      <c r="E724" s="40">
        <f t="shared" si="36"/>
        <v>2.1929566949668664</v>
      </c>
    </row>
    <row r="725" spans="2:5">
      <c r="B725" s="2">
        <f t="shared" si="37"/>
        <v>38248</v>
      </c>
      <c r="C725" s="19">
        <f>IFERROR(VLOOKUP(B725,Sheet1!AI$2:AK$3285,3,FALSE),"")</f>
        <v>175.0564515004578</v>
      </c>
      <c r="D725" s="32"/>
      <c r="E725" s="40">
        <f t="shared" ref="E725:E788" si="38">IFERROR(0.001*(C725*86440)/$K$6,"")</f>
        <v>2.1390839224907507</v>
      </c>
    </row>
    <row r="726" spans="2:5">
      <c r="B726" s="2">
        <f t="shared" si="37"/>
        <v>38249</v>
      </c>
      <c r="C726" s="19">
        <f>IFERROR(VLOOKUP(B726,Sheet1!AI$2:AK$3285,3,FALSE),"")</f>
        <v>174.60906589505282</v>
      </c>
      <c r="D726" s="32"/>
      <c r="E726" s="40">
        <f t="shared" si="38"/>
        <v>2.1336171410755393</v>
      </c>
    </row>
    <row r="727" spans="2:5">
      <c r="B727" s="2">
        <f t="shared" si="37"/>
        <v>38250</v>
      </c>
      <c r="C727" s="19">
        <f>IFERROR(VLOOKUP(B727,Sheet1!AI$2:AK$3285,3,FALSE),"")</f>
        <v>166.0326228191218</v>
      </c>
      <c r="D727" s="32"/>
      <c r="E727" s="40">
        <f t="shared" si="38"/>
        <v>2.0288181957145728</v>
      </c>
    </row>
    <row r="728" spans="2:5">
      <c r="B728" s="2">
        <f t="shared" si="37"/>
        <v>38251</v>
      </c>
      <c r="C728" s="19">
        <f>IFERROR(VLOOKUP(B728,Sheet1!AI$2:AK$3285,3,FALSE),"")</f>
        <v>166.41858759894615</v>
      </c>
      <c r="D728" s="32"/>
      <c r="E728" s="40">
        <f t="shared" si="38"/>
        <v>2.0335344518027854</v>
      </c>
    </row>
    <row r="729" spans="2:5">
      <c r="B729" s="2">
        <f t="shared" si="37"/>
        <v>38252</v>
      </c>
      <c r="C729" s="19">
        <f>IFERROR(VLOOKUP(B729,Sheet1!AI$2:AK$3285,3,FALSE),"")</f>
        <v>171.88653015831676</v>
      </c>
      <c r="D729" s="32"/>
      <c r="E729" s="40">
        <f t="shared" si="38"/>
        <v>2.1003494015952646</v>
      </c>
    </row>
    <row r="730" spans="2:5">
      <c r="B730" s="2">
        <f t="shared" si="37"/>
        <v>38253</v>
      </c>
      <c r="C730" s="19">
        <f>IFERROR(VLOOKUP(B730,Sheet1!AI$2:AK$3285,3,FALSE),"")</f>
        <v>180.09183289934947</v>
      </c>
      <c r="D730" s="32"/>
      <c r="E730" s="40">
        <f t="shared" si="38"/>
        <v>2.2006132366157436</v>
      </c>
    </row>
    <row r="731" spans="2:5">
      <c r="B731" s="2">
        <f t="shared" si="37"/>
        <v>38254</v>
      </c>
      <c r="C731" s="19">
        <f>IFERROR(VLOOKUP(B731,Sheet1!AI$2:AK$3285,3,FALSE),"")</f>
        <v>184.49369934527795</v>
      </c>
      <c r="D731" s="32"/>
      <c r="E731" s="40">
        <f t="shared" si="38"/>
        <v>2.25440138131267</v>
      </c>
    </row>
    <row r="732" spans="2:5">
      <c r="B732" s="2">
        <f t="shared" si="37"/>
        <v>38255</v>
      </c>
      <c r="C732" s="19">
        <f>IFERROR(VLOOKUP(B732,Sheet1!AI$2:AK$3285,3,FALSE),"")</f>
        <v>182.03182189491622</v>
      </c>
      <c r="D732" s="32"/>
      <c r="E732" s="40">
        <f t="shared" si="38"/>
        <v>2.2243187283851511</v>
      </c>
    </row>
    <row r="733" spans="2:5">
      <c r="B733" s="2">
        <f t="shared" si="37"/>
        <v>38256</v>
      </c>
      <c r="C733" s="19">
        <f>IFERROR(VLOOKUP(B733,Sheet1!AI$2:AK$3285,3,FALSE),"")</f>
        <v>177.55017565268622</v>
      </c>
      <c r="D733" s="32"/>
      <c r="E733" s="40">
        <f t="shared" si="38"/>
        <v>2.1695557228467908</v>
      </c>
    </row>
    <row r="734" spans="2:5">
      <c r="B734" s="2">
        <f t="shared" si="37"/>
        <v>38257</v>
      </c>
      <c r="C734" s="19">
        <f>IFERROR(VLOOKUP(B734,Sheet1!AI$2:AK$3285,3,FALSE),"")</f>
        <v>173.45797579172802</v>
      </c>
      <c r="D734" s="32"/>
      <c r="E734" s="40">
        <f t="shared" si="38"/>
        <v>2.1195515164598486</v>
      </c>
    </row>
    <row r="735" spans="2:5">
      <c r="B735" s="2">
        <f t="shared" si="37"/>
        <v>38258</v>
      </c>
      <c r="C735" s="19">
        <f>IFERROR(VLOOKUP(B735,Sheet1!AI$2:AK$3285,3,FALSE),"")</f>
        <v>172.55117141367316</v>
      </c>
      <c r="D735" s="32"/>
      <c r="E735" s="40">
        <f t="shared" si="38"/>
        <v>2.1084709156061505</v>
      </c>
    </row>
    <row r="736" spans="2:5">
      <c r="B736" s="2">
        <f t="shared" si="37"/>
        <v>38259</v>
      </c>
      <c r="C736" s="19">
        <f>IFERROR(VLOOKUP(B736,Sheet1!AI$2:AK$3285,3,FALSE),"")</f>
        <v>173.73886225364879</v>
      </c>
      <c r="D736" s="32"/>
      <c r="E736" s="40">
        <f t="shared" si="38"/>
        <v>2.1229837790790786</v>
      </c>
    </row>
    <row r="737" spans="2:10">
      <c r="B737" s="2">
        <f t="shared" si="37"/>
        <v>38260</v>
      </c>
      <c r="C737" s="19">
        <f>IFERROR(VLOOKUP(B737,Sheet1!AI$2:AK$3285,3,FALSE),"")</f>
        <v>168.38886895932808</v>
      </c>
      <c r="D737" s="32"/>
      <c r="E737" s="40">
        <f t="shared" si="38"/>
        <v>2.0576100979423693</v>
      </c>
      <c r="G737" s="3">
        <f>AVERAGE(C708:C737)</f>
        <v>168.04169386648491</v>
      </c>
      <c r="H737" s="3">
        <f>MAX(C708:C737)</f>
        <v>184.49369934527795</v>
      </c>
      <c r="I737" s="3">
        <f>MIN(C708:C737)</f>
        <v>127.09258662184675</v>
      </c>
      <c r="J737" s="13">
        <f>SUM(E708:E737)</f>
        <v>61.601034850801327</v>
      </c>
    </row>
    <row r="738" spans="2:10">
      <c r="B738" s="2">
        <f t="shared" si="37"/>
        <v>38261</v>
      </c>
      <c r="C738" s="19">
        <f>IFERROR(VLOOKUP(B738,Sheet1!AI$2:AK$3285,3,FALSE),"")</f>
        <v>156.8712059416514</v>
      </c>
      <c r="D738" s="32"/>
      <c r="E738" s="40">
        <f t="shared" si="38"/>
        <v>1.9168712244269646</v>
      </c>
    </row>
    <row r="739" spans="2:10">
      <c r="B739" s="2">
        <f t="shared" si="37"/>
        <v>38262</v>
      </c>
      <c r="C739" s="19">
        <f>IFERROR(VLOOKUP(B739,Sheet1!AI$2:AK$3285,3,FALSE),"")</f>
        <v>160.23820680151857</v>
      </c>
      <c r="D739" s="32"/>
      <c r="E739" s="40">
        <f t="shared" si="38"/>
        <v>1.9580139377895485</v>
      </c>
    </row>
    <row r="740" spans="2:10">
      <c r="B740" s="2">
        <f t="shared" si="37"/>
        <v>38263</v>
      </c>
      <c r="C740" s="19">
        <f>IFERROR(VLOOKUP(B740,Sheet1!AI$2:AK$3285,3,FALSE),"")</f>
        <v>166.21366057917919</v>
      </c>
      <c r="D740" s="32"/>
      <c r="E740" s="40">
        <f t="shared" si="38"/>
        <v>2.0310303676087433</v>
      </c>
    </row>
    <row r="741" spans="2:10">
      <c r="B741" s="2">
        <f t="shared" ref="B741:B804" si="39">B740+1</f>
        <v>38264</v>
      </c>
      <c r="C741" s="19">
        <f>IFERROR(VLOOKUP(B741,Sheet1!AI$2:AK$3285,3,FALSE),"")</f>
        <v>175.65398798072226</v>
      </c>
      <c r="D741" s="32"/>
      <c r="E741" s="40">
        <f t="shared" si="38"/>
        <v>2.146385456750584</v>
      </c>
    </row>
    <row r="742" spans="2:10">
      <c r="B742" s="2">
        <f t="shared" si="39"/>
        <v>38265</v>
      </c>
      <c r="C742" s="19">
        <f>IFERROR(VLOOKUP(B742,Sheet1!AI$2:AK$3285,3,FALSE),"")</f>
        <v>181.68369233068086</v>
      </c>
      <c r="D742" s="32"/>
      <c r="E742" s="40">
        <f t="shared" si="38"/>
        <v>2.2200647957399</v>
      </c>
    </row>
    <row r="743" spans="2:10">
      <c r="B743" s="2">
        <f t="shared" si="39"/>
        <v>38266</v>
      </c>
      <c r="C743" s="19">
        <f>IFERROR(VLOOKUP(B743,Sheet1!AI$2:AK$3285,3,FALSE),"")</f>
        <v>183.49945686117769</v>
      </c>
      <c r="D743" s="32"/>
      <c r="E743" s="40">
        <f t="shared" si="38"/>
        <v>2.2422523397059937</v>
      </c>
    </row>
    <row r="744" spans="2:10">
      <c r="B744" s="2">
        <f t="shared" si="39"/>
        <v>38267</v>
      </c>
      <c r="C744" s="19">
        <f>IFERROR(VLOOKUP(B744,Sheet1!AI$2:AK$3285,3,FALSE),"")</f>
        <v>182.42356054210143</v>
      </c>
      <c r="D744" s="32"/>
      <c r="E744" s="40">
        <f t="shared" si="38"/>
        <v>2.229105537639136</v>
      </c>
    </row>
    <row r="745" spans="2:10">
      <c r="B745" s="2">
        <f t="shared" si="39"/>
        <v>38268</v>
      </c>
      <c r="C745" s="19">
        <f>IFERROR(VLOOKUP(B745,Sheet1!AI$2:AK$3285,3,FALSE),"")</f>
        <v>180.63486746365811</v>
      </c>
      <c r="D745" s="32"/>
      <c r="E745" s="40">
        <f t="shared" si="38"/>
        <v>2.2072487904380278</v>
      </c>
    </row>
    <row r="746" spans="2:10">
      <c r="B746" s="2">
        <f t="shared" si="39"/>
        <v>38269</v>
      </c>
      <c r="C746" s="19">
        <f>IFERROR(VLOOKUP(B746,Sheet1!AI$2:AK$3285,3,FALSE),"")</f>
        <v>183.89648708374136</v>
      </c>
      <c r="D746" s="32"/>
      <c r="E746" s="40">
        <f t="shared" si="38"/>
        <v>2.2471038088095283</v>
      </c>
    </row>
    <row r="747" spans="2:10">
      <c r="B747" s="2">
        <f t="shared" si="39"/>
        <v>38270</v>
      </c>
      <c r="C747" s="19">
        <f>IFERROR(VLOOKUP(B747,Sheet1!AI$2:AK$3285,3,FALSE),"")</f>
        <v>177.60527393338657</v>
      </c>
      <c r="D747" s="32"/>
      <c r="E747" s="40">
        <f t="shared" si="38"/>
        <v>2.1702289905006977</v>
      </c>
    </row>
    <row r="748" spans="2:10">
      <c r="B748" s="2">
        <f t="shared" si="39"/>
        <v>38271</v>
      </c>
      <c r="C748" s="19">
        <f>IFERROR(VLOOKUP(B748,Sheet1!AI$2:AK$3285,3,FALSE),"")</f>
        <v>174.33930049995615</v>
      </c>
      <c r="D748" s="32"/>
      <c r="E748" s="40">
        <f t="shared" si="38"/>
        <v>2.1303207711642931</v>
      </c>
    </row>
    <row r="749" spans="2:10">
      <c r="B749" s="2">
        <f t="shared" si="39"/>
        <v>38272</v>
      </c>
      <c r="C749" s="19">
        <f>IFERROR(VLOOKUP(B749,Sheet1!AI$2:AK$3285,3,FALSE),"")</f>
        <v>172.45774630315873</v>
      </c>
      <c r="D749" s="32"/>
      <c r="E749" s="40">
        <f t="shared" si="38"/>
        <v>2.1073293172808936</v>
      </c>
    </row>
    <row r="750" spans="2:10">
      <c r="B750" s="2">
        <f t="shared" si="39"/>
        <v>38273</v>
      </c>
      <c r="C750" s="19">
        <f>IFERROR(VLOOKUP(B750,Sheet1!AI$2:AK$3285,3,FALSE),"")</f>
        <v>166.34940298322852</v>
      </c>
      <c r="D750" s="32"/>
      <c r="E750" s="40">
        <f t="shared" si="38"/>
        <v>2.0326890576576582</v>
      </c>
    </row>
    <row r="751" spans="2:10">
      <c r="B751" s="2">
        <f t="shared" si="39"/>
        <v>38274</v>
      </c>
      <c r="C751" s="19">
        <f>IFERROR(VLOOKUP(B751,Sheet1!AI$2:AK$3285,3,FALSE),"")</f>
        <v>165.20840765702542</v>
      </c>
      <c r="D751" s="32"/>
      <c r="E751" s="40">
        <f t="shared" si="38"/>
        <v>2.0187467851107259</v>
      </c>
    </row>
    <row r="752" spans="2:10">
      <c r="B752" s="2">
        <f t="shared" si="39"/>
        <v>38275</v>
      </c>
      <c r="C752" s="19">
        <f>IFERROR(VLOOKUP(B752,Sheet1!AI$2:AK$3285,3,FALSE),"")</f>
        <v>161.49974904749831</v>
      </c>
      <c r="D752" s="32"/>
      <c r="E752" s="40">
        <f t="shared" si="38"/>
        <v>1.9734292207613451</v>
      </c>
    </row>
    <row r="753" spans="2:10">
      <c r="B753" s="2">
        <f t="shared" si="39"/>
        <v>38276</v>
      </c>
      <c r="C753" s="19">
        <f>IFERROR(VLOOKUP(B753,Sheet1!AI$2:AK$3285,3,FALSE),"")</f>
        <v>155.57730378854205</v>
      </c>
      <c r="D753" s="32"/>
      <c r="E753" s="40">
        <f t="shared" si="38"/>
        <v>1.90106052296884</v>
      </c>
    </row>
    <row r="754" spans="2:10">
      <c r="B754" s="2">
        <f t="shared" si="39"/>
        <v>38277</v>
      </c>
      <c r="C754" s="19">
        <f>IFERROR(VLOOKUP(B754,Sheet1!AI$2:AK$3285,3,FALSE),"")</f>
        <v>145.18538796554822</v>
      </c>
      <c r="D754" s="32"/>
      <c r="E754" s="40">
        <f t="shared" si="38"/>
        <v>1.7740775990588051</v>
      </c>
    </row>
    <row r="755" spans="2:10">
      <c r="B755" s="2">
        <f t="shared" si="39"/>
        <v>38278</v>
      </c>
      <c r="C755" s="19">
        <f>IFERROR(VLOOKUP(B755,Sheet1!AI$2:AK$3285,3,FALSE),"")</f>
        <v>144.81990247552119</v>
      </c>
      <c r="D755" s="32"/>
      <c r="E755" s="40">
        <f t="shared" si="38"/>
        <v>1.7696115875012794</v>
      </c>
    </row>
    <row r="756" spans="2:10">
      <c r="B756" s="2">
        <f t="shared" si="39"/>
        <v>38279</v>
      </c>
      <c r="C756" s="19">
        <f>IFERROR(VLOOKUP(B756,Sheet1!AI$2:AK$3285,3,FALSE),"")</f>
        <v>145.26971264517022</v>
      </c>
      <c r="D756" s="32"/>
      <c r="E756" s="40">
        <f t="shared" si="38"/>
        <v>1.7751079956246132</v>
      </c>
    </row>
    <row r="757" spans="2:10">
      <c r="B757" s="2">
        <f t="shared" si="39"/>
        <v>38280</v>
      </c>
      <c r="C757" s="19">
        <f>IFERROR(VLOOKUP(B757,Sheet1!AI$2:AK$3285,3,FALSE),"")</f>
        <v>142.26552253871535</v>
      </c>
      <c r="D757" s="32"/>
      <c r="E757" s="40">
        <f t="shared" si="38"/>
        <v>1.7383986101564255</v>
      </c>
    </row>
    <row r="758" spans="2:10">
      <c r="B758" s="2">
        <f t="shared" si="39"/>
        <v>38281</v>
      </c>
      <c r="C758" s="19">
        <f>IFERROR(VLOOKUP(B758,Sheet1!AI$2:AK$3285,3,FALSE),"")</f>
        <v>152.55325294556997</v>
      </c>
      <c r="D758" s="32"/>
      <c r="E758" s="40">
        <f t="shared" si="38"/>
        <v>1.8641084513168034</v>
      </c>
    </row>
    <row r="759" spans="2:10">
      <c r="B759" s="2">
        <f t="shared" si="39"/>
        <v>38282</v>
      </c>
      <c r="C759" s="19">
        <f>IFERROR(VLOOKUP(B759,Sheet1!AI$2:AK$3285,3,FALSE),"")</f>
        <v>148.59726392917787</v>
      </c>
      <c r="D759" s="32"/>
      <c r="E759" s="40">
        <f t="shared" si="38"/>
        <v>1.8157686590384696</v>
      </c>
    </row>
    <row r="760" spans="2:10">
      <c r="B760" s="2">
        <f t="shared" si="39"/>
        <v>38283</v>
      </c>
      <c r="C760" s="19">
        <f>IFERROR(VLOOKUP(B760,Sheet1!AI$2:AK$3285,3,FALSE),"")</f>
        <v>141.07115971483972</v>
      </c>
      <c r="D760" s="32"/>
      <c r="E760" s="40">
        <f t="shared" si="38"/>
        <v>1.7238042190770071</v>
      </c>
    </row>
    <row r="761" spans="2:10">
      <c r="B761" s="2">
        <f t="shared" si="39"/>
        <v>38284</v>
      </c>
      <c r="C761" s="19">
        <f>IFERROR(VLOOKUP(B761,Sheet1!AI$2:AK$3285,3,FALSE),"")</f>
        <v>142.27148128928036</v>
      </c>
      <c r="D761" s="32"/>
      <c r="E761" s="40">
        <f t="shared" si="38"/>
        <v>1.7384714224830919</v>
      </c>
    </row>
    <row r="762" spans="2:10">
      <c r="B762" s="2">
        <f t="shared" si="39"/>
        <v>38285</v>
      </c>
      <c r="C762" s="19">
        <f>IFERROR(VLOOKUP(B762,Sheet1!AI$2:AK$3285,3,FALSE),"")</f>
        <v>132.93829647745554</v>
      </c>
      <c r="D762" s="32"/>
      <c r="E762" s="40">
        <f t="shared" si="38"/>
        <v>1.624425550962858</v>
      </c>
    </row>
    <row r="763" spans="2:10">
      <c r="B763" s="2">
        <f t="shared" si="39"/>
        <v>38286</v>
      </c>
      <c r="C763" s="19">
        <f>IFERROR(VLOOKUP(B763,Sheet1!AI$2:AK$3285,3,FALSE),"")</f>
        <v>133.1512699479689</v>
      </c>
      <c r="D763" s="32"/>
      <c r="E763" s="40">
        <f t="shared" si="38"/>
        <v>1.6270279579166571</v>
      </c>
    </row>
    <row r="764" spans="2:10">
      <c r="B764" s="2">
        <f t="shared" si="39"/>
        <v>38287</v>
      </c>
      <c r="C764" s="19">
        <f>IFERROR(VLOOKUP(B764,Sheet1!AI$2:AK$3285,3,FALSE),"")</f>
        <v>127.87308254458139</v>
      </c>
      <c r="D764" s="32"/>
      <c r="E764" s="40">
        <f t="shared" si="38"/>
        <v>1.5625317013222526</v>
      </c>
    </row>
    <row r="765" spans="2:10">
      <c r="B765" s="2">
        <f t="shared" si="39"/>
        <v>38288</v>
      </c>
      <c r="C765" s="19">
        <f>IFERROR(VLOOKUP(B765,Sheet1!AI$2:AK$3285,3,FALSE),"")</f>
        <v>116.93536889329471</v>
      </c>
      <c r="D765" s="32"/>
      <c r="E765" s="40">
        <f t="shared" si="38"/>
        <v>1.428879458175911</v>
      </c>
    </row>
    <row r="766" spans="2:10">
      <c r="B766" s="2">
        <f t="shared" si="39"/>
        <v>38289</v>
      </c>
      <c r="C766" s="19">
        <f>IFERROR(VLOOKUP(B766,Sheet1!AI$2:AK$3285,3,FALSE),"")</f>
        <v>114.22104845668639</v>
      </c>
      <c r="D766" s="32"/>
      <c r="E766" s="40">
        <f t="shared" si="38"/>
        <v>1.3957121046926733</v>
      </c>
    </row>
    <row r="767" spans="2:10">
      <c r="B767" s="2">
        <f t="shared" si="39"/>
        <v>38290</v>
      </c>
      <c r="C767" s="19">
        <f>IFERROR(VLOOKUP(B767,Sheet1!AI$2:AK$3285,3,FALSE),"")</f>
        <v>97.711116650140639</v>
      </c>
      <c r="D767" s="32"/>
      <c r="E767" s="40">
        <f t="shared" si="38"/>
        <v>1.1939707270622217</v>
      </c>
    </row>
    <row r="768" spans="2:10">
      <c r="B768" s="2">
        <f t="shared" si="39"/>
        <v>38291</v>
      </c>
      <c r="C768" s="19">
        <f>IFERROR(VLOOKUP(B768,Sheet1!AI$2:AK$3285,3,FALSE),"")</f>
        <v>97.554590089305634</v>
      </c>
      <c r="D768" s="32"/>
      <c r="E768" s="40">
        <f t="shared" si="38"/>
        <v>1.1920580671924763</v>
      </c>
      <c r="G768" s="3">
        <f>AVERAGE(C738:C768)</f>
        <v>152.47002472130592</v>
      </c>
      <c r="H768" s="3">
        <f>MAX(C738:C768)</f>
        <v>183.89648708374136</v>
      </c>
      <c r="I768" s="3">
        <f>MIN(C738:C768)</f>
        <v>97.554590089305634</v>
      </c>
      <c r="J768" s="13">
        <f>SUM(E738:E768)</f>
        <v>57.755835035934432</v>
      </c>
    </row>
    <row r="769" spans="2:5">
      <c r="B769" s="2">
        <f t="shared" si="39"/>
        <v>38292</v>
      </c>
      <c r="C769" s="19">
        <f>IFERROR(VLOOKUP(B769,Sheet1!AI$2:AK$3285,3,FALSE),"")</f>
        <v>108.02618273325322</v>
      </c>
      <c r="D769" s="32"/>
      <c r="E769" s="40">
        <f t="shared" si="38"/>
        <v>1.320014593647499</v>
      </c>
    </row>
    <row r="770" spans="2:5">
      <c r="B770" s="2">
        <f t="shared" si="39"/>
        <v>38293</v>
      </c>
      <c r="C770" s="19">
        <f>IFERROR(VLOOKUP(B770,Sheet1!AI$2:AK$3285,3,FALSE),"")</f>
        <v>103.46311283750799</v>
      </c>
      <c r="D770" s="32"/>
      <c r="E770" s="40">
        <f t="shared" si="38"/>
        <v>1.2642566403271402</v>
      </c>
    </row>
    <row r="771" spans="2:5">
      <c r="B771" s="2">
        <f t="shared" si="39"/>
        <v>38294</v>
      </c>
      <c r="C771" s="19">
        <f>IFERROR(VLOOKUP(B771,Sheet1!AI$2:AK$3285,3,FALSE),"")</f>
        <v>115.70511592612741</v>
      </c>
      <c r="D771" s="32"/>
      <c r="E771" s="40">
        <f t="shared" si="38"/>
        <v>1.4138465112601712</v>
      </c>
    </row>
    <row r="772" spans="2:5">
      <c r="B772" s="2">
        <f t="shared" si="39"/>
        <v>38295</v>
      </c>
      <c r="C772" s="19">
        <f>IFERROR(VLOOKUP(B772,Sheet1!AI$2:AK$3285,3,FALSE),"")</f>
        <v>114.32407766376639</v>
      </c>
      <c r="D772" s="32"/>
      <c r="E772" s="40">
        <f t="shared" si="38"/>
        <v>1.3969710592671709</v>
      </c>
    </row>
    <row r="773" spans="2:5">
      <c r="B773" s="2">
        <f t="shared" si="39"/>
        <v>38296</v>
      </c>
      <c r="C773" s="19">
        <f>IFERROR(VLOOKUP(B773,Sheet1!AI$2:AK$3285,3,FALSE),"")</f>
        <v>103.76524720649445</v>
      </c>
      <c r="D773" s="32"/>
      <c r="E773" s="40">
        <f t="shared" si="38"/>
        <v>1.2679485395150383</v>
      </c>
    </row>
    <row r="774" spans="2:5">
      <c r="B774" s="2">
        <f t="shared" si="39"/>
        <v>38297</v>
      </c>
      <c r="C774" s="19">
        <f>IFERROR(VLOOKUP(B774,Sheet1!AI$2:AK$3285,3,FALSE),"")</f>
        <v>108.71882220269754</v>
      </c>
      <c r="D774" s="32"/>
      <c r="E774" s="40">
        <f t="shared" si="38"/>
        <v>1.3284782288947097</v>
      </c>
    </row>
    <row r="775" spans="2:5">
      <c r="B775" s="2">
        <f t="shared" si="39"/>
        <v>38298</v>
      </c>
      <c r="C775" s="19">
        <f>IFERROR(VLOOKUP(B775,Sheet1!AI$2:AK$3285,3,FALSE),"")</f>
        <v>103.86185587299337</v>
      </c>
      <c r="D775" s="32"/>
      <c r="E775" s="40">
        <f t="shared" si="38"/>
        <v>1.2691290389682708</v>
      </c>
    </row>
    <row r="776" spans="2:5">
      <c r="B776" s="2">
        <f t="shared" si="39"/>
        <v>38299</v>
      </c>
      <c r="C776" s="19">
        <f>IFERROR(VLOOKUP(B776,Sheet1!AI$2:AK$3285,3,FALSE),"")</f>
        <v>97.53638137588996</v>
      </c>
      <c r="D776" s="32"/>
      <c r="E776" s="40">
        <f t="shared" si="38"/>
        <v>1.1918355677314005</v>
      </c>
    </row>
    <row r="777" spans="2:5">
      <c r="B777" s="2">
        <f t="shared" si="39"/>
        <v>38300</v>
      </c>
      <c r="C777" s="19">
        <f>IFERROR(VLOOKUP(B777,Sheet1!AI$2:AK$3285,3,FALSE),"")</f>
        <v>101.23810710390967</v>
      </c>
      <c r="D777" s="32"/>
      <c r="E777" s="40">
        <f t="shared" si="38"/>
        <v>1.2370684164633803</v>
      </c>
    </row>
    <row r="778" spans="2:5">
      <c r="B778" s="2">
        <f t="shared" si="39"/>
        <v>38301</v>
      </c>
      <c r="C778" s="19">
        <f>IFERROR(VLOOKUP(B778,Sheet1!AI$2:AK$3285,3,FALSE),"")</f>
        <v>89.789918834862988</v>
      </c>
      <c r="D778" s="32"/>
      <c r="E778" s="40">
        <f t="shared" si="38"/>
        <v>1.0971784823417525</v>
      </c>
    </row>
    <row r="779" spans="2:5">
      <c r="B779" s="2">
        <f t="shared" si="39"/>
        <v>38302</v>
      </c>
      <c r="C779" s="19">
        <f>IFERROR(VLOOKUP(B779,Sheet1!AI$2:AK$3285,3,FALSE),"")</f>
        <v>87.602292034169864</v>
      </c>
      <c r="D779" s="32"/>
      <c r="E779" s="40">
        <f t="shared" si="38"/>
        <v>1.0704470064226241</v>
      </c>
    </row>
    <row r="780" spans="2:5">
      <c r="B780" s="2">
        <f t="shared" si="39"/>
        <v>38303</v>
      </c>
      <c r="C780" s="19">
        <f>IFERROR(VLOOKUP(B780,Sheet1!AI$2:AK$3285,3,FALSE),"")</f>
        <v>80.42810640690027</v>
      </c>
      <c r="D780" s="32"/>
      <c r="E780" s="40">
        <f t="shared" si="38"/>
        <v>0.98278279867295171</v>
      </c>
    </row>
    <row r="781" spans="2:5">
      <c r="B781" s="2">
        <f t="shared" si="39"/>
        <v>38304</v>
      </c>
      <c r="C781" s="19">
        <f>IFERROR(VLOOKUP(B781,Sheet1!AI$2:AK$3285,3,FALSE),"")</f>
        <v>64.391849091885433</v>
      </c>
      <c r="D781" s="32"/>
      <c r="E781" s="40">
        <f t="shared" si="38"/>
        <v>0.78682943674053951</v>
      </c>
    </row>
    <row r="782" spans="2:5">
      <c r="B782" s="2">
        <f t="shared" si="39"/>
        <v>38305</v>
      </c>
      <c r="C782" s="19">
        <f>IFERROR(VLOOKUP(B782,Sheet1!AI$2:AK$3285,3,FALSE),"")</f>
        <v>72.520548187336772</v>
      </c>
      <c r="D782" s="32"/>
      <c r="E782" s="40">
        <f t="shared" si="38"/>
        <v>0.88615722155971022</v>
      </c>
    </row>
    <row r="783" spans="2:5">
      <c r="B783" s="2">
        <f t="shared" si="39"/>
        <v>38306</v>
      </c>
      <c r="C783" s="19">
        <f>IFERROR(VLOOKUP(B783,Sheet1!AI$2:AK$3285,3,FALSE),"")</f>
        <v>75.072537987563464</v>
      </c>
      <c r="D783" s="32"/>
      <c r="E783" s="40">
        <f t="shared" si="38"/>
        <v>0.91734099288167736</v>
      </c>
    </row>
    <row r="784" spans="2:5">
      <c r="B784" s="2">
        <f t="shared" si="39"/>
        <v>38307</v>
      </c>
      <c r="C784" s="19">
        <f>IFERROR(VLOOKUP(B784,Sheet1!AI$2:AK$3285,3,FALSE),"")</f>
        <v>92.360829153447753</v>
      </c>
      <c r="D784" s="32"/>
      <c r="E784" s="40">
        <f t="shared" si="38"/>
        <v>1.1285934509505264</v>
      </c>
    </row>
    <row r="785" spans="2:10">
      <c r="B785" s="2">
        <f t="shared" si="39"/>
        <v>38308</v>
      </c>
      <c r="C785" s="19">
        <f>IFERROR(VLOOKUP(B785,Sheet1!AI$2:AK$3285,3,FALSE),"")</f>
        <v>109.05077311405921</v>
      </c>
      <c r="D785" s="32"/>
      <c r="E785" s="40">
        <f t="shared" si="38"/>
        <v>1.332534468190455</v>
      </c>
    </row>
    <row r="786" spans="2:10">
      <c r="B786" s="2">
        <f t="shared" si="39"/>
        <v>38309</v>
      </c>
      <c r="C786" s="19">
        <f>IFERROR(VLOOKUP(B786,Sheet1!AI$2:AK$3285,3,FALSE),"")</f>
        <v>107.87933173552665</v>
      </c>
      <c r="D786" s="32"/>
      <c r="E786" s="40">
        <f t="shared" si="38"/>
        <v>1.3182201633049084</v>
      </c>
    </row>
    <row r="787" spans="2:10">
      <c r="B787" s="2">
        <f t="shared" si="39"/>
        <v>38310</v>
      </c>
      <c r="C787" s="19">
        <f>IFERROR(VLOOKUP(B787,Sheet1!AI$2:AK$3285,3,FALSE),"")</f>
        <v>114.03210715446653</v>
      </c>
      <c r="D787" s="32"/>
      <c r="E787" s="40">
        <f t="shared" si="38"/>
        <v>1.3934033562951778</v>
      </c>
    </row>
    <row r="788" spans="2:10">
      <c r="B788" s="2">
        <f t="shared" si="39"/>
        <v>38311</v>
      </c>
      <c r="C788" s="19">
        <f>IFERROR(VLOOKUP(B788,Sheet1!AI$2:AK$3285,3,FALSE),"")</f>
        <v>110.64350829405896</v>
      </c>
      <c r="D788" s="32"/>
      <c r="E788" s="40">
        <f t="shared" si="38"/>
        <v>1.3519967284334826</v>
      </c>
    </row>
    <row r="789" spans="2:10">
      <c r="B789" s="2">
        <f t="shared" si="39"/>
        <v>38312</v>
      </c>
      <c r="C789" s="19">
        <f>IFERROR(VLOOKUP(B789,Sheet1!AI$2:AK$3285,3,FALSE),"")</f>
        <v>112.11141414155566</v>
      </c>
      <c r="D789" s="32"/>
      <c r="E789" s="40">
        <f t="shared" ref="E789:E852" si="40">IFERROR(0.001*(C789*86440)/$K$6,"")</f>
        <v>1.3699336497591281</v>
      </c>
    </row>
    <row r="790" spans="2:10">
      <c r="B790" s="2">
        <f t="shared" si="39"/>
        <v>38313</v>
      </c>
      <c r="C790" s="19">
        <f>IFERROR(VLOOKUP(B790,Sheet1!AI$2:AK$3285,3,FALSE),"")</f>
        <v>116.56936780756109</v>
      </c>
      <c r="D790" s="32"/>
      <c r="E790" s="40">
        <f t="shared" si="40"/>
        <v>1.4244071463508032</v>
      </c>
    </row>
    <row r="791" spans="2:10">
      <c r="B791" s="2">
        <f t="shared" si="39"/>
        <v>38314</v>
      </c>
      <c r="C791" s="19">
        <f>IFERROR(VLOOKUP(B791,Sheet1!AI$2:AK$3285,3,FALSE),"")</f>
        <v>110.51716482672248</v>
      </c>
      <c r="D791" s="32"/>
      <c r="E791" s="40">
        <f t="shared" si="40"/>
        <v>1.3504528877045363</v>
      </c>
    </row>
    <row r="792" spans="2:10">
      <c r="B792" s="2">
        <f t="shared" si="39"/>
        <v>38315</v>
      </c>
      <c r="C792" s="19">
        <f>IFERROR(VLOOKUP(B792,Sheet1!AI$2:AK$3285,3,FALSE),"")</f>
        <v>110.53890786726549</v>
      </c>
      <c r="D792" s="32"/>
      <c r="E792" s="40">
        <f t="shared" si="40"/>
        <v>1.3507185745047257</v>
      </c>
    </row>
    <row r="793" spans="2:10">
      <c r="B793" s="2">
        <f t="shared" si="39"/>
        <v>38316</v>
      </c>
      <c r="C793" s="19">
        <f>IFERROR(VLOOKUP(B793,Sheet1!AI$2:AK$3285,3,FALSE),"")</f>
        <v>100.16510253664717</v>
      </c>
      <c r="D793" s="32"/>
      <c r="E793" s="40">
        <f t="shared" si="40"/>
        <v>1.2239569498540828</v>
      </c>
    </row>
    <row r="794" spans="2:10">
      <c r="B794" s="2">
        <f t="shared" si="39"/>
        <v>38317</v>
      </c>
      <c r="C794" s="19">
        <f>IFERROR(VLOOKUP(B794,Sheet1!AI$2:AK$3285,3,FALSE),"")</f>
        <v>94.899985914129161</v>
      </c>
      <c r="D794" s="32"/>
      <c r="E794" s="40">
        <f t="shared" si="40"/>
        <v>1.1596204102936563</v>
      </c>
    </row>
    <row r="795" spans="2:10">
      <c r="B795" s="2">
        <f t="shared" si="39"/>
        <v>38318</v>
      </c>
      <c r="C795" s="19">
        <f>IFERROR(VLOOKUP(B795,Sheet1!AI$2:AK$3285,3,FALSE),"")</f>
        <v>94.771549160584641</v>
      </c>
      <c r="D795" s="32"/>
      <c r="E795" s="40">
        <f t="shared" si="40"/>
        <v>1.1580509908737542</v>
      </c>
    </row>
    <row r="796" spans="2:10">
      <c r="B796" s="2">
        <f t="shared" si="39"/>
        <v>38319</v>
      </c>
      <c r="C796" s="19">
        <f>IFERROR(VLOOKUP(B796,Sheet1!AI$2:AK$3285,3,FALSE),"")</f>
        <v>92.457913548214833</v>
      </c>
      <c r="D796" s="32"/>
      <c r="E796" s="40">
        <f t="shared" si="40"/>
        <v>1.1297797635153648</v>
      </c>
    </row>
    <row r="797" spans="2:10">
      <c r="B797" s="2">
        <f t="shared" si="39"/>
        <v>38320</v>
      </c>
      <c r="C797" s="19">
        <f>IFERROR(VLOOKUP(B797,Sheet1!AI$2:AK$3285,3,FALSE),"")</f>
        <v>105.33229717567167</v>
      </c>
      <c r="D797" s="32"/>
      <c r="E797" s="40">
        <f t="shared" si="40"/>
        <v>1.2870969420222025</v>
      </c>
    </row>
    <row r="798" spans="2:10">
      <c r="B798" s="2">
        <f t="shared" si="39"/>
        <v>38321</v>
      </c>
      <c r="C798" s="19">
        <f>IFERROR(VLOOKUP(B798,Sheet1!AI$2:AK$3285,3,FALSE),"")</f>
        <v>107.85036100907143</v>
      </c>
      <c r="D798" s="32"/>
      <c r="E798" s="40">
        <f t="shared" si="40"/>
        <v>1.3178661585558573</v>
      </c>
      <c r="G798" s="3">
        <f>AVERAGE(C769:C798)</f>
        <v>100.18749229681139</v>
      </c>
      <c r="H798" s="3">
        <f>MAX(C769:C798)</f>
        <v>116.56936780756109</v>
      </c>
      <c r="I798" s="3">
        <f>MIN(C769:C798)</f>
        <v>64.391849091885433</v>
      </c>
      <c r="J798" s="13">
        <f>SUM(E769:E798)</f>
        <v>36.726916175302698</v>
      </c>
    </row>
    <row r="799" spans="2:10">
      <c r="B799" s="2">
        <f t="shared" si="39"/>
        <v>38322</v>
      </c>
      <c r="C799" s="19">
        <f>IFERROR(VLOOKUP(B799,Sheet1!AI$2:AK$3285,3,FALSE),"")</f>
        <v>104.69540973652249</v>
      </c>
      <c r="D799" s="32"/>
      <c r="E799" s="40">
        <f t="shared" si="40"/>
        <v>1.2793145628534075</v>
      </c>
    </row>
    <row r="800" spans="2:10">
      <c r="B800" s="2">
        <f t="shared" si="39"/>
        <v>38323</v>
      </c>
      <c r="C800" s="19">
        <f>IFERROR(VLOOKUP(B800,Sheet1!AI$2:AK$3285,3,FALSE),"")</f>
        <v>107.15781609074054</v>
      </c>
      <c r="D800" s="32"/>
      <c r="E800" s="40">
        <f t="shared" si="40"/>
        <v>1.3094036786660466</v>
      </c>
    </row>
    <row r="801" spans="2:5">
      <c r="B801" s="2">
        <f t="shared" si="39"/>
        <v>38324</v>
      </c>
      <c r="C801" s="19">
        <f>IFERROR(VLOOKUP(B801,Sheet1!AI$2:AK$3285,3,FALSE),"")</f>
        <v>100.08027116430901</v>
      </c>
      <c r="D801" s="32"/>
      <c r="E801" s="40">
        <f t="shared" si="40"/>
        <v>1.222920361809849</v>
      </c>
    </row>
    <row r="802" spans="2:5">
      <c r="B802" s="2">
        <f t="shared" si="39"/>
        <v>38325</v>
      </c>
      <c r="C802" s="19">
        <f>IFERROR(VLOOKUP(B802,Sheet1!AI$2:AK$3285,3,FALSE),"")</f>
        <v>100.27935085547426</v>
      </c>
      <c r="D802" s="32"/>
      <c r="E802" s="40">
        <f t="shared" si="40"/>
        <v>1.2253529951862026</v>
      </c>
    </row>
    <row r="803" spans="2:5">
      <c r="B803" s="2">
        <f t="shared" si="39"/>
        <v>38326</v>
      </c>
      <c r="C803" s="19">
        <f>IFERROR(VLOOKUP(B803,Sheet1!AI$2:AK$3285,3,FALSE),"")</f>
        <v>102.38476770334398</v>
      </c>
      <c r="D803" s="32"/>
      <c r="E803" s="40">
        <f t="shared" si="40"/>
        <v>1.2510799152215231</v>
      </c>
    </row>
    <row r="804" spans="2:5">
      <c r="B804" s="2">
        <f t="shared" si="39"/>
        <v>38327</v>
      </c>
      <c r="C804" s="19">
        <f>IFERROR(VLOOKUP(B804,Sheet1!AI$2:AK$3285,3,FALSE),"")</f>
        <v>107.38066058699349</v>
      </c>
      <c r="D804" s="32"/>
      <c r="E804" s="40">
        <f t="shared" si="40"/>
        <v>1.3121267035820918</v>
      </c>
    </row>
    <row r="805" spans="2:5">
      <c r="B805" s="2">
        <f t="shared" ref="B805:B868" si="41">B804+1</f>
        <v>38328</v>
      </c>
      <c r="C805" s="19">
        <f>IFERROR(VLOOKUP(B805,Sheet1!AI$2:AK$3285,3,FALSE),"")</f>
        <v>107.45188513752259</v>
      </c>
      <c r="D805" s="32"/>
      <c r="E805" s="40">
        <f t="shared" si="40"/>
        <v>1.3129970244963889</v>
      </c>
    </row>
    <row r="806" spans="2:5">
      <c r="B806" s="2">
        <f t="shared" si="41"/>
        <v>38329</v>
      </c>
      <c r="C806" s="19">
        <f>IFERROR(VLOOKUP(B806,Sheet1!AI$2:AK$3285,3,FALSE),"")</f>
        <v>109.33216962213896</v>
      </c>
      <c r="D806" s="32"/>
      <c r="E806" s="40">
        <f t="shared" si="40"/>
        <v>1.3359729632651531</v>
      </c>
    </row>
    <row r="807" spans="2:5">
      <c r="B807" s="2">
        <f t="shared" si="41"/>
        <v>38330</v>
      </c>
      <c r="C807" s="19">
        <f>IFERROR(VLOOKUP(B807,Sheet1!AI$2:AK$3285,3,FALSE),"")</f>
        <v>109.04049470119674</v>
      </c>
      <c r="D807" s="32"/>
      <c r="E807" s="40">
        <f t="shared" si="40"/>
        <v>1.3324088722040495</v>
      </c>
    </row>
    <row r="808" spans="2:5">
      <c r="B808" s="2">
        <f t="shared" si="41"/>
        <v>38331</v>
      </c>
      <c r="C808" s="19">
        <f>IFERROR(VLOOKUP(B808,Sheet1!AI$2:AK$3285,3,FALSE),"")</f>
        <v>107.01233468479234</v>
      </c>
      <c r="D808" s="32"/>
      <c r="E808" s="40">
        <f t="shared" si="40"/>
        <v>1.30762598390634</v>
      </c>
    </row>
    <row r="809" spans="2:5">
      <c r="B809" s="2">
        <f t="shared" si="41"/>
        <v>38332</v>
      </c>
      <c r="C809" s="19">
        <f>IFERROR(VLOOKUP(B809,Sheet1!AI$2:AK$3285,3,FALSE),"")</f>
        <v>104.2998477509766</v>
      </c>
      <c r="D809" s="32"/>
      <c r="E809" s="40">
        <f t="shared" si="40"/>
        <v>1.274481034717899</v>
      </c>
    </row>
    <row r="810" spans="2:5">
      <c r="B810" s="2">
        <f t="shared" si="41"/>
        <v>38333</v>
      </c>
      <c r="C810" s="19">
        <f>IFERROR(VLOOKUP(B810,Sheet1!AI$2:AK$3285,3,FALSE),"")</f>
        <v>104.73751601136496</v>
      </c>
      <c r="D810" s="32"/>
      <c r="E810" s="40">
        <f t="shared" si="40"/>
        <v>1.2798290760563171</v>
      </c>
    </row>
    <row r="811" spans="2:5">
      <c r="B811" s="2">
        <f t="shared" si="41"/>
        <v>38334</v>
      </c>
      <c r="C811" s="19">
        <f>IFERROR(VLOOKUP(B811,Sheet1!AI$2:AK$3285,3,FALSE),"")</f>
        <v>108.05788124613412</v>
      </c>
      <c r="D811" s="32"/>
      <c r="E811" s="40">
        <f t="shared" si="40"/>
        <v>1.3204019302962728</v>
      </c>
    </row>
    <row r="812" spans="2:5">
      <c r="B812" s="2">
        <f t="shared" si="41"/>
        <v>38335</v>
      </c>
      <c r="C812" s="19">
        <f>IFERROR(VLOOKUP(B812,Sheet1!AI$2:AK$3285,3,FALSE),"")</f>
        <v>103.69187602868044</v>
      </c>
      <c r="D812" s="32"/>
      <c r="E812" s="40">
        <f t="shared" si="40"/>
        <v>1.2670519881140991</v>
      </c>
    </row>
    <row r="813" spans="2:5">
      <c r="B813" s="2">
        <f t="shared" si="41"/>
        <v>38336</v>
      </c>
      <c r="C813" s="19">
        <f>IFERROR(VLOOKUP(B813,Sheet1!AI$2:AK$3285,3,FALSE),"")</f>
        <v>106.20592115689044</v>
      </c>
      <c r="D813" s="32"/>
      <c r="E813" s="40">
        <f t="shared" si="40"/>
        <v>1.2977720985017824</v>
      </c>
    </row>
    <row r="814" spans="2:5">
      <c r="B814" s="2">
        <f t="shared" si="41"/>
        <v>38337</v>
      </c>
      <c r="C814" s="19">
        <f>IFERROR(VLOOKUP(B814,Sheet1!AI$2:AK$3285,3,FALSE),"")</f>
        <v>100.19600649027132</v>
      </c>
      <c r="D814" s="32"/>
      <c r="E814" s="40">
        <f t="shared" si="40"/>
        <v>1.2243345774694729</v>
      </c>
    </row>
    <row r="815" spans="2:5">
      <c r="B815" s="2">
        <f t="shared" si="41"/>
        <v>38338</v>
      </c>
      <c r="C815" s="19">
        <f>IFERROR(VLOOKUP(B815,Sheet1!AI$2:AK$3285,3,FALSE),"")</f>
        <v>85.549218427476831</v>
      </c>
      <c r="D815" s="32"/>
      <c r="E815" s="40">
        <f t="shared" si="40"/>
        <v>1.0453596891251198</v>
      </c>
    </row>
    <row r="816" spans="2:5">
      <c r="B816" s="2">
        <f t="shared" si="41"/>
        <v>38339</v>
      </c>
      <c r="C816" s="19">
        <f>IFERROR(VLOOKUP(B816,Sheet1!AI$2:AK$3285,3,FALSE),"")</f>
        <v>87.701546923018896</v>
      </c>
      <c r="D816" s="32"/>
      <c r="E816" s="40">
        <f t="shared" si="40"/>
        <v>1.0716598411119245</v>
      </c>
    </row>
    <row r="817" spans="2:10">
      <c r="B817" s="2">
        <f t="shared" si="41"/>
        <v>38340</v>
      </c>
      <c r="C817" s="19">
        <f>IFERROR(VLOOKUP(B817,Sheet1!AI$2:AK$3285,3,FALSE),"")</f>
        <v>78.077130474033993</v>
      </c>
      <c r="D817" s="32"/>
      <c r="E817" s="40">
        <f t="shared" si="40"/>
        <v>0.95405529519020338</v>
      </c>
    </row>
    <row r="818" spans="2:10">
      <c r="B818" s="2">
        <f t="shared" si="41"/>
        <v>38341</v>
      </c>
      <c r="C818" s="19">
        <f>IFERROR(VLOOKUP(B818,Sheet1!AI$2:AK$3285,3,FALSE),"")</f>
        <v>65.252671256199392</v>
      </c>
      <c r="D818" s="32"/>
      <c r="E818" s="40">
        <f t="shared" si="40"/>
        <v>0.79734816276305842</v>
      </c>
    </row>
    <row r="819" spans="2:10">
      <c r="B819" s="2">
        <f t="shared" si="41"/>
        <v>38342</v>
      </c>
      <c r="C819" s="19">
        <f>IFERROR(VLOOKUP(B819,Sheet1!AI$2:AK$3285,3,FALSE),"")</f>
        <v>58.69847114297454</v>
      </c>
      <c r="D819" s="32"/>
      <c r="E819" s="40">
        <f t="shared" si="40"/>
        <v>0.71725980288361879</v>
      </c>
    </row>
    <row r="820" spans="2:10">
      <c r="B820" s="2">
        <f t="shared" si="41"/>
        <v>38343</v>
      </c>
      <c r="C820" s="19">
        <f>IFERROR(VLOOKUP(B820,Sheet1!AI$2:AK$3285,3,FALSE),"")</f>
        <v>42.39759642733884</v>
      </c>
      <c r="D820" s="32"/>
      <c r="E820" s="40">
        <f t="shared" si="40"/>
        <v>0.51807297641775074</v>
      </c>
    </row>
    <row r="821" spans="2:10">
      <c r="B821" s="2">
        <f t="shared" si="41"/>
        <v>38344</v>
      </c>
      <c r="C821" s="19">
        <f>IFERROR(VLOOKUP(B821,Sheet1!AI$2:AK$3285,3,FALSE),"")</f>
        <v>45.74552322674549</v>
      </c>
      <c r="D821" s="32"/>
      <c r="E821" s="40">
        <f t="shared" si="40"/>
        <v>0.5589826163019338</v>
      </c>
    </row>
    <row r="822" spans="2:10">
      <c r="B822" s="2">
        <f t="shared" si="41"/>
        <v>38345</v>
      </c>
      <c r="C822" s="19">
        <f>IFERROR(VLOOKUP(B822,Sheet1!AI$2:AK$3285,3,FALSE),"")</f>
        <v>53.707287439132188</v>
      </c>
      <c r="D822" s="32"/>
      <c r="E822" s="40">
        <f t="shared" si="40"/>
        <v>0.65627055785108646</v>
      </c>
    </row>
    <row r="823" spans="2:10">
      <c r="B823" s="2">
        <f t="shared" si="41"/>
        <v>38346</v>
      </c>
      <c r="C823" s="19">
        <f>IFERROR(VLOOKUP(B823,Sheet1!AI$2:AK$3285,3,FALSE),"")</f>
        <v>61.98179906093219</v>
      </c>
      <c r="D823" s="32"/>
      <c r="E823" s="40">
        <f t="shared" si="40"/>
        <v>0.75738008352091868</v>
      </c>
    </row>
    <row r="824" spans="2:10">
      <c r="B824" s="2">
        <f t="shared" si="41"/>
        <v>38347</v>
      </c>
      <c r="C824" s="19">
        <f>IFERROR(VLOOKUP(B824,Sheet1!AI$2:AK$3285,3,FALSE),"")</f>
        <v>66.717829925602018</v>
      </c>
      <c r="D824" s="32"/>
      <c r="E824" s="40">
        <f t="shared" si="40"/>
        <v>0.8152515152345261</v>
      </c>
    </row>
    <row r="825" spans="2:10">
      <c r="B825" s="2">
        <f t="shared" si="41"/>
        <v>38348</v>
      </c>
      <c r="C825" s="19">
        <f>IFERROR(VLOOKUP(B825,Sheet1!AI$2:AK$3285,3,FALSE),"")</f>
        <v>71.11598127405864</v>
      </c>
      <c r="D825" s="32"/>
      <c r="E825" s="40">
        <f t="shared" si="40"/>
        <v>0.8689942636881014</v>
      </c>
    </row>
    <row r="826" spans="2:10">
      <c r="B826" s="2">
        <f t="shared" si="41"/>
        <v>38349</v>
      </c>
      <c r="C826" s="19">
        <f>IFERROR(VLOOKUP(B826,Sheet1!AI$2:AK$3285,3,FALSE),"")</f>
        <v>74.887092153447384</v>
      </c>
      <c r="D826" s="32"/>
      <c r="E826" s="40">
        <f t="shared" si="40"/>
        <v>0.915074956989538</v>
      </c>
    </row>
    <row r="827" spans="2:10">
      <c r="B827" s="2">
        <f t="shared" si="41"/>
        <v>38350</v>
      </c>
      <c r="C827" s="19">
        <f>IFERROR(VLOOKUP(B827,Sheet1!AI$2:AK$3285,3,FALSE),"")</f>
        <v>78.241058617564704</v>
      </c>
      <c r="D827" s="32"/>
      <c r="E827" s="40">
        <f t="shared" si="40"/>
        <v>0.95605839792229186</v>
      </c>
    </row>
    <row r="828" spans="2:10">
      <c r="B828" s="2">
        <f t="shared" si="41"/>
        <v>38351</v>
      </c>
      <c r="C828" s="19">
        <f>IFERROR(VLOOKUP(B828,Sheet1!AI$2:AK$3285,3,FALSE),"")</f>
        <v>77.929021069430291</v>
      </c>
      <c r="D828" s="32"/>
      <c r="E828" s="40">
        <f t="shared" si="40"/>
        <v>0.95224548787695151</v>
      </c>
    </row>
    <row r="829" spans="2:10">
      <c r="B829" s="2">
        <f t="shared" si="41"/>
        <v>38352</v>
      </c>
      <c r="C829" s="19">
        <f>IFERROR(VLOOKUP(B829,Sheet1!AI$2:AK$3285,3,FALSE),"")</f>
        <v>76.462920066346896</v>
      </c>
      <c r="D829" s="32"/>
      <c r="E829" s="40">
        <f t="shared" si="40"/>
        <v>0.93433062065804717</v>
      </c>
      <c r="G829" s="3">
        <f>AVERAGE(C799:C829)</f>
        <v>87.305463111343698</v>
      </c>
      <c r="H829" s="3">
        <f>MAX(C799:C829)</f>
        <v>109.33216962213896</v>
      </c>
      <c r="I829" s="3">
        <f>MIN(C799:C829)</f>
        <v>42.39759642733884</v>
      </c>
      <c r="J829" s="13">
        <f>SUM(E799:E829)</f>
        <v>33.071418033881962</v>
      </c>
    </row>
    <row r="830" spans="2:10">
      <c r="B830" s="2">
        <f t="shared" si="41"/>
        <v>38353</v>
      </c>
      <c r="C830" s="19">
        <f>IFERROR(VLOOKUP(B830,Sheet1!AI$2:AK$3285,3,FALSE),"")</f>
        <v>73.894600187226615</v>
      </c>
      <c r="D830" s="32"/>
      <c r="E830" s="40">
        <f t="shared" si="40"/>
        <v>0.90294730565222914</v>
      </c>
    </row>
    <row r="831" spans="2:10">
      <c r="B831" s="2">
        <f t="shared" si="41"/>
        <v>38354</v>
      </c>
      <c r="C831" s="19">
        <f>IFERROR(VLOOKUP(B831,Sheet1!AI$2:AK$3285,3,FALSE),"")</f>
        <v>73.227199884784795</v>
      </c>
      <c r="D831" s="32"/>
      <c r="E831" s="40">
        <f t="shared" si="40"/>
        <v>0.89479207775527236</v>
      </c>
    </row>
    <row r="832" spans="2:10">
      <c r="B832" s="2">
        <f t="shared" si="41"/>
        <v>38355</v>
      </c>
      <c r="C832" s="19">
        <f>IFERROR(VLOOKUP(B832,Sheet1!AI$2:AK$3285,3,FALSE),"")</f>
        <v>76.358716106468819</v>
      </c>
      <c r="D832" s="32"/>
      <c r="E832" s="40">
        <f t="shared" si="40"/>
        <v>0.93305731131512082</v>
      </c>
    </row>
    <row r="833" spans="2:5">
      <c r="B833" s="2">
        <f t="shared" si="41"/>
        <v>38356</v>
      </c>
      <c r="C833" s="19">
        <f>IFERROR(VLOOKUP(B833,Sheet1!AI$2:AK$3285,3,FALSE),"")</f>
        <v>70.31877038935886</v>
      </c>
      <c r="D833" s="32"/>
      <c r="E833" s="40">
        <f t="shared" si="40"/>
        <v>0.85925282901557531</v>
      </c>
    </row>
    <row r="834" spans="2:5">
      <c r="B834" s="2">
        <f t="shared" si="41"/>
        <v>38357</v>
      </c>
      <c r="C834" s="19">
        <f>IFERROR(VLOOKUP(B834,Sheet1!AI$2:AK$3285,3,FALSE),"")</f>
        <v>73.168727106352435</v>
      </c>
      <c r="D834" s="32"/>
      <c r="E834" s="40">
        <f t="shared" si="40"/>
        <v>0.89407757578076119</v>
      </c>
    </row>
    <row r="835" spans="2:5">
      <c r="B835" s="2">
        <f t="shared" si="41"/>
        <v>38358</v>
      </c>
      <c r="C835" s="19">
        <f>IFERROR(VLOOKUP(B835,Sheet1!AI$2:AK$3285,3,FALSE),"")</f>
        <v>75.714867375362701</v>
      </c>
      <c r="D835" s="32"/>
      <c r="E835" s="40">
        <f t="shared" si="40"/>
        <v>0.92518986937042014</v>
      </c>
    </row>
    <row r="836" spans="2:5">
      <c r="B836" s="2">
        <f t="shared" si="41"/>
        <v>38359</v>
      </c>
      <c r="C836" s="19">
        <f>IFERROR(VLOOKUP(B836,Sheet1!AI$2:AK$3285,3,FALSE),"")</f>
        <v>77.430669964516483</v>
      </c>
      <c r="D836" s="32"/>
      <c r="E836" s="40">
        <f t="shared" si="40"/>
        <v>0.94615593889352634</v>
      </c>
    </row>
    <row r="837" spans="2:5">
      <c r="B837" s="2">
        <f t="shared" si="41"/>
        <v>38360</v>
      </c>
      <c r="C837" s="19">
        <f>IFERROR(VLOOKUP(B837,Sheet1!AI$2:AK$3285,3,FALSE),"")</f>
        <v>82.394169654029383</v>
      </c>
      <c r="D837" s="32"/>
      <c r="E837" s="40">
        <f t="shared" si="40"/>
        <v>1.0068069020206813</v>
      </c>
    </row>
    <row r="838" spans="2:5">
      <c r="B838" s="2">
        <f t="shared" si="41"/>
        <v>38361</v>
      </c>
      <c r="C838" s="19">
        <f>IFERROR(VLOOKUP(B838,Sheet1!AI$2:AK$3285,3,FALSE),"")</f>
        <v>88.902777164938925</v>
      </c>
      <c r="D838" s="32"/>
      <c r="E838" s="40">
        <f t="shared" si="40"/>
        <v>1.0863381478848346</v>
      </c>
    </row>
    <row r="839" spans="2:5">
      <c r="B839" s="2">
        <f t="shared" si="41"/>
        <v>38362</v>
      </c>
      <c r="C839" s="19">
        <f>IFERROR(VLOOKUP(B839,Sheet1!AI$2:AK$3285,3,FALSE),"")</f>
        <v>90.283048937541935</v>
      </c>
      <c r="D839" s="32"/>
      <c r="E839" s="40">
        <f t="shared" si="40"/>
        <v>1.1032042338367436</v>
      </c>
    </row>
    <row r="840" spans="2:5">
      <c r="B840" s="2">
        <f t="shared" si="41"/>
        <v>38363</v>
      </c>
      <c r="C840" s="19">
        <f>IFERROR(VLOOKUP(B840,Sheet1!AI$2:AK$3285,3,FALSE),"")</f>
        <v>92.35933519755099</v>
      </c>
      <c r="D840" s="32"/>
      <c r="E840" s="40">
        <f t="shared" si="40"/>
        <v>1.1285751957133598</v>
      </c>
    </row>
    <row r="841" spans="2:5">
      <c r="B841" s="2">
        <f t="shared" si="41"/>
        <v>38364</v>
      </c>
      <c r="C841" s="19">
        <f>IFERROR(VLOOKUP(B841,Sheet1!AI$2:AK$3285,3,FALSE),"")</f>
        <v>90.304922841709981</v>
      </c>
      <c r="D841" s="32"/>
      <c r="E841" s="40">
        <f t="shared" si="40"/>
        <v>1.1034715197112541</v>
      </c>
    </row>
    <row r="842" spans="2:5">
      <c r="B842" s="2">
        <f t="shared" si="41"/>
        <v>38365</v>
      </c>
      <c r="C842" s="19">
        <f>IFERROR(VLOOKUP(B842,Sheet1!AI$2:AK$3285,3,FALSE),"")</f>
        <v>85.482151992769786</v>
      </c>
      <c r="D842" s="32"/>
      <c r="E842" s="40">
        <f t="shared" si="40"/>
        <v>1.0445401778703733</v>
      </c>
    </row>
    <row r="843" spans="2:5">
      <c r="B843" s="2">
        <f t="shared" si="41"/>
        <v>38366</v>
      </c>
      <c r="C843" s="19">
        <f>IFERROR(VLOOKUP(B843,Sheet1!AI$2:AK$3285,3,FALSE),"")</f>
        <v>85.446683472128143</v>
      </c>
      <c r="D843" s="32"/>
      <c r="E843" s="40">
        <f t="shared" si="40"/>
        <v>1.0441067740077405</v>
      </c>
    </row>
    <row r="844" spans="2:5">
      <c r="B844" s="2">
        <f t="shared" si="41"/>
        <v>38367</v>
      </c>
      <c r="C844" s="19">
        <f>IFERROR(VLOOKUP(B844,Sheet1!AI$2:AK$3285,3,FALSE),"")</f>
        <v>87.06247954968876</v>
      </c>
      <c r="D844" s="32"/>
      <c r="E844" s="40">
        <f t="shared" si="40"/>
        <v>1.0638508244663694</v>
      </c>
    </row>
    <row r="845" spans="2:5">
      <c r="B845" s="2">
        <f t="shared" si="41"/>
        <v>38368</v>
      </c>
      <c r="C845" s="19">
        <f>IFERROR(VLOOKUP(B845,Sheet1!AI$2:AK$3285,3,FALSE),"")</f>
        <v>93.314786510905719</v>
      </c>
      <c r="D845" s="32"/>
      <c r="E845" s="40">
        <f t="shared" si="40"/>
        <v>1.1402502326834452</v>
      </c>
    </row>
    <row r="846" spans="2:5">
      <c r="B846" s="2">
        <f t="shared" si="41"/>
        <v>38369</v>
      </c>
      <c r="C846" s="19">
        <f>IFERROR(VLOOKUP(B846,Sheet1!AI$2:AK$3285,3,FALSE),"")</f>
        <v>86.861050235424045</v>
      </c>
      <c r="D846" s="32"/>
      <c r="E846" s="40">
        <f t="shared" si="40"/>
        <v>1.0613894801173387</v>
      </c>
    </row>
    <row r="847" spans="2:5">
      <c r="B847" s="2">
        <f t="shared" si="41"/>
        <v>38370</v>
      </c>
      <c r="C847" s="19">
        <f>IFERROR(VLOOKUP(B847,Sheet1!AI$2:AK$3285,3,FALSE),"")</f>
        <v>78.416798231825851</v>
      </c>
      <c r="D847" s="32"/>
      <c r="E847" s="40">
        <f t="shared" si="40"/>
        <v>0.9582058296803827</v>
      </c>
    </row>
    <row r="848" spans="2:5">
      <c r="B848" s="2">
        <f t="shared" si="41"/>
        <v>38371</v>
      </c>
      <c r="C848" s="19">
        <f>IFERROR(VLOOKUP(B848,Sheet1!AI$2:AK$3285,3,FALSE),"")</f>
        <v>75.828186225367062</v>
      </c>
      <c r="D848" s="32"/>
      <c r="E848" s="40">
        <f t="shared" si="40"/>
        <v>0.92657455715588488</v>
      </c>
    </row>
    <row r="849" spans="2:10">
      <c r="B849" s="2">
        <f t="shared" si="41"/>
        <v>38372</v>
      </c>
      <c r="C849" s="19">
        <f>IFERROR(VLOOKUP(B849,Sheet1!AI$2:AK$3285,3,FALSE),"")</f>
        <v>60.518580377442731</v>
      </c>
      <c r="D849" s="32"/>
      <c r="E849" s="40">
        <f t="shared" si="40"/>
        <v>0.73950043650355524</v>
      </c>
    </row>
    <row r="850" spans="2:10">
      <c r="B850" s="2">
        <f t="shared" si="41"/>
        <v>38373</v>
      </c>
      <c r="C850" s="19">
        <f>IFERROR(VLOOKUP(B850,Sheet1!AI$2:AK$3285,3,FALSE),"")</f>
        <v>52.297658487186027</v>
      </c>
      <c r="D850" s="32"/>
      <c r="E850" s="40">
        <f t="shared" si="40"/>
        <v>0.63904574492965227</v>
      </c>
    </row>
    <row r="851" spans="2:10">
      <c r="B851" s="2">
        <f t="shared" si="41"/>
        <v>38374</v>
      </c>
      <c r="C851" s="19">
        <f>IFERROR(VLOOKUP(B851,Sheet1!AI$2:AK$3285,3,FALSE),"")</f>
        <v>58.976367546309802</v>
      </c>
      <c r="D851" s="32"/>
      <c r="E851" s="40">
        <f t="shared" si="40"/>
        <v>0.72065552879601624</v>
      </c>
    </row>
    <row r="852" spans="2:10">
      <c r="B852" s="2">
        <f t="shared" si="41"/>
        <v>38375</v>
      </c>
      <c r="C852" s="19">
        <f>IFERROR(VLOOKUP(B852,Sheet1!AI$2:AK$3285,3,FALSE),"")</f>
        <v>60.483625867159162</v>
      </c>
      <c r="D852" s="32"/>
      <c r="E852" s="40">
        <f t="shared" si="40"/>
        <v>0.73907331353650529</v>
      </c>
    </row>
    <row r="853" spans="2:10">
      <c r="B853" s="2">
        <f t="shared" si="41"/>
        <v>38376</v>
      </c>
      <c r="C853" s="19">
        <f>IFERROR(VLOOKUP(B853,Sheet1!AI$2:AK$3285,3,FALSE),"")</f>
        <v>71.285434274478121</v>
      </c>
      <c r="D853" s="32"/>
      <c r="E853" s="40">
        <f t="shared" ref="E853:E916" si="42">IFERROR(0.001*(C853*86440)/$K$6,"")</f>
        <v>0.87106487682865263</v>
      </c>
    </row>
    <row r="854" spans="2:10">
      <c r="B854" s="2">
        <f t="shared" si="41"/>
        <v>38377</v>
      </c>
      <c r="C854" s="19">
        <f>IFERROR(VLOOKUP(B854,Sheet1!AI$2:AK$3285,3,FALSE),"")</f>
        <v>87.722155782885693</v>
      </c>
      <c r="D854" s="32"/>
      <c r="E854" s="40">
        <f t="shared" si="42"/>
        <v>1.0719116689104664</v>
      </c>
    </row>
    <row r="855" spans="2:10">
      <c r="B855" s="2">
        <f t="shared" si="41"/>
        <v>38378</v>
      </c>
      <c r="C855" s="19">
        <f>IFERROR(VLOOKUP(B855,Sheet1!AI$2:AK$3285,3,FALSE),"")</f>
        <v>74.011999913377167</v>
      </c>
      <c r="D855" s="32"/>
      <c r="E855" s="40">
        <f t="shared" si="42"/>
        <v>0.90438185927513737</v>
      </c>
    </row>
    <row r="856" spans="2:10">
      <c r="B856" s="2">
        <f t="shared" si="41"/>
        <v>38379</v>
      </c>
      <c r="C856" s="19">
        <f>IFERROR(VLOOKUP(B856,Sheet1!AI$2:AK$3285,3,FALSE),"")</f>
        <v>79.127180385130487</v>
      </c>
      <c r="D856" s="32"/>
      <c r="E856" s="40">
        <f t="shared" si="42"/>
        <v>0.96688626978946568</v>
      </c>
    </row>
    <row r="857" spans="2:10">
      <c r="B857" s="2">
        <f t="shared" si="41"/>
        <v>38380</v>
      </c>
      <c r="C857" s="19">
        <f>IFERROR(VLOOKUP(B857,Sheet1!AI$2:AK$3285,3,FALSE),"")</f>
        <v>83.969794511353371</v>
      </c>
      <c r="D857" s="32"/>
      <c r="E857" s="40">
        <f t="shared" si="42"/>
        <v>1.0260600844729129</v>
      </c>
    </row>
    <row r="858" spans="2:10">
      <c r="B858" s="2">
        <f t="shared" si="41"/>
        <v>38381</v>
      </c>
      <c r="C858" s="19">
        <f>IFERROR(VLOOKUP(B858,Sheet1!AI$2:AK$3285,3,FALSE),"")</f>
        <v>76.584701743942105</v>
      </c>
      <c r="D858" s="32"/>
      <c r="E858" s="40">
        <f t="shared" si="42"/>
        <v>0.93581871907638614</v>
      </c>
    </row>
    <row r="859" spans="2:10">
      <c r="B859" s="2">
        <f t="shared" si="41"/>
        <v>38382</v>
      </c>
      <c r="C859" s="19">
        <f>IFERROR(VLOOKUP(B859,Sheet1!AI$2:AK$3285,3,FALSE),"")</f>
        <v>89.124334495175958</v>
      </c>
      <c r="D859" s="32"/>
      <c r="E859" s="40">
        <f t="shared" si="42"/>
        <v>1.089045444410943</v>
      </c>
    </row>
    <row r="860" spans="2:10">
      <c r="B860" s="2">
        <f t="shared" si="41"/>
        <v>38383</v>
      </c>
      <c r="C860" s="19">
        <f>IFERROR(VLOOKUP(B860,Sheet1!AI$2:AK$3285,3,FALSE),"")</f>
        <v>84.548083581283095</v>
      </c>
      <c r="D860" s="32"/>
      <c r="E860" s="40">
        <f t="shared" si="42"/>
        <v>1.0331264270237648</v>
      </c>
      <c r="G860" s="3">
        <f>AVERAGE(C830:C860)</f>
        <v>78.561930903021775</v>
      </c>
      <c r="H860" s="3">
        <f>MAX(C830:C860)</f>
        <v>93.314786510905719</v>
      </c>
      <c r="I860" s="3">
        <f>MIN(C830:C860)</f>
        <v>52.297658487186027</v>
      </c>
      <c r="J860" s="13">
        <f>SUM(E830:E860)</f>
        <v>29.759357156484771</v>
      </c>
    </row>
    <row r="861" spans="2:10">
      <c r="B861" s="2">
        <f t="shared" si="41"/>
        <v>38384</v>
      </c>
      <c r="C861" s="19">
        <f>IFERROR(VLOOKUP(B861,Sheet1!AI$2:AK$3285,3,FALSE),"")</f>
        <v>72.273684688013645</v>
      </c>
      <c r="D861" s="32"/>
      <c r="E861" s="40">
        <f t="shared" si="42"/>
        <v>0.88314069895842517</v>
      </c>
    </row>
    <row r="862" spans="2:10">
      <c r="B862" s="2">
        <f t="shared" si="41"/>
        <v>38385</v>
      </c>
      <c r="C862" s="19">
        <f>IFERROR(VLOOKUP(B862,Sheet1!AI$2:AK$3285,3,FALSE),"")</f>
        <v>73.92213339975774</v>
      </c>
      <c r="D862" s="32"/>
      <c r="E862" s="40">
        <f t="shared" si="42"/>
        <v>0.90328374485087071</v>
      </c>
    </row>
    <row r="863" spans="2:10">
      <c r="B863" s="2">
        <f t="shared" si="41"/>
        <v>38386</v>
      </c>
      <c r="C863" s="19">
        <f>IFERROR(VLOOKUP(B863,Sheet1!AI$2:AK$3285,3,FALSE),"")</f>
        <v>68.836668510099798</v>
      </c>
      <c r="D863" s="32"/>
      <c r="E863" s="40">
        <f t="shared" si="42"/>
        <v>0.84114244077085476</v>
      </c>
    </row>
    <row r="864" spans="2:10">
      <c r="B864" s="2">
        <f t="shared" si="41"/>
        <v>38387</v>
      </c>
      <c r="C864" s="19">
        <f>IFERROR(VLOOKUP(B864,Sheet1!AI$2:AK$3285,3,FALSE),"")</f>
        <v>63.293756674152064</v>
      </c>
      <c r="D864" s="32"/>
      <c r="E864" s="40">
        <f t="shared" si="42"/>
        <v>0.77341141177745321</v>
      </c>
    </row>
    <row r="865" spans="2:5">
      <c r="B865" s="2">
        <f t="shared" si="41"/>
        <v>38388</v>
      </c>
      <c r="C865" s="19">
        <f>IFERROR(VLOOKUP(B865,Sheet1!AI$2:AK$3285,3,FALSE),"")</f>
        <v>60.108223851768798</v>
      </c>
      <c r="D865" s="32"/>
      <c r="E865" s="40">
        <f t="shared" si="42"/>
        <v>0.73448612803885982</v>
      </c>
    </row>
    <row r="866" spans="2:5">
      <c r="B866" s="2">
        <f t="shared" si="41"/>
        <v>38389</v>
      </c>
      <c r="C866" s="19">
        <f>IFERROR(VLOOKUP(B866,Sheet1!AI$2:AK$3285,3,FALSE),"")</f>
        <v>47.142894697084557</v>
      </c>
      <c r="D866" s="32"/>
      <c r="E866" s="40">
        <f t="shared" si="42"/>
        <v>0.57605765021430444</v>
      </c>
    </row>
    <row r="867" spans="2:5">
      <c r="B867" s="2">
        <f t="shared" si="41"/>
        <v>38390</v>
      </c>
      <c r="C867" s="19">
        <f>IFERROR(VLOOKUP(B867,Sheet1!AI$2:AK$3285,3,FALSE),"")</f>
        <v>39.233155992447792</v>
      </c>
      <c r="D867" s="32"/>
      <c r="E867" s="40">
        <f t="shared" si="42"/>
        <v>0.47940542889273219</v>
      </c>
    </row>
    <row r="868" spans="2:5">
      <c r="B868" s="2">
        <f t="shared" si="41"/>
        <v>38391</v>
      </c>
      <c r="C868" s="19">
        <f>IFERROR(VLOOKUP(B868,Sheet1!AI$2:AK$3285,3,FALSE),"")</f>
        <v>43.241844334757161</v>
      </c>
      <c r="D868" s="32"/>
      <c r="E868" s="40">
        <f t="shared" si="42"/>
        <v>0.52838917504896932</v>
      </c>
    </row>
    <row r="869" spans="2:5">
      <c r="B869" s="2">
        <f t="shared" ref="B869:B932" si="43">B868+1</f>
        <v>38392</v>
      </c>
      <c r="C869" s="19">
        <f>IFERROR(VLOOKUP(B869,Sheet1!AI$2:AK$3285,3,FALSE),"")</f>
        <v>50.00142718245479</v>
      </c>
      <c r="D869" s="32"/>
      <c r="E869" s="40">
        <f t="shared" si="42"/>
        <v>0.61098718768043436</v>
      </c>
    </row>
    <row r="870" spans="2:5">
      <c r="B870" s="2">
        <f t="shared" si="43"/>
        <v>38393</v>
      </c>
      <c r="C870" s="19">
        <f>IFERROR(VLOOKUP(B870,Sheet1!AI$2:AK$3285,3,FALSE),"")</f>
        <v>69.60638898712341</v>
      </c>
      <c r="D870" s="32"/>
      <c r="E870" s="40">
        <f t="shared" si="42"/>
        <v>0.85054795929416838</v>
      </c>
    </row>
    <row r="871" spans="2:5">
      <c r="B871" s="2">
        <f t="shared" si="43"/>
        <v>38394</v>
      </c>
      <c r="C871" s="19">
        <f>IFERROR(VLOOKUP(B871,Sheet1!AI$2:AK$3285,3,FALSE),"")</f>
        <v>70.428001634320708</v>
      </c>
      <c r="D871" s="32"/>
      <c r="E871" s="40">
        <f t="shared" si="42"/>
        <v>0.86058756874055442</v>
      </c>
    </row>
    <row r="872" spans="2:5">
      <c r="B872" s="2">
        <f t="shared" si="43"/>
        <v>38395</v>
      </c>
      <c r="C872" s="19">
        <f>IFERROR(VLOOKUP(B872,Sheet1!AI$2:AK$3285,3,FALSE),"")</f>
        <v>64.708479305080118</v>
      </c>
      <c r="D872" s="32"/>
      <c r="E872" s="40">
        <f t="shared" si="42"/>
        <v>0.79069846637420482</v>
      </c>
    </row>
    <row r="873" spans="2:5">
      <c r="B873" s="2">
        <f t="shared" si="43"/>
        <v>38396</v>
      </c>
      <c r="C873" s="19">
        <f>IFERROR(VLOOKUP(B873,Sheet1!AI$2:AK$3285,3,FALSE),"")</f>
        <v>52.90875723670797</v>
      </c>
      <c r="D873" s="32"/>
      <c r="E873" s="40">
        <f t="shared" si="42"/>
        <v>0.64651300191419792</v>
      </c>
    </row>
    <row r="874" spans="2:5">
      <c r="B874" s="2">
        <f t="shared" si="43"/>
        <v>38397</v>
      </c>
      <c r="C874" s="19">
        <f>IFERROR(VLOOKUP(B874,Sheet1!AI$2:AK$3285,3,FALSE),"")</f>
        <v>36.145974600778345</v>
      </c>
      <c r="D874" s="32"/>
      <c r="E874" s="40">
        <f t="shared" si="42"/>
        <v>0.44168194013164835</v>
      </c>
    </row>
    <row r="875" spans="2:5">
      <c r="B875" s="2">
        <f t="shared" si="43"/>
        <v>38398</v>
      </c>
      <c r="C875" s="19">
        <f>IFERROR(VLOOKUP(B875,Sheet1!AI$2:AK$3285,3,FALSE),"")</f>
        <v>30.776821644103848</v>
      </c>
      <c r="D875" s="32"/>
      <c r="E875" s="40">
        <f t="shared" si="42"/>
        <v>0.37607413951319435</v>
      </c>
    </row>
    <row r="876" spans="2:5">
      <c r="B876" s="2">
        <f t="shared" si="43"/>
        <v>38399</v>
      </c>
      <c r="C876" s="19">
        <f>IFERROR(VLOOKUP(B876,Sheet1!AI$2:AK$3285,3,FALSE),"")</f>
        <v>41.164248274923466</v>
      </c>
      <c r="D876" s="32"/>
      <c r="E876" s="40">
        <f t="shared" si="42"/>
        <v>0.50300220821096753</v>
      </c>
    </row>
    <row r="877" spans="2:5">
      <c r="B877" s="2">
        <f t="shared" si="43"/>
        <v>38400</v>
      </c>
      <c r="C877" s="19">
        <f>IFERROR(VLOOKUP(B877,Sheet1!AI$2:AK$3285,3,FALSE),"")</f>
        <v>55.675299184940059</v>
      </c>
      <c r="D877" s="32"/>
      <c r="E877" s="40">
        <f t="shared" si="42"/>
        <v>0.68031847067376572</v>
      </c>
    </row>
    <row r="878" spans="2:5">
      <c r="B878" s="2">
        <f t="shared" si="43"/>
        <v>38401</v>
      </c>
      <c r="C878" s="19">
        <f>IFERROR(VLOOKUP(B878,Sheet1!AI$2:AK$3285,3,FALSE),"")</f>
        <v>71.35171105864265</v>
      </c>
      <c r="D878" s="32"/>
      <c r="E878" s="40">
        <f t="shared" si="42"/>
        <v>0.8718747390315339</v>
      </c>
    </row>
    <row r="879" spans="2:5">
      <c r="B879" s="2">
        <f t="shared" si="43"/>
        <v>38402</v>
      </c>
      <c r="C879" s="19">
        <f>IFERROR(VLOOKUP(B879,Sheet1!AI$2:AK$3285,3,FALSE),"")</f>
        <v>91.781876444318073</v>
      </c>
      <c r="D879" s="32"/>
      <c r="E879" s="40">
        <f t="shared" si="42"/>
        <v>1.1215189991301746</v>
      </c>
    </row>
    <row r="880" spans="2:5">
      <c r="B880" s="2">
        <f t="shared" si="43"/>
        <v>38403</v>
      </c>
      <c r="C880" s="19">
        <f>IFERROR(VLOOKUP(B880,Sheet1!AI$2:AK$3285,3,FALSE),"")</f>
        <v>100.36265955990984</v>
      </c>
      <c r="D880" s="32"/>
      <c r="E880" s="40">
        <f t="shared" si="42"/>
        <v>1.2263709771499303</v>
      </c>
    </row>
    <row r="881" spans="2:10">
      <c r="B881" s="2">
        <f t="shared" si="43"/>
        <v>38404</v>
      </c>
      <c r="C881" s="19">
        <f>IFERROR(VLOOKUP(B881,Sheet1!AI$2:AK$3285,3,FALSE),"")</f>
        <v>113.43861783793318</v>
      </c>
      <c r="D881" s="32"/>
      <c r="E881" s="40">
        <f t="shared" si="42"/>
        <v>1.3861512759274728</v>
      </c>
    </row>
    <row r="882" spans="2:10">
      <c r="B882" s="2">
        <f t="shared" si="43"/>
        <v>38405</v>
      </c>
      <c r="C882" s="19">
        <f>IFERROR(VLOOKUP(B882,Sheet1!AI$2:AK$3285,3,FALSE),"")</f>
        <v>117.2972792143886</v>
      </c>
      <c r="D882" s="32"/>
      <c r="E882" s="40">
        <f t="shared" si="42"/>
        <v>1.4333017833321671</v>
      </c>
    </row>
    <row r="883" spans="2:10">
      <c r="B883" s="2">
        <f t="shared" si="43"/>
        <v>38406</v>
      </c>
      <c r="C883" s="19">
        <f>IFERROR(VLOOKUP(B883,Sheet1!AI$2:AK$3285,3,FALSE),"")</f>
        <v>116.10067722489771</v>
      </c>
      <c r="D883" s="32"/>
      <c r="E883" s="40">
        <f t="shared" si="42"/>
        <v>1.4186800310036978</v>
      </c>
    </row>
    <row r="884" spans="2:10">
      <c r="B884" s="2">
        <f t="shared" si="43"/>
        <v>38407</v>
      </c>
      <c r="C884" s="19">
        <f>IFERROR(VLOOKUP(B884,Sheet1!AI$2:AK$3285,3,FALSE),"")</f>
        <v>120.755513555373</v>
      </c>
      <c r="D884" s="32"/>
      <c r="E884" s="40">
        <f t="shared" si="42"/>
        <v>1.4755593146347812</v>
      </c>
    </row>
    <row r="885" spans="2:10">
      <c r="B885" s="2">
        <f t="shared" si="43"/>
        <v>38408</v>
      </c>
      <c r="C885" s="19">
        <f>IFERROR(VLOOKUP(B885,Sheet1!AI$2:AK$3285,3,FALSE),"")</f>
        <v>108.34704310448001</v>
      </c>
      <c r="D885" s="32"/>
      <c r="E885" s="40">
        <f t="shared" si="42"/>
        <v>1.3239353132529337</v>
      </c>
    </row>
    <row r="886" spans="2:10">
      <c r="B886" s="2">
        <f t="shared" si="43"/>
        <v>38409</v>
      </c>
      <c r="C886" s="19">
        <f>IFERROR(VLOOKUP(B886,Sheet1!AI$2:AK$3285,3,FALSE),"")</f>
        <v>103.62624098696779</v>
      </c>
      <c r="D886" s="32"/>
      <c r="E886" s="40">
        <f t="shared" si="42"/>
        <v>1.2662499676157046</v>
      </c>
    </row>
    <row r="887" spans="2:10">
      <c r="B887" s="2">
        <f t="shared" si="43"/>
        <v>38410</v>
      </c>
      <c r="C887" s="19">
        <f>IFERROR(VLOOKUP(B887,Sheet1!AI$2:AK$3285,3,FALSE),"")</f>
        <v>100.63029844331072</v>
      </c>
      <c r="D887" s="32"/>
      <c r="E887" s="40">
        <f t="shared" si="42"/>
        <v>1.2296413623748628</v>
      </c>
    </row>
    <row r="888" spans="2:10">
      <c r="B888" s="2">
        <f t="shared" si="43"/>
        <v>38411</v>
      </c>
      <c r="C888" s="19">
        <f>IFERROR(VLOOKUP(B888,Sheet1!AI$2:AK$3285,3,FALSE),"")</f>
        <v>94.635643698228478</v>
      </c>
      <c r="D888" s="32"/>
      <c r="E888" s="40">
        <f t="shared" si="42"/>
        <v>1.1563903083509852</v>
      </c>
      <c r="G888" s="3">
        <f>AVERAGE(C861:C888)</f>
        <v>74.206975761677299</v>
      </c>
      <c r="H888" s="3">
        <f>MAX(C861:C888)</f>
        <v>120.755513555373</v>
      </c>
      <c r="I888" s="3">
        <f>MIN(C861:C888)</f>
        <v>30.776821644103848</v>
      </c>
      <c r="J888" s="13">
        <f>SUM(E861:E888)</f>
        <v>25.389401692889852</v>
      </c>
    </row>
    <row r="889" spans="2:10">
      <c r="B889" s="2">
        <f t="shared" si="43"/>
        <v>38412</v>
      </c>
      <c r="C889" s="19">
        <f>IFERROR(VLOOKUP(B889,Sheet1!AI$2:AK$3285,3,FALSE),"")</f>
        <v>95.821039682396531</v>
      </c>
      <c r="D889" s="32"/>
      <c r="E889" s="40">
        <f t="shared" si="42"/>
        <v>1.1708751300744071</v>
      </c>
    </row>
    <row r="890" spans="2:10">
      <c r="B890" s="2">
        <f t="shared" si="43"/>
        <v>38413</v>
      </c>
      <c r="C890" s="19">
        <f>IFERROR(VLOOKUP(B890,Sheet1!AI$2:AK$3285,3,FALSE),"")</f>
        <v>99.033393215066326</v>
      </c>
      <c r="D890" s="32"/>
      <c r="E890" s="40">
        <f t="shared" si="42"/>
        <v>1.2101281466653002</v>
      </c>
    </row>
    <row r="891" spans="2:10">
      <c r="B891" s="2">
        <f t="shared" si="43"/>
        <v>38414</v>
      </c>
      <c r="C891" s="19">
        <f>IFERROR(VLOOKUP(B891,Sheet1!AI$2:AK$3285,3,FALSE),"")</f>
        <v>105.801723638265</v>
      </c>
      <c r="D891" s="32"/>
      <c r="E891" s="40">
        <f t="shared" si="42"/>
        <v>1.2928330493768203</v>
      </c>
    </row>
    <row r="892" spans="2:10">
      <c r="B892" s="2">
        <f t="shared" si="43"/>
        <v>38415</v>
      </c>
      <c r="C892" s="19">
        <f>IFERROR(VLOOKUP(B892,Sheet1!AI$2:AK$3285,3,FALSE),"")</f>
        <v>107.50995036424911</v>
      </c>
      <c r="D892" s="32"/>
      <c r="E892" s="40">
        <f t="shared" si="42"/>
        <v>1.3137065464356368</v>
      </c>
    </row>
    <row r="893" spans="2:10">
      <c r="B893" s="2">
        <f t="shared" si="43"/>
        <v>38416</v>
      </c>
      <c r="C893" s="19">
        <f>IFERROR(VLOOKUP(B893,Sheet1!AI$2:AK$3285,3,FALSE),"")</f>
        <v>116.68010663514417</v>
      </c>
      <c r="D893" s="32"/>
      <c r="E893" s="40">
        <f t="shared" si="42"/>
        <v>1.425760307823277</v>
      </c>
    </row>
    <row r="894" spans="2:10">
      <c r="B894" s="2">
        <f t="shared" si="43"/>
        <v>38417</v>
      </c>
      <c r="C894" s="19">
        <f>IFERROR(VLOOKUP(B894,Sheet1!AI$2:AK$3285,3,FALSE),"")</f>
        <v>116.32862697098142</v>
      </c>
      <c r="D894" s="32"/>
      <c r="E894" s="40">
        <f t="shared" si="42"/>
        <v>1.4214654389838328</v>
      </c>
    </row>
    <row r="895" spans="2:10">
      <c r="B895" s="2">
        <f t="shared" si="43"/>
        <v>38418</v>
      </c>
      <c r="C895" s="19">
        <f>IFERROR(VLOOKUP(B895,Sheet1!AI$2:AK$3285,3,FALSE),"")</f>
        <v>107.65641278454416</v>
      </c>
      <c r="D895" s="32"/>
      <c r="E895" s="40">
        <f t="shared" si="42"/>
        <v>1.3154962285971159</v>
      </c>
    </row>
    <row r="896" spans="2:10">
      <c r="B896" s="2">
        <f t="shared" si="43"/>
        <v>38419</v>
      </c>
      <c r="C896" s="19">
        <f>IFERROR(VLOOKUP(B896,Sheet1!AI$2:AK$3285,3,FALSE),"")</f>
        <v>99.07676330580307</v>
      </c>
      <c r="D896" s="32"/>
      <c r="E896" s="40">
        <f t="shared" si="42"/>
        <v>1.2106581029337882</v>
      </c>
    </row>
    <row r="897" spans="2:5">
      <c r="B897" s="2">
        <f t="shared" si="43"/>
        <v>38420</v>
      </c>
      <c r="C897" s="19">
        <f>IFERROR(VLOOKUP(B897,Sheet1!AI$2:AK$3285,3,FALSE),"")</f>
        <v>89.211529642164351</v>
      </c>
      <c r="D897" s="32"/>
      <c r="E897" s="40">
        <f t="shared" si="42"/>
        <v>1.0901109163512421</v>
      </c>
    </row>
    <row r="898" spans="2:5">
      <c r="B898" s="2">
        <f t="shared" si="43"/>
        <v>38421</v>
      </c>
      <c r="C898" s="19">
        <f>IFERROR(VLOOKUP(B898,Sheet1!AI$2:AK$3285,3,FALSE),"")</f>
        <v>75.418060165558245</v>
      </c>
      <c r="D898" s="32"/>
      <c r="E898" s="40">
        <f t="shared" si="42"/>
        <v>0.92156306484462169</v>
      </c>
    </row>
    <row r="899" spans="2:5">
      <c r="B899" s="2">
        <f t="shared" si="43"/>
        <v>38422</v>
      </c>
      <c r="C899" s="19">
        <f>IFERROR(VLOOKUP(B899,Sheet1!AI$2:AK$3285,3,FALSE),"")</f>
        <v>70.129763619860569</v>
      </c>
      <c r="D899" s="32"/>
      <c r="E899" s="40">
        <f t="shared" si="42"/>
        <v>0.85694328064754699</v>
      </c>
    </row>
    <row r="900" spans="2:5">
      <c r="B900" s="2">
        <f t="shared" si="43"/>
        <v>38423</v>
      </c>
      <c r="C900" s="19">
        <f>IFERROR(VLOOKUP(B900,Sheet1!AI$2:AK$3285,3,FALSE),"")</f>
        <v>70.415684666384777</v>
      </c>
      <c r="D900" s="32"/>
      <c r="E900" s="40">
        <f t="shared" si="42"/>
        <v>0.86043706284454347</v>
      </c>
    </row>
    <row r="901" spans="2:5">
      <c r="B901" s="2">
        <f t="shared" si="43"/>
        <v>38424</v>
      </c>
      <c r="C901" s="19">
        <f>IFERROR(VLOOKUP(B901,Sheet1!AI$2:AK$3285,3,FALSE),"")</f>
        <v>75.937436757721343</v>
      </c>
      <c r="D901" s="32"/>
      <c r="E901" s="40">
        <f t="shared" si="42"/>
        <v>0.92790953256112996</v>
      </c>
    </row>
    <row r="902" spans="2:5">
      <c r="B902" s="2">
        <f t="shared" si="43"/>
        <v>38425</v>
      </c>
      <c r="C902" s="19">
        <f>IFERROR(VLOOKUP(B902,Sheet1!AI$2:AK$3285,3,FALSE),"")</f>
        <v>88.524394374661483</v>
      </c>
      <c r="D902" s="32"/>
      <c r="E902" s="40">
        <f t="shared" si="42"/>
        <v>1.081714539121535</v>
      </c>
    </row>
    <row r="903" spans="2:5">
      <c r="B903" s="2">
        <f t="shared" si="43"/>
        <v>38426</v>
      </c>
      <c r="C903" s="19">
        <f>IFERROR(VLOOKUP(B903,Sheet1!AI$2:AK$3285,3,FALSE),"")</f>
        <v>91.945101255308714</v>
      </c>
      <c r="D903" s="32"/>
      <c r="E903" s="40">
        <f t="shared" si="42"/>
        <v>1.1235135075641625</v>
      </c>
    </row>
    <row r="904" spans="2:5">
      <c r="B904" s="2">
        <f t="shared" si="43"/>
        <v>38427</v>
      </c>
      <c r="C904" s="19">
        <f>IFERROR(VLOOKUP(B904,Sheet1!AI$2:AK$3285,3,FALSE),"")</f>
        <v>93.956994405043588</v>
      </c>
      <c r="D904" s="32"/>
      <c r="E904" s="40">
        <f t="shared" si="42"/>
        <v>1.1480976245931536</v>
      </c>
    </row>
    <row r="905" spans="2:5">
      <c r="B905" s="2">
        <f t="shared" si="43"/>
        <v>38428</v>
      </c>
      <c r="C905" s="19">
        <f>IFERROR(VLOOKUP(B905,Sheet1!AI$2:AK$3285,3,FALSE),"")</f>
        <v>87.016542233534437</v>
      </c>
      <c r="D905" s="32"/>
      <c r="E905" s="40">
        <f t="shared" si="42"/>
        <v>1.0632894982565335</v>
      </c>
    </row>
    <row r="906" spans="2:5">
      <c r="B906" s="2">
        <f t="shared" si="43"/>
        <v>38429</v>
      </c>
      <c r="C906" s="19">
        <f>IFERROR(VLOOKUP(B906,Sheet1!AI$2:AK$3285,3,FALSE),"")</f>
        <v>79.254744514262711</v>
      </c>
      <c r="D906" s="32"/>
      <c r="E906" s="40">
        <f t="shared" si="42"/>
        <v>0.96844502626701567</v>
      </c>
    </row>
    <row r="907" spans="2:5">
      <c r="B907" s="2">
        <f t="shared" si="43"/>
        <v>38430</v>
      </c>
      <c r="C907" s="19">
        <f>IFERROR(VLOOKUP(B907,Sheet1!AI$2:AK$3285,3,FALSE),"")</f>
        <v>72.379629521954712</v>
      </c>
      <c r="D907" s="32"/>
      <c r="E907" s="40">
        <f t="shared" si="42"/>
        <v>0.88443528072911592</v>
      </c>
    </row>
    <row r="908" spans="2:5">
      <c r="B908" s="2">
        <f t="shared" si="43"/>
        <v>38431</v>
      </c>
      <c r="C908" s="19">
        <f>IFERROR(VLOOKUP(B908,Sheet1!AI$2:AK$3285,3,FALSE),"")</f>
        <v>60.109077619880964</v>
      </c>
      <c r="D908" s="32"/>
      <c r="E908" s="40">
        <f t="shared" si="42"/>
        <v>0.73449656056863311</v>
      </c>
    </row>
    <row r="909" spans="2:5">
      <c r="B909" s="2">
        <f t="shared" si="43"/>
        <v>38432</v>
      </c>
      <c r="C909" s="19">
        <f>IFERROR(VLOOKUP(B909,Sheet1!AI$2:AK$3285,3,FALSE),"")</f>
        <v>59.700674334229234</v>
      </c>
      <c r="D909" s="32"/>
      <c r="E909" s="40">
        <f t="shared" si="42"/>
        <v>0.72950611951523536</v>
      </c>
    </row>
    <row r="910" spans="2:5">
      <c r="B910" s="2">
        <f t="shared" si="43"/>
        <v>38433</v>
      </c>
      <c r="C910" s="19">
        <f>IFERROR(VLOOKUP(B910,Sheet1!AI$2:AK$3285,3,FALSE),"")</f>
        <v>61.616093465046106</v>
      </c>
      <c r="D910" s="32"/>
      <c r="E910" s="40">
        <f t="shared" si="42"/>
        <v>0.75291138240296651</v>
      </c>
    </row>
    <row r="911" spans="2:5">
      <c r="B911" s="2">
        <f t="shared" si="43"/>
        <v>38434</v>
      </c>
      <c r="C911" s="19">
        <f>IFERROR(VLOOKUP(B911,Sheet1!AI$2:AK$3285,3,FALSE),"")</f>
        <v>63.743980474026785</v>
      </c>
      <c r="D911" s="32"/>
      <c r="E911" s="40">
        <f t="shared" si="42"/>
        <v>0.77891287421188515</v>
      </c>
    </row>
    <row r="912" spans="2:5">
      <c r="B912" s="2">
        <f t="shared" si="43"/>
        <v>38435</v>
      </c>
      <c r="C912" s="19">
        <f>IFERROR(VLOOKUP(B912,Sheet1!AI$2:AK$3285,3,FALSE),"")</f>
        <v>71.44659567851113</v>
      </c>
      <c r="D912" s="32"/>
      <c r="E912" s="40">
        <f t="shared" si="42"/>
        <v>0.87303417167804653</v>
      </c>
    </row>
    <row r="913" spans="2:10">
      <c r="B913" s="2">
        <f t="shared" si="43"/>
        <v>38436</v>
      </c>
      <c r="C913" s="19">
        <f>IFERROR(VLOOKUP(B913,Sheet1!AI$2:AK$3285,3,FALSE),"")</f>
        <v>65.663637175499616</v>
      </c>
      <c r="D913" s="32"/>
      <c r="E913" s="40">
        <f t="shared" si="42"/>
        <v>0.8023699176491641</v>
      </c>
    </row>
    <row r="914" spans="2:10">
      <c r="B914" s="2">
        <f t="shared" si="43"/>
        <v>38437</v>
      </c>
      <c r="C914" s="19">
        <f>IFERROR(VLOOKUP(B914,Sheet1!AI$2:AK$3285,3,FALSE),"")</f>
        <v>64.940044038431097</v>
      </c>
      <c r="D914" s="32"/>
      <c r="E914" s="40">
        <f t="shared" si="42"/>
        <v>0.79352804731156124</v>
      </c>
    </row>
    <row r="915" spans="2:10">
      <c r="B915" s="2">
        <f t="shared" si="43"/>
        <v>38438</v>
      </c>
      <c r="C915" s="19">
        <f>IFERROR(VLOOKUP(B915,Sheet1!AI$2:AK$3285,3,FALSE),"")</f>
        <v>72.946080075901364</v>
      </c>
      <c r="D915" s="32"/>
      <c r="E915" s="40">
        <f t="shared" si="42"/>
        <v>0.89135696377734153</v>
      </c>
    </row>
    <row r="916" spans="2:10">
      <c r="B916" s="2">
        <f t="shared" si="43"/>
        <v>38439</v>
      </c>
      <c r="C916" s="19">
        <f>IFERROR(VLOOKUP(B916,Sheet1!AI$2:AK$3285,3,FALSE),"")</f>
        <v>77.405924802723803</v>
      </c>
      <c r="D916" s="32"/>
      <c r="E916" s="40">
        <f t="shared" si="42"/>
        <v>0.94585356798804721</v>
      </c>
    </row>
    <row r="917" spans="2:10">
      <c r="B917" s="2">
        <f t="shared" si="43"/>
        <v>38440</v>
      </c>
      <c r="C917" s="19">
        <f>IFERROR(VLOOKUP(B917,Sheet1!AI$2:AK$3285,3,FALSE),"")</f>
        <v>76.861686976263854</v>
      </c>
      <c r="D917" s="32"/>
      <c r="E917" s="40">
        <f t="shared" ref="E917:E980" si="44">IFERROR(0.001*(C917*86440)/$K$6,"")</f>
        <v>0.93920331103028676</v>
      </c>
    </row>
    <row r="918" spans="2:10">
      <c r="B918" s="2">
        <f t="shared" si="43"/>
        <v>38441</v>
      </c>
      <c r="C918" s="19">
        <f>IFERROR(VLOOKUP(B918,Sheet1!AI$2:AK$3285,3,FALSE),"")</f>
        <v>84.507821707175026</v>
      </c>
      <c r="D918" s="32"/>
      <c r="E918" s="40">
        <f t="shared" si="44"/>
        <v>1.032634451281907</v>
      </c>
    </row>
    <row r="919" spans="2:10">
      <c r="B919" s="2">
        <f t="shared" si="43"/>
        <v>38442</v>
      </c>
      <c r="C919" s="19">
        <f>IFERROR(VLOOKUP(B919,Sheet1!AI$2:AK$3285,3,FALSE),"")</f>
        <v>82.555890877497859</v>
      </c>
      <c r="D919" s="32"/>
      <c r="E919" s="40">
        <f t="shared" si="44"/>
        <v>1.0087830375248679</v>
      </c>
      <c r="G919" s="3">
        <f>AVERAGE(C889:C919)</f>
        <v>83.341787257357794</v>
      </c>
      <c r="H919" s="3">
        <f>MAX(C889:C919)</f>
        <v>116.68010663514417</v>
      </c>
      <c r="I919" s="3">
        <f>MIN(C889:C919)</f>
        <v>59.700674334229234</v>
      </c>
      <c r="J919" s="13">
        <f>SUM(E889:E919)</f>
        <v>31.569972689610715</v>
      </c>
    </row>
    <row r="920" spans="2:10">
      <c r="B920" s="2">
        <f t="shared" si="43"/>
        <v>38443</v>
      </c>
      <c r="C920" s="19">
        <f>IFERROR(VLOOKUP(B920,Sheet1!AI$2:AK$3285,3,FALSE),"")</f>
        <v>78.748044879133431</v>
      </c>
      <c r="D920" s="32"/>
      <c r="E920" s="40">
        <f t="shared" si="44"/>
        <v>0.96225346329548966</v>
      </c>
    </row>
    <row r="921" spans="2:10">
      <c r="B921" s="2">
        <f t="shared" si="43"/>
        <v>38444</v>
      </c>
      <c r="C921" s="19">
        <f>IFERROR(VLOOKUP(B921,Sheet1!AI$2:AK$3285,3,FALSE),"")</f>
        <v>98.291739464319221</v>
      </c>
      <c r="D921" s="32"/>
      <c r="E921" s="40">
        <f t="shared" si="44"/>
        <v>1.2010655865558035</v>
      </c>
    </row>
    <row r="922" spans="2:10">
      <c r="B922" s="2">
        <f t="shared" si="43"/>
        <v>38445</v>
      </c>
      <c r="C922" s="19">
        <f>IFERROR(VLOOKUP(B922,Sheet1!AI$2:AK$3285,3,FALSE),"")</f>
        <v>95.352564142885399</v>
      </c>
      <c r="D922" s="32"/>
      <c r="E922" s="40">
        <f t="shared" si="44"/>
        <v>1.1651506424245142</v>
      </c>
    </row>
    <row r="923" spans="2:10">
      <c r="B923" s="2">
        <f t="shared" si="43"/>
        <v>38446</v>
      </c>
      <c r="C923" s="19">
        <f>IFERROR(VLOOKUP(B923,Sheet1!AI$2:AK$3285,3,FALSE),"")</f>
        <v>100.73925734010368</v>
      </c>
      <c r="D923" s="32"/>
      <c r="E923" s="40">
        <f t="shared" si="44"/>
        <v>1.2309727741699974</v>
      </c>
    </row>
    <row r="924" spans="2:10">
      <c r="B924" s="2">
        <f t="shared" si="43"/>
        <v>38447</v>
      </c>
      <c r="C924" s="19">
        <f>IFERROR(VLOOKUP(B924,Sheet1!AI$2:AK$3285,3,FALSE),"")</f>
        <v>99.50417007165413</v>
      </c>
      <c r="D924" s="32"/>
      <c r="E924" s="40">
        <f t="shared" si="44"/>
        <v>1.2158807550174984</v>
      </c>
    </row>
    <row r="925" spans="2:10">
      <c r="B925" s="2">
        <f t="shared" si="43"/>
        <v>38448</v>
      </c>
      <c r="C925" s="19">
        <f>IFERROR(VLOOKUP(B925,Sheet1!AI$2:AK$3285,3,FALSE),"")</f>
        <v>94.702869026982853</v>
      </c>
      <c r="D925" s="32"/>
      <c r="E925" s="40">
        <f t="shared" si="44"/>
        <v>1.1572117611948542</v>
      </c>
    </row>
    <row r="926" spans="2:10">
      <c r="B926" s="2">
        <f t="shared" si="43"/>
        <v>38449</v>
      </c>
      <c r="C926" s="19">
        <f>IFERROR(VLOOKUP(B926,Sheet1!AI$2:AK$3285,3,FALSE),"")</f>
        <v>92.221098435701037</v>
      </c>
      <c r="D926" s="32"/>
      <c r="E926" s="40">
        <f t="shared" si="44"/>
        <v>1.126886026121289</v>
      </c>
    </row>
    <row r="927" spans="2:10">
      <c r="B927" s="2">
        <f t="shared" si="43"/>
        <v>38450</v>
      </c>
      <c r="C927" s="19">
        <f>IFERROR(VLOOKUP(B927,Sheet1!AI$2:AK$3285,3,FALSE),"")</f>
        <v>76.450898818291535</v>
      </c>
      <c r="D927" s="32"/>
      <c r="E927" s="40">
        <f t="shared" si="44"/>
        <v>0.93418372828005658</v>
      </c>
    </row>
    <row r="928" spans="2:10">
      <c r="B928" s="2">
        <f t="shared" si="43"/>
        <v>38451</v>
      </c>
      <c r="C928" s="19">
        <f>IFERROR(VLOOKUP(B928,Sheet1!AI$2:AK$3285,3,FALSE),"")</f>
        <v>75.253011348122072</v>
      </c>
      <c r="D928" s="32"/>
      <c r="E928" s="40">
        <f t="shared" si="44"/>
        <v>0.9195462681554526</v>
      </c>
    </row>
    <row r="929" spans="2:5">
      <c r="B929" s="2">
        <f t="shared" si="43"/>
        <v>38452</v>
      </c>
      <c r="C929" s="19">
        <f>IFERROR(VLOOKUP(B929,Sheet1!AI$2:AK$3285,3,FALSE),"")</f>
        <v>62.784449394016974</v>
      </c>
      <c r="D929" s="32"/>
      <c r="E929" s="40">
        <f t="shared" si="44"/>
        <v>0.76718798496166629</v>
      </c>
    </row>
    <row r="930" spans="2:5">
      <c r="B930" s="2">
        <f t="shared" si="43"/>
        <v>38453</v>
      </c>
      <c r="C930" s="19">
        <f>IFERROR(VLOOKUP(B930,Sheet1!AI$2:AK$3285,3,FALSE),"")</f>
        <v>57.781333271277617</v>
      </c>
      <c r="D930" s="32"/>
      <c r="E930" s="40">
        <f t="shared" si="44"/>
        <v>0.70605293298971405</v>
      </c>
    </row>
    <row r="931" spans="2:5">
      <c r="B931" s="2">
        <f t="shared" si="43"/>
        <v>38454</v>
      </c>
      <c r="C931" s="19">
        <f>IFERROR(VLOOKUP(B931,Sheet1!AI$2:AK$3285,3,FALSE),"")</f>
        <v>76.553460968958461</v>
      </c>
      <c r="D931" s="32"/>
      <c r="E931" s="40">
        <f t="shared" si="44"/>
        <v>0.93543697570777073</v>
      </c>
    </row>
    <row r="932" spans="2:5">
      <c r="B932" s="2">
        <f t="shared" si="43"/>
        <v>38455</v>
      </c>
      <c r="C932" s="19">
        <f>IFERROR(VLOOKUP(B932,Sheet1!AI$2:AK$3285,3,FALSE),"")</f>
        <v>80.924917191288841</v>
      </c>
      <c r="D932" s="32"/>
      <c r="E932" s="40">
        <f t="shared" si="44"/>
        <v>0.98885352587150233</v>
      </c>
    </row>
    <row r="933" spans="2:5">
      <c r="B933" s="2">
        <f t="shared" ref="B933:B996" si="45">B932+1</f>
        <v>38456</v>
      </c>
      <c r="C933" s="19">
        <f>IFERROR(VLOOKUP(B933,Sheet1!AI$2:AK$3285,3,FALSE),"")</f>
        <v>88.239795231266726</v>
      </c>
      <c r="D933" s="32"/>
      <c r="E933" s="40">
        <f t="shared" si="44"/>
        <v>1.0782369097809863</v>
      </c>
    </row>
    <row r="934" spans="2:5">
      <c r="B934" s="2">
        <f t="shared" si="45"/>
        <v>38457</v>
      </c>
      <c r="C934" s="19">
        <f>IFERROR(VLOOKUP(B934,Sheet1!AI$2:AK$3285,3,FALSE),"")</f>
        <v>95.020230314387732</v>
      </c>
      <c r="D934" s="32"/>
      <c r="E934" s="40">
        <f t="shared" si="44"/>
        <v>1.1610897241130445</v>
      </c>
    </row>
    <row r="935" spans="2:5">
      <c r="B935" s="2">
        <f t="shared" si="45"/>
        <v>38458</v>
      </c>
      <c r="C935" s="19">
        <f>IFERROR(VLOOKUP(B935,Sheet1!AI$2:AK$3285,3,FALSE),"")</f>
        <v>82.464497182626474</v>
      </c>
      <c r="D935" s="32"/>
      <c r="E935" s="40">
        <f t="shared" si="44"/>
        <v>1.0076662618696963</v>
      </c>
    </row>
    <row r="936" spans="2:5">
      <c r="B936" s="2">
        <f t="shared" si="45"/>
        <v>38459</v>
      </c>
      <c r="C936" s="19">
        <f>IFERROR(VLOOKUP(B936,Sheet1!AI$2:AK$3285,3,FALSE),"")</f>
        <v>74.548090185613546</v>
      </c>
      <c r="D936" s="32"/>
      <c r="E936" s="40">
        <f t="shared" si="44"/>
        <v>0.91093255804982121</v>
      </c>
    </row>
    <row r="937" spans="2:5">
      <c r="B937" s="2">
        <f t="shared" si="45"/>
        <v>38460</v>
      </c>
      <c r="C937" s="19">
        <f>IFERROR(VLOOKUP(B937,Sheet1!AI$2:AK$3285,3,FALSE),"")</f>
        <v>67.596000281394936</v>
      </c>
      <c r="D937" s="32"/>
      <c r="E937" s="40">
        <f t="shared" si="44"/>
        <v>0.82598222566069812</v>
      </c>
    </row>
    <row r="938" spans="2:5">
      <c r="B938" s="2">
        <f t="shared" si="45"/>
        <v>38461</v>
      </c>
      <c r="C938" s="19">
        <f>IFERROR(VLOOKUP(B938,Sheet1!AI$2:AK$3285,3,FALSE),"")</f>
        <v>61.28815270559835</v>
      </c>
      <c r="D938" s="32"/>
      <c r="E938" s="40">
        <f t="shared" si="44"/>
        <v>0.74890414473733702</v>
      </c>
    </row>
    <row r="939" spans="2:5">
      <c r="B939" s="2">
        <f t="shared" si="45"/>
        <v>38462</v>
      </c>
      <c r="C939" s="19">
        <f>IFERROR(VLOOKUP(B939,Sheet1!AI$2:AK$3285,3,FALSE),"")</f>
        <v>62.610236357653775</v>
      </c>
      <c r="D939" s="32"/>
      <c r="E939" s="40">
        <f t="shared" si="44"/>
        <v>0.76505920706185926</v>
      </c>
    </row>
    <row r="940" spans="2:5">
      <c r="B940" s="2">
        <f t="shared" si="45"/>
        <v>38463</v>
      </c>
      <c r="C940" s="19">
        <f>IFERROR(VLOOKUP(B940,Sheet1!AI$2:AK$3285,3,FALSE),"")</f>
        <v>60.424789926581525</v>
      </c>
      <c r="D940" s="32"/>
      <c r="E940" s="40">
        <f t="shared" si="44"/>
        <v>0.73835437394030357</v>
      </c>
    </row>
    <row r="941" spans="2:5">
      <c r="B941" s="2">
        <f t="shared" si="45"/>
        <v>38464</v>
      </c>
      <c r="C941" s="19">
        <f>IFERROR(VLOOKUP(B941,Sheet1!AI$2:AK$3285,3,FALSE),"")</f>
        <v>60.668578399192938</v>
      </c>
      <c r="D941" s="32"/>
      <c r="E941" s="40">
        <f t="shared" si="44"/>
        <v>0.74133332157566278</v>
      </c>
    </row>
    <row r="942" spans="2:5">
      <c r="B942" s="2">
        <f t="shared" si="45"/>
        <v>38465</v>
      </c>
      <c r="C942" s="19">
        <f>IFERROR(VLOOKUP(B942,Sheet1!AI$2:AK$3285,3,FALSE),"")</f>
        <v>65.440238014032275</v>
      </c>
      <c r="D942" s="32"/>
      <c r="E942" s="40">
        <f t="shared" si="44"/>
        <v>0.79964011505978949</v>
      </c>
    </row>
    <row r="943" spans="2:5">
      <c r="B943" s="2">
        <f t="shared" si="45"/>
        <v>38466</v>
      </c>
      <c r="C943" s="19">
        <f>IFERROR(VLOOKUP(B943,Sheet1!AI$2:AK$3285,3,FALSE),"")</f>
        <v>66.745317482864948</v>
      </c>
      <c r="D943" s="32"/>
      <c r="E943" s="40">
        <f t="shared" si="44"/>
        <v>0.81558739655341328</v>
      </c>
    </row>
    <row r="944" spans="2:5">
      <c r="B944" s="2">
        <f t="shared" si="45"/>
        <v>38467</v>
      </c>
      <c r="C944" s="19">
        <f>IFERROR(VLOOKUP(B944,Sheet1!AI$2:AK$3285,3,FALSE),"")</f>
        <v>67.120691519959109</v>
      </c>
      <c r="D944" s="32"/>
      <c r="E944" s="40">
        <f t="shared" si="44"/>
        <v>0.82017424017320695</v>
      </c>
    </row>
    <row r="945" spans="2:10">
      <c r="B945" s="2">
        <f t="shared" si="45"/>
        <v>38468</v>
      </c>
      <c r="C945" s="19">
        <f>IFERROR(VLOOKUP(B945,Sheet1!AI$2:AK$3285,3,FALSE),"")</f>
        <v>74.856439781811105</v>
      </c>
      <c r="D945" s="32"/>
      <c r="E945" s="40">
        <f t="shared" si="44"/>
        <v>0.91470040355382409</v>
      </c>
    </row>
    <row r="946" spans="2:10">
      <c r="B946" s="2">
        <f t="shared" si="45"/>
        <v>38469</v>
      </c>
      <c r="C946" s="19">
        <f>IFERROR(VLOOKUP(B946,Sheet1!AI$2:AK$3285,3,FALSE),"")</f>
        <v>72.601967888378567</v>
      </c>
      <c r="D946" s="32"/>
      <c r="E946" s="40">
        <f t="shared" si="44"/>
        <v>0.88715212104487473</v>
      </c>
    </row>
    <row r="947" spans="2:10">
      <c r="B947" s="2">
        <f t="shared" si="45"/>
        <v>38470</v>
      </c>
      <c r="C947" s="19">
        <f>IFERROR(VLOOKUP(B947,Sheet1!AI$2:AK$3285,3,FALSE),"")</f>
        <v>65.799090643179852</v>
      </c>
      <c r="D947" s="32"/>
      <c r="E947" s="40">
        <f t="shared" si="44"/>
        <v>0.80402507707046467</v>
      </c>
    </row>
    <row r="948" spans="2:10">
      <c r="B948" s="2">
        <f t="shared" si="45"/>
        <v>38471</v>
      </c>
      <c r="C948" s="19">
        <f>IFERROR(VLOOKUP(B948,Sheet1!AI$2:AK$3285,3,FALSE),"")</f>
        <v>64.116907229816889</v>
      </c>
      <c r="D948" s="32"/>
      <c r="E948" s="40">
        <f t="shared" si="44"/>
        <v>0.78346981353482781</v>
      </c>
    </row>
    <row r="949" spans="2:10">
      <c r="B949" s="2">
        <f t="shared" si="45"/>
        <v>38472</v>
      </c>
      <c r="C949" s="19">
        <f>IFERROR(VLOOKUP(B949,Sheet1!AI$2:AK$3285,3,FALSE),"")</f>
        <v>52.997202766826149</v>
      </c>
      <c r="D949" s="32"/>
      <c r="E949" s="40">
        <f t="shared" si="44"/>
        <v>0.64759375277982079</v>
      </c>
      <c r="G949" s="3">
        <f>AVERAGE(C920:C949)</f>
        <v>75.728201342130674</v>
      </c>
      <c r="H949" s="3">
        <f>MAX(C920:C949)</f>
        <v>100.73925734010368</v>
      </c>
      <c r="I949" s="3">
        <f>MIN(C920:C949)</f>
        <v>52.997202766826149</v>
      </c>
      <c r="J949" s="13">
        <f>SUM(E920:E949)</f>
        <v>27.760584071305242</v>
      </c>
    </row>
    <row r="950" spans="2:10">
      <c r="B950" s="2">
        <f t="shared" si="45"/>
        <v>38473</v>
      </c>
      <c r="C950" s="19">
        <f>IFERROR(VLOOKUP(B950,Sheet1!AI$2:AK$3285,3,FALSE),"")</f>
        <v>46.022645588187743</v>
      </c>
      <c r="D950" s="32"/>
      <c r="E950" s="40">
        <f t="shared" si="44"/>
        <v>0.56236888389071926</v>
      </c>
    </row>
    <row r="951" spans="2:10">
      <c r="B951" s="2">
        <f t="shared" si="45"/>
        <v>38474</v>
      </c>
      <c r="C951" s="19">
        <f>IFERROR(VLOOKUP(B951,Sheet1!AI$2:AK$3285,3,FALSE),"")</f>
        <v>45.329814468502036</v>
      </c>
      <c r="D951" s="32"/>
      <c r="E951" s="40">
        <f t="shared" si="44"/>
        <v>0.55390290679351373</v>
      </c>
    </row>
    <row r="952" spans="2:10">
      <c r="B952" s="2">
        <f t="shared" si="45"/>
        <v>38475</v>
      </c>
      <c r="C952" s="19">
        <f>IFERROR(VLOOKUP(B952,Sheet1!AI$2:AK$3285,3,FALSE),"")</f>
        <v>45.408869796243607</v>
      </c>
      <c r="D952" s="32"/>
      <c r="E952" s="40">
        <f t="shared" si="44"/>
        <v>0.55486891506747205</v>
      </c>
    </row>
    <row r="953" spans="2:10">
      <c r="B953" s="2">
        <f t="shared" si="45"/>
        <v>38476</v>
      </c>
      <c r="C953" s="19">
        <f>IFERROR(VLOOKUP(B953,Sheet1!AI$2:AK$3285,3,FALSE),"")</f>
        <v>47.646186469790564</v>
      </c>
      <c r="D953" s="32"/>
      <c r="E953" s="40">
        <f t="shared" si="44"/>
        <v>0.58220757116888555</v>
      </c>
    </row>
    <row r="954" spans="2:10">
      <c r="B954" s="2">
        <f t="shared" si="45"/>
        <v>38477</v>
      </c>
      <c r="C954" s="19">
        <f>IFERROR(VLOOKUP(B954,Sheet1!AI$2:AK$3285,3,FALSE),"")</f>
        <v>57.209070267484321</v>
      </c>
      <c r="D954" s="32"/>
      <c r="E954" s="40">
        <f t="shared" si="44"/>
        <v>0.69906022532108347</v>
      </c>
    </row>
    <row r="955" spans="2:10">
      <c r="B955" s="2">
        <f t="shared" si="45"/>
        <v>38478</v>
      </c>
      <c r="C955" s="19">
        <f>IFERROR(VLOOKUP(B955,Sheet1!AI$2:AK$3285,3,FALSE),"")</f>
        <v>75.240930232592746</v>
      </c>
      <c r="D955" s="32"/>
      <c r="E955" s="40">
        <f t="shared" si="44"/>
        <v>0.91939864423315198</v>
      </c>
    </row>
    <row r="956" spans="2:10">
      <c r="B956" s="2">
        <f t="shared" si="45"/>
        <v>38479</v>
      </c>
      <c r="C956" s="19">
        <f>IFERROR(VLOOKUP(B956,Sheet1!AI$2:AK$3285,3,FALSE),"")</f>
        <v>69.796606572335122</v>
      </c>
      <c r="D956" s="32"/>
      <c r="E956" s="40">
        <f t="shared" si="44"/>
        <v>0.85287230309763196</v>
      </c>
    </row>
    <row r="957" spans="2:10">
      <c r="B957" s="2">
        <f t="shared" si="45"/>
        <v>38480</v>
      </c>
      <c r="C957" s="19">
        <f>IFERROR(VLOOKUP(B957,Sheet1!AI$2:AK$3285,3,FALSE),"")</f>
        <v>79.202459452857966</v>
      </c>
      <c r="D957" s="32"/>
      <c r="E957" s="40">
        <f t="shared" si="44"/>
        <v>0.96780613445081176</v>
      </c>
    </row>
    <row r="958" spans="2:10">
      <c r="B958" s="2">
        <f t="shared" si="45"/>
        <v>38481</v>
      </c>
      <c r="C958" s="19">
        <f>IFERROR(VLOOKUP(B958,Sheet1!AI$2:AK$3285,3,FALSE),"")</f>
        <v>81.550918113083981</v>
      </c>
      <c r="D958" s="32"/>
      <c r="E958" s="40">
        <f t="shared" si="44"/>
        <v>0.99650287838492779</v>
      </c>
    </row>
    <row r="959" spans="2:10">
      <c r="B959" s="2">
        <f t="shared" si="45"/>
        <v>38482</v>
      </c>
      <c r="C959" s="19">
        <f>IFERROR(VLOOKUP(B959,Sheet1!AI$2:AK$3285,3,FALSE),"")</f>
        <v>83.661444215799406</v>
      </c>
      <c r="D959" s="32"/>
      <c r="E959" s="40">
        <f t="shared" si="44"/>
        <v>1.0222922304231978</v>
      </c>
    </row>
    <row r="960" spans="2:10">
      <c r="B960" s="2">
        <f t="shared" si="45"/>
        <v>38483</v>
      </c>
      <c r="C960" s="19">
        <f>IFERROR(VLOOKUP(B960,Sheet1!AI$2:AK$3285,3,FALSE),"")</f>
        <v>92.615393647548217</v>
      </c>
      <c r="D960" s="32"/>
      <c r="E960" s="40">
        <f t="shared" si="44"/>
        <v>1.1317040750486385</v>
      </c>
    </row>
    <row r="961" spans="2:5">
      <c r="B961" s="2">
        <f t="shared" si="45"/>
        <v>38484</v>
      </c>
      <c r="C961" s="19">
        <f>IFERROR(VLOOKUP(B961,Sheet1!AI$2:AK$3285,3,FALSE),"")</f>
        <v>93.809425086756164</v>
      </c>
      <c r="D961" s="32"/>
      <c r="E961" s="40">
        <f t="shared" si="44"/>
        <v>1.1462944168079168</v>
      </c>
    </row>
    <row r="962" spans="2:5">
      <c r="B962" s="2">
        <f t="shared" si="45"/>
        <v>38485</v>
      </c>
      <c r="C962" s="19">
        <f>IFERROR(VLOOKUP(B962,Sheet1!AI$2:AK$3285,3,FALSE),"")</f>
        <v>95.504918253295727</v>
      </c>
      <c r="D962" s="32"/>
      <c r="E962" s="40">
        <f t="shared" si="44"/>
        <v>1.1670123174745382</v>
      </c>
    </row>
    <row r="963" spans="2:5">
      <c r="B963" s="2">
        <f t="shared" si="45"/>
        <v>38486</v>
      </c>
      <c r="C963" s="19">
        <f>IFERROR(VLOOKUP(B963,Sheet1!AI$2:AK$3285,3,FALSE),"")</f>
        <v>91.949591900381051</v>
      </c>
      <c r="D963" s="32"/>
      <c r="E963" s="40">
        <f t="shared" si="44"/>
        <v>1.1235683805299601</v>
      </c>
    </row>
    <row r="964" spans="2:5">
      <c r="B964" s="2">
        <f t="shared" si="45"/>
        <v>38487</v>
      </c>
      <c r="C964" s="19">
        <f>IFERROR(VLOOKUP(B964,Sheet1!AI$2:AK$3285,3,FALSE),"")</f>
        <v>94.097791796810156</v>
      </c>
      <c r="D964" s="32"/>
      <c r="E964" s="40">
        <f t="shared" si="44"/>
        <v>1.1498180835335412</v>
      </c>
    </row>
    <row r="965" spans="2:5">
      <c r="B965" s="2">
        <f t="shared" si="45"/>
        <v>38488</v>
      </c>
      <c r="C965" s="19">
        <f>IFERROR(VLOOKUP(B965,Sheet1!AI$2:AK$3285,3,FALSE),"")</f>
        <v>95.956160544269437</v>
      </c>
      <c r="D965" s="32"/>
      <c r="E965" s="40">
        <f t="shared" si="44"/>
        <v>1.1725262252539794</v>
      </c>
    </row>
    <row r="966" spans="2:5">
      <c r="B966" s="2">
        <f t="shared" si="45"/>
        <v>38489</v>
      </c>
      <c r="C966" s="19">
        <f>IFERROR(VLOOKUP(B966,Sheet1!AI$2:AK$3285,3,FALSE),"")</f>
        <v>105.26094033169795</v>
      </c>
      <c r="D966" s="32"/>
      <c r="E966" s="40">
        <f t="shared" si="44"/>
        <v>1.286225004562054</v>
      </c>
    </row>
    <row r="967" spans="2:5">
      <c r="B967" s="2">
        <f t="shared" si="45"/>
        <v>38490</v>
      </c>
      <c r="C967" s="19">
        <f>IFERROR(VLOOKUP(B967,Sheet1!AI$2:AK$3285,3,FALSE),"")</f>
        <v>116.25377377876453</v>
      </c>
      <c r="D967" s="32"/>
      <c r="E967" s="40">
        <f t="shared" si="44"/>
        <v>1.4205507782635574</v>
      </c>
    </row>
    <row r="968" spans="2:5">
      <c r="B968" s="2">
        <f t="shared" si="45"/>
        <v>38491</v>
      </c>
      <c r="C968" s="19">
        <f>IFERROR(VLOOKUP(B968,Sheet1!AI$2:AK$3285,3,FALSE),"")</f>
        <v>130.08923182710907</v>
      </c>
      <c r="D968" s="32"/>
      <c r="E968" s="40">
        <f t="shared" si="44"/>
        <v>1.5896117047123706</v>
      </c>
    </row>
    <row r="969" spans="2:5">
      <c r="B969" s="2">
        <f t="shared" si="45"/>
        <v>38492</v>
      </c>
      <c r="C969" s="19">
        <f>IFERROR(VLOOKUP(B969,Sheet1!AI$2:AK$3285,3,FALSE),"")</f>
        <v>126.35877213687218</v>
      </c>
      <c r="D969" s="32"/>
      <c r="E969" s="40">
        <f t="shared" si="44"/>
        <v>1.5440277443470782</v>
      </c>
    </row>
    <row r="970" spans="2:5">
      <c r="B970" s="2">
        <f t="shared" si="45"/>
        <v>38493</v>
      </c>
      <c r="C970" s="19">
        <f>IFERROR(VLOOKUP(B970,Sheet1!AI$2:AK$3285,3,FALSE),"")</f>
        <v>130.19449678738761</v>
      </c>
      <c r="D970" s="32"/>
      <c r="E970" s="40">
        <f t="shared" si="44"/>
        <v>1.5908979788382507</v>
      </c>
    </row>
    <row r="971" spans="2:5">
      <c r="B971" s="2">
        <f t="shared" si="45"/>
        <v>38494</v>
      </c>
      <c r="C971" s="19">
        <f>IFERROR(VLOOKUP(B971,Sheet1!AI$2:AK$3285,3,FALSE),"")</f>
        <v>121.6434108119239</v>
      </c>
      <c r="D971" s="32"/>
      <c r="E971" s="40">
        <f t="shared" si="44"/>
        <v>1.4864088819031245</v>
      </c>
    </row>
    <row r="972" spans="2:5">
      <c r="B972" s="2">
        <f t="shared" si="45"/>
        <v>38495</v>
      </c>
      <c r="C972" s="19">
        <f>IFERROR(VLOOKUP(B972,Sheet1!AI$2:AK$3285,3,FALSE),"")</f>
        <v>122.37338567852282</v>
      </c>
      <c r="D972" s="32"/>
      <c r="E972" s="40">
        <f t="shared" si="44"/>
        <v>1.4953287331144349</v>
      </c>
    </row>
    <row r="973" spans="2:5">
      <c r="B973" s="2">
        <f t="shared" si="45"/>
        <v>38496</v>
      </c>
      <c r="C973" s="19">
        <f>IFERROR(VLOOKUP(B973,Sheet1!AI$2:AK$3285,3,FALSE),"")</f>
        <v>145.14952943254491</v>
      </c>
      <c r="D973" s="32"/>
      <c r="E973" s="40">
        <f t="shared" si="44"/>
        <v>1.7736394294810831</v>
      </c>
    </row>
    <row r="974" spans="2:5">
      <c r="B974" s="2">
        <f t="shared" si="45"/>
        <v>38497</v>
      </c>
      <c r="C974" s="19">
        <f>IFERROR(VLOOKUP(B974,Sheet1!AI$2:AK$3285,3,FALSE),"")</f>
        <v>150.98495357370894</v>
      </c>
      <c r="D974" s="32"/>
      <c r="E974" s="40">
        <f t="shared" si="44"/>
        <v>1.8449447818647724</v>
      </c>
    </row>
    <row r="975" spans="2:5">
      <c r="B975" s="2">
        <f t="shared" si="45"/>
        <v>38498</v>
      </c>
      <c r="C975" s="19">
        <f>IFERROR(VLOOKUP(B975,Sheet1!AI$2:AK$3285,3,FALSE),"")</f>
        <v>153.50670538790541</v>
      </c>
      <c r="D975" s="32"/>
      <c r="E975" s="40">
        <f t="shared" si="44"/>
        <v>1.8757590632924153</v>
      </c>
    </row>
    <row r="976" spans="2:5">
      <c r="B976" s="2">
        <f t="shared" si="45"/>
        <v>38499</v>
      </c>
      <c r="C976" s="19">
        <f>IFERROR(VLOOKUP(B976,Sheet1!AI$2:AK$3285,3,FALSE),"")</f>
        <v>166.72087572378348</v>
      </c>
      <c r="D976" s="32"/>
      <c r="E976" s="40">
        <f t="shared" si="44"/>
        <v>2.0372282297941537</v>
      </c>
    </row>
    <row r="977" spans="2:10">
      <c r="B977" s="2">
        <f t="shared" si="45"/>
        <v>38500</v>
      </c>
      <c r="C977" s="19">
        <f>IFERROR(VLOOKUP(B977,Sheet1!AI$2:AK$3285,3,FALSE),"")</f>
        <v>173.41070321444579</v>
      </c>
      <c r="D977" s="32"/>
      <c r="E977" s="40">
        <f t="shared" si="44"/>
        <v>2.1189738741669064</v>
      </c>
    </row>
    <row r="978" spans="2:10">
      <c r="B978" s="2">
        <f t="shared" si="45"/>
        <v>38501</v>
      </c>
      <c r="C978" s="19">
        <f>IFERROR(VLOOKUP(B978,Sheet1!AI$2:AK$3285,3,FALSE),"")</f>
        <v>176.7848155821921</v>
      </c>
      <c r="D978" s="32"/>
      <c r="E978" s="40">
        <f t="shared" si="44"/>
        <v>2.1602034858530796</v>
      </c>
    </row>
    <row r="979" spans="2:10">
      <c r="B979" s="2">
        <f t="shared" si="45"/>
        <v>38502</v>
      </c>
      <c r="C979" s="19">
        <f>IFERROR(VLOOKUP(B979,Sheet1!AI$2:AK$3285,3,FALSE),"")</f>
        <v>177.83916400838825</v>
      </c>
      <c r="D979" s="32"/>
      <c r="E979" s="40">
        <f t="shared" si="44"/>
        <v>2.1730869857061181</v>
      </c>
    </row>
    <row r="980" spans="2:10">
      <c r="B980" s="2">
        <f t="shared" si="45"/>
        <v>38503</v>
      </c>
      <c r="C980" s="19">
        <f>IFERROR(VLOOKUP(B980,Sheet1!AI$2:AK$3285,3,FALSE),"")</f>
        <v>174.31786230511591</v>
      </c>
      <c r="D980" s="32"/>
      <c r="E980" s="40">
        <f t="shared" si="44"/>
        <v>2.1300588093941504</v>
      </c>
      <c r="G980" s="3">
        <f>AVERAGE(C950:C980)</f>
        <v>108.57712409633231</v>
      </c>
      <c r="H980" s="3">
        <f>MAX(C950:C980)</f>
        <v>177.83916400838825</v>
      </c>
      <c r="I980" s="3">
        <f>MIN(C950:C980)</f>
        <v>45.329814468502036</v>
      </c>
      <c r="J980" s="13">
        <f>SUM(E950:E980)</f>
        <v>41.129149676773523</v>
      </c>
    </row>
    <row r="981" spans="2:10">
      <c r="B981" s="2">
        <f t="shared" si="45"/>
        <v>38504</v>
      </c>
      <c r="C981" s="19">
        <f>IFERROR(VLOOKUP(B981,Sheet1!AI$2:AK$3285,3,FALSE),"")</f>
        <v>169.82318166111168</v>
      </c>
      <c r="D981" s="32"/>
      <c r="E981" s="40">
        <f t="shared" ref="E981:E1044" si="46">IFERROR(0.001*(C981*86440)/$K$6,"")</f>
        <v>2.0751365313523458</v>
      </c>
    </row>
    <row r="982" spans="2:10">
      <c r="B982" s="2">
        <f t="shared" si="45"/>
        <v>38505</v>
      </c>
      <c r="C982" s="19">
        <f>IFERROR(VLOOKUP(B982,Sheet1!AI$2:AK$3285,3,FALSE),"")</f>
        <v>171.4361231189705</v>
      </c>
      <c r="D982" s="32"/>
      <c r="E982" s="40">
        <f t="shared" si="46"/>
        <v>2.0948457000853562</v>
      </c>
    </row>
    <row r="983" spans="2:10">
      <c r="B983" s="2">
        <f t="shared" si="45"/>
        <v>38506</v>
      </c>
      <c r="C983" s="19">
        <f>IFERROR(VLOOKUP(B983,Sheet1!AI$2:AK$3285,3,FALSE),"")</f>
        <v>184.21462549838066</v>
      </c>
      <c r="D983" s="32"/>
      <c r="E983" s="40">
        <f t="shared" si="46"/>
        <v>2.2509912677523358</v>
      </c>
    </row>
    <row r="984" spans="2:10">
      <c r="B984" s="2">
        <f t="shared" si="45"/>
        <v>38507</v>
      </c>
      <c r="C984" s="19">
        <f>IFERROR(VLOOKUP(B984,Sheet1!AI$2:AK$3285,3,FALSE),"")</f>
        <v>186.78076922638638</v>
      </c>
      <c r="D984" s="32"/>
      <c r="E984" s="40">
        <f t="shared" si="46"/>
        <v>2.2823479915081766</v>
      </c>
    </row>
    <row r="985" spans="2:10">
      <c r="B985" s="2">
        <f t="shared" si="45"/>
        <v>38508</v>
      </c>
      <c r="C985" s="19">
        <f>IFERROR(VLOOKUP(B985,Sheet1!AI$2:AK$3285,3,FALSE),"")</f>
        <v>187.03680646333839</v>
      </c>
      <c r="D985" s="32"/>
      <c r="E985" s="40">
        <f t="shared" si="46"/>
        <v>2.2854766116328769</v>
      </c>
    </row>
    <row r="986" spans="2:10">
      <c r="B986" s="2">
        <f t="shared" si="45"/>
        <v>38509</v>
      </c>
      <c r="C986" s="19">
        <f>IFERROR(VLOOKUP(B986,Sheet1!AI$2:AK$3285,3,FALSE),"")</f>
        <v>175.32648943268168</v>
      </c>
      <c r="D986" s="32"/>
      <c r="E986" s="40">
        <f t="shared" si="46"/>
        <v>2.1423836226407977</v>
      </c>
    </row>
    <row r="987" spans="2:10">
      <c r="B987" s="2">
        <f t="shared" si="45"/>
        <v>38510</v>
      </c>
      <c r="C987" s="19">
        <f>IFERROR(VLOOKUP(B987,Sheet1!AI$2:AK$3285,3,FALSE),"")</f>
        <v>151.84563969903274</v>
      </c>
      <c r="D987" s="32"/>
      <c r="E987" s="40">
        <f t="shared" si="46"/>
        <v>1.85546184557314</v>
      </c>
    </row>
    <row r="988" spans="2:10">
      <c r="B988" s="2">
        <f t="shared" si="45"/>
        <v>38511</v>
      </c>
      <c r="C988" s="19">
        <f>IFERROR(VLOOKUP(B988,Sheet1!AI$2:AK$3285,3,FALSE),"")</f>
        <v>144.81514069153809</v>
      </c>
      <c r="D988" s="32"/>
      <c r="E988" s="40">
        <f t="shared" si="46"/>
        <v>1.7695534013820402</v>
      </c>
    </row>
    <row r="989" spans="2:10">
      <c r="B989" s="2">
        <f t="shared" si="45"/>
        <v>38512</v>
      </c>
      <c r="C989" s="19">
        <f>IFERROR(VLOOKUP(B989,Sheet1!AI$2:AK$3285,3,FALSE),"")</f>
        <v>140.98954817628226</v>
      </c>
      <c r="D989" s="32"/>
      <c r="E989" s="40">
        <f t="shared" si="46"/>
        <v>1.7228069754534687</v>
      </c>
    </row>
    <row r="990" spans="2:10">
      <c r="B990" s="2">
        <f t="shared" si="45"/>
        <v>38513</v>
      </c>
      <c r="C990" s="19">
        <f>IFERROR(VLOOKUP(B990,Sheet1!AI$2:AK$3285,3,FALSE),"")</f>
        <v>147.10872590936208</v>
      </c>
      <c r="D990" s="32"/>
      <c r="E990" s="40">
        <f t="shared" si="46"/>
        <v>1.7975796250502203</v>
      </c>
    </row>
    <row r="991" spans="2:10">
      <c r="B991" s="2">
        <f t="shared" si="45"/>
        <v>38514</v>
      </c>
      <c r="C991" s="19">
        <f>IFERROR(VLOOKUP(B991,Sheet1!AI$2:AK$3285,3,FALSE),"")</f>
        <v>150.74298391186107</v>
      </c>
      <c r="D991" s="32"/>
      <c r="E991" s="40">
        <f t="shared" si="46"/>
        <v>1.8419880589965045</v>
      </c>
    </row>
    <row r="992" spans="2:10">
      <c r="B992" s="2">
        <f t="shared" si="45"/>
        <v>38515</v>
      </c>
      <c r="C992" s="19">
        <f>IFERROR(VLOOKUP(B992,Sheet1!AI$2:AK$3285,3,FALSE),"")</f>
        <v>150.16040506131151</v>
      </c>
      <c r="D992" s="32"/>
      <c r="E992" s="40">
        <f t="shared" si="46"/>
        <v>1.8348692979219348</v>
      </c>
    </row>
    <row r="993" spans="2:5">
      <c r="B993" s="2">
        <f t="shared" si="45"/>
        <v>38516</v>
      </c>
      <c r="C993" s="19">
        <f>IFERROR(VLOOKUP(B993,Sheet1!AI$2:AK$3285,3,FALSE),"")</f>
        <v>158.62788243923239</v>
      </c>
      <c r="D993" s="32"/>
      <c r="E993" s="40">
        <f t="shared" si="46"/>
        <v>1.9383367483810077</v>
      </c>
    </row>
    <row r="994" spans="2:5">
      <c r="B994" s="2">
        <f t="shared" si="45"/>
        <v>38517</v>
      </c>
      <c r="C994" s="19">
        <f>IFERROR(VLOOKUP(B994,Sheet1!AI$2:AK$3285,3,FALSE),"")</f>
        <v>170.01978376962791</v>
      </c>
      <c r="D994" s="32"/>
      <c r="E994" s="40">
        <f t="shared" si="46"/>
        <v>2.0775388901677463</v>
      </c>
    </row>
    <row r="995" spans="2:5">
      <c r="B995" s="2">
        <f t="shared" si="45"/>
        <v>38518</v>
      </c>
      <c r="C995" s="19">
        <f>IFERROR(VLOOKUP(B995,Sheet1!AI$2:AK$3285,3,FALSE),"")</f>
        <v>183.06288771088123</v>
      </c>
      <c r="D995" s="32"/>
      <c r="E995" s="40">
        <f t="shared" si="46"/>
        <v>2.2369177288279012</v>
      </c>
    </row>
    <row r="996" spans="2:5">
      <c r="B996" s="2">
        <f t="shared" si="45"/>
        <v>38519</v>
      </c>
      <c r="C996" s="19">
        <f>IFERROR(VLOOKUP(B996,Sheet1!AI$2:AK$3285,3,FALSE),"")</f>
        <v>182.27499565930816</v>
      </c>
      <c r="D996" s="32"/>
      <c r="E996" s="40">
        <f t="shared" si="46"/>
        <v>2.2272901646579868</v>
      </c>
    </row>
    <row r="997" spans="2:5">
      <c r="B997" s="2">
        <f t="shared" ref="B997:B1060" si="47">B996+1</f>
        <v>38520</v>
      </c>
      <c r="C997" s="19">
        <f>IFERROR(VLOOKUP(B997,Sheet1!AI$2:AK$3285,3,FALSE),"")</f>
        <v>169.36095693579375</v>
      </c>
      <c r="D997" s="32"/>
      <c r="E997" s="40">
        <f t="shared" si="46"/>
        <v>2.0694884248699479</v>
      </c>
    </row>
    <row r="998" spans="2:5">
      <c r="B998" s="2">
        <f t="shared" si="47"/>
        <v>38521</v>
      </c>
      <c r="C998" s="19">
        <f>IFERROR(VLOOKUP(B998,Sheet1!AI$2:AK$3285,3,FALSE),"")</f>
        <v>147.64804894326846</v>
      </c>
      <c r="D998" s="32"/>
      <c r="E998" s="40">
        <f t="shared" si="46"/>
        <v>1.8041698262165855</v>
      </c>
    </row>
    <row r="999" spans="2:5">
      <c r="B999" s="2">
        <f t="shared" si="47"/>
        <v>38522</v>
      </c>
      <c r="C999" s="19">
        <f>IFERROR(VLOOKUP(B999,Sheet1!AI$2:AK$3285,3,FALSE),"")</f>
        <v>144.05102329265219</v>
      </c>
      <c r="D999" s="32"/>
      <c r="E999" s="40">
        <f t="shared" si="46"/>
        <v>1.7602163490835252</v>
      </c>
    </row>
    <row r="1000" spans="2:5">
      <c r="B1000" s="2">
        <f t="shared" si="47"/>
        <v>38523</v>
      </c>
      <c r="C1000" s="19">
        <f>IFERROR(VLOOKUP(B1000,Sheet1!AI$2:AK$3285,3,FALSE),"")</f>
        <v>144.37295042343601</v>
      </c>
      <c r="D1000" s="32"/>
      <c r="E1000" s="40">
        <f t="shared" si="46"/>
        <v>1.7641501038453222</v>
      </c>
    </row>
    <row r="1001" spans="2:5">
      <c r="B1001" s="2">
        <f t="shared" si="47"/>
        <v>38524</v>
      </c>
      <c r="C1001" s="19">
        <f>IFERROR(VLOOKUP(B1001,Sheet1!AI$2:AK$3285,3,FALSE),"")</f>
        <v>159.43301344247595</v>
      </c>
      <c r="D1001" s="32"/>
      <c r="E1001" s="40">
        <f t="shared" si="46"/>
        <v>1.9481749621102094</v>
      </c>
    </row>
    <row r="1002" spans="2:5">
      <c r="B1002" s="2">
        <f t="shared" si="47"/>
        <v>38525</v>
      </c>
      <c r="C1002" s="19">
        <f>IFERROR(VLOOKUP(B1002,Sheet1!AI$2:AK$3285,3,FALSE),"")</f>
        <v>177.57594107509908</v>
      </c>
      <c r="D1002" s="32"/>
      <c r="E1002" s="40">
        <f t="shared" si="46"/>
        <v>2.1698705607197577</v>
      </c>
    </row>
    <row r="1003" spans="2:5">
      <c r="B1003" s="2">
        <f t="shared" si="47"/>
        <v>38526</v>
      </c>
      <c r="C1003" s="19">
        <f>IFERROR(VLOOKUP(B1003,Sheet1!AI$2:AK$3285,3,FALSE),"")</f>
        <v>178.00174706052644</v>
      </c>
      <c r="D1003" s="32"/>
      <c r="E1003" s="40">
        <f t="shared" si="46"/>
        <v>2.1750736522352141</v>
      </c>
    </row>
    <row r="1004" spans="2:5">
      <c r="B1004" s="2">
        <f t="shared" si="47"/>
        <v>38527</v>
      </c>
      <c r="C1004" s="19">
        <f>IFERROR(VLOOKUP(B1004,Sheet1!AI$2:AK$3285,3,FALSE),"")</f>
        <v>179.27546564607644</v>
      </c>
      <c r="D1004" s="32"/>
      <c r="E1004" s="40">
        <f t="shared" si="46"/>
        <v>2.1906377227094778</v>
      </c>
    </row>
    <row r="1005" spans="2:5">
      <c r="B1005" s="2">
        <f t="shared" si="47"/>
        <v>38528</v>
      </c>
      <c r="C1005" s="19">
        <f>IFERROR(VLOOKUP(B1005,Sheet1!AI$2:AK$3285,3,FALSE),"")</f>
        <v>169.32998067053711</v>
      </c>
      <c r="D1005" s="32"/>
      <c r="E1005" s="40">
        <f t="shared" si="46"/>
        <v>2.0691099136501596</v>
      </c>
    </row>
    <row r="1006" spans="2:5">
      <c r="B1006" s="2">
        <f t="shared" si="47"/>
        <v>38529</v>
      </c>
      <c r="C1006" s="19">
        <f>IFERROR(VLOOKUP(B1006,Sheet1!AI$2:AK$3285,3,FALSE),"")</f>
        <v>141.32055832126503</v>
      </c>
      <c r="D1006" s="32"/>
      <c r="E1006" s="40">
        <f t="shared" si="46"/>
        <v>1.7268517191532584</v>
      </c>
    </row>
    <row r="1007" spans="2:5">
      <c r="B1007" s="2">
        <f t="shared" si="47"/>
        <v>38530</v>
      </c>
      <c r="C1007" s="19">
        <f>IFERROR(VLOOKUP(B1007,Sheet1!AI$2:AK$3285,3,FALSE),"")</f>
        <v>140.13211112076397</v>
      </c>
      <c r="D1007" s="32"/>
      <c r="E1007" s="40">
        <f t="shared" si="46"/>
        <v>1.7123296134123323</v>
      </c>
    </row>
    <row r="1008" spans="2:5">
      <c r="B1008" s="2">
        <f t="shared" si="47"/>
        <v>38531</v>
      </c>
      <c r="C1008" s="19">
        <f>IFERROR(VLOOKUP(B1008,Sheet1!AI$2:AK$3285,3,FALSE),"")</f>
        <v>148.02821159638893</v>
      </c>
      <c r="D1008" s="32"/>
      <c r="E1008" s="40">
        <f t="shared" si="46"/>
        <v>1.8088151838269522</v>
      </c>
    </row>
    <row r="1009" spans="2:10">
      <c r="B1009" s="2">
        <f t="shared" si="47"/>
        <v>38532</v>
      </c>
      <c r="C1009" s="19">
        <f>IFERROR(VLOOKUP(B1009,Sheet1!AI$2:AK$3285,3,FALSE),"")</f>
        <v>155.43554686471953</v>
      </c>
      <c r="D1009" s="32"/>
      <c r="E1009" s="40">
        <f t="shared" si="46"/>
        <v>1.8993283391272771</v>
      </c>
    </row>
    <row r="1010" spans="2:10">
      <c r="B1010" s="2">
        <f t="shared" si="47"/>
        <v>38533</v>
      </c>
      <c r="C1010" s="19">
        <f>IFERROR(VLOOKUP(B1010,Sheet1!AI$2:AK$3285,3,FALSE),"")</f>
        <v>169.60700024180039</v>
      </c>
      <c r="D1010" s="32"/>
      <c r="E1010" s="40">
        <f t="shared" si="46"/>
        <v>2.0724949252051492</v>
      </c>
      <c r="G1010" s="3">
        <f>AVERAGE(C981:C1010)</f>
        <v>162.59461813547028</v>
      </c>
      <c r="H1010" s="3">
        <f>MAX(C981:C1010)</f>
        <v>187.03680646333839</v>
      </c>
      <c r="I1010" s="3">
        <f>MIN(C981:C1010)</f>
        <v>140.13211112076397</v>
      </c>
      <c r="J1010" s="13">
        <f>SUM(E981:E1010)</f>
        <v>59.604235757549006</v>
      </c>
    </row>
    <row r="1011" spans="2:10">
      <c r="B1011" s="2">
        <f t="shared" si="47"/>
        <v>38534</v>
      </c>
      <c r="C1011" s="19">
        <f>IFERROR(VLOOKUP(B1011,Sheet1!AI$2:AK$3285,3,FALSE),"")</f>
        <v>168.33293737321969</v>
      </c>
      <c r="D1011" s="32"/>
      <c r="E1011" s="40">
        <f t="shared" si="46"/>
        <v>2.056926647800553</v>
      </c>
    </row>
    <row r="1012" spans="2:10">
      <c r="B1012" s="2">
        <f t="shared" si="47"/>
        <v>38535</v>
      </c>
      <c r="C1012" s="19">
        <f>IFERROR(VLOOKUP(B1012,Sheet1!AI$2:AK$3285,3,FALSE),"")</f>
        <v>167.83509704151083</v>
      </c>
      <c r="D1012" s="32"/>
      <c r="E1012" s="40">
        <f t="shared" si="46"/>
        <v>2.0508433401566579</v>
      </c>
    </row>
    <row r="1013" spans="2:10">
      <c r="B1013" s="2">
        <f t="shared" si="47"/>
        <v>38536</v>
      </c>
      <c r="C1013" s="19">
        <f>IFERROR(VLOOKUP(B1013,Sheet1!AI$2:AK$3285,3,FALSE),"")</f>
        <v>168.33569581629229</v>
      </c>
      <c r="D1013" s="32"/>
      <c r="E1013" s="40">
        <f t="shared" si="46"/>
        <v>2.0569603543059518</v>
      </c>
    </row>
    <row r="1014" spans="2:10">
      <c r="B1014" s="2">
        <f t="shared" si="47"/>
        <v>38537</v>
      </c>
      <c r="C1014" s="19">
        <f>IFERROR(VLOOKUP(B1014,Sheet1!AI$2:AK$3285,3,FALSE),"")</f>
        <v>167.6830943990426</v>
      </c>
      <c r="D1014" s="32"/>
      <c r="E1014" s="40">
        <f t="shared" si="46"/>
        <v>2.0489859598322369</v>
      </c>
    </row>
    <row r="1015" spans="2:10">
      <c r="B1015" s="2">
        <f t="shared" si="47"/>
        <v>38538</v>
      </c>
      <c r="C1015" s="19">
        <f>IFERROR(VLOOKUP(B1015,Sheet1!AI$2:AK$3285,3,FALSE),"")</f>
        <v>168.43255291630544</v>
      </c>
      <c r="D1015" s="32"/>
      <c r="E1015" s="40">
        <f t="shared" si="46"/>
        <v>2.0581438894664186</v>
      </c>
    </row>
    <row r="1016" spans="2:10">
      <c r="B1016" s="2">
        <f t="shared" si="47"/>
        <v>38539</v>
      </c>
      <c r="C1016" s="19">
        <f>IFERROR(VLOOKUP(B1016,Sheet1!AI$2:AK$3285,3,FALSE),"")</f>
        <v>169.18843623289138</v>
      </c>
      <c r="D1016" s="32"/>
      <c r="E1016" s="40">
        <f t="shared" si="46"/>
        <v>2.0673803262611155</v>
      </c>
    </row>
    <row r="1017" spans="2:10">
      <c r="B1017" s="2">
        <f t="shared" si="47"/>
        <v>38540</v>
      </c>
      <c r="C1017" s="19">
        <f>IFERROR(VLOOKUP(B1017,Sheet1!AI$2:AK$3285,3,FALSE),"")</f>
        <v>169.00760107956125</v>
      </c>
      <c r="D1017" s="32"/>
      <c r="E1017" s="40">
        <f t="shared" si="46"/>
        <v>2.0651706300985686</v>
      </c>
    </row>
    <row r="1018" spans="2:10">
      <c r="B1018" s="2">
        <f t="shared" si="47"/>
        <v>38541</v>
      </c>
      <c r="C1018" s="19">
        <f>IFERROR(VLOOKUP(B1018,Sheet1!AI$2:AK$3285,3,FALSE),"")</f>
        <v>172.40109590354837</v>
      </c>
      <c r="D1018" s="32"/>
      <c r="E1018" s="40">
        <f t="shared" si="46"/>
        <v>2.1066370836729886</v>
      </c>
    </row>
    <row r="1019" spans="2:10">
      <c r="B1019" s="2">
        <f t="shared" si="47"/>
        <v>38542</v>
      </c>
      <c r="C1019" s="19">
        <f>IFERROR(VLOOKUP(B1019,Sheet1!AI$2:AK$3285,3,FALSE),"")</f>
        <v>171.26854987039053</v>
      </c>
      <c r="D1019" s="32"/>
      <c r="E1019" s="40">
        <f t="shared" si="46"/>
        <v>2.0927980563749728</v>
      </c>
    </row>
    <row r="1020" spans="2:10">
      <c r="B1020" s="2">
        <f t="shared" si="47"/>
        <v>38543</v>
      </c>
      <c r="C1020" s="19">
        <f>IFERROR(VLOOKUP(B1020,Sheet1!AI$2:AK$3285,3,FALSE),"")</f>
        <v>155.58155281118707</v>
      </c>
      <c r="D1020" s="32"/>
      <c r="E1020" s="40">
        <f t="shared" si="46"/>
        <v>1.9011124434547653</v>
      </c>
    </row>
    <row r="1021" spans="2:10">
      <c r="B1021" s="2">
        <f t="shared" si="47"/>
        <v>38544</v>
      </c>
      <c r="C1021" s="19">
        <f>IFERROR(VLOOKUP(B1021,Sheet1!AI$2:AK$3285,3,FALSE),"")</f>
        <v>155.237160497123</v>
      </c>
      <c r="D1021" s="32"/>
      <c r="E1021" s="40">
        <f t="shared" si="46"/>
        <v>1.8969041777454498</v>
      </c>
    </row>
    <row r="1022" spans="2:10">
      <c r="B1022" s="2">
        <f t="shared" si="47"/>
        <v>38545</v>
      </c>
      <c r="C1022" s="19">
        <f>IFERROR(VLOOKUP(B1022,Sheet1!AI$2:AK$3285,3,FALSE),"")</f>
        <v>149.14934729682329</v>
      </c>
      <c r="D1022" s="32"/>
      <c r="E1022" s="40">
        <f t="shared" si="46"/>
        <v>1.8225147837627091</v>
      </c>
    </row>
    <row r="1023" spans="2:10">
      <c r="B1023" s="2">
        <f t="shared" si="47"/>
        <v>38546</v>
      </c>
      <c r="C1023" s="19">
        <f>IFERROR(VLOOKUP(B1023,Sheet1!AI$2:AK$3285,3,FALSE),"")</f>
        <v>146.43480005434287</v>
      </c>
      <c r="D1023" s="32"/>
      <c r="E1023" s="40">
        <f t="shared" si="46"/>
        <v>1.7893446588489392</v>
      </c>
    </row>
    <row r="1024" spans="2:10">
      <c r="B1024" s="2">
        <f t="shared" si="47"/>
        <v>38547</v>
      </c>
      <c r="C1024" s="19">
        <f>IFERROR(VLOOKUP(B1024,Sheet1!AI$2:AK$3285,3,FALSE),"")</f>
        <v>156.47656482687307</v>
      </c>
      <c r="D1024" s="32"/>
      <c r="E1024" s="40">
        <f t="shared" si="46"/>
        <v>1.9120489487750791</v>
      </c>
    </row>
    <row r="1025" spans="2:5">
      <c r="B1025" s="2">
        <f t="shared" si="47"/>
        <v>38548</v>
      </c>
      <c r="C1025" s="19">
        <f>IFERROR(VLOOKUP(B1025,Sheet1!AI$2:AK$3285,3,FALSE),"")</f>
        <v>165.20301824237947</v>
      </c>
      <c r="D1025" s="32"/>
      <c r="E1025" s="40">
        <f t="shared" si="46"/>
        <v>2.0186809297245238</v>
      </c>
    </row>
    <row r="1026" spans="2:5">
      <c r="B1026" s="2">
        <f t="shared" si="47"/>
        <v>38549</v>
      </c>
      <c r="C1026" s="19">
        <f>IFERROR(VLOOKUP(B1026,Sheet1!AI$2:AK$3285,3,FALSE),"")</f>
        <v>170.39759959153912</v>
      </c>
      <c r="D1026" s="32"/>
      <c r="E1026" s="40">
        <f t="shared" si="46"/>
        <v>2.0821555709206447</v>
      </c>
    </row>
    <row r="1027" spans="2:5">
      <c r="B1027" s="2">
        <f t="shared" si="47"/>
        <v>38550</v>
      </c>
      <c r="C1027" s="19">
        <f>IFERROR(VLOOKUP(B1027,Sheet1!AI$2:AK$3285,3,FALSE),"")</f>
        <v>176.75821443936502</v>
      </c>
      <c r="D1027" s="32"/>
      <c r="E1027" s="40">
        <f t="shared" si="46"/>
        <v>2.1598784359822889</v>
      </c>
    </row>
    <row r="1028" spans="2:5">
      <c r="B1028" s="2">
        <f t="shared" si="47"/>
        <v>38551</v>
      </c>
      <c r="C1028" s="19">
        <f>IFERROR(VLOOKUP(B1028,Sheet1!AI$2:AK$3285,3,FALSE),"")</f>
        <v>177.20154630320474</v>
      </c>
      <c r="D1028" s="32"/>
      <c r="E1028" s="40">
        <f t="shared" si="46"/>
        <v>2.1652956831282184</v>
      </c>
    </row>
    <row r="1029" spans="2:5">
      <c r="B1029" s="2">
        <f t="shared" si="47"/>
        <v>38552</v>
      </c>
      <c r="C1029" s="19">
        <f>IFERROR(VLOOKUP(B1029,Sheet1!AI$2:AK$3285,3,FALSE),"")</f>
        <v>176.82601383414908</v>
      </c>
      <c r="D1029" s="32"/>
      <c r="E1029" s="40">
        <f t="shared" si="46"/>
        <v>2.1607069035657118</v>
      </c>
    </row>
    <row r="1030" spans="2:5">
      <c r="B1030" s="2">
        <f t="shared" si="47"/>
        <v>38553</v>
      </c>
      <c r="C1030" s="19">
        <f>IFERROR(VLOOKUP(B1030,Sheet1!AI$2:AK$3285,3,FALSE),"")</f>
        <v>170.25760447382845</v>
      </c>
      <c r="D1030" s="32"/>
      <c r="E1030" s="40">
        <f t="shared" si="46"/>
        <v>2.0804449152838185</v>
      </c>
    </row>
    <row r="1031" spans="2:5">
      <c r="B1031" s="2">
        <f t="shared" si="47"/>
        <v>38554</v>
      </c>
      <c r="C1031" s="19">
        <f>IFERROR(VLOOKUP(B1031,Sheet1!AI$2:AK$3285,3,FALSE),"")</f>
        <v>166.10379222324298</v>
      </c>
      <c r="D1031" s="32"/>
      <c r="E1031" s="40">
        <f t="shared" si="46"/>
        <v>2.0296878427731304</v>
      </c>
    </row>
    <row r="1032" spans="2:5">
      <c r="B1032" s="2">
        <f t="shared" si="47"/>
        <v>38555</v>
      </c>
      <c r="C1032" s="19">
        <f>IFERROR(VLOOKUP(B1032,Sheet1!AI$2:AK$3285,3,FALSE),"")</f>
        <v>160.39874931669613</v>
      </c>
      <c r="D1032" s="32"/>
      <c r="E1032" s="40">
        <f t="shared" si="46"/>
        <v>1.9599756701915767</v>
      </c>
    </row>
    <row r="1033" spans="2:5">
      <c r="B1033" s="2">
        <f t="shared" si="47"/>
        <v>38556</v>
      </c>
      <c r="C1033" s="19">
        <f>IFERROR(VLOOKUP(B1033,Sheet1!AI$2:AK$3285,3,FALSE),"")</f>
        <v>155.45540719270809</v>
      </c>
      <c r="D1033" s="32"/>
      <c r="E1033" s="40">
        <f t="shared" si="46"/>
        <v>1.8995710203191529</v>
      </c>
    </row>
    <row r="1034" spans="2:5">
      <c r="B1034" s="2">
        <f t="shared" si="47"/>
        <v>38557</v>
      </c>
      <c r="C1034" s="19">
        <f>IFERROR(VLOOKUP(B1034,Sheet1!AI$2:AK$3285,3,FALSE),"")</f>
        <v>165.99618906159924</v>
      </c>
      <c r="D1034" s="32"/>
      <c r="E1034" s="40">
        <f t="shared" si="46"/>
        <v>2.028372997241255</v>
      </c>
    </row>
    <row r="1035" spans="2:5">
      <c r="B1035" s="2">
        <f t="shared" si="47"/>
        <v>38558</v>
      </c>
      <c r="C1035" s="19">
        <f>IFERROR(VLOOKUP(B1035,Sheet1!AI$2:AK$3285,3,FALSE),"")</f>
        <v>166.18508875915791</v>
      </c>
      <c r="D1035" s="32"/>
      <c r="E1035" s="40">
        <f t="shared" si="46"/>
        <v>2.0306812372549632</v>
      </c>
    </row>
    <row r="1036" spans="2:5">
      <c r="B1036" s="2">
        <f t="shared" si="47"/>
        <v>38559</v>
      </c>
      <c r="C1036" s="19">
        <f>IFERROR(VLOOKUP(B1036,Sheet1!AI$2:AK$3285,3,FALSE),"")</f>
        <v>171.42233438721394</v>
      </c>
      <c r="D1036" s="32"/>
      <c r="E1036" s="40">
        <f t="shared" si="46"/>
        <v>2.0946772101259223</v>
      </c>
    </row>
    <row r="1037" spans="2:5">
      <c r="B1037" s="2">
        <f t="shared" si="47"/>
        <v>38560</v>
      </c>
      <c r="C1037" s="19">
        <f>IFERROR(VLOOKUP(B1037,Sheet1!AI$2:AK$3285,3,FALSE),"")</f>
        <v>174.48874151262214</v>
      </c>
      <c r="D1037" s="32"/>
      <c r="E1037" s="40">
        <f t="shared" si="46"/>
        <v>2.1321468499224001</v>
      </c>
    </row>
    <row r="1038" spans="2:5">
      <c r="B1038" s="2">
        <f t="shared" si="47"/>
        <v>38561</v>
      </c>
      <c r="C1038" s="19">
        <f>IFERROR(VLOOKUP(B1038,Sheet1!AI$2:AK$3285,3,FALSE),"")</f>
        <v>175.9305930377061</v>
      </c>
      <c r="D1038" s="32"/>
      <c r="E1038" s="40">
        <f t="shared" si="46"/>
        <v>2.149765403191874</v>
      </c>
    </row>
    <row r="1039" spans="2:5">
      <c r="B1039" s="2">
        <f t="shared" si="47"/>
        <v>38562</v>
      </c>
      <c r="C1039" s="19">
        <f>IFERROR(VLOOKUP(B1039,Sheet1!AI$2:AK$3285,3,FALSE),"")</f>
        <v>179.35616397782326</v>
      </c>
      <c r="D1039" s="32"/>
      <c r="E1039" s="40">
        <f t="shared" si="46"/>
        <v>2.1916238074983099</v>
      </c>
    </row>
    <row r="1040" spans="2:5">
      <c r="B1040" s="2">
        <f t="shared" si="47"/>
        <v>38563</v>
      </c>
      <c r="C1040" s="19">
        <f>IFERROR(VLOOKUP(B1040,Sheet1!AI$2:AK$3285,3,FALSE),"")</f>
        <v>177.24594647612264</v>
      </c>
      <c r="D1040" s="32"/>
      <c r="E1040" s="40">
        <f t="shared" si="46"/>
        <v>2.1658382263777272</v>
      </c>
    </row>
    <row r="1041" spans="2:10">
      <c r="B1041" s="2">
        <f t="shared" si="47"/>
        <v>38564</v>
      </c>
      <c r="C1041" s="19">
        <f>IFERROR(VLOOKUP(B1041,Sheet1!AI$2:AK$3285,3,FALSE),"")</f>
        <v>178.00884274412442</v>
      </c>
      <c r="D1041" s="32"/>
      <c r="E1041" s="40">
        <f t="shared" si="46"/>
        <v>2.1751603571956624</v>
      </c>
      <c r="G1041" s="3">
        <f>AVERAGE(C1011:C1041)</f>
        <v>167.50323650621269</v>
      </c>
      <c r="H1041" s="3">
        <f>MAX(C1011:C1041)</f>
        <v>179.35616397782326</v>
      </c>
      <c r="I1041" s="3">
        <f>MIN(C1011:C1041)</f>
        <v>146.43480005434287</v>
      </c>
      <c r="J1041" s="13">
        <f>SUM(E1011:E1041)</f>
        <v>63.450434361253585</v>
      </c>
    </row>
    <row r="1042" spans="2:10">
      <c r="B1042" s="2">
        <f t="shared" si="47"/>
        <v>38565</v>
      </c>
      <c r="C1042" s="19">
        <f>IFERROR(VLOOKUP(B1042,Sheet1!AI$2:AK$3285,3,FALSE),"")</f>
        <v>174.53844830721596</v>
      </c>
      <c r="D1042" s="32"/>
      <c r="E1042" s="40">
        <f t="shared" si="46"/>
        <v>2.1327542368781098</v>
      </c>
    </row>
    <row r="1043" spans="2:10">
      <c r="B1043" s="2">
        <f t="shared" si="47"/>
        <v>38566</v>
      </c>
      <c r="C1043" s="19">
        <f>IFERROR(VLOOKUP(B1043,Sheet1!AI$2:AK$3285,3,FALSE),"")</f>
        <v>172.021922248382</v>
      </c>
      <c r="D1043" s="32"/>
      <c r="E1043" s="40">
        <f t="shared" si="46"/>
        <v>2.1020038110192449</v>
      </c>
    </row>
    <row r="1044" spans="2:10">
      <c r="B1044" s="2">
        <f t="shared" si="47"/>
        <v>38567</v>
      </c>
      <c r="C1044" s="19">
        <f>IFERROR(VLOOKUP(B1044,Sheet1!AI$2:AK$3285,3,FALSE),"")</f>
        <v>162.04340099111437</v>
      </c>
      <c r="D1044" s="32"/>
      <c r="E1044" s="40">
        <f t="shared" si="46"/>
        <v>1.9800723185852311</v>
      </c>
    </row>
    <row r="1045" spans="2:10">
      <c r="B1045" s="2">
        <f t="shared" si="47"/>
        <v>38568</v>
      </c>
      <c r="C1045" s="19">
        <f>IFERROR(VLOOKUP(B1045,Sheet1!AI$2:AK$3285,3,FALSE),"")</f>
        <v>155.02642949748054</v>
      </c>
      <c r="D1045" s="32"/>
      <c r="E1045" s="40">
        <f t="shared" ref="E1045:E1108" si="48">IFERROR(0.001*(C1045*86440)/$K$6,"")</f>
        <v>1.8943291724289255</v>
      </c>
    </row>
    <row r="1046" spans="2:10">
      <c r="B1046" s="2">
        <f t="shared" si="47"/>
        <v>38569</v>
      </c>
      <c r="C1046" s="19">
        <f>IFERROR(VLOOKUP(B1046,Sheet1!AI$2:AK$3285,3,FALSE),"")</f>
        <v>154.46957917818099</v>
      </c>
      <c r="D1046" s="32"/>
      <c r="E1046" s="40">
        <f t="shared" si="48"/>
        <v>1.8875247984396331</v>
      </c>
    </row>
    <row r="1047" spans="2:10">
      <c r="B1047" s="2">
        <f t="shared" si="47"/>
        <v>38570</v>
      </c>
      <c r="C1047" s="19">
        <f>IFERROR(VLOOKUP(B1047,Sheet1!AI$2:AK$3285,3,FALSE),"")</f>
        <v>155.17266776828285</v>
      </c>
      <c r="D1047" s="32"/>
      <c r="E1047" s="40">
        <f t="shared" si="48"/>
        <v>1.896116115619221</v>
      </c>
    </row>
    <row r="1048" spans="2:10">
      <c r="B1048" s="2">
        <f t="shared" si="47"/>
        <v>38571</v>
      </c>
      <c r="C1048" s="19">
        <f>IFERROR(VLOOKUP(B1048,Sheet1!AI$2:AK$3285,3,FALSE),"")</f>
        <v>167.34107691504209</v>
      </c>
      <c r="D1048" s="32"/>
      <c r="E1048" s="40">
        <f t="shared" si="48"/>
        <v>2.0448067131094483</v>
      </c>
    </row>
    <row r="1049" spans="2:10">
      <c r="B1049" s="2">
        <f t="shared" si="47"/>
        <v>38572</v>
      </c>
      <c r="C1049" s="19">
        <f>IFERROR(VLOOKUP(B1049,Sheet1!AI$2:AK$3285,3,FALSE),"")</f>
        <v>169.79092305248116</v>
      </c>
      <c r="D1049" s="32"/>
      <c r="E1049" s="40">
        <f t="shared" si="48"/>
        <v>2.0747423506723877</v>
      </c>
    </row>
    <row r="1050" spans="2:10">
      <c r="B1050" s="2">
        <f t="shared" si="47"/>
        <v>38573</v>
      </c>
      <c r="C1050" s="19">
        <f>IFERROR(VLOOKUP(B1050,Sheet1!AI$2:AK$3285,3,FALSE),"")</f>
        <v>172.224157617478</v>
      </c>
      <c r="D1050" s="32"/>
      <c r="E1050" s="40">
        <f t="shared" si="48"/>
        <v>2.1044750048706247</v>
      </c>
    </row>
    <row r="1051" spans="2:10">
      <c r="B1051" s="2">
        <f t="shared" si="47"/>
        <v>38574</v>
      </c>
      <c r="C1051" s="19">
        <f>IFERROR(VLOOKUP(B1051,Sheet1!AI$2:AK$3285,3,FALSE),"")</f>
        <v>169.30170002858301</v>
      </c>
      <c r="D1051" s="32"/>
      <c r="E1051" s="40">
        <f t="shared" si="48"/>
        <v>2.0687643413161885</v>
      </c>
    </row>
    <row r="1052" spans="2:10">
      <c r="B1052" s="2">
        <f t="shared" si="47"/>
        <v>38575</v>
      </c>
      <c r="C1052" s="19">
        <f>IFERROR(VLOOKUP(B1052,Sheet1!AI$2:AK$3285,3,FALSE),"")</f>
        <v>168.81056111977864</v>
      </c>
      <c r="D1052" s="32"/>
      <c r="E1052" s="40">
        <f t="shared" si="48"/>
        <v>2.0627629210056075</v>
      </c>
    </row>
    <row r="1053" spans="2:10">
      <c r="B1053" s="2">
        <f t="shared" si="47"/>
        <v>38576</v>
      </c>
      <c r="C1053" s="19">
        <f>IFERROR(VLOOKUP(B1053,Sheet1!AI$2:AK$3285,3,FALSE),"")</f>
        <v>172.01307917786426</v>
      </c>
      <c r="D1053" s="32"/>
      <c r="E1053" s="40">
        <f t="shared" si="48"/>
        <v>2.1018957540478636</v>
      </c>
    </row>
    <row r="1054" spans="2:10">
      <c r="B1054" s="2">
        <f t="shared" si="47"/>
        <v>38577</v>
      </c>
      <c r="C1054" s="19">
        <f>IFERROR(VLOOKUP(B1054,Sheet1!AI$2:AK$3285,3,FALSE),"")</f>
        <v>158.20114157453213</v>
      </c>
      <c r="D1054" s="32"/>
      <c r="E1054" s="40">
        <f t="shared" si="48"/>
        <v>1.9331222332064686</v>
      </c>
    </row>
    <row r="1055" spans="2:10">
      <c r="B1055" s="2">
        <f t="shared" si="47"/>
        <v>38578</v>
      </c>
      <c r="C1055" s="19">
        <f>IFERROR(VLOOKUP(B1055,Sheet1!AI$2:AK$3285,3,FALSE),"")</f>
        <v>144.32459030574273</v>
      </c>
      <c r="D1055" s="32"/>
      <c r="E1055" s="40">
        <f t="shared" si="48"/>
        <v>1.7635591724665538</v>
      </c>
    </row>
    <row r="1056" spans="2:10">
      <c r="B1056" s="2">
        <f t="shared" si="47"/>
        <v>38579</v>
      </c>
      <c r="C1056" s="19">
        <f>IFERROR(VLOOKUP(B1056,Sheet1!AI$2:AK$3285,3,FALSE),"")</f>
        <v>156.07063601869766</v>
      </c>
      <c r="D1056" s="32"/>
      <c r="E1056" s="40">
        <f t="shared" si="48"/>
        <v>1.9070887443393025</v>
      </c>
    </row>
    <row r="1057" spans="2:10">
      <c r="B1057" s="2">
        <f t="shared" si="47"/>
        <v>38580</v>
      </c>
      <c r="C1057" s="19">
        <f>IFERROR(VLOOKUP(B1057,Sheet1!AI$2:AK$3285,3,FALSE),"")</f>
        <v>154.89659903581969</v>
      </c>
      <c r="D1057" s="32"/>
      <c r="E1057" s="40">
        <f t="shared" si="48"/>
        <v>1.8927427227390805</v>
      </c>
    </row>
    <row r="1058" spans="2:10">
      <c r="B1058" s="2">
        <f t="shared" si="47"/>
        <v>38581</v>
      </c>
      <c r="C1058" s="19">
        <f>IFERROR(VLOOKUP(B1058,Sheet1!AI$2:AK$3285,3,FALSE),"")</f>
        <v>161.71255584554319</v>
      </c>
      <c r="D1058" s="32"/>
      <c r="E1058" s="40">
        <f t="shared" si="48"/>
        <v>1.9760295910784216</v>
      </c>
    </row>
    <row r="1059" spans="2:10">
      <c r="B1059" s="2">
        <f t="shared" si="47"/>
        <v>38582</v>
      </c>
      <c r="C1059" s="19">
        <f>IFERROR(VLOOKUP(B1059,Sheet1!AI$2:AK$3285,3,FALSE),"")</f>
        <v>172.48951572582848</v>
      </c>
      <c r="D1059" s="32"/>
      <c r="E1059" s="40">
        <f t="shared" si="48"/>
        <v>2.1077175204043841</v>
      </c>
    </row>
    <row r="1060" spans="2:10">
      <c r="B1060" s="2">
        <f t="shared" si="47"/>
        <v>38583</v>
      </c>
      <c r="C1060" s="19">
        <f>IFERROR(VLOOKUP(B1060,Sheet1!AI$2:AK$3285,3,FALSE),"")</f>
        <v>168.31007670646511</v>
      </c>
      <c r="D1060" s="32"/>
      <c r="E1060" s="40">
        <f t="shared" si="48"/>
        <v>2.0566473042842586</v>
      </c>
    </row>
    <row r="1061" spans="2:10">
      <c r="B1061" s="2">
        <f t="shared" ref="B1061:B1124" si="49">B1060+1</f>
        <v>38584</v>
      </c>
      <c r="C1061" s="19">
        <f>IFERROR(VLOOKUP(B1061,Sheet1!AI$2:AK$3285,3,FALSE),"")</f>
        <v>162.81615043644013</v>
      </c>
      <c r="D1061" s="32"/>
      <c r="E1061" s="40">
        <f t="shared" si="48"/>
        <v>1.9895148492685728</v>
      </c>
    </row>
    <row r="1062" spans="2:10">
      <c r="B1062" s="2">
        <f t="shared" si="49"/>
        <v>38585</v>
      </c>
      <c r="C1062" s="19">
        <f>IFERROR(VLOOKUP(B1062,Sheet1!AI$2:AK$3285,3,FALSE),"")</f>
        <v>150.18147040309111</v>
      </c>
      <c r="D1062" s="32"/>
      <c r="E1062" s="40">
        <f t="shared" si="48"/>
        <v>1.835126703653265</v>
      </c>
    </row>
    <row r="1063" spans="2:10">
      <c r="B1063" s="2">
        <f t="shared" si="49"/>
        <v>38586</v>
      </c>
      <c r="C1063" s="19">
        <f>IFERROR(VLOOKUP(B1063,Sheet1!AI$2:AK$3285,3,FALSE),"")</f>
        <v>143.80186410350893</v>
      </c>
      <c r="D1063" s="32"/>
      <c r="E1063" s="40">
        <f t="shared" si="48"/>
        <v>1.7571717745416049</v>
      </c>
    </row>
    <row r="1064" spans="2:10">
      <c r="B1064" s="2">
        <f t="shared" si="49"/>
        <v>38587</v>
      </c>
      <c r="C1064" s="19">
        <f>IFERROR(VLOOKUP(B1064,Sheet1!AI$2:AK$3285,3,FALSE),"")</f>
        <v>140.50414619618061</v>
      </c>
      <c r="D1064" s="32"/>
      <c r="E1064" s="40">
        <f t="shared" si="48"/>
        <v>1.716875656940607</v>
      </c>
    </row>
    <row r="1065" spans="2:10">
      <c r="B1065" s="2">
        <f t="shared" si="49"/>
        <v>38588</v>
      </c>
      <c r="C1065" s="19">
        <f>IFERROR(VLOOKUP(B1065,Sheet1!AI$2:AK$3285,3,FALSE),"")</f>
        <v>160.68340379977815</v>
      </c>
      <c r="D1065" s="32"/>
      <c r="E1065" s="40">
        <f t="shared" si="48"/>
        <v>1.9634539757496214</v>
      </c>
    </row>
    <row r="1066" spans="2:10">
      <c r="B1066" s="2">
        <f t="shared" si="49"/>
        <v>38589</v>
      </c>
      <c r="C1066" s="19">
        <f>IFERROR(VLOOKUP(B1066,Sheet1!AI$2:AK$3285,3,FALSE),"")</f>
        <v>185.96921835952651</v>
      </c>
      <c r="D1066" s="32"/>
      <c r="E1066" s="40">
        <f t="shared" si="48"/>
        <v>2.2724313309298094</v>
      </c>
    </row>
    <row r="1067" spans="2:10">
      <c r="B1067" s="2">
        <f t="shared" si="49"/>
        <v>38590</v>
      </c>
      <c r="C1067" s="19">
        <f>IFERROR(VLOOKUP(B1067,Sheet1!AI$2:AK$3285,3,FALSE),"")</f>
        <v>186.42220327633765</v>
      </c>
      <c r="D1067" s="32"/>
      <c r="E1067" s="40">
        <f t="shared" si="48"/>
        <v>2.2779665325426386</v>
      </c>
    </row>
    <row r="1068" spans="2:10">
      <c r="B1068" s="2">
        <f t="shared" si="49"/>
        <v>38591</v>
      </c>
      <c r="C1068" s="19">
        <f>IFERROR(VLOOKUP(B1068,Sheet1!AI$2:AK$3285,3,FALSE),"")</f>
        <v>190.48817575164685</v>
      </c>
      <c r="D1068" s="32"/>
      <c r="E1068" s="40">
        <f t="shared" si="48"/>
        <v>2.3276502561453709</v>
      </c>
    </row>
    <row r="1069" spans="2:10">
      <c r="B1069" s="2">
        <f t="shared" si="49"/>
        <v>38592</v>
      </c>
      <c r="C1069" s="19">
        <f>IFERROR(VLOOKUP(B1069,Sheet1!AI$2:AK$3285,3,FALSE),"")</f>
        <v>183.44000409642422</v>
      </c>
      <c r="D1069" s="32"/>
      <c r="E1069" s="40">
        <f t="shared" si="48"/>
        <v>2.241525862891562</v>
      </c>
    </row>
    <row r="1070" spans="2:10">
      <c r="B1070" s="2">
        <f t="shared" si="49"/>
        <v>38593</v>
      </c>
      <c r="C1070" s="19">
        <f>IFERROR(VLOOKUP(B1070,Sheet1!AI$2:AK$3285,3,FALSE),"")</f>
        <v>180.23606003660109</v>
      </c>
      <c r="D1070" s="32"/>
      <c r="E1070" s="40">
        <f t="shared" si="48"/>
        <v>2.2023756049708507</v>
      </c>
    </row>
    <row r="1071" spans="2:10">
      <c r="B1071" s="2">
        <f t="shared" si="49"/>
        <v>38594</v>
      </c>
      <c r="C1071" s="19">
        <f>IFERROR(VLOOKUP(B1071,Sheet1!AI$2:AK$3285,3,FALSE),"")</f>
        <v>176.27447484896754</v>
      </c>
      <c r="D1071" s="32"/>
      <c r="E1071" s="40">
        <f t="shared" si="48"/>
        <v>2.1539674308658121</v>
      </c>
    </row>
    <row r="1072" spans="2:10">
      <c r="B1072" s="2">
        <f t="shared" si="49"/>
        <v>38595</v>
      </c>
      <c r="C1072" s="19">
        <f>IFERROR(VLOOKUP(B1072,Sheet1!AI$2:AK$3285,3,FALSE),"")</f>
        <v>178.9389353578315</v>
      </c>
      <c r="D1072" s="32"/>
      <c r="E1072" s="40">
        <f t="shared" si="48"/>
        <v>2.1865255261988912</v>
      </c>
      <c r="G1072" s="3">
        <f>AVERAGE(C1042:C1072)</f>
        <v>166.08113444454349</v>
      </c>
      <c r="H1072" s="3">
        <f>MAX(C1042:C1072)</f>
        <v>190.48817575164685</v>
      </c>
      <c r="I1072" s="3">
        <f>MIN(C1042:C1072)</f>
        <v>140.50414619618061</v>
      </c>
      <c r="J1072" s="13">
        <f>SUM(E1042:E1072)</f>
        <v>62.911740331209572</v>
      </c>
    </row>
    <row r="1073" spans="2:5">
      <c r="B1073" s="2">
        <f t="shared" si="49"/>
        <v>38596</v>
      </c>
      <c r="C1073" s="19">
        <f>IFERROR(VLOOKUP(B1073,Sheet1!AI$2:AK$3285,3,FALSE),"")</f>
        <v>185.12685873759494</v>
      </c>
      <c r="D1073" s="32"/>
      <c r="E1073" s="40">
        <f t="shared" si="48"/>
        <v>2.262138206004765</v>
      </c>
    </row>
    <row r="1074" spans="2:5">
      <c r="B1074" s="2">
        <f t="shared" si="49"/>
        <v>38597</v>
      </c>
      <c r="C1074" s="19">
        <f>IFERROR(VLOOKUP(B1074,Sheet1!AI$2:AK$3285,3,FALSE),"")</f>
        <v>170.70107645418011</v>
      </c>
      <c r="D1074" s="32"/>
      <c r="E1074" s="40">
        <f t="shared" si="48"/>
        <v>2.0858638745687488</v>
      </c>
    </row>
    <row r="1075" spans="2:5">
      <c r="B1075" s="2">
        <f t="shared" si="49"/>
        <v>38598</v>
      </c>
      <c r="C1075" s="19">
        <f>IFERROR(VLOOKUP(B1075,Sheet1!AI$2:AK$3285,3,FALSE),"")</f>
        <v>155.61223382328399</v>
      </c>
      <c r="D1075" s="32"/>
      <c r="E1075" s="40">
        <f t="shared" si="48"/>
        <v>1.9014873468595799</v>
      </c>
    </row>
    <row r="1076" spans="2:5">
      <c r="B1076" s="2">
        <f t="shared" si="49"/>
        <v>38599</v>
      </c>
      <c r="C1076" s="19">
        <f>IFERROR(VLOOKUP(B1076,Sheet1!AI$2:AK$3285,3,FALSE),"")</f>
        <v>126.28315249964066</v>
      </c>
      <c r="D1076" s="32"/>
      <c r="E1076" s="40">
        <f t="shared" si="48"/>
        <v>1.5431037181324483</v>
      </c>
    </row>
    <row r="1077" spans="2:5">
      <c r="B1077" s="2">
        <f t="shared" si="49"/>
        <v>38600</v>
      </c>
      <c r="C1077" s="19">
        <f>IFERROR(VLOOKUP(B1077,Sheet1!AI$2:AK$3285,3,FALSE),"")</f>
        <v>96.070649253191846</v>
      </c>
      <c r="D1077" s="32"/>
      <c r="E1077" s="40">
        <f t="shared" si="48"/>
        <v>1.1739252080076199</v>
      </c>
    </row>
    <row r="1078" spans="2:5">
      <c r="B1078" s="2">
        <f t="shared" si="49"/>
        <v>38601</v>
      </c>
      <c r="C1078" s="19">
        <f>IFERROR(VLOOKUP(B1078,Sheet1!AI$2:AK$3285,3,FALSE),"")</f>
        <v>131.68560267884232</v>
      </c>
      <c r="D1078" s="32"/>
      <c r="E1078" s="40">
        <f t="shared" si="48"/>
        <v>1.6091183906642819</v>
      </c>
    </row>
    <row r="1079" spans="2:5">
      <c r="B1079" s="2">
        <f t="shared" si="49"/>
        <v>38602</v>
      </c>
      <c r="C1079" s="19">
        <f>IFERROR(VLOOKUP(B1079,Sheet1!AI$2:AK$3285,3,FALSE),"")</f>
        <v>169.96734815062598</v>
      </c>
      <c r="D1079" s="32"/>
      <c r="E1079" s="40">
        <f t="shared" si="48"/>
        <v>2.0768981586287971</v>
      </c>
    </row>
    <row r="1080" spans="2:5">
      <c r="B1080" s="2">
        <f t="shared" si="49"/>
        <v>38603</v>
      </c>
      <c r="C1080" s="19">
        <f>IFERROR(VLOOKUP(B1080,Sheet1!AI$2:AK$3285,3,FALSE),"")</f>
        <v>193.24644380523489</v>
      </c>
      <c r="D1080" s="32"/>
      <c r="E1080" s="40">
        <f t="shared" si="48"/>
        <v>2.3613546229183635</v>
      </c>
    </row>
    <row r="1081" spans="2:5">
      <c r="B1081" s="2">
        <f t="shared" si="49"/>
        <v>38604</v>
      </c>
      <c r="C1081" s="19">
        <f>IFERROR(VLOOKUP(B1081,Sheet1!AI$2:AK$3285,3,FALSE),"")</f>
        <v>195.14171685440294</v>
      </c>
      <c r="D1081" s="32"/>
      <c r="E1081" s="40">
        <f t="shared" si="48"/>
        <v>2.3845137128773808</v>
      </c>
    </row>
    <row r="1082" spans="2:5">
      <c r="B1082" s="2">
        <f t="shared" si="49"/>
        <v>38605</v>
      </c>
      <c r="C1082" s="19">
        <f>IFERROR(VLOOKUP(B1082,Sheet1!AI$2:AK$3285,3,FALSE),"")</f>
        <v>197.41174396604282</v>
      </c>
      <c r="D1082" s="32"/>
      <c r="E1082" s="40">
        <f t="shared" si="48"/>
        <v>2.412252070741411</v>
      </c>
    </row>
    <row r="1083" spans="2:5">
      <c r="B1083" s="2">
        <f t="shared" si="49"/>
        <v>38606</v>
      </c>
      <c r="C1083" s="19">
        <f>IFERROR(VLOOKUP(B1083,Sheet1!AI$2:AK$3285,3,FALSE),"")</f>
        <v>196.83596639812407</v>
      </c>
      <c r="D1083" s="32"/>
      <c r="E1083" s="40">
        <f t="shared" si="48"/>
        <v>2.405216417225593</v>
      </c>
    </row>
    <row r="1084" spans="2:5">
      <c r="B1084" s="2">
        <f t="shared" si="49"/>
        <v>38607</v>
      </c>
      <c r="C1084" s="19">
        <f>IFERROR(VLOOKUP(B1084,Sheet1!AI$2:AK$3285,3,FALSE),"")</f>
        <v>196.85089666220648</v>
      </c>
      <c r="D1084" s="32"/>
      <c r="E1084" s="40">
        <f t="shared" si="48"/>
        <v>2.4053988560193846</v>
      </c>
    </row>
    <row r="1085" spans="2:5">
      <c r="B1085" s="2">
        <f t="shared" si="49"/>
        <v>38608</v>
      </c>
      <c r="C1085" s="19">
        <f>IFERROR(VLOOKUP(B1085,Sheet1!AI$2:AK$3285,3,FALSE),"")</f>
        <v>193.30191372232866</v>
      </c>
      <c r="D1085" s="32"/>
      <c r="E1085" s="40">
        <f t="shared" si="48"/>
        <v>2.3620324317441459</v>
      </c>
    </row>
    <row r="1086" spans="2:5">
      <c r="B1086" s="2">
        <f t="shared" si="49"/>
        <v>38609</v>
      </c>
      <c r="C1086" s="19">
        <f>IFERROR(VLOOKUP(B1086,Sheet1!AI$2:AK$3285,3,FALSE),"")</f>
        <v>186.30808336942687</v>
      </c>
      <c r="D1086" s="32"/>
      <c r="E1086" s="40">
        <f t="shared" si="48"/>
        <v>2.2765720563264429</v>
      </c>
    </row>
    <row r="1087" spans="2:5">
      <c r="B1087" s="2">
        <f t="shared" si="49"/>
        <v>38610</v>
      </c>
      <c r="C1087" s="19">
        <f>IFERROR(VLOOKUP(B1087,Sheet1!AI$2:AK$3285,3,FALSE),"")</f>
        <v>182.99500523208746</v>
      </c>
      <c r="D1087" s="32"/>
      <c r="E1087" s="40">
        <f t="shared" si="48"/>
        <v>2.2360882460081482</v>
      </c>
    </row>
    <row r="1088" spans="2:5">
      <c r="B1088" s="2">
        <f t="shared" si="49"/>
        <v>38611</v>
      </c>
      <c r="C1088" s="19">
        <f>IFERROR(VLOOKUP(B1088,Sheet1!AI$2:AK$3285,3,FALSE),"")</f>
        <v>180.87711769973691</v>
      </c>
      <c r="D1088" s="32"/>
      <c r="E1088" s="40">
        <f t="shared" si="48"/>
        <v>2.2102089417536415</v>
      </c>
    </row>
    <row r="1089" spans="2:10">
      <c r="B1089" s="2">
        <f t="shared" si="49"/>
        <v>38612</v>
      </c>
      <c r="C1089" s="19">
        <f>IFERROR(VLOOKUP(B1089,Sheet1!AI$2:AK$3285,3,FALSE),"")</f>
        <v>178.80018175564464</v>
      </c>
      <c r="D1089" s="32"/>
      <c r="E1089" s="40">
        <f t="shared" si="48"/>
        <v>2.1848300411306085</v>
      </c>
    </row>
    <row r="1090" spans="2:10">
      <c r="B1090" s="2">
        <f t="shared" si="49"/>
        <v>38613</v>
      </c>
      <c r="C1090" s="19">
        <f>IFERROR(VLOOKUP(B1090,Sheet1!AI$2:AK$3285,3,FALSE),"")</f>
        <v>176.41689246738133</v>
      </c>
      <c r="D1090" s="32"/>
      <c r="E1090" s="40">
        <f t="shared" si="48"/>
        <v>2.1557076879955388</v>
      </c>
    </row>
    <row r="1091" spans="2:10">
      <c r="B1091" s="2">
        <f t="shared" si="49"/>
        <v>38614</v>
      </c>
      <c r="C1091" s="19">
        <f>IFERROR(VLOOKUP(B1091,Sheet1!AI$2:AK$3285,3,FALSE),"")</f>
        <v>175.03050052872732</v>
      </c>
      <c r="D1091" s="32"/>
      <c r="E1091" s="40">
        <f t="shared" si="48"/>
        <v>2.1387668173173862</v>
      </c>
    </row>
    <row r="1092" spans="2:10">
      <c r="B1092" s="2">
        <f t="shared" si="49"/>
        <v>38615</v>
      </c>
      <c r="C1092" s="19">
        <f>IFERROR(VLOOKUP(B1092,Sheet1!AI$2:AK$3285,3,FALSE),"")</f>
        <v>177.93492031534663</v>
      </c>
      <c r="D1092" s="32"/>
      <c r="E1092" s="40">
        <f t="shared" si="48"/>
        <v>2.1742570698414707</v>
      </c>
    </row>
    <row r="1093" spans="2:10">
      <c r="B1093" s="2">
        <f t="shared" si="49"/>
        <v>38616</v>
      </c>
      <c r="C1093" s="19">
        <f>IFERROR(VLOOKUP(B1093,Sheet1!AI$2:AK$3285,3,FALSE),"")</f>
        <v>174.03862202038499</v>
      </c>
      <c r="D1093" s="32"/>
      <c r="E1093" s="40">
        <f t="shared" si="48"/>
        <v>2.1266466620641897</v>
      </c>
    </row>
    <row r="1094" spans="2:10">
      <c r="B1094" s="2">
        <f t="shared" si="49"/>
        <v>38617</v>
      </c>
      <c r="C1094" s="19">
        <f>IFERROR(VLOOKUP(B1094,Sheet1!AI$2:AK$3285,3,FALSE),"")</f>
        <v>163.83272455617634</v>
      </c>
      <c r="D1094" s="32"/>
      <c r="E1094" s="40">
        <f t="shared" si="48"/>
        <v>2.0019367699513548</v>
      </c>
    </row>
    <row r="1095" spans="2:10">
      <c r="B1095" s="2">
        <f t="shared" si="49"/>
        <v>38618</v>
      </c>
      <c r="C1095" s="19">
        <f>IFERROR(VLOOKUP(B1095,Sheet1!AI$2:AK$3285,3,FALSE),"")</f>
        <v>163.71707682634406</v>
      </c>
      <c r="D1095" s="32"/>
      <c r="E1095" s="40">
        <f t="shared" si="48"/>
        <v>2.0005236246634408</v>
      </c>
    </row>
    <row r="1096" spans="2:10">
      <c r="B1096" s="2">
        <f t="shared" si="49"/>
        <v>38619</v>
      </c>
      <c r="C1096" s="19">
        <f>IFERROR(VLOOKUP(B1096,Sheet1!AI$2:AK$3285,3,FALSE),"")</f>
        <v>156.6720263384118</v>
      </c>
      <c r="D1096" s="32"/>
      <c r="E1096" s="40">
        <f t="shared" si="48"/>
        <v>1.9144373701855126</v>
      </c>
    </row>
    <row r="1097" spans="2:10">
      <c r="B1097" s="2">
        <f t="shared" si="49"/>
        <v>38620</v>
      </c>
      <c r="C1097" s="19">
        <f>IFERROR(VLOOKUP(B1097,Sheet1!AI$2:AK$3285,3,FALSE),"")</f>
        <v>152.0960436967282</v>
      </c>
      <c r="D1097" s="32"/>
      <c r="E1097" s="40">
        <f t="shared" si="48"/>
        <v>1.8585216309224184</v>
      </c>
    </row>
    <row r="1098" spans="2:10">
      <c r="B1098" s="2">
        <f t="shared" si="49"/>
        <v>38621</v>
      </c>
      <c r="C1098" s="19">
        <f>IFERROR(VLOOKUP(B1098,Sheet1!AI$2:AK$3285,3,FALSE),"")</f>
        <v>155.97530373491145</v>
      </c>
      <c r="D1098" s="32"/>
      <c r="E1098" s="40">
        <f t="shared" si="48"/>
        <v>1.9059238415105664</v>
      </c>
    </row>
    <row r="1099" spans="2:10">
      <c r="B1099" s="2">
        <f t="shared" si="49"/>
        <v>38622</v>
      </c>
      <c r="C1099" s="19">
        <f>IFERROR(VLOOKUP(B1099,Sheet1!AI$2:AK$3285,3,FALSE),"")</f>
        <v>147.81776022162887</v>
      </c>
      <c r="D1099" s="32"/>
      <c r="E1099" s="40">
        <f t="shared" si="48"/>
        <v>1.8062435953573086</v>
      </c>
    </row>
    <row r="1100" spans="2:10">
      <c r="B1100" s="2">
        <f t="shared" si="49"/>
        <v>38623</v>
      </c>
      <c r="C1100" s="19">
        <f>IFERROR(VLOOKUP(B1100,Sheet1!AI$2:AK$3285,3,FALSE),"")</f>
        <v>155.52677118343695</v>
      </c>
      <c r="D1100" s="32"/>
      <c r="E1100" s="40">
        <f t="shared" si="48"/>
        <v>1.900443045108325</v>
      </c>
    </row>
    <row r="1101" spans="2:10">
      <c r="B1101" s="2">
        <f t="shared" si="49"/>
        <v>38624</v>
      </c>
      <c r="C1101" s="19">
        <f>IFERROR(VLOOKUP(B1101,Sheet1!AI$2:AK$3285,3,FALSE),"")</f>
        <v>160.85667442628187</v>
      </c>
      <c r="D1101" s="32"/>
      <c r="E1101" s="40">
        <f t="shared" si="48"/>
        <v>1.9655712379711343</v>
      </c>
    </row>
    <row r="1102" spans="2:10">
      <c r="B1102" s="2">
        <f t="shared" si="49"/>
        <v>38625</v>
      </c>
      <c r="C1102" s="19">
        <f>IFERROR(VLOOKUP(B1102,Sheet1!AI$2:AK$3285,3,FALSE),"")</f>
        <v>159.82482049554483</v>
      </c>
      <c r="D1102" s="32"/>
      <c r="E1102" s="40">
        <f t="shared" si="48"/>
        <v>1.9529626072427051</v>
      </c>
      <c r="G1102" s="3">
        <f>AVERAGE(C1073:C1102)</f>
        <v>168.56520426246334</v>
      </c>
      <c r="H1102" s="3">
        <f>MAX(C1073:C1102)</f>
        <v>197.41174396604282</v>
      </c>
      <c r="I1102" s="3">
        <f>MIN(C1073:C1102)</f>
        <v>96.070649253191846</v>
      </c>
      <c r="J1102" s="13">
        <f>SUM(E1073:E1102)</f>
        <v>61.792944259742711</v>
      </c>
    </row>
    <row r="1103" spans="2:10">
      <c r="B1103" s="2">
        <f t="shared" si="49"/>
        <v>38626</v>
      </c>
      <c r="C1103" s="19">
        <f>IFERROR(VLOOKUP(B1103,Sheet1!AI$2:AK$3285,3,FALSE),"")</f>
        <v>157.45706479817079</v>
      </c>
      <c r="D1103" s="32"/>
      <c r="E1103" s="40">
        <f t="shared" si="48"/>
        <v>1.9240300651899749</v>
      </c>
    </row>
    <row r="1104" spans="2:10">
      <c r="B1104" s="2">
        <f t="shared" si="49"/>
        <v>38627</v>
      </c>
      <c r="C1104" s="19">
        <f>IFERROR(VLOOKUP(B1104,Sheet1!AI$2:AK$3285,3,FALSE),"")</f>
        <v>143.21162131346534</v>
      </c>
      <c r="D1104" s="32"/>
      <c r="E1104" s="40">
        <f t="shared" si="48"/>
        <v>1.7499593647633509</v>
      </c>
    </row>
    <row r="1105" spans="2:5">
      <c r="B1105" s="2">
        <f t="shared" si="49"/>
        <v>38628</v>
      </c>
      <c r="C1105" s="19">
        <f>IFERROR(VLOOKUP(B1105,Sheet1!AI$2:AK$3285,3,FALSE),"")</f>
        <v>137.90830612672733</v>
      </c>
      <c r="D1105" s="32"/>
      <c r="E1105" s="40">
        <f t="shared" si="48"/>
        <v>1.6851560618595294</v>
      </c>
    </row>
    <row r="1106" spans="2:5">
      <c r="B1106" s="2">
        <f t="shared" si="49"/>
        <v>38629</v>
      </c>
      <c r="C1106" s="19">
        <f>IFERROR(VLOOKUP(B1106,Sheet1!AI$2:AK$3285,3,FALSE),"")</f>
        <v>136.68058722322917</v>
      </c>
      <c r="D1106" s="32"/>
      <c r="E1106" s="40">
        <f t="shared" si="48"/>
        <v>1.6701540796686358</v>
      </c>
    </row>
    <row r="1107" spans="2:5">
      <c r="B1107" s="2">
        <f t="shared" si="49"/>
        <v>38630</v>
      </c>
      <c r="C1107" s="19">
        <f>IFERROR(VLOOKUP(B1107,Sheet1!AI$2:AK$3285,3,FALSE),"")</f>
        <v>150.93571422550156</v>
      </c>
      <c r="D1107" s="32"/>
      <c r="E1107" s="40">
        <f t="shared" si="48"/>
        <v>1.8443431068210847</v>
      </c>
    </row>
    <row r="1108" spans="2:5">
      <c r="B1108" s="2">
        <f t="shared" si="49"/>
        <v>38631</v>
      </c>
      <c r="C1108" s="19">
        <f>IFERROR(VLOOKUP(B1108,Sheet1!AI$2:AK$3285,3,FALSE),"")</f>
        <v>158.38653011622091</v>
      </c>
      <c r="D1108" s="32"/>
      <c r="E1108" s="40">
        <f t="shared" si="48"/>
        <v>1.9353875690198099</v>
      </c>
    </row>
    <row r="1109" spans="2:5">
      <c r="B1109" s="2">
        <f t="shared" si="49"/>
        <v>38632</v>
      </c>
      <c r="C1109" s="19">
        <f>IFERROR(VLOOKUP(B1109,Sheet1!AI$2:AK$3285,3,FALSE),"")</f>
        <v>172.19111941572191</v>
      </c>
      <c r="D1109" s="32"/>
      <c r="E1109" s="40">
        <f t="shared" ref="E1109:E1172" si="50">IFERROR(0.001*(C1109*86440)/$K$6,"")</f>
        <v>2.1040712980343512</v>
      </c>
    </row>
    <row r="1110" spans="2:5">
      <c r="B1110" s="2">
        <f t="shared" si="49"/>
        <v>38633</v>
      </c>
      <c r="C1110" s="19">
        <f>IFERROR(VLOOKUP(B1110,Sheet1!AI$2:AK$3285,3,FALSE),"")</f>
        <v>179.76652955962084</v>
      </c>
      <c r="D1110" s="32"/>
      <c r="E1110" s="40">
        <f t="shared" si="50"/>
        <v>2.1966382266233566</v>
      </c>
    </row>
    <row r="1111" spans="2:5">
      <c r="B1111" s="2">
        <f t="shared" si="49"/>
        <v>38634</v>
      </c>
      <c r="C1111" s="19">
        <f>IFERROR(VLOOKUP(B1111,Sheet1!AI$2:AK$3285,3,FALSE),"")</f>
        <v>184.25459668110386</v>
      </c>
      <c r="D1111" s="32"/>
      <c r="E1111" s="40">
        <f t="shared" si="50"/>
        <v>2.2514796914213484</v>
      </c>
    </row>
    <row r="1112" spans="2:5">
      <c r="B1112" s="2">
        <f t="shared" si="49"/>
        <v>38635</v>
      </c>
      <c r="C1112" s="19">
        <f>IFERROR(VLOOKUP(B1112,Sheet1!AI$2:AK$3285,3,FALSE),"")</f>
        <v>191.80274322645971</v>
      </c>
      <c r="D1112" s="32"/>
      <c r="E1112" s="40">
        <f t="shared" si="50"/>
        <v>2.343713475331521</v>
      </c>
    </row>
    <row r="1113" spans="2:5">
      <c r="B1113" s="2">
        <f t="shared" si="49"/>
        <v>38636</v>
      </c>
      <c r="C1113" s="19">
        <f>IFERROR(VLOOKUP(B1113,Sheet1!AI$2:AK$3285,3,FALSE),"")</f>
        <v>191.7014148739803</v>
      </c>
      <c r="D1113" s="32"/>
      <c r="E1113" s="40">
        <f t="shared" si="50"/>
        <v>2.3424753041711703</v>
      </c>
    </row>
    <row r="1114" spans="2:5">
      <c r="B1114" s="2">
        <f t="shared" si="49"/>
        <v>38637</v>
      </c>
      <c r="C1114" s="19">
        <f>IFERROR(VLOOKUP(B1114,Sheet1!AI$2:AK$3285,3,FALSE),"")</f>
        <v>190.51733342154694</v>
      </c>
      <c r="D1114" s="32"/>
      <c r="E1114" s="40">
        <f t="shared" si="50"/>
        <v>2.3280065452302119</v>
      </c>
    </row>
    <row r="1115" spans="2:5">
      <c r="B1115" s="2">
        <f t="shared" si="49"/>
        <v>38638</v>
      </c>
      <c r="C1115" s="19">
        <f>IFERROR(VLOOKUP(B1115,Sheet1!AI$2:AK$3285,3,FALSE),"")</f>
        <v>180.13479812538708</v>
      </c>
      <c r="D1115" s="32"/>
      <c r="E1115" s="40">
        <f t="shared" si="50"/>
        <v>2.2011382456825639</v>
      </c>
    </row>
    <row r="1116" spans="2:5">
      <c r="B1116" s="2">
        <f t="shared" si="49"/>
        <v>38639</v>
      </c>
      <c r="C1116" s="19">
        <f>IFERROR(VLOOKUP(B1116,Sheet1!AI$2:AK$3285,3,FALSE),"")</f>
        <v>160.46002889146541</v>
      </c>
      <c r="D1116" s="32"/>
      <c r="E1116" s="40">
        <f t="shared" si="50"/>
        <v>1.9607244695191222</v>
      </c>
    </row>
    <row r="1117" spans="2:5">
      <c r="B1117" s="2">
        <f t="shared" si="49"/>
        <v>38640</v>
      </c>
      <c r="C1117" s="19">
        <f>IFERROR(VLOOKUP(B1117,Sheet1!AI$2:AK$3285,3,FALSE),"")</f>
        <v>153.94569205898586</v>
      </c>
      <c r="D1117" s="32"/>
      <c r="E1117" s="40">
        <f t="shared" si="50"/>
        <v>1.8811232148118093</v>
      </c>
    </row>
    <row r="1118" spans="2:5">
      <c r="B1118" s="2">
        <f t="shared" si="49"/>
        <v>38641</v>
      </c>
      <c r="C1118" s="19">
        <f>IFERROR(VLOOKUP(B1118,Sheet1!AI$2:AK$3285,3,FALSE),"")</f>
        <v>157.67641633325763</v>
      </c>
      <c r="D1118" s="32"/>
      <c r="E1118" s="40">
        <f t="shared" si="50"/>
        <v>1.9267104082339257</v>
      </c>
    </row>
    <row r="1119" spans="2:5">
      <c r="B1119" s="2">
        <f t="shared" si="49"/>
        <v>38642</v>
      </c>
      <c r="C1119" s="19">
        <f>IFERROR(VLOOKUP(B1119,Sheet1!AI$2:AK$3285,3,FALSE),"")</f>
        <v>164.44366020675682</v>
      </c>
      <c r="D1119" s="32"/>
      <c r="E1119" s="40">
        <f t="shared" si="50"/>
        <v>2.0094020339655159</v>
      </c>
    </row>
    <row r="1120" spans="2:5">
      <c r="B1120" s="2">
        <f t="shared" si="49"/>
        <v>38643</v>
      </c>
      <c r="C1120" s="19">
        <f>IFERROR(VLOOKUP(B1120,Sheet1!AI$2:AK$3285,3,FALSE),"")</f>
        <v>170.84558372667743</v>
      </c>
      <c r="D1120" s="32"/>
      <c r="E1120" s="40">
        <f t="shared" si="50"/>
        <v>2.0876296660070679</v>
      </c>
    </row>
    <row r="1121" spans="2:10">
      <c r="B1121" s="2">
        <f t="shared" si="49"/>
        <v>38644</v>
      </c>
      <c r="C1121" s="19">
        <f>IFERROR(VLOOKUP(B1121,Sheet1!AI$2:AK$3285,3,FALSE),"")</f>
        <v>166.56687228202304</v>
      </c>
      <c r="D1121" s="32"/>
      <c r="E1121" s="40">
        <f t="shared" si="50"/>
        <v>2.0353464009129305</v>
      </c>
    </row>
    <row r="1122" spans="2:10">
      <c r="B1122" s="2">
        <f t="shared" si="49"/>
        <v>38645</v>
      </c>
      <c r="C1122" s="19">
        <f>IFERROR(VLOOKUP(B1122,Sheet1!AI$2:AK$3285,3,FALSE),"")</f>
        <v>152.92690065463648</v>
      </c>
      <c r="D1122" s="32"/>
      <c r="E1122" s="40">
        <f t="shared" si="50"/>
        <v>1.8686742002525838</v>
      </c>
    </row>
    <row r="1123" spans="2:10">
      <c r="B1123" s="2">
        <f t="shared" si="49"/>
        <v>38646</v>
      </c>
      <c r="C1123" s="19">
        <f>IFERROR(VLOOKUP(B1123,Sheet1!AI$2:AK$3285,3,FALSE),"")</f>
        <v>142.22813760704946</v>
      </c>
      <c r="D1123" s="32"/>
      <c r="E1123" s="40">
        <f t="shared" si="50"/>
        <v>1.7379417889105677</v>
      </c>
    </row>
    <row r="1124" spans="2:10">
      <c r="B1124" s="2">
        <f t="shared" si="49"/>
        <v>38647</v>
      </c>
      <c r="C1124" s="19">
        <f>IFERROR(VLOOKUP(B1124,Sheet1!AI$2:AK$3285,3,FALSE),"")</f>
        <v>138.82020024175699</v>
      </c>
      <c r="D1124" s="32"/>
      <c r="E1124" s="40">
        <f t="shared" si="50"/>
        <v>1.6962988562196033</v>
      </c>
    </row>
    <row r="1125" spans="2:10">
      <c r="B1125" s="2">
        <f t="shared" ref="B1125:B1188" si="51">B1124+1</f>
        <v>38648</v>
      </c>
      <c r="C1125" s="19">
        <f>IFERROR(VLOOKUP(B1125,Sheet1!AI$2:AK$3285,3,FALSE),"")</f>
        <v>142.06110607714834</v>
      </c>
      <c r="D1125" s="32"/>
      <c r="E1125" s="40">
        <f t="shared" si="50"/>
        <v>1.7359007646746825</v>
      </c>
    </row>
    <row r="1126" spans="2:10">
      <c r="B1126" s="2">
        <f t="shared" si="51"/>
        <v>38649</v>
      </c>
      <c r="C1126" s="19">
        <f>IFERROR(VLOOKUP(B1126,Sheet1!AI$2:AK$3285,3,FALSE),"")</f>
        <v>149.14377096134388</v>
      </c>
      <c r="D1126" s="32"/>
      <c r="E1126" s="40">
        <f t="shared" si="50"/>
        <v>1.8224466443170151</v>
      </c>
    </row>
    <row r="1127" spans="2:10">
      <c r="B1127" s="2">
        <f t="shared" si="51"/>
        <v>38650</v>
      </c>
      <c r="C1127" s="19">
        <f>IFERROR(VLOOKUP(B1127,Sheet1!AI$2:AK$3285,3,FALSE),"")</f>
        <v>164.14436601099533</v>
      </c>
      <c r="D1127" s="32"/>
      <c r="E1127" s="40">
        <f t="shared" si="50"/>
        <v>2.00574483997603</v>
      </c>
    </row>
    <row r="1128" spans="2:10">
      <c r="B1128" s="2">
        <f t="shared" si="51"/>
        <v>38651</v>
      </c>
      <c r="C1128" s="19">
        <f>IFERROR(VLOOKUP(B1128,Sheet1!AI$2:AK$3285,3,FALSE),"")</f>
        <v>155.73248966663948</v>
      </c>
      <c r="D1128" s="32"/>
      <c r="E1128" s="40">
        <f t="shared" si="50"/>
        <v>1.9029568005066888</v>
      </c>
    </row>
    <row r="1129" spans="2:10">
      <c r="B1129" s="2">
        <f t="shared" si="51"/>
        <v>38652</v>
      </c>
      <c r="C1129" s="19">
        <f>IFERROR(VLOOKUP(B1129,Sheet1!AI$2:AK$3285,3,FALSE),"")</f>
        <v>140.15971068349734</v>
      </c>
      <c r="D1129" s="32"/>
      <c r="E1129" s="40">
        <f t="shared" si="50"/>
        <v>1.7126668633703011</v>
      </c>
    </row>
    <row r="1130" spans="2:10">
      <c r="B1130" s="2">
        <f t="shared" si="51"/>
        <v>38653</v>
      </c>
      <c r="C1130" s="19">
        <f>IFERROR(VLOOKUP(B1130,Sheet1!AI$2:AK$3285,3,FALSE),"")</f>
        <v>125.18433101462495</v>
      </c>
      <c r="D1130" s="32"/>
      <c r="E1130" s="40">
        <f t="shared" si="50"/>
        <v>1.5296767844082813</v>
      </c>
    </row>
    <row r="1131" spans="2:10">
      <c r="B1131" s="2">
        <f t="shared" si="51"/>
        <v>38654</v>
      </c>
      <c r="C1131" s="19">
        <f>IFERROR(VLOOKUP(B1131,Sheet1!AI$2:AK$3285,3,FALSE),"")</f>
        <v>107.54865012671053</v>
      </c>
      <c r="D1131" s="32"/>
      <c r="E1131" s="40">
        <f t="shared" si="50"/>
        <v>1.3141794341183006</v>
      </c>
    </row>
    <row r="1132" spans="2:10">
      <c r="B1132" s="2">
        <f t="shared" si="51"/>
        <v>38655</v>
      </c>
      <c r="C1132" s="19">
        <f>IFERROR(VLOOKUP(B1132,Sheet1!AI$2:AK$3285,3,FALSE),"")</f>
        <v>121.49610370850996</v>
      </c>
      <c r="D1132" s="32"/>
      <c r="E1132" s="40">
        <f t="shared" si="50"/>
        <v>1.4846088782249931</v>
      </c>
    </row>
    <row r="1133" spans="2:10">
      <c r="B1133" s="2">
        <f t="shared" si="51"/>
        <v>38656</v>
      </c>
      <c r="C1133" s="19">
        <f>IFERROR(VLOOKUP(B1133,Sheet1!AI$2:AK$3285,3,FALSE),"")</f>
        <v>139.54710588048113</v>
      </c>
      <c r="D1133" s="32"/>
      <c r="E1133" s="40">
        <f t="shared" si="50"/>
        <v>1.7051812033232667</v>
      </c>
      <c r="G1133" s="3">
        <f>AVERAGE(C1103:C1133)</f>
        <v>155.73804791095796</v>
      </c>
      <c r="H1133" s="3">
        <f>MAX(C1103:C1133)</f>
        <v>191.80274322645971</v>
      </c>
      <c r="I1133" s="3">
        <f>MIN(C1103:C1133)</f>
        <v>107.54865012671053</v>
      </c>
      <c r="J1133" s="13">
        <f>SUM(E1103:E1133)</f>
        <v>58.993766285569599</v>
      </c>
    </row>
    <row r="1134" spans="2:10">
      <c r="B1134" s="2">
        <f t="shared" si="51"/>
        <v>38657</v>
      </c>
      <c r="C1134" s="19">
        <f>IFERROR(VLOOKUP(B1134,Sheet1!AI$2:AK$3285,3,FALSE),"")</f>
        <v>145.32185456410616</v>
      </c>
      <c r="D1134" s="32"/>
      <c r="E1134" s="40">
        <f t="shared" si="50"/>
        <v>1.7757451383264542</v>
      </c>
    </row>
    <row r="1135" spans="2:10">
      <c r="B1135" s="2">
        <f t="shared" si="51"/>
        <v>38658</v>
      </c>
      <c r="C1135" s="19">
        <f>IFERROR(VLOOKUP(B1135,Sheet1!AI$2:AK$3285,3,FALSE),"")</f>
        <v>136.2507010315486</v>
      </c>
      <c r="D1135" s="32"/>
      <c r="E1135" s="40">
        <f t="shared" si="50"/>
        <v>1.6649011305014223</v>
      </c>
    </row>
    <row r="1136" spans="2:10">
      <c r="B1136" s="2">
        <f t="shared" si="51"/>
        <v>38659</v>
      </c>
      <c r="C1136" s="19">
        <f>IFERROR(VLOOKUP(B1136,Sheet1!AI$2:AK$3285,3,FALSE),"")</f>
        <v>120.06520846244939</v>
      </c>
      <c r="D1136" s="32"/>
      <c r="E1136" s="40">
        <f t="shared" si="50"/>
        <v>1.46712420405628</v>
      </c>
    </row>
    <row r="1137" spans="2:5">
      <c r="B1137" s="2">
        <f t="shared" si="51"/>
        <v>38660</v>
      </c>
      <c r="C1137" s="19">
        <f>IFERROR(VLOOKUP(B1137,Sheet1!AI$2:AK$3285,3,FALSE),"")</f>
        <v>107.72338653357224</v>
      </c>
      <c r="D1137" s="32"/>
      <c r="E1137" s="40">
        <f t="shared" si="50"/>
        <v>1.3163146072889433</v>
      </c>
    </row>
    <row r="1138" spans="2:5">
      <c r="B1138" s="2">
        <f t="shared" si="51"/>
        <v>38661</v>
      </c>
      <c r="C1138" s="19">
        <f>IFERROR(VLOOKUP(B1138,Sheet1!AI$2:AK$3285,3,FALSE),"")</f>
        <v>103.07839091935762</v>
      </c>
      <c r="D1138" s="32"/>
      <c r="E1138" s="40">
        <f t="shared" si="50"/>
        <v>1.259555571256612</v>
      </c>
    </row>
    <row r="1139" spans="2:5">
      <c r="B1139" s="2">
        <f t="shared" si="51"/>
        <v>38662</v>
      </c>
      <c r="C1139" s="19">
        <f>IFERROR(VLOOKUP(B1139,Sheet1!AI$2:AK$3285,3,FALSE),"")</f>
        <v>113.00049541875137</v>
      </c>
      <c r="D1139" s="32"/>
      <c r="E1139" s="40">
        <f t="shared" si="50"/>
        <v>1.3807976850433799</v>
      </c>
    </row>
    <row r="1140" spans="2:5">
      <c r="B1140" s="2">
        <f t="shared" si="51"/>
        <v>38663</v>
      </c>
      <c r="C1140" s="19">
        <f>IFERROR(VLOOKUP(B1140,Sheet1!AI$2:AK$3285,3,FALSE),"")</f>
        <v>123.67508117881437</v>
      </c>
      <c r="D1140" s="32"/>
      <c r="E1140" s="40">
        <f t="shared" si="50"/>
        <v>1.5112346645598975</v>
      </c>
    </row>
    <row r="1141" spans="2:5">
      <c r="B1141" s="2">
        <f t="shared" si="51"/>
        <v>38664</v>
      </c>
      <c r="C1141" s="19">
        <f>IFERROR(VLOOKUP(B1141,Sheet1!AI$2:AK$3285,3,FALSE),"")</f>
        <v>112.51691169858964</v>
      </c>
      <c r="D1141" s="32"/>
      <c r="E1141" s="40">
        <f t="shared" si="50"/>
        <v>1.3748885845668772</v>
      </c>
    </row>
    <row r="1142" spans="2:5">
      <c r="B1142" s="2">
        <f t="shared" si="51"/>
        <v>38665</v>
      </c>
      <c r="C1142" s="19">
        <f>IFERROR(VLOOKUP(B1142,Sheet1!AI$2:AK$3285,3,FALSE),"")</f>
        <v>88.103452175298798</v>
      </c>
      <c r="D1142" s="32"/>
      <c r="E1142" s="40">
        <f t="shared" si="50"/>
        <v>1.0765708801290399</v>
      </c>
    </row>
    <row r="1143" spans="2:5">
      <c r="B1143" s="2">
        <f t="shared" si="51"/>
        <v>38666</v>
      </c>
      <c r="C1143" s="19">
        <f>IFERROR(VLOOKUP(B1143,Sheet1!AI$2:AK$3285,3,FALSE),"")</f>
        <v>80.475392132565048</v>
      </c>
      <c r="D1143" s="32"/>
      <c r="E1143" s="40">
        <f t="shared" si="50"/>
        <v>0.98336060163117367</v>
      </c>
    </row>
    <row r="1144" spans="2:5">
      <c r="B1144" s="2">
        <f t="shared" si="51"/>
        <v>38667</v>
      </c>
      <c r="C1144" s="19">
        <f>IFERROR(VLOOKUP(B1144,Sheet1!AI$2:AK$3285,3,FALSE),"")</f>
        <v>80.185222824385392</v>
      </c>
      <c r="D1144" s="32"/>
      <c r="E1144" s="40">
        <f t="shared" si="50"/>
        <v>0.97981490824708417</v>
      </c>
    </row>
    <row r="1145" spans="2:5">
      <c r="B1145" s="2">
        <f t="shared" si="51"/>
        <v>38668</v>
      </c>
      <c r="C1145" s="19">
        <f>IFERROR(VLOOKUP(B1145,Sheet1!AI$2:AK$3285,3,FALSE),"")</f>
        <v>83.390808726761861</v>
      </c>
      <c r="D1145" s="32"/>
      <c r="E1145" s="40">
        <f t="shared" si="50"/>
        <v>1.0189852284904291</v>
      </c>
    </row>
    <row r="1146" spans="2:5">
      <c r="B1146" s="2">
        <f t="shared" si="51"/>
        <v>38669</v>
      </c>
      <c r="C1146" s="19">
        <f>IFERROR(VLOOKUP(B1146,Sheet1!AI$2:AK$3285,3,FALSE),"")</f>
        <v>94.441231742390187</v>
      </c>
      <c r="D1146" s="32"/>
      <c r="E1146" s="40">
        <f t="shared" si="50"/>
        <v>1.1540147118761956</v>
      </c>
    </row>
    <row r="1147" spans="2:5">
      <c r="B1147" s="2">
        <f t="shared" si="51"/>
        <v>38670</v>
      </c>
      <c r="C1147" s="19">
        <f>IFERROR(VLOOKUP(B1147,Sheet1!AI$2:AK$3285,3,FALSE),"")</f>
        <v>78.947206177844464</v>
      </c>
      <c r="D1147" s="32"/>
      <c r="E1147" s="40">
        <f t="shared" si="50"/>
        <v>0.9646870938666775</v>
      </c>
    </row>
    <row r="1148" spans="2:5">
      <c r="B1148" s="2">
        <f t="shared" si="51"/>
        <v>38671</v>
      </c>
      <c r="C1148" s="19">
        <f>IFERROR(VLOOKUP(B1148,Sheet1!AI$2:AK$3285,3,FALSE),"")</f>
        <v>79.84176091818108</v>
      </c>
      <c r="D1148" s="32"/>
      <c r="E1148" s="40">
        <f t="shared" si="50"/>
        <v>0.97561801155888783</v>
      </c>
    </row>
    <row r="1149" spans="2:5">
      <c r="B1149" s="2">
        <f t="shared" si="51"/>
        <v>38672</v>
      </c>
      <c r="C1149" s="19">
        <f>IFERROR(VLOOKUP(B1149,Sheet1!AI$2:AK$3285,3,FALSE),"")</f>
        <v>81.7853324029536</v>
      </c>
      <c r="D1149" s="32"/>
      <c r="E1149" s="40">
        <f t="shared" si="50"/>
        <v>0.99936727917886758</v>
      </c>
    </row>
    <row r="1150" spans="2:5">
      <c r="B1150" s="2">
        <f t="shared" si="51"/>
        <v>38673</v>
      </c>
      <c r="C1150" s="19">
        <f>IFERROR(VLOOKUP(B1150,Sheet1!AI$2:AK$3285,3,FALSE),"")</f>
        <v>96.369776342501609</v>
      </c>
      <c r="D1150" s="32"/>
      <c r="E1150" s="40">
        <f t="shared" si="50"/>
        <v>1.1775803600573707</v>
      </c>
    </row>
    <row r="1151" spans="2:5">
      <c r="B1151" s="2">
        <f t="shared" si="51"/>
        <v>38674</v>
      </c>
      <c r="C1151" s="19">
        <f>IFERROR(VLOOKUP(B1151,Sheet1!AI$2:AK$3285,3,FALSE),"")</f>
        <v>104.21683484985226</v>
      </c>
      <c r="D1151" s="32"/>
      <c r="E1151" s="40">
        <f t="shared" si="50"/>
        <v>1.2734666672916637</v>
      </c>
    </row>
    <row r="1152" spans="2:5">
      <c r="B1152" s="2">
        <f t="shared" si="51"/>
        <v>38675</v>
      </c>
      <c r="C1152" s="19">
        <f>IFERROR(VLOOKUP(B1152,Sheet1!AI$2:AK$3285,3,FALSE),"")</f>
        <v>100.9262084000477</v>
      </c>
      <c r="D1152" s="32"/>
      <c r="E1152" s="40">
        <f t="shared" si="50"/>
        <v>1.2332572030110438</v>
      </c>
    </row>
    <row r="1153" spans="2:10">
      <c r="B1153" s="2">
        <f t="shared" si="51"/>
        <v>38676</v>
      </c>
      <c r="C1153" s="19">
        <f>IFERROR(VLOOKUP(B1153,Sheet1!AI$2:AK$3285,3,FALSE),"")</f>
        <v>110.31183122262587</v>
      </c>
      <c r="D1153" s="32"/>
      <c r="E1153" s="40">
        <f t="shared" si="50"/>
        <v>1.3479438352959825</v>
      </c>
    </row>
    <row r="1154" spans="2:10">
      <c r="B1154" s="2">
        <f t="shared" si="51"/>
        <v>38677</v>
      </c>
      <c r="C1154" s="19">
        <f>IFERROR(VLOOKUP(B1154,Sheet1!AI$2:AK$3285,3,FALSE),"")</f>
        <v>111.99692063414159</v>
      </c>
      <c r="D1154" s="32"/>
      <c r="E1154" s="40">
        <f t="shared" si="50"/>
        <v>1.3685346083708225</v>
      </c>
    </row>
    <row r="1155" spans="2:10">
      <c r="B1155" s="2">
        <f t="shared" si="51"/>
        <v>38678</v>
      </c>
      <c r="C1155" s="19">
        <f>IFERROR(VLOOKUP(B1155,Sheet1!AI$2:AK$3285,3,FALSE),"")</f>
        <v>115.98362240175948</v>
      </c>
      <c r="D1155" s="32"/>
      <c r="E1155" s="40">
        <f t="shared" si="50"/>
        <v>1.4172496918869224</v>
      </c>
    </row>
    <row r="1156" spans="2:10">
      <c r="B1156" s="2">
        <f t="shared" si="51"/>
        <v>38679</v>
      </c>
      <c r="C1156" s="19">
        <f>IFERROR(VLOOKUP(B1156,Sheet1!AI$2:AK$3285,3,FALSE),"")</f>
        <v>109.08366002815274</v>
      </c>
      <c r="D1156" s="32"/>
      <c r="E1156" s="40">
        <f t="shared" si="50"/>
        <v>1.3329363263830256</v>
      </c>
    </row>
    <row r="1157" spans="2:10">
      <c r="B1157" s="2">
        <f t="shared" si="51"/>
        <v>38680</v>
      </c>
      <c r="C1157" s="19">
        <f>IFERROR(VLOOKUP(B1157,Sheet1!AI$2:AK$3285,3,FALSE),"")</f>
        <v>107.51271490861473</v>
      </c>
      <c r="D1157" s="32"/>
      <c r="E1157" s="40">
        <f t="shared" si="50"/>
        <v>1.3137403274951454</v>
      </c>
    </row>
    <row r="1158" spans="2:10">
      <c r="B1158" s="2">
        <f t="shared" si="51"/>
        <v>38681</v>
      </c>
      <c r="C1158" s="19">
        <f>IFERROR(VLOOKUP(B1158,Sheet1!AI$2:AK$3285,3,FALSE),"")</f>
        <v>103.66082574755558</v>
      </c>
      <c r="D1158" s="32"/>
      <c r="E1158" s="40">
        <f t="shared" si="50"/>
        <v>1.2666725724651828</v>
      </c>
    </row>
    <row r="1159" spans="2:10">
      <c r="B1159" s="2">
        <f t="shared" si="51"/>
        <v>38682</v>
      </c>
      <c r="C1159" s="19">
        <f>IFERROR(VLOOKUP(B1159,Sheet1!AI$2:AK$3285,3,FALSE),"")</f>
        <v>101.12871378694172</v>
      </c>
      <c r="D1159" s="32"/>
      <c r="E1159" s="40">
        <f t="shared" si="50"/>
        <v>1.2357316963165452</v>
      </c>
    </row>
    <row r="1160" spans="2:10">
      <c r="B1160" s="2">
        <f t="shared" si="51"/>
        <v>38683</v>
      </c>
      <c r="C1160" s="19">
        <f>IFERROR(VLOOKUP(B1160,Sheet1!AI$2:AK$3285,3,FALSE),"")</f>
        <v>97.606293803606263</v>
      </c>
      <c r="D1160" s="32"/>
      <c r="E1160" s="40">
        <f t="shared" si="50"/>
        <v>1.1926898552988021</v>
      </c>
    </row>
    <row r="1161" spans="2:10">
      <c r="B1161" s="2">
        <f t="shared" si="51"/>
        <v>38684</v>
      </c>
      <c r="C1161" s="19">
        <f>IFERROR(VLOOKUP(B1161,Sheet1!AI$2:AK$3285,3,FALSE),"")</f>
        <v>91.46180051222143</v>
      </c>
      <c r="D1161" s="32"/>
      <c r="E1161" s="40">
        <f t="shared" si="50"/>
        <v>1.1176078648962993</v>
      </c>
    </row>
    <row r="1162" spans="2:10">
      <c r="B1162" s="2">
        <f t="shared" si="51"/>
        <v>38685</v>
      </c>
      <c r="C1162" s="19">
        <f>IFERROR(VLOOKUP(B1162,Sheet1!AI$2:AK$3285,3,FALSE),"")</f>
        <v>95.696120011872495</v>
      </c>
      <c r="D1162" s="32"/>
      <c r="E1162" s="40">
        <f t="shared" si="50"/>
        <v>1.1693486872810654</v>
      </c>
    </row>
    <row r="1163" spans="2:10">
      <c r="B1163" s="2">
        <f t="shared" si="51"/>
        <v>38686</v>
      </c>
      <c r="C1163" s="19">
        <f>IFERROR(VLOOKUP(B1163,Sheet1!AI$2:AK$3285,3,FALSE),"")</f>
        <v>87.674065437896616</v>
      </c>
      <c r="D1163" s="32"/>
      <c r="E1163" s="40">
        <f t="shared" si="50"/>
        <v>1.0713240339909222</v>
      </c>
      <c r="G1163" s="3">
        <f>AVERAGE(C1134:C1163)</f>
        <v>102.08106083317865</v>
      </c>
      <c r="H1163" s="3">
        <f>MAX(C1134:C1163)</f>
        <v>145.32185456410616</v>
      </c>
      <c r="I1163" s="3">
        <f>MIN(C1134:C1163)</f>
        <v>78.947206177844464</v>
      </c>
      <c r="J1163" s="13">
        <f>SUM(E1134:E1163)</f>
        <v>37.421064030619007</v>
      </c>
    </row>
    <row r="1164" spans="2:10">
      <c r="B1164" s="2">
        <f t="shared" si="51"/>
        <v>38687</v>
      </c>
      <c r="C1164" s="19">
        <f>IFERROR(VLOOKUP(B1164,Sheet1!AI$2:AK$3285,3,FALSE),"")</f>
        <v>94.834301277124041</v>
      </c>
      <c r="D1164" s="32"/>
      <c r="E1164" s="40">
        <f t="shared" si="50"/>
        <v>1.1588177837707947</v>
      </c>
    </row>
    <row r="1165" spans="2:10">
      <c r="B1165" s="2">
        <f t="shared" si="51"/>
        <v>38688</v>
      </c>
      <c r="C1165" s="19">
        <f>IFERROR(VLOOKUP(B1165,Sheet1!AI$2:AK$3285,3,FALSE),"")</f>
        <v>90.163079991368363</v>
      </c>
      <c r="D1165" s="32"/>
      <c r="E1165" s="40">
        <f t="shared" si="50"/>
        <v>1.1017382858996156</v>
      </c>
    </row>
    <row r="1166" spans="2:10">
      <c r="B1166" s="2">
        <f t="shared" si="51"/>
        <v>38689</v>
      </c>
      <c r="C1166" s="19">
        <f>IFERROR(VLOOKUP(B1166,Sheet1!AI$2:AK$3285,3,FALSE),"")</f>
        <v>88.601187791488655</v>
      </c>
      <c r="D1166" s="32"/>
      <c r="E1166" s="40">
        <f t="shared" si="50"/>
        <v>1.082652908212649</v>
      </c>
    </row>
    <row r="1167" spans="2:10">
      <c r="B1167" s="2">
        <f t="shared" si="51"/>
        <v>38690</v>
      </c>
      <c r="C1167" s="19">
        <f>IFERROR(VLOOKUP(B1167,Sheet1!AI$2:AK$3285,3,FALSE),"")</f>
        <v>86.327105700493235</v>
      </c>
      <c r="D1167" s="32"/>
      <c r="E1167" s="40">
        <f t="shared" si="50"/>
        <v>1.0548650009542884</v>
      </c>
    </row>
    <row r="1168" spans="2:10">
      <c r="B1168" s="2">
        <f t="shared" si="51"/>
        <v>38691</v>
      </c>
      <c r="C1168" s="19">
        <f>IFERROR(VLOOKUP(B1168,Sheet1!AI$2:AK$3285,3,FALSE),"")</f>
        <v>89.488804398752563</v>
      </c>
      <c r="D1168" s="32"/>
      <c r="E1168" s="40">
        <f t="shared" si="50"/>
        <v>1.0934990461165071</v>
      </c>
    </row>
    <row r="1169" spans="2:5">
      <c r="B1169" s="2">
        <f t="shared" si="51"/>
        <v>38692</v>
      </c>
      <c r="C1169" s="19">
        <f>IFERROR(VLOOKUP(B1169,Sheet1!AI$2:AK$3285,3,FALSE),"")</f>
        <v>95.610101390559521</v>
      </c>
      <c r="D1169" s="32"/>
      <c r="E1169" s="40">
        <f t="shared" si="50"/>
        <v>1.1682975917726837</v>
      </c>
    </row>
    <row r="1170" spans="2:5">
      <c r="B1170" s="2">
        <f t="shared" si="51"/>
        <v>38693</v>
      </c>
      <c r="C1170" s="19">
        <f>IFERROR(VLOOKUP(B1170,Sheet1!AI$2:AK$3285,3,FALSE),"")</f>
        <v>95.529931742162489</v>
      </c>
      <c r="D1170" s="32"/>
      <c r="E1170" s="40">
        <f t="shared" si="50"/>
        <v>1.167317967174516</v>
      </c>
    </row>
    <row r="1171" spans="2:5">
      <c r="B1171" s="2">
        <f t="shared" si="51"/>
        <v>38694</v>
      </c>
      <c r="C1171" s="19">
        <f>IFERROR(VLOOKUP(B1171,Sheet1!AI$2:AK$3285,3,FALSE),"")</f>
        <v>107.0684627872165</v>
      </c>
      <c r="D1171" s="32"/>
      <c r="E1171" s="40">
        <f t="shared" si="50"/>
        <v>1.3083118353586365</v>
      </c>
    </row>
    <row r="1172" spans="2:5">
      <c r="B1172" s="2">
        <f t="shared" si="51"/>
        <v>38695</v>
      </c>
      <c r="C1172" s="19">
        <f>IFERROR(VLOOKUP(B1172,Sheet1!AI$2:AK$3285,3,FALSE),"")</f>
        <v>99.026163939048615</v>
      </c>
      <c r="D1172" s="32"/>
      <c r="E1172" s="40">
        <f t="shared" si="50"/>
        <v>1.2100398092863107</v>
      </c>
    </row>
    <row r="1173" spans="2:5">
      <c r="B1173" s="2">
        <f t="shared" si="51"/>
        <v>38696</v>
      </c>
      <c r="C1173" s="19">
        <f>IFERROR(VLOOKUP(B1173,Sheet1!AI$2:AK$3285,3,FALSE),"")</f>
        <v>94.002208205306715</v>
      </c>
      <c r="D1173" s="32"/>
      <c r="E1173" s="40">
        <f t="shared" ref="E1173:E1236" si="52">IFERROR(0.001*(C1173*86440)/$K$6,"")</f>
        <v>1.1486501098765498</v>
      </c>
    </row>
    <row r="1174" spans="2:5">
      <c r="B1174" s="2">
        <f t="shared" si="51"/>
        <v>38697</v>
      </c>
      <c r="C1174" s="19">
        <f>IFERROR(VLOOKUP(B1174,Sheet1!AI$2:AK$3285,3,FALSE),"")</f>
        <v>90.97890095944058</v>
      </c>
      <c r="D1174" s="32"/>
      <c r="E1174" s="40">
        <f t="shared" si="52"/>
        <v>1.1117071245312473</v>
      </c>
    </row>
    <row r="1175" spans="2:5">
      <c r="B1175" s="2">
        <f t="shared" si="51"/>
        <v>38698</v>
      </c>
      <c r="C1175" s="19">
        <f>IFERROR(VLOOKUP(B1175,Sheet1!AI$2:AK$3285,3,FALSE),"")</f>
        <v>93.447845423815579</v>
      </c>
      <c r="D1175" s="32"/>
      <c r="E1175" s="40">
        <f t="shared" si="52"/>
        <v>1.141876132094235</v>
      </c>
    </row>
    <row r="1176" spans="2:5">
      <c r="B1176" s="2">
        <f t="shared" si="51"/>
        <v>38699</v>
      </c>
      <c r="C1176" s="19">
        <f>IFERROR(VLOOKUP(B1176,Sheet1!AI$2:AK$3285,3,FALSE),"")</f>
        <v>97.809338159328718</v>
      </c>
      <c r="D1176" s="32"/>
      <c r="E1176" s="40">
        <f t="shared" si="52"/>
        <v>1.1951709344772936</v>
      </c>
    </row>
    <row r="1177" spans="2:5">
      <c r="B1177" s="2">
        <f t="shared" si="51"/>
        <v>38700</v>
      </c>
      <c r="C1177" s="19">
        <f>IFERROR(VLOOKUP(B1177,Sheet1!AI$2:AK$3285,3,FALSE),"")</f>
        <v>99.219094682510445</v>
      </c>
      <c r="D1177" s="32"/>
      <c r="E1177" s="40">
        <f t="shared" si="52"/>
        <v>1.2123973062420419</v>
      </c>
    </row>
    <row r="1178" spans="2:5">
      <c r="B1178" s="2">
        <f t="shared" si="51"/>
        <v>38701</v>
      </c>
      <c r="C1178" s="19">
        <f>IFERROR(VLOOKUP(B1178,Sheet1!AI$2:AK$3285,3,FALSE),"")</f>
        <v>99.190203232142608</v>
      </c>
      <c r="D1178" s="32"/>
      <c r="E1178" s="40">
        <f t="shared" si="52"/>
        <v>1.2120442701988134</v>
      </c>
    </row>
    <row r="1179" spans="2:5">
      <c r="B1179" s="2">
        <f t="shared" si="51"/>
        <v>38702</v>
      </c>
      <c r="C1179" s="19">
        <f>IFERROR(VLOOKUP(B1179,Sheet1!AI$2:AK$3285,3,FALSE),"")</f>
        <v>90.866844070009051</v>
      </c>
      <c r="D1179" s="32"/>
      <c r="E1179" s="40">
        <f t="shared" si="52"/>
        <v>1.1103378571404556</v>
      </c>
    </row>
    <row r="1180" spans="2:5">
      <c r="B1180" s="2">
        <f t="shared" si="51"/>
        <v>38703</v>
      </c>
      <c r="C1180" s="19">
        <f>IFERROR(VLOOKUP(B1180,Sheet1!AI$2:AK$3285,3,FALSE),"")</f>
        <v>85.69253455429282</v>
      </c>
      <c r="D1180" s="32"/>
      <c r="E1180" s="40">
        <f t="shared" si="52"/>
        <v>1.0471109254838946</v>
      </c>
    </row>
    <row r="1181" spans="2:5">
      <c r="B1181" s="2">
        <f t="shared" si="51"/>
        <v>38704</v>
      </c>
      <c r="C1181" s="19">
        <f>IFERROR(VLOOKUP(B1181,Sheet1!AI$2:AK$3285,3,FALSE),"")</f>
        <v>87.592364081946471</v>
      </c>
      <c r="D1181" s="32"/>
      <c r="E1181" s="40">
        <f t="shared" si="52"/>
        <v>1.0703256928531881</v>
      </c>
    </row>
    <row r="1182" spans="2:5">
      <c r="B1182" s="2">
        <f t="shared" si="51"/>
        <v>38705</v>
      </c>
      <c r="C1182" s="19">
        <f>IFERROR(VLOOKUP(B1182,Sheet1!AI$2:AK$3285,3,FALSE),"")</f>
        <v>87.123714463576334</v>
      </c>
      <c r="D1182" s="32"/>
      <c r="E1182" s="40">
        <f t="shared" si="52"/>
        <v>1.0645990780649617</v>
      </c>
    </row>
    <row r="1183" spans="2:5">
      <c r="B1183" s="2">
        <f t="shared" si="51"/>
        <v>38706</v>
      </c>
      <c r="C1183" s="19">
        <f>IFERROR(VLOOKUP(B1183,Sheet1!AI$2:AK$3285,3,FALSE),"")</f>
        <v>87.511396372234458</v>
      </c>
      <c r="D1183" s="32"/>
      <c r="E1183" s="40">
        <f t="shared" si="52"/>
        <v>1.0693363164286043</v>
      </c>
    </row>
    <row r="1184" spans="2:5">
      <c r="B1184" s="2">
        <f t="shared" si="51"/>
        <v>38707</v>
      </c>
      <c r="C1184" s="19">
        <f>IFERROR(VLOOKUP(B1184,Sheet1!AI$2:AK$3285,3,FALSE),"")</f>
        <v>90.775801560450759</v>
      </c>
      <c r="D1184" s="32"/>
      <c r="E1184" s="40">
        <f t="shared" si="52"/>
        <v>1.1092253727573316</v>
      </c>
    </row>
    <row r="1185" spans="2:10">
      <c r="B1185" s="2">
        <f t="shared" si="51"/>
        <v>38708</v>
      </c>
      <c r="C1185" s="19">
        <f>IFERROR(VLOOKUP(B1185,Sheet1!AI$2:AK$3285,3,FALSE),"")</f>
        <v>88.462788040581017</v>
      </c>
      <c r="D1185" s="32"/>
      <c r="E1185" s="40">
        <f t="shared" si="52"/>
        <v>1.0809617469929069</v>
      </c>
    </row>
    <row r="1186" spans="2:10">
      <c r="B1186" s="2">
        <f t="shared" si="51"/>
        <v>38709</v>
      </c>
      <c r="C1186" s="19">
        <f>IFERROR(VLOOKUP(B1186,Sheet1!AI$2:AK$3285,3,FALSE),"")</f>
        <v>89.05227728607224</v>
      </c>
      <c r="D1186" s="32"/>
      <c r="E1186" s="40">
        <f t="shared" si="52"/>
        <v>1.0881649489126497</v>
      </c>
    </row>
    <row r="1187" spans="2:10">
      <c r="B1187" s="2">
        <f t="shared" si="51"/>
        <v>38710</v>
      </c>
      <c r="C1187" s="19">
        <f>IFERROR(VLOOKUP(B1187,Sheet1!AI$2:AK$3285,3,FALSE),"")</f>
        <v>87.157386436534466</v>
      </c>
      <c r="D1187" s="32"/>
      <c r="E1187" s="40">
        <f t="shared" si="52"/>
        <v>1.0650105292018714</v>
      </c>
    </row>
    <row r="1188" spans="2:10">
      <c r="B1188" s="2">
        <f t="shared" si="51"/>
        <v>38711</v>
      </c>
      <c r="C1188" s="19">
        <f>IFERROR(VLOOKUP(B1188,Sheet1!AI$2:AK$3285,3,FALSE),"")</f>
        <v>88.241318137685084</v>
      </c>
      <c r="D1188" s="32"/>
      <c r="E1188" s="40">
        <f t="shared" si="52"/>
        <v>1.0782555187760108</v>
      </c>
    </row>
    <row r="1189" spans="2:10">
      <c r="B1189" s="2">
        <f t="shared" ref="B1189:B1252" si="53">B1188+1</f>
        <v>38712</v>
      </c>
      <c r="C1189" s="19">
        <f>IFERROR(VLOOKUP(B1189,Sheet1!AI$2:AK$3285,3,FALSE),"")</f>
        <v>88.420946667510634</v>
      </c>
      <c r="D1189" s="32"/>
      <c r="E1189" s="40">
        <f t="shared" si="52"/>
        <v>1.0804504707293781</v>
      </c>
    </row>
    <row r="1190" spans="2:10">
      <c r="B1190" s="2">
        <f t="shared" si="53"/>
        <v>38713</v>
      </c>
      <c r="C1190" s="19">
        <f>IFERROR(VLOOKUP(B1190,Sheet1!AI$2:AK$3285,3,FALSE),"")</f>
        <v>76.39158526752226</v>
      </c>
      <c r="D1190" s="32"/>
      <c r="E1190" s="40">
        <f t="shared" si="52"/>
        <v>0.93345895257628275</v>
      </c>
    </row>
    <row r="1191" spans="2:10">
      <c r="B1191" s="2">
        <f t="shared" si="53"/>
        <v>38714</v>
      </c>
      <c r="C1191" s="19">
        <f>IFERROR(VLOOKUP(B1191,Sheet1!AI$2:AK$3285,3,FALSE),"")</f>
        <v>78.358762811238648</v>
      </c>
      <c r="D1191" s="32"/>
      <c r="E1191" s="40">
        <f t="shared" si="52"/>
        <v>0.95749667195412347</v>
      </c>
    </row>
    <row r="1192" spans="2:10">
      <c r="B1192" s="2">
        <f t="shared" si="53"/>
        <v>38715</v>
      </c>
      <c r="C1192" s="19">
        <f>IFERROR(VLOOKUP(B1192,Sheet1!AI$2:AK$3285,3,FALSE),"")</f>
        <v>67.992533800107594</v>
      </c>
      <c r="D1192" s="32"/>
      <c r="E1192" s="40">
        <f t="shared" si="52"/>
        <v>0.83082762534369525</v>
      </c>
    </row>
    <row r="1193" spans="2:10">
      <c r="B1193" s="2">
        <f t="shared" si="53"/>
        <v>38716</v>
      </c>
      <c r="C1193" s="19">
        <f>IFERROR(VLOOKUP(B1193,Sheet1!AI$2:AK$3285,3,FALSE),"")</f>
        <v>70.46412796700406</v>
      </c>
      <c r="D1193" s="32"/>
      <c r="E1193" s="40">
        <f t="shared" si="52"/>
        <v>0.86102901066833915</v>
      </c>
    </row>
    <row r="1194" spans="2:10">
      <c r="B1194" s="2">
        <f t="shared" si="53"/>
        <v>38717</v>
      </c>
      <c r="C1194" s="19">
        <f>IFERROR(VLOOKUP(B1194,Sheet1!AI$2:AK$3285,3,FALSE),"")</f>
        <v>74.995957789464455</v>
      </c>
      <c r="D1194" s="32"/>
      <c r="E1194" s="40">
        <f t="shared" si="52"/>
        <v>0.91640522919441725</v>
      </c>
      <c r="G1194" s="3">
        <f>AVERAGE(C1164:C1194)</f>
        <v>89.045066741515782</v>
      </c>
      <c r="H1194" s="3">
        <f>MAX(C1164:C1194)</f>
        <v>107.0684627872165</v>
      </c>
      <c r="I1194" s="3">
        <f>MIN(C1164:C1194)</f>
        <v>67.992533800107594</v>
      </c>
      <c r="J1194" s="13">
        <f>SUM(E1164:E1194)</f>
        <v>33.730382053044295</v>
      </c>
    </row>
    <row r="1195" spans="2:10">
      <c r="B1195" s="2">
        <f t="shared" si="53"/>
        <v>38718</v>
      </c>
      <c r="C1195" s="19">
        <f>IFERROR(VLOOKUP(B1195,Sheet1!AI$2:AK$3285,3,FALSE),"")</f>
        <v>68.851540247038656</v>
      </c>
      <c r="D1195" s="32"/>
      <c r="E1195" s="40">
        <f t="shared" si="52"/>
        <v>0.84132416439836322</v>
      </c>
    </row>
    <row r="1196" spans="2:10">
      <c r="B1196" s="2">
        <f t="shared" si="53"/>
        <v>38719</v>
      </c>
      <c r="C1196" s="19">
        <f>IFERROR(VLOOKUP(B1196,Sheet1!AI$2:AK$3285,3,FALSE),"")</f>
        <v>65.84088322307457</v>
      </c>
      <c r="D1196" s="32"/>
      <c r="E1196" s="40">
        <f t="shared" si="52"/>
        <v>0.80453575711090841</v>
      </c>
    </row>
    <row r="1197" spans="2:10">
      <c r="B1197" s="2">
        <f t="shared" si="53"/>
        <v>38720</v>
      </c>
      <c r="C1197" s="19">
        <f>IFERROR(VLOOKUP(B1197,Sheet1!AI$2:AK$3285,3,FALSE),"")</f>
        <v>51.541874233054614</v>
      </c>
      <c r="D1197" s="32"/>
      <c r="E1197" s="40">
        <f t="shared" si="52"/>
        <v>0.62981051861821336</v>
      </c>
    </row>
    <row r="1198" spans="2:10">
      <c r="B1198" s="2">
        <f t="shared" si="53"/>
        <v>38721</v>
      </c>
      <c r="C1198" s="19">
        <f>IFERROR(VLOOKUP(B1198,Sheet1!AI$2:AK$3285,3,FALSE),"")</f>
        <v>49.446271028731871</v>
      </c>
      <c r="D1198" s="32"/>
      <c r="E1198" s="40">
        <f t="shared" si="52"/>
        <v>0.60420351536946337</v>
      </c>
    </row>
    <row r="1199" spans="2:10">
      <c r="B1199" s="2">
        <f t="shared" si="53"/>
        <v>38722</v>
      </c>
      <c r="C1199" s="19">
        <f>IFERROR(VLOOKUP(B1199,Sheet1!AI$2:AK$3285,3,FALSE),"")</f>
        <v>46.38548104157644</v>
      </c>
      <c r="D1199" s="32"/>
      <c r="E1199" s="40">
        <f t="shared" si="52"/>
        <v>0.5668025136038829</v>
      </c>
    </row>
    <row r="1200" spans="2:10">
      <c r="B1200" s="2">
        <f t="shared" si="53"/>
        <v>38723</v>
      </c>
      <c r="C1200" s="19">
        <f>IFERROR(VLOOKUP(B1200,Sheet1!AI$2:AK$3285,3,FALSE),"")</f>
        <v>48.336391399706827</v>
      </c>
      <c r="D1200" s="32"/>
      <c r="E1200" s="40">
        <f t="shared" si="52"/>
        <v>0.59064145781603872</v>
      </c>
    </row>
    <row r="1201" spans="2:5">
      <c r="B1201" s="2">
        <f t="shared" si="53"/>
        <v>38724</v>
      </c>
      <c r="C1201" s="19">
        <f>IFERROR(VLOOKUP(B1201,Sheet1!AI$2:AK$3285,3,FALSE),"")</f>
        <v>65.803270199313829</v>
      </c>
      <c r="D1201" s="32"/>
      <c r="E1201" s="40">
        <f t="shared" si="52"/>
        <v>0.80407614871765443</v>
      </c>
    </row>
    <row r="1202" spans="2:5">
      <c r="B1202" s="2">
        <f t="shared" si="53"/>
        <v>38725</v>
      </c>
      <c r="C1202" s="19">
        <f>IFERROR(VLOOKUP(B1202,Sheet1!AI$2:AK$3285,3,FALSE),"")</f>
        <v>64.253152379250423</v>
      </c>
      <c r="D1202" s="32"/>
      <c r="E1202" s="40">
        <f t="shared" si="52"/>
        <v>0.78513464682816037</v>
      </c>
    </row>
    <row r="1203" spans="2:5">
      <c r="B1203" s="2">
        <f t="shared" si="53"/>
        <v>38726</v>
      </c>
      <c r="C1203" s="19">
        <f>IFERROR(VLOOKUP(B1203,Sheet1!AI$2:AK$3285,3,FALSE),"")</f>
        <v>70.708666717969209</v>
      </c>
      <c r="D1203" s="32"/>
      <c r="E1203" s="40">
        <f t="shared" si="52"/>
        <v>0.86401712625123817</v>
      </c>
    </row>
    <row r="1204" spans="2:5">
      <c r="B1204" s="2">
        <f t="shared" si="53"/>
        <v>38727</v>
      </c>
      <c r="C1204" s="19">
        <f>IFERROR(VLOOKUP(B1204,Sheet1!AI$2:AK$3285,3,FALSE),"")</f>
        <v>76.20152392990849</v>
      </c>
      <c r="D1204" s="32"/>
      <c r="E1204" s="40">
        <f t="shared" si="52"/>
        <v>0.93113651802393127</v>
      </c>
    </row>
    <row r="1205" spans="2:5">
      <c r="B1205" s="2">
        <f t="shared" si="53"/>
        <v>38728</v>
      </c>
      <c r="C1205" s="19">
        <f>IFERROR(VLOOKUP(B1205,Sheet1!AI$2:AK$3285,3,FALSE),"")</f>
        <v>66.087324583626241</v>
      </c>
      <c r="D1205" s="32"/>
      <c r="E1205" s="40">
        <f t="shared" si="52"/>
        <v>0.80754712143181395</v>
      </c>
    </row>
    <row r="1206" spans="2:5">
      <c r="B1206" s="2">
        <f t="shared" si="53"/>
        <v>38729</v>
      </c>
      <c r="C1206" s="19">
        <f>IFERROR(VLOOKUP(B1206,Sheet1!AI$2:AK$3285,3,FALSE),"")</f>
        <v>64.243903366370887</v>
      </c>
      <c r="D1206" s="32"/>
      <c r="E1206" s="40">
        <f t="shared" si="52"/>
        <v>0.78502162948672582</v>
      </c>
    </row>
    <row r="1207" spans="2:5">
      <c r="B1207" s="2">
        <f t="shared" si="53"/>
        <v>38730</v>
      </c>
      <c r="C1207" s="19">
        <f>IFERROR(VLOOKUP(B1207,Sheet1!AI$2:AK$3285,3,FALSE),"")</f>
        <v>59.091218686118964</v>
      </c>
      <c r="D1207" s="32"/>
      <c r="E1207" s="40">
        <f t="shared" si="52"/>
        <v>0.72205894023581041</v>
      </c>
    </row>
    <row r="1208" spans="2:5">
      <c r="B1208" s="2">
        <f t="shared" si="53"/>
        <v>38731</v>
      </c>
      <c r="C1208" s="19">
        <f>IFERROR(VLOOKUP(B1208,Sheet1!AI$2:AK$3285,3,FALSE),"")</f>
        <v>57.973261905273375</v>
      </c>
      <c r="D1208" s="32"/>
      <c r="E1208" s="40">
        <f t="shared" si="52"/>
        <v>0.70839818477407845</v>
      </c>
    </row>
    <row r="1209" spans="2:5">
      <c r="B1209" s="2">
        <f t="shared" si="53"/>
        <v>38732</v>
      </c>
      <c r="C1209" s="19">
        <f>IFERROR(VLOOKUP(B1209,Sheet1!AI$2:AK$3285,3,FALSE),"")</f>
        <v>67.011713810752099</v>
      </c>
      <c r="D1209" s="32"/>
      <c r="E1209" s="40">
        <f t="shared" si="52"/>
        <v>0.81884259850175456</v>
      </c>
    </row>
    <row r="1210" spans="2:5">
      <c r="B1210" s="2">
        <f t="shared" si="53"/>
        <v>38733</v>
      </c>
      <c r="C1210" s="19">
        <f>IFERROR(VLOOKUP(B1210,Sheet1!AI$2:AK$3285,3,FALSE),"")</f>
        <v>63.241434534235168</v>
      </c>
      <c r="D1210" s="32"/>
      <c r="E1210" s="40">
        <f t="shared" si="52"/>
        <v>0.77277206688426459</v>
      </c>
    </row>
    <row r="1211" spans="2:5">
      <c r="B1211" s="2">
        <f t="shared" si="53"/>
        <v>38734</v>
      </c>
      <c r="C1211" s="19">
        <f>IFERROR(VLOOKUP(B1211,Sheet1!AI$2:AK$3285,3,FALSE),"")</f>
        <v>66.025527065366305</v>
      </c>
      <c r="D1211" s="32"/>
      <c r="E1211" s="40">
        <f t="shared" si="52"/>
        <v>0.80679199314818539</v>
      </c>
    </row>
    <row r="1212" spans="2:5">
      <c r="B1212" s="2">
        <f t="shared" si="53"/>
        <v>38735</v>
      </c>
      <c r="C1212" s="19">
        <f>IFERROR(VLOOKUP(B1212,Sheet1!AI$2:AK$3285,3,FALSE),"")</f>
        <v>62.203866744076549</v>
      </c>
      <c r="D1212" s="32"/>
      <c r="E1212" s="40">
        <f t="shared" si="52"/>
        <v>0.76009361625077421</v>
      </c>
    </row>
    <row r="1213" spans="2:5">
      <c r="B1213" s="2">
        <f t="shared" si="53"/>
        <v>38736</v>
      </c>
      <c r="C1213" s="19">
        <f>IFERROR(VLOOKUP(B1213,Sheet1!AI$2:AK$3285,3,FALSE),"")</f>
        <v>58.451218563084012</v>
      </c>
      <c r="D1213" s="32"/>
      <c r="E1213" s="40">
        <f t="shared" si="52"/>
        <v>0.71423852595320636</v>
      </c>
    </row>
    <row r="1214" spans="2:5">
      <c r="B1214" s="2">
        <f t="shared" si="53"/>
        <v>38737</v>
      </c>
      <c r="C1214" s="19">
        <f>IFERROR(VLOOKUP(B1214,Sheet1!AI$2:AK$3285,3,FALSE),"")</f>
        <v>72.65487648248768</v>
      </c>
      <c r="D1214" s="32"/>
      <c r="E1214" s="40">
        <f t="shared" si="52"/>
        <v>0.88779863205346843</v>
      </c>
    </row>
    <row r="1215" spans="2:5">
      <c r="B1215" s="2">
        <f t="shared" si="53"/>
        <v>38738</v>
      </c>
      <c r="C1215" s="19">
        <f>IFERROR(VLOOKUP(B1215,Sheet1!AI$2:AK$3285,3,FALSE),"")</f>
        <v>80.799829766889616</v>
      </c>
      <c r="D1215" s="32"/>
      <c r="E1215" s="40">
        <f t="shared" si="52"/>
        <v>0.9873250332273027</v>
      </c>
    </row>
    <row r="1216" spans="2:5">
      <c r="B1216" s="2">
        <f t="shared" si="53"/>
        <v>38739</v>
      </c>
      <c r="C1216" s="19">
        <f>IFERROR(VLOOKUP(B1216,Sheet1!AI$2:AK$3285,3,FALSE),"")</f>
        <v>87.948725730857404</v>
      </c>
      <c r="D1216" s="32"/>
      <c r="E1216" s="40">
        <f t="shared" si="52"/>
        <v>1.0746802165924958</v>
      </c>
    </row>
    <row r="1217" spans="2:10">
      <c r="B1217" s="2">
        <f t="shared" si="53"/>
        <v>38740</v>
      </c>
      <c r="C1217" s="19">
        <f>IFERROR(VLOOKUP(B1217,Sheet1!AI$2:AK$3285,3,FALSE),"")</f>
        <v>97.020753195674729</v>
      </c>
      <c r="D1217" s="32"/>
      <c r="E1217" s="40">
        <f t="shared" si="52"/>
        <v>1.1855349033409843</v>
      </c>
    </row>
    <row r="1218" spans="2:10">
      <c r="B1218" s="2">
        <f t="shared" si="53"/>
        <v>38741</v>
      </c>
      <c r="C1218" s="19">
        <f>IFERROR(VLOOKUP(B1218,Sheet1!AI$2:AK$3285,3,FALSE),"")</f>
        <v>99.114343000462782</v>
      </c>
      <c r="D1218" s="32"/>
      <c r="E1218" s="40">
        <f t="shared" si="52"/>
        <v>1.2111173040655929</v>
      </c>
    </row>
    <row r="1219" spans="2:10">
      <c r="B1219" s="2">
        <f t="shared" si="53"/>
        <v>38742</v>
      </c>
      <c r="C1219" s="19">
        <f>IFERROR(VLOOKUP(B1219,Sheet1!AI$2:AK$3285,3,FALSE),"")</f>
        <v>102.32365299996229</v>
      </c>
      <c r="D1219" s="32"/>
      <c r="E1219" s="40">
        <f t="shared" si="52"/>
        <v>1.2503331305225813</v>
      </c>
    </row>
    <row r="1220" spans="2:10">
      <c r="B1220" s="2">
        <f t="shared" si="53"/>
        <v>38743</v>
      </c>
      <c r="C1220" s="19">
        <f>IFERROR(VLOOKUP(B1220,Sheet1!AI$2:AK$3285,3,FALSE),"")</f>
        <v>104.91425818198559</v>
      </c>
      <c r="D1220" s="32"/>
      <c r="E1220" s="40">
        <f t="shared" si="52"/>
        <v>1.2819887584465415</v>
      </c>
    </row>
    <row r="1221" spans="2:10">
      <c r="B1221" s="2">
        <f t="shared" si="53"/>
        <v>38744</v>
      </c>
      <c r="C1221" s="19">
        <f>IFERROR(VLOOKUP(B1221,Sheet1!AI$2:AK$3285,3,FALSE),"")</f>
        <v>107.05391272656925</v>
      </c>
      <c r="D1221" s="32"/>
      <c r="E1221" s="40">
        <f t="shared" si="52"/>
        <v>1.308134042420787</v>
      </c>
    </row>
    <row r="1222" spans="2:10">
      <c r="B1222" s="2">
        <f t="shared" si="53"/>
        <v>38745</v>
      </c>
      <c r="C1222" s="19">
        <f>IFERROR(VLOOKUP(B1222,Sheet1!AI$2:AK$3285,3,FALSE),"")</f>
        <v>104.21331653911284</v>
      </c>
      <c r="D1222" s="32"/>
      <c r="E1222" s="40">
        <f t="shared" si="52"/>
        <v>1.2734236756631205</v>
      </c>
    </row>
    <row r="1223" spans="2:10">
      <c r="B1223" s="2">
        <f t="shared" si="53"/>
        <v>38746</v>
      </c>
      <c r="C1223" s="19">
        <f>IFERROR(VLOOKUP(B1223,Sheet1!AI$2:AK$3285,3,FALSE),"")</f>
        <v>99.321625085743221</v>
      </c>
      <c r="D1223" s="32"/>
      <c r="E1223" s="40">
        <f t="shared" si="52"/>
        <v>1.2136501657353187</v>
      </c>
    </row>
    <row r="1224" spans="2:10">
      <c r="B1224" s="2">
        <f t="shared" si="53"/>
        <v>38747</v>
      </c>
      <c r="C1224" s="19">
        <f>IFERROR(VLOOKUP(B1224,Sheet1!AI$2:AK$3285,3,FALSE),"")</f>
        <v>93.826486201067041</v>
      </c>
      <c r="D1224" s="32"/>
      <c r="E1224" s="40">
        <f t="shared" si="52"/>
        <v>1.1465028933022667</v>
      </c>
    </row>
    <row r="1225" spans="2:10">
      <c r="B1225" s="2">
        <f t="shared" si="53"/>
        <v>38748</v>
      </c>
      <c r="C1225" s="19">
        <f>IFERROR(VLOOKUP(B1225,Sheet1!AI$2:AK$3285,3,FALSE),"")</f>
        <v>86.937660927234219</v>
      </c>
      <c r="D1225" s="32"/>
      <c r="E1225" s="40">
        <f t="shared" si="52"/>
        <v>1.0623256164192998</v>
      </c>
      <c r="G1225" s="3">
        <f>AVERAGE(C1195:C1225)</f>
        <v>74.44606337085726</v>
      </c>
      <c r="H1225" s="3">
        <f>MAX(C1195:C1225)</f>
        <v>107.05391272656925</v>
      </c>
      <c r="I1225" s="3">
        <f>MIN(C1195:C1225)</f>
        <v>46.38548104157644</v>
      </c>
      <c r="J1225" s="13">
        <f>SUM(E1195:E1225)</f>
        <v>28.200261415194227</v>
      </c>
    </row>
    <row r="1226" spans="2:10">
      <c r="B1226" s="2">
        <f t="shared" si="53"/>
        <v>38749</v>
      </c>
      <c r="C1226" s="19">
        <f>IFERROR(VLOOKUP(B1226,Sheet1!AI$2:AK$3285,3,FALSE),"")</f>
        <v>89.030276109855663</v>
      </c>
      <c r="D1226" s="32"/>
      <c r="E1226" s="40">
        <f t="shared" si="52"/>
        <v>1.0878961078507103</v>
      </c>
    </row>
    <row r="1227" spans="2:10">
      <c r="B1227" s="2">
        <f t="shared" si="53"/>
        <v>38750</v>
      </c>
      <c r="C1227" s="19">
        <f>IFERROR(VLOOKUP(B1227,Sheet1!AI$2:AK$3285,3,FALSE),"")</f>
        <v>69.941439337605061</v>
      </c>
      <c r="D1227" s="32"/>
      <c r="E1227" s="40">
        <f t="shared" si="52"/>
        <v>0.85464207186069852</v>
      </c>
    </row>
    <row r="1228" spans="2:10">
      <c r="B1228" s="2">
        <f t="shared" si="53"/>
        <v>38751</v>
      </c>
      <c r="C1228" s="19">
        <f>IFERROR(VLOOKUP(B1228,Sheet1!AI$2:AK$3285,3,FALSE),"")</f>
        <v>62.025040235625056</v>
      </c>
      <c r="D1228" s="32"/>
      <c r="E1228" s="40">
        <f t="shared" si="52"/>
        <v>0.75790846451334892</v>
      </c>
    </row>
    <row r="1229" spans="2:10">
      <c r="B1229" s="2">
        <f t="shared" si="53"/>
        <v>38752</v>
      </c>
      <c r="C1229" s="19">
        <f>IFERROR(VLOOKUP(B1229,Sheet1!AI$2:AK$3285,3,FALSE),"")</f>
        <v>60.6310865898663</v>
      </c>
      <c r="D1229" s="32"/>
      <c r="E1229" s="40">
        <f t="shared" si="52"/>
        <v>0.74087519434945481</v>
      </c>
    </row>
    <row r="1230" spans="2:10">
      <c r="B1230" s="2">
        <f t="shared" si="53"/>
        <v>38753</v>
      </c>
      <c r="C1230" s="19">
        <f>IFERROR(VLOOKUP(B1230,Sheet1!AI$2:AK$3285,3,FALSE),"")</f>
        <v>58.547398464286516</v>
      </c>
      <c r="D1230" s="32"/>
      <c r="E1230" s="40">
        <f t="shared" si="52"/>
        <v>0.71541378615393358</v>
      </c>
    </row>
    <row r="1231" spans="2:10">
      <c r="B1231" s="2">
        <f t="shared" si="53"/>
        <v>38754</v>
      </c>
      <c r="C1231" s="19">
        <f>IFERROR(VLOOKUP(B1231,Sheet1!AI$2:AK$3285,3,FALSE),"")</f>
        <v>78.981308692395487</v>
      </c>
      <c r="D1231" s="32"/>
      <c r="E1231" s="40">
        <f t="shared" si="52"/>
        <v>0.96510380596136092</v>
      </c>
    </row>
    <row r="1232" spans="2:10">
      <c r="B1232" s="2">
        <f t="shared" si="53"/>
        <v>38755</v>
      </c>
      <c r="C1232" s="19">
        <f>IFERROR(VLOOKUP(B1232,Sheet1!AI$2:AK$3285,3,FALSE),"")</f>
        <v>87.379951445125926</v>
      </c>
      <c r="D1232" s="32"/>
      <c r="E1232" s="40">
        <f t="shared" si="52"/>
        <v>1.0677301389477927</v>
      </c>
    </row>
    <row r="1233" spans="2:5">
      <c r="B1233" s="2">
        <f t="shared" si="53"/>
        <v>38756</v>
      </c>
      <c r="C1233" s="19">
        <f>IFERROR(VLOOKUP(B1233,Sheet1!AI$2:AK$3285,3,FALSE),"")</f>
        <v>86.155757084490915</v>
      </c>
      <c r="D1233" s="32"/>
      <c r="E1233" s="40">
        <f t="shared" si="52"/>
        <v>1.0527712245382237</v>
      </c>
    </row>
    <row r="1234" spans="2:5">
      <c r="B1234" s="2">
        <f t="shared" si="53"/>
        <v>38757</v>
      </c>
      <c r="C1234" s="19">
        <f>IFERROR(VLOOKUP(B1234,Sheet1!AI$2:AK$3285,3,FALSE),"")</f>
        <v>91.41078363017607</v>
      </c>
      <c r="D1234" s="32"/>
      <c r="E1234" s="40">
        <f t="shared" si="52"/>
        <v>1.1169844694645772</v>
      </c>
    </row>
    <row r="1235" spans="2:5">
      <c r="B1235" s="2">
        <f t="shared" si="53"/>
        <v>38758</v>
      </c>
      <c r="C1235" s="19">
        <f>IFERROR(VLOOKUP(B1235,Sheet1!AI$2:AK$3285,3,FALSE),"")</f>
        <v>98.297544404562132</v>
      </c>
      <c r="D1235" s="32"/>
      <c r="E1235" s="40">
        <f t="shared" si="52"/>
        <v>1.2011365194133943</v>
      </c>
    </row>
    <row r="1236" spans="2:5">
      <c r="B1236" s="2">
        <f t="shared" si="53"/>
        <v>38759</v>
      </c>
      <c r="C1236" s="19">
        <f>IFERROR(VLOOKUP(B1236,Sheet1!AI$2:AK$3285,3,FALSE),"")</f>
        <v>102.02490423621816</v>
      </c>
      <c r="D1236" s="32"/>
      <c r="E1236" s="40">
        <f t="shared" si="52"/>
        <v>1.2466826013823433</v>
      </c>
    </row>
    <row r="1237" spans="2:5">
      <c r="B1237" s="2">
        <f t="shared" si="53"/>
        <v>38760</v>
      </c>
      <c r="C1237" s="19">
        <f>IFERROR(VLOOKUP(B1237,Sheet1!AI$2:AK$3285,3,FALSE),"")</f>
        <v>101.15803442073695</v>
      </c>
      <c r="D1237" s="32"/>
      <c r="E1237" s="40">
        <f t="shared" ref="E1237:E1300" si="54">IFERROR(0.001*(C1237*86440)/$K$6,"")</f>
        <v>1.2360899767215865</v>
      </c>
    </row>
    <row r="1238" spans="2:5">
      <c r="B1238" s="2">
        <f t="shared" si="53"/>
        <v>38761</v>
      </c>
      <c r="C1238" s="19">
        <f>IFERROR(VLOOKUP(B1238,Sheet1!AI$2:AK$3285,3,FALSE),"")</f>
        <v>95.250931648506935</v>
      </c>
      <c r="D1238" s="32"/>
      <c r="E1238" s="40">
        <f t="shared" si="54"/>
        <v>1.1639087548341731</v>
      </c>
    </row>
    <row r="1239" spans="2:5">
      <c r="B1239" s="2">
        <f t="shared" si="53"/>
        <v>38762</v>
      </c>
      <c r="C1239" s="19">
        <f>IFERROR(VLOOKUP(B1239,Sheet1!AI$2:AK$3285,3,FALSE),"")</f>
        <v>80.207313538758171</v>
      </c>
      <c r="D1239" s="32"/>
      <c r="E1239" s="40">
        <f t="shared" si="54"/>
        <v>0.98008484341111901</v>
      </c>
    </row>
    <row r="1240" spans="2:5">
      <c r="B1240" s="2">
        <f t="shared" si="53"/>
        <v>38763</v>
      </c>
      <c r="C1240" s="19">
        <f>IFERROR(VLOOKUP(B1240,Sheet1!AI$2:AK$3285,3,FALSE),"")</f>
        <v>70.688160765807879</v>
      </c>
      <c r="D1240" s="32"/>
      <c r="E1240" s="40">
        <f t="shared" si="54"/>
        <v>0.86376655592259455</v>
      </c>
    </row>
    <row r="1241" spans="2:5">
      <c r="B1241" s="2">
        <f t="shared" si="53"/>
        <v>38764</v>
      </c>
      <c r="C1241" s="19">
        <f>IFERROR(VLOOKUP(B1241,Sheet1!AI$2:AK$3285,3,FALSE),"")</f>
        <v>66.628683753749783</v>
      </c>
      <c r="D1241" s="32"/>
      <c r="E1241" s="40">
        <f t="shared" si="54"/>
        <v>0.81416220295082431</v>
      </c>
    </row>
    <row r="1242" spans="2:5">
      <c r="B1242" s="2">
        <f t="shared" si="53"/>
        <v>38765</v>
      </c>
      <c r="C1242" s="19">
        <f>IFERROR(VLOOKUP(B1242,Sheet1!AI$2:AK$3285,3,FALSE),"")</f>
        <v>72.488787320628489</v>
      </c>
      <c r="D1242" s="32"/>
      <c r="E1242" s="40">
        <f t="shared" si="54"/>
        <v>0.88576912298489219</v>
      </c>
    </row>
    <row r="1243" spans="2:5">
      <c r="B1243" s="2">
        <f t="shared" si="53"/>
        <v>38766</v>
      </c>
      <c r="C1243" s="19">
        <f>IFERROR(VLOOKUP(B1243,Sheet1!AI$2:AK$3285,3,FALSE),"")</f>
        <v>77.405924802723803</v>
      </c>
      <c r="D1243" s="32"/>
      <c r="E1243" s="40">
        <f t="shared" si="54"/>
        <v>0.94585356798804721</v>
      </c>
    </row>
    <row r="1244" spans="2:5">
      <c r="B1244" s="2">
        <f t="shared" si="53"/>
        <v>38767</v>
      </c>
      <c r="C1244" s="19">
        <f>IFERROR(VLOOKUP(B1244,Sheet1!AI$2:AK$3285,3,FALSE),"")</f>
        <v>89.338089756272211</v>
      </c>
      <c r="D1244" s="32"/>
      <c r="E1244" s="40">
        <f t="shared" si="54"/>
        <v>1.0916574043726561</v>
      </c>
    </row>
    <row r="1245" spans="2:5">
      <c r="B1245" s="2">
        <f t="shared" si="53"/>
        <v>38768</v>
      </c>
      <c r="C1245" s="19">
        <f>IFERROR(VLOOKUP(B1245,Sheet1!AI$2:AK$3285,3,FALSE),"")</f>
        <v>99.54311027525182</v>
      </c>
      <c r="D1245" s="32"/>
      <c r="E1245" s="40">
        <f t="shared" si="54"/>
        <v>1.2163565807453727</v>
      </c>
    </row>
    <row r="1246" spans="2:5">
      <c r="B1246" s="2">
        <f t="shared" si="53"/>
        <v>38769</v>
      </c>
      <c r="C1246" s="19">
        <f>IFERROR(VLOOKUP(B1246,Sheet1!AI$2:AK$3285,3,FALSE),"")</f>
        <v>95.749036516268006</v>
      </c>
      <c r="D1246" s="32"/>
      <c r="E1246" s="40">
        <f t="shared" si="54"/>
        <v>1.169995294948573</v>
      </c>
    </row>
    <row r="1247" spans="2:5">
      <c r="B1247" s="2">
        <f t="shared" si="53"/>
        <v>38770</v>
      </c>
      <c r="C1247" s="19">
        <f>IFERROR(VLOOKUP(B1247,Sheet1!AI$2:AK$3285,3,FALSE),"")</f>
        <v>94.900723824500687</v>
      </c>
      <c r="D1247" s="32"/>
      <c r="E1247" s="40">
        <f t="shared" si="54"/>
        <v>1.1596294271119367</v>
      </c>
    </row>
    <row r="1248" spans="2:5">
      <c r="B1248" s="2">
        <f t="shared" si="53"/>
        <v>38771</v>
      </c>
      <c r="C1248" s="19">
        <f>IFERROR(VLOOKUP(B1248,Sheet1!AI$2:AK$3285,3,FALSE),"")</f>
        <v>91.935371197021936</v>
      </c>
      <c r="D1248" s="32"/>
      <c r="E1248" s="40">
        <f t="shared" si="54"/>
        <v>1.1233946121388996</v>
      </c>
    </row>
    <row r="1249" spans="2:10">
      <c r="B1249" s="2">
        <f t="shared" si="53"/>
        <v>38772</v>
      </c>
      <c r="C1249" s="19">
        <f>IFERROR(VLOOKUP(B1249,Sheet1!AI$2:AK$3285,3,FALSE),"")</f>
        <v>84.848272884457629</v>
      </c>
      <c r="D1249" s="32"/>
      <c r="E1249" s="40">
        <f t="shared" si="54"/>
        <v>1.0367945586842688</v>
      </c>
    </row>
    <row r="1250" spans="2:10">
      <c r="B1250" s="2">
        <f t="shared" si="53"/>
        <v>38773</v>
      </c>
      <c r="C1250" s="19">
        <f>IFERROR(VLOOKUP(B1250,Sheet1!AI$2:AK$3285,3,FALSE),"")</f>
        <v>86.76984897905254</v>
      </c>
      <c r="D1250" s="32"/>
      <c r="E1250" s="40">
        <f t="shared" si="54"/>
        <v>1.0602750559442042</v>
      </c>
    </row>
    <row r="1251" spans="2:10">
      <c r="B1251" s="2">
        <f t="shared" si="53"/>
        <v>38774</v>
      </c>
      <c r="C1251" s="19">
        <f>IFERROR(VLOOKUP(B1251,Sheet1!AI$2:AK$3285,3,FALSE),"")</f>
        <v>79.529447285907509</v>
      </c>
      <c r="D1251" s="32"/>
      <c r="E1251" s="40">
        <f t="shared" si="54"/>
        <v>0.97180172793240671</v>
      </c>
    </row>
    <row r="1252" spans="2:10">
      <c r="B1252" s="2">
        <f t="shared" si="53"/>
        <v>38775</v>
      </c>
      <c r="C1252" s="19">
        <f>IFERROR(VLOOKUP(B1252,Sheet1!AI$2:AK$3285,3,FALSE),"")</f>
        <v>65.15297232998546</v>
      </c>
      <c r="D1252" s="32"/>
      <c r="E1252" s="40">
        <f t="shared" si="54"/>
        <v>0.79612990220581603</v>
      </c>
    </row>
    <row r="1253" spans="2:10">
      <c r="B1253" s="2">
        <f t="shared" ref="B1253:B1316" si="55">B1252+1</f>
        <v>38776</v>
      </c>
      <c r="C1253" s="19">
        <f>IFERROR(VLOOKUP(B1253,Sheet1!AI$2:AK$3285,3,FALSE),"")</f>
        <v>77.459403085324766</v>
      </c>
      <c r="D1253" s="32"/>
      <c r="E1253" s="40">
        <f t="shared" si="54"/>
        <v>0.94650704024533117</v>
      </c>
      <c r="G1253" s="3">
        <f>AVERAGE(C1226:C1253)</f>
        <v>82.624271521970087</v>
      </c>
      <c r="H1253" s="3">
        <f>MAX(C1226:C1253)</f>
        <v>102.02490423621816</v>
      </c>
      <c r="I1253" s="3">
        <f>MIN(C1226:C1253)</f>
        <v>58.547398464286516</v>
      </c>
      <c r="J1253" s="13">
        <f>SUM(E1226:E1253)</f>
        <v>28.269321013578537</v>
      </c>
    </row>
    <row r="1254" spans="2:10">
      <c r="B1254" s="2">
        <f t="shared" si="55"/>
        <v>38777</v>
      </c>
      <c r="C1254" s="19">
        <f>IFERROR(VLOOKUP(B1254,Sheet1!AI$2:AK$3285,3,FALSE),"")</f>
        <v>81.586997271360588</v>
      </c>
      <c r="D1254" s="32"/>
      <c r="E1254" s="40">
        <f t="shared" si="54"/>
        <v>0.99694374387000428</v>
      </c>
    </row>
    <row r="1255" spans="2:10">
      <c r="B1255" s="2">
        <f t="shared" si="55"/>
        <v>38778</v>
      </c>
      <c r="C1255" s="19">
        <f>IFERROR(VLOOKUP(B1255,Sheet1!AI$2:AK$3285,3,FALSE),"")</f>
        <v>95.510068339680629</v>
      </c>
      <c r="D1255" s="32"/>
      <c r="E1255" s="40">
        <f t="shared" si="54"/>
        <v>1.167075248414192</v>
      </c>
    </row>
    <row r="1256" spans="2:10">
      <c r="B1256" s="2">
        <f t="shared" si="55"/>
        <v>38779</v>
      </c>
      <c r="C1256" s="19">
        <f>IFERROR(VLOOKUP(B1256,Sheet1!AI$2:AK$3285,3,FALSE),"")</f>
        <v>113.17989515438455</v>
      </c>
      <c r="D1256" s="32"/>
      <c r="E1256" s="40">
        <f t="shared" si="54"/>
        <v>1.3829898412701445</v>
      </c>
    </row>
    <row r="1257" spans="2:10">
      <c r="B1257" s="2">
        <f t="shared" si="55"/>
        <v>38780</v>
      </c>
      <c r="C1257" s="19">
        <f>IFERROR(VLOOKUP(B1257,Sheet1!AI$2:AK$3285,3,FALSE),"")</f>
        <v>112.52698641893062</v>
      </c>
      <c r="D1257" s="32"/>
      <c r="E1257" s="40">
        <f t="shared" si="54"/>
        <v>1.3750116915539103</v>
      </c>
    </row>
    <row r="1258" spans="2:10">
      <c r="B1258" s="2">
        <f t="shared" si="55"/>
        <v>38781</v>
      </c>
      <c r="C1258" s="19">
        <f>IFERROR(VLOOKUP(B1258,Sheet1!AI$2:AK$3285,3,FALSE),"")</f>
        <v>105.97814700931076</v>
      </c>
      <c r="D1258" s="32"/>
      <c r="E1258" s="40">
        <f t="shared" si="54"/>
        <v>1.294988836229124</v>
      </c>
    </row>
    <row r="1259" spans="2:10">
      <c r="B1259" s="2">
        <f t="shared" si="55"/>
        <v>38782</v>
      </c>
      <c r="C1259" s="19">
        <f>IFERROR(VLOOKUP(B1259,Sheet1!AI$2:AK$3285,3,FALSE),"")</f>
        <v>104.59361351741472</v>
      </c>
      <c r="D1259" s="32"/>
      <c r="E1259" s="40">
        <f t="shared" si="54"/>
        <v>1.2780706746459329</v>
      </c>
    </row>
    <row r="1260" spans="2:10">
      <c r="B1260" s="2">
        <f t="shared" si="55"/>
        <v>38783</v>
      </c>
      <c r="C1260" s="19">
        <f>IFERROR(VLOOKUP(B1260,Sheet1!AI$2:AK$3285,3,FALSE),"")</f>
        <v>99.658443285270323</v>
      </c>
      <c r="D1260" s="32"/>
      <c r="E1260" s="40">
        <f t="shared" si="54"/>
        <v>1.2177658803475779</v>
      </c>
    </row>
    <row r="1261" spans="2:10">
      <c r="B1261" s="2">
        <f t="shared" si="55"/>
        <v>38784</v>
      </c>
      <c r="C1261" s="19">
        <f>IFERROR(VLOOKUP(B1261,Sheet1!AI$2:AK$3285,3,FALSE),"")</f>
        <v>93.534771001583863</v>
      </c>
      <c r="D1261" s="32"/>
      <c r="E1261" s="40">
        <f t="shared" si="54"/>
        <v>1.1429383100617627</v>
      </c>
    </row>
    <row r="1262" spans="2:10">
      <c r="B1262" s="2">
        <f t="shared" si="55"/>
        <v>38785</v>
      </c>
      <c r="C1262" s="19">
        <f>IFERROR(VLOOKUP(B1262,Sheet1!AI$2:AK$3285,3,FALSE),"")</f>
        <v>100.01770236701429</v>
      </c>
      <c r="D1262" s="32"/>
      <c r="E1262" s="40">
        <f t="shared" si="54"/>
        <v>1.2221558089630642</v>
      </c>
    </row>
    <row r="1263" spans="2:10">
      <c r="B1263" s="2">
        <f t="shared" si="55"/>
        <v>38786</v>
      </c>
      <c r="C1263" s="19">
        <f>IFERROR(VLOOKUP(B1263,Sheet1!AI$2:AK$3285,3,FALSE),"")</f>
        <v>88.248932510766167</v>
      </c>
      <c r="D1263" s="32"/>
      <c r="E1263" s="40">
        <f t="shared" si="54"/>
        <v>1.0783485618081181</v>
      </c>
    </row>
    <row r="1264" spans="2:10">
      <c r="B1264" s="2">
        <f t="shared" si="55"/>
        <v>38787</v>
      </c>
      <c r="C1264" s="19">
        <f>IFERROR(VLOOKUP(B1264,Sheet1!AI$2:AK$3285,3,FALSE),"")</f>
        <v>67.221309915484198</v>
      </c>
      <c r="D1264" s="32"/>
      <c r="E1264" s="40">
        <f t="shared" si="54"/>
        <v>0.82140373608912276</v>
      </c>
    </row>
    <row r="1265" spans="2:5">
      <c r="B1265" s="2">
        <f t="shared" si="55"/>
        <v>38788</v>
      </c>
      <c r="C1265" s="19">
        <f>IFERROR(VLOOKUP(B1265,Sheet1!AI$2:AK$3285,3,FALSE),"")</f>
        <v>62.59670054132107</v>
      </c>
      <c r="D1265" s="32"/>
      <c r="E1265" s="40">
        <f t="shared" si="54"/>
        <v>0.76489380757588255</v>
      </c>
    </row>
    <row r="1266" spans="2:5">
      <c r="B1266" s="2">
        <f t="shared" si="55"/>
        <v>38789</v>
      </c>
      <c r="C1266" s="19">
        <f>IFERROR(VLOOKUP(B1266,Sheet1!AI$2:AK$3285,3,FALSE),"")</f>
        <v>57.93970541981821</v>
      </c>
      <c r="D1266" s="32"/>
      <c r="E1266" s="40">
        <f t="shared" si="54"/>
        <v>0.70798814482458094</v>
      </c>
    </row>
    <row r="1267" spans="2:5">
      <c r="B1267" s="2">
        <f t="shared" si="55"/>
        <v>38790</v>
      </c>
      <c r="C1267" s="19">
        <f>IFERROR(VLOOKUP(B1267,Sheet1!AI$2:AK$3285,3,FALSE),"")</f>
        <v>73.024110437702802</v>
      </c>
      <c r="D1267" s="32"/>
      <c r="E1267" s="40">
        <f t="shared" si="54"/>
        <v>0.8923104475876491</v>
      </c>
    </row>
    <row r="1268" spans="2:5">
      <c r="B1268" s="2">
        <f t="shared" si="55"/>
        <v>38791</v>
      </c>
      <c r="C1268" s="19">
        <f>IFERROR(VLOOKUP(B1268,Sheet1!AI$2:AK$3285,3,FALSE),"")</f>
        <v>90.243821183280829</v>
      </c>
      <c r="D1268" s="32"/>
      <c r="E1268" s="40">
        <f t="shared" si="54"/>
        <v>1.1027248944137396</v>
      </c>
    </row>
    <row r="1269" spans="2:5">
      <c r="B1269" s="2">
        <f t="shared" si="55"/>
        <v>38792</v>
      </c>
      <c r="C1269" s="19">
        <f>IFERROR(VLOOKUP(B1269,Sheet1!AI$2:AK$3285,3,FALSE),"")</f>
        <v>91.275679790482741</v>
      </c>
      <c r="D1269" s="32"/>
      <c r="E1269" s="40">
        <f t="shared" si="54"/>
        <v>1.1153335822857404</v>
      </c>
    </row>
    <row r="1270" spans="2:5">
      <c r="B1270" s="2">
        <f t="shared" si="55"/>
        <v>38793</v>
      </c>
      <c r="C1270" s="19">
        <f>IFERROR(VLOOKUP(B1270,Sheet1!AI$2:AK$3285,3,FALSE),"")</f>
        <v>88.854945776590171</v>
      </c>
      <c r="D1270" s="32"/>
      <c r="E1270" s="40">
        <f t="shared" si="54"/>
        <v>1.0857536772587582</v>
      </c>
    </row>
    <row r="1271" spans="2:5">
      <c r="B1271" s="2">
        <f t="shared" si="55"/>
        <v>38794</v>
      </c>
      <c r="C1271" s="19">
        <f>IFERROR(VLOOKUP(B1271,Sheet1!AI$2:AK$3285,3,FALSE),"")</f>
        <v>86.740717983307832</v>
      </c>
      <c r="D1271" s="32"/>
      <c r="E1271" s="40">
        <f t="shared" si="54"/>
        <v>1.0599190928014037</v>
      </c>
    </row>
    <row r="1272" spans="2:5">
      <c r="B1272" s="2">
        <f t="shared" si="55"/>
        <v>38795</v>
      </c>
      <c r="C1272" s="19">
        <f>IFERROR(VLOOKUP(B1272,Sheet1!AI$2:AK$3285,3,FALSE),"")</f>
        <v>82.480903850519326</v>
      </c>
      <c r="D1272" s="32"/>
      <c r="E1272" s="40">
        <f t="shared" si="54"/>
        <v>1.0078667414247795</v>
      </c>
    </row>
    <row r="1273" spans="2:5">
      <c r="B1273" s="2">
        <f t="shared" si="55"/>
        <v>38796</v>
      </c>
      <c r="C1273" s="19">
        <f>IFERROR(VLOOKUP(B1273,Sheet1!AI$2:AK$3285,3,FALSE),"")</f>
        <v>80.651053787975343</v>
      </c>
      <c r="D1273" s="32"/>
      <c r="E1273" s="40">
        <f t="shared" si="54"/>
        <v>0.98550708077927474</v>
      </c>
    </row>
    <row r="1274" spans="2:5">
      <c r="B1274" s="2">
        <f t="shared" si="55"/>
        <v>38797</v>
      </c>
      <c r="C1274" s="19">
        <f>IFERROR(VLOOKUP(B1274,Sheet1!AI$2:AK$3285,3,FALSE),"")</f>
        <v>76.410022114657295</v>
      </c>
      <c r="D1274" s="32"/>
      <c r="E1274" s="40">
        <f t="shared" si="54"/>
        <v>0.93368423969338099</v>
      </c>
    </row>
    <row r="1275" spans="2:5">
      <c r="B1275" s="2">
        <f t="shared" si="55"/>
        <v>38798</v>
      </c>
      <c r="C1275" s="19">
        <f>IFERROR(VLOOKUP(B1275,Sheet1!AI$2:AK$3285,3,FALSE),"")</f>
        <v>65.677018391169895</v>
      </c>
      <c r="D1275" s="32"/>
      <c r="E1275" s="40">
        <f t="shared" si="54"/>
        <v>0.8025334280085844</v>
      </c>
    </row>
    <row r="1276" spans="2:5">
      <c r="B1276" s="2">
        <f t="shared" si="55"/>
        <v>38799</v>
      </c>
      <c r="C1276" s="19">
        <f>IFERROR(VLOOKUP(B1276,Sheet1!AI$2:AK$3285,3,FALSE),"")</f>
        <v>73.634503268519666</v>
      </c>
      <c r="D1276" s="32"/>
      <c r="E1276" s="40">
        <f t="shared" si="54"/>
        <v>0.89976907867272271</v>
      </c>
    </row>
    <row r="1277" spans="2:5">
      <c r="B1277" s="2">
        <f t="shared" si="55"/>
        <v>38800</v>
      </c>
      <c r="C1277" s="19">
        <f>IFERROR(VLOOKUP(B1277,Sheet1!AI$2:AK$3285,3,FALSE),"")</f>
        <v>83.637348903645261</v>
      </c>
      <c r="D1277" s="32"/>
      <c r="E1277" s="40">
        <f t="shared" si="54"/>
        <v>1.0219978002871213</v>
      </c>
    </row>
    <row r="1278" spans="2:5">
      <c r="B1278" s="2">
        <f t="shared" si="55"/>
        <v>38801</v>
      </c>
      <c r="C1278" s="19">
        <f>IFERROR(VLOOKUP(B1278,Sheet1!AI$2:AK$3285,3,FALSE),"")</f>
        <v>90.717092432554864</v>
      </c>
      <c r="D1278" s="32"/>
      <c r="E1278" s="40">
        <f t="shared" si="54"/>
        <v>1.108507982735375</v>
      </c>
    </row>
    <row r="1279" spans="2:5">
      <c r="B1279" s="2">
        <f t="shared" si="55"/>
        <v>38802</v>
      </c>
      <c r="C1279" s="19">
        <f>IFERROR(VLOOKUP(B1279,Sheet1!AI$2:AK$3285,3,FALSE),"")</f>
        <v>92.129887265609568</v>
      </c>
      <c r="D1279" s="32"/>
      <c r="E1279" s="40">
        <f t="shared" si="54"/>
        <v>1.1257714808084947</v>
      </c>
    </row>
    <row r="1280" spans="2:5">
      <c r="B1280" s="2">
        <f t="shared" si="55"/>
        <v>38803</v>
      </c>
      <c r="C1280" s="19">
        <f>IFERROR(VLOOKUP(B1280,Sheet1!AI$2:AK$3285,3,FALSE),"")</f>
        <v>90.885649669296868</v>
      </c>
      <c r="D1280" s="32"/>
      <c r="E1280" s="40">
        <f t="shared" si="54"/>
        <v>1.1105676501857535</v>
      </c>
    </row>
    <row r="1281" spans="2:10">
      <c r="B1281" s="2">
        <f t="shared" si="55"/>
        <v>38804</v>
      </c>
      <c r="C1281" s="19">
        <f>IFERROR(VLOOKUP(B1281,Sheet1!AI$2:AK$3285,3,FALSE),"")</f>
        <v>90.320006994273967</v>
      </c>
      <c r="D1281" s="32"/>
      <c r="E1281" s="40">
        <f t="shared" si="54"/>
        <v>1.1036558389291833</v>
      </c>
    </row>
    <row r="1282" spans="2:10">
      <c r="B1282" s="2">
        <f t="shared" si="55"/>
        <v>38805</v>
      </c>
      <c r="C1282" s="19">
        <f>IFERROR(VLOOKUP(B1282,Sheet1!AI$2:AK$3285,3,FALSE),"")</f>
        <v>88.509184550754981</v>
      </c>
      <c r="D1282" s="32"/>
      <c r="E1282" s="40">
        <f t="shared" si="54"/>
        <v>1.0815286842758356</v>
      </c>
    </row>
    <row r="1283" spans="2:10">
      <c r="B1283" s="2">
        <f t="shared" si="55"/>
        <v>38806</v>
      </c>
      <c r="C1283" s="19">
        <f>IFERROR(VLOOKUP(B1283,Sheet1!AI$2:AK$3285,3,FALSE),"")</f>
        <v>90.899188675166329</v>
      </c>
      <c r="D1283" s="32"/>
      <c r="E1283" s="40">
        <f t="shared" si="54"/>
        <v>1.1107330886459397</v>
      </c>
    </row>
    <row r="1284" spans="2:10">
      <c r="B1284" s="2">
        <f t="shared" si="55"/>
        <v>38807</v>
      </c>
      <c r="C1284" s="19">
        <f>IFERROR(VLOOKUP(B1284,Sheet1!AI$2:AK$3285,3,FALSE),"")</f>
        <v>81.207100871879675</v>
      </c>
      <c r="D1284" s="32"/>
      <c r="E1284" s="40">
        <f t="shared" si="54"/>
        <v>0.99230163971802077</v>
      </c>
      <c r="G1284" s="3">
        <f>AVERAGE(C1254:C1284)</f>
        <v>87.093274474184767</v>
      </c>
      <c r="H1284" s="3">
        <f>MAX(C1254:C1284)</f>
        <v>113.17989515438455</v>
      </c>
      <c r="I1284" s="3">
        <f>MIN(C1254:C1284)</f>
        <v>57.93970541981821</v>
      </c>
      <c r="J1284" s="13">
        <f>SUM(E1254:E1284)</f>
        <v>32.991040714165173</v>
      </c>
    </row>
    <row r="1285" spans="2:10">
      <c r="B1285" s="2">
        <f t="shared" si="55"/>
        <v>38808</v>
      </c>
      <c r="C1285" s="19">
        <f>IFERROR(VLOOKUP(B1285,Sheet1!AI$2:AK$3285,3,FALSE),"")</f>
        <v>76.088378838688641</v>
      </c>
      <c r="D1285" s="32"/>
      <c r="E1285" s="40">
        <f t="shared" si="54"/>
        <v>0.92975395346568379</v>
      </c>
    </row>
    <row r="1286" spans="2:10">
      <c r="B1286" s="2">
        <f t="shared" si="55"/>
        <v>38809</v>
      </c>
      <c r="C1286" s="19">
        <f>IFERROR(VLOOKUP(B1286,Sheet1!AI$2:AK$3285,3,FALSE),"")</f>
        <v>73.670981910977616</v>
      </c>
      <c r="D1286" s="32"/>
      <c r="E1286" s="40">
        <f t="shared" si="54"/>
        <v>0.90021482561279409</v>
      </c>
    </row>
    <row r="1287" spans="2:10">
      <c r="B1287" s="2">
        <f t="shared" si="55"/>
        <v>38810</v>
      </c>
      <c r="C1287" s="19">
        <f>IFERROR(VLOOKUP(B1287,Sheet1!AI$2:AK$3285,3,FALSE),"")</f>
        <v>72.878596638762247</v>
      </c>
      <c r="D1287" s="32"/>
      <c r="E1287" s="40">
        <f t="shared" si="54"/>
        <v>0.89053235700517508</v>
      </c>
    </row>
    <row r="1288" spans="2:10">
      <c r="B1288" s="2">
        <f t="shared" si="55"/>
        <v>38811</v>
      </c>
      <c r="C1288" s="19">
        <f>IFERROR(VLOOKUP(B1288,Sheet1!AI$2:AK$3285,3,FALSE),"")</f>
        <v>80.143402569291311</v>
      </c>
      <c r="D1288" s="32"/>
      <c r="E1288" s="40">
        <f t="shared" si="54"/>
        <v>0.97930389003244844</v>
      </c>
    </row>
    <row r="1289" spans="2:10">
      <c r="B1289" s="2">
        <f t="shared" si="55"/>
        <v>38812</v>
      </c>
      <c r="C1289" s="19">
        <f>IFERROR(VLOOKUP(B1289,Sheet1!AI$2:AK$3285,3,FALSE),"")</f>
        <v>73.293777149233165</v>
      </c>
      <c r="D1289" s="32"/>
      <c r="E1289" s="40">
        <f t="shared" si="54"/>
        <v>0.89560561164542185</v>
      </c>
    </row>
    <row r="1290" spans="2:10">
      <c r="B1290" s="2">
        <f t="shared" si="55"/>
        <v>38813</v>
      </c>
      <c r="C1290" s="19">
        <f>IFERROR(VLOOKUP(B1290,Sheet1!AI$2:AK$3285,3,FALSE),"")</f>
        <v>77.32448726197299</v>
      </c>
      <c r="D1290" s="32"/>
      <c r="E1290" s="40">
        <f t="shared" si="54"/>
        <v>0.94485845051243222</v>
      </c>
    </row>
    <row r="1291" spans="2:10">
      <c r="B1291" s="2">
        <f t="shared" si="55"/>
        <v>38814</v>
      </c>
      <c r="C1291" s="19">
        <f>IFERROR(VLOOKUP(B1291,Sheet1!AI$2:AK$3285,3,FALSE),"")</f>
        <v>82.473091297282508</v>
      </c>
      <c r="D1291" s="32"/>
      <c r="E1291" s="40">
        <f t="shared" si="54"/>
        <v>1.0077712767510745</v>
      </c>
    </row>
    <row r="1292" spans="2:10">
      <c r="B1292" s="2">
        <f t="shared" si="55"/>
        <v>38815</v>
      </c>
      <c r="C1292" s="19">
        <f>IFERROR(VLOOKUP(B1292,Sheet1!AI$2:AK$3285,3,FALSE),"")</f>
        <v>74.092932777102078</v>
      </c>
      <c r="D1292" s="32"/>
      <c r="E1292" s="40">
        <f t="shared" si="54"/>
        <v>0.90537080990284191</v>
      </c>
    </row>
    <row r="1293" spans="2:10">
      <c r="B1293" s="2">
        <f t="shared" si="55"/>
        <v>38816</v>
      </c>
      <c r="C1293" s="19">
        <f>IFERROR(VLOOKUP(B1293,Sheet1!AI$2:AK$3285,3,FALSE),"")</f>
        <v>83.425822762746066</v>
      </c>
      <c r="D1293" s="32"/>
      <c r="E1293" s="40">
        <f t="shared" si="54"/>
        <v>1.019413078825526</v>
      </c>
    </row>
    <row r="1294" spans="2:10">
      <c r="B1294" s="2">
        <f t="shared" si="55"/>
        <v>38817</v>
      </c>
      <c r="C1294" s="19">
        <f>IFERROR(VLOOKUP(B1294,Sheet1!AI$2:AK$3285,3,FALSE),"")</f>
        <v>80.365043931695709</v>
      </c>
      <c r="D1294" s="32"/>
      <c r="E1294" s="40">
        <f t="shared" si="54"/>
        <v>0.9820122133807998</v>
      </c>
    </row>
    <row r="1295" spans="2:10">
      <c r="B1295" s="2">
        <f t="shared" si="55"/>
        <v>38818</v>
      </c>
      <c r="C1295" s="19">
        <f>IFERROR(VLOOKUP(B1295,Sheet1!AI$2:AK$3285,3,FALSE),"")</f>
        <v>64.832676800792797</v>
      </c>
      <c r="D1295" s="32"/>
      <c r="E1295" s="40">
        <f t="shared" si="54"/>
        <v>0.79221608462829085</v>
      </c>
    </row>
    <row r="1296" spans="2:10">
      <c r="B1296" s="2">
        <f t="shared" si="55"/>
        <v>38819</v>
      </c>
      <c r="C1296" s="19">
        <f>IFERROR(VLOOKUP(B1296,Sheet1!AI$2:AK$3285,3,FALSE),"")</f>
        <v>63.368846454239929</v>
      </c>
      <c r="D1296" s="32"/>
      <c r="E1296" s="40">
        <f t="shared" si="54"/>
        <v>0.77432896345836866</v>
      </c>
    </row>
    <row r="1297" spans="2:5">
      <c r="B1297" s="2">
        <f t="shared" si="55"/>
        <v>38820</v>
      </c>
      <c r="C1297" s="19">
        <f>IFERROR(VLOOKUP(B1297,Sheet1!AI$2:AK$3285,3,FALSE),"")</f>
        <v>55.859132774809268</v>
      </c>
      <c r="D1297" s="32"/>
      <c r="E1297" s="40">
        <f t="shared" si="54"/>
        <v>0.68256480591666846</v>
      </c>
    </row>
    <row r="1298" spans="2:5">
      <c r="B1298" s="2">
        <f t="shared" si="55"/>
        <v>38821</v>
      </c>
      <c r="C1298" s="19">
        <f>IFERROR(VLOOKUP(B1298,Sheet1!AI$2:AK$3285,3,FALSE),"")</f>
        <v>63.354505084445464</v>
      </c>
      <c r="D1298" s="32"/>
      <c r="E1298" s="40">
        <f t="shared" si="54"/>
        <v>0.77415372059647536</v>
      </c>
    </row>
    <row r="1299" spans="2:5">
      <c r="B1299" s="2">
        <f t="shared" si="55"/>
        <v>38822</v>
      </c>
      <c r="C1299" s="19">
        <f>IFERROR(VLOOKUP(B1299,Sheet1!AI$2:AK$3285,3,FALSE),"")</f>
        <v>87.166568811427624</v>
      </c>
      <c r="D1299" s="32"/>
      <c r="E1299" s="40">
        <f t="shared" si="54"/>
        <v>1.0651227322674306</v>
      </c>
    </row>
    <row r="1300" spans="2:5">
      <c r="B1300" s="2">
        <f t="shared" si="55"/>
        <v>38823</v>
      </c>
      <c r="C1300" s="19">
        <f>IFERROR(VLOOKUP(B1300,Sheet1!AI$2:AK$3285,3,FALSE),"")</f>
        <v>103.57823526660968</v>
      </c>
      <c r="D1300" s="32"/>
      <c r="E1300" s="40">
        <f t="shared" si="54"/>
        <v>1.2656633667579504</v>
      </c>
    </row>
    <row r="1301" spans="2:5">
      <c r="B1301" s="2">
        <f t="shared" si="55"/>
        <v>38824</v>
      </c>
      <c r="C1301" s="19">
        <f>IFERROR(VLOOKUP(B1301,Sheet1!AI$2:AK$3285,3,FALSE),"")</f>
        <v>111.65635587864074</v>
      </c>
      <c r="D1301" s="32"/>
      <c r="E1301" s="40">
        <f t="shared" ref="E1301:E1364" si="56">IFERROR(0.001*(C1301*86440)/$K$6,"")</f>
        <v>1.3643731131113521</v>
      </c>
    </row>
    <row r="1302" spans="2:5">
      <c r="B1302" s="2">
        <f t="shared" si="55"/>
        <v>38825</v>
      </c>
      <c r="C1302" s="19">
        <f>IFERROR(VLOOKUP(B1302,Sheet1!AI$2:AK$3285,3,FALSE),"")</f>
        <v>110.14439409146644</v>
      </c>
      <c r="D1302" s="32"/>
      <c r="E1302" s="40">
        <f t="shared" si="56"/>
        <v>1.3458978548581226</v>
      </c>
    </row>
    <row r="1303" spans="2:5">
      <c r="B1303" s="2">
        <f t="shared" si="55"/>
        <v>38826</v>
      </c>
      <c r="C1303" s="19">
        <f>IFERROR(VLOOKUP(B1303,Sheet1!AI$2:AK$3285,3,FALSE),"")</f>
        <v>101.82761648005521</v>
      </c>
      <c r="D1303" s="32"/>
      <c r="E1303" s="40">
        <f t="shared" si="56"/>
        <v>1.2442718643675392</v>
      </c>
    </row>
    <row r="1304" spans="2:5">
      <c r="B1304" s="2">
        <f t="shared" si="55"/>
        <v>38827</v>
      </c>
      <c r="C1304" s="19">
        <f>IFERROR(VLOOKUP(B1304,Sheet1!AI$2:AK$3285,3,FALSE),"")</f>
        <v>92.324224182304306</v>
      </c>
      <c r="D1304" s="32"/>
      <c r="E1304" s="40">
        <f t="shared" si="56"/>
        <v>1.1281461603503511</v>
      </c>
    </row>
    <row r="1305" spans="2:5">
      <c r="B1305" s="2">
        <f t="shared" si="55"/>
        <v>38828</v>
      </c>
      <c r="C1305" s="19">
        <f>IFERROR(VLOOKUP(B1305,Sheet1!AI$2:AK$3285,3,FALSE),"")</f>
        <v>85.96042816071872</v>
      </c>
      <c r="D1305" s="32"/>
      <c r="E1305" s="40">
        <f t="shared" si="56"/>
        <v>1.0503844232700772</v>
      </c>
    </row>
    <row r="1306" spans="2:5">
      <c r="B1306" s="2">
        <f t="shared" si="55"/>
        <v>38829</v>
      </c>
      <c r="C1306" s="19">
        <f>IFERROR(VLOOKUP(B1306,Sheet1!AI$2:AK$3285,3,FALSE),"")</f>
        <v>83.6326850006717</v>
      </c>
      <c r="D1306" s="32"/>
      <c r="E1306" s="40">
        <f t="shared" si="56"/>
        <v>1.0219408102145973</v>
      </c>
    </row>
    <row r="1307" spans="2:5">
      <c r="B1307" s="2">
        <f t="shared" si="55"/>
        <v>38830</v>
      </c>
      <c r="C1307" s="19">
        <f>IFERROR(VLOOKUP(B1307,Sheet1!AI$2:AK$3285,3,FALSE),"")</f>
        <v>75.356884326841964</v>
      </c>
      <c r="D1307" s="32"/>
      <c r="E1307" s="40">
        <f t="shared" si="56"/>
        <v>0.92081553310888042</v>
      </c>
    </row>
    <row r="1308" spans="2:5">
      <c r="B1308" s="2">
        <f t="shared" si="55"/>
        <v>38831</v>
      </c>
      <c r="C1308" s="19">
        <f>IFERROR(VLOOKUP(B1308,Sheet1!AI$2:AK$3285,3,FALSE),"")</f>
        <v>75.429327729395254</v>
      </c>
      <c r="D1308" s="32"/>
      <c r="E1308" s="40">
        <f t="shared" si="56"/>
        <v>0.92170074765746757</v>
      </c>
    </row>
    <row r="1309" spans="2:5">
      <c r="B1309" s="2">
        <f t="shared" si="55"/>
        <v>38832</v>
      </c>
      <c r="C1309" s="19">
        <f>IFERROR(VLOOKUP(B1309,Sheet1!AI$2:AK$3285,3,FALSE),"")</f>
        <v>67.894701062212107</v>
      </c>
      <c r="D1309" s="32"/>
      <c r="E1309" s="40">
        <f t="shared" si="56"/>
        <v>0.82963216847859977</v>
      </c>
    </row>
    <row r="1310" spans="2:5">
      <c r="B1310" s="2">
        <f t="shared" si="55"/>
        <v>38833</v>
      </c>
      <c r="C1310" s="19">
        <f>IFERROR(VLOOKUP(B1310,Sheet1!AI$2:AK$3285,3,FALSE),"")</f>
        <v>65.584172234405514</v>
      </c>
      <c r="D1310" s="32"/>
      <c r="E1310" s="40">
        <f t="shared" si="56"/>
        <v>0.80139890414786719</v>
      </c>
    </row>
    <row r="1311" spans="2:5">
      <c r="B1311" s="2">
        <f t="shared" si="55"/>
        <v>38834</v>
      </c>
      <c r="C1311" s="19">
        <f>IFERROR(VLOOKUP(B1311,Sheet1!AI$2:AK$3285,3,FALSE),"")</f>
        <v>70.01958199992373</v>
      </c>
      <c r="D1311" s="32"/>
      <c r="E1311" s="40">
        <f t="shared" si="56"/>
        <v>0.85559692791538133</v>
      </c>
    </row>
    <row r="1312" spans="2:5">
      <c r="B1312" s="2">
        <f t="shared" si="55"/>
        <v>38835</v>
      </c>
      <c r="C1312" s="19">
        <f>IFERROR(VLOOKUP(B1312,Sheet1!AI$2:AK$3285,3,FALSE),"")</f>
        <v>77.247016179360344</v>
      </c>
      <c r="D1312" s="32"/>
      <c r="E1312" s="40">
        <f t="shared" si="56"/>
        <v>0.94391180075542946</v>
      </c>
    </row>
    <row r="1313" spans="2:10">
      <c r="B1313" s="2">
        <f t="shared" si="55"/>
        <v>38836</v>
      </c>
      <c r="C1313" s="19">
        <f>IFERROR(VLOOKUP(B1313,Sheet1!AI$2:AK$3285,3,FALSE),"")</f>
        <v>85.364930313876471</v>
      </c>
      <c r="D1313" s="32"/>
      <c r="E1313" s="40">
        <f t="shared" si="56"/>
        <v>1.043107799877224</v>
      </c>
    </row>
    <row r="1314" spans="2:10">
      <c r="B1314" s="2">
        <f t="shared" si="55"/>
        <v>38837</v>
      </c>
      <c r="C1314" s="19">
        <f>IFERROR(VLOOKUP(B1314,Sheet1!AI$2:AK$3285,3,FALSE),"")</f>
        <v>83.925548234765756</v>
      </c>
      <c r="D1314" s="32"/>
      <c r="E1314" s="40">
        <f t="shared" si="56"/>
        <v>1.025519421743448</v>
      </c>
      <c r="G1314" s="3">
        <f>AVERAGE(C1285:C1314)</f>
        <v>79.942811540157166</v>
      </c>
      <c r="H1314" s="3">
        <f>MAX(C1285:C1314)</f>
        <v>111.65635587864074</v>
      </c>
      <c r="I1314" s="3">
        <f>MIN(C1285:C1314)</f>
        <v>55.859132774809268</v>
      </c>
      <c r="J1314" s="13">
        <f>SUM(E1285:E1314)</f>
        <v>29.305583670615722</v>
      </c>
    </row>
    <row r="1315" spans="2:10">
      <c r="B1315" s="2">
        <f t="shared" si="55"/>
        <v>38838</v>
      </c>
      <c r="C1315" s="19">
        <f>IFERROR(VLOOKUP(B1315,Sheet1!AI$2:AK$3285,3,FALSE),"")</f>
        <v>85.463647377298912</v>
      </c>
      <c r="D1315" s="32"/>
      <c r="E1315" s="40">
        <f t="shared" si="56"/>
        <v>1.0443140626652132</v>
      </c>
    </row>
    <row r="1316" spans="2:10">
      <c r="B1316" s="2">
        <f t="shared" si="55"/>
        <v>38839</v>
      </c>
      <c r="C1316" s="19">
        <f>IFERROR(VLOOKUP(B1316,Sheet1!AI$2:AK$3285,3,FALSE),"")</f>
        <v>75.715671240662232</v>
      </c>
      <c r="D1316" s="32"/>
      <c r="E1316" s="40">
        <f t="shared" si="56"/>
        <v>0.92519969211801567</v>
      </c>
    </row>
    <row r="1317" spans="2:10">
      <c r="B1317" s="2">
        <f t="shared" ref="B1317:B1380" si="57">B1316+1</f>
        <v>38840</v>
      </c>
      <c r="C1317" s="19">
        <f>IFERROR(VLOOKUP(B1317,Sheet1!AI$2:AK$3285,3,FALSE),"")</f>
        <v>71.751457117570908</v>
      </c>
      <c r="D1317" s="32"/>
      <c r="E1317" s="40">
        <f t="shared" si="56"/>
        <v>0.87675939401227443</v>
      </c>
    </row>
    <row r="1318" spans="2:10">
      <c r="B1318" s="2">
        <f t="shared" si="57"/>
        <v>38841</v>
      </c>
      <c r="C1318" s="19">
        <f>IFERROR(VLOOKUP(B1318,Sheet1!AI$2:AK$3285,3,FALSE),"")</f>
        <v>67.445690412656859</v>
      </c>
      <c r="D1318" s="32"/>
      <c r="E1318" s="40">
        <f t="shared" si="56"/>
        <v>0.82414553000707635</v>
      </c>
    </row>
    <row r="1319" spans="2:10">
      <c r="B1319" s="2">
        <f t="shared" si="57"/>
        <v>38842</v>
      </c>
      <c r="C1319" s="19">
        <f>IFERROR(VLOOKUP(B1319,Sheet1!AI$2:AK$3285,3,FALSE),"")</f>
        <v>61.096813360695933</v>
      </c>
      <c r="D1319" s="32"/>
      <c r="E1319" s="40">
        <f t="shared" si="56"/>
        <v>0.74656609370915417</v>
      </c>
    </row>
    <row r="1320" spans="2:10">
      <c r="B1320" s="2">
        <f t="shared" si="57"/>
        <v>38843</v>
      </c>
      <c r="C1320" s="19">
        <f>IFERROR(VLOOKUP(B1320,Sheet1!AI$2:AK$3285,3,FALSE),"")</f>
        <v>60.399205147341036</v>
      </c>
      <c r="D1320" s="32"/>
      <c r="E1320" s="40">
        <f t="shared" si="56"/>
        <v>0.73804174341760798</v>
      </c>
    </row>
    <row r="1321" spans="2:10">
      <c r="B1321" s="2">
        <f t="shared" si="57"/>
        <v>38844</v>
      </c>
      <c r="C1321" s="19">
        <f>IFERROR(VLOOKUP(B1321,Sheet1!AI$2:AK$3285,3,FALSE),"")</f>
        <v>50.755014624095338</v>
      </c>
      <c r="D1321" s="32"/>
      <c r="E1321" s="40">
        <f t="shared" si="56"/>
        <v>0.62019557027237782</v>
      </c>
    </row>
    <row r="1322" spans="2:10">
      <c r="B1322" s="2">
        <f t="shared" si="57"/>
        <v>38845</v>
      </c>
      <c r="C1322" s="19">
        <f>IFERROR(VLOOKUP(B1322,Sheet1!AI$2:AK$3285,3,FALSE),"")</f>
        <v>42.240631863697217</v>
      </c>
      <c r="D1322" s="32"/>
      <c r="E1322" s="40">
        <f t="shared" si="56"/>
        <v>0.51615496441871467</v>
      </c>
    </row>
    <row r="1323" spans="2:10">
      <c r="B1323" s="2">
        <f t="shared" si="57"/>
        <v>38846</v>
      </c>
      <c r="C1323" s="19">
        <f>IFERROR(VLOOKUP(B1323,Sheet1!AI$2:AK$3285,3,FALSE),"")</f>
        <v>39.757748873051014</v>
      </c>
      <c r="D1323" s="32"/>
      <c r="E1323" s="40">
        <f t="shared" si="56"/>
        <v>0.48581563649795445</v>
      </c>
    </row>
    <row r="1324" spans="2:10">
      <c r="B1324" s="2">
        <f t="shared" si="57"/>
        <v>38847</v>
      </c>
      <c r="C1324" s="19">
        <f>IFERROR(VLOOKUP(B1324,Sheet1!AI$2:AK$3285,3,FALSE),"")</f>
        <v>38.472649933232105</v>
      </c>
      <c r="D1324" s="32"/>
      <c r="E1324" s="40">
        <f t="shared" si="56"/>
        <v>0.47011250498000895</v>
      </c>
    </row>
    <row r="1325" spans="2:10">
      <c r="B1325" s="2">
        <f t="shared" si="57"/>
        <v>38848</v>
      </c>
      <c r="C1325" s="19">
        <f>IFERROR(VLOOKUP(B1325,Sheet1!AI$2:AK$3285,3,FALSE),"")</f>
        <v>52.347681903471994</v>
      </c>
      <c r="D1325" s="32"/>
      <c r="E1325" s="40">
        <f t="shared" si="56"/>
        <v>0.63965700081087351</v>
      </c>
    </row>
    <row r="1326" spans="2:10">
      <c r="B1326" s="2">
        <f t="shared" si="57"/>
        <v>38849</v>
      </c>
      <c r="C1326" s="19">
        <f>IFERROR(VLOOKUP(B1326,Sheet1!AI$2:AK$3285,3,FALSE),"")</f>
        <v>58.337821001090788</v>
      </c>
      <c r="D1326" s="32"/>
      <c r="E1326" s="40">
        <f t="shared" si="56"/>
        <v>0.71285287635486116</v>
      </c>
    </row>
    <row r="1327" spans="2:10">
      <c r="B1327" s="2">
        <f t="shared" si="57"/>
        <v>38850</v>
      </c>
      <c r="C1327" s="19">
        <f>IFERROR(VLOOKUP(B1327,Sheet1!AI$2:AK$3285,3,FALSE),"")</f>
        <v>85.033757272256253</v>
      </c>
      <c r="D1327" s="32"/>
      <c r="E1327" s="40">
        <f t="shared" si="56"/>
        <v>1.0390610656790826</v>
      </c>
    </row>
    <row r="1328" spans="2:10">
      <c r="B1328" s="2">
        <f t="shared" si="57"/>
        <v>38851</v>
      </c>
      <c r="C1328" s="19">
        <f>IFERROR(VLOOKUP(B1328,Sheet1!AI$2:AK$3285,3,FALSE),"")</f>
        <v>122.64913367251427</v>
      </c>
      <c r="D1328" s="32"/>
      <c r="E1328" s="40">
        <f t="shared" si="56"/>
        <v>1.4986982067645085</v>
      </c>
    </row>
    <row r="1329" spans="2:5">
      <c r="B1329" s="2">
        <f t="shared" si="57"/>
        <v>38852</v>
      </c>
      <c r="C1329" s="19">
        <f>IFERROR(VLOOKUP(B1329,Sheet1!AI$2:AK$3285,3,FALSE),"")</f>
        <v>145.00544461275103</v>
      </c>
      <c r="D1329" s="32"/>
      <c r="E1329" s="40">
        <f t="shared" si="56"/>
        <v>1.7718788001592025</v>
      </c>
    </row>
    <row r="1330" spans="2:5">
      <c r="B1330" s="2">
        <f t="shared" si="57"/>
        <v>38853</v>
      </c>
      <c r="C1330" s="19">
        <f>IFERROR(VLOOKUP(B1330,Sheet1!AI$2:AK$3285,3,FALSE),"")</f>
        <v>170.35541060410083</v>
      </c>
      <c r="D1330" s="32"/>
      <c r="E1330" s="40">
        <f t="shared" si="56"/>
        <v>2.0816400470198584</v>
      </c>
    </row>
    <row r="1331" spans="2:5">
      <c r="B1331" s="2">
        <f t="shared" si="57"/>
        <v>38854</v>
      </c>
      <c r="C1331" s="19">
        <f>IFERROR(VLOOKUP(B1331,Sheet1!AI$2:AK$3285,3,FALSE),"")</f>
        <v>183.17299863795245</v>
      </c>
      <c r="D1331" s="32"/>
      <c r="E1331" s="40">
        <f t="shared" si="56"/>
        <v>2.2382632177360207</v>
      </c>
    </row>
    <row r="1332" spans="2:5">
      <c r="B1332" s="2">
        <f t="shared" si="57"/>
        <v>38855</v>
      </c>
      <c r="C1332" s="19">
        <f>IFERROR(VLOOKUP(B1332,Sheet1!AI$2:AK$3285,3,FALSE),"")</f>
        <v>181.51344849712768</v>
      </c>
      <c r="D1332" s="32"/>
      <c r="E1332" s="40">
        <f t="shared" si="56"/>
        <v>2.2179845190969347</v>
      </c>
    </row>
    <row r="1333" spans="2:5">
      <c r="B1333" s="2">
        <f t="shared" si="57"/>
        <v>38856</v>
      </c>
      <c r="C1333" s="19">
        <f>IFERROR(VLOOKUP(B1333,Sheet1!AI$2:AK$3285,3,FALSE),"")</f>
        <v>184.59772730362442</v>
      </c>
      <c r="D1333" s="32"/>
      <c r="E1333" s="40">
        <f t="shared" si="56"/>
        <v>2.2556725400233666</v>
      </c>
    </row>
    <row r="1334" spans="2:5">
      <c r="B1334" s="2">
        <f t="shared" si="57"/>
        <v>38857</v>
      </c>
      <c r="C1334" s="19">
        <f>IFERROR(VLOOKUP(B1334,Sheet1!AI$2:AK$3285,3,FALSE),"")</f>
        <v>182.45193882714636</v>
      </c>
      <c r="D1334" s="32"/>
      <c r="E1334" s="40">
        <f t="shared" si="56"/>
        <v>2.2294523031126001</v>
      </c>
    </row>
    <row r="1335" spans="2:5">
      <c r="B1335" s="2">
        <f t="shared" si="57"/>
        <v>38858</v>
      </c>
      <c r="C1335" s="19">
        <f>IFERROR(VLOOKUP(B1335,Sheet1!AI$2:AK$3285,3,FALSE),"")</f>
        <v>162.04296667429617</v>
      </c>
      <c r="D1335" s="32"/>
      <c r="E1335" s="40">
        <f t="shared" si="56"/>
        <v>1.9800670114964889</v>
      </c>
    </row>
    <row r="1336" spans="2:5">
      <c r="B1336" s="2">
        <f t="shared" si="57"/>
        <v>38859</v>
      </c>
      <c r="C1336" s="19">
        <f>IFERROR(VLOOKUP(B1336,Sheet1!AI$2:AK$3285,3,FALSE),"")</f>
        <v>161.66585340454219</v>
      </c>
      <c r="D1336" s="32"/>
      <c r="E1336" s="40">
        <f t="shared" si="56"/>
        <v>1.9754589155058846</v>
      </c>
    </row>
    <row r="1337" spans="2:5">
      <c r="B1337" s="2">
        <f t="shared" si="57"/>
        <v>38860</v>
      </c>
      <c r="C1337" s="19">
        <f>IFERROR(VLOOKUP(B1337,Sheet1!AI$2:AK$3285,3,FALSE),"")</f>
        <v>157.08798124778662</v>
      </c>
      <c r="D1337" s="32"/>
      <c r="E1337" s="40">
        <f t="shared" si="56"/>
        <v>1.9195200875118286</v>
      </c>
    </row>
    <row r="1338" spans="2:5">
      <c r="B1338" s="2">
        <f t="shared" si="57"/>
        <v>38861</v>
      </c>
      <c r="C1338" s="19">
        <f>IFERROR(VLOOKUP(B1338,Sheet1!AI$2:AK$3285,3,FALSE),"")</f>
        <v>130.72375886307395</v>
      </c>
      <c r="D1338" s="32"/>
      <c r="E1338" s="40">
        <f t="shared" si="56"/>
        <v>1.5973652411823738</v>
      </c>
    </row>
    <row r="1339" spans="2:5">
      <c r="B1339" s="2">
        <f t="shared" si="57"/>
        <v>38862</v>
      </c>
      <c r="C1339" s="19">
        <f>IFERROR(VLOOKUP(B1339,Sheet1!AI$2:AK$3285,3,FALSE),"")</f>
        <v>136.40460868659056</v>
      </c>
      <c r="D1339" s="32"/>
      <c r="E1339" s="40">
        <f t="shared" si="56"/>
        <v>1.6667817889268999</v>
      </c>
    </row>
    <row r="1340" spans="2:5">
      <c r="B1340" s="2">
        <f t="shared" si="57"/>
        <v>38863</v>
      </c>
      <c r="C1340" s="19">
        <f>IFERROR(VLOOKUP(B1340,Sheet1!AI$2:AK$3285,3,FALSE),"")</f>
        <v>127.36198213894727</v>
      </c>
      <c r="D1340" s="32"/>
      <c r="E1340" s="40">
        <f t="shared" si="56"/>
        <v>1.5562863635977668</v>
      </c>
    </row>
    <row r="1341" spans="2:5">
      <c r="B1341" s="2">
        <f t="shared" si="57"/>
        <v>38864</v>
      </c>
      <c r="C1341" s="19">
        <f>IFERROR(VLOOKUP(B1341,Sheet1!AI$2:AK$3285,3,FALSE),"")</f>
        <v>116.54183517256922</v>
      </c>
      <c r="D1341" s="32"/>
      <c r="E1341" s="40">
        <f t="shared" si="56"/>
        <v>1.4240707142093416</v>
      </c>
    </row>
    <row r="1342" spans="2:5">
      <c r="B1342" s="2">
        <f t="shared" si="57"/>
        <v>38865</v>
      </c>
      <c r="C1342" s="19">
        <f>IFERROR(VLOOKUP(B1342,Sheet1!AI$2:AK$3285,3,FALSE),"")</f>
        <v>141.42485758364921</v>
      </c>
      <c r="D1342" s="32"/>
      <c r="E1342" s="40">
        <f t="shared" si="56"/>
        <v>1.7281261930351479</v>
      </c>
    </row>
    <row r="1343" spans="2:5">
      <c r="B1343" s="2">
        <f t="shared" si="57"/>
        <v>38866</v>
      </c>
      <c r="C1343" s="19">
        <f>IFERROR(VLOOKUP(B1343,Sheet1!AI$2:AK$3285,3,FALSE),"")</f>
        <v>147.9035344330357</v>
      </c>
      <c r="D1343" s="32"/>
      <c r="E1343" s="40">
        <f t="shared" si="56"/>
        <v>1.8072917043245134</v>
      </c>
    </row>
    <row r="1344" spans="2:5">
      <c r="B1344" s="2">
        <f t="shared" si="57"/>
        <v>38867</v>
      </c>
      <c r="C1344" s="19">
        <f>IFERROR(VLOOKUP(B1344,Sheet1!AI$2:AK$3285,3,FALSE),"")</f>
        <v>147.81930172766931</v>
      </c>
      <c r="D1344" s="32"/>
      <c r="E1344" s="40">
        <f t="shared" si="56"/>
        <v>1.8062624316284612</v>
      </c>
    </row>
    <row r="1345" spans="2:10">
      <c r="B1345" s="2">
        <f t="shared" si="57"/>
        <v>38868</v>
      </c>
      <c r="C1345" s="19">
        <f>IFERROR(VLOOKUP(B1345,Sheet1!AI$2:AK$3285,3,FALSE),"")</f>
        <v>149.35595212271699</v>
      </c>
      <c r="D1345" s="32"/>
      <c r="E1345" s="40">
        <f t="shared" si="56"/>
        <v>1.8250393697324931</v>
      </c>
      <c r="G1345" s="3">
        <f>AVERAGE(C1315:C1345)</f>
        <v>114.09343626894243</v>
      </c>
      <c r="H1345" s="3">
        <f>MAX(C1315:C1345)</f>
        <v>184.59772730362442</v>
      </c>
      <c r="I1345" s="3">
        <f>MIN(C1315:C1345)</f>
        <v>38.472649933232105</v>
      </c>
      <c r="J1345" s="13">
        <f>SUM(E1315:E1345)</f>
        <v>43.218735590006894</v>
      </c>
    </row>
    <row r="1346" spans="2:10">
      <c r="B1346" s="2">
        <f t="shared" si="57"/>
        <v>38869</v>
      </c>
      <c r="C1346" s="19">
        <f>IFERROR(VLOOKUP(B1346,Sheet1!AI$2:AK$3285,3,FALSE),"")</f>
        <v>146.30500801022902</v>
      </c>
      <c r="D1346" s="32"/>
      <c r="E1346" s="40">
        <f t="shared" si="56"/>
        <v>1.7877586785982749</v>
      </c>
    </row>
    <row r="1347" spans="2:10">
      <c r="B1347" s="2">
        <f t="shared" si="57"/>
        <v>38870</v>
      </c>
      <c r="C1347" s="19">
        <f>IFERROR(VLOOKUP(B1347,Sheet1!AI$2:AK$3285,3,FALSE),"")</f>
        <v>129.59711007773944</v>
      </c>
      <c r="D1347" s="32"/>
      <c r="E1347" s="40">
        <f t="shared" si="56"/>
        <v>1.5835982746847326</v>
      </c>
    </row>
    <row r="1348" spans="2:10">
      <c r="B1348" s="2">
        <f t="shared" si="57"/>
        <v>38871</v>
      </c>
      <c r="C1348" s="19">
        <f>IFERROR(VLOOKUP(B1348,Sheet1!AI$2:AK$3285,3,FALSE),"")</f>
        <v>103.90415057534369</v>
      </c>
      <c r="D1348" s="32"/>
      <c r="E1348" s="40">
        <f t="shared" si="56"/>
        <v>1.2696458546413216</v>
      </c>
    </row>
    <row r="1349" spans="2:10">
      <c r="B1349" s="2">
        <f t="shared" si="57"/>
        <v>38872</v>
      </c>
      <c r="C1349" s="19">
        <f>IFERROR(VLOOKUP(B1349,Sheet1!AI$2:AK$3285,3,FALSE),"")</f>
        <v>86.280247648930981</v>
      </c>
      <c r="D1349" s="32"/>
      <c r="E1349" s="40">
        <f t="shared" si="56"/>
        <v>1.0542924239148423</v>
      </c>
    </row>
    <row r="1350" spans="2:10">
      <c r="B1350" s="2">
        <f t="shared" si="57"/>
        <v>38873</v>
      </c>
      <c r="C1350" s="19">
        <f>IFERROR(VLOOKUP(B1350,Sheet1!AI$2:AK$3285,3,FALSE),"")</f>
        <v>66.61368422002738</v>
      </c>
      <c r="D1350" s="32"/>
      <c r="E1350" s="40">
        <f t="shared" si="56"/>
        <v>0.81397891772394204</v>
      </c>
    </row>
    <row r="1351" spans="2:10">
      <c r="B1351" s="2">
        <f t="shared" si="57"/>
        <v>38874</v>
      </c>
      <c r="C1351" s="19">
        <f>IFERROR(VLOOKUP(B1351,Sheet1!AI$2:AK$3285,3,FALSE),"")</f>
        <v>75.170042344222111</v>
      </c>
      <c r="D1351" s="32"/>
      <c r="E1351" s="40">
        <f t="shared" si="56"/>
        <v>0.91853243712674004</v>
      </c>
    </row>
    <row r="1352" spans="2:10">
      <c r="B1352" s="2">
        <f t="shared" si="57"/>
        <v>38875</v>
      </c>
      <c r="C1352" s="19">
        <f>IFERROR(VLOOKUP(B1352,Sheet1!AI$2:AK$3285,3,FALSE),"")</f>
        <v>95.721110073183922</v>
      </c>
      <c r="D1352" s="32"/>
      <c r="E1352" s="40">
        <f t="shared" si="56"/>
        <v>1.1696540507104918</v>
      </c>
    </row>
    <row r="1353" spans="2:10">
      <c r="B1353" s="2">
        <f t="shared" si="57"/>
        <v>38876</v>
      </c>
      <c r="C1353" s="19">
        <f>IFERROR(VLOOKUP(B1353,Sheet1!AI$2:AK$3285,3,FALSE),"")</f>
        <v>117.39578157901803</v>
      </c>
      <c r="D1353" s="32"/>
      <c r="E1353" s="40">
        <f t="shared" si="56"/>
        <v>1.4345054226308056</v>
      </c>
    </row>
    <row r="1354" spans="2:10">
      <c r="B1354" s="2">
        <f t="shared" si="57"/>
        <v>38877</v>
      </c>
      <c r="C1354" s="19">
        <f>IFERROR(VLOOKUP(B1354,Sheet1!AI$2:AK$3285,3,FALSE),"")</f>
        <v>140.15198347377623</v>
      </c>
      <c r="D1354" s="32"/>
      <c r="E1354" s="40">
        <f t="shared" si="56"/>
        <v>1.7125724415427224</v>
      </c>
    </row>
    <row r="1355" spans="2:10">
      <c r="B1355" s="2">
        <f t="shared" si="57"/>
        <v>38878</v>
      </c>
      <c r="C1355" s="19">
        <f>IFERROR(VLOOKUP(B1355,Sheet1!AI$2:AK$3285,3,FALSE),"")</f>
        <v>158.18193851667468</v>
      </c>
      <c r="D1355" s="32"/>
      <c r="E1355" s="40">
        <f t="shared" si="56"/>
        <v>1.9328875834579244</v>
      </c>
    </row>
    <row r="1356" spans="2:10">
      <c r="B1356" s="2">
        <f t="shared" si="57"/>
        <v>38879</v>
      </c>
      <c r="C1356" s="19">
        <f>IFERROR(VLOOKUP(B1356,Sheet1!AI$2:AK$3285,3,FALSE),"")</f>
        <v>173.72213367221536</v>
      </c>
      <c r="D1356" s="32"/>
      <c r="E1356" s="40">
        <f t="shared" si="56"/>
        <v>2.1227793659352976</v>
      </c>
    </row>
    <row r="1357" spans="2:10">
      <c r="B1357" s="2">
        <f t="shared" si="57"/>
        <v>38880</v>
      </c>
      <c r="C1357" s="19">
        <f>IFERROR(VLOOKUP(B1357,Sheet1!AI$2:AK$3285,3,FALSE),"")</f>
        <v>176.85058047254756</v>
      </c>
      <c r="D1357" s="32"/>
      <c r="E1357" s="40">
        <f t="shared" si="56"/>
        <v>2.1610070930233265</v>
      </c>
    </row>
    <row r="1358" spans="2:10">
      <c r="B1358" s="2">
        <f t="shared" si="57"/>
        <v>38881</v>
      </c>
      <c r="C1358" s="19">
        <f>IFERROR(VLOOKUP(B1358,Sheet1!AI$2:AK$3285,3,FALSE),"")</f>
        <v>165.02824200979683</v>
      </c>
      <c r="D1358" s="32"/>
      <c r="E1358" s="40">
        <f t="shared" si="56"/>
        <v>2.0165452699076671</v>
      </c>
    </row>
    <row r="1359" spans="2:10">
      <c r="B1359" s="2">
        <f t="shared" si="57"/>
        <v>38882</v>
      </c>
      <c r="C1359" s="19">
        <f>IFERROR(VLOOKUP(B1359,Sheet1!AI$2:AK$3285,3,FALSE),"")</f>
        <v>161.8912282452502</v>
      </c>
      <c r="D1359" s="32"/>
      <c r="E1359" s="40">
        <f t="shared" si="56"/>
        <v>1.97821285970023</v>
      </c>
    </row>
    <row r="1360" spans="2:10">
      <c r="B1360" s="2">
        <f t="shared" si="57"/>
        <v>38883</v>
      </c>
      <c r="C1360" s="19">
        <f>IFERROR(VLOOKUP(B1360,Sheet1!AI$2:AK$3285,3,FALSE),"")</f>
        <v>159.55260961160195</v>
      </c>
      <c r="D1360" s="32"/>
      <c r="E1360" s="40">
        <f t="shared" si="56"/>
        <v>1.9496363549373583</v>
      </c>
    </row>
    <row r="1361" spans="2:10">
      <c r="B1361" s="2">
        <f t="shared" si="57"/>
        <v>38884</v>
      </c>
      <c r="C1361" s="19">
        <f>IFERROR(VLOOKUP(B1361,Sheet1!AI$2:AK$3285,3,FALSE),"")</f>
        <v>150.95809896737774</v>
      </c>
      <c r="D1361" s="32"/>
      <c r="E1361" s="40">
        <f t="shared" si="56"/>
        <v>1.8446166348233153</v>
      </c>
    </row>
    <row r="1362" spans="2:10">
      <c r="B1362" s="2">
        <f t="shared" si="57"/>
        <v>38885</v>
      </c>
      <c r="C1362" s="19">
        <f>IFERROR(VLOOKUP(B1362,Sheet1!AI$2:AK$3285,3,FALSE),"")</f>
        <v>163.68908838699849</v>
      </c>
      <c r="D1362" s="32"/>
      <c r="E1362" s="40">
        <f t="shared" si="56"/>
        <v>2.0001816228685541</v>
      </c>
    </row>
    <row r="1363" spans="2:10">
      <c r="B1363" s="2">
        <f t="shared" si="57"/>
        <v>38886</v>
      </c>
      <c r="C1363" s="19">
        <f>IFERROR(VLOOKUP(B1363,Sheet1!AI$2:AK$3285,3,FALSE),"")</f>
        <v>170.56678652222649</v>
      </c>
      <c r="D1363" s="32"/>
      <c r="E1363" s="40">
        <f t="shared" si="56"/>
        <v>2.0842229328500506</v>
      </c>
    </row>
    <row r="1364" spans="2:10">
      <c r="B1364" s="2">
        <f t="shared" si="57"/>
        <v>38887</v>
      </c>
      <c r="C1364" s="19">
        <f>IFERROR(VLOOKUP(B1364,Sheet1!AI$2:AK$3285,3,FALSE),"")</f>
        <v>169.33036797853481</v>
      </c>
      <c r="D1364" s="32"/>
      <c r="E1364" s="40">
        <f t="shared" si="56"/>
        <v>2.0691146463195573</v>
      </c>
    </row>
    <row r="1365" spans="2:10">
      <c r="B1365" s="2">
        <f t="shared" si="57"/>
        <v>38888</v>
      </c>
      <c r="C1365" s="19">
        <f>IFERROR(VLOOKUP(B1365,Sheet1!AI$2:AK$3285,3,FALSE),"")</f>
        <v>175.75387656447754</v>
      </c>
      <c r="D1365" s="32"/>
      <c r="E1365" s="40">
        <f t="shared" ref="E1365:E1428" si="58">IFERROR(0.001*(C1365*86440)/$K$6,"")</f>
        <v>2.1476060348082329</v>
      </c>
    </row>
    <row r="1366" spans="2:10">
      <c r="B1366" s="2">
        <f t="shared" si="57"/>
        <v>38889</v>
      </c>
      <c r="C1366" s="19">
        <f>IFERROR(VLOOKUP(B1366,Sheet1!AI$2:AK$3285,3,FALSE),"")</f>
        <v>176.79345730166847</v>
      </c>
      <c r="D1366" s="32"/>
      <c r="E1366" s="40">
        <f t="shared" si="58"/>
        <v>2.1603090824365596</v>
      </c>
    </row>
    <row r="1367" spans="2:10">
      <c r="B1367" s="2">
        <f t="shared" si="57"/>
        <v>38890</v>
      </c>
      <c r="C1367" s="19">
        <f>IFERROR(VLOOKUP(B1367,Sheet1!AI$2:AK$3285,3,FALSE),"")</f>
        <v>173.49983788144027</v>
      </c>
      <c r="D1367" s="32"/>
      <c r="E1367" s="40">
        <f t="shared" si="58"/>
        <v>2.1200630458682075</v>
      </c>
    </row>
    <row r="1368" spans="2:10">
      <c r="B1368" s="2">
        <f t="shared" si="57"/>
        <v>38891</v>
      </c>
      <c r="C1368" s="19">
        <f>IFERROR(VLOOKUP(B1368,Sheet1!AI$2:AK$3285,3,FALSE),"")</f>
        <v>172.55262980293332</v>
      </c>
      <c r="D1368" s="32"/>
      <c r="E1368" s="40">
        <f t="shared" si="58"/>
        <v>2.1084887362405369</v>
      </c>
    </row>
    <row r="1369" spans="2:10">
      <c r="B1369" s="2">
        <f t="shared" si="57"/>
        <v>38892</v>
      </c>
      <c r="C1369" s="19">
        <f>IFERROR(VLOOKUP(B1369,Sheet1!AI$2:AK$3285,3,FALSE),"")</f>
        <v>160.56160609682354</v>
      </c>
      <c r="D1369" s="32"/>
      <c r="E1369" s="40">
        <f t="shared" si="58"/>
        <v>1.9619656815110866</v>
      </c>
    </row>
    <row r="1370" spans="2:10">
      <c r="B1370" s="2">
        <f t="shared" si="57"/>
        <v>38893</v>
      </c>
      <c r="C1370" s="19">
        <f>IFERROR(VLOOKUP(B1370,Sheet1!AI$2:AK$3285,3,FALSE),"")</f>
        <v>158.57830663636707</v>
      </c>
      <c r="D1370" s="32"/>
      <c r="E1370" s="40">
        <f t="shared" si="58"/>
        <v>1.9377309620649661</v>
      </c>
    </row>
    <row r="1371" spans="2:10">
      <c r="B1371" s="2">
        <f t="shared" si="57"/>
        <v>38894</v>
      </c>
      <c r="C1371" s="19">
        <f>IFERROR(VLOOKUP(B1371,Sheet1!AI$2:AK$3285,3,FALSE),"")</f>
        <v>154.18787880646676</v>
      </c>
      <c r="D1371" s="32"/>
      <c r="E1371" s="40">
        <f t="shared" si="58"/>
        <v>1.884082590335169</v>
      </c>
    </row>
    <row r="1372" spans="2:10">
      <c r="B1372" s="2">
        <f t="shared" si="57"/>
        <v>38895</v>
      </c>
      <c r="C1372" s="19">
        <f>IFERROR(VLOOKUP(B1372,Sheet1!AI$2:AK$3285,3,FALSE),"")</f>
        <v>152.74466118528517</v>
      </c>
      <c r="D1372" s="32"/>
      <c r="E1372" s="40">
        <f t="shared" si="58"/>
        <v>1.8664473441979148</v>
      </c>
    </row>
    <row r="1373" spans="2:10">
      <c r="B1373" s="2">
        <f t="shared" si="57"/>
        <v>38896</v>
      </c>
      <c r="C1373" s="19">
        <f>IFERROR(VLOOKUP(B1373,Sheet1!AI$2:AK$3285,3,FALSE),"")</f>
        <v>153.33631091882148</v>
      </c>
      <c r="D1373" s="32"/>
      <c r="E1373" s="40">
        <f t="shared" si="58"/>
        <v>1.8736769459744036</v>
      </c>
    </row>
    <row r="1374" spans="2:10">
      <c r="B1374" s="2">
        <f t="shared" si="57"/>
        <v>38897</v>
      </c>
      <c r="C1374" s="19">
        <f>IFERROR(VLOOKUP(B1374,Sheet1!AI$2:AK$3285,3,FALSE),"")</f>
        <v>153.08301912414231</v>
      </c>
      <c r="D1374" s="32"/>
      <c r="E1374" s="40">
        <f t="shared" si="58"/>
        <v>1.8705818734931949</v>
      </c>
    </row>
    <row r="1375" spans="2:10">
      <c r="B1375" s="2">
        <f t="shared" si="57"/>
        <v>38898</v>
      </c>
      <c r="C1375" s="19">
        <f>IFERROR(VLOOKUP(B1375,Sheet1!AI$2:AK$3285,3,FALSE),"")</f>
        <v>154.0860886314066</v>
      </c>
      <c r="D1375" s="32"/>
      <c r="E1375" s="40">
        <f t="shared" si="58"/>
        <v>1.8828387759822995</v>
      </c>
      <c r="G1375" s="3">
        <f>AVERAGE(C1346:C1375)</f>
        <v>146.53626217785092</v>
      </c>
      <c r="H1375" s="3">
        <f>MAX(C1346:C1375)</f>
        <v>176.85058047254756</v>
      </c>
      <c r="I1375" s="3">
        <f>MIN(C1346:C1375)</f>
        <v>66.61368422002738</v>
      </c>
      <c r="J1375" s="13">
        <f>SUM(E1346:E1375)</f>
        <v>53.717533938309728</v>
      </c>
    </row>
    <row r="1376" spans="2:10">
      <c r="B1376" s="2">
        <f t="shared" si="57"/>
        <v>38899</v>
      </c>
      <c r="C1376" s="19">
        <f>IFERROR(VLOOKUP(B1376,Sheet1!AI$2:AK$3285,3,FALSE),"")</f>
        <v>154.86994273282767</v>
      </c>
      <c r="D1376" s="32"/>
      <c r="E1376" s="40">
        <f t="shared" si="58"/>
        <v>1.8924169988444479</v>
      </c>
    </row>
    <row r="1377" spans="2:5">
      <c r="B1377" s="2">
        <f t="shared" si="57"/>
        <v>38900</v>
      </c>
      <c r="C1377" s="19">
        <f>IFERROR(VLOOKUP(B1377,Sheet1!AI$2:AK$3285,3,FALSE),"")</f>
        <v>165.28795301018181</v>
      </c>
      <c r="D1377" s="32"/>
      <c r="E1377" s="40">
        <f t="shared" si="58"/>
        <v>2.0197187811987725</v>
      </c>
    </row>
    <row r="1378" spans="2:5">
      <c r="B1378" s="2">
        <f t="shared" si="57"/>
        <v>38901</v>
      </c>
      <c r="C1378" s="19">
        <f>IFERROR(VLOOKUP(B1378,Sheet1!AI$2:AK$3285,3,FALSE),"")</f>
        <v>164.9895701415046</v>
      </c>
      <c r="D1378" s="32"/>
      <c r="E1378" s="40">
        <f t="shared" si="58"/>
        <v>2.0160727230748736</v>
      </c>
    </row>
    <row r="1379" spans="2:5">
      <c r="B1379" s="2">
        <f t="shared" si="57"/>
        <v>38902</v>
      </c>
      <c r="C1379" s="19">
        <f>IFERROR(VLOOKUP(B1379,Sheet1!AI$2:AK$3285,3,FALSE),"")</f>
        <v>161.93604422202429</v>
      </c>
      <c r="D1379" s="32"/>
      <c r="E1379" s="40">
        <f t="shared" si="58"/>
        <v>1.9787604838212864</v>
      </c>
    </row>
    <row r="1380" spans="2:5">
      <c r="B1380" s="2">
        <f t="shared" si="57"/>
        <v>38903</v>
      </c>
      <c r="C1380" s="19">
        <f>IFERROR(VLOOKUP(B1380,Sheet1!AI$2:AK$3285,3,FALSE),"")</f>
        <v>156.38777740263401</v>
      </c>
      <c r="D1380" s="32"/>
      <c r="E1380" s="40">
        <f t="shared" si="58"/>
        <v>1.9109640201701561</v>
      </c>
    </row>
    <row r="1381" spans="2:5">
      <c r="B1381" s="2">
        <f t="shared" ref="B1381:B1444" si="59">B1380+1</f>
        <v>38904</v>
      </c>
      <c r="C1381" s="19">
        <f>IFERROR(VLOOKUP(B1381,Sheet1!AI$2:AK$3285,3,FALSE),"")</f>
        <v>150.43238935627164</v>
      </c>
      <c r="D1381" s="32"/>
      <c r="E1381" s="40">
        <f t="shared" si="58"/>
        <v>1.8381927814470063</v>
      </c>
    </row>
    <row r="1382" spans="2:5">
      <c r="B1382" s="2">
        <f t="shared" si="59"/>
        <v>38905</v>
      </c>
      <c r="C1382" s="19">
        <f>IFERROR(VLOOKUP(B1382,Sheet1!AI$2:AK$3285,3,FALSE),"")</f>
        <v>136.83679295525894</v>
      </c>
      <c r="D1382" s="32"/>
      <c r="E1382" s="40">
        <f t="shared" si="58"/>
        <v>1.6720628192044931</v>
      </c>
    </row>
    <row r="1383" spans="2:5">
      <c r="B1383" s="2">
        <f t="shared" si="59"/>
        <v>38906</v>
      </c>
      <c r="C1383" s="19">
        <f>IFERROR(VLOOKUP(B1383,Sheet1!AI$2:AK$3285,3,FALSE),"")</f>
        <v>135.13283388405387</v>
      </c>
      <c r="D1383" s="32"/>
      <c r="E1383" s="40">
        <f t="shared" si="58"/>
        <v>1.6512414703050067</v>
      </c>
    </row>
    <row r="1384" spans="2:5">
      <c r="B1384" s="2">
        <f t="shared" si="59"/>
        <v>38907</v>
      </c>
      <c r="C1384" s="19">
        <f>IFERROR(VLOOKUP(B1384,Sheet1!AI$2:AK$3285,3,FALSE),"")</f>
        <v>129.99286641701133</v>
      </c>
      <c r="D1384" s="32"/>
      <c r="E1384" s="40">
        <f t="shared" si="58"/>
        <v>1.5884341777051822</v>
      </c>
    </row>
    <row r="1385" spans="2:5">
      <c r="B1385" s="2">
        <f t="shared" si="59"/>
        <v>38908</v>
      </c>
      <c r="C1385" s="19">
        <f>IFERROR(VLOOKUP(B1385,Sheet1!AI$2:AK$3285,3,FALSE),"")</f>
        <v>135.09081118947392</v>
      </c>
      <c r="D1385" s="32"/>
      <c r="E1385" s="40">
        <f t="shared" si="58"/>
        <v>1.6507279784023361</v>
      </c>
    </row>
    <row r="1386" spans="2:5">
      <c r="B1386" s="2">
        <f t="shared" si="59"/>
        <v>38909</v>
      </c>
      <c r="C1386" s="19">
        <f>IFERROR(VLOOKUP(B1386,Sheet1!AI$2:AK$3285,3,FALSE),"")</f>
        <v>150.12628935820101</v>
      </c>
      <c r="D1386" s="32"/>
      <c r="E1386" s="40">
        <f t="shared" si="58"/>
        <v>1.8344524246710341</v>
      </c>
    </row>
    <row r="1387" spans="2:5">
      <c r="B1387" s="2">
        <f t="shared" si="59"/>
        <v>38910</v>
      </c>
      <c r="C1387" s="19">
        <f>IFERROR(VLOOKUP(B1387,Sheet1!AI$2:AK$3285,3,FALSE),"")</f>
        <v>152.98529466043317</v>
      </c>
      <c r="D1387" s="32"/>
      <c r="E1387" s="40">
        <f t="shared" si="58"/>
        <v>1.8693877396731471</v>
      </c>
    </row>
    <row r="1388" spans="2:5">
      <c r="B1388" s="2">
        <f t="shared" si="59"/>
        <v>38911</v>
      </c>
      <c r="C1388" s="19">
        <f>IFERROR(VLOOKUP(B1388,Sheet1!AI$2:AK$3285,3,FALSE),"")</f>
        <v>162.85694803871786</v>
      </c>
      <c r="D1388" s="32"/>
      <c r="E1388" s="40">
        <f t="shared" si="58"/>
        <v>1.9900133712845309</v>
      </c>
    </row>
    <row r="1389" spans="2:5">
      <c r="B1389" s="2">
        <f t="shared" si="59"/>
        <v>38912</v>
      </c>
      <c r="C1389" s="19">
        <f>IFERROR(VLOOKUP(B1389,Sheet1!AI$2:AK$3285,3,FALSE),"")</f>
        <v>159.82168689091816</v>
      </c>
      <c r="D1389" s="32"/>
      <c r="E1389" s="40">
        <f t="shared" si="58"/>
        <v>1.9529243164900998</v>
      </c>
    </row>
    <row r="1390" spans="2:5">
      <c r="B1390" s="2">
        <f t="shared" si="59"/>
        <v>38913</v>
      </c>
      <c r="C1390" s="19">
        <f>IFERROR(VLOOKUP(B1390,Sheet1!AI$2:AK$3285,3,FALSE),"")</f>
        <v>152.68220531295458</v>
      </c>
      <c r="D1390" s="32"/>
      <c r="E1390" s="40">
        <f t="shared" si="58"/>
        <v>1.8656841712258685</v>
      </c>
    </row>
    <row r="1391" spans="2:5">
      <c r="B1391" s="2">
        <f t="shared" si="59"/>
        <v>38914</v>
      </c>
      <c r="C1391" s="19">
        <f>IFERROR(VLOOKUP(B1391,Sheet1!AI$2:AK$3285,3,FALSE),"")</f>
        <v>149.29067622930017</v>
      </c>
      <c r="D1391" s="32"/>
      <c r="E1391" s="40">
        <f t="shared" si="58"/>
        <v>1.8242417378089775</v>
      </c>
    </row>
    <row r="1392" spans="2:5">
      <c r="B1392" s="2">
        <f t="shared" si="59"/>
        <v>38915</v>
      </c>
      <c r="C1392" s="19">
        <f>IFERROR(VLOOKUP(B1392,Sheet1!AI$2:AK$3285,3,FALSE),"")</f>
        <v>148.39823917268723</v>
      </c>
      <c r="D1392" s="32"/>
      <c r="E1392" s="40">
        <f t="shared" si="58"/>
        <v>1.8133366969306026</v>
      </c>
    </row>
    <row r="1393" spans="2:10">
      <c r="B1393" s="2">
        <f t="shared" si="59"/>
        <v>38916</v>
      </c>
      <c r="C1393" s="19">
        <f>IFERROR(VLOOKUP(B1393,Sheet1!AI$2:AK$3285,3,FALSE),"")</f>
        <v>153.14859485198679</v>
      </c>
      <c r="D1393" s="32"/>
      <c r="E1393" s="40">
        <f t="shared" si="58"/>
        <v>1.8713831692120071</v>
      </c>
    </row>
    <row r="1394" spans="2:10">
      <c r="B1394" s="2">
        <f t="shared" si="59"/>
        <v>38917</v>
      </c>
      <c r="C1394" s="19">
        <f>IFERROR(VLOOKUP(B1394,Sheet1!AI$2:AK$3285,3,FALSE),"")</f>
        <v>161.80151194455243</v>
      </c>
      <c r="D1394" s="32"/>
      <c r="E1394" s="40">
        <f t="shared" si="58"/>
        <v>1.9771165807869822</v>
      </c>
    </row>
    <row r="1395" spans="2:10">
      <c r="B1395" s="2">
        <f t="shared" si="59"/>
        <v>38918</v>
      </c>
      <c r="C1395" s="19">
        <f>IFERROR(VLOOKUP(B1395,Sheet1!AI$2:AK$3285,3,FALSE),"")</f>
        <v>170.49856824653307</v>
      </c>
      <c r="D1395" s="32"/>
      <c r="E1395" s="40">
        <f t="shared" si="58"/>
        <v>2.0833893467953519</v>
      </c>
    </row>
    <row r="1396" spans="2:10">
      <c r="B1396" s="2">
        <f t="shared" si="59"/>
        <v>38919</v>
      </c>
      <c r="C1396" s="19">
        <f>IFERROR(VLOOKUP(B1396,Sheet1!AI$2:AK$3285,3,FALSE),"")</f>
        <v>170.84256927327283</v>
      </c>
      <c r="D1396" s="32"/>
      <c r="E1396" s="40">
        <f t="shared" si="58"/>
        <v>2.0875928312103058</v>
      </c>
    </row>
    <row r="1397" spans="2:10">
      <c r="B1397" s="2">
        <f t="shared" si="59"/>
        <v>38920</v>
      </c>
      <c r="C1397" s="19">
        <f>IFERROR(VLOOKUP(B1397,Sheet1!AI$2:AK$3285,3,FALSE),"")</f>
        <v>174.51290148868861</v>
      </c>
      <c r="D1397" s="32"/>
      <c r="E1397" s="40">
        <f t="shared" si="58"/>
        <v>2.1324420702123614</v>
      </c>
    </row>
    <row r="1398" spans="2:10">
      <c r="B1398" s="2">
        <f t="shared" si="59"/>
        <v>38921</v>
      </c>
      <c r="C1398" s="19">
        <f>IFERROR(VLOOKUP(B1398,Sheet1!AI$2:AK$3285,3,FALSE),"")</f>
        <v>170.44924609082045</v>
      </c>
      <c r="D1398" s="32"/>
      <c r="E1398" s="40">
        <f t="shared" si="58"/>
        <v>2.0827866598940514</v>
      </c>
    </row>
    <row r="1399" spans="2:10">
      <c r="B1399" s="2">
        <f t="shared" si="59"/>
        <v>38922</v>
      </c>
      <c r="C1399" s="19">
        <f>IFERROR(VLOOKUP(B1399,Sheet1!AI$2:AK$3285,3,FALSE),"")</f>
        <v>167.29016824152552</v>
      </c>
      <c r="D1399" s="32"/>
      <c r="E1399" s="40">
        <f t="shared" si="58"/>
        <v>2.0441846399204788</v>
      </c>
    </row>
    <row r="1400" spans="2:10">
      <c r="B1400" s="2">
        <f t="shared" si="59"/>
        <v>38923</v>
      </c>
      <c r="C1400" s="19">
        <f>IFERROR(VLOOKUP(B1400,Sheet1!AI$2:AK$3285,3,FALSE),"")</f>
        <v>168.48013516703315</v>
      </c>
      <c r="D1400" s="32"/>
      <c r="E1400" s="40">
        <f t="shared" si="58"/>
        <v>2.0587253157815022</v>
      </c>
    </row>
    <row r="1401" spans="2:10">
      <c r="B1401" s="2">
        <f t="shared" si="59"/>
        <v>38924</v>
      </c>
      <c r="C1401" s="19">
        <f>IFERROR(VLOOKUP(B1401,Sheet1!AI$2:AK$3285,3,FALSE),"")</f>
        <v>160.42362247531946</v>
      </c>
      <c r="D1401" s="32"/>
      <c r="E1401" s="40">
        <f t="shared" si="58"/>
        <v>1.960279605140884</v>
      </c>
    </row>
    <row r="1402" spans="2:10">
      <c r="B1402" s="2">
        <f t="shared" si="59"/>
        <v>38925</v>
      </c>
      <c r="C1402" s="19">
        <f>IFERROR(VLOOKUP(B1402,Sheet1!AI$2:AK$3285,3,FALSE),"")</f>
        <v>145.45446224198963</v>
      </c>
      <c r="D1402" s="32"/>
      <c r="E1402" s="40">
        <f t="shared" si="58"/>
        <v>1.7773655239182333</v>
      </c>
    </row>
    <row r="1403" spans="2:10">
      <c r="B1403" s="2">
        <f t="shared" si="59"/>
        <v>38926</v>
      </c>
      <c r="C1403" s="19">
        <f>IFERROR(VLOOKUP(B1403,Sheet1!AI$2:AK$3285,3,FALSE),"")</f>
        <v>135.55285769720285</v>
      </c>
      <c r="D1403" s="32"/>
      <c r="E1403" s="40">
        <f t="shared" si="58"/>
        <v>1.6563739071736239</v>
      </c>
    </row>
    <row r="1404" spans="2:10">
      <c r="B1404" s="2">
        <f t="shared" si="59"/>
        <v>38927</v>
      </c>
      <c r="C1404" s="19">
        <f>IFERROR(VLOOKUP(B1404,Sheet1!AI$2:AK$3285,3,FALSE),"")</f>
        <v>134.91335446112691</v>
      </c>
      <c r="D1404" s="32"/>
      <c r="E1404" s="40">
        <f t="shared" si="58"/>
        <v>1.6485595645490261</v>
      </c>
    </row>
    <row r="1405" spans="2:10">
      <c r="B1405" s="2">
        <f t="shared" si="59"/>
        <v>38928</v>
      </c>
      <c r="C1405" s="19">
        <f>IFERROR(VLOOKUP(B1405,Sheet1!AI$2:AK$3285,3,FALSE),"")</f>
        <v>143.89956922711144</v>
      </c>
      <c r="D1405" s="32"/>
      <c r="E1405" s="40">
        <f t="shared" si="58"/>
        <v>1.7583656720372509</v>
      </c>
    </row>
    <row r="1406" spans="2:10">
      <c r="B1406" s="2">
        <f t="shared" si="59"/>
        <v>38929</v>
      </c>
      <c r="C1406" s="19">
        <f>IFERROR(VLOOKUP(B1406,Sheet1!AI$2:AK$3285,3,FALSE),"")</f>
        <v>165.78330890323878</v>
      </c>
      <c r="D1406" s="32"/>
      <c r="E1406" s="40">
        <f t="shared" si="58"/>
        <v>2.0257717305055074</v>
      </c>
      <c r="G1406" s="3">
        <f>AVERAGE(C1376:C1406)</f>
        <v>154.52158681564052</v>
      </c>
      <c r="H1406" s="3">
        <f>MAX(C1376:C1406)</f>
        <v>174.51290148868861</v>
      </c>
      <c r="I1406" s="3">
        <f>MIN(C1376:C1406)</f>
        <v>129.99286641701133</v>
      </c>
      <c r="J1406" s="13">
        <f>SUM(E1376:E1406)</f>
        <v>58.532969309395398</v>
      </c>
    </row>
    <row r="1407" spans="2:10">
      <c r="B1407" s="2">
        <f t="shared" si="59"/>
        <v>38930</v>
      </c>
      <c r="C1407" s="19">
        <f>IFERROR(VLOOKUP(B1407,Sheet1!AI$2:AK$3285,3,FALSE),"")</f>
        <v>172.08782866627246</v>
      </c>
      <c r="D1407" s="32"/>
      <c r="E1407" s="40">
        <f t="shared" si="58"/>
        <v>2.102809147570341</v>
      </c>
    </row>
    <row r="1408" spans="2:10">
      <c r="B1408" s="2">
        <f t="shared" si="59"/>
        <v>38931</v>
      </c>
      <c r="C1408" s="19">
        <f>IFERROR(VLOOKUP(B1408,Sheet1!AI$2:AK$3285,3,FALSE),"")</f>
        <v>172.67680159740098</v>
      </c>
      <c r="D1408" s="32"/>
      <c r="E1408" s="40">
        <f t="shared" si="58"/>
        <v>2.1100060404409584</v>
      </c>
    </row>
    <row r="1409" spans="2:5">
      <c r="B1409" s="2">
        <f t="shared" si="59"/>
        <v>38932</v>
      </c>
      <c r="C1409" s="19">
        <f>IFERROR(VLOOKUP(B1409,Sheet1!AI$2:AK$3285,3,FALSE),"")</f>
        <v>170.40519773916697</v>
      </c>
      <c r="D1409" s="32"/>
      <c r="E1409" s="40">
        <f t="shared" si="58"/>
        <v>2.0822484156875309</v>
      </c>
    </row>
    <row r="1410" spans="2:5">
      <c r="B1410" s="2">
        <f t="shared" si="59"/>
        <v>38933</v>
      </c>
      <c r="C1410" s="19">
        <f>IFERROR(VLOOKUP(B1410,Sheet1!AI$2:AK$3285,3,FALSE),"")</f>
        <v>165.04902386245669</v>
      </c>
      <c r="D1410" s="32"/>
      <c r="E1410" s="40">
        <f t="shared" si="58"/>
        <v>2.0167992115734741</v>
      </c>
    </row>
    <row r="1411" spans="2:5">
      <c r="B1411" s="2">
        <f t="shared" si="59"/>
        <v>38934</v>
      </c>
      <c r="C1411" s="19">
        <f>IFERROR(VLOOKUP(B1411,Sheet1!AI$2:AK$3285,3,FALSE),"")</f>
        <v>160.62585168174382</v>
      </c>
      <c r="D1411" s="32"/>
      <c r="E1411" s="40">
        <f t="shared" si="58"/>
        <v>1.962750723688145</v>
      </c>
    </row>
    <row r="1412" spans="2:5">
      <c r="B1412" s="2">
        <f t="shared" si="59"/>
        <v>38935</v>
      </c>
      <c r="C1412" s="19">
        <f>IFERROR(VLOOKUP(B1412,Sheet1!AI$2:AK$3285,3,FALSE),"")</f>
        <v>154.85994447653843</v>
      </c>
      <c r="D1412" s="32"/>
      <c r="E1412" s="40">
        <f t="shared" si="58"/>
        <v>1.8922948262018633</v>
      </c>
    </row>
    <row r="1413" spans="2:5">
      <c r="B1413" s="2">
        <f t="shared" si="59"/>
        <v>38936</v>
      </c>
      <c r="C1413" s="19">
        <f>IFERROR(VLOOKUP(B1413,Sheet1!AI$2:AK$3285,3,FALSE),"")</f>
        <v>148.78214785046214</v>
      </c>
      <c r="D1413" s="32"/>
      <c r="E1413" s="40">
        <f t="shared" si="58"/>
        <v>1.8180278286957798</v>
      </c>
    </row>
    <row r="1414" spans="2:5">
      <c r="B1414" s="2">
        <f t="shared" si="59"/>
        <v>38937</v>
      </c>
      <c r="C1414" s="19">
        <f>IFERROR(VLOOKUP(B1414,Sheet1!AI$2:AK$3285,3,FALSE),"")</f>
        <v>144.46960482050201</v>
      </c>
      <c r="D1414" s="32"/>
      <c r="E1414" s="40">
        <f t="shared" si="58"/>
        <v>1.7653311620984162</v>
      </c>
    </row>
    <row r="1415" spans="2:5">
      <c r="B1415" s="2">
        <f t="shared" si="59"/>
        <v>38938</v>
      </c>
      <c r="C1415" s="19">
        <f>IFERROR(VLOOKUP(B1415,Sheet1!AI$2:AK$3285,3,FALSE),"")</f>
        <v>145.5527567780681</v>
      </c>
      <c r="D1415" s="32"/>
      <c r="E1415" s="40">
        <f t="shared" si="58"/>
        <v>1.7785666236777222</v>
      </c>
    </row>
    <row r="1416" spans="2:5">
      <c r="B1416" s="2">
        <f t="shared" si="59"/>
        <v>38939</v>
      </c>
      <c r="C1416" s="19">
        <f>IFERROR(VLOOKUP(B1416,Sheet1!AI$2:AK$3285,3,FALSE),"")</f>
        <v>146.71779015692812</v>
      </c>
      <c r="D1416" s="32"/>
      <c r="E1416" s="40">
        <f t="shared" si="58"/>
        <v>1.7928026266843182</v>
      </c>
    </row>
    <row r="1417" spans="2:5">
      <c r="B1417" s="2">
        <f t="shared" si="59"/>
        <v>38940</v>
      </c>
      <c r="C1417" s="19">
        <f>IFERROR(VLOOKUP(B1417,Sheet1!AI$2:AK$3285,3,FALSE),"")</f>
        <v>137.06081050400883</v>
      </c>
      <c r="D1417" s="32"/>
      <c r="E1417" s="40">
        <f t="shared" si="58"/>
        <v>1.6748001781123161</v>
      </c>
    </row>
    <row r="1418" spans="2:5">
      <c r="B1418" s="2">
        <f t="shared" si="59"/>
        <v>38941</v>
      </c>
      <c r="C1418" s="19">
        <f>IFERROR(VLOOKUP(B1418,Sheet1!AI$2:AK$3285,3,FALSE),"")</f>
        <v>129.93477459213341</v>
      </c>
      <c r="D1418" s="32"/>
      <c r="E1418" s="40">
        <f t="shared" si="58"/>
        <v>1.587724330752617</v>
      </c>
    </row>
    <row r="1419" spans="2:5">
      <c r="B1419" s="2">
        <f t="shared" si="59"/>
        <v>38942</v>
      </c>
      <c r="C1419" s="19">
        <f>IFERROR(VLOOKUP(B1419,Sheet1!AI$2:AK$3285,3,FALSE),"")</f>
        <v>127.51691026503238</v>
      </c>
      <c r="D1419" s="32"/>
      <c r="E1419" s="40">
        <f t="shared" si="58"/>
        <v>1.5581794915619733</v>
      </c>
    </row>
    <row r="1420" spans="2:5">
      <c r="B1420" s="2">
        <f t="shared" si="59"/>
        <v>38943</v>
      </c>
      <c r="C1420" s="19">
        <f>IFERROR(VLOOKUP(B1420,Sheet1!AI$2:AK$3285,3,FALSE),"")</f>
        <v>120.28754306348844</v>
      </c>
      <c r="D1420" s="32"/>
      <c r="E1420" s="40">
        <f t="shared" si="58"/>
        <v>1.4698409983613148</v>
      </c>
    </row>
    <row r="1421" spans="2:5">
      <c r="B1421" s="2">
        <f t="shared" si="59"/>
        <v>38944</v>
      </c>
      <c r="C1421" s="19">
        <f>IFERROR(VLOOKUP(B1421,Sheet1!AI$2:AK$3285,3,FALSE),"")</f>
        <v>124.27553518263085</v>
      </c>
      <c r="D1421" s="32"/>
      <c r="E1421" s="40">
        <f t="shared" si="58"/>
        <v>1.5185718491923397</v>
      </c>
    </row>
    <row r="1422" spans="2:5">
      <c r="B1422" s="2">
        <f t="shared" si="59"/>
        <v>38945</v>
      </c>
      <c r="C1422" s="19">
        <f>IFERROR(VLOOKUP(B1422,Sheet1!AI$2:AK$3285,3,FALSE),"")</f>
        <v>126.59950379717668</v>
      </c>
      <c r="D1422" s="32"/>
      <c r="E1422" s="40">
        <f t="shared" si="58"/>
        <v>1.5469693395855175</v>
      </c>
    </row>
    <row r="1423" spans="2:5">
      <c r="B1423" s="2">
        <f t="shared" si="59"/>
        <v>38946</v>
      </c>
      <c r="C1423" s="19">
        <f>IFERROR(VLOOKUP(B1423,Sheet1!AI$2:AK$3285,3,FALSE),"")</f>
        <v>117.62842434035724</v>
      </c>
      <c r="D1423" s="32"/>
      <c r="E1423" s="40">
        <f t="shared" si="58"/>
        <v>1.4373481764179361</v>
      </c>
    </row>
    <row r="1424" spans="2:5">
      <c r="B1424" s="2">
        <f t="shared" si="59"/>
        <v>38947</v>
      </c>
      <c r="C1424" s="19">
        <f>IFERROR(VLOOKUP(B1424,Sheet1!AI$2:AK$3285,3,FALSE),"")</f>
        <v>116.00730318478304</v>
      </c>
      <c r="D1424" s="32"/>
      <c r="E1424" s="40">
        <f t="shared" si="58"/>
        <v>1.417539056727827</v>
      </c>
    </row>
    <row r="1425" spans="2:10">
      <c r="B1425" s="2">
        <f t="shared" si="59"/>
        <v>38948</v>
      </c>
      <c r="C1425" s="19">
        <f>IFERROR(VLOOKUP(B1425,Sheet1!AI$2:AK$3285,3,FALSE),"")</f>
        <v>115.53699285699793</v>
      </c>
      <c r="D1425" s="32"/>
      <c r="E1425" s="40">
        <f t="shared" si="58"/>
        <v>1.4117921490753325</v>
      </c>
    </row>
    <row r="1426" spans="2:10">
      <c r="B1426" s="2">
        <f t="shared" si="59"/>
        <v>38949</v>
      </c>
      <c r="C1426" s="19">
        <f>IFERROR(VLOOKUP(B1426,Sheet1!AI$2:AK$3285,3,FALSE),"")</f>
        <v>114.0247847055266</v>
      </c>
      <c r="D1426" s="32"/>
      <c r="E1426" s="40">
        <f t="shared" si="58"/>
        <v>1.3933138803994516</v>
      </c>
    </row>
    <row r="1427" spans="2:10">
      <c r="B1427" s="2">
        <f t="shared" si="59"/>
        <v>38950</v>
      </c>
      <c r="C1427" s="19">
        <f>IFERROR(VLOOKUP(B1427,Sheet1!AI$2:AK$3285,3,FALSE),"")</f>
        <v>111.38747415950377</v>
      </c>
      <c r="D1427" s="32"/>
      <c r="E1427" s="40">
        <f t="shared" si="58"/>
        <v>1.3610875411856806</v>
      </c>
    </row>
    <row r="1428" spans="2:10">
      <c r="B1428" s="2">
        <f t="shared" si="59"/>
        <v>38951</v>
      </c>
      <c r="C1428" s="19">
        <f>IFERROR(VLOOKUP(B1428,Sheet1!AI$2:AK$3285,3,FALSE),"")</f>
        <v>101.12442258880901</v>
      </c>
      <c r="D1428" s="32"/>
      <c r="E1428" s="40">
        <f t="shared" si="58"/>
        <v>1.2356792604716782</v>
      </c>
    </row>
    <row r="1429" spans="2:10">
      <c r="B1429" s="2">
        <f t="shared" si="59"/>
        <v>38952</v>
      </c>
      <c r="C1429" s="19">
        <f>IFERROR(VLOOKUP(B1429,Sheet1!AI$2:AK$3285,3,FALSE),"")</f>
        <v>93.092336707912978</v>
      </c>
      <c r="D1429" s="32"/>
      <c r="E1429" s="40">
        <f t="shared" ref="E1429:E1492" si="60">IFERROR(0.001*(C1429*86440)/$K$6,"")</f>
        <v>1.1375320306802372</v>
      </c>
    </row>
    <row r="1430" spans="2:10">
      <c r="B1430" s="2">
        <f t="shared" si="59"/>
        <v>38953</v>
      </c>
      <c r="C1430" s="19">
        <f>IFERROR(VLOOKUP(B1430,Sheet1!AI$2:AK$3285,3,FALSE),"")</f>
        <v>82.633976392209661</v>
      </c>
      <c r="D1430" s="32"/>
      <c r="E1430" s="40">
        <f t="shared" si="60"/>
        <v>1.0097371952703709</v>
      </c>
    </row>
    <row r="1431" spans="2:10">
      <c r="B1431" s="2">
        <f t="shared" si="59"/>
        <v>38954</v>
      </c>
      <c r="C1431" s="19">
        <f>IFERROR(VLOOKUP(B1431,Sheet1!AI$2:AK$3285,3,FALSE),"")</f>
        <v>80.930422645063572</v>
      </c>
      <c r="D1431" s="32"/>
      <c r="E1431" s="40">
        <f t="shared" si="60"/>
        <v>0.98892079918565112</v>
      </c>
    </row>
    <row r="1432" spans="2:10">
      <c r="B1432" s="2">
        <f t="shared" si="59"/>
        <v>38955</v>
      </c>
      <c r="C1432" s="19">
        <f>IFERROR(VLOOKUP(B1432,Sheet1!AI$2:AK$3285,3,FALSE),"")</f>
        <v>81.62934391038425</v>
      </c>
      <c r="D1432" s="32"/>
      <c r="E1432" s="40">
        <f t="shared" si="60"/>
        <v>0.99746119417777979</v>
      </c>
    </row>
    <row r="1433" spans="2:10">
      <c r="B1433" s="2">
        <f t="shared" si="59"/>
        <v>38956</v>
      </c>
      <c r="C1433" s="19">
        <f>IFERROR(VLOOKUP(B1433,Sheet1!AI$2:AK$3285,3,FALSE),"")</f>
        <v>84.415656992597292</v>
      </c>
      <c r="D1433" s="32"/>
      <c r="E1433" s="40">
        <f t="shared" si="60"/>
        <v>1.0315082542324159</v>
      </c>
    </row>
    <row r="1434" spans="2:10">
      <c r="B1434" s="2">
        <f t="shared" si="59"/>
        <v>38957</v>
      </c>
      <c r="C1434" s="19">
        <f>IFERROR(VLOOKUP(B1434,Sheet1!AI$2:AK$3285,3,FALSE),"")</f>
        <v>85.96658286057891</v>
      </c>
      <c r="D1434" s="32"/>
      <c r="E1434" s="40">
        <f t="shared" si="60"/>
        <v>1.0504596299785751</v>
      </c>
    </row>
    <row r="1435" spans="2:10">
      <c r="B1435" s="2">
        <f t="shared" si="59"/>
        <v>38958</v>
      </c>
      <c r="C1435" s="19">
        <f>IFERROR(VLOOKUP(B1435,Sheet1!AI$2:AK$3285,3,FALSE),"")</f>
        <v>85.835758995622541</v>
      </c>
      <c r="D1435" s="32"/>
      <c r="E1435" s="40">
        <f t="shared" si="60"/>
        <v>1.0488610415015003</v>
      </c>
    </row>
    <row r="1436" spans="2:10">
      <c r="B1436" s="2">
        <f t="shared" si="59"/>
        <v>38959</v>
      </c>
      <c r="C1436" s="19">
        <f>IFERROR(VLOOKUP(B1436,Sheet1!AI$2:AK$3285,3,FALSE),"")</f>
        <v>80.466723797082295</v>
      </c>
      <c r="D1436" s="32"/>
      <c r="E1436" s="40">
        <f t="shared" si="60"/>
        <v>0.9832546798161993</v>
      </c>
    </row>
    <row r="1437" spans="2:10">
      <c r="B1437" s="2">
        <f t="shared" si="59"/>
        <v>38960</v>
      </c>
      <c r="C1437" s="19">
        <f>IFERROR(VLOOKUP(B1437,Sheet1!AI$2:AK$3285,3,FALSE),"")</f>
        <v>72.516476506613344</v>
      </c>
      <c r="D1437" s="32"/>
      <c r="E1437" s="40">
        <f t="shared" si="60"/>
        <v>0.88610746808476915</v>
      </c>
      <c r="G1437" s="3">
        <f>AVERAGE(C1407:C1437)</f>
        <v>121.61608727993719</v>
      </c>
      <c r="H1437" s="3">
        <f>MAX(C1407:C1437)</f>
        <v>172.67680159740098</v>
      </c>
      <c r="I1437" s="3">
        <f>MIN(C1407:C1437)</f>
        <v>72.516476506613344</v>
      </c>
      <c r="J1437" s="13">
        <f>SUM(E1407:E1437)</f>
        <v>46.068325151090029</v>
      </c>
    </row>
    <row r="1438" spans="2:10">
      <c r="B1438" s="2">
        <f t="shared" si="59"/>
        <v>38961</v>
      </c>
      <c r="C1438" s="19">
        <f>IFERROR(VLOOKUP(B1438,Sheet1!AI$2:AK$3285,3,FALSE),"")</f>
        <v>70.934942346818616</v>
      </c>
      <c r="D1438" s="32"/>
      <c r="E1438" s="40">
        <f t="shared" si="60"/>
        <v>0.86678207753166547</v>
      </c>
    </row>
    <row r="1439" spans="2:10">
      <c r="B1439" s="2">
        <f t="shared" si="59"/>
        <v>38962</v>
      </c>
      <c r="C1439" s="19">
        <f>IFERROR(VLOOKUP(B1439,Sheet1!AI$2:AK$3285,3,FALSE),"")</f>
        <v>64.260719514908487</v>
      </c>
      <c r="D1439" s="32"/>
      <c r="E1439" s="40">
        <f t="shared" si="60"/>
        <v>0.78522711264753886</v>
      </c>
    </row>
    <row r="1440" spans="2:10">
      <c r="B1440" s="2">
        <f t="shared" si="59"/>
        <v>38963</v>
      </c>
      <c r="C1440" s="19">
        <f>IFERROR(VLOOKUP(B1440,Sheet1!AI$2:AK$3285,3,FALSE),"")</f>
        <v>67.051649853581694</v>
      </c>
      <c r="D1440" s="32"/>
      <c r="E1440" s="40">
        <f t="shared" si="60"/>
        <v>0.81933059278252784</v>
      </c>
    </row>
    <row r="1441" spans="2:5">
      <c r="B1441" s="2">
        <f t="shared" si="59"/>
        <v>38964</v>
      </c>
      <c r="C1441" s="19">
        <f>IFERROR(VLOOKUP(B1441,Sheet1!AI$2:AK$3285,3,FALSE),"")</f>
        <v>67.978441528298617</v>
      </c>
      <c r="D1441" s="32"/>
      <c r="E1441" s="40">
        <f t="shared" si="60"/>
        <v>0.83065542630847222</v>
      </c>
    </row>
    <row r="1442" spans="2:5">
      <c r="B1442" s="2">
        <f t="shared" si="59"/>
        <v>38965</v>
      </c>
      <c r="C1442" s="19">
        <f>IFERROR(VLOOKUP(B1442,Sheet1!AI$2:AK$3285,3,FALSE),"")</f>
        <v>68.992778922438902</v>
      </c>
      <c r="D1442" s="32"/>
      <c r="E1442" s="40">
        <f t="shared" si="60"/>
        <v>0.8430500155577636</v>
      </c>
    </row>
    <row r="1443" spans="2:5">
      <c r="B1443" s="2">
        <f t="shared" si="59"/>
        <v>38966</v>
      </c>
      <c r="C1443" s="19">
        <f>IFERROR(VLOOKUP(B1443,Sheet1!AI$2:AK$3285,3,FALSE),"")</f>
        <v>76.473337998996385</v>
      </c>
      <c r="D1443" s="32"/>
      <c r="E1443" s="40">
        <f t="shared" si="60"/>
        <v>0.93445792149183593</v>
      </c>
    </row>
    <row r="1444" spans="2:5">
      <c r="B1444" s="2">
        <f t="shared" si="59"/>
        <v>38967</v>
      </c>
      <c r="C1444" s="19">
        <f>IFERROR(VLOOKUP(B1444,Sheet1!AI$2:AK$3285,3,FALSE),"")</f>
        <v>75.677886706741901</v>
      </c>
      <c r="D1444" s="32"/>
      <c r="E1444" s="40">
        <f t="shared" si="60"/>
        <v>0.92473798797438078</v>
      </c>
    </row>
    <row r="1445" spans="2:5">
      <c r="B1445" s="2">
        <f t="shared" ref="B1445:B1508" si="61">B1444+1</f>
        <v>38968</v>
      </c>
      <c r="C1445" s="19">
        <f>IFERROR(VLOOKUP(B1445,Sheet1!AI$2:AK$3285,3,FALSE),"")</f>
        <v>72.549048097276682</v>
      </c>
      <c r="D1445" s="32"/>
      <c r="E1445" s="40">
        <f t="shared" si="60"/>
        <v>0.88650547321580386</v>
      </c>
    </row>
    <row r="1446" spans="2:5">
      <c r="B1446" s="2">
        <f t="shared" si="61"/>
        <v>38969</v>
      </c>
      <c r="C1446" s="19">
        <f>IFERROR(VLOOKUP(B1446,Sheet1!AI$2:AK$3285,3,FALSE),"")</f>
        <v>81.772794494463824</v>
      </c>
      <c r="D1446" s="32"/>
      <c r="E1446" s="40">
        <f t="shared" si="60"/>
        <v>0.99921407352296487</v>
      </c>
    </row>
    <row r="1447" spans="2:5">
      <c r="B1447" s="2">
        <f t="shared" si="61"/>
        <v>38970</v>
      </c>
      <c r="C1447" s="19">
        <f>IFERROR(VLOOKUP(B1447,Sheet1!AI$2:AK$3285,3,FALSE),"")</f>
        <v>84.568211831058647</v>
      </c>
      <c r="D1447" s="32"/>
      <c r="E1447" s="40">
        <f t="shared" si="60"/>
        <v>1.0333723820577765</v>
      </c>
    </row>
    <row r="1448" spans="2:5">
      <c r="B1448" s="2">
        <f t="shared" si="61"/>
        <v>38971</v>
      </c>
      <c r="C1448" s="19">
        <f>IFERROR(VLOOKUP(B1448,Sheet1!AI$2:AK$3285,3,FALSE),"")</f>
        <v>93.931047608334552</v>
      </c>
      <c r="D1448" s="32"/>
      <c r="E1448" s="40">
        <f t="shared" si="60"/>
        <v>1.1477805704360247</v>
      </c>
    </row>
    <row r="1449" spans="2:5">
      <c r="B1449" s="2">
        <f t="shared" si="61"/>
        <v>38972</v>
      </c>
      <c r="C1449" s="19">
        <f>IFERROR(VLOOKUP(B1449,Sheet1!AI$2:AK$3285,3,FALSE),"")</f>
        <v>108.48526230931247</v>
      </c>
      <c r="D1449" s="32"/>
      <c r="E1449" s="40">
        <f t="shared" si="60"/>
        <v>1.3256242683088733</v>
      </c>
    </row>
    <row r="1450" spans="2:5">
      <c r="B1450" s="2">
        <f t="shared" si="61"/>
        <v>38973</v>
      </c>
      <c r="C1450" s="19">
        <f>IFERROR(VLOOKUP(B1450,Sheet1!AI$2:AK$3285,3,FALSE),"")</f>
        <v>105.17205552764847</v>
      </c>
      <c r="D1450" s="32"/>
      <c r="E1450" s="40">
        <f t="shared" si="60"/>
        <v>1.2851388860347659</v>
      </c>
    </row>
    <row r="1451" spans="2:5">
      <c r="B1451" s="2">
        <f t="shared" si="61"/>
        <v>38974</v>
      </c>
      <c r="C1451" s="19">
        <f>IFERROR(VLOOKUP(B1451,Sheet1!AI$2:AK$3285,3,FALSE),"")</f>
        <v>99.975259239598586</v>
      </c>
      <c r="D1451" s="32"/>
      <c r="E1451" s="40">
        <f t="shared" si="60"/>
        <v>1.2216371796255163</v>
      </c>
    </row>
    <row r="1452" spans="2:5">
      <c r="B1452" s="2">
        <f t="shared" si="61"/>
        <v>38975</v>
      </c>
      <c r="C1452" s="19">
        <f>IFERROR(VLOOKUP(B1452,Sheet1!AI$2:AK$3285,3,FALSE),"")</f>
        <v>105.75078733668204</v>
      </c>
      <c r="D1452" s="32"/>
      <c r="E1452" s="40">
        <f t="shared" si="60"/>
        <v>1.2922106385895953</v>
      </c>
    </row>
    <row r="1453" spans="2:5">
      <c r="B1453" s="2">
        <f t="shared" si="61"/>
        <v>38976</v>
      </c>
      <c r="C1453" s="19">
        <f>IFERROR(VLOOKUP(B1453,Sheet1!AI$2:AK$3285,3,FALSE),"")</f>
        <v>107.29210934399907</v>
      </c>
      <c r="D1453" s="32"/>
      <c r="E1453" s="40">
        <f t="shared" si="60"/>
        <v>1.3110446609690813</v>
      </c>
    </row>
    <row r="1454" spans="2:5">
      <c r="B1454" s="2">
        <f t="shared" si="61"/>
        <v>38977</v>
      </c>
      <c r="C1454" s="19">
        <f>IFERROR(VLOOKUP(B1454,Sheet1!AI$2:AK$3285,3,FALSE),"")</f>
        <v>113.08954967652357</v>
      </c>
      <c r="D1454" s="32"/>
      <c r="E1454" s="40">
        <f t="shared" si="60"/>
        <v>1.3818858741926345</v>
      </c>
    </row>
    <row r="1455" spans="2:5">
      <c r="B1455" s="2">
        <f t="shared" si="61"/>
        <v>38978</v>
      </c>
      <c r="C1455" s="19">
        <f>IFERROR(VLOOKUP(B1455,Sheet1!AI$2:AK$3285,3,FALSE),"")</f>
        <v>119.92472352769062</v>
      </c>
      <c r="D1455" s="32"/>
      <c r="E1455" s="40">
        <f t="shared" si="60"/>
        <v>1.4654075631514809</v>
      </c>
    </row>
    <row r="1456" spans="2:5">
      <c r="B1456" s="2">
        <f t="shared" si="61"/>
        <v>38979</v>
      </c>
      <c r="C1456" s="19">
        <f>IFERROR(VLOOKUP(B1456,Sheet1!AI$2:AK$3285,3,FALSE),"")</f>
        <v>112.57600821222456</v>
      </c>
      <c r="D1456" s="32"/>
      <c r="E1456" s="40">
        <f t="shared" si="60"/>
        <v>1.3756107082081839</v>
      </c>
    </row>
    <row r="1457" spans="2:10">
      <c r="B1457" s="2">
        <f t="shared" si="61"/>
        <v>38980</v>
      </c>
      <c r="C1457" s="19">
        <f>IFERROR(VLOOKUP(B1457,Sheet1!AI$2:AK$3285,3,FALSE),"")</f>
        <v>108.01860182325629</v>
      </c>
      <c r="D1457" s="32"/>
      <c r="E1457" s="40">
        <f t="shared" si="60"/>
        <v>1.3199219595140337</v>
      </c>
    </row>
    <row r="1458" spans="2:10">
      <c r="B1458" s="2">
        <f t="shared" si="61"/>
        <v>38981</v>
      </c>
      <c r="C1458" s="19">
        <f>IFERROR(VLOOKUP(B1458,Sheet1!AI$2:AK$3285,3,FALSE),"")</f>
        <v>103.40941205320098</v>
      </c>
      <c r="D1458" s="32"/>
      <c r="E1458" s="40">
        <f t="shared" si="60"/>
        <v>1.2636004492336292</v>
      </c>
    </row>
    <row r="1459" spans="2:10">
      <c r="B1459" s="2">
        <f t="shared" si="61"/>
        <v>38982</v>
      </c>
      <c r="C1459" s="19">
        <f>IFERROR(VLOOKUP(B1459,Sheet1!AI$2:AK$3285,3,FALSE),"")</f>
        <v>100.08674265363584</v>
      </c>
      <c r="D1459" s="32"/>
      <c r="E1459" s="40">
        <f t="shared" si="60"/>
        <v>1.2229994394939614</v>
      </c>
    </row>
    <row r="1460" spans="2:10">
      <c r="B1460" s="2">
        <f t="shared" si="61"/>
        <v>38983</v>
      </c>
      <c r="C1460" s="19">
        <f>IFERROR(VLOOKUP(B1460,Sheet1!AI$2:AK$3285,3,FALSE),"")</f>
        <v>100.34901661080323</v>
      </c>
      <c r="D1460" s="32"/>
      <c r="E1460" s="40">
        <f t="shared" si="60"/>
        <v>1.2262042685662753</v>
      </c>
    </row>
    <row r="1461" spans="2:10">
      <c r="B1461" s="2">
        <f t="shared" si="61"/>
        <v>38984</v>
      </c>
      <c r="C1461" s="19">
        <f>IFERROR(VLOOKUP(B1461,Sheet1!AI$2:AK$3285,3,FALSE),"")</f>
        <v>95.073321984811173</v>
      </c>
      <c r="D1461" s="32"/>
      <c r="E1461" s="40">
        <f t="shared" si="60"/>
        <v>1.1617384722034321</v>
      </c>
    </row>
    <row r="1462" spans="2:10">
      <c r="B1462" s="2">
        <f t="shared" si="61"/>
        <v>38985</v>
      </c>
      <c r="C1462" s="19">
        <f>IFERROR(VLOOKUP(B1462,Sheet1!AI$2:AK$3285,3,FALSE),"")</f>
        <v>92.6407585497426</v>
      </c>
      <c r="D1462" s="32"/>
      <c r="E1462" s="40">
        <f t="shared" si="60"/>
        <v>1.1320140188068633</v>
      </c>
    </row>
    <row r="1463" spans="2:10">
      <c r="B1463" s="2">
        <f t="shared" si="61"/>
        <v>38986</v>
      </c>
      <c r="C1463" s="19">
        <f>IFERROR(VLOOKUP(B1463,Sheet1!AI$2:AK$3285,3,FALSE),"")</f>
        <v>88.248932510766167</v>
      </c>
      <c r="D1463" s="32"/>
      <c r="E1463" s="40">
        <f t="shared" si="60"/>
        <v>1.0783485618081181</v>
      </c>
    </row>
    <row r="1464" spans="2:10">
      <c r="B1464" s="2">
        <f t="shared" si="61"/>
        <v>38987</v>
      </c>
      <c r="C1464" s="19">
        <f>IFERROR(VLOOKUP(B1464,Sheet1!AI$2:AK$3285,3,FALSE),"")</f>
        <v>81.430090553100172</v>
      </c>
      <c r="D1464" s="32"/>
      <c r="E1464" s="40">
        <f t="shared" si="60"/>
        <v>0.99502643870652807</v>
      </c>
    </row>
    <row r="1465" spans="2:10">
      <c r="B1465" s="2">
        <f t="shared" si="61"/>
        <v>38988</v>
      </c>
      <c r="C1465" s="19">
        <f>IFERROR(VLOOKUP(B1465,Sheet1!AI$2:AK$3285,3,FALSE),"")</f>
        <v>77.999902062730371</v>
      </c>
      <c r="D1465" s="32"/>
      <c r="E1465" s="40">
        <f t="shared" si="60"/>
        <v>0.95311161072977291</v>
      </c>
    </row>
    <row r="1466" spans="2:10">
      <c r="B1466" s="2">
        <f t="shared" si="61"/>
        <v>38989</v>
      </c>
      <c r="C1466" s="19">
        <f>IFERROR(VLOOKUP(B1466,Sheet1!AI$2:AK$3285,3,FALSE),"")</f>
        <v>67.429906993311533</v>
      </c>
      <c r="D1466" s="32"/>
      <c r="E1466" s="40">
        <f t="shared" si="60"/>
        <v>0.82395266617215857</v>
      </c>
    </row>
    <row r="1467" spans="2:10">
      <c r="B1467" s="2">
        <f t="shared" si="61"/>
        <v>38990</v>
      </c>
      <c r="C1467" s="19">
        <f>IFERROR(VLOOKUP(B1467,Sheet1!AI$2:AK$3285,3,FALSE),"")</f>
        <v>59.992086699466654</v>
      </c>
      <c r="D1467" s="32"/>
      <c r="E1467" s="40">
        <f t="shared" si="60"/>
        <v>0.73306700230448096</v>
      </c>
      <c r="G1467" s="3">
        <f>AVERAGE(C1438:C1467)</f>
        <v>89.03784621904741</v>
      </c>
      <c r="H1467" s="3">
        <f>MAX(C1438:C1467)</f>
        <v>119.92472352769062</v>
      </c>
      <c r="I1467" s="3">
        <f>MIN(C1438:C1467)</f>
        <v>59.992086699466654</v>
      </c>
      <c r="J1467" s="13">
        <f>SUM(E1438:E1467)</f>
        <v>32.639658300146138</v>
      </c>
    </row>
    <row r="1468" spans="2:10">
      <c r="B1468" s="2">
        <f t="shared" si="61"/>
        <v>38991</v>
      </c>
      <c r="C1468" s="19">
        <f>IFERROR(VLOOKUP(B1468,Sheet1!AI$2:AK$3285,3,FALSE),"")</f>
        <v>56.349350274343124</v>
      </c>
      <c r="D1468" s="32"/>
      <c r="E1468" s="40">
        <f t="shared" si="60"/>
        <v>0.68855496716344644</v>
      </c>
    </row>
    <row r="1469" spans="2:10">
      <c r="B1469" s="2">
        <f t="shared" si="61"/>
        <v>38992</v>
      </c>
      <c r="C1469" s="19">
        <f>IFERROR(VLOOKUP(B1469,Sheet1!AI$2:AK$3285,3,FALSE),"")</f>
        <v>55.763762289062015</v>
      </c>
      <c r="D1469" s="32"/>
      <c r="E1469" s="40">
        <f t="shared" si="60"/>
        <v>0.68139943628308186</v>
      </c>
    </row>
    <row r="1470" spans="2:10">
      <c r="B1470" s="2">
        <f t="shared" si="61"/>
        <v>38993</v>
      </c>
      <c r="C1470" s="19">
        <f>IFERROR(VLOOKUP(B1470,Sheet1!AI$2:AK$3285,3,FALSE),"")</f>
        <v>64.506954568490528</v>
      </c>
      <c r="D1470" s="32"/>
      <c r="E1470" s="40">
        <f t="shared" si="60"/>
        <v>0.78823595602209806</v>
      </c>
    </row>
    <row r="1471" spans="2:10">
      <c r="B1471" s="2">
        <f t="shared" si="61"/>
        <v>38994</v>
      </c>
      <c r="C1471" s="19">
        <f>IFERROR(VLOOKUP(B1471,Sheet1!AI$2:AK$3285,3,FALSE),"")</f>
        <v>67.988389093786509</v>
      </c>
      <c r="D1471" s="32"/>
      <c r="E1471" s="40">
        <f t="shared" si="60"/>
        <v>0.83077697954013374</v>
      </c>
    </row>
    <row r="1472" spans="2:10">
      <c r="B1472" s="2">
        <f t="shared" si="61"/>
        <v>38995</v>
      </c>
      <c r="C1472" s="19">
        <f>IFERROR(VLOOKUP(B1472,Sheet1!AI$2:AK$3285,3,FALSE),"")</f>
        <v>68.351214059262247</v>
      </c>
      <c r="D1472" s="32"/>
      <c r="E1472" s="40">
        <f t="shared" si="60"/>
        <v>0.83521048109734641</v>
      </c>
    </row>
    <row r="1473" spans="2:5">
      <c r="B1473" s="2">
        <f t="shared" si="61"/>
        <v>38996</v>
      </c>
      <c r="C1473" s="19">
        <f>IFERROR(VLOOKUP(B1473,Sheet1!AI$2:AK$3285,3,FALSE),"")</f>
        <v>61.367200446672996</v>
      </c>
      <c r="D1473" s="32"/>
      <c r="E1473" s="40">
        <f t="shared" si="60"/>
        <v>0.74987006030681558</v>
      </c>
    </row>
    <row r="1474" spans="2:5">
      <c r="B1474" s="2">
        <f t="shared" si="61"/>
        <v>38997</v>
      </c>
      <c r="C1474" s="19">
        <f>IFERROR(VLOOKUP(B1474,Sheet1!AI$2:AK$3285,3,FALSE),"")</f>
        <v>55.765496584112952</v>
      </c>
      <c r="D1474" s="32"/>
      <c r="E1474" s="40">
        <f t="shared" si="60"/>
        <v>0.68142062831929928</v>
      </c>
    </row>
    <row r="1475" spans="2:5">
      <c r="B1475" s="2">
        <f t="shared" si="61"/>
        <v>38998</v>
      </c>
      <c r="C1475" s="19">
        <f>IFERROR(VLOOKUP(B1475,Sheet1!AI$2:AK$3285,3,FALSE),"")</f>
        <v>58.643545121682109</v>
      </c>
      <c r="D1475" s="32"/>
      <c r="E1475" s="40">
        <f t="shared" si="60"/>
        <v>0.71658864013545398</v>
      </c>
    </row>
    <row r="1476" spans="2:5">
      <c r="B1476" s="2">
        <f t="shared" si="61"/>
        <v>38999</v>
      </c>
      <c r="C1476" s="19">
        <f>IFERROR(VLOOKUP(B1476,Sheet1!AI$2:AK$3285,3,FALSE),"")</f>
        <v>61.379098121637981</v>
      </c>
      <c r="D1476" s="32"/>
      <c r="E1476" s="40">
        <f t="shared" si="60"/>
        <v>0.75001544269640741</v>
      </c>
    </row>
    <row r="1477" spans="2:5">
      <c r="B1477" s="2">
        <f t="shared" si="61"/>
        <v>39000</v>
      </c>
      <c r="C1477" s="19">
        <f>IFERROR(VLOOKUP(B1477,Sheet1!AI$2:AK$3285,3,FALSE),"")</f>
        <v>68.949011479736555</v>
      </c>
      <c r="D1477" s="32"/>
      <c r="E1477" s="40">
        <f t="shared" si="60"/>
        <v>0.84251520388866674</v>
      </c>
    </row>
    <row r="1478" spans="2:5">
      <c r="B1478" s="2">
        <f t="shared" si="61"/>
        <v>39001</v>
      </c>
      <c r="C1478" s="19">
        <f>IFERROR(VLOOKUP(B1478,Sheet1!AI$2:AK$3285,3,FALSE),"")</f>
        <v>69.600622610277924</v>
      </c>
      <c r="D1478" s="32"/>
      <c r="E1478" s="40">
        <f t="shared" si="60"/>
        <v>0.85047749765796199</v>
      </c>
    </row>
    <row r="1479" spans="2:5">
      <c r="B1479" s="2">
        <f t="shared" si="61"/>
        <v>39002</v>
      </c>
      <c r="C1479" s="19">
        <f>IFERROR(VLOOKUP(B1479,Sheet1!AI$2:AK$3285,3,FALSE),"")</f>
        <v>67.405814666630249</v>
      </c>
      <c r="D1479" s="32"/>
      <c r="E1479" s="40">
        <f t="shared" si="60"/>
        <v>0.82365827251675416</v>
      </c>
    </row>
    <row r="1480" spans="2:5">
      <c r="B1480" s="2">
        <f t="shared" si="61"/>
        <v>39003</v>
      </c>
      <c r="C1480" s="19">
        <f>IFERROR(VLOOKUP(B1480,Sheet1!AI$2:AK$3285,3,FALSE),"")</f>
        <v>66.766972313478391</v>
      </c>
      <c r="D1480" s="32"/>
      <c r="E1480" s="40">
        <f t="shared" si="60"/>
        <v>0.81585200548163317</v>
      </c>
    </row>
    <row r="1481" spans="2:5">
      <c r="B1481" s="2">
        <f t="shared" si="61"/>
        <v>39004</v>
      </c>
      <c r="C1481" s="19">
        <f>IFERROR(VLOOKUP(B1481,Sheet1!AI$2:AK$3285,3,FALSE),"")</f>
        <v>72.989975159714277</v>
      </c>
      <c r="D1481" s="32"/>
      <c r="E1481" s="40">
        <f t="shared" si="60"/>
        <v>0.89189333514358249</v>
      </c>
    </row>
    <row r="1482" spans="2:5">
      <c r="B1482" s="2">
        <f t="shared" si="61"/>
        <v>39005</v>
      </c>
      <c r="C1482" s="19">
        <f>IFERROR(VLOOKUP(B1482,Sheet1!AI$2:AK$3285,3,FALSE),"")</f>
        <v>75.787204638370213</v>
      </c>
      <c r="D1482" s="32"/>
      <c r="E1482" s="40">
        <f t="shared" si="60"/>
        <v>0.92607378695797582</v>
      </c>
    </row>
    <row r="1483" spans="2:5">
      <c r="B1483" s="2">
        <f t="shared" si="61"/>
        <v>39006</v>
      </c>
      <c r="C1483" s="19">
        <f>IFERROR(VLOOKUP(B1483,Sheet1!AI$2:AK$3285,3,FALSE),"")</f>
        <v>68.243579340643237</v>
      </c>
      <c r="D1483" s="32"/>
      <c r="E1483" s="40">
        <f t="shared" si="60"/>
        <v>0.83389524995832653</v>
      </c>
    </row>
    <row r="1484" spans="2:5">
      <c r="B1484" s="2">
        <f t="shared" si="61"/>
        <v>39007</v>
      </c>
      <c r="C1484" s="19">
        <f>IFERROR(VLOOKUP(B1484,Sheet1!AI$2:AK$3285,3,FALSE),"")</f>
        <v>70.934942346818616</v>
      </c>
      <c r="D1484" s="32"/>
      <c r="E1484" s="40">
        <f t="shared" si="60"/>
        <v>0.86678207753166547</v>
      </c>
    </row>
    <row r="1485" spans="2:5">
      <c r="B1485" s="2">
        <f t="shared" si="61"/>
        <v>39008</v>
      </c>
      <c r="C1485" s="19">
        <f>IFERROR(VLOOKUP(B1485,Sheet1!AI$2:AK$3285,3,FALSE),"")</f>
        <v>60.603816596832985</v>
      </c>
      <c r="D1485" s="32"/>
      <c r="E1485" s="40">
        <f t="shared" si="60"/>
        <v>0.74054197153382006</v>
      </c>
    </row>
    <row r="1486" spans="2:5">
      <c r="B1486" s="2">
        <f t="shared" si="61"/>
        <v>39009</v>
      </c>
      <c r="C1486" s="19">
        <f>IFERROR(VLOOKUP(B1486,Sheet1!AI$2:AK$3285,3,FALSE),"")</f>
        <v>56.838718774118661</v>
      </c>
      <c r="D1486" s="32"/>
      <c r="E1486" s="40">
        <f t="shared" si="60"/>
        <v>0.69453475414684995</v>
      </c>
    </row>
    <row r="1487" spans="2:5">
      <c r="B1487" s="2">
        <f t="shared" si="61"/>
        <v>39010</v>
      </c>
      <c r="C1487" s="19">
        <f>IFERROR(VLOOKUP(B1487,Sheet1!AI$2:AK$3285,3,FALSE),"")</f>
        <v>65.111070827859976</v>
      </c>
      <c r="D1487" s="32"/>
      <c r="E1487" s="40">
        <f t="shared" si="60"/>
        <v>0.79561789120161386</v>
      </c>
    </row>
    <row r="1488" spans="2:5">
      <c r="B1488" s="2">
        <f t="shared" si="61"/>
        <v>39011</v>
      </c>
      <c r="C1488" s="19">
        <f>IFERROR(VLOOKUP(B1488,Sheet1!AI$2:AK$3285,3,FALSE),"")</f>
        <v>60.46998387417807</v>
      </c>
      <c r="D1488" s="32"/>
      <c r="E1488" s="40">
        <f t="shared" si="60"/>
        <v>0.73890661663612556</v>
      </c>
    </row>
    <row r="1489" spans="2:10">
      <c r="B1489" s="2">
        <f t="shared" si="61"/>
        <v>39012</v>
      </c>
      <c r="C1489" s="19">
        <f>IFERROR(VLOOKUP(B1489,Sheet1!AI$2:AK$3285,3,FALSE),"")</f>
        <v>65.172244796140376</v>
      </c>
      <c r="D1489" s="32"/>
      <c r="E1489" s="40">
        <f t="shared" si="60"/>
        <v>0.7963654000817606</v>
      </c>
    </row>
    <row r="1490" spans="2:10">
      <c r="B1490" s="2">
        <f t="shared" si="61"/>
        <v>39013</v>
      </c>
      <c r="C1490" s="19">
        <f>IFERROR(VLOOKUP(B1490,Sheet1!AI$2:AK$3285,3,FALSE),"")</f>
        <v>62.02164902005984</v>
      </c>
      <c r="D1490" s="32"/>
      <c r="E1490" s="40">
        <f t="shared" si="60"/>
        <v>0.75786702591093769</v>
      </c>
    </row>
    <row r="1491" spans="2:10">
      <c r="B1491" s="2">
        <f t="shared" si="61"/>
        <v>39014</v>
      </c>
      <c r="C1491" s="19">
        <f>IFERROR(VLOOKUP(B1491,Sheet1!AI$2:AK$3285,3,FALSE),"")</f>
        <v>67.117364629463964</v>
      </c>
      <c r="D1491" s="32"/>
      <c r="E1491" s="40">
        <f t="shared" si="60"/>
        <v>0.82013358758423316</v>
      </c>
    </row>
    <row r="1492" spans="2:10">
      <c r="B1492" s="2">
        <f t="shared" si="61"/>
        <v>39015</v>
      </c>
      <c r="C1492" s="19">
        <f>IFERROR(VLOOKUP(B1492,Sheet1!AI$2:AK$3285,3,FALSE),"")</f>
        <v>62.599238558561865</v>
      </c>
      <c r="D1492" s="32"/>
      <c r="E1492" s="40">
        <f t="shared" si="60"/>
        <v>0.76492482061098221</v>
      </c>
    </row>
    <row r="1493" spans="2:10">
      <c r="B1493" s="2">
        <f t="shared" si="61"/>
        <v>39016</v>
      </c>
      <c r="C1493" s="19">
        <f>IFERROR(VLOOKUP(B1493,Sheet1!AI$2:AK$3285,3,FALSE),"")</f>
        <v>67.698095009146527</v>
      </c>
      <c r="D1493" s="32"/>
      <c r="E1493" s="40">
        <f t="shared" ref="E1493:E1556" si="62">IFERROR(0.001*(C1493*86440)/$K$6,"")</f>
        <v>0.82722976146319283</v>
      </c>
    </row>
    <row r="1494" spans="2:10">
      <c r="B1494" s="2">
        <f t="shared" si="61"/>
        <v>39017</v>
      </c>
      <c r="C1494" s="19">
        <f>IFERROR(VLOOKUP(B1494,Sheet1!AI$2:AK$3285,3,FALSE),"")</f>
        <v>75.20951654158057</v>
      </c>
      <c r="D1494" s="32"/>
      <c r="E1494" s="40">
        <f t="shared" si="62"/>
        <v>0.91901478793528757</v>
      </c>
    </row>
    <row r="1495" spans="2:10">
      <c r="B1495" s="2">
        <f t="shared" si="61"/>
        <v>39018</v>
      </c>
      <c r="C1495" s="19">
        <f>IFERROR(VLOOKUP(B1495,Sheet1!AI$2:AK$3285,3,FALSE),"")</f>
        <v>73.675845324495185</v>
      </c>
      <c r="D1495" s="32"/>
      <c r="E1495" s="40">
        <f t="shared" si="62"/>
        <v>0.90027425358345547</v>
      </c>
    </row>
    <row r="1496" spans="2:10">
      <c r="B1496" s="2">
        <f t="shared" si="61"/>
        <v>39019</v>
      </c>
      <c r="C1496" s="19">
        <f>IFERROR(VLOOKUP(B1496,Sheet1!AI$2:AK$3285,3,FALSE),"")</f>
        <v>85.195158912385068</v>
      </c>
      <c r="D1496" s="32"/>
      <c r="E1496" s="40">
        <f t="shared" si="62"/>
        <v>1.0410332960682167</v>
      </c>
    </row>
    <row r="1497" spans="2:10">
      <c r="B1497" s="2">
        <f t="shared" si="61"/>
        <v>39020</v>
      </c>
      <c r="C1497" s="19">
        <f>IFERROR(VLOOKUP(B1497,Sheet1!AI$2:AK$3285,3,FALSE),"")</f>
        <v>87.786259880684952</v>
      </c>
      <c r="D1497" s="32"/>
      <c r="E1497" s="40">
        <f t="shared" si="62"/>
        <v>1.0726949822005101</v>
      </c>
    </row>
    <row r="1498" spans="2:10">
      <c r="B1498" s="2">
        <f t="shared" si="61"/>
        <v>39021</v>
      </c>
      <c r="C1498" s="19">
        <f>IFERROR(VLOOKUP(B1498,Sheet1!AI$2:AK$3285,3,FALSE),"")</f>
        <v>89.868532823905525</v>
      </c>
      <c r="D1498" s="32"/>
      <c r="E1498" s="40">
        <f t="shared" si="62"/>
        <v>1.0981390977238328</v>
      </c>
      <c r="G1498" s="3">
        <f>AVERAGE(C1468:C1498)</f>
        <v>67.424536409165597</v>
      </c>
      <c r="H1498" s="3">
        <f>MAX(C1468:C1498)</f>
        <v>89.868532823905525</v>
      </c>
      <c r="I1498" s="3">
        <f>MIN(C1468:C1498)</f>
        <v>55.763762289062015</v>
      </c>
      <c r="J1498" s="13">
        <f>SUM(E1468:E1498)</f>
        <v>25.540498267381469</v>
      </c>
    </row>
    <row r="1499" spans="2:10">
      <c r="B1499" s="2">
        <f t="shared" si="61"/>
        <v>39022</v>
      </c>
      <c r="C1499" s="19">
        <f>IFERROR(VLOOKUP(B1499,Sheet1!AI$2:AK$3285,3,FALSE),"")</f>
        <v>90.250611115096603</v>
      </c>
      <c r="D1499" s="32"/>
      <c r="E1499" s="40">
        <f t="shared" si="62"/>
        <v>1.102807863272399</v>
      </c>
    </row>
    <row r="1500" spans="2:10">
      <c r="B1500" s="2">
        <f t="shared" si="61"/>
        <v>39023</v>
      </c>
      <c r="C1500" s="19">
        <f>IFERROR(VLOOKUP(B1500,Sheet1!AI$2:AK$3285,3,FALSE),"")</f>
        <v>92.498974232461705</v>
      </c>
      <c r="D1500" s="32"/>
      <c r="E1500" s="40">
        <f t="shared" si="62"/>
        <v>1.1302815002338125</v>
      </c>
    </row>
    <row r="1501" spans="2:10">
      <c r="B1501" s="2">
        <f t="shared" si="61"/>
        <v>39024</v>
      </c>
      <c r="C1501" s="19">
        <f>IFERROR(VLOOKUP(B1501,Sheet1!AI$2:AK$3285,3,FALSE),"")</f>
        <v>90.66514399443372</v>
      </c>
      <c r="D1501" s="32"/>
      <c r="E1501" s="40">
        <f t="shared" si="62"/>
        <v>1.1078732042520287</v>
      </c>
    </row>
    <row r="1502" spans="2:10">
      <c r="B1502" s="2">
        <f t="shared" si="61"/>
        <v>39025</v>
      </c>
      <c r="C1502" s="19">
        <f>IFERROR(VLOOKUP(B1502,Sheet1!AI$2:AK$3285,3,FALSE),"")</f>
        <v>90.555935869308087</v>
      </c>
      <c r="D1502" s="32"/>
      <c r="E1502" s="40">
        <f t="shared" si="62"/>
        <v>1.1065387470374597</v>
      </c>
    </row>
    <row r="1503" spans="2:10">
      <c r="B1503" s="2">
        <f t="shared" si="61"/>
        <v>39026</v>
      </c>
      <c r="C1503" s="19">
        <f>IFERROR(VLOOKUP(B1503,Sheet1!AI$2:AK$3285,3,FALSE),"")</f>
        <v>88.620191888953514</v>
      </c>
      <c r="D1503" s="32"/>
      <c r="E1503" s="40">
        <f t="shared" si="62"/>
        <v>1.0828851267855728</v>
      </c>
    </row>
    <row r="1504" spans="2:10">
      <c r="B1504" s="2">
        <f t="shared" si="61"/>
        <v>39027</v>
      </c>
      <c r="C1504" s="19">
        <f>IFERROR(VLOOKUP(B1504,Sheet1!AI$2:AK$3285,3,FALSE),"")</f>
        <v>87.217830057556853</v>
      </c>
      <c r="D1504" s="32"/>
      <c r="E1504" s="40">
        <f t="shared" si="62"/>
        <v>1.0657491136804094</v>
      </c>
    </row>
    <row r="1505" spans="2:5">
      <c r="B1505" s="2">
        <f t="shared" si="61"/>
        <v>39028</v>
      </c>
      <c r="C1505" s="19">
        <f>IFERROR(VLOOKUP(B1505,Sheet1!AI$2:AK$3285,3,FALSE),"")</f>
        <v>87.495352065545944</v>
      </c>
      <c r="D1505" s="32"/>
      <c r="E1505" s="40">
        <f t="shared" si="62"/>
        <v>1.0691402647081978</v>
      </c>
    </row>
    <row r="1506" spans="2:5">
      <c r="B1506" s="2">
        <f t="shared" si="61"/>
        <v>39029</v>
      </c>
      <c r="C1506" s="19">
        <f>IFERROR(VLOOKUP(B1506,Sheet1!AI$2:AK$3285,3,FALSE),"")</f>
        <v>85.563091737137711</v>
      </c>
      <c r="D1506" s="32"/>
      <c r="E1506" s="40">
        <f t="shared" si="62"/>
        <v>1.0455292125753723</v>
      </c>
    </row>
    <row r="1507" spans="2:5">
      <c r="B1507" s="2">
        <f t="shared" si="61"/>
        <v>39030</v>
      </c>
      <c r="C1507" s="19">
        <f>IFERROR(VLOOKUP(B1507,Sheet1!AI$2:AK$3285,3,FALSE),"")</f>
        <v>85.564633162985729</v>
      </c>
      <c r="D1507" s="32"/>
      <c r="E1507" s="40">
        <f t="shared" si="62"/>
        <v>1.0455480478666224</v>
      </c>
    </row>
    <row r="1508" spans="2:5">
      <c r="B1508" s="2">
        <f t="shared" si="61"/>
        <v>39031</v>
      </c>
      <c r="C1508" s="19">
        <f>IFERROR(VLOOKUP(B1508,Sheet1!AI$2:AK$3285,3,FALSE),"")</f>
        <v>81.047579360782038</v>
      </c>
      <c r="D1508" s="32"/>
      <c r="E1508" s="40">
        <f t="shared" si="62"/>
        <v>0.99035238336810838</v>
      </c>
    </row>
    <row r="1509" spans="2:5">
      <c r="B1509" s="2">
        <f t="shared" ref="B1509:B1572" si="63">B1508+1</f>
        <v>39032</v>
      </c>
      <c r="C1509" s="19">
        <f>IFERROR(VLOOKUP(B1509,Sheet1!AI$2:AK$3285,3,FALSE),"")</f>
        <v>83.238240555952643</v>
      </c>
      <c r="D1509" s="32"/>
      <c r="E1509" s="40">
        <f t="shared" si="62"/>
        <v>1.0171209377518442</v>
      </c>
    </row>
    <row r="1510" spans="2:5">
      <c r="B1510" s="2">
        <f t="shared" si="63"/>
        <v>39033</v>
      </c>
      <c r="C1510" s="19">
        <f>IFERROR(VLOOKUP(B1510,Sheet1!AI$2:AK$3285,3,FALSE),"")</f>
        <v>84.822756843418006</v>
      </c>
      <c r="D1510" s="32"/>
      <c r="E1510" s="40">
        <f t="shared" si="62"/>
        <v>1.0364827681007991</v>
      </c>
    </row>
    <row r="1511" spans="2:5">
      <c r="B1511" s="2">
        <f t="shared" si="63"/>
        <v>39034</v>
      </c>
      <c r="C1511" s="19">
        <f>IFERROR(VLOOKUP(B1511,Sheet1!AI$2:AK$3285,3,FALSE),"")</f>
        <v>81.324118591171555</v>
      </c>
      <c r="D1511" s="32"/>
      <c r="E1511" s="40">
        <f t="shared" si="62"/>
        <v>0.99373152544824273</v>
      </c>
    </row>
    <row r="1512" spans="2:5">
      <c r="B1512" s="2">
        <f t="shared" si="63"/>
        <v>39035</v>
      </c>
      <c r="C1512" s="19">
        <f>IFERROR(VLOOKUP(B1512,Sheet1!AI$2:AK$3285,3,FALSE),"")</f>
        <v>75.915751213532076</v>
      </c>
      <c r="D1512" s="32"/>
      <c r="E1512" s="40">
        <f t="shared" si="62"/>
        <v>0.92764454833159637</v>
      </c>
    </row>
    <row r="1513" spans="2:5">
      <c r="B1513" s="2">
        <f t="shared" si="63"/>
        <v>39036</v>
      </c>
      <c r="C1513" s="19">
        <f>IFERROR(VLOOKUP(B1513,Sheet1!AI$2:AK$3285,3,FALSE),"")</f>
        <v>60.964923764304331</v>
      </c>
      <c r="D1513" s="32"/>
      <c r="E1513" s="40">
        <f t="shared" si="62"/>
        <v>0.74495448263874275</v>
      </c>
    </row>
    <row r="1514" spans="2:5">
      <c r="B1514" s="2">
        <f t="shared" si="63"/>
        <v>39037</v>
      </c>
      <c r="C1514" s="19">
        <f>IFERROR(VLOOKUP(B1514,Sheet1!AI$2:AK$3285,3,FALSE),"")</f>
        <v>60.120176364174085</v>
      </c>
      <c r="D1514" s="32"/>
      <c r="E1514" s="40">
        <f t="shared" si="62"/>
        <v>0.73463218050879386</v>
      </c>
    </row>
    <row r="1515" spans="2:5">
      <c r="B1515" s="2">
        <f t="shared" si="63"/>
        <v>39038</v>
      </c>
      <c r="C1515" s="19">
        <f>IFERROR(VLOOKUP(B1515,Sheet1!AI$2:AK$3285,3,FALSE),"")</f>
        <v>55.668359736186176</v>
      </c>
      <c r="D1515" s="32"/>
      <c r="E1515" s="40">
        <f t="shared" si="62"/>
        <v>0.68023367480858543</v>
      </c>
    </row>
    <row r="1516" spans="2:5">
      <c r="B1516" s="2">
        <f t="shared" si="63"/>
        <v>39039</v>
      </c>
      <c r="C1516" s="19">
        <f>IFERROR(VLOOKUP(B1516,Sheet1!AI$2:AK$3285,3,FALSE),"")</f>
        <v>63.453191949501843</v>
      </c>
      <c r="D1516" s="32"/>
      <c r="E1516" s="40">
        <f t="shared" si="62"/>
        <v>0.77535961437870227</v>
      </c>
    </row>
    <row r="1517" spans="2:5">
      <c r="B1517" s="2">
        <f t="shared" si="63"/>
        <v>39040</v>
      </c>
      <c r="C1517" s="19">
        <f>IFERROR(VLOOKUP(B1517,Sheet1!AI$2:AK$3285,3,FALSE),"")</f>
        <v>68.691210727339922</v>
      </c>
      <c r="D1517" s="32"/>
      <c r="E1517" s="40">
        <f t="shared" si="62"/>
        <v>0.8393650346722169</v>
      </c>
    </row>
    <row r="1518" spans="2:5">
      <c r="B1518" s="2">
        <f t="shared" si="63"/>
        <v>39041</v>
      </c>
      <c r="C1518" s="19">
        <f>IFERROR(VLOOKUP(B1518,Sheet1!AI$2:AK$3285,3,FALSE),"")</f>
        <v>67.003393033278599</v>
      </c>
      <c r="D1518" s="32"/>
      <c r="E1518" s="40">
        <f t="shared" si="62"/>
        <v>0.81874092363536921</v>
      </c>
    </row>
    <row r="1519" spans="2:5">
      <c r="B1519" s="2">
        <f t="shared" si="63"/>
        <v>39042</v>
      </c>
      <c r="C1519" s="19">
        <f>IFERROR(VLOOKUP(B1519,Sheet1!AI$2:AK$3285,3,FALSE),"")</f>
        <v>67.405814666630249</v>
      </c>
      <c r="D1519" s="32"/>
      <c r="E1519" s="40">
        <f t="shared" si="62"/>
        <v>0.82365827251675416</v>
      </c>
    </row>
    <row r="1520" spans="2:5">
      <c r="B1520" s="2">
        <f t="shared" si="63"/>
        <v>39043</v>
      </c>
      <c r="C1520" s="19">
        <f>IFERROR(VLOOKUP(B1520,Sheet1!AI$2:AK$3285,3,FALSE),"")</f>
        <v>71.185577165151699</v>
      </c>
      <c r="D1520" s="32"/>
      <c r="E1520" s="40">
        <f t="shared" si="62"/>
        <v>0.86984468336948162</v>
      </c>
    </row>
    <row r="1521" spans="2:10">
      <c r="B1521" s="2">
        <f t="shared" si="63"/>
        <v>39044</v>
      </c>
      <c r="C1521" s="19">
        <f>IFERROR(VLOOKUP(B1521,Sheet1!AI$2:AK$3285,3,FALSE),"")</f>
        <v>63.758301029339918</v>
      </c>
      <c r="D1521" s="32"/>
      <c r="E1521" s="40">
        <f t="shared" si="62"/>
        <v>0.77908786273341002</v>
      </c>
    </row>
    <row r="1522" spans="2:10">
      <c r="B1522" s="2">
        <f t="shared" si="63"/>
        <v>39045</v>
      </c>
      <c r="C1522" s="19">
        <f>IFERROR(VLOOKUP(B1522,Sheet1!AI$2:AK$3285,3,FALSE),"")</f>
        <v>57.04510530280686</v>
      </c>
      <c r="D1522" s="32"/>
      <c r="E1522" s="40">
        <f t="shared" si="62"/>
        <v>0.69705667265685967</v>
      </c>
    </row>
    <row r="1523" spans="2:10">
      <c r="B1523" s="2">
        <f t="shared" si="63"/>
        <v>39046</v>
      </c>
      <c r="C1523" s="19">
        <f>IFERROR(VLOOKUP(B1523,Sheet1!AI$2:AK$3285,3,FALSE),"")</f>
        <v>59.116068266118191</v>
      </c>
      <c r="D1523" s="32"/>
      <c r="E1523" s="40">
        <f t="shared" si="62"/>
        <v>0.72236258706859735</v>
      </c>
    </row>
    <row r="1524" spans="2:10">
      <c r="B1524" s="2">
        <f t="shared" si="63"/>
        <v>39047</v>
      </c>
      <c r="C1524" s="19">
        <f>IFERROR(VLOOKUP(B1524,Sheet1!AI$2:AK$3285,3,FALSE),"")</f>
        <v>59.851119196841637</v>
      </c>
      <c r="D1524" s="32"/>
      <c r="E1524" s="40">
        <f t="shared" si="62"/>
        <v>0.73134446471232561</v>
      </c>
    </row>
    <row r="1525" spans="2:10">
      <c r="B1525" s="2">
        <f t="shared" si="63"/>
        <v>39048</v>
      </c>
      <c r="C1525" s="19">
        <f>IFERROR(VLOOKUP(B1525,Sheet1!AI$2:AK$3285,3,FALSE),"")</f>
        <v>73.767421793949779</v>
      </c>
      <c r="D1525" s="32"/>
      <c r="E1525" s="40">
        <f t="shared" si="62"/>
        <v>0.9013932626334491</v>
      </c>
    </row>
    <row r="1526" spans="2:10">
      <c r="B1526" s="2">
        <f t="shared" si="63"/>
        <v>39049</v>
      </c>
      <c r="C1526" s="19">
        <f>IFERROR(VLOOKUP(B1526,Sheet1!AI$2:AK$3285,3,FALSE),"")</f>
        <v>76.018539625618814</v>
      </c>
      <c r="D1526" s="32"/>
      <c r="E1526" s="40">
        <f t="shared" si="62"/>
        <v>0.92890056053696513</v>
      </c>
    </row>
    <row r="1527" spans="2:10">
      <c r="B1527" s="2">
        <f t="shared" si="63"/>
        <v>39050</v>
      </c>
      <c r="C1527" s="19">
        <f>IFERROR(VLOOKUP(B1527,Sheet1!AI$2:AK$3285,3,FALSE),"")</f>
        <v>90.203077084437041</v>
      </c>
      <c r="D1527" s="32"/>
      <c r="E1527" s="40">
        <f t="shared" si="62"/>
        <v>1.1022270261773732</v>
      </c>
    </row>
    <row r="1528" spans="2:10">
      <c r="B1528" s="2">
        <f t="shared" si="63"/>
        <v>39051</v>
      </c>
      <c r="C1528" s="19">
        <f>IFERROR(VLOOKUP(B1528,Sheet1!AI$2:AK$3285,3,FALSE),"")</f>
        <v>88.74101918205622</v>
      </c>
      <c r="D1528" s="32"/>
      <c r="E1528" s="40">
        <f t="shared" si="62"/>
        <v>1.0843615632028469</v>
      </c>
      <c r="G1528" s="3">
        <f>AVERAGE(C1499:C1528)</f>
        <v>76.259116985869056</v>
      </c>
      <c r="H1528" s="3">
        <f>MAX(C1499:C1528)</f>
        <v>92.498974232461705</v>
      </c>
      <c r="I1528" s="3">
        <f>MIN(C1499:C1528)</f>
        <v>55.668359736186176</v>
      </c>
      <c r="J1528" s="13">
        <f>SUM(E1499:E1528)</f>
        <v>27.955208109662944</v>
      </c>
    </row>
    <row r="1529" spans="2:10">
      <c r="B1529" s="2">
        <f t="shared" si="63"/>
        <v>39052</v>
      </c>
      <c r="C1529" s="19">
        <f>IFERROR(VLOOKUP(B1529,Sheet1!AI$2:AK$3285,3,FALSE),"")</f>
        <v>89.984133992463057</v>
      </c>
      <c r="D1529" s="32"/>
      <c r="E1529" s="40">
        <f t="shared" si="62"/>
        <v>1.0995516740611404</v>
      </c>
    </row>
    <row r="1530" spans="2:10">
      <c r="B1530" s="2">
        <f t="shared" si="63"/>
        <v>39053</v>
      </c>
      <c r="C1530" s="19">
        <f>IFERROR(VLOOKUP(B1530,Sheet1!AI$2:AK$3285,3,FALSE),"")</f>
        <v>95.057838333440031</v>
      </c>
      <c r="D1530" s="32"/>
      <c r="E1530" s="40">
        <f t="shared" si="62"/>
        <v>1.161549271351789</v>
      </c>
    </row>
    <row r="1531" spans="2:10">
      <c r="B1531" s="2">
        <f t="shared" si="63"/>
        <v>39054</v>
      </c>
      <c r="C1531" s="19">
        <f>IFERROR(VLOOKUP(B1531,Sheet1!AI$2:AK$3285,3,FALSE),"")</f>
        <v>89.75967505272456</v>
      </c>
      <c r="D1531" s="32"/>
      <c r="E1531" s="40">
        <f t="shared" si="62"/>
        <v>1.0968089216224923</v>
      </c>
    </row>
    <row r="1532" spans="2:10">
      <c r="B1532" s="2">
        <f t="shared" si="63"/>
        <v>39055</v>
      </c>
      <c r="C1532" s="19">
        <f>IFERROR(VLOOKUP(B1532,Sheet1!AI$2:AK$3285,3,FALSE),"")</f>
        <v>84.174612341242323</v>
      </c>
      <c r="D1532" s="32"/>
      <c r="E1532" s="40">
        <f t="shared" si="62"/>
        <v>1.0285628344327096</v>
      </c>
    </row>
    <row r="1533" spans="2:10">
      <c r="B1533" s="2">
        <f t="shared" si="63"/>
        <v>39056</v>
      </c>
      <c r="C1533" s="19">
        <f>IFERROR(VLOOKUP(B1533,Sheet1!AI$2:AK$3285,3,FALSE),"")</f>
        <v>75.242541082448952</v>
      </c>
      <c r="D1533" s="32"/>
      <c r="E1533" s="40">
        <f t="shared" si="62"/>
        <v>0.9194183278437783</v>
      </c>
    </row>
    <row r="1534" spans="2:10">
      <c r="B1534" s="2">
        <f t="shared" si="63"/>
        <v>39057</v>
      </c>
      <c r="C1534" s="19">
        <f>IFERROR(VLOOKUP(B1534,Sheet1!AI$2:AK$3285,3,FALSE),"")</f>
        <v>69.260176526642226</v>
      </c>
      <c r="D1534" s="32"/>
      <c r="E1534" s="40">
        <f t="shared" si="62"/>
        <v>0.8463174524968835</v>
      </c>
    </row>
    <row r="1535" spans="2:10">
      <c r="B1535" s="2">
        <f t="shared" si="63"/>
        <v>39058</v>
      </c>
      <c r="C1535" s="19">
        <f>IFERROR(VLOOKUP(B1535,Sheet1!AI$2:AK$3285,3,FALSE),"")</f>
        <v>56.863769560774472</v>
      </c>
      <c r="D1535" s="32"/>
      <c r="E1535" s="40">
        <f t="shared" si="62"/>
        <v>0.69484085960324371</v>
      </c>
    </row>
    <row r="1536" spans="2:10">
      <c r="B1536" s="2">
        <f t="shared" si="63"/>
        <v>39059</v>
      </c>
      <c r="C1536" s="19">
        <f>IFERROR(VLOOKUP(B1536,Sheet1!AI$2:AK$3285,3,FALSE),"")</f>
        <v>62.246225401548827</v>
      </c>
      <c r="D1536" s="32"/>
      <c r="E1536" s="40">
        <f t="shared" si="62"/>
        <v>0.76061121341672056</v>
      </c>
    </row>
    <row r="1537" spans="2:5">
      <c r="B1537" s="2">
        <f t="shared" si="63"/>
        <v>39060</v>
      </c>
      <c r="C1537" s="19">
        <f>IFERROR(VLOOKUP(B1537,Sheet1!AI$2:AK$3285,3,FALSE),"")</f>
        <v>65.072515594316428</v>
      </c>
      <c r="D1537" s="32"/>
      <c r="E1537" s="40">
        <f t="shared" si="62"/>
        <v>0.79514676957488162</v>
      </c>
    </row>
    <row r="1538" spans="2:5">
      <c r="B1538" s="2">
        <f t="shared" si="63"/>
        <v>39061</v>
      </c>
      <c r="C1538" s="19">
        <f>IFERROR(VLOOKUP(B1538,Sheet1!AI$2:AK$3285,3,FALSE),"")</f>
        <v>59.980128621692074</v>
      </c>
      <c r="D1538" s="32"/>
      <c r="E1538" s="40">
        <f t="shared" si="62"/>
        <v>0.73292088182910131</v>
      </c>
    </row>
    <row r="1539" spans="2:5">
      <c r="B1539" s="2">
        <f t="shared" si="63"/>
        <v>39062</v>
      </c>
      <c r="C1539" s="19">
        <f>IFERROR(VLOOKUP(B1539,Sheet1!AI$2:AK$3285,3,FALSE),"")</f>
        <v>75.521058556383878</v>
      </c>
      <c r="D1539" s="32"/>
      <c r="E1539" s="40">
        <f t="shared" si="62"/>
        <v>0.92282164286313573</v>
      </c>
    </row>
    <row r="1540" spans="2:5">
      <c r="B1540" s="2">
        <f t="shared" si="63"/>
        <v>39063</v>
      </c>
      <c r="C1540" s="19">
        <f>IFERROR(VLOOKUP(B1540,Sheet1!AI$2:AK$3285,3,FALSE),"")</f>
        <v>64.873783450866767</v>
      </c>
      <c r="D1540" s="32"/>
      <c r="E1540" s="40">
        <f t="shared" si="62"/>
        <v>0.7927183830213349</v>
      </c>
    </row>
    <row r="1541" spans="2:5">
      <c r="B1541" s="2">
        <f t="shared" si="63"/>
        <v>39064</v>
      </c>
      <c r="C1541" s="19">
        <f>IFERROR(VLOOKUP(B1541,Sheet1!AI$2:AK$3285,3,FALSE),"")</f>
        <v>70.202917650499785</v>
      </c>
      <c r="D1541" s="32"/>
      <c r="E1541" s="40">
        <f t="shared" si="62"/>
        <v>0.85783717864139131</v>
      </c>
    </row>
    <row r="1542" spans="2:5">
      <c r="B1542" s="2">
        <f t="shared" si="63"/>
        <v>39065</v>
      </c>
      <c r="C1542" s="19">
        <f>IFERROR(VLOOKUP(B1542,Sheet1!AI$2:AK$3285,3,FALSE),"")</f>
        <v>85.353359065692871</v>
      </c>
      <c r="D1542" s="32"/>
      <c r="E1542" s="40">
        <f t="shared" si="62"/>
        <v>1.0429664062254016</v>
      </c>
    </row>
    <row r="1543" spans="2:5">
      <c r="B1543" s="2">
        <f t="shared" si="63"/>
        <v>39066</v>
      </c>
      <c r="C1543" s="19">
        <f>IFERROR(VLOOKUP(B1543,Sheet1!AI$2:AK$3285,3,FALSE),"")</f>
        <v>83.79353452032467</v>
      </c>
      <c r="D1543" s="32"/>
      <c r="E1543" s="40">
        <f t="shared" si="62"/>
        <v>1.0239062940255677</v>
      </c>
    </row>
    <row r="1544" spans="2:5">
      <c r="B1544" s="2">
        <f t="shared" si="63"/>
        <v>39067</v>
      </c>
      <c r="C1544" s="19">
        <f>IFERROR(VLOOKUP(B1544,Sheet1!AI$2:AK$3285,3,FALSE),"")</f>
        <v>95.314273766449105</v>
      </c>
      <c r="D1544" s="32"/>
      <c r="E1544" s="40">
        <f t="shared" si="62"/>
        <v>1.1646827571913854</v>
      </c>
    </row>
    <row r="1545" spans="2:5">
      <c r="B1545" s="2">
        <f t="shared" si="63"/>
        <v>39068</v>
      </c>
      <c r="C1545" s="19">
        <f>IFERROR(VLOOKUP(B1545,Sheet1!AI$2:AK$3285,3,FALSE),"")</f>
        <v>99.666369937218292</v>
      </c>
      <c r="D1545" s="32"/>
      <c r="E1545" s="40">
        <f t="shared" si="62"/>
        <v>1.2178627392384997</v>
      </c>
    </row>
    <row r="1546" spans="2:5">
      <c r="B1546" s="2">
        <f t="shared" si="63"/>
        <v>39069</v>
      </c>
      <c r="C1546" s="19">
        <f>IFERROR(VLOOKUP(B1546,Sheet1!AI$2:AK$3285,3,FALSE),"")</f>
        <v>98.864882233608569</v>
      </c>
      <c r="D1546" s="32"/>
      <c r="E1546" s="40">
        <f t="shared" si="62"/>
        <v>1.2080690444265092</v>
      </c>
    </row>
    <row r="1547" spans="2:5">
      <c r="B1547" s="2">
        <f t="shared" si="63"/>
        <v>39070</v>
      </c>
      <c r="C1547" s="19">
        <f>IFERROR(VLOOKUP(B1547,Sheet1!AI$2:AK$3285,3,FALSE),"")</f>
        <v>100.64535562042147</v>
      </c>
      <c r="D1547" s="32"/>
      <c r="E1547" s="40">
        <f t="shared" si="62"/>
        <v>1.2298253519690743</v>
      </c>
    </row>
    <row r="1548" spans="2:5">
      <c r="B1548" s="2">
        <f t="shared" si="63"/>
        <v>39071</v>
      </c>
      <c r="C1548" s="19">
        <f>IFERROR(VLOOKUP(B1548,Sheet1!AI$2:AK$3285,3,FALSE),"")</f>
        <v>96.025155053027561</v>
      </c>
      <c r="D1548" s="32"/>
      <c r="E1548" s="40">
        <f t="shared" si="62"/>
        <v>1.1733692964070828</v>
      </c>
    </row>
    <row r="1549" spans="2:5">
      <c r="B1549" s="2">
        <f t="shared" si="63"/>
        <v>39072</v>
      </c>
      <c r="C1549" s="19">
        <f>IFERROR(VLOOKUP(B1549,Sheet1!AI$2:AK$3285,3,FALSE),"")</f>
        <v>91.902435368730607</v>
      </c>
      <c r="D1549" s="32"/>
      <c r="E1549" s="40">
        <f t="shared" si="62"/>
        <v>1.1229921562444265</v>
      </c>
    </row>
    <row r="1550" spans="2:5">
      <c r="B1550" s="2">
        <f t="shared" si="63"/>
        <v>39073</v>
      </c>
      <c r="C1550" s="19">
        <f>IFERROR(VLOOKUP(B1550,Sheet1!AI$2:AK$3285,3,FALSE),"")</f>
        <v>94.696959987829814</v>
      </c>
      <c r="D1550" s="32"/>
      <c r="E1550" s="40">
        <f t="shared" si="62"/>
        <v>1.1571395563115647</v>
      </c>
    </row>
    <row r="1551" spans="2:5">
      <c r="B1551" s="2">
        <f t="shared" si="63"/>
        <v>39074</v>
      </c>
      <c r="C1551" s="19">
        <f>IFERROR(VLOOKUP(B1551,Sheet1!AI$2:AK$3285,3,FALSE),"")</f>
        <v>87.479306590130022</v>
      </c>
      <c r="D1551" s="32"/>
      <c r="E1551" s="40">
        <f t="shared" si="62"/>
        <v>1.0689441987066497</v>
      </c>
    </row>
    <row r="1552" spans="2:5">
      <c r="B1552" s="2">
        <f t="shared" si="63"/>
        <v>39075</v>
      </c>
      <c r="C1552" s="19">
        <f>IFERROR(VLOOKUP(B1552,Sheet1!AI$2:AK$3285,3,FALSE),"")</f>
        <v>87.331786301571583</v>
      </c>
      <c r="D1552" s="32"/>
      <c r="E1552" s="40">
        <f t="shared" si="62"/>
        <v>1.0671415900350363</v>
      </c>
    </row>
    <row r="1553" spans="2:10">
      <c r="B1553" s="2">
        <f t="shared" si="63"/>
        <v>39076</v>
      </c>
      <c r="C1553" s="19">
        <f>IFERROR(VLOOKUP(B1553,Sheet1!AI$2:AK$3285,3,FALSE),"")</f>
        <v>86.194956059804213</v>
      </c>
      <c r="D1553" s="32"/>
      <c r="E1553" s="40">
        <f t="shared" si="62"/>
        <v>1.0532502122998977</v>
      </c>
    </row>
    <row r="1554" spans="2:10">
      <c r="B1554" s="2">
        <f t="shared" si="63"/>
        <v>39077</v>
      </c>
      <c r="C1554" s="19">
        <f>IFERROR(VLOOKUP(B1554,Sheet1!AI$2:AK$3285,3,FALSE),"")</f>
        <v>79.555555140382921</v>
      </c>
      <c r="D1554" s="32"/>
      <c r="E1554" s="40">
        <f t="shared" si="62"/>
        <v>0.97212075011799548</v>
      </c>
    </row>
    <row r="1555" spans="2:10">
      <c r="B1555" s="2">
        <f t="shared" si="63"/>
        <v>39078</v>
      </c>
      <c r="C1555" s="19">
        <f>IFERROR(VLOOKUP(B1555,Sheet1!AI$2:AK$3285,3,FALSE),"")</f>
        <v>76.997661749647932</v>
      </c>
      <c r="D1555" s="32"/>
      <c r="E1555" s="40">
        <f t="shared" si="62"/>
        <v>0.94086484049188113</v>
      </c>
    </row>
    <row r="1556" spans="2:10">
      <c r="B1556" s="2">
        <f t="shared" si="63"/>
        <v>39079</v>
      </c>
      <c r="C1556" s="19">
        <f>IFERROR(VLOOKUP(B1556,Sheet1!AI$2:AK$3285,3,FALSE),"")</f>
        <v>75.423694012406031</v>
      </c>
      <c r="D1556" s="32"/>
      <c r="E1556" s="40">
        <f t="shared" si="62"/>
        <v>0.9216319070444412</v>
      </c>
    </row>
    <row r="1557" spans="2:10">
      <c r="B1557" s="2">
        <f t="shared" si="63"/>
        <v>39080</v>
      </c>
      <c r="C1557" s="19">
        <f>IFERROR(VLOOKUP(B1557,Sheet1!AI$2:AK$3285,3,FALSE),"")</f>
        <v>72.221510779011851</v>
      </c>
      <c r="D1557" s="32"/>
      <c r="E1557" s="40">
        <f t="shared" ref="E1557:E1620" si="64">IFERROR(0.001*(C1557*86440)/$K$6,"")</f>
        <v>0.88250316535733453</v>
      </c>
    </row>
    <row r="1558" spans="2:10">
      <c r="B1558" s="2">
        <f t="shared" si="63"/>
        <v>39081</v>
      </c>
      <c r="C1558" s="19">
        <f>IFERROR(VLOOKUP(B1558,Sheet1!AI$2:AK$3285,3,FALSE),"")</f>
        <v>64.543072308616274</v>
      </c>
      <c r="D1558" s="32"/>
      <c r="E1558" s="40">
        <f t="shared" si="64"/>
        <v>0.78867729295402755</v>
      </c>
    </row>
    <row r="1559" spans="2:10">
      <c r="B1559" s="2">
        <f t="shared" si="63"/>
        <v>39082</v>
      </c>
      <c r="C1559" s="19">
        <f>IFERROR(VLOOKUP(B1559,Sheet1!AI$2:AK$3285,3,FALSE),"")</f>
        <v>61.700138999459114</v>
      </c>
      <c r="D1559" s="32"/>
      <c r="E1559" s="40">
        <f t="shared" si="64"/>
        <v>0.75393836798321257</v>
      </c>
      <c r="G1559" s="3">
        <f>AVERAGE(C1529:C1559)</f>
        <v>80.514496247076664</v>
      </c>
      <c r="H1559" s="3">
        <f>MAX(C1529:C1559)</f>
        <v>100.64535562042147</v>
      </c>
      <c r="I1559" s="3">
        <f>MIN(C1529:C1559)</f>
        <v>56.863769560774472</v>
      </c>
      <c r="J1559" s="13">
        <f>SUM(E1529:E1559)</f>
        <v>30.498991337788588</v>
      </c>
    </row>
    <row r="1560" spans="2:10">
      <c r="B1560" s="2">
        <f t="shared" si="63"/>
        <v>39083</v>
      </c>
      <c r="C1560" s="19">
        <f>IFERROR(VLOOKUP(B1560,Sheet1!AI$2:AK$3285,3,FALSE),"")</f>
        <v>55.308143219524254</v>
      </c>
      <c r="D1560" s="32"/>
      <c r="E1560" s="40">
        <f t="shared" si="64"/>
        <v>0.67583204691768117</v>
      </c>
    </row>
    <row r="1561" spans="2:10">
      <c r="B1561" s="2">
        <f t="shared" si="63"/>
        <v>39084</v>
      </c>
      <c r="C1561" s="19">
        <f>IFERROR(VLOOKUP(B1561,Sheet1!AI$2:AK$3285,3,FALSE),"")</f>
        <v>48.747085316817447</v>
      </c>
      <c r="D1561" s="32"/>
      <c r="E1561" s="40">
        <f t="shared" si="64"/>
        <v>0.59565988899995759</v>
      </c>
    </row>
    <row r="1562" spans="2:10">
      <c r="B1562" s="2">
        <f t="shared" si="63"/>
        <v>39085</v>
      </c>
      <c r="C1562" s="19">
        <f>IFERROR(VLOOKUP(B1562,Sheet1!AI$2:AK$3285,3,FALSE),"")</f>
        <v>48.357740077972039</v>
      </c>
      <c r="D1562" s="32"/>
      <c r="E1562" s="40">
        <f t="shared" si="64"/>
        <v>0.59090232574779511</v>
      </c>
    </row>
    <row r="1563" spans="2:10">
      <c r="B1563" s="2">
        <f t="shared" si="63"/>
        <v>39086</v>
      </c>
      <c r="C1563" s="19">
        <f>IFERROR(VLOOKUP(B1563,Sheet1!AI$2:AK$3285,3,FALSE),"")</f>
        <v>57.518616590463353</v>
      </c>
      <c r="D1563" s="32"/>
      <c r="E1563" s="40">
        <f t="shared" si="64"/>
        <v>0.70284269410229749</v>
      </c>
    </row>
    <row r="1564" spans="2:10">
      <c r="B1564" s="2">
        <f t="shared" si="63"/>
        <v>39087</v>
      </c>
      <c r="C1564" s="19">
        <f>IFERROR(VLOOKUP(B1564,Sheet1!AI$2:AK$3285,3,FALSE),"")</f>
        <v>68.405842236607896</v>
      </c>
      <c r="D1564" s="32"/>
      <c r="E1564" s="40">
        <f t="shared" si="64"/>
        <v>0.83587800437268678</v>
      </c>
    </row>
    <row r="1565" spans="2:10">
      <c r="B1565" s="2">
        <f t="shared" si="63"/>
        <v>39088</v>
      </c>
      <c r="C1565" s="19">
        <f>IFERROR(VLOOKUP(B1565,Sheet1!AI$2:AK$3285,3,FALSE),"")</f>
        <v>76.92088540869122</v>
      </c>
      <c r="D1565" s="32"/>
      <c r="E1565" s="40">
        <f t="shared" si="64"/>
        <v>0.93992668005757263</v>
      </c>
    </row>
    <row r="1566" spans="2:10">
      <c r="B1566" s="2">
        <f t="shared" si="63"/>
        <v>39089</v>
      </c>
      <c r="C1566" s="19">
        <f>IFERROR(VLOOKUP(B1566,Sheet1!AI$2:AK$3285,3,FALSE),"")</f>
        <v>88.985508216317385</v>
      </c>
      <c r="D1566" s="32"/>
      <c r="E1566" s="40">
        <f t="shared" si="64"/>
        <v>1.0873490712777034</v>
      </c>
    </row>
    <row r="1567" spans="2:10">
      <c r="B1567" s="2">
        <f t="shared" si="63"/>
        <v>39090</v>
      </c>
      <c r="C1567" s="19">
        <f>IFERROR(VLOOKUP(B1567,Sheet1!AI$2:AK$3285,3,FALSE),"")</f>
        <v>88.274819396910857</v>
      </c>
      <c r="D1567" s="32"/>
      <c r="E1567" s="40">
        <f t="shared" si="64"/>
        <v>1.0786648838943984</v>
      </c>
    </row>
    <row r="1568" spans="2:10">
      <c r="B1568" s="2">
        <f t="shared" si="63"/>
        <v>39091</v>
      </c>
      <c r="C1568" s="19">
        <f>IFERROR(VLOOKUP(B1568,Sheet1!AI$2:AK$3285,3,FALSE),"")</f>
        <v>86.316352265485079</v>
      </c>
      <c r="D1568" s="32"/>
      <c r="E1568" s="40">
        <f t="shared" si="64"/>
        <v>1.0547336004846666</v>
      </c>
    </row>
    <row r="1569" spans="2:5">
      <c r="B1569" s="2">
        <f t="shared" si="63"/>
        <v>39092</v>
      </c>
      <c r="C1569" s="19">
        <f>IFERROR(VLOOKUP(B1569,Sheet1!AI$2:AK$3285,3,FALSE),"")</f>
        <v>79.697910815468276</v>
      </c>
      <c r="D1569" s="32"/>
      <c r="E1569" s="40">
        <f t="shared" si="64"/>
        <v>0.97386025033772672</v>
      </c>
    </row>
    <row r="1570" spans="2:5">
      <c r="B1570" s="2">
        <f t="shared" si="63"/>
        <v>39093</v>
      </c>
      <c r="C1570" s="19">
        <f>IFERROR(VLOOKUP(B1570,Sheet1!AI$2:AK$3285,3,FALSE),"")</f>
        <v>68.590333862119905</v>
      </c>
      <c r="D1570" s="32"/>
      <c r="E1570" s="40">
        <f t="shared" si="64"/>
        <v>0.83813238041301175</v>
      </c>
    </row>
    <row r="1571" spans="2:5">
      <c r="B1571" s="2">
        <f t="shared" si="63"/>
        <v>39094</v>
      </c>
      <c r="C1571" s="19">
        <f>IFERROR(VLOOKUP(B1571,Sheet1!AI$2:AK$3285,3,FALSE),"")</f>
        <v>61.779067204348848</v>
      </c>
      <c r="D1571" s="32"/>
      <c r="E1571" s="40">
        <f t="shared" si="64"/>
        <v>0.75490282289283495</v>
      </c>
    </row>
    <row r="1572" spans="2:5">
      <c r="B1572" s="2">
        <f t="shared" si="63"/>
        <v>39095</v>
      </c>
      <c r="C1572" s="19">
        <f>IFERROR(VLOOKUP(B1572,Sheet1!AI$2:AK$3285,3,FALSE),"")</f>
        <v>50.391271764209932</v>
      </c>
      <c r="D1572" s="32"/>
      <c r="E1572" s="40">
        <f t="shared" si="64"/>
        <v>0.61575085260083495</v>
      </c>
    </row>
    <row r="1573" spans="2:5">
      <c r="B1573" s="2">
        <f t="shared" ref="B1573:B1636" si="65">B1572+1</f>
        <v>39096</v>
      </c>
      <c r="C1573" s="19">
        <f>IFERROR(VLOOKUP(B1573,Sheet1!AI$2:AK$3285,3,FALSE),"")</f>
        <v>44.443533319300741</v>
      </c>
      <c r="D1573" s="32"/>
      <c r="E1573" s="40">
        <f t="shared" si="64"/>
        <v>0.54307308737918525</v>
      </c>
    </row>
    <row r="1574" spans="2:5">
      <c r="B1574" s="2">
        <f t="shared" si="65"/>
        <v>39097</v>
      </c>
      <c r="C1574" s="19">
        <f>IFERROR(VLOOKUP(B1574,Sheet1!AI$2:AK$3285,3,FALSE),"")</f>
        <v>42.636066911271655</v>
      </c>
      <c r="D1574" s="32"/>
      <c r="E1574" s="40">
        <f t="shared" si="64"/>
        <v>0.52098694144901359</v>
      </c>
    </row>
    <row r="1575" spans="2:5">
      <c r="B1575" s="2">
        <f t="shared" si="65"/>
        <v>39098</v>
      </c>
      <c r="C1575" s="19">
        <f>IFERROR(VLOOKUP(B1575,Sheet1!AI$2:AK$3285,3,FALSE),"")</f>
        <v>50.041230854885271</v>
      </c>
      <c r="D1575" s="32"/>
      <c r="E1575" s="40">
        <f t="shared" si="64"/>
        <v>0.61147356447501877</v>
      </c>
    </row>
    <row r="1576" spans="2:5">
      <c r="B1576" s="2">
        <f t="shared" si="65"/>
        <v>39099</v>
      </c>
      <c r="C1576" s="19">
        <f>IFERROR(VLOOKUP(B1576,Sheet1!AI$2:AK$3285,3,FALSE),"")</f>
        <v>68.105244402148173</v>
      </c>
      <c r="D1576" s="32"/>
      <c r="E1576" s="40">
        <f t="shared" si="64"/>
        <v>0.83220488070705223</v>
      </c>
    </row>
    <row r="1577" spans="2:5">
      <c r="B1577" s="2">
        <f t="shared" si="65"/>
        <v>39100</v>
      </c>
      <c r="C1577" s="19">
        <f>IFERROR(VLOOKUP(B1577,Sheet1!AI$2:AK$3285,3,FALSE),"")</f>
        <v>78.021401135241149</v>
      </c>
      <c r="D1577" s="32"/>
      <c r="E1577" s="40">
        <f t="shared" si="64"/>
        <v>0.95337431638821668</v>
      </c>
    </row>
    <row r="1578" spans="2:5">
      <c r="B1578" s="2">
        <f t="shared" si="65"/>
        <v>39101</v>
      </c>
      <c r="C1578" s="19">
        <f>IFERROR(VLOOKUP(B1578,Sheet1!AI$2:AK$3285,3,FALSE),"")</f>
        <v>86.327105700493235</v>
      </c>
      <c r="D1578" s="32"/>
      <c r="E1578" s="40">
        <f t="shared" si="64"/>
        <v>1.0548650009542884</v>
      </c>
    </row>
    <row r="1579" spans="2:5">
      <c r="B1579" s="2">
        <f t="shared" si="65"/>
        <v>39102</v>
      </c>
      <c r="C1579" s="19">
        <f>IFERROR(VLOOKUP(B1579,Sheet1!AI$2:AK$3285,3,FALSE),"")</f>
        <v>84.13273281162617</v>
      </c>
      <c r="D1579" s="32"/>
      <c r="E1579" s="40">
        <f t="shared" si="64"/>
        <v>1.0280510919192771</v>
      </c>
    </row>
    <row r="1580" spans="2:5">
      <c r="B1580" s="2">
        <f t="shared" si="65"/>
        <v>39103</v>
      </c>
      <c r="C1580" s="19">
        <f>IFERROR(VLOOKUP(B1580,Sheet1!AI$2:AK$3285,3,FALSE),"")</f>
        <v>73.251559487695658</v>
      </c>
      <c r="D1580" s="32"/>
      <c r="E1580" s="40">
        <f t="shared" si="64"/>
        <v>0.89508973736449149</v>
      </c>
    </row>
    <row r="1581" spans="2:5">
      <c r="B1581" s="2">
        <f t="shared" si="65"/>
        <v>39104</v>
      </c>
      <c r="C1581" s="19">
        <f>IFERROR(VLOOKUP(B1581,Sheet1!AI$2:AK$3285,3,FALSE),"")</f>
        <v>67.85157661648077</v>
      </c>
      <c r="D1581" s="32"/>
      <c r="E1581" s="40">
        <f t="shared" si="64"/>
        <v>0.82910521384345448</v>
      </c>
    </row>
    <row r="1582" spans="2:5">
      <c r="B1582" s="2">
        <f t="shared" si="65"/>
        <v>39105</v>
      </c>
      <c r="C1582" s="19">
        <f>IFERROR(VLOOKUP(B1582,Sheet1!AI$2:AK$3285,3,FALSE),"")</f>
        <v>73.283223405668423</v>
      </c>
      <c r="D1582" s="32"/>
      <c r="E1582" s="40">
        <f t="shared" si="64"/>
        <v>0.89547665128441889</v>
      </c>
    </row>
    <row r="1583" spans="2:5">
      <c r="B1583" s="2">
        <f t="shared" si="65"/>
        <v>39106</v>
      </c>
      <c r="C1583" s="19">
        <f>IFERROR(VLOOKUP(B1583,Sheet1!AI$2:AK$3285,3,FALSE),"")</f>
        <v>84.392416267459566</v>
      </c>
      <c r="D1583" s="32"/>
      <c r="E1583" s="40">
        <f t="shared" si="64"/>
        <v>1.0312242666326272</v>
      </c>
    </row>
    <row r="1584" spans="2:5">
      <c r="B1584" s="2">
        <f t="shared" si="65"/>
        <v>39107</v>
      </c>
      <c r="C1584" s="19">
        <f>IFERROR(VLOOKUP(B1584,Sheet1!AI$2:AK$3285,3,FALSE),"")</f>
        <v>95.354036706561715</v>
      </c>
      <c r="D1584" s="32"/>
      <c r="E1584" s="40">
        <f t="shared" si="64"/>
        <v>1.16516863626169</v>
      </c>
    </row>
    <row r="1585" spans="2:10">
      <c r="B1585" s="2">
        <f t="shared" si="65"/>
        <v>39108</v>
      </c>
      <c r="C1585" s="19">
        <f>IFERROR(VLOOKUP(B1585,Sheet1!AI$2:AK$3285,3,FALSE),"")</f>
        <v>105.42110490465495</v>
      </c>
      <c r="D1585" s="32"/>
      <c r="E1585" s="40">
        <f t="shared" si="64"/>
        <v>1.2881821187388145</v>
      </c>
    </row>
    <row r="1586" spans="2:10">
      <c r="B1586" s="2">
        <f t="shared" si="65"/>
        <v>39109</v>
      </c>
      <c r="C1586" s="19">
        <f>IFERROR(VLOOKUP(B1586,Sheet1!AI$2:AK$3285,3,FALSE),"")</f>
        <v>100.89900070057536</v>
      </c>
      <c r="D1586" s="32"/>
      <c r="E1586" s="40">
        <f t="shared" si="64"/>
        <v>1.2329247413850346</v>
      </c>
    </row>
    <row r="1587" spans="2:10">
      <c r="B1587" s="2">
        <f t="shared" si="65"/>
        <v>39110</v>
      </c>
      <c r="C1587" s="19">
        <f>IFERROR(VLOOKUP(B1587,Sheet1!AI$2:AK$3285,3,FALSE),"")</f>
        <v>99.90545980939612</v>
      </c>
      <c r="D1587" s="32"/>
      <c r="E1587" s="40">
        <f t="shared" si="64"/>
        <v>1.2207842728193667</v>
      </c>
    </row>
    <row r="1588" spans="2:10">
      <c r="B1588" s="2">
        <f t="shared" si="65"/>
        <v>39111</v>
      </c>
      <c r="C1588" s="19">
        <f>IFERROR(VLOOKUP(B1588,Sheet1!AI$2:AK$3285,3,FALSE),"")</f>
        <v>96.248858957844618</v>
      </c>
      <c r="D1588" s="32"/>
      <c r="E1588" s="40">
        <f t="shared" si="64"/>
        <v>1.1761028227758112</v>
      </c>
    </row>
    <row r="1589" spans="2:10">
      <c r="B1589" s="2">
        <f t="shared" si="65"/>
        <v>39112</v>
      </c>
      <c r="C1589" s="19">
        <f>IFERROR(VLOOKUP(B1589,Sheet1!AI$2:AK$3285,3,FALSE),"")</f>
        <v>97.678365413865436</v>
      </c>
      <c r="D1589" s="32"/>
      <c r="E1589" s="40">
        <f t="shared" si="64"/>
        <v>1.1935705267705017</v>
      </c>
    </row>
    <row r="1590" spans="2:10">
      <c r="B1590" s="2">
        <f t="shared" si="65"/>
        <v>39113</v>
      </c>
      <c r="C1590" s="19">
        <f>IFERROR(VLOOKUP(B1590,Sheet1!AI$2:AK$3285,3,FALSE),"")</f>
        <v>104.89743284518886</v>
      </c>
      <c r="D1590" s="32"/>
      <c r="E1590" s="40">
        <f t="shared" si="64"/>
        <v>1.2817831630107612</v>
      </c>
      <c r="G1590" s="3">
        <f>AVERAGE(C1560:C1590)</f>
        <v>75.231739568557884</v>
      </c>
      <c r="H1590" s="3">
        <f>MAX(C1560:C1590)</f>
        <v>105.42110490465495</v>
      </c>
      <c r="I1590" s="3">
        <f>MIN(C1560:C1590)</f>
        <v>42.636066911271655</v>
      </c>
      <c r="J1590" s="13">
        <f>SUM(E1560:E1590)</f>
        <v>28.497876536258186</v>
      </c>
    </row>
    <row r="1591" spans="2:10">
      <c r="B1591" s="2">
        <f t="shared" si="65"/>
        <v>39114</v>
      </c>
      <c r="C1591" s="19">
        <f>IFERROR(VLOOKUP(B1591,Sheet1!AI$2:AK$3285,3,FALSE),"")</f>
        <v>103.29701484780458</v>
      </c>
      <c r="D1591" s="32"/>
      <c r="E1591" s="40">
        <f t="shared" si="64"/>
        <v>1.2622270233876487</v>
      </c>
    </row>
    <row r="1592" spans="2:10">
      <c r="B1592" s="2">
        <f t="shared" si="65"/>
        <v>39115</v>
      </c>
      <c r="C1592" s="19">
        <f>IFERROR(VLOOKUP(B1592,Sheet1!AI$2:AK$3285,3,FALSE),"")</f>
        <v>104.03802085777477</v>
      </c>
      <c r="D1592" s="32"/>
      <c r="E1592" s="40">
        <f t="shared" si="64"/>
        <v>1.2712816684967558</v>
      </c>
    </row>
    <row r="1593" spans="2:10">
      <c r="B1593" s="2">
        <f t="shared" si="65"/>
        <v>39116</v>
      </c>
      <c r="C1593" s="19">
        <f>IFERROR(VLOOKUP(B1593,Sheet1!AI$2:AK$3285,3,FALSE),"")</f>
        <v>99.99828038578471</v>
      </c>
      <c r="D1593" s="32"/>
      <c r="E1593" s="40">
        <f t="shared" si="64"/>
        <v>1.2219184841033688</v>
      </c>
    </row>
    <row r="1594" spans="2:10">
      <c r="B1594" s="2">
        <f t="shared" si="65"/>
        <v>39117</v>
      </c>
      <c r="C1594" s="19">
        <f>IFERROR(VLOOKUP(B1594,Sheet1!AI$2:AK$3285,3,FALSE),"")</f>
        <v>93.70777114254156</v>
      </c>
      <c r="D1594" s="32"/>
      <c r="E1594" s="40">
        <f t="shared" si="64"/>
        <v>1.1450522671135557</v>
      </c>
    </row>
    <row r="1595" spans="2:10">
      <c r="B1595" s="2">
        <f t="shared" si="65"/>
        <v>39118</v>
      </c>
      <c r="C1595" s="19">
        <f>IFERROR(VLOOKUP(B1595,Sheet1!AI$2:AK$3285,3,FALSE),"")</f>
        <v>90.669661750805744</v>
      </c>
      <c r="D1595" s="32"/>
      <c r="E1595" s="40">
        <f t="shared" si="64"/>
        <v>1.1079284085015053</v>
      </c>
    </row>
    <row r="1596" spans="2:10">
      <c r="B1596" s="2">
        <f t="shared" si="65"/>
        <v>39119</v>
      </c>
      <c r="C1596" s="19">
        <f>IFERROR(VLOOKUP(B1596,Sheet1!AI$2:AK$3285,3,FALSE),"")</f>
        <v>81.753202654233519</v>
      </c>
      <c r="D1596" s="32"/>
      <c r="E1596" s="40">
        <f t="shared" si="64"/>
        <v>0.99897467308905075</v>
      </c>
    </row>
    <row r="1597" spans="2:10">
      <c r="B1597" s="2">
        <f t="shared" si="65"/>
        <v>39120</v>
      </c>
      <c r="C1597" s="19">
        <f>IFERROR(VLOOKUP(B1597,Sheet1!AI$2:AK$3285,3,FALSE),"")</f>
        <v>82.764320117431453</v>
      </c>
      <c r="D1597" s="32"/>
      <c r="E1597" s="40">
        <f t="shared" si="64"/>
        <v>1.0113299167303895</v>
      </c>
    </row>
    <row r="1598" spans="2:10">
      <c r="B1598" s="2">
        <f t="shared" si="65"/>
        <v>39121</v>
      </c>
      <c r="C1598" s="19">
        <f>IFERROR(VLOOKUP(B1598,Sheet1!AI$2:AK$3285,3,FALSE),"")</f>
        <v>72.187265751938185</v>
      </c>
      <c r="D1598" s="32"/>
      <c r="E1598" s="40">
        <f t="shared" si="64"/>
        <v>0.88208471184584913</v>
      </c>
    </row>
    <row r="1599" spans="2:10">
      <c r="B1599" s="2">
        <f t="shared" si="65"/>
        <v>39122</v>
      </c>
      <c r="C1599" s="19">
        <f>IFERROR(VLOOKUP(B1599,Sheet1!AI$2:AK$3285,3,FALSE),"")</f>
        <v>70.726710585729734</v>
      </c>
      <c r="D1599" s="32"/>
      <c r="E1599" s="40">
        <f t="shared" si="64"/>
        <v>0.86423761139814503</v>
      </c>
    </row>
    <row r="1600" spans="2:10">
      <c r="B1600" s="2">
        <f t="shared" si="65"/>
        <v>39123</v>
      </c>
      <c r="C1600" s="19">
        <f>IFERROR(VLOOKUP(B1600,Sheet1!AI$2:AK$3285,3,FALSE),"")</f>
        <v>79.774589103253447</v>
      </c>
      <c r="D1600" s="32"/>
      <c r="E1600" s="40">
        <f t="shared" si="64"/>
        <v>0.97479721262160424</v>
      </c>
    </row>
    <row r="1601" spans="2:5">
      <c r="B1601" s="2">
        <f t="shared" si="65"/>
        <v>39124</v>
      </c>
      <c r="C1601" s="19">
        <f>IFERROR(VLOOKUP(B1601,Sheet1!AI$2:AK$3285,3,FALSE),"")</f>
        <v>79.677353634719111</v>
      </c>
      <c r="D1601" s="32"/>
      <c r="E1601" s="40">
        <f t="shared" si="64"/>
        <v>0.97360905402673448</v>
      </c>
    </row>
    <row r="1602" spans="2:5">
      <c r="B1602" s="2">
        <f t="shared" si="65"/>
        <v>39125</v>
      </c>
      <c r="C1602" s="19">
        <f>IFERROR(VLOOKUP(B1602,Sheet1!AI$2:AK$3285,3,FALSE),"")</f>
        <v>90.723867385576227</v>
      </c>
      <c r="D1602" s="32"/>
      <c r="E1602" s="40">
        <f t="shared" si="64"/>
        <v>1.1085907685622292</v>
      </c>
    </row>
    <row r="1603" spans="2:5">
      <c r="B1603" s="2">
        <f t="shared" si="65"/>
        <v>39126</v>
      </c>
      <c r="C1603" s="19">
        <f>IFERROR(VLOOKUP(B1603,Sheet1!AI$2:AK$3285,3,FALSE),"")</f>
        <v>83.954270482589436</v>
      </c>
      <c r="D1603" s="32"/>
      <c r="E1603" s="40">
        <f t="shared" si="64"/>
        <v>1.0258703902339597</v>
      </c>
    </row>
    <row r="1604" spans="2:5">
      <c r="B1604" s="2">
        <f t="shared" si="65"/>
        <v>39127</v>
      </c>
      <c r="C1604" s="19">
        <f>IFERROR(VLOOKUP(B1604,Sheet1!AI$2:AK$3285,3,FALSE),"")</f>
        <v>87.478542490719974</v>
      </c>
      <c r="D1604" s="32"/>
      <c r="E1604" s="40">
        <f t="shared" si="64"/>
        <v>1.0689348618741639</v>
      </c>
    </row>
    <row r="1605" spans="2:5">
      <c r="B1605" s="2">
        <f t="shared" si="65"/>
        <v>39128</v>
      </c>
      <c r="C1605" s="19">
        <f>IFERROR(VLOOKUP(B1605,Sheet1!AI$2:AK$3285,3,FALSE),"")</f>
        <v>75.193405392842578</v>
      </c>
      <c r="D1605" s="32"/>
      <c r="E1605" s="40">
        <f t="shared" si="64"/>
        <v>0.9188179194454783</v>
      </c>
    </row>
    <row r="1606" spans="2:5">
      <c r="B1606" s="2">
        <f t="shared" si="65"/>
        <v>39129</v>
      </c>
      <c r="C1606" s="19">
        <f>IFERROR(VLOOKUP(B1606,Sheet1!AI$2:AK$3285,3,FALSE),"")</f>
        <v>69.270899637650018</v>
      </c>
      <c r="D1606" s="32"/>
      <c r="E1606" s="40">
        <f t="shared" si="64"/>
        <v>0.84644848242556803</v>
      </c>
    </row>
    <row r="1607" spans="2:5">
      <c r="B1607" s="2">
        <f t="shared" si="65"/>
        <v>39130</v>
      </c>
      <c r="C1607" s="19">
        <f>IFERROR(VLOOKUP(B1607,Sheet1!AI$2:AK$3285,3,FALSE),"")</f>
        <v>74.412358500990877</v>
      </c>
      <c r="D1607" s="32"/>
      <c r="E1607" s="40">
        <f t="shared" si="64"/>
        <v>0.90927399898581451</v>
      </c>
    </row>
    <row r="1608" spans="2:5">
      <c r="B1608" s="2">
        <f t="shared" si="65"/>
        <v>39131</v>
      </c>
      <c r="C1608" s="19">
        <f>IFERROR(VLOOKUP(B1608,Sheet1!AI$2:AK$3285,3,FALSE),"")</f>
        <v>73.982857594805864</v>
      </c>
      <c r="D1608" s="32"/>
      <c r="E1608" s="40">
        <f t="shared" si="64"/>
        <v>0.90402575777424643</v>
      </c>
    </row>
    <row r="1609" spans="2:5">
      <c r="B1609" s="2">
        <f t="shared" si="65"/>
        <v>39132</v>
      </c>
      <c r="C1609" s="19">
        <f>IFERROR(VLOOKUP(B1609,Sheet1!AI$2:AK$3285,3,FALSE),"")</f>
        <v>87.984558810386261</v>
      </c>
      <c r="D1609" s="32"/>
      <c r="E1609" s="40">
        <f t="shared" si="64"/>
        <v>1.07511807514416</v>
      </c>
    </row>
    <row r="1610" spans="2:5">
      <c r="B1610" s="2">
        <f t="shared" si="65"/>
        <v>39133</v>
      </c>
      <c r="C1610" s="19">
        <f>IFERROR(VLOOKUP(B1610,Sheet1!AI$2:AK$3285,3,FALSE),"")</f>
        <v>92.010206270962954</v>
      </c>
      <c r="D1610" s="32"/>
      <c r="E1610" s="40">
        <f t="shared" si="64"/>
        <v>1.124309051464806</v>
      </c>
    </row>
    <row r="1611" spans="2:5">
      <c r="B1611" s="2">
        <f t="shared" si="65"/>
        <v>39134</v>
      </c>
      <c r="C1611" s="19">
        <f>IFERROR(VLOOKUP(B1611,Sheet1!AI$2:AK$3285,3,FALSE),"")</f>
        <v>97.357848329848593</v>
      </c>
      <c r="D1611" s="32"/>
      <c r="E1611" s="40">
        <f t="shared" si="64"/>
        <v>1.1896540019270727</v>
      </c>
    </row>
    <row r="1612" spans="2:5">
      <c r="B1612" s="2">
        <f t="shared" si="65"/>
        <v>39135</v>
      </c>
      <c r="C1612" s="19">
        <f>IFERROR(VLOOKUP(B1612,Sheet1!AI$2:AK$3285,3,FALSE),"")</f>
        <v>95.443107087706153</v>
      </c>
      <c r="D1612" s="32"/>
      <c r="E1612" s="40">
        <f t="shared" si="64"/>
        <v>1.1662570224287983</v>
      </c>
    </row>
    <row r="1613" spans="2:5">
      <c r="B1613" s="2">
        <f t="shared" si="65"/>
        <v>39136</v>
      </c>
      <c r="C1613" s="19">
        <f>IFERROR(VLOOKUP(B1613,Sheet1!AI$2:AK$3285,3,FALSE),"")</f>
        <v>91.544301876190048</v>
      </c>
      <c r="D1613" s="32"/>
      <c r="E1613" s="40">
        <f t="shared" si="64"/>
        <v>1.1186159816479881</v>
      </c>
    </row>
    <row r="1614" spans="2:5">
      <c r="B1614" s="2">
        <f t="shared" si="65"/>
        <v>39137</v>
      </c>
      <c r="C1614" s="19">
        <f>IFERROR(VLOOKUP(B1614,Sheet1!AI$2:AK$3285,3,FALSE),"")</f>
        <v>92.197925564980551</v>
      </c>
      <c r="D1614" s="32"/>
      <c r="E1614" s="40">
        <f t="shared" si="64"/>
        <v>1.1266028676614248</v>
      </c>
    </row>
    <row r="1615" spans="2:5">
      <c r="B1615" s="2">
        <f t="shared" si="65"/>
        <v>39138</v>
      </c>
      <c r="C1615" s="19">
        <f>IFERROR(VLOOKUP(B1615,Sheet1!AI$2:AK$3285,3,FALSE),"")</f>
        <v>87.606110358074829</v>
      </c>
      <c r="D1615" s="32"/>
      <c r="E1615" s="40">
        <f t="shared" si="64"/>
        <v>1.0704936640305327</v>
      </c>
    </row>
    <row r="1616" spans="2:5">
      <c r="B1616" s="2">
        <f t="shared" si="65"/>
        <v>39139</v>
      </c>
      <c r="C1616" s="19">
        <f>IFERROR(VLOOKUP(B1616,Sheet1!AI$2:AK$3285,3,FALSE),"")</f>
        <v>86.763716455864255</v>
      </c>
      <c r="D1616" s="32"/>
      <c r="E1616" s="40">
        <f t="shared" si="64"/>
        <v>1.0602001202212195</v>
      </c>
    </row>
    <row r="1617" spans="2:10">
      <c r="B1617" s="2">
        <f t="shared" si="65"/>
        <v>39140</v>
      </c>
      <c r="C1617" s="19">
        <f>IFERROR(VLOOKUP(B1617,Sheet1!AI$2:AK$3285,3,FALSE),"")</f>
        <v>76.919285641870829</v>
      </c>
      <c r="D1617" s="32"/>
      <c r="E1617" s="40">
        <f t="shared" si="64"/>
        <v>0.93990713187493846</v>
      </c>
    </row>
    <row r="1618" spans="2:10">
      <c r="B1618" s="2">
        <f t="shared" si="65"/>
        <v>39141</v>
      </c>
      <c r="C1618" s="19">
        <f>IFERROR(VLOOKUP(B1618,Sheet1!AI$2:AK$3285,3,FALSE),"")</f>
        <v>70.686520218080432</v>
      </c>
      <c r="D1618" s="32"/>
      <c r="E1618" s="40">
        <f t="shared" si="64"/>
        <v>0.86374650942194975</v>
      </c>
      <c r="G1618" s="3">
        <f>AVERAGE(C1591:C1618)</f>
        <v>85.432999033255584</v>
      </c>
      <c r="H1618" s="3">
        <f>MAX(C1591:C1618)</f>
        <v>104.03802085777477</v>
      </c>
      <c r="I1618" s="3">
        <f>MIN(C1591:C1618)</f>
        <v>69.270899637650018</v>
      </c>
      <c r="J1618" s="13">
        <f>SUM(E1591:E1618)</f>
        <v>29.230307636438962</v>
      </c>
    </row>
    <row r="1619" spans="2:10">
      <c r="B1619" s="2">
        <f t="shared" si="65"/>
        <v>39142</v>
      </c>
      <c r="C1619" s="19">
        <f>IFERROR(VLOOKUP(B1619,Sheet1!AI$2:AK$3285,3,FALSE),"")</f>
        <v>62.808965499729538</v>
      </c>
      <c r="D1619" s="32"/>
      <c r="E1619" s="40">
        <f t="shared" si="64"/>
        <v>0.7674875569404328</v>
      </c>
    </row>
    <row r="1620" spans="2:10">
      <c r="B1620" s="2">
        <f t="shared" si="65"/>
        <v>39143</v>
      </c>
      <c r="C1620" s="19">
        <f>IFERROR(VLOOKUP(B1620,Sheet1!AI$2:AK$3285,3,FALSE),"")</f>
        <v>55.174356399978478</v>
      </c>
      <c r="D1620" s="32"/>
      <c r="E1620" s="40">
        <f t="shared" si="64"/>
        <v>0.67419725292820754</v>
      </c>
    </row>
    <row r="1621" spans="2:10">
      <c r="B1621" s="2">
        <f t="shared" si="65"/>
        <v>39144</v>
      </c>
      <c r="C1621" s="19">
        <f>IFERROR(VLOOKUP(B1621,Sheet1!AI$2:AK$3285,3,FALSE),"")</f>
        <v>53.671475297467623</v>
      </c>
      <c r="D1621" s="32"/>
      <c r="E1621" s="40">
        <f t="shared" ref="E1621:E1684" si="66">IFERROR(0.001*(C1621*86440)/$K$6,"")</f>
        <v>0.65583295514745577</v>
      </c>
    </row>
    <row r="1622" spans="2:10">
      <c r="B1622" s="2">
        <f t="shared" si="65"/>
        <v>39145</v>
      </c>
      <c r="C1622" s="19">
        <f>IFERROR(VLOOKUP(B1622,Sheet1!AI$2:AK$3285,3,FALSE),"")</f>
        <v>58.38249828030257</v>
      </c>
      <c r="D1622" s="32"/>
      <c r="E1622" s="40">
        <f t="shared" si="66"/>
        <v>0.71339880567562264</v>
      </c>
    </row>
    <row r="1623" spans="2:10">
      <c r="B1623" s="2">
        <f t="shared" si="65"/>
        <v>39146</v>
      </c>
      <c r="C1623" s="19">
        <f>IFERROR(VLOOKUP(B1623,Sheet1!AI$2:AK$3285,3,FALSE),"")</f>
        <v>65.697088942590653</v>
      </c>
      <c r="D1623" s="32"/>
      <c r="E1623" s="40">
        <f t="shared" si="66"/>
        <v>0.80277867800360991</v>
      </c>
    </row>
    <row r="1624" spans="2:10">
      <c r="B1624" s="2">
        <f t="shared" si="65"/>
        <v>39147</v>
      </c>
      <c r="C1624" s="19">
        <f>IFERROR(VLOOKUP(B1624,Sheet1!AI$2:AK$3285,3,FALSE),"")</f>
        <v>70.762794473195527</v>
      </c>
      <c r="D1624" s="32"/>
      <c r="E1624" s="40">
        <f t="shared" si="66"/>
        <v>0.86467853467105193</v>
      </c>
    </row>
    <row r="1625" spans="2:10">
      <c r="B1625" s="2">
        <f t="shared" si="65"/>
        <v>39148</v>
      </c>
      <c r="C1625" s="19">
        <f>IFERROR(VLOOKUP(B1625,Sheet1!AI$2:AK$3285,3,FALSE),"")</f>
        <v>84.000839388670215</v>
      </c>
      <c r="D1625" s="32"/>
      <c r="E1625" s="40">
        <f t="shared" si="66"/>
        <v>1.0264394340905647</v>
      </c>
    </row>
    <row r="1626" spans="2:10">
      <c r="B1626" s="2">
        <f t="shared" si="65"/>
        <v>39149</v>
      </c>
      <c r="C1626" s="19">
        <f>IFERROR(VLOOKUP(B1626,Sheet1!AI$2:AK$3285,3,FALSE),"")</f>
        <v>88.362355277017855</v>
      </c>
      <c r="D1626" s="32"/>
      <c r="E1626" s="40">
        <f t="shared" si="66"/>
        <v>1.0797345193872523</v>
      </c>
    </row>
    <row r="1627" spans="2:10">
      <c r="B1627" s="2">
        <f t="shared" si="65"/>
        <v>39150</v>
      </c>
      <c r="C1627" s="19">
        <f>IFERROR(VLOOKUP(B1627,Sheet1!AI$2:AK$3285,3,FALSE),"")</f>
        <v>96.734289484783631</v>
      </c>
      <c r="D1627" s="32"/>
      <c r="E1627" s="40">
        <f t="shared" si="66"/>
        <v>1.1820344901137543</v>
      </c>
    </row>
    <row r="1628" spans="2:10">
      <c r="B1628" s="2">
        <f t="shared" si="65"/>
        <v>39151</v>
      </c>
      <c r="C1628" s="19">
        <f>IFERROR(VLOOKUP(B1628,Sheet1!AI$2:AK$3285,3,FALSE),"")</f>
        <v>96.462796947494326</v>
      </c>
      <c r="D1628" s="32"/>
      <c r="E1628" s="40">
        <f t="shared" si="66"/>
        <v>1.1787170155698909</v>
      </c>
    </row>
    <row r="1629" spans="2:10">
      <c r="B1629" s="2">
        <f t="shared" si="65"/>
        <v>39152</v>
      </c>
      <c r="C1629" s="19">
        <f>IFERROR(VLOOKUP(B1629,Sheet1!AI$2:AK$3285,3,FALSE),"")</f>
        <v>95.369497985147746</v>
      </c>
      <c r="D1629" s="32"/>
      <c r="E1629" s="40">
        <f t="shared" si="66"/>
        <v>1.1653575637314351</v>
      </c>
    </row>
    <row r="1630" spans="2:10">
      <c r="B1630" s="2">
        <f t="shared" si="65"/>
        <v>39153</v>
      </c>
      <c r="C1630" s="19">
        <f>IFERROR(VLOOKUP(B1630,Sheet1!AI$2:AK$3285,3,FALSE),"")</f>
        <v>91.799103353634678</v>
      </c>
      <c r="D1630" s="32"/>
      <c r="E1630" s="40">
        <f t="shared" si="66"/>
        <v>1.121729501539183</v>
      </c>
    </row>
    <row r="1631" spans="2:10">
      <c r="B1631" s="2">
        <f t="shared" si="65"/>
        <v>39154</v>
      </c>
      <c r="C1631" s="19">
        <f>IFERROR(VLOOKUP(B1631,Sheet1!AI$2:AK$3285,3,FALSE),"")</f>
        <v>73.856534525294592</v>
      </c>
      <c r="D1631" s="32"/>
      <c r="E1631" s="40">
        <f t="shared" si="66"/>
        <v>0.90248216629438294</v>
      </c>
    </row>
    <row r="1632" spans="2:10">
      <c r="B1632" s="2">
        <f t="shared" si="65"/>
        <v>39155</v>
      </c>
      <c r="C1632" s="19">
        <f>IFERROR(VLOOKUP(B1632,Sheet1!AI$2:AK$3285,3,FALSE),"")</f>
        <v>64.243903366370887</v>
      </c>
      <c r="D1632" s="32"/>
      <c r="E1632" s="40">
        <f t="shared" si="66"/>
        <v>0.78502162948672582</v>
      </c>
    </row>
    <row r="1633" spans="2:5">
      <c r="B1633" s="2">
        <f t="shared" si="65"/>
        <v>39156</v>
      </c>
      <c r="C1633" s="19">
        <f>IFERROR(VLOOKUP(B1633,Sheet1!AI$2:AK$3285,3,FALSE),"")</f>
        <v>57.039925903513449</v>
      </c>
      <c r="D1633" s="32"/>
      <c r="E1633" s="40">
        <f t="shared" si="66"/>
        <v>0.696993383531199</v>
      </c>
    </row>
    <row r="1634" spans="2:5">
      <c r="B1634" s="2">
        <f t="shared" si="65"/>
        <v>39157</v>
      </c>
      <c r="C1634" s="19">
        <f>IFERROR(VLOOKUP(B1634,Sheet1!AI$2:AK$3285,3,FALSE),"")</f>
        <v>54.204702066575919</v>
      </c>
      <c r="D1634" s="32"/>
      <c r="E1634" s="40">
        <f t="shared" si="66"/>
        <v>0.66234866364642675</v>
      </c>
    </row>
    <row r="1635" spans="2:5">
      <c r="B1635" s="2">
        <f t="shared" si="65"/>
        <v>39158</v>
      </c>
      <c r="C1635" s="19">
        <f>IFERROR(VLOOKUP(B1635,Sheet1!AI$2:AK$3285,3,FALSE),"")</f>
        <v>49.439180965179958</v>
      </c>
      <c r="D1635" s="32"/>
      <c r="E1635" s="40">
        <f t="shared" si="66"/>
        <v>0.60411687908257783</v>
      </c>
    </row>
    <row r="1636" spans="2:5">
      <c r="B1636" s="2">
        <f t="shared" si="65"/>
        <v>39159</v>
      </c>
      <c r="C1636" s="19">
        <f>IFERROR(VLOOKUP(B1636,Sheet1!AI$2:AK$3285,3,FALSE),"")</f>
        <v>50.678242312292468</v>
      </c>
      <c r="D1636" s="32"/>
      <c r="E1636" s="40">
        <f t="shared" si="66"/>
        <v>0.61925745907189156</v>
      </c>
    </row>
    <row r="1637" spans="2:5">
      <c r="B1637" s="2">
        <f t="shared" ref="B1637:B1700" si="67">B1636+1</f>
        <v>39160</v>
      </c>
      <c r="C1637" s="19">
        <f>IFERROR(VLOOKUP(B1637,Sheet1!AI$2:AK$3285,3,FALSE),"")</f>
        <v>57.063232449008183</v>
      </c>
      <c r="D1637" s="32"/>
      <c r="E1637" s="40">
        <f t="shared" si="66"/>
        <v>0.69727817541592696</v>
      </c>
    </row>
    <row r="1638" spans="2:5">
      <c r="B1638" s="2">
        <f t="shared" si="67"/>
        <v>39161</v>
      </c>
      <c r="C1638" s="19">
        <f>IFERROR(VLOOKUP(B1638,Sheet1!AI$2:AK$3285,3,FALSE),"")</f>
        <v>64.71015803654268</v>
      </c>
      <c r="D1638" s="32"/>
      <c r="E1638" s="40">
        <f t="shared" si="66"/>
        <v>0.79071897945699032</v>
      </c>
    </row>
    <row r="1639" spans="2:5">
      <c r="B1639" s="2">
        <f t="shared" si="67"/>
        <v>39162</v>
      </c>
      <c r="C1639" s="19">
        <f>IFERROR(VLOOKUP(B1639,Sheet1!AI$2:AK$3285,3,FALSE),"")</f>
        <v>80.00921189433916</v>
      </c>
      <c r="D1639" s="32"/>
      <c r="E1639" s="40">
        <f t="shared" si="66"/>
        <v>0.9776641611742547</v>
      </c>
    </row>
    <row r="1640" spans="2:5">
      <c r="B1640" s="2">
        <f t="shared" si="67"/>
        <v>39163</v>
      </c>
      <c r="C1640" s="19">
        <f>IFERROR(VLOOKUP(B1640,Sheet1!AI$2:AK$3285,3,FALSE),"")</f>
        <v>89.302478515019402</v>
      </c>
      <c r="D1640" s="32"/>
      <c r="E1640" s="40">
        <f t="shared" si="66"/>
        <v>1.0912222565505056</v>
      </c>
    </row>
    <row r="1641" spans="2:5">
      <c r="B1641" s="2">
        <f t="shared" si="67"/>
        <v>39164</v>
      </c>
      <c r="C1641" s="19">
        <f>IFERROR(VLOOKUP(B1641,Sheet1!AI$2:AK$3285,3,FALSE),"")</f>
        <v>88.72354516503583</v>
      </c>
      <c r="D1641" s="32"/>
      <c r="E1641" s="40">
        <f t="shared" si="66"/>
        <v>1.0841480412872062</v>
      </c>
    </row>
    <row r="1642" spans="2:5">
      <c r="B1642" s="2">
        <f t="shared" si="67"/>
        <v>39165</v>
      </c>
      <c r="C1642" s="19">
        <f>IFERROR(VLOOKUP(B1642,Sheet1!AI$2:AK$3285,3,FALSE),"")</f>
        <v>86.421559979006133</v>
      </c>
      <c r="D1642" s="32"/>
      <c r="E1642" s="40">
        <f t="shared" si="66"/>
        <v>1.0560191750898063</v>
      </c>
    </row>
    <row r="1643" spans="2:5">
      <c r="B1643" s="2">
        <f t="shared" si="67"/>
        <v>39166</v>
      </c>
      <c r="C1643" s="19">
        <f>IFERROR(VLOOKUP(B1643,Sheet1!AI$2:AK$3285,3,FALSE),"")</f>
        <v>81.606603157523296</v>
      </c>
      <c r="D1643" s="32"/>
      <c r="E1643" s="40">
        <f t="shared" si="66"/>
        <v>0.99718331593671394</v>
      </c>
    </row>
    <row r="1644" spans="2:5">
      <c r="B1644" s="2">
        <f t="shared" si="67"/>
        <v>39167</v>
      </c>
      <c r="C1644" s="19">
        <f>IFERROR(VLOOKUP(B1644,Sheet1!AI$2:AK$3285,3,FALSE),"")</f>
        <v>72.76066007972554</v>
      </c>
      <c r="D1644" s="32"/>
      <c r="E1644" s="40">
        <f t="shared" si="66"/>
        <v>0.88909124360919922</v>
      </c>
    </row>
    <row r="1645" spans="2:5">
      <c r="B1645" s="2">
        <f t="shared" si="67"/>
        <v>39168</v>
      </c>
      <c r="C1645" s="19">
        <f>IFERROR(VLOOKUP(B1645,Sheet1!AI$2:AK$3285,3,FALSE),"")</f>
        <v>77.054428540246136</v>
      </c>
      <c r="D1645" s="32"/>
      <c r="E1645" s="40">
        <f t="shared" si="66"/>
        <v>0.9415584963272372</v>
      </c>
    </row>
    <row r="1646" spans="2:5">
      <c r="B1646" s="2">
        <f t="shared" si="67"/>
        <v>39169</v>
      </c>
      <c r="C1646" s="19">
        <f>IFERROR(VLOOKUP(B1646,Sheet1!AI$2:AK$3285,3,FALSE),"")</f>
        <v>73.473122264234462</v>
      </c>
      <c r="D1646" s="32"/>
      <c r="E1646" s="40">
        <f t="shared" si="66"/>
        <v>0.89779710044111216</v>
      </c>
    </row>
    <row r="1647" spans="2:5">
      <c r="B1647" s="2">
        <f t="shared" si="67"/>
        <v>39170</v>
      </c>
      <c r="C1647" s="19">
        <f>IFERROR(VLOOKUP(B1647,Sheet1!AI$2:AK$3285,3,FALSE),"")</f>
        <v>73.662876009767842</v>
      </c>
      <c r="D1647" s="32"/>
      <c r="E1647" s="40">
        <f t="shared" si="66"/>
        <v>0.90011577640434437</v>
      </c>
    </row>
    <row r="1648" spans="2:5">
      <c r="B1648" s="2">
        <f t="shared" si="67"/>
        <v>39171</v>
      </c>
      <c r="C1648" s="19">
        <f>IFERROR(VLOOKUP(B1648,Sheet1!AI$2:AK$3285,3,FALSE),"")</f>
        <v>81.5995452293173</v>
      </c>
      <c r="D1648" s="32"/>
      <c r="E1648" s="40">
        <f t="shared" si="66"/>
        <v>0.99709707232431266</v>
      </c>
    </row>
    <row r="1649" spans="2:10">
      <c r="B1649" s="2">
        <f t="shared" si="67"/>
        <v>39172</v>
      </c>
      <c r="C1649" s="19">
        <f>IFERROR(VLOOKUP(B1649,Sheet1!AI$2:AK$3285,3,FALSE),"")</f>
        <v>77.551964221755725</v>
      </c>
      <c r="D1649" s="32"/>
      <c r="E1649" s="40">
        <f t="shared" si="66"/>
        <v>0.94763808133002037</v>
      </c>
      <c r="G1649" s="3">
        <f>AVERAGE(C1619:C1649)</f>
        <v>73.310578580992313</v>
      </c>
      <c r="H1649" s="3">
        <f>MAX(C1619:C1649)</f>
        <v>96.734289484783631</v>
      </c>
      <c r="I1649" s="3">
        <f>MIN(C1619:C1649)</f>
        <v>49.439180965179958</v>
      </c>
      <c r="J1649" s="13">
        <f>SUM(E1619:E1649)</f>
        <v>27.770138364259296</v>
      </c>
    </row>
    <row r="1650" spans="2:10">
      <c r="B1650" s="2">
        <f t="shared" si="67"/>
        <v>39173</v>
      </c>
      <c r="C1650" s="19">
        <f>IFERROR(VLOOKUP(B1650,Sheet1!AI$2:AK$3285,3,FALSE),"")</f>
        <v>66.625350598238356</v>
      </c>
      <c r="D1650" s="32"/>
      <c r="E1650" s="40">
        <f t="shared" si="66"/>
        <v>0.81412147380714217</v>
      </c>
    </row>
    <row r="1651" spans="2:10">
      <c r="B1651" s="2">
        <f t="shared" si="67"/>
        <v>39174</v>
      </c>
      <c r="C1651" s="19">
        <f>IFERROR(VLOOKUP(B1651,Sheet1!AI$2:AK$3285,3,FALSE),"")</f>
        <v>63.948607405258826</v>
      </c>
      <c r="D1651" s="32"/>
      <c r="E1651" s="40">
        <f t="shared" si="66"/>
        <v>0.78141329150559424</v>
      </c>
    </row>
    <row r="1652" spans="2:10">
      <c r="B1652" s="2">
        <f t="shared" si="67"/>
        <v>39175</v>
      </c>
      <c r="C1652" s="19">
        <f>IFERROR(VLOOKUP(B1652,Sheet1!AI$2:AK$3285,3,FALSE),"")</f>
        <v>57.304816053281911</v>
      </c>
      <c r="D1652" s="32"/>
      <c r="E1652" s="40">
        <f t="shared" si="66"/>
        <v>0.70023018089421663</v>
      </c>
    </row>
    <row r="1653" spans="2:10">
      <c r="B1653" s="2">
        <f t="shared" si="67"/>
        <v>39176</v>
      </c>
      <c r="C1653" s="19">
        <f>IFERROR(VLOOKUP(B1653,Sheet1!AI$2:AK$3285,3,FALSE),"")</f>
        <v>56.661572062599589</v>
      </c>
      <c r="D1653" s="32"/>
      <c r="E1653" s="40">
        <f t="shared" si="66"/>
        <v>0.69237012851160706</v>
      </c>
    </row>
    <row r="1654" spans="2:10">
      <c r="B1654" s="2">
        <f t="shared" si="67"/>
        <v>39177</v>
      </c>
      <c r="C1654" s="19">
        <f>IFERROR(VLOOKUP(B1654,Sheet1!AI$2:AK$3285,3,FALSE),"")</f>
        <v>70.4542758396517</v>
      </c>
      <c r="D1654" s="32"/>
      <c r="E1654" s="40">
        <f t="shared" si="66"/>
        <v>0.86090862363295073</v>
      </c>
    </row>
    <row r="1655" spans="2:10">
      <c r="B1655" s="2">
        <f t="shared" si="67"/>
        <v>39178</v>
      </c>
      <c r="C1655" s="19">
        <f>IFERROR(VLOOKUP(B1655,Sheet1!AI$2:AK$3285,3,FALSE),"")</f>
        <v>73.331929254603665</v>
      </c>
      <c r="D1655" s="32"/>
      <c r="E1655" s="40">
        <f t="shared" si="66"/>
        <v>0.89607180728978519</v>
      </c>
    </row>
    <row r="1656" spans="2:10">
      <c r="B1656" s="2">
        <f t="shared" si="67"/>
        <v>39179</v>
      </c>
      <c r="C1656" s="19">
        <f>IFERROR(VLOOKUP(B1656,Sheet1!AI$2:AK$3285,3,FALSE),"")</f>
        <v>81.031070902282408</v>
      </c>
      <c r="D1656" s="32"/>
      <c r="E1656" s="40">
        <f t="shared" si="66"/>
        <v>0.99015065999339724</v>
      </c>
    </row>
    <row r="1657" spans="2:10">
      <c r="B1657" s="2">
        <f t="shared" si="67"/>
        <v>39180</v>
      </c>
      <c r="C1657" s="19">
        <f>IFERROR(VLOOKUP(B1657,Sheet1!AI$2:AK$3285,3,FALSE),"")</f>
        <v>85.863469265131812</v>
      </c>
      <c r="D1657" s="32"/>
      <c r="E1657" s="40">
        <f t="shared" si="66"/>
        <v>1.0491996442292895</v>
      </c>
    </row>
    <row r="1658" spans="2:10">
      <c r="B1658" s="2">
        <f t="shared" si="67"/>
        <v>39181</v>
      </c>
      <c r="C1658" s="19">
        <f>IFERROR(VLOOKUP(B1658,Sheet1!AI$2:AK$3285,3,FALSE),"")</f>
        <v>87.84195420741537</v>
      </c>
      <c r="D1658" s="32"/>
      <c r="E1658" s="40">
        <f t="shared" si="66"/>
        <v>1.0733755331762771</v>
      </c>
    </row>
    <row r="1659" spans="2:10">
      <c r="B1659" s="2">
        <f t="shared" si="67"/>
        <v>39182</v>
      </c>
      <c r="C1659" s="19">
        <f>IFERROR(VLOOKUP(B1659,Sheet1!AI$2:AK$3285,3,FALSE),"")</f>
        <v>90.808912416960879</v>
      </c>
      <c r="D1659" s="32"/>
      <c r="E1659" s="40">
        <f t="shared" si="66"/>
        <v>1.1096299673907404</v>
      </c>
    </row>
    <row r="1660" spans="2:10">
      <c r="B1660" s="2">
        <f t="shared" si="67"/>
        <v>39183</v>
      </c>
      <c r="C1660" s="19">
        <f>IFERROR(VLOOKUP(B1660,Sheet1!AI$2:AK$3285,3,FALSE),"")</f>
        <v>82.712035405162396</v>
      </c>
      <c r="D1660" s="32"/>
      <c r="E1660" s="40">
        <f t="shared" si="66"/>
        <v>1.0106910291804125</v>
      </c>
    </row>
    <row r="1661" spans="2:10">
      <c r="B1661" s="2">
        <f t="shared" si="67"/>
        <v>39184</v>
      </c>
      <c r="C1661" s="19">
        <f>IFERROR(VLOOKUP(B1661,Sheet1!AI$2:AK$3285,3,FALSE),"")</f>
        <v>77.740965340590037</v>
      </c>
      <c r="D1661" s="32"/>
      <c r="E1661" s="40">
        <f t="shared" si="66"/>
        <v>0.94994756065035379</v>
      </c>
    </row>
    <row r="1662" spans="2:10">
      <c r="B1662" s="2">
        <f t="shared" si="67"/>
        <v>39185</v>
      </c>
      <c r="C1662" s="19" t="str">
        <f>IFERROR(VLOOKUP(B1662,Sheet1!AI$2:AK$3285,3,FALSE),"")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IFERROR(VLOOKUP(B1663,Sheet1!AI$2:AK$3285,3,FALSE),"")</f>
        <v>66.38858817535538</v>
      </c>
      <c r="D1663" s="32"/>
      <c r="E1663" s="40">
        <f t="shared" si="66"/>
        <v>0.81122838024847599</v>
      </c>
    </row>
    <row r="1664" spans="2:10">
      <c r="B1664" s="2">
        <f t="shared" si="67"/>
        <v>39187</v>
      </c>
      <c r="C1664" s="19">
        <f>IFERROR(VLOOKUP(B1664,Sheet1!AI$2:AK$3285,3,FALSE),"")</f>
        <v>64.259037947757633</v>
      </c>
      <c r="D1664" s="32"/>
      <c r="E1664" s="40">
        <f t="shared" si="66"/>
        <v>0.78520656491435814</v>
      </c>
    </row>
    <row r="1665" spans="2:10">
      <c r="B1665" s="2">
        <f t="shared" si="67"/>
        <v>39188</v>
      </c>
      <c r="C1665" s="19">
        <f>IFERROR(VLOOKUP(B1665,Sheet1!AI$2:AK$3285,3,FALSE),"")</f>
        <v>54.218652158409213</v>
      </c>
      <c r="D1665" s="32"/>
      <c r="E1665" s="40">
        <f t="shared" si="66"/>
        <v>0.66251912532837043</v>
      </c>
    </row>
    <row r="1666" spans="2:10">
      <c r="B1666" s="2">
        <f t="shared" si="67"/>
        <v>39189</v>
      </c>
      <c r="C1666" s="19">
        <f>IFERROR(VLOOKUP(B1666,Sheet1!AI$2:AK$3285,3,FALSE),"")</f>
        <v>52.982317787645798</v>
      </c>
      <c r="D1666" s="32"/>
      <c r="E1666" s="40">
        <f t="shared" si="66"/>
        <v>0.64741186734013323</v>
      </c>
    </row>
    <row r="1667" spans="2:10">
      <c r="B1667" s="2">
        <f t="shared" si="67"/>
        <v>39190</v>
      </c>
      <c r="C1667" s="19">
        <f>IFERROR(VLOOKUP(B1667,Sheet1!AI$2:AK$3285,3,FALSE),"")</f>
        <v>56.45057909804018</v>
      </c>
      <c r="D1667" s="32"/>
      <c r="E1667" s="40">
        <f t="shared" si="66"/>
        <v>0.68979192214229479</v>
      </c>
    </row>
    <row r="1668" spans="2:10">
      <c r="B1668" s="2">
        <f t="shared" si="67"/>
        <v>39191</v>
      </c>
      <c r="C1668" s="19">
        <f>IFERROR(VLOOKUP(B1668,Sheet1!AI$2:AK$3285,3,FALSE),"")</f>
        <v>59.509935952544765</v>
      </c>
      <c r="D1668" s="32"/>
      <c r="E1668" s="40">
        <f t="shared" si="66"/>
        <v>0.72717541189397372</v>
      </c>
    </row>
    <row r="1669" spans="2:10">
      <c r="B1669" s="2">
        <f t="shared" si="67"/>
        <v>39192</v>
      </c>
      <c r="C1669" s="19">
        <f>IFERROR(VLOOKUP(B1669,Sheet1!AI$2:AK$3285,3,FALSE),"")</f>
        <v>59.86991903258513</v>
      </c>
      <c r="D1669" s="32"/>
      <c r="E1669" s="40">
        <f t="shared" si="66"/>
        <v>0.73157418733059931</v>
      </c>
    </row>
    <row r="1670" spans="2:10">
      <c r="B1670" s="2">
        <f t="shared" si="67"/>
        <v>39193</v>
      </c>
      <c r="C1670" s="19">
        <f>IFERROR(VLOOKUP(B1670,Sheet1!AI$2:AK$3285,3,FALSE),"")</f>
        <v>62.002996576500664</v>
      </c>
      <c r="D1670" s="32"/>
      <c r="E1670" s="40">
        <f t="shared" si="66"/>
        <v>0.75763910433597925</v>
      </c>
    </row>
    <row r="1671" spans="2:10">
      <c r="B1671" s="2">
        <f t="shared" si="67"/>
        <v>39194</v>
      </c>
      <c r="C1671" s="19">
        <f>IFERROR(VLOOKUP(B1671,Sheet1!AI$2:AK$3285,3,FALSE),"")</f>
        <v>57.774445490353628</v>
      </c>
      <c r="D1671" s="32"/>
      <c r="E1671" s="40">
        <f t="shared" si="66"/>
        <v>0.70596876847415435</v>
      </c>
    </row>
    <row r="1672" spans="2:10">
      <c r="B1672" s="2">
        <f t="shared" si="67"/>
        <v>39195</v>
      </c>
      <c r="C1672" s="19">
        <f>IFERROR(VLOOKUP(B1672,Sheet1!AI$2:AK$3285,3,FALSE),"")</f>
        <v>44.280393880009797</v>
      </c>
      <c r="D1672" s="32"/>
      <c r="E1672" s="40">
        <f t="shared" si="66"/>
        <v>0.54107962213571492</v>
      </c>
    </row>
    <row r="1673" spans="2:10">
      <c r="B1673" s="2">
        <f t="shared" si="67"/>
        <v>39196</v>
      </c>
      <c r="C1673" s="19">
        <f>IFERROR(VLOOKUP(B1673,Sheet1!AI$2:AK$3285,3,FALSE),"")</f>
        <v>55.300326238530715</v>
      </c>
      <c r="D1673" s="32"/>
      <c r="E1673" s="40">
        <f t="shared" si="66"/>
        <v>0.67573652813946783</v>
      </c>
    </row>
    <row r="1674" spans="2:10">
      <c r="B1674" s="2">
        <f t="shared" si="67"/>
        <v>39197</v>
      </c>
      <c r="C1674" s="19">
        <f>IFERROR(VLOOKUP(B1674,Sheet1!AI$2:AK$3285,3,FALSE),"")</f>
        <v>56.280978670595005</v>
      </c>
      <c r="D1674" s="32"/>
      <c r="E1674" s="40">
        <f t="shared" si="66"/>
        <v>0.68771950753268751</v>
      </c>
    </row>
    <row r="1675" spans="2:10">
      <c r="B1675" s="2">
        <f t="shared" si="67"/>
        <v>39198</v>
      </c>
      <c r="C1675" s="19">
        <f>IFERROR(VLOOKUP(B1675,Sheet1!AI$2:AK$3285,3,FALSE),"")</f>
        <v>53.270249896508176</v>
      </c>
      <c r="D1675" s="32"/>
      <c r="E1675" s="40">
        <f t="shared" si="66"/>
        <v>0.65093022350214391</v>
      </c>
    </row>
    <row r="1676" spans="2:10">
      <c r="B1676" s="2">
        <f t="shared" si="67"/>
        <v>39199</v>
      </c>
      <c r="C1676" s="19">
        <f>IFERROR(VLOOKUP(B1676,Sheet1!AI$2:AK$3285,3,FALSE),"")</f>
        <v>60.808275396191902</v>
      </c>
      <c r="D1676" s="32"/>
      <c r="E1676" s="40">
        <f t="shared" si="66"/>
        <v>0.74304033435776473</v>
      </c>
    </row>
    <row r="1677" spans="2:10">
      <c r="B1677" s="2">
        <f t="shared" si="67"/>
        <v>39200</v>
      </c>
      <c r="C1677" s="19">
        <f>IFERROR(VLOOKUP(B1677,Sheet1!AI$2:AK$3285,3,FALSE),"")</f>
        <v>50.472534908559965</v>
      </c>
      <c r="D1677" s="32"/>
      <c r="E1677" s="40">
        <f t="shared" si="66"/>
        <v>0.61674383905794794</v>
      </c>
    </row>
    <row r="1678" spans="2:10">
      <c r="B1678" s="2">
        <f t="shared" si="67"/>
        <v>39201</v>
      </c>
      <c r="C1678" s="19">
        <f>IFERROR(VLOOKUP(B1678,Sheet1!AI$2:AK$3285,3,FALSE),"")</f>
        <v>55.687442812131849</v>
      </c>
      <c r="D1678" s="32"/>
      <c r="E1678" s="40">
        <f t="shared" si="66"/>
        <v>0.68046685845076027</v>
      </c>
    </row>
    <row r="1679" spans="2:10">
      <c r="B1679" s="2">
        <f t="shared" si="67"/>
        <v>39202</v>
      </c>
      <c r="C1679" s="19">
        <f>IFERROR(VLOOKUP(B1679,Sheet1!AI$2:AK$3285,3,FALSE),"")</f>
        <v>64.711836757404171</v>
      </c>
      <c r="D1679" s="32"/>
      <c r="E1679" s="40">
        <f t="shared" si="66"/>
        <v>0.790739492410237</v>
      </c>
      <c r="G1679" s="3">
        <f>AVERAGE(C1650:C1679)</f>
        <v>64.434257570010374</v>
      </c>
      <c r="H1679" s="3">
        <f>MAX(C1650:C1679)</f>
        <v>90.808912416960879</v>
      </c>
      <c r="I1679" s="3">
        <f>MIN(C1650:C1679)</f>
        <v>44.280393880009797</v>
      </c>
      <c r="J1679" s="13">
        <f>SUM(E1650:E1679)</f>
        <v>22.833081637856825</v>
      </c>
    </row>
    <row r="1680" spans="2:10">
      <c r="B1680" s="2">
        <f t="shared" si="67"/>
        <v>39203</v>
      </c>
      <c r="C1680" s="19">
        <f>IFERROR(VLOOKUP(B1680,Sheet1!AI$2:AK$3285,3,FALSE),"")</f>
        <v>69.913466678202667</v>
      </c>
      <c r="D1680" s="32"/>
      <c r="E1680" s="40">
        <f t="shared" si="66"/>
        <v>0.85430026288716976</v>
      </c>
    </row>
    <row r="1681" spans="2:5">
      <c r="B1681" s="2">
        <f t="shared" si="67"/>
        <v>39204</v>
      </c>
      <c r="C1681" s="19">
        <f>IFERROR(VLOOKUP(B1681,Sheet1!AI$2:AK$3285,3,FALSE),"")</f>
        <v>77.889191077316127</v>
      </c>
      <c r="D1681" s="32"/>
      <c r="E1681" s="40">
        <f t="shared" si="66"/>
        <v>0.95175878947175663</v>
      </c>
    </row>
    <row r="1682" spans="2:5">
      <c r="B1682" s="2">
        <f t="shared" si="67"/>
        <v>39205</v>
      </c>
      <c r="C1682" s="19" t="str">
        <f>IFERROR(VLOOKUP(B1682,Sheet1!AI$2:AK$3285,3,FALSE),"")</f>
        <v/>
      </c>
      <c r="D1682" s="32"/>
      <c r="E1682" s="40" t="str">
        <f t="shared" si="66"/>
        <v/>
      </c>
    </row>
    <row r="1683" spans="2:5">
      <c r="B1683" s="2">
        <f t="shared" si="67"/>
        <v>39206</v>
      </c>
      <c r="C1683" s="19">
        <f>IFERROR(VLOOKUP(B1683,Sheet1!AI$2:AK$3285,3,FALSE),"")</f>
        <v>87.144377418834097</v>
      </c>
      <c r="D1683" s="32"/>
      <c r="E1683" s="40">
        <f t="shared" si="66"/>
        <v>1.0648515668764518</v>
      </c>
    </row>
    <row r="1684" spans="2:5">
      <c r="B1684" s="2">
        <f t="shared" si="67"/>
        <v>39207</v>
      </c>
      <c r="C1684" s="19">
        <f>IFERROR(VLOOKUP(B1684,Sheet1!AI$2:AK$3285,3,FALSE),"")</f>
        <v>87.889245147350834</v>
      </c>
      <c r="D1684" s="32"/>
      <c r="E1684" s="40">
        <f t="shared" si="66"/>
        <v>1.0739533998497321</v>
      </c>
    </row>
    <row r="1685" spans="2:5">
      <c r="B1685" s="2">
        <f t="shared" si="67"/>
        <v>39208</v>
      </c>
      <c r="C1685" s="19">
        <f>IFERROR(VLOOKUP(B1685,Sheet1!AI$2:AK$3285,3,FALSE),"")</f>
        <v>86.189576216417777</v>
      </c>
      <c r="D1685" s="32"/>
      <c r="E1685" s="40">
        <f t="shared" ref="E1685:E1748" si="68">IFERROR(0.001*(C1685*86440)/$K$6,"")</f>
        <v>1.0531844738686957</v>
      </c>
    </row>
    <row r="1686" spans="2:5">
      <c r="B1686" s="2">
        <f t="shared" si="67"/>
        <v>39209</v>
      </c>
      <c r="C1686" s="19" t="str">
        <f>IFERROR(VLOOKUP(B1686,Sheet1!AI$2:AK$3285,3,FALSE),"")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IFERROR(VLOOKUP(B1687,Sheet1!AI$2:AK$3285,3,FALSE),"")</f>
        <v>84.533373342727714</v>
      </c>
      <c r="D1687" s="32"/>
      <c r="E1687" s="40">
        <f t="shared" si="68"/>
        <v>1.0329466768087905</v>
      </c>
    </row>
    <row r="1688" spans="2:5">
      <c r="B1688" s="2">
        <f t="shared" si="67"/>
        <v>39211</v>
      </c>
      <c r="C1688" s="19">
        <f>IFERROR(VLOOKUP(B1688,Sheet1!AI$2:AK$3285,3,FALSE),"")</f>
        <v>79.607762191209531</v>
      </c>
      <c r="D1688" s="32"/>
      <c r="E1688" s="40">
        <f t="shared" si="68"/>
        <v>0.97275868869213344</v>
      </c>
    </row>
    <row r="1689" spans="2:5">
      <c r="B1689" s="2">
        <f t="shared" si="67"/>
        <v>39212</v>
      </c>
      <c r="C1689" s="19" t="str">
        <f>IFERROR(VLOOKUP(B1689,Sheet1!AI$2:AK$3285,3,FALSE),"")</f>
        <v/>
      </c>
      <c r="D1689" s="32"/>
      <c r="E1689" s="40" t="str">
        <f t="shared" si="68"/>
        <v/>
      </c>
    </row>
    <row r="1690" spans="2:5">
      <c r="B1690" s="2">
        <f t="shared" si="67"/>
        <v>39213</v>
      </c>
      <c r="C1690" s="19">
        <f>IFERROR(VLOOKUP(B1690,Sheet1!AI$2:AK$3285,3,FALSE),"")</f>
        <v>62.463844352840624</v>
      </c>
      <c r="D1690" s="32"/>
      <c r="E1690" s="40">
        <f t="shared" si="68"/>
        <v>0.76327038533496516</v>
      </c>
    </row>
    <row r="1691" spans="2:5">
      <c r="B1691" s="2">
        <f t="shared" si="67"/>
        <v>39214</v>
      </c>
      <c r="C1691" s="19">
        <f>IFERROR(VLOOKUP(B1691,Sheet1!AI$2:AK$3285,3,FALSE),"")</f>
        <v>52.118556760126239</v>
      </c>
      <c r="D1691" s="32"/>
      <c r="E1691" s="40">
        <f t="shared" si="68"/>
        <v>0.63685723018734974</v>
      </c>
    </row>
    <row r="1692" spans="2:5">
      <c r="B1692" s="2">
        <f t="shared" si="67"/>
        <v>39215</v>
      </c>
      <c r="C1692" s="19">
        <f>IFERROR(VLOOKUP(B1692,Sheet1!AI$2:AK$3285,3,FALSE),"")</f>
        <v>58.558560049551033</v>
      </c>
      <c r="D1692" s="32"/>
      <c r="E1692" s="40">
        <f t="shared" si="68"/>
        <v>0.71555017397274401</v>
      </c>
    </row>
    <row r="1693" spans="2:5">
      <c r="B1693" s="2">
        <f t="shared" si="67"/>
        <v>39216</v>
      </c>
      <c r="C1693" s="19">
        <f>IFERROR(VLOOKUP(B1693,Sheet1!AI$2:AK$3285,3,FALSE),"")</f>
        <v>62.863062121964731</v>
      </c>
      <c r="D1693" s="32"/>
      <c r="E1693" s="40">
        <f t="shared" si="68"/>
        <v>0.76814858493393157</v>
      </c>
    </row>
    <row r="1694" spans="2:5">
      <c r="B1694" s="2">
        <f t="shared" si="67"/>
        <v>39217</v>
      </c>
      <c r="C1694" s="19">
        <f>IFERROR(VLOOKUP(B1694,Sheet1!AI$2:AK$3285,3,FALSE),"")</f>
        <v>64.799954715276954</v>
      </c>
      <c r="D1694" s="32"/>
      <c r="E1694" s="40">
        <f t="shared" si="68"/>
        <v>0.79181624054121291</v>
      </c>
    </row>
    <row r="1695" spans="2:5">
      <c r="B1695" s="2">
        <f t="shared" si="67"/>
        <v>39218</v>
      </c>
      <c r="C1695" s="19">
        <f>IFERROR(VLOOKUP(B1695,Sheet1!AI$2:AK$3285,3,FALSE),"")</f>
        <v>63.525707879320635</v>
      </c>
      <c r="D1695" s="32"/>
      <c r="E1695" s="40">
        <f t="shared" si="68"/>
        <v>0.77624571516659258</v>
      </c>
    </row>
    <row r="1696" spans="2:5">
      <c r="B1696" s="2">
        <f t="shared" si="67"/>
        <v>39219</v>
      </c>
      <c r="C1696" s="19">
        <f>IFERROR(VLOOKUP(B1696,Sheet1!AI$2:AK$3285,3,FALSE),"")</f>
        <v>56.970858129664975</v>
      </c>
      <c r="D1696" s="32"/>
      <c r="E1696" s="40">
        <f t="shared" si="68"/>
        <v>0.69614941712301959</v>
      </c>
    </row>
    <row r="1697" spans="2:10">
      <c r="B1697" s="2">
        <f t="shared" si="67"/>
        <v>39220</v>
      </c>
      <c r="C1697" s="19">
        <f>IFERROR(VLOOKUP(B1697,Sheet1!AI$2:AK$3285,3,FALSE),"")</f>
        <v>51.244296884885443</v>
      </c>
      <c r="D1697" s="32"/>
      <c r="E1697" s="40">
        <f t="shared" si="68"/>
        <v>0.62617430346755687</v>
      </c>
    </row>
    <row r="1698" spans="2:10">
      <c r="B1698" s="2">
        <f t="shared" si="67"/>
        <v>39221</v>
      </c>
      <c r="C1698" s="19">
        <f>IFERROR(VLOOKUP(B1698,Sheet1!AI$2:AK$3285,3,FALSE),"")</f>
        <v>60.170541959299271</v>
      </c>
      <c r="D1698" s="32"/>
      <c r="E1698" s="40">
        <f t="shared" si="68"/>
        <v>0.73524761760840107</v>
      </c>
    </row>
    <row r="1699" spans="2:10">
      <c r="B1699" s="2">
        <f t="shared" si="67"/>
        <v>39222</v>
      </c>
      <c r="C1699" s="19">
        <f>IFERROR(VLOOKUP(B1699,Sheet1!AI$2:AK$3285,3,FALSE),"")</f>
        <v>64.741212656493872</v>
      </c>
      <c r="D1699" s="32"/>
      <c r="E1699" s="40">
        <f t="shared" si="68"/>
        <v>0.79109844812373908</v>
      </c>
    </row>
    <row r="1700" spans="2:10">
      <c r="B1700" s="2">
        <f t="shared" si="67"/>
        <v>39223</v>
      </c>
      <c r="C1700" s="19">
        <f>IFERROR(VLOOKUP(B1700,Sheet1!AI$2:AK$3285,3,FALSE),"")</f>
        <v>59.528759051532461</v>
      </c>
      <c r="D1700" s="32"/>
      <c r="E1700" s="40">
        <f t="shared" si="68"/>
        <v>0.72740541877501641</v>
      </c>
    </row>
    <row r="1701" spans="2:10">
      <c r="B1701" s="2">
        <f t="shared" ref="B1701:B1764" si="69">B1700+1</f>
        <v>39224</v>
      </c>
      <c r="C1701" s="19">
        <f>IFERROR(VLOOKUP(B1701,Sheet1!AI$2:AK$3285,3,FALSE),"")</f>
        <v>59.704094447312855</v>
      </c>
      <c r="D1701" s="32"/>
      <c r="E1701" s="40">
        <f t="shared" si="68"/>
        <v>0.72954791122783758</v>
      </c>
    </row>
    <row r="1702" spans="2:10">
      <c r="B1702" s="2">
        <f t="shared" si="69"/>
        <v>39225</v>
      </c>
      <c r="C1702" s="19">
        <f>IFERROR(VLOOKUP(B1702,Sheet1!AI$2:AK$3285,3,FALSE),"")</f>
        <v>51.485551463043521</v>
      </c>
      <c r="D1702" s="32"/>
      <c r="E1702" s="40">
        <f t="shared" si="68"/>
        <v>0.62912228844578477</v>
      </c>
    </row>
    <row r="1703" spans="2:10">
      <c r="B1703" s="2">
        <f t="shared" si="69"/>
        <v>39226</v>
      </c>
      <c r="C1703" s="19">
        <f>IFERROR(VLOOKUP(B1703,Sheet1!AI$2:AK$3285,3,FALSE),"")</f>
        <v>41.826518611578422</v>
      </c>
      <c r="D1703" s="32"/>
      <c r="E1703" s="40">
        <f t="shared" si="68"/>
        <v>0.51109475102980473</v>
      </c>
    </row>
    <row r="1704" spans="2:10">
      <c r="B1704" s="2">
        <f t="shared" si="69"/>
        <v>39227</v>
      </c>
      <c r="C1704" s="19">
        <f>IFERROR(VLOOKUP(B1704,Sheet1!AI$2:AK$3285,3,FALSE),"")</f>
        <v>49.442726018157373</v>
      </c>
      <c r="D1704" s="32"/>
      <c r="E1704" s="40">
        <f t="shared" si="68"/>
        <v>0.60416019748508953</v>
      </c>
    </row>
    <row r="1705" spans="2:10">
      <c r="B1705" s="2">
        <f t="shared" si="69"/>
        <v>39228</v>
      </c>
      <c r="C1705" s="19">
        <f>IFERROR(VLOOKUP(B1705,Sheet1!AI$2:AK$3285,3,FALSE),"")</f>
        <v>57.075316563849356</v>
      </c>
      <c r="D1705" s="32"/>
      <c r="E1705" s="40">
        <f t="shared" si="68"/>
        <v>0.69742583598800367</v>
      </c>
    </row>
    <row r="1706" spans="2:10">
      <c r="B1706" s="2">
        <f t="shared" si="69"/>
        <v>39229</v>
      </c>
      <c r="C1706" s="19">
        <f>IFERROR(VLOOKUP(B1706,Sheet1!AI$2:AK$3285,3,FALSE),"")</f>
        <v>67.225466865618046</v>
      </c>
      <c r="D1706" s="32"/>
      <c r="E1706" s="40">
        <f t="shared" si="68"/>
        <v>0.82145453150466829</v>
      </c>
    </row>
    <row r="1707" spans="2:10">
      <c r="B1707" s="2">
        <f t="shared" si="69"/>
        <v>39230</v>
      </c>
      <c r="C1707" s="19">
        <f>IFERROR(VLOOKUP(B1707,Sheet1!AI$2:AK$3285,3,FALSE),"")</f>
        <v>68.730062601062855</v>
      </c>
      <c r="D1707" s="32"/>
      <c r="E1707" s="40">
        <f t="shared" si="68"/>
        <v>0.83983978106246437</v>
      </c>
    </row>
    <row r="1708" spans="2:10">
      <c r="B1708" s="2">
        <f t="shared" si="69"/>
        <v>39231</v>
      </c>
      <c r="C1708" s="19">
        <f>IFERROR(VLOOKUP(B1708,Sheet1!AI$2:AK$3285,3,FALSE),"")</f>
        <v>61.47765887473588</v>
      </c>
      <c r="D1708" s="32"/>
      <c r="E1708" s="40">
        <f t="shared" si="68"/>
        <v>0.75121979546680373</v>
      </c>
    </row>
    <row r="1709" spans="2:10">
      <c r="B1709" s="2">
        <f t="shared" si="69"/>
        <v>39232</v>
      </c>
      <c r="C1709" s="19">
        <f>IFERROR(VLOOKUP(B1709,Sheet1!AI$2:AK$3285,3,FALSE),"")</f>
        <v>54.274445741292084</v>
      </c>
      <c r="D1709" s="32"/>
      <c r="E1709" s="40">
        <f t="shared" si="68"/>
        <v>0.66320088915426745</v>
      </c>
    </row>
    <row r="1710" spans="2:10">
      <c r="B1710" s="2">
        <f t="shared" si="69"/>
        <v>39233</v>
      </c>
      <c r="C1710" s="19">
        <f>IFERROR(VLOOKUP(B1710,Sheet1!AI$2:AK$3285,3,FALSE),"")</f>
        <v>43.553777208387373</v>
      </c>
      <c r="D1710" s="32"/>
      <c r="E1710" s="40">
        <f t="shared" si="68"/>
        <v>0.53220080603519992</v>
      </c>
      <c r="G1710" s="3">
        <f>AVERAGE(C1680:C1710)</f>
        <v>63.748141608144742</v>
      </c>
      <c r="H1710" s="3">
        <f>MAX(C1680:C1710)</f>
        <v>87.889245147350834</v>
      </c>
      <c r="I1710" s="3">
        <f>MIN(C1680:C1710)</f>
        <v>41.826518611578422</v>
      </c>
      <c r="J1710" s="13">
        <f>SUM(E1680:E1710)</f>
        <v>21.810984181089182</v>
      </c>
    </row>
    <row r="1711" spans="2:10">
      <c r="B1711" s="2">
        <f t="shared" si="69"/>
        <v>39234</v>
      </c>
      <c r="C1711" s="19">
        <f>IFERROR(VLOOKUP(B1711,Sheet1!AI$2:AK$3285,3,FALSE),"")</f>
        <v>41.675630039535235</v>
      </c>
      <c r="D1711" s="32"/>
      <c r="E1711" s="40">
        <f t="shared" si="68"/>
        <v>0.50925098397192903</v>
      </c>
    </row>
    <row r="1712" spans="2:10">
      <c r="B1712" s="2">
        <f t="shared" si="69"/>
        <v>39235</v>
      </c>
      <c r="C1712" s="19">
        <f>IFERROR(VLOOKUP(B1712,Sheet1!AI$2:AK$3285,3,FALSE),"")</f>
        <v>52.434544214467905</v>
      </c>
      <c r="D1712" s="32"/>
      <c r="E1712" s="40">
        <f t="shared" si="68"/>
        <v>0.64071840569672123</v>
      </c>
    </row>
    <row r="1713" spans="2:5">
      <c r="B1713" s="2">
        <f t="shared" si="69"/>
        <v>39236</v>
      </c>
      <c r="C1713" s="19">
        <f>IFERROR(VLOOKUP(B1713,Sheet1!AI$2:AK$3285,3,FALSE),"")</f>
        <v>57.216834655736648</v>
      </c>
      <c r="D1713" s="32"/>
      <c r="E1713" s="40">
        <f t="shared" si="68"/>
        <v>0.69915510144781956</v>
      </c>
    </row>
    <row r="1714" spans="2:5">
      <c r="B1714" s="2">
        <f t="shared" si="69"/>
        <v>39237</v>
      </c>
      <c r="C1714" s="19">
        <f>IFERROR(VLOOKUP(B1714,Sheet1!AI$2:AK$3285,3,FALSE),"")</f>
        <v>59.221439986753694</v>
      </c>
      <c r="D1714" s="32"/>
      <c r="E1714" s="40">
        <f t="shared" si="68"/>
        <v>0.72365016574144603</v>
      </c>
    </row>
    <row r="1715" spans="2:5">
      <c r="B1715" s="2">
        <f t="shared" si="69"/>
        <v>39238</v>
      </c>
      <c r="C1715" s="19">
        <f>IFERROR(VLOOKUP(B1715,Sheet1!AI$2:AK$3285,3,FALSE),"")</f>
        <v>75.120086281370504</v>
      </c>
      <c r="D1715" s="32"/>
      <c r="E1715" s="40">
        <f t="shared" si="68"/>
        <v>0.91792200426373582</v>
      </c>
    </row>
    <row r="1716" spans="2:5">
      <c r="B1716" s="2">
        <f t="shared" si="69"/>
        <v>39239</v>
      </c>
      <c r="C1716" s="19">
        <f>IFERROR(VLOOKUP(B1716,Sheet1!AI$2:AK$3285,3,FALSE),"")</f>
        <v>74.556974770151555</v>
      </c>
      <c r="D1716" s="32"/>
      <c r="E1716" s="40">
        <f t="shared" si="68"/>
        <v>0.91104112229741319</v>
      </c>
    </row>
    <row r="1717" spans="2:5">
      <c r="B1717" s="2">
        <f t="shared" si="69"/>
        <v>39240</v>
      </c>
      <c r="C1717" s="19">
        <f>IFERROR(VLOOKUP(B1717,Sheet1!AI$2:AK$3285,3,FALSE),"")</f>
        <v>64.454029030531274</v>
      </c>
      <c r="D1717" s="32"/>
      <c r="E1717" s="40">
        <f t="shared" si="68"/>
        <v>0.78758923796990721</v>
      </c>
    </row>
    <row r="1718" spans="2:5">
      <c r="B1718" s="2">
        <f t="shared" si="69"/>
        <v>39241</v>
      </c>
      <c r="C1718" s="19">
        <f>IFERROR(VLOOKUP(B1718,Sheet1!AI$2:AK$3285,3,FALSE),"")</f>
        <v>68.996081823541545</v>
      </c>
      <c r="D1718" s="32"/>
      <c r="E1718" s="40">
        <f t="shared" si="68"/>
        <v>0.84309037501087525</v>
      </c>
    </row>
    <row r="1719" spans="2:5">
      <c r="B1719" s="2">
        <f t="shared" si="69"/>
        <v>39242</v>
      </c>
      <c r="C1719" s="19">
        <f>IFERROR(VLOOKUP(B1719,Sheet1!AI$2:AK$3285,3,FALSE),"")</f>
        <v>53.852237406858649</v>
      </c>
      <c r="D1719" s="32"/>
      <c r="E1719" s="40">
        <f t="shared" si="68"/>
        <v>0.65804175875726056</v>
      </c>
    </row>
    <row r="1720" spans="2:5">
      <c r="B1720" s="2">
        <f t="shared" si="69"/>
        <v>39243</v>
      </c>
      <c r="C1720" s="19">
        <f>IFERROR(VLOOKUP(B1720,Sheet1!AI$2:AK$3285,3,FALSE),"")</f>
        <v>60.967477070410268</v>
      </c>
      <c r="D1720" s="32"/>
      <c r="E1720" s="40">
        <f t="shared" si="68"/>
        <v>0.74498568249452413</v>
      </c>
    </row>
    <row r="1721" spans="2:5">
      <c r="B1721" s="2">
        <f t="shared" si="69"/>
        <v>39244</v>
      </c>
      <c r="C1721" s="19">
        <f>IFERROR(VLOOKUP(B1721,Sheet1!AI$2:AK$3285,3,FALSE),"")</f>
        <v>89.241092211795035</v>
      </c>
      <c r="D1721" s="32"/>
      <c r="E1721" s="40">
        <f t="shared" si="68"/>
        <v>1.0904721530658132</v>
      </c>
    </row>
    <row r="1722" spans="2:5">
      <c r="B1722" s="2">
        <f t="shared" si="69"/>
        <v>39245</v>
      </c>
      <c r="C1722" s="19">
        <f>IFERROR(VLOOKUP(B1722,Sheet1!AI$2:AK$3285,3,FALSE),"")</f>
        <v>84.372272376345791</v>
      </c>
      <c r="D1722" s="32"/>
      <c r="E1722" s="40">
        <f t="shared" si="68"/>
        <v>1.0309781204709261</v>
      </c>
    </row>
    <row r="1723" spans="2:5">
      <c r="B1723" s="2">
        <f t="shared" si="69"/>
        <v>39246</v>
      </c>
      <c r="C1723" s="19">
        <f>IFERROR(VLOOKUP(B1723,Sheet1!AI$2:AK$3285,3,FALSE),"")</f>
        <v>105.38614633341558</v>
      </c>
      <c r="D1723" s="32"/>
      <c r="E1723" s="40">
        <f t="shared" si="68"/>
        <v>1.2877549461493416</v>
      </c>
    </row>
    <row r="1724" spans="2:5">
      <c r="B1724" s="2">
        <f t="shared" si="69"/>
        <v>39247</v>
      </c>
      <c r="C1724" s="19">
        <f>IFERROR(VLOOKUP(B1724,Sheet1!AI$2:AK$3285,3,FALSE),"")</f>
        <v>127.5278829359429</v>
      </c>
      <c r="D1724" s="32"/>
      <c r="E1724" s="40">
        <f t="shared" si="68"/>
        <v>1.5583135709616771</v>
      </c>
    </row>
    <row r="1725" spans="2:5">
      <c r="B1725" s="2">
        <f t="shared" si="69"/>
        <v>39248</v>
      </c>
      <c r="C1725" s="19">
        <f>IFERROR(VLOOKUP(B1725,Sheet1!AI$2:AK$3285,3,FALSE),"")</f>
        <v>144.82783830512824</v>
      </c>
      <c r="D1725" s="32"/>
      <c r="E1725" s="40">
        <f t="shared" si="68"/>
        <v>1.7697085585376429</v>
      </c>
    </row>
    <row r="1726" spans="2:5">
      <c r="B1726" s="2">
        <f t="shared" si="69"/>
        <v>39249</v>
      </c>
      <c r="C1726" s="19">
        <f>IFERROR(VLOOKUP(B1726,Sheet1!AI$2:AK$3285,3,FALSE),"")</f>
        <v>158.62651838897193</v>
      </c>
      <c r="D1726" s="32"/>
      <c r="E1726" s="40">
        <f t="shared" si="68"/>
        <v>1.9383200805121195</v>
      </c>
    </row>
    <row r="1727" spans="2:5">
      <c r="B1727" s="2">
        <f t="shared" si="69"/>
        <v>39250</v>
      </c>
      <c r="C1727" s="19">
        <f>IFERROR(VLOOKUP(B1727,Sheet1!AI$2:AK$3285,3,FALSE),"")</f>
        <v>160.99958050408429</v>
      </c>
      <c r="D1727" s="32"/>
      <c r="E1727" s="40">
        <f t="shared" si="68"/>
        <v>1.9673174637790565</v>
      </c>
    </row>
    <row r="1728" spans="2:5">
      <c r="B1728" s="2">
        <f t="shared" si="69"/>
        <v>39251</v>
      </c>
      <c r="C1728" s="19">
        <f>IFERROR(VLOOKUP(B1728,Sheet1!AI$2:AK$3285,3,FALSE),"")</f>
        <v>160.39608384248243</v>
      </c>
      <c r="D1728" s="32"/>
      <c r="E1728" s="40">
        <f t="shared" si="68"/>
        <v>1.9599430997093839</v>
      </c>
    </row>
    <row r="1729" spans="2:10">
      <c r="B1729" s="2">
        <f t="shared" si="69"/>
        <v>39252</v>
      </c>
      <c r="C1729" s="19">
        <f>IFERROR(VLOOKUP(B1729,Sheet1!AI$2:AK$3285,3,FALSE),"")</f>
        <v>150.12076949001994</v>
      </c>
      <c r="D1729" s="32"/>
      <c r="E1729" s="40">
        <f t="shared" si="68"/>
        <v>1.8343849752215611</v>
      </c>
    </row>
    <row r="1730" spans="2:10">
      <c r="B1730" s="2">
        <f t="shared" si="69"/>
        <v>39253</v>
      </c>
      <c r="C1730" s="19" t="str">
        <f>IFERROR(VLOOKUP(B1730,Sheet1!AI$2:AK$3285,3,FALSE),"")</f>
        <v/>
      </c>
      <c r="D1730" s="32"/>
      <c r="E1730" s="40" t="str">
        <f t="shared" si="68"/>
        <v/>
      </c>
    </row>
    <row r="1731" spans="2:10">
      <c r="B1731" s="2">
        <f t="shared" si="69"/>
        <v>39254</v>
      </c>
      <c r="C1731" s="19">
        <f>IFERROR(VLOOKUP(B1731,Sheet1!AI$2:AK$3285,3,FALSE),"")</f>
        <v>150.92029050363544</v>
      </c>
      <c r="D1731" s="32"/>
      <c r="E1731" s="40">
        <f t="shared" si="68"/>
        <v>1.844154638271734</v>
      </c>
    </row>
    <row r="1732" spans="2:10">
      <c r="B1732" s="2">
        <f t="shared" si="69"/>
        <v>39255</v>
      </c>
      <c r="C1732" s="19">
        <f>IFERROR(VLOOKUP(B1732,Sheet1!AI$2:AK$3285,3,FALSE),"")</f>
        <v>145.85756190606162</v>
      </c>
      <c r="D1732" s="32"/>
      <c r="E1732" s="40">
        <f t="shared" si="68"/>
        <v>1.7822911579247904</v>
      </c>
    </row>
    <row r="1733" spans="2:10">
      <c r="B1733" s="2">
        <f t="shared" si="69"/>
        <v>39256</v>
      </c>
      <c r="C1733" s="19">
        <f>IFERROR(VLOOKUP(B1733,Sheet1!AI$2:AK$3285,3,FALSE),"")</f>
        <v>159.04416148623341</v>
      </c>
      <c r="D1733" s="32"/>
      <c r="E1733" s="40">
        <f t="shared" si="68"/>
        <v>1.9434234264730019</v>
      </c>
    </row>
    <row r="1734" spans="2:10">
      <c r="B1734" s="2">
        <f t="shared" si="69"/>
        <v>39257</v>
      </c>
      <c r="C1734" s="19">
        <f>IFERROR(VLOOKUP(B1734,Sheet1!AI$2:AK$3285,3,FALSE),"")</f>
        <v>163.49752508468532</v>
      </c>
      <c r="D1734" s="32"/>
      <c r="E1734" s="40">
        <f t="shared" si="68"/>
        <v>1.9978408352163133</v>
      </c>
    </row>
    <row r="1735" spans="2:10">
      <c r="B1735" s="2">
        <f t="shared" si="69"/>
        <v>39258</v>
      </c>
      <c r="C1735" s="19">
        <f>IFERROR(VLOOKUP(B1735,Sheet1!AI$2:AK$3285,3,FALSE),"")</f>
        <v>166.11319366923954</v>
      </c>
      <c r="D1735" s="32"/>
      <c r="E1735" s="40">
        <f t="shared" si="68"/>
        <v>2.0298027227550275</v>
      </c>
    </row>
    <row r="1736" spans="2:10">
      <c r="B1736" s="2">
        <f t="shared" si="69"/>
        <v>39259</v>
      </c>
      <c r="C1736" s="19">
        <f>IFERROR(VLOOKUP(B1736,Sheet1!AI$2:AK$3285,3,FALSE),"")</f>
        <v>158.65152218732999</v>
      </c>
      <c r="D1736" s="32"/>
      <c r="E1736" s="40">
        <f t="shared" si="68"/>
        <v>1.9386256117999441</v>
      </c>
    </row>
    <row r="1737" spans="2:10">
      <c r="B1737" s="2">
        <f t="shared" si="69"/>
        <v>39260</v>
      </c>
      <c r="C1737" s="19">
        <f>IFERROR(VLOOKUP(B1737,Sheet1!AI$2:AK$3285,3,FALSE),"")</f>
        <v>156.30591487189383</v>
      </c>
      <c r="D1737" s="32"/>
      <c r="E1737" s="40">
        <f t="shared" si="68"/>
        <v>1.9099637095740036</v>
      </c>
    </row>
    <row r="1738" spans="2:10">
      <c r="B1738" s="2">
        <f t="shared" si="69"/>
        <v>39261</v>
      </c>
      <c r="C1738" s="19">
        <f>IFERROR(VLOOKUP(B1738,Sheet1!AI$2:AK$3285,3,FALSE),"")</f>
        <v>162.79380898832665</v>
      </c>
      <c r="D1738" s="32"/>
      <c r="E1738" s="40">
        <f t="shared" si="68"/>
        <v>1.9892418502899289</v>
      </c>
    </row>
    <row r="1739" spans="2:10">
      <c r="B1739" s="2">
        <f t="shared" si="69"/>
        <v>39262</v>
      </c>
      <c r="C1739" s="19">
        <f>IFERROR(VLOOKUP(B1739,Sheet1!AI$2:AK$3285,3,FALSE),"")</f>
        <v>164.08324958154469</v>
      </c>
      <c r="D1739" s="32"/>
      <c r="E1739" s="40">
        <f t="shared" si="68"/>
        <v>2.00499803418557</v>
      </c>
    </row>
    <row r="1740" spans="2:10">
      <c r="B1740" s="2">
        <f t="shared" si="69"/>
        <v>39263</v>
      </c>
      <c r="C1740" s="19">
        <f>IFERROR(VLOOKUP(B1740,Sheet1!AI$2:AK$3285,3,FALSE),"")</f>
        <v>172.21608359493587</v>
      </c>
      <c r="D1740" s="32"/>
      <c r="E1740" s="40">
        <f t="shared" si="68"/>
        <v>2.1043763452002056</v>
      </c>
      <c r="G1740" s="3">
        <f>AVERAGE(C1711:C1740)</f>
        <v>116.8785114324631</v>
      </c>
      <c r="H1740" s="3">
        <f>MAX(C1711:C1740)</f>
        <v>172.21608359493587</v>
      </c>
      <c r="I1740" s="3">
        <f>MIN(C1711:C1740)</f>
        <v>41.675630039535235</v>
      </c>
      <c r="J1740" s="13">
        <f>SUM(E1711:E1740)</f>
        <v>41.417356137749671</v>
      </c>
    </row>
    <row r="1741" spans="2:10">
      <c r="B1741" s="2">
        <f t="shared" si="69"/>
        <v>39264</v>
      </c>
      <c r="C1741" s="19">
        <f>IFERROR(VLOOKUP(B1741,Sheet1!AI$2:AK$3285,3,FALSE),"")</f>
        <v>170.02284416648206</v>
      </c>
      <c r="D1741" s="32"/>
      <c r="E1741" s="40">
        <f t="shared" si="68"/>
        <v>2.0775762863656646</v>
      </c>
    </row>
    <row r="1742" spans="2:10">
      <c r="B1742" s="2">
        <f t="shared" si="69"/>
        <v>39265</v>
      </c>
      <c r="C1742" s="19">
        <f>IFERROR(VLOOKUP(B1742,Sheet1!AI$2:AK$3285,3,FALSE),"")</f>
        <v>167.30460338760497</v>
      </c>
      <c r="D1742" s="32"/>
      <c r="E1742" s="40">
        <f t="shared" si="68"/>
        <v>2.0443610286718368</v>
      </c>
    </row>
    <row r="1743" spans="2:10">
      <c r="B1743" s="2">
        <f t="shared" si="69"/>
        <v>39266</v>
      </c>
      <c r="C1743" s="19">
        <f>IFERROR(VLOOKUP(B1743,Sheet1!AI$2:AK$3285,3,FALSE),"")</f>
        <v>166.38237697033549</v>
      </c>
      <c r="D1743" s="32"/>
      <c r="E1743" s="40">
        <f t="shared" si="68"/>
        <v>2.0330919798297709</v>
      </c>
    </row>
    <row r="1744" spans="2:10">
      <c r="B1744" s="2">
        <f t="shared" si="69"/>
        <v>39267</v>
      </c>
      <c r="C1744" s="19">
        <f>IFERROR(VLOOKUP(B1744,Sheet1!AI$2:AK$3285,3,FALSE),"")</f>
        <v>171.88394427879939</v>
      </c>
      <c r="D1744" s="32"/>
      <c r="E1744" s="40">
        <f t="shared" si="68"/>
        <v>2.1003178037121035</v>
      </c>
    </row>
    <row r="1745" spans="2:5">
      <c r="B1745" s="2">
        <f t="shared" si="69"/>
        <v>39268</v>
      </c>
      <c r="C1745" s="19">
        <f>IFERROR(VLOOKUP(B1745,Sheet1!AI$2:AK$3285,3,FALSE),"")</f>
        <v>173.8632526752657</v>
      </c>
      <c r="D1745" s="32"/>
      <c r="E1745" s="40">
        <f t="shared" si="68"/>
        <v>2.1245037547709877</v>
      </c>
    </row>
    <row r="1746" spans="2:5">
      <c r="B1746" s="2">
        <f t="shared" si="69"/>
        <v>39269</v>
      </c>
      <c r="C1746" s="19">
        <f>IFERROR(VLOOKUP(B1746,Sheet1!AI$2:AK$3285,3,FALSE),"")</f>
        <v>172.29493383070815</v>
      </c>
      <c r="D1746" s="32"/>
      <c r="E1746" s="40">
        <f t="shared" si="68"/>
        <v>2.105339847374387</v>
      </c>
    </row>
    <row r="1747" spans="2:5">
      <c r="B1747" s="2">
        <f t="shared" si="69"/>
        <v>39270</v>
      </c>
      <c r="C1747" s="19">
        <f>IFERROR(VLOOKUP(B1747,Sheet1!AI$2:AK$3285,3,FALSE),"")</f>
        <v>172.78324851321179</v>
      </c>
      <c r="D1747" s="32"/>
      <c r="E1747" s="40">
        <f t="shared" si="68"/>
        <v>2.1113067573483217</v>
      </c>
    </row>
    <row r="1748" spans="2:5">
      <c r="B1748" s="2">
        <f t="shared" si="69"/>
        <v>39271</v>
      </c>
      <c r="C1748" s="19">
        <f>IFERROR(VLOOKUP(B1748,Sheet1!AI$2:AK$3285,3,FALSE),"")</f>
        <v>169.16474642738456</v>
      </c>
      <c r="D1748" s="32"/>
      <c r="E1748" s="40">
        <f t="shared" si="68"/>
        <v>2.0670908511709247</v>
      </c>
    </row>
    <row r="1749" spans="2:5">
      <c r="B1749" s="2">
        <f t="shared" si="69"/>
        <v>39272</v>
      </c>
      <c r="C1749" s="19">
        <f>IFERROR(VLOOKUP(B1749,Sheet1!AI$2:AK$3285,3,FALSE),"")</f>
        <v>166.02853018532051</v>
      </c>
      <c r="D1749" s="32"/>
      <c r="E1749" s="40">
        <f t="shared" ref="E1749:E1812" si="70">IFERROR(0.001*(C1749*86440)/$K$6,"")</f>
        <v>2.0287681862056979</v>
      </c>
    </row>
    <row r="1750" spans="2:5">
      <c r="B1750" s="2">
        <f t="shared" si="69"/>
        <v>39273</v>
      </c>
      <c r="C1750" s="19">
        <f>IFERROR(VLOOKUP(B1750,Sheet1!AI$2:AK$3285,3,FALSE),"")</f>
        <v>156.2834469654349</v>
      </c>
      <c r="D1750" s="32"/>
      <c r="E1750" s="40">
        <f t="shared" si="70"/>
        <v>1.9096891653508896</v>
      </c>
    </row>
    <row r="1751" spans="2:5">
      <c r="B1751" s="2">
        <f t="shared" si="69"/>
        <v>39274</v>
      </c>
      <c r="C1751" s="19">
        <f>IFERROR(VLOOKUP(B1751,Sheet1!AI$2:AK$3285,3,FALSE),"")</f>
        <v>142.61438013544307</v>
      </c>
      <c r="D1751" s="32"/>
      <c r="E1751" s="40">
        <f t="shared" si="70"/>
        <v>1.7426614389182498</v>
      </c>
    </row>
    <row r="1752" spans="2:5">
      <c r="B1752" s="2">
        <f t="shared" si="69"/>
        <v>39275</v>
      </c>
      <c r="C1752" s="19">
        <f>IFERROR(VLOOKUP(B1752,Sheet1!AI$2:AK$3285,3,FALSE),"")</f>
        <v>133.88519308772254</v>
      </c>
      <c r="D1752" s="32"/>
      <c r="E1752" s="40">
        <f t="shared" si="70"/>
        <v>1.6359960546370846</v>
      </c>
    </row>
    <row r="1753" spans="2:5">
      <c r="B1753" s="2">
        <f t="shared" si="69"/>
        <v>39276</v>
      </c>
      <c r="C1753" s="19">
        <f>IFERROR(VLOOKUP(B1753,Sheet1!AI$2:AK$3285,3,FALSE),"")</f>
        <v>129.02181589351983</v>
      </c>
      <c r="D1753" s="32"/>
      <c r="E1753" s="40">
        <f t="shared" si="70"/>
        <v>1.576568527825255</v>
      </c>
    </row>
    <row r="1754" spans="2:5">
      <c r="B1754" s="2">
        <f t="shared" si="69"/>
        <v>39277</v>
      </c>
      <c r="C1754" s="19">
        <f>IFERROR(VLOOKUP(B1754,Sheet1!AI$2:AK$3285,3,FALSE),"")</f>
        <v>145.277087826723</v>
      </c>
      <c r="D1754" s="32"/>
      <c r="E1754" s="40">
        <f t="shared" si="70"/>
        <v>1.7751981158809638</v>
      </c>
    </row>
    <row r="1755" spans="2:5">
      <c r="B1755" s="2">
        <f t="shared" si="69"/>
        <v>39278</v>
      </c>
      <c r="C1755" s="19">
        <f>IFERROR(VLOOKUP(B1755,Sheet1!AI$2:AK$3285,3,FALSE),"")</f>
        <v>155.00741906903511</v>
      </c>
      <c r="D1755" s="32"/>
      <c r="E1755" s="40">
        <f t="shared" si="70"/>
        <v>1.8940968764952497</v>
      </c>
    </row>
    <row r="1756" spans="2:5">
      <c r="B1756" s="2">
        <f t="shared" si="69"/>
        <v>39279</v>
      </c>
      <c r="C1756" s="19">
        <f>IFERROR(VLOOKUP(B1756,Sheet1!AI$2:AK$3285,3,FALSE),"")</f>
        <v>162.16750683524913</v>
      </c>
      <c r="D1756" s="32"/>
      <c r="E1756" s="40">
        <f t="shared" si="70"/>
        <v>1.9815888169124871</v>
      </c>
    </row>
    <row r="1757" spans="2:5">
      <c r="B1757" s="2">
        <f t="shared" si="69"/>
        <v>39280</v>
      </c>
      <c r="C1757" s="19">
        <f>IFERROR(VLOOKUP(B1757,Sheet1!AI$2:AK$3285,3,FALSE),"")</f>
        <v>166.39010909161925</v>
      </c>
      <c r="D1757" s="32"/>
      <c r="E1757" s="40">
        <f t="shared" si="70"/>
        <v>2.0331864616736737</v>
      </c>
    </row>
    <row r="1758" spans="2:5">
      <c r="B1758" s="2">
        <f t="shared" si="69"/>
        <v>39281</v>
      </c>
      <c r="C1758" s="19">
        <f>IFERROR(VLOOKUP(B1758,Sheet1!AI$2:AK$3285,3,FALSE),"")</f>
        <v>166.86359395054944</v>
      </c>
      <c r="D1758" s="32"/>
      <c r="E1758" s="40">
        <f t="shared" si="70"/>
        <v>2.0389721601760664</v>
      </c>
    </row>
    <row r="1759" spans="2:5">
      <c r="B1759" s="2">
        <f t="shared" si="69"/>
        <v>39282</v>
      </c>
      <c r="C1759" s="19">
        <f>IFERROR(VLOOKUP(B1759,Sheet1!AI$2:AK$3285,3,FALSE),"")</f>
        <v>168.65871288038613</v>
      </c>
      <c r="D1759" s="32"/>
      <c r="E1759" s="40">
        <f t="shared" si="70"/>
        <v>2.060907427393353</v>
      </c>
    </row>
    <row r="1760" spans="2:5">
      <c r="B1760" s="2">
        <f t="shared" si="69"/>
        <v>39283</v>
      </c>
      <c r="C1760" s="19">
        <f>IFERROR(VLOOKUP(B1760,Sheet1!AI$2:AK$3285,3,FALSE),"")</f>
        <v>167.27733411717441</v>
      </c>
      <c r="D1760" s="32"/>
      <c r="E1760" s="40">
        <f t="shared" si="70"/>
        <v>2.0440278146859705</v>
      </c>
    </row>
    <row r="1761" spans="2:10">
      <c r="B1761" s="2">
        <f t="shared" si="69"/>
        <v>39284</v>
      </c>
      <c r="C1761" s="19">
        <f>IFERROR(VLOOKUP(B1761,Sheet1!AI$2:AK$3285,3,FALSE),"")</f>
        <v>168.42429088832046</v>
      </c>
      <c r="D1761" s="32"/>
      <c r="E1761" s="40">
        <f t="shared" si="70"/>
        <v>2.0580429324832372</v>
      </c>
    </row>
    <row r="1762" spans="2:10">
      <c r="B1762" s="2">
        <f t="shared" si="69"/>
        <v>39285</v>
      </c>
      <c r="C1762" s="19">
        <f>IFERROR(VLOOKUP(B1762,Sheet1!AI$2:AK$3285,3,FALSE),"")</f>
        <v>163.92535413529924</v>
      </c>
      <c r="D1762" s="32"/>
      <c r="E1762" s="40">
        <f t="shared" si="70"/>
        <v>2.0030686473643295</v>
      </c>
    </row>
    <row r="1763" spans="2:10">
      <c r="B1763" s="2">
        <f t="shared" si="69"/>
        <v>39286</v>
      </c>
      <c r="C1763" s="19">
        <f>IFERROR(VLOOKUP(B1763,Sheet1!AI$2:AK$3285,3,FALSE),"")</f>
        <v>164.4403048135199</v>
      </c>
      <c r="D1763" s="32"/>
      <c r="E1763" s="40">
        <f t="shared" si="70"/>
        <v>2.0093610330902827</v>
      </c>
    </row>
    <row r="1764" spans="2:10">
      <c r="B1764" s="2">
        <f t="shared" si="69"/>
        <v>39287</v>
      </c>
      <c r="C1764" s="19">
        <f>IFERROR(VLOOKUP(B1764,Sheet1!AI$2:AK$3285,3,FALSE),"")</f>
        <v>164.02714206969426</v>
      </c>
      <c r="D1764" s="32"/>
      <c r="E1764" s="40">
        <f t="shared" si="70"/>
        <v>2.0043124343376268</v>
      </c>
    </row>
    <row r="1765" spans="2:10">
      <c r="B1765" s="2">
        <f t="shared" ref="B1765:B1828" si="71">B1764+1</f>
        <v>39288</v>
      </c>
      <c r="C1765" s="19">
        <f>IFERROR(VLOOKUP(B1765,Sheet1!AI$2:AK$3285,3,FALSE),"")</f>
        <v>167.96847602603384</v>
      </c>
      <c r="D1765" s="32"/>
      <c r="E1765" s="40">
        <f t="shared" si="70"/>
        <v>2.0524731506489067</v>
      </c>
    </row>
    <row r="1766" spans="2:10">
      <c r="B1766" s="2">
        <f t="shared" si="71"/>
        <v>39289</v>
      </c>
      <c r="C1766" s="19">
        <f>IFERROR(VLOOKUP(B1766,Sheet1!AI$2:AK$3285,3,FALSE),"")</f>
        <v>174.16222865247232</v>
      </c>
      <c r="D1766" s="32"/>
      <c r="E1766" s="40">
        <f t="shared" si="70"/>
        <v>2.1281570603222657</v>
      </c>
    </row>
    <row r="1767" spans="2:10">
      <c r="B1767" s="2">
        <f t="shared" si="71"/>
        <v>39290</v>
      </c>
      <c r="C1767" s="19">
        <f>IFERROR(VLOOKUP(B1767,Sheet1!AI$2:AK$3285,3,FALSE),"")</f>
        <v>178.92035954782705</v>
      </c>
      <c r="D1767" s="32"/>
      <c r="E1767" s="40">
        <f t="shared" si="70"/>
        <v>2.1862985410396054</v>
      </c>
    </row>
    <row r="1768" spans="2:10">
      <c r="B1768" s="2">
        <f t="shared" si="71"/>
        <v>39291</v>
      </c>
      <c r="C1768" s="19">
        <f>IFERROR(VLOOKUP(B1768,Sheet1!AI$2:AK$3285,3,FALSE),"")</f>
        <v>185.95703252277519</v>
      </c>
      <c r="D1768" s="32"/>
      <c r="E1768" s="40">
        <f t="shared" si="70"/>
        <v>2.2722824273775357</v>
      </c>
    </row>
    <row r="1769" spans="2:10">
      <c r="B1769" s="2">
        <f t="shared" si="71"/>
        <v>39292</v>
      </c>
      <c r="C1769" s="19">
        <f>IFERROR(VLOOKUP(B1769,Sheet1!AI$2:AK$3285,3,FALSE),"")</f>
        <v>189.12392318725813</v>
      </c>
      <c r="D1769" s="32"/>
      <c r="E1769" s="40">
        <f t="shared" si="70"/>
        <v>2.3109799152256989</v>
      </c>
    </row>
    <row r="1770" spans="2:10">
      <c r="B1770" s="2">
        <f t="shared" si="71"/>
        <v>39293</v>
      </c>
      <c r="C1770" s="19">
        <f>IFERROR(VLOOKUP(B1770,Sheet1!AI$2:AK$3285,3,FALSE),"")</f>
        <v>190.84039466229353</v>
      </c>
      <c r="D1770" s="32"/>
      <c r="E1770" s="40">
        <f t="shared" si="70"/>
        <v>2.3319541581295806</v>
      </c>
    </row>
    <row r="1771" spans="2:10">
      <c r="B1771" s="2">
        <f t="shared" si="71"/>
        <v>39294</v>
      </c>
      <c r="C1771" s="19">
        <f>IFERROR(VLOOKUP(B1771,Sheet1!AI$2:AK$3285,3,FALSE),"")</f>
        <v>189.57807554122132</v>
      </c>
      <c r="D1771" s="32"/>
      <c r="E1771" s="40">
        <f t="shared" si="70"/>
        <v>2.3165293822141888</v>
      </c>
      <c r="G1771" s="3">
        <f>AVERAGE(C1741:C1771)</f>
        <v>166.46911813982857</v>
      </c>
      <c r="H1771" s="3">
        <f>MAX(C1741:C1771)</f>
        <v>190.84039466229353</v>
      </c>
      <c r="I1771" s="3">
        <f>MIN(C1741:C1771)</f>
        <v>129.02181589351983</v>
      </c>
      <c r="J1771" s="13">
        <f>SUM(E1741:E1771)</f>
        <v>63.058709037632205</v>
      </c>
    </row>
    <row r="1772" spans="2:10">
      <c r="B1772" s="2">
        <f t="shared" si="71"/>
        <v>39295</v>
      </c>
      <c r="C1772" s="19">
        <f>IFERROR(VLOOKUP(B1772,Sheet1!AI$2:AK$3285,3,FALSE),"")</f>
        <v>189.7396500699856</v>
      </c>
      <c r="D1772" s="32"/>
      <c r="E1772" s="40">
        <f t="shared" si="70"/>
        <v>2.3185037251978451</v>
      </c>
    </row>
    <row r="1773" spans="2:10">
      <c r="B1773" s="2">
        <f t="shared" si="71"/>
        <v>39296</v>
      </c>
      <c r="C1773" s="19">
        <f>IFERROR(VLOOKUP(B1773,Sheet1!AI$2:AK$3285,3,FALSE),"")</f>
        <v>187.8422356758233</v>
      </c>
      <c r="D1773" s="32"/>
      <c r="E1773" s="40">
        <f t="shared" si="70"/>
        <v>2.2953184692985817</v>
      </c>
    </row>
    <row r="1774" spans="2:10">
      <c r="B1774" s="2">
        <f t="shared" si="71"/>
        <v>39297</v>
      </c>
      <c r="C1774" s="19">
        <f>IFERROR(VLOOKUP(B1774,Sheet1!AI$2:AK$3285,3,FALSE),"")</f>
        <v>183.55851171723009</v>
      </c>
      <c r="D1774" s="32"/>
      <c r="E1774" s="40">
        <f t="shared" si="70"/>
        <v>2.2429739543168461</v>
      </c>
    </row>
    <row r="1775" spans="2:10">
      <c r="B1775" s="2">
        <f t="shared" si="71"/>
        <v>39298</v>
      </c>
      <c r="C1775" s="19">
        <f>IFERROR(VLOOKUP(B1775,Sheet1!AI$2:AK$3285,3,FALSE),"")</f>
        <v>183.94366437700467</v>
      </c>
      <c r="D1775" s="32"/>
      <c r="E1775" s="40">
        <f t="shared" si="70"/>
        <v>2.2476802867894099</v>
      </c>
    </row>
    <row r="1776" spans="2:10">
      <c r="B1776" s="2">
        <f t="shared" si="71"/>
        <v>39299</v>
      </c>
      <c r="C1776" s="19">
        <f>IFERROR(VLOOKUP(B1776,Sheet1!AI$2:AK$3285,3,FALSE),"")</f>
        <v>184.46729756143725</v>
      </c>
      <c r="D1776" s="32"/>
      <c r="E1776" s="40">
        <f t="shared" si="70"/>
        <v>2.2540787674880742</v>
      </c>
    </row>
    <row r="1777" spans="2:5">
      <c r="B1777" s="2">
        <f t="shared" si="71"/>
        <v>39300</v>
      </c>
      <c r="C1777" s="19">
        <f>IFERROR(VLOOKUP(B1777,Sheet1!AI$2:AK$3285,3,FALSE),"")</f>
        <v>184.84857077660706</v>
      </c>
      <c r="D1777" s="32"/>
      <c r="E1777" s="40">
        <f t="shared" si="70"/>
        <v>2.2587376954947573</v>
      </c>
    </row>
    <row r="1778" spans="2:5">
      <c r="B1778" s="2">
        <f t="shared" si="71"/>
        <v>39301</v>
      </c>
      <c r="C1778" s="19">
        <f>IFERROR(VLOOKUP(B1778,Sheet1!AI$2:AK$3285,3,FALSE),"")</f>
        <v>187.08060107892652</v>
      </c>
      <c r="D1778" s="32"/>
      <c r="E1778" s="40">
        <f t="shared" si="70"/>
        <v>2.2860117553381976</v>
      </c>
    </row>
    <row r="1779" spans="2:5">
      <c r="B1779" s="2">
        <f t="shared" si="71"/>
        <v>39302</v>
      </c>
      <c r="C1779" s="19">
        <f>IFERROR(VLOOKUP(B1779,Sheet1!AI$2:AK$3285,3,FALSE),"")</f>
        <v>188.03467195465726</v>
      </c>
      <c r="D1779" s="32"/>
      <c r="E1779" s="40">
        <f t="shared" si="70"/>
        <v>2.2976699241957275</v>
      </c>
    </row>
    <row r="1780" spans="2:5">
      <c r="B1780" s="2">
        <f t="shared" si="71"/>
        <v>39303</v>
      </c>
      <c r="C1780" s="19">
        <f>IFERROR(VLOOKUP(B1780,Sheet1!AI$2:AK$3285,3,FALSE),"")</f>
        <v>182.97661646668757</v>
      </c>
      <c r="D1780" s="32"/>
      <c r="E1780" s="40">
        <f t="shared" si="70"/>
        <v>2.2358635464207621</v>
      </c>
    </row>
    <row r="1781" spans="2:5">
      <c r="B1781" s="2">
        <f t="shared" si="71"/>
        <v>39304</v>
      </c>
      <c r="C1781" s="19">
        <f>IFERROR(VLOOKUP(B1781,Sheet1!AI$2:AK$3285,3,FALSE),"")</f>
        <v>180.55643865109164</v>
      </c>
      <c r="D1781" s="32"/>
      <c r="E1781" s="40">
        <f t="shared" si="70"/>
        <v>2.2062904378004471</v>
      </c>
    </row>
    <row r="1782" spans="2:5">
      <c r="B1782" s="2">
        <f t="shared" si="71"/>
        <v>39305</v>
      </c>
      <c r="C1782" s="19">
        <f>IFERROR(VLOOKUP(B1782,Sheet1!AI$2:AK$3285,3,FALSE),"")</f>
        <v>173.38955887248699</v>
      </c>
      <c r="D1782" s="32"/>
      <c r="E1782" s="40">
        <f t="shared" si="70"/>
        <v>2.1187155031011842</v>
      </c>
    </row>
    <row r="1783" spans="2:5">
      <c r="B1783" s="2">
        <f t="shared" si="71"/>
        <v>39306</v>
      </c>
      <c r="C1783" s="19">
        <f>IFERROR(VLOOKUP(B1783,Sheet1!AI$2:AK$3285,3,FALSE),"")</f>
        <v>175.96280035974337</v>
      </c>
      <c r="D1783" s="32"/>
      <c r="E1783" s="40">
        <f t="shared" si="70"/>
        <v>2.1501589571806923</v>
      </c>
    </row>
    <row r="1784" spans="2:5">
      <c r="B1784" s="2">
        <f t="shared" si="71"/>
        <v>39307</v>
      </c>
      <c r="C1784" s="19">
        <f>IFERROR(VLOOKUP(B1784,Sheet1!AI$2:AK$3285,3,FALSE),"")</f>
        <v>181.84551242172711</v>
      </c>
      <c r="D1784" s="32"/>
      <c r="E1784" s="40">
        <f t="shared" si="70"/>
        <v>2.222042139346069</v>
      </c>
    </row>
    <row r="1785" spans="2:5">
      <c r="B1785" s="2">
        <f t="shared" si="71"/>
        <v>39308</v>
      </c>
      <c r="C1785" s="19">
        <f>IFERROR(VLOOKUP(B1785,Sheet1!AI$2:AK$3285,3,FALSE),"")</f>
        <v>186.31518687585549</v>
      </c>
      <c r="D1785" s="32"/>
      <c r="E1785" s="40">
        <f t="shared" si="70"/>
        <v>2.2766588568771486</v>
      </c>
    </row>
    <row r="1786" spans="2:5">
      <c r="B1786" s="2">
        <f t="shared" si="71"/>
        <v>39309</v>
      </c>
      <c r="C1786" s="19">
        <f>IFERROR(VLOOKUP(B1786,Sheet1!AI$2:AK$3285,3,FALSE),"")</f>
        <v>192.42548615237013</v>
      </c>
      <c r="D1786" s="32"/>
      <c r="E1786" s="40">
        <f t="shared" si="70"/>
        <v>2.3513230171064285</v>
      </c>
    </row>
    <row r="1787" spans="2:5">
      <c r="B1787" s="2">
        <f t="shared" si="71"/>
        <v>39310</v>
      </c>
      <c r="C1787" s="19">
        <f>IFERROR(VLOOKUP(B1787,Sheet1!AI$2:AK$3285,3,FALSE),"")</f>
        <v>177.76849230356129</v>
      </c>
      <c r="D1787" s="32"/>
      <c r="E1787" s="40">
        <f t="shared" si="70"/>
        <v>2.1722234202318118</v>
      </c>
    </row>
    <row r="1788" spans="2:5">
      <c r="B1788" s="2">
        <f t="shared" si="71"/>
        <v>39311</v>
      </c>
      <c r="C1788" s="19">
        <f>IFERROR(VLOOKUP(B1788,Sheet1!AI$2:AK$3285,3,FALSE),"")</f>
        <v>171.11918899375314</v>
      </c>
      <c r="D1788" s="32"/>
      <c r="E1788" s="40">
        <f t="shared" si="70"/>
        <v>2.0909729568306505</v>
      </c>
    </row>
    <row r="1789" spans="2:5">
      <c r="B1789" s="2">
        <f t="shared" si="71"/>
        <v>39312</v>
      </c>
      <c r="C1789" s="19">
        <f>IFERROR(VLOOKUP(B1789,Sheet1!AI$2:AK$3285,3,FALSE),"")</f>
        <v>165.62081188909735</v>
      </c>
      <c r="D1789" s="32"/>
      <c r="E1789" s="40">
        <f t="shared" si="70"/>
        <v>2.0237861153086762</v>
      </c>
    </row>
    <row r="1790" spans="2:5">
      <c r="B1790" s="2">
        <f t="shared" si="71"/>
        <v>39313</v>
      </c>
      <c r="C1790" s="19">
        <f>IFERROR(VLOOKUP(B1790,Sheet1!AI$2:AK$3285,3,FALSE),"")</f>
        <v>162.3891409333022</v>
      </c>
      <c r="D1790" s="32"/>
      <c r="E1790" s="40">
        <f t="shared" si="70"/>
        <v>1.9842970514948604</v>
      </c>
    </row>
    <row r="1791" spans="2:5">
      <c r="B1791" s="2">
        <f t="shared" si="71"/>
        <v>39314</v>
      </c>
      <c r="C1791" s="19">
        <f>IFERROR(VLOOKUP(B1791,Sheet1!AI$2:AK$3285,3,FALSE),"")</f>
        <v>175.53299998471573</v>
      </c>
      <c r="D1791" s="32"/>
      <c r="E1791" s="40">
        <f t="shared" si="70"/>
        <v>2.1449070566410557</v>
      </c>
    </row>
    <row r="1792" spans="2:5">
      <c r="B1792" s="2">
        <f t="shared" si="71"/>
        <v>39315</v>
      </c>
      <c r="C1792" s="19">
        <f>IFERROR(VLOOKUP(B1792,Sheet1!AI$2:AK$3285,3,FALSE),"")</f>
        <v>162.22124759600342</v>
      </c>
      <c r="D1792" s="32"/>
      <c r="E1792" s="40">
        <f t="shared" si="70"/>
        <v>1.9822454964939973</v>
      </c>
    </row>
    <row r="1793" spans="2:10">
      <c r="B1793" s="2">
        <f t="shared" si="71"/>
        <v>39316</v>
      </c>
      <c r="C1793" s="19">
        <f>IFERROR(VLOOKUP(B1793,Sheet1!AI$2:AK$3285,3,FALSE),"")</f>
        <v>151.2277851066317</v>
      </c>
      <c r="D1793" s="32"/>
      <c r="E1793" s="40">
        <f t="shared" si="70"/>
        <v>1.8479120362761161</v>
      </c>
    </row>
    <row r="1794" spans="2:10">
      <c r="B1794" s="2">
        <f t="shared" si="71"/>
        <v>39317</v>
      </c>
      <c r="C1794" s="19">
        <f>IFERROR(VLOOKUP(B1794,Sheet1!AI$2:AK$3285,3,FALSE),"")</f>
        <v>147.13770081946791</v>
      </c>
      <c r="D1794" s="32"/>
      <c r="E1794" s="40">
        <f t="shared" si="70"/>
        <v>1.797933680920951</v>
      </c>
    </row>
    <row r="1795" spans="2:10">
      <c r="B1795" s="2">
        <f t="shared" si="71"/>
        <v>39318</v>
      </c>
      <c r="C1795" s="19">
        <f>IFERROR(VLOOKUP(B1795,Sheet1!AI$2:AK$3285,3,FALSE),"")</f>
        <v>149.4034897259221</v>
      </c>
      <c r="D1795" s="32"/>
      <c r="E1795" s="40">
        <f t="shared" si="70"/>
        <v>1.8256202504818642</v>
      </c>
    </row>
    <row r="1796" spans="2:10">
      <c r="B1796" s="2">
        <f t="shared" si="71"/>
        <v>39319</v>
      </c>
      <c r="C1796" s="19">
        <f>IFERROR(VLOOKUP(B1796,Sheet1!AI$2:AK$3285,3,FALSE),"")</f>
        <v>165.14702476887442</v>
      </c>
      <c r="D1796" s="32"/>
      <c r="E1796" s="40">
        <f t="shared" si="70"/>
        <v>2.017996723356164</v>
      </c>
    </row>
    <row r="1797" spans="2:10">
      <c r="B1797" s="2">
        <f t="shared" si="71"/>
        <v>39320</v>
      </c>
      <c r="C1797" s="19">
        <f>IFERROR(VLOOKUP(B1797,Sheet1!AI$2:AK$3285,3,FALSE),"")</f>
        <v>175.36017287826894</v>
      </c>
      <c r="D1797" s="32"/>
      <c r="E1797" s="40">
        <f t="shared" si="70"/>
        <v>2.1427952139662945</v>
      </c>
    </row>
    <row r="1798" spans="2:10">
      <c r="B1798" s="2">
        <f t="shared" si="71"/>
        <v>39321</v>
      </c>
      <c r="C1798" s="19">
        <f>IFERROR(VLOOKUP(B1798,Sheet1!AI$2:AK$3285,3,FALSE),"")</f>
        <v>173.99475207307546</v>
      </c>
      <c r="D1798" s="32"/>
      <c r="E1798" s="40">
        <f t="shared" si="70"/>
        <v>2.1261105978508117</v>
      </c>
    </row>
    <row r="1799" spans="2:10">
      <c r="B1799" s="2">
        <f t="shared" si="71"/>
        <v>39322</v>
      </c>
      <c r="C1799" s="19">
        <f>IFERROR(VLOOKUP(B1799,Sheet1!AI$2:AK$3285,3,FALSE),"")</f>
        <v>175.20081185005995</v>
      </c>
      <c r="D1799" s="32"/>
      <c r="E1799" s="40">
        <f t="shared" si="70"/>
        <v>2.1408479186201839</v>
      </c>
    </row>
    <row r="1800" spans="2:10">
      <c r="B1800" s="2">
        <f t="shared" si="71"/>
        <v>39323</v>
      </c>
      <c r="C1800" s="19">
        <f>IFERROR(VLOOKUP(B1800,Sheet1!AI$2:AK$3285,3,FALSE),"")</f>
        <v>177.58604703876188</v>
      </c>
      <c r="D1800" s="32"/>
      <c r="E1800" s="40">
        <f t="shared" si="70"/>
        <v>2.1699940494812804</v>
      </c>
    </row>
    <row r="1801" spans="2:10">
      <c r="B1801" s="2">
        <f t="shared" si="71"/>
        <v>39324</v>
      </c>
      <c r="C1801" s="19">
        <f>IFERROR(VLOOKUP(B1801,Sheet1!AI$2:AK$3285,3,FALSE),"")</f>
        <v>176.97749749386821</v>
      </c>
      <c r="D1801" s="32"/>
      <c r="E1801" s="40">
        <f t="shared" si="70"/>
        <v>2.1625579422349404</v>
      </c>
    </row>
    <row r="1802" spans="2:10">
      <c r="B1802" s="2">
        <f t="shared" si="71"/>
        <v>39325</v>
      </c>
      <c r="C1802" s="19">
        <f>IFERROR(VLOOKUP(B1802,Sheet1!AI$2:AK$3285,3,FALSE),"")</f>
        <v>174.44599299658012</v>
      </c>
      <c r="D1802" s="32"/>
      <c r="E1802" s="40">
        <f t="shared" si="70"/>
        <v>2.1316244889206089</v>
      </c>
      <c r="G1802" s="3">
        <f>AVERAGE(C1772:C1802)</f>
        <v>175.61677288592188</v>
      </c>
      <c r="H1802" s="3">
        <f>MAX(C1772:C1802)</f>
        <v>192.42548615237013</v>
      </c>
      <c r="I1802" s="3">
        <f>MIN(C1772:C1802)</f>
        <v>147.13770081946791</v>
      </c>
      <c r="J1802" s="13">
        <f>SUM(E1772:E1802)</f>
        <v>66.523852035062419</v>
      </c>
    </row>
    <row r="1803" spans="2:10">
      <c r="B1803" s="2">
        <f t="shared" si="71"/>
        <v>39326</v>
      </c>
      <c r="C1803" s="19">
        <f>IFERROR(VLOOKUP(B1803,Sheet1!AI$2:AK$3285,3,FALSE),"")</f>
        <v>168.67085974982842</v>
      </c>
      <c r="D1803" s="32"/>
      <c r="E1803" s="40">
        <f t="shared" si="70"/>
        <v>2.0610558547886866</v>
      </c>
    </row>
    <row r="1804" spans="2:10">
      <c r="B1804" s="2">
        <f t="shared" si="71"/>
        <v>39327</v>
      </c>
      <c r="C1804" s="19">
        <f>IFERROR(VLOOKUP(B1804,Sheet1!AI$2:AK$3285,3,FALSE),"")</f>
        <v>145.61578466947174</v>
      </c>
      <c r="D1804" s="32"/>
      <c r="E1804" s="40">
        <f t="shared" si="70"/>
        <v>1.7793367863767513</v>
      </c>
    </row>
    <row r="1805" spans="2:10">
      <c r="B1805" s="2">
        <f t="shared" si="71"/>
        <v>39328</v>
      </c>
      <c r="C1805" s="19">
        <f>IFERROR(VLOOKUP(B1805,Sheet1!AI$2:AK$3285,3,FALSE),"")</f>
        <v>124.26742882617862</v>
      </c>
      <c r="D1805" s="32"/>
      <c r="E1805" s="40">
        <f t="shared" si="70"/>
        <v>1.5184727944211027</v>
      </c>
    </row>
    <row r="1806" spans="2:10">
      <c r="B1806" s="2">
        <f t="shared" si="71"/>
        <v>39329</v>
      </c>
      <c r="C1806" s="19">
        <f>IFERROR(VLOOKUP(B1806,Sheet1!AI$2:AK$3285,3,FALSE),"")</f>
        <v>134.42057923058212</v>
      </c>
      <c r="D1806" s="32"/>
      <c r="E1806" s="40">
        <f t="shared" si="70"/>
        <v>1.6425381493768052</v>
      </c>
    </row>
    <row r="1807" spans="2:10">
      <c r="B1807" s="2">
        <f t="shared" si="71"/>
        <v>39330</v>
      </c>
      <c r="C1807" s="19">
        <f>IFERROR(VLOOKUP(B1807,Sheet1!AI$2:AK$3285,3,FALSE),"")</f>
        <v>147.32170410898254</v>
      </c>
      <c r="D1807" s="32"/>
      <c r="E1807" s="40">
        <f t="shared" si="70"/>
        <v>1.8001820897908469</v>
      </c>
    </row>
    <row r="1808" spans="2:10">
      <c r="B1808" s="2">
        <f t="shared" si="71"/>
        <v>39331</v>
      </c>
      <c r="C1808" s="19">
        <f>IFERROR(VLOOKUP(B1808,Sheet1!AI$2:AK$3285,3,FALSE),"")</f>
        <v>175.62291826005071</v>
      </c>
      <c r="D1808" s="32"/>
      <c r="E1808" s="40">
        <f t="shared" si="70"/>
        <v>2.146005803562169</v>
      </c>
    </row>
    <row r="1809" spans="2:5">
      <c r="B1809" s="2">
        <f t="shared" si="71"/>
        <v>39332</v>
      </c>
      <c r="C1809" s="19">
        <f>IFERROR(VLOOKUP(B1809,Sheet1!AI$2:AK$3285,3,FALSE),"")</f>
        <v>182.66449454152519</v>
      </c>
      <c r="D1809" s="32"/>
      <c r="E1809" s="40">
        <f t="shared" si="70"/>
        <v>2.2320496053391912</v>
      </c>
    </row>
    <row r="1810" spans="2:5">
      <c r="B1810" s="2">
        <f t="shared" si="71"/>
        <v>39333</v>
      </c>
      <c r="C1810" s="19">
        <f>IFERROR(VLOOKUP(B1810,Sheet1!AI$2:AK$3285,3,FALSE),"")</f>
        <v>169.97462321461933</v>
      </c>
      <c r="D1810" s="32"/>
      <c r="E1810" s="40">
        <f t="shared" si="70"/>
        <v>2.0769870555091456</v>
      </c>
    </row>
    <row r="1811" spans="2:5">
      <c r="B1811" s="2">
        <f t="shared" si="71"/>
        <v>39334</v>
      </c>
      <c r="C1811" s="19">
        <f>IFERROR(VLOOKUP(B1811,Sheet1!AI$2:AK$3285,3,FALSE),"")</f>
        <v>153.33582637586915</v>
      </c>
      <c r="D1811" s="32"/>
      <c r="E1811" s="40">
        <f t="shared" si="70"/>
        <v>1.87367102515269</v>
      </c>
    </row>
    <row r="1812" spans="2:5">
      <c r="B1812" s="2">
        <f t="shared" si="71"/>
        <v>39335</v>
      </c>
      <c r="C1812" s="19">
        <f>IFERROR(VLOOKUP(B1812,Sheet1!AI$2:AK$3285,3,FALSE),"")</f>
        <v>138.89443334562111</v>
      </c>
      <c r="D1812" s="32"/>
      <c r="E1812" s="40">
        <f t="shared" si="70"/>
        <v>1.6972059398353814</v>
      </c>
    </row>
    <row r="1813" spans="2:5">
      <c r="B1813" s="2">
        <f t="shared" si="71"/>
        <v>39336</v>
      </c>
      <c r="C1813" s="19">
        <f>IFERROR(VLOOKUP(B1813,Sheet1!AI$2:AK$3285,3,FALSE),"")</f>
        <v>133.80960519743724</v>
      </c>
      <c r="D1813" s="32"/>
      <c r="E1813" s="40">
        <f t="shared" ref="E1813:E1876" si="72">IFERROR(0.001*(C1813*86440)/$K$6,"")</f>
        <v>1.6350724163509294</v>
      </c>
    </row>
    <row r="1814" spans="2:5">
      <c r="B1814" s="2">
        <f t="shared" si="71"/>
        <v>39337</v>
      </c>
      <c r="C1814" s="19">
        <f>IFERROR(VLOOKUP(B1814,Sheet1!AI$2:AK$3285,3,FALSE),"")</f>
        <v>148.72972316030598</v>
      </c>
      <c r="D1814" s="32"/>
      <c r="E1814" s="40">
        <f t="shared" si="72"/>
        <v>1.8173872307007137</v>
      </c>
    </row>
    <row r="1815" spans="2:5">
      <c r="B1815" s="2">
        <f t="shared" si="71"/>
        <v>39338</v>
      </c>
      <c r="C1815" s="19">
        <f>IFERROR(VLOOKUP(B1815,Sheet1!AI$2:AK$3285,3,FALSE),"")</f>
        <v>159.58315297297315</v>
      </c>
      <c r="D1815" s="32"/>
      <c r="E1815" s="40">
        <f t="shared" si="72"/>
        <v>1.9500095763335876</v>
      </c>
    </row>
    <row r="1816" spans="2:5">
      <c r="B1816" s="2">
        <f t="shared" si="71"/>
        <v>39339</v>
      </c>
      <c r="C1816" s="19">
        <f>IFERROR(VLOOKUP(B1816,Sheet1!AI$2:AK$3285,3,FALSE),"")</f>
        <v>170.46935976198733</v>
      </c>
      <c r="D1816" s="32"/>
      <c r="E1816" s="40">
        <f t="shared" si="72"/>
        <v>2.083032436786286</v>
      </c>
    </row>
    <row r="1817" spans="2:5">
      <c r="B1817" s="2">
        <f t="shared" si="71"/>
        <v>39340</v>
      </c>
      <c r="C1817" s="19">
        <f>IFERROR(VLOOKUP(B1817,Sheet1!AI$2:AK$3285,3,FALSE),"")</f>
        <v>184.81992207398764</v>
      </c>
      <c r="D1817" s="32"/>
      <c r="E1817" s="40">
        <f t="shared" si="72"/>
        <v>2.2583876256821447</v>
      </c>
    </row>
    <row r="1818" spans="2:5">
      <c r="B1818" s="2">
        <f t="shared" si="71"/>
        <v>39341</v>
      </c>
      <c r="C1818" s="19">
        <f>IFERROR(VLOOKUP(B1818,Sheet1!AI$2:AK$3285,3,FALSE),"")</f>
        <v>189.95011476286936</v>
      </c>
      <c r="D1818" s="32"/>
      <c r="E1818" s="40">
        <f t="shared" si="72"/>
        <v>2.3210754764069024</v>
      </c>
    </row>
    <row r="1819" spans="2:5">
      <c r="B1819" s="2">
        <f t="shared" si="71"/>
        <v>39342</v>
      </c>
      <c r="C1819" s="19">
        <f>IFERROR(VLOOKUP(B1819,Sheet1!AI$2:AK$3285,3,FALSE),"")</f>
        <v>190.49887382086149</v>
      </c>
      <c r="D1819" s="32"/>
      <c r="E1819" s="40">
        <f t="shared" si="72"/>
        <v>2.3277809800784941</v>
      </c>
    </row>
    <row r="1820" spans="2:5">
      <c r="B1820" s="2">
        <f t="shared" si="71"/>
        <v>39343</v>
      </c>
      <c r="C1820" s="19">
        <f>IFERROR(VLOOKUP(B1820,Sheet1!AI$2:AK$3285,3,FALSE),"")</f>
        <v>192.09772209377627</v>
      </c>
      <c r="D1820" s="32"/>
      <c r="E1820" s="40">
        <f t="shared" si="72"/>
        <v>2.3473179386183238</v>
      </c>
    </row>
    <row r="1821" spans="2:5">
      <c r="B1821" s="2">
        <f t="shared" si="71"/>
        <v>39344</v>
      </c>
      <c r="C1821" s="19">
        <f>IFERROR(VLOOKUP(B1821,Sheet1!AI$2:AK$3285,3,FALSE),"")</f>
        <v>189.17459978235365</v>
      </c>
      <c r="D1821" s="32"/>
      <c r="E1821" s="40">
        <f t="shared" si="72"/>
        <v>2.3115991525567781</v>
      </c>
    </row>
    <row r="1822" spans="2:5">
      <c r="B1822" s="2">
        <f t="shared" si="71"/>
        <v>39345</v>
      </c>
      <c r="C1822" s="19">
        <f>IFERROR(VLOOKUP(B1822,Sheet1!AI$2:AK$3285,3,FALSE),"")</f>
        <v>190.72129863935447</v>
      </c>
      <c r="D1822" s="32"/>
      <c r="E1822" s="40">
        <f t="shared" si="72"/>
        <v>2.3304988767862316</v>
      </c>
    </row>
    <row r="1823" spans="2:5">
      <c r="B1823" s="2">
        <f t="shared" si="71"/>
        <v>39346</v>
      </c>
      <c r="C1823" s="19">
        <f>IFERROR(VLOOKUP(B1823,Sheet1!AI$2:AK$3285,3,FALSE),"")</f>
        <v>195.03983143798587</v>
      </c>
      <c r="D1823" s="32"/>
      <c r="E1823" s="40">
        <f t="shared" si="72"/>
        <v>2.3832687347327535</v>
      </c>
    </row>
    <row r="1824" spans="2:5">
      <c r="B1824" s="2">
        <f t="shared" si="71"/>
        <v>39347</v>
      </c>
      <c r="C1824" s="19">
        <f>IFERROR(VLOOKUP(B1824,Sheet1!AI$2:AK$3285,3,FALSE),"")</f>
        <v>192.86910446191052</v>
      </c>
      <c r="D1824" s="32"/>
      <c r="E1824" s="40">
        <f t="shared" si="72"/>
        <v>2.3567437644455111</v>
      </c>
    </row>
    <row r="1825" spans="2:10">
      <c r="B1825" s="2">
        <f t="shared" si="71"/>
        <v>39348</v>
      </c>
      <c r="C1825" s="19">
        <f>IFERROR(VLOOKUP(B1825,Sheet1!AI$2:AK$3285,3,FALSE),"")</f>
        <v>182.10965029049953</v>
      </c>
      <c r="D1825" s="32"/>
      <c r="E1825" s="40">
        <f t="shared" si="72"/>
        <v>2.2252697442904692</v>
      </c>
    </row>
    <row r="1826" spans="2:10">
      <c r="B1826" s="2">
        <f t="shared" si="71"/>
        <v>39349</v>
      </c>
      <c r="C1826" s="19">
        <f>IFERROR(VLOOKUP(B1826,Sheet1!AI$2:AK$3285,3,FALSE),"")</f>
        <v>175.06406095776117</v>
      </c>
      <c r="D1826" s="32"/>
      <c r="E1826" s="40">
        <f t="shared" si="72"/>
        <v>2.1391769054550291</v>
      </c>
    </row>
    <row r="1827" spans="2:10">
      <c r="B1827" s="2">
        <f t="shared" si="71"/>
        <v>39350</v>
      </c>
      <c r="C1827" s="19">
        <f>IFERROR(VLOOKUP(B1827,Sheet1!AI$2:AK$3285,3,FALSE),"")</f>
        <v>164.2664317100506</v>
      </c>
      <c r="D1827" s="32"/>
      <c r="E1827" s="40">
        <f t="shared" si="72"/>
        <v>2.007236408964769</v>
      </c>
    </row>
    <row r="1828" spans="2:10">
      <c r="B1828" s="2">
        <f t="shared" si="71"/>
        <v>39351</v>
      </c>
      <c r="C1828" s="19">
        <f>IFERROR(VLOOKUP(B1828,Sheet1!AI$2:AK$3285,3,FALSE),"")</f>
        <v>162.70351100306584</v>
      </c>
      <c r="D1828" s="32"/>
      <c r="E1828" s="40">
        <f t="shared" si="72"/>
        <v>1.9881384635432586</v>
      </c>
    </row>
    <row r="1829" spans="2:10">
      <c r="B1829" s="2">
        <f t="shared" ref="B1829:B1892" si="73">B1828+1</f>
        <v>39352</v>
      </c>
      <c r="C1829" s="19">
        <f>IFERROR(VLOOKUP(B1829,Sheet1!AI$2:AK$3285,3,FALSE),"")</f>
        <v>180.25427418043489</v>
      </c>
      <c r="D1829" s="32"/>
      <c r="E1829" s="40">
        <f t="shared" si="72"/>
        <v>2.2025981707883506</v>
      </c>
    </row>
    <row r="1830" spans="2:10">
      <c r="B1830" s="2">
        <f t="shared" si="73"/>
        <v>39353</v>
      </c>
      <c r="C1830" s="19">
        <f>IFERROR(VLOOKUP(B1830,Sheet1!AI$2:AK$3285,3,FALSE),"")</f>
        <v>179.20865413194599</v>
      </c>
      <c r="D1830" s="32"/>
      <c r="E1830" s="40">
        <f t="shared" si="72"/>
        <v>2.1898213264299424</v>
      </c>
    </row>
    <row r="1831" spans="2:10">
      <c r="B1831" s="2">
        <f t="shared" si="73"/>
        <v>39354</v>
      </c>
      <c r="C1831" s="19">
        <f>IFERROR(VLOOKUP(B1831,Sheet1!AI$2:AK$3285,3,FALSE),"")</f>
        <v>182.61290685974211</v>
      </c>
      <c r="D1831" s="32"/>
      <c r="E1831" s="40">
        <f t="shared" si="72"/>
        <v>2.2314192350800264</v>
      </c>
    </row>
    <row r="1832" spans="2:10">
      <c r="B1832" s="2">
        <f t="shared" si="73"/>
        <v>39355</v>
      </c>
      <c r="C1832" s="19">
        <f>IFERROR(VLOOKUP(B1832,Sheet1!AI$2:AK$3285,3,FALSE),"")</f>
        <v>180.26792852726976</v>
      </c>
      <c r="D1832" s="32"/>
      <c r="E1832" s="40">
        <f t="shared" si="72"/>
        <v>2.2027650186453491</v>
      </c>
      <c r="G1832" s="3">
        <f>AVERAGE(C1803:C1832)</f>
        <v>169.50131260497668</v>
      </c>
      <c r="H1832" s="3">
        <f>MAX(C1803:C1832)</f>
        <v>195.03983143798587</v>
      </c>
      <c r="I1832" s="3">
        <f>MIN(C1803:C1832)</f>
        <v>124.26742882617862</v>
      </c>
      <c r="J1832" s="13">
        <f>SUM(E1803:E1832)</f>
        <v>62.13610458682863</v>
      </c>
    </row>
    <row r="1833" spans="2:10">
      <c r="B1833" s="2">
        <f t="shared" si="73"/>
        <v>39356</v>
      </c>
      <c r="C1833" s="19">
        <f>IFERROR(VLOOKUP(B1833,Sheet1!AI$2:AK$3285,3,FALSE),"")</f>
        <v>178.8409149502171</v>
      </c>
      <c r="D1833" s="32"/>
      <c r="E1833" s="40">
        <f t="shared" si="72"/>
        <v>2.1853277761233767</v>
      </c>
    </row>
    <row r="1834" spans="2:10">
      <c r="B1834" s="2">
        <f t="shared" si="73"/>
        <v>39357</v>
      </c>
      <c r="C1834" s="19">
        <f>IFERROR(VLOOKUP(B1834,Sheet1!AI$2:AK$3285,3,FALSE),"")</f>
        <v>179.92863590469835</v>
      </c>
      <c r="D1834" s="32"/>
      <c r="E1834" s="40">
        <f t="shared" si="72"/>
        <v>2.1986190680805948</v>
      </c>
    </row>
    <row r="1835" spans="2:10">
      <c r="B1835" s="2">
        <f t="shared" si="73"/>
        <v>39358</v>
      </c>
      <c r="C1835" s="19">
        <f>IFERROR(VLOOKUP(B1835,Sheet1!AI$2:AK$3285,3,FALSE),"")</f>
        <v>175.16597294690882</v>
      </c>
      <c r="D1835" s="32"/>
      <c r="E1835" s="40">
        <f t="shared" si="72"/>
        <v>2.1404222083023465</v>
      </c>
    </row>
    <row r="1836" spans="2:10">
      <c r="B1836" s="2">
        <f t="shared" si="73"/>
        <v>39359</v>
      </c>
      <c r="C1836" s="19">
        <f>IFERROR(VLOOKUP(B1836,Sheet1!AI$2:AK$3285,3,FALSE),"")</f>
        <v>177.3664050421703</v>
      </c>
      <c r="D1836" s="32"/>
      <c r="E1836" s="40">
        <f t="shared" si="72"/>
        <v>2.1673101571734805</v>
      </c>
    </row>
    <row r="1837" spans="2:10">
      <c r="B1837" s="2">
        <f t="shared" si="73"/>
        <v>39360</v>
      </c>
      <c r="C1837" s="19">
        <f>IFERROR(VLOOKUP(B1837,Sheet1!AI$2:AK$3285,3,FALSE),"")</f>
        <v>173.82490397766583</v>
      </c>
      <c r="D1837" s="32"/>
      <c r="E1837" s="40">
        <f t="shared" si="72"/>
        <v>2.1240351568885258</v>
      </c>
    </row>
    <row r="1838" spans="2:10">
      <c r="B1838" s="2">
        <f t="shared" si="73"/>
        <v>39361</v>
      </c>
      <c r="C1838" s="19">
        <f>IFERROR(VLOOKUP(B1838,Sheet1!AI$2:AK$3285,3,FALSE),"")</f>
        <v>172.90793336789943</v>
      </c>
      <c r="D1838" s="32"/>
      <c r="E1838" s="40">
        <f t="shared" si="72"/>
        <v>2.1128303308342136</v>
      </c>
    </row>
    <row r="1839" spans="2:10">
      <c r="B1839" s="2">
        <f t="shared" si="73"/>
        <v>39362</v>
      </c>
      <c r="C1839" s="19">
        <f>IFERROR(VLOOKUP(B1839,Sheet1!AI$2:AK$3285,3,FALSE),"")</f>
        <v>171.34400528547201</v>
      </c>
      <c r="D1839" s="32"/>
      <c r="E1839" s="40">
        <f t="shared" si="72"/>
        <v>2.0937200758942893</v>
      </c>
    </row>
    <row r="1840" spans="2:10">
      <c r="B1840" s="2">
        <f t="shared" si="73"/>
        <v>39363</v>
      </c>
      <c r="C1840" s="19">
        <f>IFERROR(VLOOKUP(B1840,Sheet1!AI$2:AK$3285,3,FALSE),"")</f>
        <v>168.71041736806717</v>
      </c>
      <c r="D1840" s="32"/>
      <c r="E1840" s="40">
        <f t="shared" si="72"/>
        <v>2.0615392249499189</v>
      </c>
    </row>
    <row r="1841" spans="2:5">
      <c r="B1841" s="2">
        <f t="shared" si="73"/>
        <v>39364</v>
      </c>
      <c r="C1841" s="19">
        <f>IFERROR(VLOOKUP(B1841,Sheet1!AI$2:AK$3285,3,FALSE),"")</f>
        <v>166.40597729058982</v>
      </c>
      <c r="D1841" s="32"/>
      <c r="E1841" s="40">
        <f t="shared" si="72"/>
        <v>2.0333803614643178</v>
      </c>
    </row>
    <row r="1842" spans="2:5">
      <c r="B1842" s="2">
        <f t="shared" si="73"/>
        <v>39365</v>
      </c>
      <c r="C1842" s="19">
        <f>IFERROR(VLOOKUP(B1842,Sheet1!AI$2:AK$3285,3,FALSE),"")</f>
        <v>160.24443926431525</v>
      </c>
      <c r="D1842" s="32"/>
      <c r="E1842" s="40">
        <f t="shared" si="72"/>
        <v>1.9580900947140811</v>
      </c>
    </row>
    <row r="1843" spans="2:5">
      <c r="B1843" s="2">
        <f t="shared" si="73"/>
        <v>39366</v>
      </c>
      <c r="C1843" s="19">
        <f>IFERROR(VLOOKUP(B1843,Sheet1!AI$2:AK$3285,3,FALSE),"")</f>
        <v>161.18353600319301</v>
      </c>
      <c r="D1843" s="32"/>
      <c r="E1843" s="40">
        <f t="shared" si="72"/>
        <v>1.9695652886791071</v>
      </c>
    </row>
    <row r="1844" spans="2:5">
      <c r="B1844" s="2">
        <f t="shared" si="73"/>
        <v>39367</v>
      </c>
      <c r="C1844" s="19">
        <f>IFERROR(VLOOKUP(B1844,Sheet1!AI$2:AK$3285,3,FALSE),"")</f>
        <v>154.79421257441459</v>
      </c>
      <c r="D1844" s="32"/>
      <c r="E1844" s="40">
        <f t="shared" si="72"/>
        <v>1.8914916221278479</v>
      </c>
    </row>
    <row r="1845" spans="2:5">
      <c r="B1845" s="2">
        <f t="shared" si="73"/>
        <v>39368</v>
      </c>
      <c r="C1845" s="19">
        <f>IFERROR(VLOOKUP(B1845,Sheet1!AI$2:AK$3285,3,FALSE),"")</f>
        <v>144.18257187199356</v>
      </c>
      <c r="D1845" s="32"/>
      <c r="E1845" s="40">
        <f t="shared" si="72"/>
        <v>1.761823793131909</v>
      </c>
    </row>
    <row r="1846" spans="2:5">
      <c r="B1846" s="2">
        <f t="shared" si="73"/>
        <v>39369</v>
      </c>
      <c r="C1846" s="19">
        <f>IFERROR(VLOOKUP(B1846,Sheet1!AI$2:AK$3285,3,FALSE),"")</f>
        <v>136.33337915980894</v>
      </c>
      <c r="D1846" s="32"/>
      <c r="E1846" s="40">
        <f t="shared" si="72"/>
        <v>1.6659114072058079</v>
      </c>
    </row>
    <row r="1847" spans="2:5">
      <c r="B1847" s="2">
        <f t="shared" si="73"/>
        <v>39370</v>
      </c>
      <c r="C1847" s="19">
        <f>IFERROR(VLOOKUP(B1847,Sheet1!AI$2:AK$3285,3,FALSE),"")</f>
        <v>129.46373257882476</v>
      </c>
      <c r="D1847" s="32"/>
      <c r="E1847" s="40">
        <f t="shared" si="72"/>
        <v>1.5819684823457183</v>
      </c>
    </row>
    <row r="1848" spans="2:5">
      <c r="B1848" s="2">
        <f t="shared" si="73"/>
        <v>39371</v>
      </c>
      <c r="C1848" s="19">
        <f>IFERROR(VLOOKUP(B1848,Sheet1!AI$2:AK$3285,3,FALSE),"")</f>
        <v>130.78329685656377</v>
      </c>
      <c r="D1848" s="32"/>
      <c r="E1848" s="40">
        <f t="shared" si="72"/>
        <v>1.5980927594403975</v>
      </c>
    </row>
    <row r="1849" spans="2:5">
      <c r="B1849" s="2">
        <f t="shared" si="73"/>
        <v>39372</v>
      </c>
      <c r="C1849" s="19">
        <f>IFERROR(VLOOKUP(B1849,Sheet1!AI$2:AK$3285,3,FALSE),"")</f>
        <v>136.27465491137536</v>
      </c>
      <c r="D1849" s="32"/>
      <c r="E1849" s="40">
        <f t="shared" si="72"/>
        <v>1.6651938324200291</v>
      </c>
    </row>
    <row r="1850" spans="2:5">
      <c r="B1850" s="2">
        <f t="shared" si="73"/>
        <v>39373</v>
      </c>
      <c r="C1850" s="19">
        <f>IFERROR(VLOOKUP(B1850,Sheet1!AI$2:AK$3285,3,FALSE),"")</f>
        <v>142.45982894308406</v>
      </c>
      <c r="D1850" s="32"/>
      <c r="E1850" s="40">
        <f t="shared" si="72"/>
        <v>1.740772916856119</v>
      </c>
    </row>
    <row r="1851" spans="2:5">
      <c r="B1851" s="2">
        <f t="shared" si="73"/>
        <v>39374</v>
      </c>
      <c r="C1851" s="19">
        <f>IFERROR(VLOOKUP(B1851,Sheet1!AI$2:AK$3285,3,FALSE),"")</f>
        <v>142.95782870435926</v>
      </c>
      <c r="D1851" s="32"/>
      <c r="E1851" s="40">
        <f t="shared" si="72"/>
        <v>1.7468581726328549</v>
      </c>
    </row>
    <row r="1852" spans="2:5">
      <c r="B1852" s="2">
        <f t="shared" si="73"/>
        <v>39375</v>
      </c>
      <c r="C1852" s="19">
        <f>IFERROR(VLOOKUP(B1852,Sheet1!AI$2:AK$3285,3,FALSE),"")</f>
        <v>138.77161638306086</v>
      </c>
      <c r="D1852" s="32"/>
      <c r="E1852" s="40">
        <f t="shared" si="72"/>
        <v>1.6957051908611509</v>
      </c>
    </row>
    <row r="1853" spans="2:5">
      <c r="B1853" s="2">
        <f t="shared" si="73"/>
        <v>39376</v>
      </c>
      <c r="C1853" s="19">
        <f>IFERROR(VLOOKUP(B1853,Sheet1!AI$2:AK$3285,3,FALSE),"")</f>
        <v>137.39464891967748</v>
      </c>
      <c r="D1853" s="32"/>
      <c r="E1853" s="40">
        <f t="shared" si="72"/>
        <v>1.6788794815686912</v>
      </c>
    </row>
    <row r="1854" spans="2:5">
      <c r="B1854" s="2">
        <f t="shared" si="73"/>
        <v>39377</v>
      </c>
      <c r="C1854" s="19">
        <f>IFERROR(VLOOKUP(B1854,Sheet1!AI$2:AK$3285,3,FALSE),"")</f>
        <v>128.82629217345141</v>
      </c>
      <c r="D1854" s="32"/>
      <c r="E1854" s="40">
        <f t="shared" si="72"/>
        <v>1.5741793462642268</v>
      </c>
    </row>
    <row r="1855" spans="2:5">
      <c r="B1855" s="2">
        <f t="shared" si="73"/>
        <v>39378</v>
      </c>
      <c r="C1855" s="19">
        <f>IFERROR(VLOOKUP(B1855,Sheet1!AI$2:AK$3285,3,FALSE),"")</f>
        <v>118.33664420341086</v>
      </c>
      <c r="D1855" s="32"/>
      <c r="E1855" s="40">
        <f t="shared" si="72"/>
        <v>1.4460021946484074</v>
      </c>
    </row>
    <row r="1856" spans="2:5">
      <c r="B1856" s="2">
        <f t="shared" si="73"/>
        <v>39379</v>
      </c>
      <c r="C1856" s="19">
        <f>IFERROR(VLOOKUP(B1856,Sheet1!AI$2:AK$3285,3,FALSE),"")</f>
        <v>103.25316885035136</v>
      </c>
      <c r="D1856" s="32"/>
      <c r="E1856" s="40">
        <f t="shared" si="72"/>
        <v>1.2616912518270247</v>
      </c>
    </row>
    <row r="1857" spans="2:10">
      <c r="B1857" s="2">
        <f t="shared" si="73"/>
        <v>39380</v>
      </c>
      <c r="C1857" s="19">
        <f>IFERROR(VLOOKUP(B1857,Sheet1!AI$2:AK$3285,3,FALSE),"")</f>
        <v>97.001035335554207</v>
      </c>
      <c r="D1857" s="32"/>
      <c r="E1857" s="40">
        <f t="shared" si="72"/>
        <v>1.1852939630202581</v>
      </c>
    </row>
    <row r="1858" spans="2:10">
      <c r="B1858" s="2">
        <f t="shared" si="73"/>
        <v>39381</v>
      </c>
      <c r="C1858" s="19">
        <f>IFERROR(VLOOKUP(B1858,Sheet1!AI$2:AK$3285,3,FALSE),"")</f>
        <v>93.816843134804913</v>
      </c>
      <c r="D1858" s="32"/>
      <c r="E1858" s="40">
        <f t="shared" si="72"/>
        <v>1.1463850608669122</v>
      </c>
    </row>
    <row r="1859" spans="2:10">
      <c r="B1859" s="2">
        <f t="shared" si="73"/>
        <v>39382</v>
      </c>
      <c r="C1859" s="19">
        <f>IFERROR(VLOOKUP(B1859,Sheet1!AI$2:AK$3285,3,FALSE),"")</f>
        <v>90.939048539475607</v>
      </c>
      <c r="D1859" s="32"/>
      <c r="E1859" s="40">
        <f t="shared" si="72"/>
        <v>1.1112201520712852</v>
      </c>
    </row>
    <row r="1860" spans="2:10">
      <c r="B1860" s="2">
        <f t="shared" si="73"/>
        <v>39383</v>
      </c>
      <c r="C1860" s="19">
        <f>IFERROR(VLOOKUP(B1860,Sheet1!AI$2:AK$3285,3,FALSE),"")</f>
        <v>80.174965715011695</v>
      </c>
      <c r="D1860" s="32"/>
      <c r="E1860" s="40">
        <f t="shared" si="72"/>
        <v>0.9796895725764222</v>
      </c>
    </row>
    <row r="1861" spans="2:10">
      <c r="B1861" s="2">
        <f t="shared" si="73"/>
        <v>39384</v>
      </c>
      <c r="C1861" s="19">
        <f>IFERROR(VLOOKUP(B1861,Sheet1!AI$2:AK$3285,3,FALSE),"")</f>
        <v>69.919226005580185</v>
      </c>
      <c r="D1861" s="32"/>
      <c r="E1861" s="40">
        <f t="shared" si="72"/>
        <v>0.85437063838314264</v>
      </c>
    </row>
    <row r="1862" spans="2:10">
      <c r="B1862" s="2">
        <f t="shared" si="73"/>
        <v>39385</v>
      </c>
      <c r="C1862" s="19">
        <f>IFERROR(VLOOKUP(B1862,Sheet1!AI$2:AK$3285,3,FALSE),"")</f>
        <v>72.281020773384171</v>
      </c>
      <c r="D1862" s="32"/>
      <c r="E1862" s="40">
        <f t="shared" si="72"/>
        <v>0.88323034148308277</v>
      </c>
    </row>
    <row r="1863" spans="2:10">
      <c r="B1863" s="2">
        <f t="shared" si="73"/>
        <v>39386</v>
      </c>
      <c r="C1863" s="19">
        <f>IFERROR(VLOOKUP(B1863,Sheet1!AI$2:AK$3285,3,FALSE),"")</f>
        <v>74.795930449776051</v>
      </c>
      <c r="D1863" s="32"/>
      <c r="E1863" s="40">
        <f t="shared" si="72"/>
        <v>0.91396101612646896</v>
      </c>
      <c r="G1863" s="3">
        <f>AVERAGE(C1833:C1863)</f>
        <v>135.76397056403744</v>
      </c>
      <c r="H1863" s="3">
        <f>MAX(C1833:C1863)</f>
        <v>179.92863590469835</v>
      </c>
      <c r="I1863" s="3">
        <f>MIN(C1833:C1863)</f>
        <v>69.919226005580185</v>
      </c>
      <c r="J1863" s="13">
        <f>SUM(E1833:E1863)</f>
        <v>51.427560938962003</v>
      </c>
    </row>
    <row r="1864" spans="2:10">
      <c r="B1864" s="2">
        <f t="shared" si="73"/>
        <v>39387</v>
      </c>
      <c r="C1864" s="19">
        <f>IFERROR(VLOOKUP(B1864,Sheet1!AI$2:AK$3285,3,FALSE),"")</f>
        <v>95.292179904942827</v>
      </c>
      <c r="D1864" s="32"/>
      <c r="E1864" s="40">
        <f t="shared" si="72"/>
        <v>1.1644127835712832</v>
      </c>
    </row>
    <row r="1865" spans="2:10">
      <c r="B1865" s="2">
        <f t="shared" si="73"/>
        <v>39388</v>
      </c>
      <c r="C1865" s="19">
        <f>IFERROR(VLOOKUP(B1865,Sheet1!AI$2:AK$3285,3,FALSE),"")</f>
        <v>103.35852350582525</v>
      </c>
      <c r="D1865" s="32"/>
      <c r="E1865" s="40">
        <f t="shared" si="72"/>
        <v>1.2629786219739234</v>
      </c>
    </row>
    <row r="1866" spans="2:10">
      <c r="B1866" s="2">
        <f t="shared" si="73"/>
        <v>39389</v>
      </c>
      <c r="C1866" s="19">
        <f>IFERROR(VLOOKUP(B1866,Sheet1!AI$2:AK$3285,3,FALSE),"")</f>
        <v>105.49868925215924</v>
      </c>
      <c r="D1866" s="32"/>
      <c r="E1866" s="40">
        <f t="shared" si="72"/>
        <v>1.2891301525242642</v>
      </c>
    </row>
    <row r="1867" spans="2:10">
      <c r="B1867" s="2">
        <f t="shared" si="73"/>
        <v>39390</v>
      </c>
      <c r="C1867" s="19">
        <f>IFERROR(VLOOKUP(B1867,Sheet1!AI$2:AK$3285,3,FALSE),"")</f>
        <v>107.56661504848</v>
      </c>
      <c r="D1867" s="32"/>
      <c r="E1867" s="40">
        <f t="shared" si="72"/>
        <v>1.3143989545929617</v>
      </c>
    </row>
    <row r="1868" spans="2:10">
      <c r="B1868" s="2">
        <f t="shared" si="73"/>
        <v>39391</v>
      </c>
      <c r="C1868" s="19">
        <f>IFERROR(VLOOKUP(B1868,Sheet1!AI$2:AK$3285,3,FALSE),"")</f>
        <v>104.26608424349274</v>
      </c>
      <c r="D1868" s="32"/>
      <c r="E1868" s="40">
        <f t="shared" si="72"/>
        <v>1.274068465084466</v>
      </c>
    </row>
    <row r="1869" spans="2:10">
      <c r="B1869" s="2">
        <f t="shared" si="73"/>
        <v>39392</v>
      </c>
      <c r="C1869" s="19">
        <f>IFERROR(VLOOKUP(B1869,Sheet1!AI$2:AK$3285,3,FALSE),"")</f>
        <v>101.7477889699577</v>
      </c>
      <c r="D1869" s="32"/>
      <c r="E1869" s="40">
        <f t="shared" si="72"/>
        <v>1.2432964204923866</v>
      </c>
    </row>
    <row r="1870" spans="2:10">
      <c r="B1870" s="2">
        <f t="shared" si="73"/>
        <v>39393</v>
      </c>
      <c r="C1870" s="19">
        <f>IFERROR(VLOOKUP(B1870,Sheet1!AI$2:AK$3285,3,FALSE),"")</f>
        <v>98.423034744830261</v>
      </c>
      <c r="D1870" s="32"/>
      <c r="E1870" s="40">
        <f t="shared" si="72"/>
        <v>1.2026699354457346</v>
      </c>
    </row>
    <row r="1871" spans="2:10">
      <c r="B1871" s="2">
        <f t="shared" si="73"/>
        <v>39394</v>
      </c>
      <c r="C1871" s="19">
        <f>IFERROR(VLOOKUP(B1871,Sheet1!AI$2:AK$3285,3,FALSE),"")</f>
        <v>96.381497827195631</v>
      </c>
      <c r="D1871" s="32"/>
      <c r="E1871" s="40">
        <f t="shared" si="72"/>
        <v>1.1777235895084521</v>
      </c>
    </row>
    <row r="1872" spans="2:10">
      <c r="B1872" s="2">
        <f t="shared" si="73"/>
        <v>39395</v>
      </c>
      <c r="C1872" s="19">
        <f>IFERROR(VLOOKUP(B1872,Sheet1!AI$2:AK$3285,3,FALSE),"")</f>
        <v>101.88247860924196</v>
      </c>
      <c r="D1872" s="32"/>
      <c r="E1872" s="40">
        <f t="shared" si="72"/>
        <v>1.2449422463928292</v>
      </c>
    </row>
    <row r="1873" spans="2:5">
      <c r="B1873" s="2">
        <f t="shared" si="73"/>
        <v>39396</v>
      </c>
      <c r="C1873" s="19">
        <f>IFERROR(VLOOKUP(B1873,Sheet1!AI$2:AK$3285,3,FALSE),"")</f>
        <v>100.36050547365517</v>
      </c>
      <c r="D1873" s="32"/>
      <c r="E1873" s="40">
        <f t="shared" si="72"/>
        <v>1.2263446555191904</v>
      </c>
    </row>
    <row r="1874" spans="2:5">
      <c r="B1874" s="2">
        <f t="shared" si="73"/>
        <v>39397</v>
      </c>
      <c r="C1874" s="19">
        <f>IFERROR(VLOOKUP(B1874,Sheet1!AI$2:AK$3285,3,FALSE),"")</f>
        <v>97.486845295543162</v>
      </c>
      <c r="D1874" s="32"/>
      <c r="E1874" s="40">
        <f t="shared" si="72"/>
        <v>1.1912302668005021</v>
      </c>
    </row>
    <row r="1875" spans="2:5">
      <c r="B1875" s="2">
        <f t="shared" si="73"/>
        <v>39398</v>
      </c>
      <c r="C1875" s="19">
        <f>IFERROR(VLOOKUP(B1875,Sheet1!AI$2:AK$3285,3,FALSE),"")</f>
        <v>93.633539778675868</v>
      </c>
      <c r="D1875" s="32"/>
      <c r="E1875" s="40">
        <f t="shared" si="72"/>
        <v>1.1441452047595055</v>
      </c>
    </row>
    <row r="1876" spans="2:5">
      <c r="B1876" s="2">
        <f t="shared" si="73"/>
        <v>39399</v>
      </c>
      <c r="C1876" s="19">
        <f>IFERROR(VLOOKUP(B1876,Sheet1!AI$2:AK$3285,3,FALSE),"")</f>
        <v>85.694845353400297</v>
      </c>
      <c r="D1876" s="32"/>
      <c r="E1876" s="40">
        <f t="shared" si="72"/>
        <v>1.0471391620508796</v>
      </c>
    </row>
    <row r="1877" spans="2:5">
      <c r="B1877" s="2">
        <f t="shared" si="73"/>
        <v>39400</v>
      </c>
      <c r="C1877" s="19">
        <f>IFERROR(VLOOKUP(B1877,Sheet1!AI$2:AK$3285,3,FALSE),"")</f>
        <v>85.519927509516151</v>
      </c>
      <c r="D1877" s="32"/>
      <c r="E1877" s="40">
        <f t="shared" ref="E1877:E1940" si="74">IFERROR(0.001*(C1877*86440)/$K$6,"")</f>
        <v>1.0450017718295981</v>
      </c>
    </row>
    <row r="1878" spans="2:5">
      <c r="B1878" s="2">
        <f t="shared" si="73"/>
        <v>39401</v>
      </c>
      <c r="C1878" s="19">
        <f>IFERROR(VLOOKUP(B1878,Sheet1!AI$2:AK$3285,3,FALSE),"")</f>
        <v>82.502777589689003</v>
      </c>
      <c r="D1878" s="32"/>
      <c r="E1878" s="40">
        <f t="shared" si="74"/>
        <v>1.0081340252831097</v>
      </c>
    </row>
    <row r="1879" spans="2:5">
      <c r="B1879" s="2">
        <f t="shared" si="73"/>
        <v>39402</v>
      </c>
      <c r="C1879" s="19">
        <f>IFERROR(VLOOKUP(B1879,Sheet1!AI$2:AK$3285,3,FALSE),"")</f>
        <v>81.710094775339485</v>
      </c>
      <c r="D1879" s="32"/>
      <c r="E1879" s="40">
        <f t="shared" si="74"/>
        <v>0.99844792089063406</v>
      </c>
    </row>
    <row r="1880" spans="2:5">
      <c r="B1880" s="2">
        <f t="shared" si="73"/>
        <v>39403</v>
      </c>
      <c r="C1880" s="19">
        <f>IFERROR(VLOOKUP(B1880,Sheet1!AI$2:AK$3285,3,FALSE),"")</f>
        <v>67.116532900214906</v>
      </c>
      <c r="D1880" s="32"/>
      <c r="E1880" s="40">
        <f t="shared" si="74"/>
        <v>0.82012342435603292</v>
      </c>
    </row>
    <row r="1881" spans="2:5">
      <c r="B1881" s="2">
        <f t="shared" si="73"/>
        <v>39404</v>
      </c>
      <c r="C1881" s="19">
        <f>IFERROR(VLOOKUP(B1881,Sheet1!AI$2:AK$3285,3,FALSE),"")</f>
        <v>73.796589490605811</v>
      </c>
      <c r="D1881" s="32"/>
      <c r="E1881" s="40">
        <f t="shared" si="74"/>
        <v>0.90174967423918095</v>
      </c>
    </row>
    <row r="1882" spans="2:5">
      <c r="B1882" s="2">
        <f t="shared" si="73"/>
        <v>39405</v>
      </c>
      <c r="C1882" s="19">
        <f>IFERROR(VLOOKUP(B1882,Sheet1!AI$2:AK$3285,3,FALSE),"")</f>
        <v>85.020623818195645</v>
      </c>
      <c r="D1882" s="32"/>
      <c r="E1882" s="40">
        <f t="shared" si="74"/>
        <v>1.0389005828166287</v>
      </c>
    </row>
    <row r="1883" spans="2:5">
      <c r="B1883" s="2">
        <f t="shared" si="73"/>
        <v>39406</v>
      </c>
      <c r="C1883" s="19">
        <f>IFERROR(VLOOKUP(B1883,Sheet1!AI$2:AK$3285,3,FALSE),"")</f>
        <v>100.50477651687095</v>
      </c>
      <c r="D1883" s="32"/>
      <c r="E1883" s="40">
        <f t="shared" si="74"/>
        <v>1.2281075603786151</v>
      </c>
    </row>
    <row r="1884" spans="2:5">
      <c r="B1884" s="2">
        <f t="shared" si="73"/>
        <v>39407</v>
      </c>
      <c r="C1884" s="19">
        <f>IFERROR(VLOOKUP(B1884,Sheet1!AI$2:AK$3285,3,FALSE),"")</f>
        <v>118.40534897138377</v>
      </c>
      <c r="D1884" s="32"/>
      <c r="E1884" s="40">
        <f t="shared" si="74"/>
        <v>1.4468417253444181</v>
      </c>
    </row>
    <row r="1885" spans="2:5">
      <c r="B1885" s="2">
        <f t="shared" si="73"/>
        <v>39408</v>
      </c>
      <c r="C1885" s="19">
        <f>IFERROR(VLOOKUP(B1885,Sheet1!AI$2:AK$3285,3,FALSE),"")</f>
        <v>113.9169078660392</v>
      </c>
      <c r="D1885" s="32"/>
      <c r="E1885" s="40">
        <f t="shared" si="74"/>
        <v>1.3919956906899105</v>
      </c>
    </row>
    <row r="1886" spans="2:5">
      <c r="B1886" s="2">
        <f t="shared" si="73"/>
        <v>39409</v>
      </c>
      <c r="C1886" s="19">
        <f>IFERROR(VLOOKUP(B1886,Sheet1!AI$2:AK$3285,3,FALSE),"")</f>
        <v>111.87965384738209</v>
      </c>
      <c r="D1886" s="32"/>
      <c r="E1886" s="40">
        <f t="shared" si="74"/>
        <v>1.36710167918684</v>
      </c>
    </row>
    <row r="1887" spans="2:5">
      <c r="B1887" s="2">
        <f t="shared" si="73"/>
        <v>39410</v>
      </c>
      <c r="C1887" s="19">
        <f>IFERROR(VLOOKUP(B1887,Sheet1!AI$2:AK$3285,3,FALSE),"")</f>
        <v>103.33448802728083</v>
      </c>
      <c r="D1887" s="32"/>
      <c r="E1887" s="40">
        <f t="shared" si="74"/>
        <v>1.2626849229683565</v>
      </c>
    </row>
    <row r="1888" spans="2:5">
      <c r="B1888" s="2">
        <f t="shared" si="73"/>
        <v>39411</v>
      </c>
      <c r="C1888" s="19">
        <f>IFERROR(VLOOKUP(B1888,Sheet1!AI$2:AK$3285,3,FALSE),"")</f>
        <v>99.008089589552469</v>
      </c>
      <c r="D1888" s="32"/>
      <c r="E1888" s="40">
        <f t="shared" si="74"/>
        <v>1.2098189516710369</v>
      </c>
    </row>
    <row r="1889" spans="2:10">
      <c r="B1889" s="2">
        <f t="shared" si="73"/>
        <v>39412</v>
      </c>
      <c r="C1889" s="19">
        <f>IFERROR(VLOOKUP(B1889,Sheet1!AI$2:AK$3285,3,FALSE),"")</f>
        <v>99.036284851268533</v>
      </c>
      <c r="D1889" s="32"/>
      <c r="E1889" s="40">
        <f t="shared" si="74"/>
        <v>1.2101634807101571</v>
      </c>
    </row>
    <row r="1890" spans="2:10">
      <c r="B1890" s="2">
        <f t="shared" si="73"/>
        <v>39413</v>
      </c>
      <c r="C1890" s="19">
        <f>IFERROR(VLOOKUP(B1890,Sheet1!AI$2:AK$3285,3,FALSE),"")</f>
        <v>99.175033523261845</v>
      </c>
      <c r="D1890" s="32"/>
      <c r="E1890" s="40">
        <f t="shared" si="74"/>
        <v>1.2118589055344577</v>
      </c>
    </row>
    <row r="1891" spans="2:10">
      <c r="B1891" s="2">
        <f t="shared" si="73"/>
        <v>39414</v>
      </c>
      <c r="C1891" s="19">
        <f>IFERROR(VLOOKUP(B1891,Sheet1!AI$2:AK$3285,3,FALSE),"")</f>
        <v>101.45099573667494</v>
      </c>
      <c r="D1891" s="32"/>
      <c r="E1891" s="40">
        <f t="shared" si="74"/>
        <v>1.2396697867512274</v>
      </c>
    </row>
    <row r="1892" spans="2:10">
      <c r="B1892" s="2">
        <f t="shared" si="73"/>
        <v>39415</v>
      </c>
      <c r="C1892" s="19">
        <f>IFERROR(VLOOKUP(B1892,Sheet1!AI$2:AK$3285,3,FALSE),"")</f>
        <v>97.011259652338367</v>
      </c>
      <c r="D1892" s="32"/>
      <c r="E1892" s="40">
        <f t="shared" si="74"/>
        <v>1.1854188979853166</v>
      </c>
    </row>
    <row r="1893" spans="2:10">
      <c r="B1893" s="2">
        <f t="shared" ref="B1893:B1956" si="75">B1892+1</f>
        <v>39416</v>
      </c>
      <c r="C1893" s="19">
        <f>IFERROR(VLOOKUP(B1893,Sheet1!AI$2:AK$3285,3,FALSE),"")</f>
        <v>95.983320751901715</v>
      </c>
      <c r="D1893" s="32"/>
      <c r="E1893" s="40">
        <f t="shared" si="74"/>
        <v>1.1728581065584369</v>
      </c>
      <c r="G1893" s="3">
        <f>AVERAGE(C1864:C1893)</f>
        <v>96.898844447497183</v>
      </c>
      <c r="H1893" s="3">
        <f>MAX(C1864:C1893)</f>
        <v>118.40534897138377</v>
      </c>
      <c r="I1893" s="3">
        <f>MIN(C1864:C1893)</f>
        <v>67.116532900214906</v>
      </c>
      <c r="J1893" s="13">
        <f>SUM(E1864:E1893)</f>
        <v>35.521357565910328</v>
      </c>
    </row>
    <row r="1894" spans="2:10">
      <c r="B1894" s="2">
        <f t="shared" si="75"/>
        <v>39417</v>
      </c>
      <c r="C1894" s="19">
        <f>IFERROR(VLOOKUP(B1894,Sheet1!AI$2:AK$3285,3,FALSE),"")</f>
        <v>93.405483923193174</v>
      </c>
      <c r="D1894" s="32"/>
      <c r="E1894" s="40">
        <f t="shared" si="74"/>
        <v>1.1413585001867144</v>
      </c>
    </row>
    <row r="1895" spans="2:10">
      <c r="B1895" s="2">
        <f t="shared" si="75"/>
        <v>39418</v>
      </c>
      <c r="C1895" s="19">
        <f>IFERROR(VLOOKUP(B1895,Sheet1!AI$2:AK$3285,3,FALSE),"")</f>
        <v>91.598285405016895</v>
      </c>
      <c r="D1895" s="32"/>
      <c r="E1895" s="40">
        <f t="shared" si="74"/>
        <v>1.1192756277084619</v>
      </c>
    </row>
    <row r="1896" spans="2:10">
      <c r="B1896" s="2">
        <f t="shared" si="75"/>
        <v>39419</v>
      </c>
      <c r="C1896" s="19">
        <f>IFERROR(VLOOKUP(B1896,Sheet1!AI$2:AK$3285,3,FALSE),"")</f>
        <v>90.227977174238731</v>
      </c>
      <c r="D1896" s="32"/>
      <c r="E1896" s="40">
        <f t="shared" si="74"/>
        <v>1.102531290209386</v>
      </c>
    </row>
    <row r="1897" spans="2:10">
      <c r="B1897" s="2">
        <f t="shared" si="75"/>
        <v>39420</v>
      </c>
      <c r="C1897" s="19">
        <f>IFERROR(VLOOKUP(B1897,Sheet1!AI$2:AK$3285,3,FALSE),"")</f>
        <v>85.563862451386854</v>
      </c>
      <c r="D1897" s="32"/>
      <c r="E1897" s="40">
        <f t="shared" si="74"/>
        <v>1.0455386302371896</v>
      </c>
    </row>
    <row r="1898" spans="2:10">
      <c r="B1898" s="2">
        <f t="shared" si="75"/>
        <v>39421</v>
      </c>
      <c r="C1898" s="19">
        <f>IFERROR(VLOOKUP(B1898,Sheet1!AI$2:AK$3285,3,FALSE),"")</f>
        <v>81.316266894836417</v>
      </c>
      <c r="D1898" s="32"/>
      <c r="E1898" s="40">
        <f t="shared" si="74"/>
        <v>0.99363558246955896</v>
      </c>
    </row>
    <row r="1899" spans="2:10">
      <c r="B1899" s="2">
        <f t="shared" si="75"/>
        <v>39422</v>
      </c>
      <c r="C1899" s="19">
        <f>IFERROR(VLOOKUP(B1899,Sheet1!AI$2:AK$3285,3,FALSE),"")</f>
        <v>75.518645028506853</v>
      </c>
      <c r="D1899" s="32"/>
      <c r="E1899" s="40">
        <f t="shared" si="74"/>
        <v>0.92279215101274137</v>
      </c>
    </row>
    <row r="1900" spans="2:10">
      <c r="B1900" s="2">
        <f t="shared" si="75"/>
        <v>39423</v>
      </c>
      <c r="C1900" s="19">
        <f>IFERROR(VLOOKUP(B1900,Sheet1!AI$2:AK$3285,3,FALSE),"")</f>
        <v>81.952178675907362</v>
      </c>
      <c r="D1900" s="32"/>
      <c r="E1900" s="40">
        <f t="shared" si="74"/>
        <v>1.0014060396869426</v>
      </c>
    </row>
    <row r="1901" spans="2:10">
      <c r="B1901" s="2">
        <f t="shared" si="75"/>
        <v>39424</v>
      </c>
      <c r="C1901" s="19">
        <f>IFERROR(VLOOKUP(B1901,Sheet1!AI$2:AK$3285,3,FALSE),"")</f>
        <v>78.767095409643161</v>
      </c>
      <c r="D1901" s="32"/>
      <c r="E1901" s="40">
        <f t="shared" si="74"/>
        <v>0.96248624925212822</v>
      </c>
    </row>
    <row r="1902" spans="2:10">
      <c r="B1902" s="2">
        <f t="shared" si="75"/>
        <v>39425</v>
      </c>
      <c r="C1902" s="19">
        <f>IFERROR(VLOOKUP(B1902,Sheet1!AI$2:AK$3285,3,FALSE),"")</f>
        <v>68.152468827181565</v>
      </c>
      <c r="D1902" s="32"/>
      <c r="E1902" s="40">
        <f t="shared" si="74"/>
        <v>0.8327819346086478</v>
      </c>
    </row>
    <row r="1903" spans="2:10">
      <c r="B1903" s="2">
        <f t="shared" si="75"/>
        <v>39426</v>
      </c>
      <c r="C1903" s="19">
        <f>IFERROR(VLOOKUP(B1903,Sheet1!AI$2:AK$3285,3,FALSE),"")</f>
        <v>66.163298932858424</v>
      </c>
      <c r="D1903" s="32"/>
      <c r="E1903" s="40">
        <f t="shared" si="74"/>
        <v>0.80847548201247976</v>
      </c>
    </row>
    <row r="1904" spans="2:10">
      <c r="B1904" s="2">
        <f t="shared" si="75"/>
        <v>39427</v>
      </c>
      <c r="C1904" s="19">
        <f>IFERROR(VLOOKUP(B1904,Sheet1!AI$2:AK$3285,3,FALSE),"")</f>
        <v>53.943012226362043</v>
      </c>
      <c r="D1904" s="32"/>
      <c r="E1904" s="40">
        <f t="shared" si="74"/>
        <v>0.65915097212987483</v>
      </c>
    </row>
    <row r="1905" spans="2:5">
      <c r="B1905" s="2">
        <f t="shared" si="75"/>
        <v>39428</v>
      </c>
      <c r="C1905" s="19">
        <f>IFERROR(VLOOKUP(B1905,Sheet1!AI$2:AK$3285,3,FALSE),"")</f>
        <v>62.431678259019918</v>
      </c>
      <c r="D1905" s="32"/>
      <c r="E1905" s="40">
        <f t="shared" si="74"/>
        <v>0.76287733513000877</v>
      </c>
    </row>
    <row r="1906" spans="2:5">
      <c r="B1906" s="2">
        <f t="shared" si="75"/>
        <v>39429</v>
      </c>
      <c r="C1906" s="19">
        <f>IFERROR(VLOOKUP(B1906,Sheet1!AI$2:AK$3285,3,FALSE),"")</f>
        <v>77.303724263261302</v>
      </c>
      <c r="D1906" s="32"/>
      <c r="E1906" s="40">
        <f t="shared" si="74"/>
        <v>0.94460473923046462</v>
      </c>
    </row>
    <row r="1907" spans="2:5">
      <c r="B1907" s="2">
        <f t="shared" si="75"/>
        <v>39430</v>
      </c>
      <c r="C1907" s="19">
        <f>IFERROR(VLOOKUP(B1907,Sheet1!AI$2:AK$3285,3,FALSE),"")</f>
        <v>81.619150055409818</v>
      </c>
      <c r="D1907" s="32"/>
      <c r="E1907" s="40">
        <f t="shared" si="74"/>
        <v>0.99733663143760598</v>
      </c>
    </row>
    <row r="1908" spans="2:5">
      <c r="B1908" s="2">
        <f t="shared" si="75"/>
        <v>39431</v>
      </c>
      <c r="C1908" s="19">
        <f>IFERROR(VLOOKUP(B1908,Sheet1!AI$2:AK$3285,3,FALSE),"")</f>
        <v>81.821375110710505</v>
      </c>
      <c r="D1908" s="32"/>
      <c r="E1908" s="40">
        <f t="shared" si="74"/>
        <v>0.99980769926064683</v>
      </c>
    </row>
    <row r="1909" spans="2:5">
      <c r="B1909" s="2">
        <f t="shared" si="75"/>
        <v>39432</v>
      </c>
      <c r="C1909" s="19">
        <f>IFERROR(VLOOKUP(B1909,Sheet1!AI$2:AK$3285,3,FALSE),"")</f>
        <v>71.231418112859501</v>
      </c>
      <c r="D1909" s="32"/>
      <c r="E1909" s="40">
        <f t="shared" si="74"/>
        <v>0.87040483201520713</v>
      </c>
    </row>
    <row r="1910" spans="2:5">
      <c r="B1910" s="2">
        <f t="shared" si="75"/>
        <v>39433</v>
      </c>
      <c r="C1910" s="19">
        <f>IFERROR(VLOOKUP(B1910,Sheet1!AI$2:AK$3285,3,FALSE),"")</f>
        <v>58.294855320823217</v>
      </c>
      <c r="D1910" s="32"/>
      <c r="E1910" s="40">
        <f t="shared" si="74"/>
        <v>0.71232786173762497</v>
      </c>
    </row>
    <row r="1911" spans="2:5">
      <c r="B1911" s="2">
        <f t="shared" si="75"/>
        <v>39434</v>
      </c>
      <c r="C1911" s="19">
        <f>IFERROR(VLOOKUP(B1911,Sheet1!AI$2:AK$3285,3,FALSE),"")</f>
        <v>61.255847032311976</v>
      </c>
      <c r="D1911" s="32"/>
      <c r="E1911" s="40">
        <f t="shared" si="74"/>
        <v>0.74850938895576014</v>
      </c>
    </row>
    <row r="1912" spans="2:5">
      <c r="B1912" s="2">
        <f t="shared" si="75"/>
        <v>39435</v>
      </c>
      <c r="C1912" s="19">
        <f>IFERROR(VLOOKUP(B1912,Sheet1!AI$2:AK$3285,3,FALSE),"")</f>
        <v>69.339352018859472</v>
      </c>
      <c r="D1912" s="32"/>
      <c r="E1912" s="40">
        <f t="shared" si="74"/>
        <v>0.84728492910803122</v>
      </c>
    </row>
    <row r="1913" spans="2:5">
      <c r="B1913" s="2">
        <f t="shared" si="75"/>
        <v>39436</v>
      </c>
      <c r="C1913" s="19">
        <f>IFERROR(VLOOKUP(B1913,Sheet1!AI$2:AK$3285,3,FALSE),"")</f>
        <v>78.694854069065741</v>
      </c>
      <c r="D1913" s="32"/>
      <c r="E1913" s="40">
        <f t="shared" si="74"/>
        <v>0.96160350377863202</v>
      </c>
    </row>
    <row r="1914" spans="2:5">
      <c r="B1914" s="2">
        <f t="shared" si="75"/>
        <v>39437</v>
      </c>
      <c r="C1914" s="19">
        <f>IFERROR(VLOOKUP(B1914,Sheet1!AI$2:AK$3285,3,FALSE),"")</f>
        <v>86.986677861869452</v>
      </c>
      <c r="D1914" s="32"/>
      <c r="E1914" s="40">
        <f t="shared" si="74"/>
        <v>1.0629245737037032</v>
      </c>
    </row>
    <row r="1915" spans="2:5">
      <c r="B1915" s="2">
        <f t="shared" si="75"/>
        <v>39438</v>
      </c>
      <c r="C1915" s="19">
        <f>IFERROR(VLOOKUP(B1915,Sheet1!AI$2:AK$3285,3,FALSE),"")</f>
        <v>83.202418989475291</v>
      </c>
      <c r="D1915" s="32"/>
      <c r="E1915" s="40">
        <f t="shared" si="74"/>
        <v>1.0166832198827034</v>
      </c>
    </row>
    <row r="1916" spans="2:5">
      <c r="B1916" s="2">
        <f t="shared" si="75"/>
        <v>39439</v>
      </c>
      <c r="C1916" s="19">
        <f>IFERROR(VLOOKUP(B1916,Sheet1!AI$2:AK$3285,3,FALSE),"")</f>
        <v>74.992732835335801</v>
      </c>
      <c r="D1916" s="32"/>
      <c r="E1916" s="40">
        <f t="shared" si="74"/>
        <v>0.91636582220616725</v>
      </c>
    </row>
    <row r="1917" spans="2:5">
      <c r="B1917" s="2">
        <f t="shared" si="75"/>
        <v>39440</v>
      </c>
      <c r="C1917" s="19">
        <f>IFERROR(VLOOKUP(B1917,Sheet1!AI$2:AK$3285,3,FALSE),"")</f>
        <v>69.843521626431766</v>
      </c>
      <c r="D1917" s="32"/>
      <c r="E1917" s="40">
        <f t="shared" si="74"/>
        <v>0.85344557667355969</v>
      </c>
    </row>
    <row r="1918" spans="2:5">
      <c r="B1918" s="2">
        <f t="shared" si="75"/>
        <v>39441</v>
      </c>
      <c r="C1918" s="19">
        <f>IFERROR(VLOOKUP(B1918,Sheet1!AI$2:AK$3285,3,FALSE),"")</f>
        <v>67.627546022035403</v>
      </c>
      <c r="D1918" s="32"/>
      <c r="E1918" s="40">
        <f t="shared" si="74"/>
        <v>0.82636769552512579</v>
      </c>
    </row>
    <row r="1919" spans="2:5">
      <c r="B1919" s="2">
        <f t="shared" si="75"/>
        <v>39442</v>
      </c>
      <c r="C1919" s="19">
        <f>IFERROR(VLOOKUP(B1919,Sheet1!AI$2:AK$3285,3,FALSE),"")</f>
        <v>55.855665318982801</v>
      </c>
      <c r="D1919" s="32"/>
      <c r="E1919" s="40">
        <f t="shared" si="74"/>
        <v>0.68252243570439253</v>
      </c>
    </row>
    <row r="1920" spans="2:5">
      <c r="B1920" s="2">
        <f t="shared" si="75"/>
        <v>39443</v>
      </c>
      <c r="C1920" s="19">
        <f>IFERROR(VLOOKUP(B1920,Sheet1!AI$2:AK$3285,3,FALSE),"")</f>
        <v>55.308143219524254</v>
      </c>
      <c r="D1920" s="32"/>
      <c r="E1920" s="40">
        <f t="shared" si="74"/>
        <v>0.67583204691768117</v>
      </c>
    </row>
    <row r="1921" spans="2:10">
      <c r="B1921" s="2">
        <f t="shared" si="75"/>
        <v>39444</v>
      </c>
      <c r="C1921" s="19">
        <f>IFERROR(VLOOKUP(B1921,Sheet1!AI$2:AK$3285,3,FALSE),"")</f>
        <v>65.209109955468648</v>
      </c>
      <c r="D1921" s="32"/>
      <c r="E1921" s="40">
        <f t="shared" si="74"/>
        <v>0.79681587002413212</v>
      </c>
    </row>
    <row r="1922" spans="2:10">
      <c r="B1922" s="2">
        <f t="shared" si="75"/>
        <v>39445</v>
      </c>
      <c r="C1922" s="19">
        <f>IFERROR(VLOOKUP(B1922,Sheet1!AI$2:AK$3285,3,FALSE),"")</f>
        <v>76.347491470181239</v>
      </c>
      <c r="D1922" s="32"/>
      <c r="E1922" s="40">
        <f t="shared" si="74"/>
        <v>0.93292015305095655</v>
      </c>
    </row>
    <row r="1923" spans="2:10">
      <c r="B1923" s="2">
        <f t="shared" si="75"/>
        <v>39446</v>
      </c>
      <c r="C1923" s="19">
        <f>IFERROR(VLOOKUP(B1923,Sheet1!AI$2:AK$3285,3,FALSE),"")</f>
        <v>91.399528256461167</v>
      </c>
      <c r="D1923" s="32"/>
      <c r="E1923" s="40">
        <f t="shared" si="74"/>
        <v>1.116846935607648</v>
      </c>
    </row>
    <row r="1924" spans="2:10">
      <c r="B1924" s="2">
        <f t="shared" si="75"/>
        <v>39447</v>
      </c>
      <c r="C1924" s="19">
        <f>IFERROR(VLOOKUP(B1924,Sheet1!AI$2:AK$3285,3,FALSE),"")</f>
        <v>105.67819615864596</v>
      </c>
      <c r="D1924" s="32"/>
      <c r="E1924" s="40">
        <f t="shared" si="74"/>
        <v>1.2913236183140171</v>
      </c>
      <c r="G1924" s="3">
        <f>AVERAGE(C1894:C1924)</f>
        <v>75.517801964705299</v>
      </c>
      <c r="H1924" s="3">
        <f>MAX(C1894:C1924)</f>
        <v>105.67819615864596</v>
      </c>
      <c r="I1924" s="3">
        <f>MIN(C1894:C1924)</f>
        <v>53.943012226362043</v>
      </c>
      <c r="J1924" s="13">
        <f>SUM(E1894:E1924)</f>
        <v>28.606237327778196</v>
      </c>
    </row>
    <row r="1925" spans="2:10">
      <c r="B1925" s="2">
        <f t="shared" si="75"/>
        <v>39448</v>
      </c>
      <c r="C1925" s="19">
        <f>IFERROR(VLOOKUP(B1925,Sheet1!AI$2:AK$3285,3,FALSE),"")</f>
        <v>107.04975535172002</v>
      </c>
      <c r="D1925" s="32"/>
      <c r="E1925" s="40">
        <f t="shared" si="74"/>
        <v>1.3080832418154762</v>
      </c>
    </row>
    <row r="1926" spans="2:10">
      <c r="B1926" s="2">
        <f t="shared" si="75"/>
        <v>39449</v>
      </c>
      <c r="C1926" s="19">
        <f>IFERROR(VLOOKUP(B1926,Sheet1!AI$2:AK$3285,3,FALSE),"")</f>
        <v>99.429873810868571</v>
      </c>
      <c r="D1926" s="32"/>
      <c r="E1926" s="40">
        <f t="shared" si="74"/>
        <v>1.2149728996623521</v>
      </c>
    </row>
    <row r="1927" spans="2:10">
      <c r="B1927" s="2">
        <f t="shared" si="75"/>
        <v>39450</v>
      </c>
      <c r="C1927" s="19">
        <f>IFERROR(VLOOKUP(B1927,Sheet1!AI$2:AK$3285,3,FALSE),"")</f>
        <v>93.704802396820696</v>
      </c>
      <c r="D1927" s="32"/>
      <c r="E1927" s="40">
        <f t="shared" si="74"/>
        <v>1.1450159908370343</v>
      </c>
    </row>
    <row r="1928" spans="2:10">
      <c r="B1928" s="2">
        <f t="shared" si="75"/>
        <v>39451</v>
      </c>
      <c r="C1928" s="19">
        <f>IFERROR(VLOOKUP(B1928,Sheet1!AI$2:AK$3285,3,FALSE),"")</f>
        <v>88.225327091582017</v>
      </c>
      <c r="D1928" s="32"/>
      <c r="E1928" s="40">
        <f t="shared" si="74"/>
        <v>1.0780601178677338</v>
      </c>
    </row>
    <row r="1929" spans="2:10">
      <c r="B1929" s="2">
        <f t="shared" si="75"/>
        <v>39452</v>
      </c>
      <c r="C1929" s="19">
        <f>IFERROR(VLOOKUP(B1929,Sheet1!AI$2:AK$3285,3,FALSE),"")</f>
        <v>86.796676773744025</v>
      </c>
      <c r="D1929" s="32"/>
      <c r="E1929" s="40">
        <f t="shared" si="74"/>
        <v>1.0606028753636463</v>
      </c>
    </row>
    <row r="1930" spans="2:10">
      <c r="B1930" s="2">
        <f t="shared" si="75"/>
        <v>39453</v>
      </c>
      <c r="C1930" s="19">
        <f>IFERROR(VLOOKUP(B1930,Sheet1!AI$2:AK$3285,3,FALSE),"")</f>
        <v>88.984749358955469</v>
      </c>
      <c r="D1930" s="32"/>
      <c r="E1930" s="40">
        <f t="shared" si="74"/>
        <v>1.0873397984998743</v>
      </c>
    </row>
    <row r="1931" spans="2:10">
      <c r="B1931" s="2">
        <f t="shared" si="75"/>
        <v>39454</v>
      </c>
      <c r="C1931" s="19">
        <f>IFERROR(VLOOKUP(B1931,Sheet1!AI$2:AK$3285,3,FALSE),"")</f>
        <v>95.875392554365703</v>
      </c>
      <c r="D1931" s="32"/>
      <c r="E1931" s="40">
        <f t="shared" si="74"/>
        <v>1.1715392892846157</v>
      </c>
    </row>
    <row r="1932" spans="2:10">
      <c r="B1932" s="2">
        <f t="shared" si="75"/>
        <v>39455</v>
      </c>
      <c r="C1932" s="19">
        <f>IFERROR(VLOOKUP(B1932,Sheet1!AI$2:AK$3285,3,FALSE),"")</f>
        <v>90.875870964380852</v>
      </c>
      <c r="D1932" s="32"/>
      <c r="E1932" s="40">
        <f t="shared" si="74"/>
        <v>1.1104481603281144</v>
      </c>
    </row>
    <row r="1933" spans="2:10">
      <c r="B1933" s="2">
        <f t="shared" si="75"/>
        <v>39456</v>
      </c>
      <c r="C1933" s="19">
        <f>IFERROR(VLOOKUP(B1933,Sheet1!AI$2:AK$3285,3,FALSE),"")</f>
        <v>86.460712189315245</v>
      </c>
      <c r="D1933" s="32"/>
      <c r="E1933" s="40">
        <f t="shared" si="74"/>
        <v>1.0564975914114234</v>
      </c>
    </row>
    <row r="1934" spans="2:10">
      <c r="B1934" s="2">
        <f t="shared" si="75"/>
        <v>39457</v>
      </c>
      <c r="C1934" s="19">
        <f>IFERROR(VLOOKUP(B1934,Sheet1!AI$2:AK$3285,3,FALSE),"")</f>
        <v>78.139213583301398</v>
      </c>
      <c r="D1934" s="32"/>
      <c r="E1934" s="40">
        <f t="shared" si="74"/>
        <v>0.95481391322315134</v>
      </c>
    </row>
    <row r="1935" spans="2:10">
      <c r="B1935" s="2">
        <f t="shared" si="75"/>
        <v>39458</v>
      </c>
      <c r="C1935" s="19">
        <f>IFERROR(VLOOKUP(B1935,Sheet1!AI$2:AK$3285,3,FALSE),"")</f>
        <v>57.906144903445693</v>
      </c>
      <c r="D1935" s="32"/>
      <c r="E1935" s="40">
        <f t="shared" si="74"/>
        <v>0.70757805561971243</v>
      </c>
    </row>
    <row r="1936" spans="2:10">
      <c r="B1936" s="2">
        <f t="shared" si="75"/>
        <v>39459</v>
      </c>
      <c r="C1936" s="19">
        <f>IFERROR(VLOOKUP(B1936,Sheet1!AI$2:AK$3285,3,FALSE),"")</f>
        <v>52.180025664422601</v>
      </c>
      <c r="D1936" s="32"/>
      <c r="E1936" s="40">
        <f t="shared" si="74"/>
        <v>0.63760834300716562</v>
      </c>
    </row>
    <row r="1937" spans="2:5">
      <c r="B1937" s="2">
        <f t="shared" si="75"/>
        <v>39460</v>
      </c>
      <c r="C1937" s="19">
        <f>IFERROR(VLOOKUP(B1937,Sheet1!AI$2:AK$3285,3,FALSE),"")</f>
        <v>38.62783455381782</v>
      </c>
      <c r="D1937" s="32"/>
      <c r="E1937" s="40">
        <f t="shared" si="74"/>
        <v>0.47200876715182533</v>
      </c>
    </row>
    <row r="1938" spans="2:5">
      <c r="B1938" s="2">
        <f t="shared" si="75"/>
        <v>39461</v>
      </c>
      <c r="C1938" s="19">
        <f>IFERROR(VLOOKUP(B1938,Sheet1!AI$2:AK$3285,3,FALSE),"")</f>
        <v>32.088938472775908</v>
      </c>
      <c r="D1938" s="32"/>
      <c r="E1938" s="40">
        <f t="shared" si="74"/>
        <v>0.39210741328622412</v>
      </c>
    </row>
    <row r="1939" spans="2:5">
      <c r="B1939" s="2">
        <f t="shared" si="75"/>
        <v>39462</v>
      </c>
      <c r="C1939" s="19">
        <f>IFERROR(VLOOKUP(B1939,Sheet1!AI$2:AK$3285,3,FALSE),"")</f>
        <v>31.888420855362256</v>
      </c>
      <c r="D1939" s="32"/>
      <c r="E1939" s="40">
        <f t="shared" si="74"/>
        <v>0.38965720932110731</v>
      </c>
    </row>
    <row r="1940" spans="2:5">
      <c r="B1940" s="2">
        <f t="shared" si="75"/>
        <v>39463</v>
      </c>
      <c r="C1940" s="19">
        <f>IFERROR(VLOOKUP(B1940,Sheet1!AI$2:AK$3285,3,FALSE),"")</f>
        <v>24.203746870830628</v>
      </c>
      <c r="D1940" s="32"/>
      <c r="E1940" s="40">
        <f t="shared" si="74"/>
        <v>0.29575514270774661</v>
      </c>
    </row>
    <row r="1941" spans="2:5">
      <c r="B1941" s="2">
        <f t="shared" si="75"/>
        <v>39464</v>
      </c>
      <c r="C1941" s="19">
        <f>IFERROR(VLOOKUP(B1941,Sheet1!AI$2:AK$3285,3,FALSE),"")</f>
        <v>17.536911507159175</v>
      </c>
      <c r="D1941" s="32"/>
      <c r="E1941" s="40">
        <f t="shared" ref="E1941:E2004" si="76">IFERROR(0.001*(C1941*86440)/$K$6,"")</f>
        <v>0.21429044821583815</v>
      </c>
    </row>
    <row r="1942" spans="2:5">
      <c r="B1942" s="2">
        <f t="shared" si="75"/>
        <v>39465</v>
      </c>
      <c r="C1942" s="19">
        <f>IFERROR(VLOOKUP(B1942,Sheet1!AI$2:AK$3285,3,FALSE),"")</f>
        <v>16.557588230334204</v>
      </c>
      <c r="D1942" s="32"/>
      <c r="E1942" s="40">
        <f t="shared" si="76"/>
        <v>0.20232371029546065</v>
      </c>
    </row>
    <row r="1943" spans="2:5">
      <c r="B1943" s="2">
        <f t="shared" si="75"/>
        <v>39466</v>
      </c>
      <c r="C1943" s="19">
        <f>IFERROR(VLOOKUP(B1943,Sheet1!AI$2:AK$3285,3,FALSE),"")</f>
        <v>15.902576485861573</v>
      </c>
      <c r="D1943" s="32"/>
      <c r="E1943" s="40">
        <f t="shared" si="76"/>
        <v>0.1943198630814072</v>
      </c>
    </row>
    <row r="1944" spans="2:5">
      <c r="B1944" s="2">
        <f t="shared" si="75"/>
        <v>39467</v>
      </c>
      <c r="C1944" s="19">
        <f>IFERROR(VLOOKUP(B1944,Sheet1!AI$2:AK$3285,3,FALSE),"")</f>
        <v>19.427340332660606</v>
      </c>
      <c r="D1944" s="32"/>
      <c r="E1944" s="40">
        <f t="shared" si="76"/>
        <v>0.2373903446925619</v>
      </c>
    </row>
    <row r="1945" spans="2:5">
      <c r="B1945" s="2">
        <f t="shared" si="75"/>
        <v>39468</v>
      </c>
      <c r="C1945" s="19">
        <f>IFERROR(VLOOKUP(B1945,Sheet1!AI$2:AK$3285,3,FALSE),"")</f>
        <v>30.683707117572794</v>
      </c>
      <c r="D1945" s="32"/>
      <c r="E1945" s="40">
        <f t="shared" si="76"/>
        <v>0.37493633633630091</v>
      </c>
    </row>
    <row r="1946" spans="2:5">
      <c r="B1946" s="2">
        <f t="shared" si="75"/>
        <v>39469</v>
      </c>
      <c r="C1946" s="19">
        <f>IFERROR(VLOOKUP(B1946,Sheet1!AI$2:AK$3285,3,FALSE),"")</f>
        <v>46.445463767555339</v>
      </c>
      <c r="D1946" s="32"/>
      <c r="E1946" s="40">
        <f t="shared" si="76"/>
        <v>0.56753546622384554</v>
      </c>
    </row>
    <row r="1947" spans="2:5">
      <c r="B1947" s="2">
        <f t="shared" si="75"/>
        <v>39470</v>
      </c>
      <c r="C1947" s="19">
        <f>IFERROR(VLOOKUP(B1947,Sheet1!AI$2:AK$3285,3,FALSE),"")</f>
        <v>61.135091962888964</v>
      </c>
      <c r="D1947" s="32"/>
      <c r="E1947" s="40">
        <f t="shared" si="76"/>
        <v>0.74703383506815402</v>
      </c>
    </row>
    <row r="1948" spans="2:5">
      <c r="B1948" s="2">
        <f t="shared" si="75"/>
        <v>39471</v>
      </c>
      <c r="C1948" s="19">
        <f>IFERROR(VLOOKUP(B1948,Sheet1!AI$2:AK$3285,3,FALSE),"")</f>
        <v>71.969455898950173</v>
      </c>
      <c r="D1948" s="32"/>
      <c r="E1948" s="40">
        <f t="shared" si="76"/>
        <v>0.87942320722437839</v>
      </c>
    </row>
    <row r="1949" spans="2:5">
      <c r="B1949" s="2">
        <f t="shared" si="75"/>
        <v>39472</v>
      </c>
      <c r="C1949" s="19">
        <f>IFERROR(VLOOKUP(B1949,Sheet1!AI$2:AK$3285,3,FALSE),"")</f>
        <v>79.848081985485351</v>
      </c>
      <c r="D1949" s="32"/>
      <c r="E1949" s="40">
        <f t="shared" si="76"/>
        <v>0.97569525117689493</v>
      </c>
    </row>
    <row r="1950" spans="2:5">
      <c r="B1950" s="2">
        <f t="shared" si="75"/>
        <v>39473</v>
      </c>
      <c r="C1950" s="19">
        <f>IFERROR(VLOOKUP(B1950,Sheet1!AI$2:AK$3285,3,FALSE),"")</f>
        <v>68.800311760520799</v>
      </c>
      <c r="D1950" s="32"/>
      <c r="E1950" s="40">
        <f t="shared" si="76"/>
        <v>0.84069818328801493</v>
      </c>
    </row>
    <row r="1951" spans="2:5">
      <c r="B1951" s="2">
        <f t="shared" si="75"/>
        <v>39474</v>
      </c>
      <c r="C1951" s="19">
        <f>IFERROR(VLOOKUP(B1951,Sheet1!AI$2:AK$3285,3,FALSE),"")</f>
        <v>53.109253310552049</v>
      </c>
      <c r="D1951" s="32"/>
      <c r="E1951" s="40">
        <f t="shared" si="76"/>
        <v>0.64896294262992926</v>
      </c>
    </row>
    <row r="1952" spans="2:5">
      <c r="B1952" s="2">
        <f t="shared" si="75"/>
        <v>39475</v>
      </c>
      <c r="C1952" s="19">
        <f>IFERROR(VLOOKUP(B1952,Sheet1!AI$2:AK$3285,3,FALSE),"")</f>
        <v>53.179262850916984</v>
      </c>
      <c r="D1952" s="32"/>
      <c r="E1952" s="40">
        <f t="shared" si="76"/>
        <v>0.64981841685514052</v>
      </c>
    </row>
    <row r="1953" spans="2:10">
      <c r="B1953" s="2">
        <f t="shared" si="75"/>
        <v>39476</v>
      </c>
      <c r="C1953" s="19">
        <f>IFERROR(VLOOKUP(B1953,Sheet1!AI$2:AK$3285,3,FALSE),"")</f>
        <v>37.914646693360737</v>
      </c>
      <c r="D1953" s="32"/>
      <c r="E1953" s="40">
        <f t="shared" si="76"/>
        <v>0.46329404299888355</v>
      </c>
    </row>
    <row r="1954" spans="2:10">
      <c r="B1954" s="2">
        <f t="shared" si="75"/>
        <v>39477</v>
      </c>
      <c r="C1954" s="19">
        <f>IFERROR(VLOOKUP(B1954,Sheet1!AI$2:AK$3285,3,FALSE),"")</f>
        <v>38.312794967782565</v>
      </c>
      <c r="D1954" s="32"/>
      <c r="E1954" s="40">
        <f t="shared" si="76"/>
        <v>0.46815917401966711</v>
      </c>
    </row>
    <row r="1955" spans="2:10">
      <c r="B1955" s="2">
        <f t="shared" si="75"/>
        <v>39478</v>
      </c>
      <c r="C1955" s="19">
        <f>IFERROR(VLOOKUP(B1955,Sheet1!AI$2:AK$3285,3,FALSE),"")</f>
        <v>40.072269709037982</v>
      </c>
      <c r="D1955" s="32"/>
      <c r="E1955" s="40">
        <f t="shared" si="76"/>
        <v>0.48965889081838326</v>
      </c>
      <c r="G1955" s="3">
        <f>AVERAGE(C1925:C1955)</f>
        <v>58.172007805688658</v>
      </c>
      <c r="H1955" s="3">
        <f>MAX(C1925:C1955)</f>
        <v>107.04975535172002</v>
      </c>
      <c r="I1955" s="3">
        <f>MIN(C1925:C1955)</f>
        <v>15.902576485861573</v>
      </c>
      <c r="J1955" s="13">
        <f>SUM(E1925:E1955)</f>
        <v>22.035628922312064</v>
      </c>
    </row>
    <row r="1956" spans="2:10">
      <c r="B1956" s="2">
        <f t="shared" si="75"/>
        <v>39479</v>
      </c>
      <c r="C1956" s="19">
        <f>IFERROR(VLOOKUP(B1956,Sheet1!AI$2:AK$3285,3,FALSE),"")</f>
        <v>37.523371313824327</v>
      </c>
      <c r="D1956" s="32"/>
      <c r="E1956" s="40">
        <f t="shared" si="76"/>
        <v>0.45851289459527489</v>
      </c>
    </row>
    <row r="1957" spans="2:10">
      <c r="B1957" s="2">
        <f t="shared" ref="B1957:B2020" si="77">B1956+1</f>
        <v>39480</v>
      </c>
      <c r="C1957" s="19">
        <f>IFERROR(VLOOKUP(B1957,Sheet1!AI$2:AK$3285,3,FALSE),"")</f>
        <v>48.783504852302258</v>
      </c>
      <c r="D1957" s="32"/>
      <c r="E1957" s="40">
        <f t="shared" si="76"/>
        <v>0.59610491368857899</v>
      </c>
    </row>
    <row r="1958" spans="2:10">
      <c r="B1958" s="2">
        <f t="shared" si="77"/>
        <v>39481</v>
      </c>
      <c r="C1958" s="19">
        <f>IFERROR(VLOOKUP(B1958,Sheet1!AI$2:AK$3285,3,FALSE),"")</f>
        <v>56.580306571468554</v>
      </c>
      <c r="D1958" s="32"/>
      <c r="E1958" s="40">
        <f t="shared" si="76"/>
        <v>0.69137711337825025</v>
      </c>
    </row>
    <row r="1959" spans="2:10">
      <c r="B1959" s="2">
        <f t="shared" si="77"/>
        <v>39482</v>
      </c>
      <c r="C1959" s="19">
        <f>IFERROR(VLOOKUP(B1959,Sheet1!AI$2:AK$3285,3,FALSE),"")</f>
        <v>70.931664431574518</v>
      </c>
      <c r="D1959" s="32"/>
      <c r="E1959" s="40">
        <f t="shared" si="76"/>
        <v>0.86674202339062789</v>
      </c>
    </row>
    <row r="1960" spans="2:10">
      <c r="B1960" s="2">
        <f t="shared" si="77"/>
        <v>39483</v>
      </c>
      <c r="C1960" s="19">
        <f>IFERROR(VLOOKUP(B1960,Sheet1!AI$2:AK$3285,3,FALSE),"")</f>
        <v>71.592125147254592</v>
      </c>
      <c r="D1960" s="32"/>
      <c r="E1960" s="40">
        <f t="shared" si="76"/>
        <v>0.87481245373603145</v>
      </c>
    </row>
    <row r="1961" spans="2:10">
      <c r="B1961" s="2">
        <f t="shared" si="77"/>
        <v>39484</v>
      </c>
      <c r="C1961" s="19">
        <f>IFERROR(VLOOKUP(B1961,Sheet1!AI$2:AK$3285,3,FALSE),"")</f>
        <v>77.16232854491227</v>
      </c>
      <c r="D1961" s="32"/>
      <c r="E1961" s="40">
        <f t="shared" si="76"/>
        <v>0.9428769691012463</v>
      </c>
    </row>
    <row r="1962" spans="2:10">
      <c r="B1962" s="2">
        <f t="shared" si="77"/>
        <v>39485</v>
      </c>
      <c r="C1962" s="19">
        <f>IFERROR(VLOOKUP(B1962,Sheet1!AI$2:AK$3285,3,FALSE),"")</f>
        <v>79.820426063821287</v>
      </c>
      <c r="D1962" s="32"/>
      <c r="E1962" s="40">
        <f t="shared" si="76"/>
        <v>0.97535731254689173</v>
      </c>
    </row>
    <row r="1963" spans="2:10">
      <c r="B1963" s="2">
        <f t="shared" si="77"/>
        <v>39486</v>
      </c>
      <c r="C1963" s="19">
        <f>IFERROR(VLOOKUP(B1963,Sheet1!AI$2:AK$3285,3,FALSE),"")</f>
        <v>81.601897895904131</v>
      </c>
      <c r="D1963" s="32"/>
      <c r="E1963" s="40">
        <f t="shared" si="76"/>
        <v>0.99712582048656406</v>
      </c>
    </row>
    <row r="1964" spans="2:10">
      <c r="B1964" s="2">
        <f t="shared" si="77"/>
        <v>39487</v>
      </c>
      <c r="C1964" s="19">
        <f>IFERROR(VLOOKUP(B1964,Sheet1!AI$2:AK$3285,3,FALSE),"")</f>
        <v>83.00218226910124</v>
      </c>
      <c r="D1964" s="32"/>
      <c r="E1964" s="40">
        <f t="shared" si="76"/>
        <v>1.0142364483094588</v>
      </c>
    </row>
    <row r="1965" spans="2:10">
      <c r="B1965" s="2">
        <f t="shared" si="77"/>
        <v>39488</v>
      </c>
      <c r="C1965" s="19">
        <f>IFERROR(VLOOKUP(B1965,Sheet1!AI$2:AK$3285,3,FALSE),"")</f>
        <v>77.76169057959487</v>
      </c>
      <c r="D1965" s="32"/>
      <c r="E1965" s="40">
        <f t="shared" si="76"/>
        <v>0.95020081053154937</v>
      </c>
    </row>
    <row r="1966" spans="2:10">
      <c r="B1966" s="2">
        <f t="shared" si="77"/>
        <v>39489</v>
      </c>
      <c r="C1966" s="19">
        <f>IFERROR(VLOOKUP(B1966,Sheet1!AI$2:AK$3285,3,FALSE),"")</f>
        <v>74.477001965144609</v>
      </c>
      <c r="D1966" s="32"/>
      <c r="E1966" s="40">
        <f t="shared" si="76"/>
        <v>0.91006390300637552</v>
      </c>
    </row>
    <row r="1967" spans="2:10">
      <c r="B1967" s="2">
        <f t="shared" si="77"/>
        <v>39490</v>
      </c>
      <c r="C1967" s="19">
        <f>IFERROR(VLOOKUP(B1967,Sheet1!AI$2:AK$3285,3,FALSE),"")</f>
        <v>70.155246619782474</v>
      </c>
      <c r="D1967" s="32"/>
      <c r="E1967" s="40">
        <f t="shared" si="76"/>
        <v>0.85725466748854928</v>
      </c>
    </row>
    <row r="1968" spans="2:10">
      <c r="B1968" s="2">
        <f t="shared" si="77"/>
        <v>39491</v>
      </c>
      <c r="C1968" s="19">
        <f>IFERROR(VLOOKUP(B1968,Sheet1!AI$2:AK$3285,3,FALSE),"")</f>
        <v>74.91854718720424</v>
      </c>
      <c r="D1968" s="32"/>
      <c r="E1968" s="40">
        <f t="shared" si="76"/>
        <v>0.9154593184707287</v>
      </c>
    </row>
    <row r="1969" spans="2:10">
      <c r="B1969" s="2">
        <f t="shared" si="77"/>
        <v>39492</v>
      </c>
      <c r="C1969" s="19">
        <f>IFERROR(VLOOKUP(B1969,Sheet1!AI$2:AK$3285,3,FALSE),"")</f>
        <v>81.355522726336631</v>
      </c>
      <c r="D1969" s="32"/>
      <c r="E1969" s="40">
        <f t="shared" si="76"/>
        <v>0.99411526497943725</v>
      </c>
    </row>
    <row r="1970" spans="2:10">
      <c r="B1970" s="2">
        <f t="shared" si="77"/>
        <v>39493</v>
      </c>
      <c r="C1970" s="19">
        <f>IFERROR(VLOOKUP(B1970,Sheet1!AI$2:AK$3285,3,FALSE),"")</f>
        <v>85.039164942490061</v>
      </c>
      <c r="D1970" s="32"/>
      <c r="E1970" s="40">
        <f t="shared" si="76"/>
        <v>1.0391271441375234</v>
      </c>
    </row>
    <row r="1971" spans="2:10">
      <c r="B1971" s="2">
        <f t="shared" si="77"/>
        <v>39494</v>
      </c>
      <c r="C1971" s="19">
        <f>IFERROR(VLOOKUP(B1971,Sheet1!AI$2:AK$3285,3,FALSE),"")</f>
        <v>89.291869779616718</v>
      </c>
      <c r="D1971" s="32"/>
      <c r="E1971" s="40">
        <f t="shared" si="76"/>
        <v>1.0910926242225147</v>
      </c>
    </row>
    <row r="1972" spans="2:10">
      <c r="B1972" s="2">
        <f t="shared" si="77"/>
        <v>39495</v>
      </c>
      <c r="C1972" s="19">
        <f>IFERROR(VLOOKUP(B1972,Sheet1!AI$2:AK$3285,3,FALSE),"")</f>
        <v>82.889910859316387</v>
      </c>
      <c r="D1972" s="32"/>
      <c r="E1972" s="40">
        <f t="shared" si="76"/>
        <v>1.0128645596097412</v>
      </c>
    </row>
    <row r="1973" spans="2:10">
      <c r="B1973" s="2">
        <f t="shared" si="77"/>
        <v>39496</v>
      </c>
      <c r="C1973" s="19">
        <f>IFERROR(VLOOKUP(B1973,Sheet1!AI$2:AK$3285,3,FALSE),"")</f>
        <v>81.719500814479943</v>
      </c>
      <c r="D1973" s="32"/>
      <c r="E1973" s="40">
        <f t="shared" si="76"/>
        <v>0.99856285699797087</v>
      </c>
    </row>
    <row r="1974" spans="2:10">
      <c r="B1974" s="2">
        <f t="shared" si="77"/>
        <v>39497</v>
      </c>
      <c r="C1974" s="19">
        <f>IFERROR(VLOOKUP(B1974,Sheet1!AI$2:AK$3285,3,FALSE),"")</f>
        <v>79.19691339043743</v>
      </c>
      <c r="D1974" s="32"/>
      <c r="E1974" s="40">
        <f t="shared" si="76"/>
        <v>0.96773836492358101</v>
      </c>
    </row>
    <row r="1975" spans="2:10">
      <c r="B1975" s="2">
        <f t="shared" si="77"/>
        <v>39498</v>
      </c>
      <c r="C1975" s="19">
        <f>IFERROR(VLOOKUP(B1975,Sheet1!AI$2:AK$3285,3,FALSE),"")</f>
        <v>76.219173022163204</v>
      </c>
      <c r="D1975" s="32"/>
      <c r="E1975" s="40">
        <f t="shared" si="76"/>
        <v>0.93135217925300928</v>
      </c>
    </row>
    <row r="1976" spans="2:10">
      <c r="B1976" s="2">
        <f t="shared" si="77"/>
        <v>39499</v>
      </c>
      <c r="C1976" s="19">
        <f>IFERROR(VLOOKUP(B1976,Sheet1!AI$2:AK$3285,3,FALSE),"")</f>
        <v>79.987102554530111</v>
      </c>
      <c r="D1976" s="32"/>
      <c r="E1976" s="40">
        <f t="shared" si="76"/>
        <v>0.97739399841865759</v>
      </c>
    </row>
    <row r="1977" spans="2:10">
      <c r="B1977" s="2">
        <f t="shared" si="77"/>
        <v>39500</v>
      </c>
      <c r="C1977" s="19">
        <f>IFERROR(VLOOKUP(B1977,Sheet1!AI$2:AK$3285,3,FALSE),"")</f>
        <v>79.371156115744725</v>
      </c>
      <c r="D1977" s="32"/>
      <c r="E1977" s="40">
        <f t="shared" si="76"/>
        <v>0.969867505604322</v>
      </c>
    </row>
    <row r="1978" spans="2:10">
      <c r="B1978" s="2">
        <f t="shared" si="77"/>
        <v>39501</v>
      </c>
      <c r="C1978" s="19">
        <f>IFERROR(VLOOKUP(B1978,Sheet1!AI$2:AK$3285,3,FALSE),"")</f>
        <v>75.631250914245811</v>
      </c>
      <c r="D1978" s="32"/>
      <c r="E1978" s="40">
        <f t="shared" si="76"/>
        <v>0.92416812680624927</v>
      </c>
    </row>
    <row r="1979" spans="2:10">
      <c r="B1979" s="2">
        <f t="shared" si="77"/>
        <v>39502</v>
      </c>
      <c r="C1979" s="19">
        <f>IFERROR(VLOOKUP(B1979,Sheet1!AI$2:AK$3285,3,FALSE),"")</f>
        <v>67.045826227635871</v>
      </c>
      <c r="D1979" s="32"/>
      <c r="E1979" s="40">
        <f t="shared" si="76"/>
        <v>0.8192594315969528</v>
      </c>
    </row>
    <row r="1980" spans="2:10">
      <c r="B1980" s="2">
        <f t="shared" si="77"/>
        <v>39503</v>
      </c>
      <c r="C1980" s="19">
        <f>IFERROR(VLOOKUP(B1980,Sheet1!AI$2:AK$3285,3,FALSE),"")</f>
        <v>64.427982444197823</v>
      </c>
      <c r="D1980" s="32"/>
      <c r="E1980" s="40">
        <f t="shared" si="76"/>
        <v>0.78727096444394407</v>
      </c>
    </row>
    <row r="1981" spans="2:10">
      <c r="B1981" s="2">
        <f t="shared" si="77"/>
        <v>39504</v>
      </c>
      <c r="C1981" s="19">
        <f>IFERROR(VLOOKUP(B1981,Sheet1!AI$2:AK$3285,3,FALSE),"")</f>
        <v>66.921003037263972</v>
      </c>
      <c r="D1981" s="32"/>
      <c r="E1981" s="40">
        <f t="shared" si="76"/>
        <v>0.81773416773269691</v>
      </c>
    </row>
    <row r="1982" spans="2:10">
      <c r="B1982" s="2">
        <f t="shared" si="77"/>
        <v>39505</v>
      </c>
      <c r="C1982" s="19">
        <f>IFERROR(VLOOKUP(B1982,Sheet1!AI$2:AK$3285,3,FALSE),"")</f>
        <v>76.426854533312053</v>
      </c>
      <c r="D1982" s="32"/>
      <c r="E1982" s="40">
        <f t="shared" si="76"/>
        <v>0.93388992166518159</v>
      </c>
    </row>
    <row r="1983" spans="2:10">
      <c r="B1983" s="2">
        <f t="shared" si="77"/>
        <v>39506</v>
      </c>
      <c r="C1983" s="19">
        <f>IFERROR(VLOOKUP(B1983,Sheet1!AI$2:AK$3285,3,FALSE),"")</f>
        <v>85.506051528477656</v>
      </c>
      <c r="D1983" s="32"/>
      <c r="E1983" s="40">
        <f t="shared" si="76"/>
        <v>1.0448322157367274</v>
      </c>
    </row>
    <row r="1984" spans="2:10">
      <c r="B1984" s="2">
        <f t="shared" si="77"/>
        <v>39507</v>
      </c>
      <c r="C1984" s="19">
        <f>IFERROR(VLOOKUP(B1984,Sheet1!AI$2:AK$3285,3,FALSE),"")</f>
        <v>94.280685377437521</v>
      </c>
      <c r="D1984" s="32"/>
      <c r="E1984" s="40">
        <f t="shared" si="76"/>
        <v>1.1520529324322448</v>
      </c>
      <c r="G1984" s="3">
        <f>AVERAGE(C1956:C1984)</f>
        <v>74.814491783088798</v>
      </c>
      <c r="H1984" s="3">
        <f>MAX(C1956:C1984)</f>
        <v>94.280685377437521</v>
      </c>
      <c r="I1984" s="3">
        <f>MIN(C1956:C1984)</f>
        <v>37.523371313824327</v>
      </c>
      <c r="J1984" s="13">
        <f>SUM(E1956:E1984)</f>
        <v>26.511446907290889</v>
      </c>
    </row>
    <row r="1985" spans="2:5">
      <c r="B1985" s="2">
        <f t="shared" si="77"/>
        <v>39508</v>
      </c>
      <c r="C1985" s="19">
        <f>IFERROR(VLOOKUP(B1985,Sheet1!AI$2:AK$3285,3,FALSE),"")</f>
        <v>92.719817698160455</v>
      </c>
      <c r="D1985" s="32"/>
      <c r="E1985" s="40">
        <f t="shared" si="76"/>
        <v>1.1329800737671742</v>
      </c>
    </row>
    <row r="1986" spans="2:5">
      <c r="B1986" s="2">
        <f t="shared" si="77"/>
        <v>39509</v>
      </c>
      <c r="C1986" s="19">
        <f>IFERROR(VLOOKUP(B1986,Sheet1!AI$2:AK$3285,3,FALSE),"")</f>
        <v>89.831497111718591</v>
      </c>
      <c r="D1986" s="32"/>
      <c r="E1986" s="40">
        <f t="shared" si="76"/>
        <v>1.0976865437287184</v>
      </c>
    </row>
    <row r="1987" spans="2:5">
      <c r="B1987" s="2">
        <f t="shared" si="77"/>
        <v>39510</v>
      </c>
      <c r="C1987" s="19">
        <f>IFERROR(VLOOKUP(B1987,Sheet1!AI$2:AK$3285,3,FALSE),"")</f>
        <v>91.867996971470916</v>
      </c>
      <c r="D1987" s="32"/>
      <c r="E1987" s="40">
        <f t="shared" si="76"/>
        <v>1.1225713398662633</v>
      </c>
    </row>
    <row r="1988" spans="2:5">
      <c r="B1988" s="2">
        <f t="shared" si="77"/>
        <v>39511</v>
      </c>
      <c r="C1988" s="19">
        <f>IFERROR(VLOOKUP(B1988,Sheet1!AI$2:AK$3285,3,FALSE),"")</f>
        <v>85.975045295943687</v>
      </c>
      <c r="D1988" s="32"/>
      <c r="E1988" s="40">
        <f t="shared" si="76"/>
        <v>1.0505630358186842</v>
      </c>
    </row>
    <row r="1989" spans="2:5">
      <c r="B1989" s="2">
        <f t="shared" si="77"/>
        <v>39512</v>
      </c>
      <c r="C1989" s="19">
        <f>IFERROR(VLOOKUP(B1989,Sheet1!AI$2:AK$3285,3,FALSE),"")</f>
        <v>78.885333296432236</v>
      </c>
      <c r="D1989" s="32"/>
      <c r="E1989" s="40">
        <f t="shared" si="76"/>
        <v>0.96393104469092494</v>
      </c>
    </row>
    <row r="1990" spans="2:5">
      <c r="B1990" s="2">
        <f t="shared" si="77"/>
        <v>39513</v>
      </c>
      <c r="C1990" s="19">
        <f>IFERROR(VLOOKUP(B1990,Sheet1!AI$2:AK$3285,3,FALSE),"")</f>
        <v>71.201131275375019</v>
      </c>
      <c r="D1990" s="32"/>
      <c r="E1990" s="40">
        <f t="shared" si="76"/>
        <v>0.87003474518566803</v>
      </c>
    </row>
    <row r="1991" spans="2:5">
      <c r="B1991" s="2">
        <f t="shared" si="77"/>
        <v>39514</v>
      </c>
      <c r="C1991" s="19">
        <f>IFERROR(VLOOKUP(B1991,Sheet1!AI$2:AK$3285,3,FALSE),"")</f>
        <v>65.62599886906105</v>
      </c>
      <c r="D1991" s="32"/>
      <c r="E1991" s="40">
        <f t="shared" si="76"/>
        <v>0.80191000031688409</v>
      </c>
    </row>
    <row r="1992" spans="2:5">
      <c r="B1992" s="2">
        <f t="shared" si="77"/>
        <v>39515</v>
      </c>
      <c r="C1992" s="19">
        <f>IFERROR(VLOOKUP(B1992,Sheet1!AI$2:AK$3285,3,FALSE),"")</f>
        <v>66.64201595176587</v>
      </c>
      <c r="D1992" s="32"/>
      <c r="E1992" s="40">
        <f t="shared" si="76"/>
        <v>0.81432511434416766</v>
      </c>
    </row>
    <row r="1993" spans="2:5">
      <c r="B1993" s="2">
        <f t="shared" si="77"/>
        <v>39516</v>
      </c>
      <c r="C1993" s="19">
        <f>IFERROR(VLOOKUP(B1993,Sheet1!AI$2:AK$3285,3,FALSE),"")</f>
        <v>69.320385115338468</v>
      </c>
      <c r="D1993" s="32"/>
      <c r="E1993" s="40">
        <f t="shared" si="76"/>
        <v>0.84705316502259786</v>
      </c>
    </row>
    <row r="1994" spans="2:5">
      <c r="B1994" s="2">
        <f t="shared" si="77"/>
        <v>39517</v>
      </c>
      <c r="C1994" s="19">
        <f>IFERROR(VLOOKUP(B1994,Sheet1!AI$2:AK$3285,3,FALSE),"")</f>
        <v>76.231205758731221</v>
      </c>
      <c r="D1994" s="32"/>
      <c r="E1994" s="40">
        <f t="shared" si="76"/>
        <v>0.93149921201367358</v>
      </c>
    </row>
    <row r="1995" spans="2:5">
      <c r="B1995" s="2">
        <f t="shared" si="77"/>
        <v>39518</v>
      </c>
      <c r="C1995" s="19">
        <f>IFERROR(VLOOKUP(B1995,Sheet1!AI$2:AK$3285,3,FALSE),"")</f>
        <v>75.618384299135869</v>
      </c>
      <c r="D1995" s="32"/>
      <c r="E1995" s="40">
        <f t="shared" si="76"/>
        <v>0.92401090455432633</v>
      </c>
    </row>
    <row r="1996" spans="2:5">
      <c r="B1996" s="2">
        <f t="shared" si="77"/>
        <v>39519</v>
      </c>
      <c r="C1996" s="19">
        <f>IFERROR(VLOOKUP(B1996,Sheet1!AI$2:AK$3285,3,FALSE),"")</f>
        <v>60.917257672239884</v>
      </c>
      <c r="D1996" s="32"/>
      <c r="E1996" s="40">
        <f t="shared" si="76"/>
        <v>0.74437203183325074</v>
      </c>
    </row>
    <row r="1997" spans="2:5">
      <c r="B1997" s="2">
        <f t="shared" si="77"/>
        <v>39520</v>
      </c>
      <c r="C1997" s="19">
        <f>IFERROR(VLOOKUP(B1997,Sheet1!AI$2:AK$3285,3,FALSE),"")</f>
        <v>58.839169524847193</v>
      </c>
      <c r="D1997" s="32"/>
      <c r="E1997" s="40">
        <f t="shared" si="76"/>
        <v>0.71897905198300704</v>
      </c>
    </row>
    <row r="1998" spans="2:5">
      <c r="B1998" s="2">
        <f t="shared" si="77"/>
        <v>39521</v>
      </c>
      <c r="C1998" s="19">
        <f>IFERROR(VLOOKUP(B1998,Sheet1!AI$2:AK$3285,3,FALSE),"")</f>
        <v>57.584965048536105</v>
      </c>
      <c r="D1998" s="32"/>
      <c r="E1998" s="40">
        <f t="shared" si="76"/>
        <v>0.70365343211697218</v>
      </c>
    </row>
    <row r="1999" spans="2:5">
      <c r="B1999" s="2">
        <f t="shared" si="77"/>
        <v>39522</v>
      </c>
      <c r="C1999" s="19">
        <f>IFERROR(VLOOKUP(B1999,Sheet1!AI$2:AK$3285,3,FALSE),"")</f>
        <v>51.296262672134617</v>
      </c>
      <c r="D1999" s="32"/>
      <c r="E1999" s="40">
        <f t="shared" si="76"/>
        <v>0.62680929394675089</v>
      </c>
    </row>
    <row r="2000" spans="2:5">
      <c r="B2000" s="2">
        <f t="shared" si="77"/>
        <v>39523</v>
      </c>
      <c r="C2000" s="19">
        <f>IFERROR(VLOOKUP(B2000,Sheet1!AI$2:AK$3285,3,FALSE),"")</f>
        <v>58.539670950581922</v>
      </c>
      <c r="D2000" s="32"/>
      <c r="E2000" s="40">
        <f t="shared" si="76"/>
        <v>0.71531936061186052</v>
      </c>
    </row>
    <row r="2001" spans="2:10">
      <c r="B2001" s="2">
        <f t="shared" si="77"/>
        <v>39524</v>
      </c>
      <c r="C2001" s="19">
        <f>IFERROR(VLOOKUP(B2001,Sheet1!AI$2:AK$3285,3,FALSE),"")</f>
        <v>68.588679814396073</v>
      </c>
      <c r="D2001" s="32"/>
      <c r="E2001" s="40">
        <f t="shared" si="76"/>
        <v>0.83811216895057916</v>
      </c>
    </row>
    <row r="2002" spans="2:10">
      <c r="B2002" s="2">
        <f t="shared" si="77"/>
        <v>39525</v>
      </c>
      <c r="C2002" s="19">
        <f>IFERROR(VLOOKUP(B2002,Sheet1!AI$2:AK$3285,3,FALSE),"")</f>
        <v>71.149553447279914</v>
      </c>
      <c r="D2002" s="32"/>
      <c r="E2002" s="40">
        <f t="shared" si="76"/>
        <v>0.869404495332609</v>
      </c>
    </row>
    <row r="2003" spans="2:10">
      <c r="B2003" s="2">
        <f t="shared" si="77"/>
        <v>39526</v>
      </c>
      <c r="C2003" s="19">
        <f>IFERROR(VLOOKUP(B2003,Sheet1!AI$2:AK$3285,3,FALSE),"")</f>
        <v>71.215047299884191</v>
      </c>
      <c r="D2003" s="32"/>
      <c r="E2003" s="40">
        <f t="shared" si="76"/>
        <v>0.87020479058552302</v>
      </c>
    </row>
    <row r="2004" spans="2:10">
      <c r="B2004" s="2">
        <f t="shared" si="77"/>
        <v>39527</v>
      </c>
      <c r="C2004" s="19">
        <f>IFERROR(VLOOKUP(B2004,Sheet1!AI$2:AK$3285,3,FALSE),"")</f>
        <v>76.229601428307888</v>
      </c>
      <c r="D2004" s="32"/>
      <c r="E2004" s="40">
        <f t="shared" si="76"/>
        <v>0.93147960806657248</v>
      </c>
    </row>
    <row r="2005" spans="2:10">
      <c r="B2005" s="2">
        <f t="shared" si="77"/>
        <v>39528</v>
      </c>
      <c r="C2005" s="19">
        <f>IFERROR(VLOOKUP(B2005,Sheet1!AI$2:AK$3285,3,FALSE),"")</f>
        <v>81.754770062405896</v>
      </c>
      <c r="D2005" s="32"/>
      <c r="E2005" s="40">
        <f t="shared" ref="E2005:E2068" si="78">IFERROR(0.001*(C2005*86440)/$K$6,"")</f>
        <v>0.99899382586858443</v>
      </c>
    </row>
    <row r="2006" spans="2:10">
      <c r="B2006" s="2">
        <f t="shared" si="77"/>
        <v>39529</v>
      </c>
      <c r="C2006" s="19">
        <f>IFERROR(VLOOKUP(B2006,Sheet1!AI$2:AK$3285,3,FALSE),"")</f>
        <v>87.825171102546733</v>
      </c>
      <c r="D2006" s="32"/>
      <c r="E2006" s="40">
        <f t="shared" si="78"/>
        <v>1.0731704537891065</v>
      </c>
    </row>
    <row r="2007" spans="2:10">
      <c r="B2007" s="2">
        <f t="shared" si="77"/>
        <v>39530</v>
      </c>
      <c r="C2007" s="19">
        <f>IFERROR(VLOOKUP(B2007,Sheet1!AI$2:AK$3285,3,FALSE),"")</f>
        <v>97.047770829143019</v>
      </c>
      <c r="D2007" s="32"/>
      <c r="E2007" s="40">
        <f t="shared" si="78"/>
        <v>1.1858650424754202</v>
      </c>
    </row>
    <row r="2008" spans="2:10">
      <c r="B2008" s="2">
        <f t="shared" si="77"/>
        <v>39531</v>
      </c>
      <c r="C2008" s="19">
        <f>IFERROR(VLOOKUP(B2008,Sheet1!AI$2:AK$3285,3,FALSE),"")</f>
        <v>97.529097426742851</v>
      </c>
      <c r="D2008" s="32"/>
      <c r="E2008" s="40">
        <f t="shared" si="78"/>
        <v>1.1917465622798491</v>
      </c>
    </row>
    <row r="2009" spans="2:10">
      <c r="B2009" s="2">
        <f t="shared" si="77"/>
        <v>39532</v>
      </c>
      <c r="C2009" s="19">
        <f>IFERROR(VLOOKUP(B2009,Sheet1!AI$2:AK$3285,3,FALSE),"")</f>
        <v>98.779487025741787</v>
      </c>
      <c r="D2009" s="32"/>
      <c r="E2009" s="40">
        <f t="shared" si="78"/>
        <v>1.2070255666532543</v>
      </c>
    </row>
    <row r="2010" spans="2:10">
      <c r="B2010" s="2">
        <f t="shared" si="77"/>
        <v>39533</v>
      </c>
      <c r="C2010" s="19">
        <f>IFERROR(VLOOKUP(B2010,Sheet1!AI$2:AK$3285,3,FALSE),"")</f>
        <v>94.894820467324848</v>
      </c>
      <c r="D2010" s="32"/>
      <c r="E2010" s="40">
        <f t="shared" si="78"/>
        <v>1.1595572916589707</v>
      </c>
    </row>
    <row r="2011" spans="2:10">
      <c r="B2011" s="2">
        <f t="shared" si="77"/>
        <v>39534</v>
      </c>
      <c r="C2011" s="19">
        <f>IFERROR(VLOOKUP(B2011,Sheet1!AI$2:AK$3285,3,FALSE),"")</f>
        <v>92.452687067858847</v>
      </c>
      <c r="D2011" s="32"/>
      <c r="E2011" s="40">
        <f t="shared" si="78"/>
        <v>1.1297158990876053</v>
      </c>
    </row>
    <row r="2012" spans="2:10">
      <c r="B2012" s="2">
        <f t="shared" si="77"/>
        <v>39535</v>
      </c>
      <c r="C2012" s="19">
        <f>IFERROR(VLOOKUP(B2012,Sheet1!AI$2:AK$3285,3,FALSE),"")</f>
        <v>85.168137999374153</v>
      </c>
      <c r="D2012" s="32"/>
      <c r="E2012" s="40">
        <f t="shared" si="78"/>
        <v>1.0407031168597543</v>
      </c>
    </row>
    <row r="2013" spans="2:10">
      <c r="B2013" s="2">
        <f t="shared" si="77"/>
        <v>39536</v>
      </c>
      <c r="C2013" s="19">
        <f>IFERROR(VLOOKUP(B2013,Sheet1!AI$2:AK$3285,3,FALSE),"")</f>
        <v>70.330270622740727</v>
      </c>
      <c r="D2013" s="32"/>
      <c r="E2013" s="40">
        <f t="shared" si="78"/>
        <v>0.85939335490948654</v>
      </c>
    </row>
    <row r="2014" spans="2:10">
      <c r="B2014" s="2">
        <f t="shared" si="77"/>
        <v>39537</v>
      </c>
      <c r="C2014" s="19">
        <f>IFERROR(VLOOKUP(B2014,Sheet1!AI$2:AK$3285,3,FALSE),"")</f>
        <v>70.002310417966328</v>
      </c>
      <c r="D2014" s="32"/>
      <c r="E2014" s="40">
        <f t="shared" si="78"/>
        <v>0.85538587963373047</v>
      </c>
    </row>
    <row r="2015" spans="2:10">
      <c r="B2015" s="2">
        <f t="shared" si="77"/>
        <v>39538</v>
      </c>
      <c r="C2015" s="19">
        <f>IFERROR(VLOOKUP(B2015,Sheet1!AI$2:AK$3285,3,FALSE),"")</f>
        <v>60.714584061910273</v>
      </c>
      <c r="D2015" s="32"/>
      <c r="E2015" s="40">
        <f t="shared" si="78"/>
        <v>0.74189548293914687</v>
      </c>
      <c r="G2015" s="3">
        <f>AVERAGE(C1985:C2015)</f>
        <v>76.6057460188741</v>
      </c>
      <c r="H2015" s="3">
        <f>MAX(C1985:C2015)</f>
        <v>98.779487025741787</v>
      </c>
      <c r="I2015" s="3">
        <f>MIN(C1985:C2015)</f>
        <v>51.296262672134617</v>
      </c>
      <c r="J2015" s="13">
        <f>SUM(E1985:E2015)</f>
        <v>29.018351888891107</v>
      </c>
    </row>
    <row r="2016" spans="2:10">
      <c r="B2016" s="2">
        <f t="shared" si="77"/>
        <v>39539</v>
      </c>
      <c r="C2016" s="19">
        <f>IFERROR(VLOOKUP(B2016,Sheet1!AI$2:AK$3285,3,FALSE),"")</f>
        <v>72.090212787868495</v>
      </c>
      <c r="D2016" s="32"/>
      <c r="E2016" s="40">
        <f t="shared" si="78"/>
        <v>0.88089878334511629</v>
      </c>
    </row>
    <row r="2017" spans="2:5">
      <c r="B2017" s="2">
        <f t="shared" si="77"/>
        <v>39540</v>
      </c>
      <c r="C2017" s="19">
        <f>IFERROR(VLOOKUP(B2017,Sheet1!AI$2:AK$3285,3,FALSE),"")</f>
        <v>81.397126674071615</v>
      </c>
      <c r="D2017" s="32"/>
      <c r="E2017" s="40">
        <f t="shared" si="78"/>
        <v>0.9946236400490176</v>
      </c>
    </row>
    <row r="2018" spans="2:5">
      <c r="B2018" s="2">
        <f t="shared" si="77"/>
        <v>39541</v>
      </c>
      <c r="C2018" s="19">
        <f>IFERROR(VLOOKUP(B2018,Sheet1!AI$2:AK$3285,3,FALSE),"")</f>
        <v>78.092254768125031</v>
      </c>
      <c r="D2018" s="32"/>
      <c r="E2018" s="40">
        <f t="shared" si="78"/>
        <v>0.95424010491330624</v>
      </c>
    </row>
    <row r="2019" spans="2:5">
      <c r="B2019" s="2">
        <f t="shared" si="77"/>
        <v>39542</v>
      </c>
      <c r="C2019" s="19">
        <f>IFERROR(VLOOKUP(B2019,Sheet1!AI$2:AK$3285,3,FALSE),"")</f>
        <v>82.014812882682691</v>
      </c>
      <c r="D2019" s="32"/>
      <c r="E2019" s="40">
        <f t="shared" si="78"/>
        <v>1.0021713917980055</v>
      </c>
    </row>
    <row r="2020" spans="2:5">
      <c r="B2020" s="2">
        <f t="shared" si="77"/>
        <v>39543</v>
      </c>
      <c r="C2020" s="19">
        <f>IFERROR(VLOOKUP(B2020,Sheet1!AI$2:AK$3285,3,FALSE),"")</f>
        <v>69.720865864575217</v>
      </c>
      <c r="D2020" s="32"/>
      <c r="E2020" s="40">
        <f t="shared" si="78"/>
        <v>0.85194679747439661</v>
      </c>
    </row>
    <row r="2021" spans="2:5">
      <c r="B2021" s="2">
        <f t="shared" ref="B2021:B2084" si="79">B2020+1</f>
        <v>39544</v>
      </c>
      <c r="C2021" s="19">
        <f>IFERROR(VLOOKUP(B2021,Sheet1!AI$2:AK$3285,3,FALSE),"")</f>
        <v>68.761470474250928</v>
      </c>
      <c r="D2021" s="32"/>
      <c r="E2021" s="40">
        <f t="shared" si="78"/>
        <v>0.84022356627003814</v>
      </c>
    </row>
    <row r="2022" spans="2:5">
      <c r="B2022" s="2">
        <f t="shared" si="79"/>
        <v>39545</v>
      </c>
      <c r="C2022" s="19">
        <f>IFERROR(VLOOKUP(B2022,Sheet1!AI$2:AK$3285,3,FALSE),"")</f>
        <v>68.035634818283597</v>
      </c>
      <c r="D2022" s="32"/>
      <c r="E2022" s="40">
        <f t="shared" si="78"/>
        <v>0.83135429370828862</v>
      </c>
    </row>
    <row r="2023" spans="2:5">
      <c r="B2023" s="2">
        <f t="shared" si="79"/>
        <v>39546</v>
      </c>
      <c r="C2023" s="19">
        <f>IFERROR(VLOOKUP(B2023,Sheet1!AI$2:AK$3285,3,FALSE),"")</f>
        <v>63.729659152813383</v>
      </c>
      <c r="D2023" s="32"/>
      <c r="E2023" s="40">
        <f t="shared" si="78"/>
        <v>0.77873787633152225</v>
      </c>
    </row>
    <row r="2024" spans="2:5">
      <c r="B2024" s="2">
        <f t="shared" si="79"/>
        <v>39547</v>
      </c>
      <c r="C2024" s="19">
        <f>IFERROR(VLOOKUP(B2024,Sheet1!AI$2:AK$3285,3,FALSE),"")</f>
        <v>70.524053519562131</v>
      </c>
      <c r="D2024" s="32"/>
      <c r="E2024" s="40">
        <f t="shared" si="78"/>
        <v>0.86176126466369118</v>
      </c>
    </row>
    <row r="2025" spans="2:5">
      <c r="B2025" s="2">
        <f t="shared" si="79"/>
        <v>39548</v>
      </c>
      <c r="C2025" s="19">
        <f>IFERROR(VLOOKUP(B2025,Sheet1!AI$2:AK$3285,3,FALSE),"")</f>
        <v>65.916093170776776</v>
      </c>
      <c r="D2025" s="32"/>
      <c r="E2025" s="40">
        <f t="shared" si="78"/>
        <v>0.80545477716736569</v>
      </c>
    </row>
    <row r="2026" spans="2:5">
      <c r="B2026" s="2">
        <f t="shared" si="79"/>
        <v>39549</v>
      </c>
      <c r="C2026" s="19">
        <f>IFERROR(VLOOKUP(B2026,Sheet1!AI$2:AK$3285,3,FALSE),"")</f>
        <v>54.596789609709276</v>
      </c>
      <c r="D2026" s="32"/>
      <c r="E2026" s="40">
        <f t="shared" si="78"/>
        <v>0.66713973619780453</v>
      </c>
    </row>
    <row r="2027" spans="2:5">
      <c r="B2027" s="2">
        <f t="shared" si="79"/>
        <v>39550</v>
      </c>
      <c r="C2027" s="19">
        <f>IFERROR(VLOOKUP(B2027,Sheet1!AI$2:AK$3285,3,FALSE),"")</f>
        <v>52.667803185162256</v>
      </c>
      <c r="D2027" s="32"/>
      <c r="E2027" s="40">
        <f t="shared" si="78"/>
        <v>0.64356868918934484</v>
      </c>
    </row>
    <row r="2028" spans="2:5">
      <c r="B2028" s="2">
        <f t="shared" si="79"/>
        <v>39551</v>
      </c>
      <c r="C2028" s="19">
        <f>IFERROR(VLOOKUP(B2028,Sheet1!AI$2:AK$3285,3,FALSE),"")</f>
        <v>43.701044466678013</v>
      </c>
      <c r="D2028" s="32"/>
      <c r="E2028" s="40">
        <f t="shared" si="78"/>
        <v>0.53400032283003218</v>
      </c>
    </row>
    <row r="2029" spans="2:5">
      <c r="B2029" s="2">
        <f t="shared" si="79"/>
        <v>39552</v>
      </c>
      <c r="C2029" s="19">
        <f>IFERROR(VLOOKUP(B2029,Sheet1!AI$2:AK$3285,3,FALSE),"")</f>
        <v>36.903719056537057</v>
      </c>
      <c r="D2029" s="32"/>
      <c r="E2029" s="40">
        <f t="shared" si="78"/>
        <v>0.45094111892098721</v>
      </c>
    </row>
    <row r="2030" spans="2:5">
      <c r="B2030" s="2">
        <f t="shared" si="79"/>
        <v>39553</v>
      </c>
      <c r="C2030" s="19">
        <f>IFERROR(VLOOKUP(B2030,Sheet1!AI$2:AK$3285,3,FALSE),"")</f>
        <v>41.13419450196011</v>
      </c>
      <c r="D2030" s="32"/>
      <c r="E2030" s="40">
        <f t="shared" si="78"/>
        <v>0.50263496928886509</v>
      </c>
    </row>
    <row r="2031" spans="2:5">
      <c r="B2031" s="2">
        <f t="shared" si="79"/>
        <v>39554</v>
      </c>
      <c r="C2031" s="19">
        <f>IFERROR(VLOOKUP(B2031,Sheet1!AI$2:AK$3285,3,FALSE),"")</f>
        <v>49.070263936172978</v>
      </c>
      <c r="D2031" s="32"/>
      <c r="E2031" s="40">
        <f t="shared" si="78"/>
        <v>0.59960893619490985</v>
      </c>
    </row>
    <row r="2032" spans="2:5">
      <c r="B2032" s="2">
        <f t="shared" si="79"/>
        <v>39555</v>
      </c>
      <c r="C2032" s="19">
        <f>IFERROR(VLOOKUP(B2032,Sheet1!AI$2:AK$3285,3,FALSE),"")</f>
        <v>62.295353143865441</v>
      </c>
      <c r="D2032" s="32"/>
      <c r="E2032" s="40">
        <f t="shared" si="78"/>
        <v>0.76121152470394804</v>
      </c>
    </row>
    <row r="2033" spans="2:10">
      <c r="B2033" s="2">
        <f t="shared" si="79"/>
        <v>39556</v>
      </c>
      <c r="C2033" s="19">
        <f>IFERROR(VLOOKUP(B2033,Sheet1!AI$2:AK$3285,3,FALSE),"")</f>
        <v>71.954765290935484</v>
      </c>
      <c r="D2033" s="32"/>
      <c r="E2033" s="40">
        <f t="shared" si="78"/>
        <v>0.8792436968827344</v>
      </c>
    </row>
    <row r="2034" spans="2:10">
      <c r="B2034" s="2">
        <f t="shared" si="79"/>
        <v>39557</v>
      </c>
      <c r="C2034" s="19">
        <f>IFERROR(VLOOKUP(B2034,Sheet1!AI$2:AK$3285,3,FALSE),"")</f>
        <v>77.437853566714921</v>
      </c>
      <c r="D2034" s="32"/>
      <c r="E2034" s="40">
        <f t="shared" si="78"/>
        <v>0.94624371816607833</v>
      </c>
    </row>
    <row r="2035" spans="2:10">
      <c r="B2035" s="2">
        <f t="shared" si="79"/>
        <v>39558</v>
      </c>
      <c r="C2035" s="19">
        <f>IFERROR(VLOOKUP(B2035,Sheet1!AI$2:AK$3285,3,FALSE),"")</f>
        <v>78.418388044585527</v>
      </c>
      <c r="D2035" s="32"/>
      <c r="E2035" s="40">
        <f t="shared" si="78"/>
        <v>0.95822525623041743</v>
      </c>
    </row>
    <row r="2036" spans="2:10">
      <c r="B2036" s="2">
        <f t="shared" si="79"/>
        <v>39559</v>
      </c>
      <c r="C2036" s="19">
        <f>IFERROR(VLOOKUP(B2036,Sheet1!AI$2:AK$3285,3,FALSE),"")</f>
        <v>75.821758196962719</v>
      </c>
      <c r="D2036" s="32"/>
      <c r="E2036" s="40">
        <f t="shared" si="78"/>
        <v>0.92649601053795005</v>
      </c>
    </row>
    <row r="2037" spans="2:10">
      <c r="B2037" s="2">
        <f t="shared" si="79"/>
        <v>39560</v>
      </c>
      <c r="C2037" s="19">
        <f>IFERROR(VLOOKUP(B2037,Sheet1!AI$2:AK$3285,3,FALSE),"")</f>
        <v>79.852032566419894</v>
      </c>
      <c r="D2037" s="32"/>
      <c r="E2037" s="40">
        <f t="shared" si="78"/>
        <v>0.97574352488568494</v>
      </c>
    </row>
    <row r="2038" spans="2:10">
      <c r="B2038" s="2">
        <f t="shared" si="79"/>
        <v>39561</v>
      </c>
      <c r="C2038" s="19">
        <f>IFERROR(VLOOKUP(B2038,Sheet1!AI$2:AK$3285,3,FALSE),"")</f>
        <v>91.596786048061858</v>
      </c>
      <c r="D2038" s="32"/>
      <c r="E2038" s="40">
        <f t="shared" si="78"/>
        <v>1.1192573064736311</v>
      </c>
    </row>
    <row r="2039" spans="2:10">
      <c r="B2039" s="2">
        <f t="shared" si="79"/>
        <v>39562</v>
      </c>
      <c r="C2039" s="19">
        <f>IFERROR(VLOOKUP(B2039,Sheet1!AI$2:AK$3285,3,FALSE),"")</f>
        <v>95.000317396018886</v>
      </c>
      <c r="D2039" s="32"/>
      <c r="E2039" s="40">
        <f t="shared" si="78"/>
        <v>1.1608464002985401</v>
      </c>
    </row>
    <row r="2040" spans="2:10">
      <c r="B2040" s="2">
        <f t="shared" si="79"/>
        <v>39563</v>
      </c>
      <c r="C2040" s="19">
        <f>IFERROR(VLOOKUP(B2040,Sheet1!AI$2:AK$3285,3,FALSE),"")</f>
        <v>99.509939478338083</v>
      </c>
      <c r="D2040" s="32"/>
      <c r="E2040" s="40">
        <f t="shared" si="78"/>
        <v>1.2159512536764978</v>
      </c>
    </row>
    <row r="2041" spans="2:10">
      <c r="B2041" s="2">
        <f t="shared" si="79"/>
        <v>39564</v>
      </c>
      <c r="C2041" s="19">
        <f>IFERROR(VLOOKUP(B2041,Sheet1!AI$2:AK$3285,3,FALSE),"")</f>
        <v>106.32144118069732</v>
      </c>
      <c r="D2041" s="32"/>
      <c r="E2041" s="40">
        <f t="shared" si="78"/>
        <v>1.2991836832993324</v>
      </c>
    </row>
    <row r="2042" spans="2:10">
      <c r="B2042" s="2">
        <f t="shared" si="79"/>
        <v>39565</v>
      </c>
      <c r="C2042" s="19">
        <f>IFERROR(VLOOKUP(B2042,Sheet1!AI$2:AK$3285,3,FALSE),"")</f>
        <v>106.47234216676998</v>
      </c>
      <c r="D2042" s="32"/>
      <c r="E2042" s="40">
        <f t="shared" si="78"/>
        <v>1.3010276020491371</v>
      </c>
    </row>
    <row r="2043" spans="2:10">
      <c r="B2043" s="2">
        <f t="shared" si="79"/>
        <v>39566</v>
      </c>
      <c r="C2043" s="19">
        <f>IFERROR(VLOOKUP(B2043,Sheet1!AI$2:AK$3285,3,FALSE),"")</f>
        <v>110.08241532924012</v>
      </c>
      <c r="D2043" s="32"/>
      <c r="E2043" s="40">
        <f t="shared" si="78"/>
        <v>1.3451405118828832</v>
      </c>
    </row>
    <row r="2044" spans="2:10">
      <c r="B2044" s="2">
        <f t="shared" si="79"/>
        <v>39567</v>
      </c>
      <c r="C2044" s="19">
        <f>IFERROR(VLOOKUP(B2044,Sheet1!AI$2:AK$3285,3,FALSE),"")</f>
        <v>105.180455920432</v>
      </c>
      <c r="D2044" s="32"/>
      <c r="E2044" s="40">
        <f t="shared" si="78"/>
        <v>1.2852415337520697</v>
      </c>
    </row>
    <row r="2045" spans="2:10">
      <c r="B2045" s="2">
        <f t="shared" si="79"/>
        <v>39568</v>
      </c>
      <c r="C2045" s="19">
        <f>IFERROR(VLOOKUP(B2045,Sheet1!AI$2:AK$3285,3,FALSE),"")</f>
        <v>102.15584218762081</v>
      </c>
      <c r="D2045" s="32"/>
      <c r="E2045" s="40">
        <f t="shared" si="78"/>
        <v>1.2482825839267659</v>
      </c>
      <c r="G2045" s="3">
        <f>AVERAGE(C2016:C2045)</f>
        <v>75.348522979529747</v>
      </c>
      <c r="H2045" s="3">
        <f>MAX(C2016:C2045)</f>
        <v>110.08241532924012</v>
      </c>
      <c r="I2045" s="3">
        <f>MIN(C2016:C2045)</f>
        <v>36.903719056537057</v>
      </c>
      <c r="J2045" s="13">
        <f>SUM(E2016:E2045)</f>
        <v>27.621400875108364</v>
      </c>
    </row>
    <row r="2046" spans="2:10">
      <c r="B2046" s="2">
        <f t="shared" si="79"/>
        <v>39569</v>
      </c>
      <c r="C2046" s="19">
        <f>IFERROR(VLOOKUP(B2046,Sheet1!AI$2:AK$3285,3,FALSE),"")</f>
        <v>101.29599609717536</v>
      </c>
      <c r="D2046" s="32"/>
      <c r="E2046" s="40">
        <f t="shared" si="78"/>
        <v>1.237775784936364</v>
      </c>
    </row>
    <row r="2047" spans="2:10">
      <c r="B2047" s="2">
        <f t="shared" si="79"/>
        <v>39570</v>
      </c>
      <c r="C2047" s="19">
        <f>IFERROR(VLOOKUP(B2047,Sheet1!AI$2:AK$3285,3,FALSE),"")</f>
        <v>89.528169824352631</v>
      </c>
      <c r="D2047" s="32"/>
      <c r="E2047" s="40">
        <f t="shared" si="78"/>
        <v>1.0939800677999776</v>
      </c>
    </row>
    <row r="2048" spans="2:10">
      <c r="B2048" s="2">
        <f t="shared" si="79"/>
        <v>39571</v>
      </c>
      <c r="C2048" s="19">
        <f>IFERROR(VLOOKUP(B2048,Sheet1!AI$2:AK$3285,3,FALSE),"")</f>
        <v>79.640978849318117</v>
      </c>
      <c r="D2048" s="32"/>
      <c r="E2048" s="40">
        <f t="shared" si="78"/>
        <v>0.9731645761570622</v>
      </c>
    </row>
    <row r="2049" spans="2:5">
      <c r="B2049" s="2">
        <f t="shared" si="79"/>
        <v>39572</v>
      </c>
      <c r="C2049" s="19">
        <f>IFERROR(VLOOKUP(B2049,Sheet1!AI$2:AK$3285,3,FALSE),"")</f>
        <v>83.002961739531656</v>
      </c>
      <c r="D2049" s="32"/>
      <c r="E2049" s="40">
        <f t="shared" si="78"/>
        <v>1.0142459729665134</v>
      </c>
    </row>
    <row r="2050" spans="2:5">
      <c r="B2050" s="2">
        <f t="shared" si="79"/>
        <v>39573</v>
      </c>
      <c r="C2050" s="19">
        <f>IFERROR(VLOOKUP(B2050,Sheet1!AI$2:AK$3285,3,FALSE),"")</f>
        <v>75.029817247743267</v>
      </c>
      <c r="D2050" s="32"/>
      <c r="E2050" s="40">
        <f t="shared" si="78"/>
        <v>0.9168189712885112</v>
      </c>
    </row>
    <row r="2051" spans="2:5">
      <c r="B2051" s="2">
        <f t="shared" si="79"/>
        <v>39574</v>
      </c>
      <c r="C2051" s="19">
        <f>IFERROR(VLOOKUP(B2051,Sheet1!AI$2:AK$3285,3,FALSE),"")</f>
        <v>75.360104489452624</v>
      </c>
      <c r="D2051" s="32"/>
      <c r="E2051" s="40">
        <f t="shared" si="78"/>
        <v>0.92085488154767958</v>
      </c>
    </row>
    <row r="2052" spans="2:5">
      <c r="B2052" s="2">
        <f t="shared" si="79"/>
        <v>39575</v>
      </c>
      <c r="C2052" s="19">
        <f>IFERROR(VLOOKUP(B2052,Sheet1!AI$2:AK$3285,3,FALSE),"")</f>
        <v>79.059805155949562</v>
      </c>
      <c r="D2052" s="32"/>
      <c r="E2052" s="40">
        <f t="shared" si="78"/>
        <v>0.96606298525307888</v>
      </c>
    </row>
    <row r="2053" spans="2:5">
      <c r="B2053" s="2">
        <f t="shared" si="79"/>
        <v>39576</v>
      </c>
      <c r="C2053" s="19">
        <f>IFERROR(VLOOKUP(B2053,Sheet1!AI$2:AK$3285,3,FALSE),"")</f>
        <v>50.815888746072005</v>
      </c>
      <c r="D2053" s="32"/>
      <c r="E2053" s="40">
        <f t="shared" si="78"/>
        <v>0.62093941521210971</v>
      </c>
    </row>
    <row r="2054" spans="2:5">
      <c r="B2054" s="2">
        <f t="shared" si="79"/>
        <v>39577</v>
      </c>
      <c r="C2054" s="19">
        <f>IFERROR(VLOOKUP(B2054,Sheet1!AI$2:AK$3285,3,FALSE),"")</f>
        <v>69.397893181744166</v>
      </c>
      <c r="D2054" s="32"/>
      <c r="E2054" s="40">
        <f t="shared" si="78"/>
        <v>0.84800026669917539</v>
      </c>
    </row>
    <row r="2055" spans="2:5">
      <c r="B2055" s="2">
        <f t="shared" si="79"/>
        <v>39578</v>
      </c>
      <c r="C2055" s="19">
        <f>IFERROR(VLOOKUP(B2055,Sheet1!AI$2:AK$3285,3,FALSE),"")</f>
        <v>88.072210807951251</v>
      </c>
      <c r="D2055" s="32"/>
      <c r="E2055" s="40">
        <f t="shared" si="78"/>
        <v>1.0761891295220958</v>
      </c>
    </row>
    <row r="2056" spans="2:5">
      <c r="B2056" s="2">
        <f t="shared" si="79"/>
        <v>39579</v>
      </c>
      <c r="C2056" s="19">
        <f>IFERROR(VLOOKUP(B2056,Sheet1!AI$2:AK$3285,3,FALSE),"")</f>
        <v>101.76204632063684</v>
      </c>
      <c r="D2056" s="32"/>
      <c r="E2056" s="40">
        <f t="shared" si="78"/>
        <v>1.2434706366915251</v>
      </c>
    </row>
    <row r="2057" spans="2:5">
      <c r="B2057" s="2">
        <f t="shared" si="79"/>
        <v>39580</v>
      </c>
      <c r="C2057" s="19">
        <f>IFERROR(VLOOKUP(B2057,Sheet1!AI$2:AK$3285,3,FALSE),"")</f>
        <v>119.21523478592064</v>
      </c>
      <c r="D2057" s="32"/>
      <c r="E2057" s="40">
        <f t="shared" si="78"/>
        <v>1.4567380399908085</v>
      </c>
    </row>
    <row r="2058" spans="2:5">
      <c r="B2058" s="2">
        <f t="shared" si="79"/>
        <v>39581</v>
      </c>
      <c r="C2058" s="19">
        <f>IFERROR(VLOOKUP(B2058,Sheet1!AI$2:AK$3285,3,FALSE),"")</f>
        <v>116.87191824838749</v>
      </c>
      <c r="D2058" s="32"/>
      <c r="E2058" s="40">
        <f t="shared" si="78"/>
        <v>1.428104129684848</v>
      </c>
    </row>
    <row r="2059" spans="2:5">
      <c r="B2059" s="2">
        <f t="shared" si="79"/>
        <v>39582</v>
      </c>
      <c r="C2059" s="19">
        <f>IFERROR(VLOOKUP(B2059,Sheet1!AI$2:AK$3285,3,FALSE),"")</f>
        <v>109.74421121882983</v>
      </c>
      <c r="D2059" s="32"/>
      <c r="E2059" s="40">
        <f t="shared" si="78"/>
        <v>1.3410078622781527</v>
      </c>
    </row>
    <row r="2060" spans="2:5">
      <c r="B2060" s="2">
        <f t="shared" si="79"/>
        <v>39583</v>
      </c>
      <c r="C2060" s="19">
        <f>IFERROR(VLOOKUP(B2060,Sheet1!AI$2:AK$3285,3,FALSE),"")</f>
        <v>103.04582332368557</v>
      </c>
      <c r="D2060" s="32"/>
      <c r="E2060" s="40">
        <f t="shared" si="78"/>
        <v>1.2591576149419537</v>
      </c>
    </row>
    <row r="2061" spans="2:5">
      <c r="B2061" s="2">
        <f t="shared" si="79"/>
        <v>39584</v>
      </c>
      <c r="C2061" s="19">
        <f>IFERROR(VLOOKUP(B2061,Sheet1!AI$2:AK$3285,3,FALSE),"")</f>
        <v>102.9594212370306</v>
      </c>
      <c r="D2061" s="32"/>
      <c r="E2061" s="40">
        <f t="shared" si="78"/>
        <v>1.2581018337191017</v>
      </c>
    </row>
    <row r="2062" spans="2:5">
      <c r="B2062" s="2">
        <f t="shared" si="79"/>
        <v>39585</v>
      </c>
      <c r="C2062" s="19">
        <f>IFERROR(VLOOKUP(B2062,Sheet1!AI$2:AK$3285,3,FALSE),"")</f>
        <v>94.856444511407972</v>
      </c>
      <c r="D2062" s="32"/>
      <c r="E2062" s="40">
        <f t="shared" si="78"/>
        <v>1.1590883606963678</v>
      </c>
    </row>
    <row r="2063" spans="2:5">
      <c r="B2063" s="2">
        <f t="shared" si="79"/>
        <v>39586</v>
      </c>
      <c r="C2063" s="19">
        <f>IFERROR(VLOOKUP(B2063,Sheet1!AI$2:AK$3285,3,FALSE),"")</f>
        <v>88.766088149018287</v>
      </c>
      <c r="D2063" s="32"/>
      <c r="E2063" s="40">
        <f t="shared" si="78"/>
        <v>1.0846678908115834</v>
      </c>
    </row>
    <row r="2064" spans="2:5">
      <c r="B2064" s="2">
        <f t="shared" si="79"/>
        <v>39587</v>
      </c>
      <c r="C2064" s="19">
        <f>IFERROR(VLOOKUP(B2064,Sheet1!AI$2:AK$3285,3,FALSE),"")</f>
        <v>88.408012257562859</v>
      </c>
      <c r="D2064" s="32"/>
      <c r="E2064" s="40">
        <f t="shared" si="78"/>
        <v>1.0802924200655548</v>
      </c>
    </row>
    <row r="2065" spans="2:10">
      <c r="B2065" s="2">
        <f t="shared" si="79"/>
        <v>39588</v>
      </c>
      <c r="C2065" s="19">
        <f>IFERROR(VLOOKUP(B2065,Sheet1!AI$2:AK$3285,3,FALSE),"")</f>
        <v>90.722361859011585</v>
      </c>
      <c r="D2065" s="32"/>
      <c r="E2065" s="40">
        <f t="shared" si="78"/>
        <v>1.1085723719385019</v>
      </c>
    </row>
    <row r="2066" spans="2:10">
      <c r="B2066" s="2">
        <f t="shared" si="79"/>
        <v>39589</v>
      </c>
      <c r="C2066" s="19">
        <f>IFERROR(VLOOKUP(B2066,Sheet1!AI$2:AK$3285,3,FALSE),"")</f>
        <v>97.263781285616574</v>
      </c>
      <c r="D2066" s="32"/>
      <c r="E2066" s="40">
        <f t="shared" si="78"/>
        <v>1.1885045595601778</v>
      </c>
    </row>
    <row r="2067" spans="2:10">
      <c r="B2067" s="2">
        <f t="shared" si="79"/>
        <v>39590</v>
      </c>
      <c r="C2067" s="19">
        <f>IFERROR(VLOOKUP(B2067,Sheet1!AI$2:AK$3285,3,FALSE),"")</f>
        <v>93.186106980732347</v>
      </c>
      <c r="D2067" s="32"/>
      <c r="E2067" s="40">
        <f t="shared" si="78"/>
        <v>1.138677846680026</v>
      </c>
    </row>
    <row r="2068" spans="2:10">
      <c r="B2068" s="2">
        <f t="shared" si="79"/>
        <v>39591</v>
      </c>
      <c r="C2068" s="19">
        <f>IFERROR(VLOOKUP(B2068,Sheet1!AI$2:AK$3285,3,FALSE),"")</f>
        <v>80.209680277779171</v>
      </c>
      <c r="D2068" s="32"/>
      <c r="E2068" s="40">
        <f t="shared" si="78"/>
        <v>0.98011376353000168</v>
      </c>
    </row>
    <row r="2069" spans="2:10">
      <c r="B2069" s="2">
        <f t="shared" si="79"/>
        <v>39592</v>
      </c>
      <c r="C2069" s="19">
        <f>IFERROR(VLOOKUP(B2069,Sheet1!AI$2:AK$3285,3,FALSE),"")</f>
        <v>73.892980491083108</v>
      </c>
      <c r="D2069" s="32"/>
      <c r="E2069" s="40">
        <f t="shared" ref="E2069:E2132" si="80">IFERROR(0.001*(C2069*86440)/$K$6,"")</f>
        <v>0.90292751394532433</v>
      </c>
    </row>
    <row r="2070" spans="2:10">
      <c r="B2070" s="2">
        <f t="shared" si="79"/>
        <v>39593</v>
      </c>
      <c r="C2070" s="19">
        <f>IFERROR(VLOOKUP(B2070,Sheet1!AI$2:AK$3285,3,FALSE),"")</f>
        <v>69.869856128565289</v>
      </c>
      <c r="D2070" s="32"/>
      <c r="E2070" s="40">
        <f t="shared" si="80"/>
        <v>0.85376736835640143</v>
      </c>
    </row>
    <row r="2071" spans="2:10">
      <c r="B2071" s="2">
        <f t="shared" si="79"/>
        <v>39594</v>
      </c>
      <c r="C2071" s="19">
        <f>IFERROR(VLOOKUP(B2071,Sheet1!AI$2:AK$3285,3,FALSE),"")</f>
        <v>69.415205613513308</v>
      </c>
      <c r="D2071" s="32"/>
      <c r="E2071" s="40">
        <f t="shared" si="80"/>
        <v>0.84821181414081004</v>
      </c>
    </row>
    <row r="2072" spans="2:10">
      <c r="B2072" s="2">
        <f t="shared" si="79"/>
        <v>39595</v>
      </c>
      <c r="C2072" s="19">
        <f>IFERROR(VLOOKUP(B2072,Sheet1!AI$2:AK$3285,3,FALSE),"")</f>
        <v>79.852822674656181</v>
      </c>
      <c r="D2072" s="32"/>
      <c r="E2072" s="40">
        <f t="shared" si="80"/>
        <v>0.97575317953029128</v>
      </c>
    </row>
    <row r="2073" spans="2:10">
      <c r="B2073" s="2">
        <f t="shared" si="79"/>
        <v>39596</v>
      </c>
      <c r="C2073" s="19">
        <f>IFERROR(VLOOKUP(B2073,Sheet1!AI$2:AK$3285,3,FALSE),"")</f>
        <v>83.245248467388365</v>
      </c>
      <c r="D2073" s="32"/>
      <c r="E2073" s="40">
        <f t="shared" si="80"/>
        <v>1.0172065701895745</v>
      </c>
    </row>
    <row r="2074" spans="2:10">
      <c r="B2074" s="2">
        <f t="shared" si="79"/>
        <v>39597</v>
      </c>
      <c r="C2074" s="19">
        <f>IFERROR(VLOOKUP(B2074,Sheet1!AI$2:AK$3285,3,FALSE),"")</f>
        <v>89.612175892644018</v>
      </c>
      <c r="D2074" s="32"/>
      <c r="E2074" s="40">
        <f t="shared" si="80"/>
        <v>1.0950065711280956</v>
      </c>
    </row>
    <row r="2075" spans="2:10">
      <c r="B2075" s="2">
        <f t="shared" si="79"/>
        <v>39598</v>
      </c>
      <c r="C2075" s="19">
        <f>IFERROR(VLOOKUP(B2075,Sheet1!AI$2:AK$3285,3,FALSE),"")</f>
        <v>95.312064487630778</v>
      </c>
      <c r="D2075" s="32"/>
      <c r="E2075" s="40">
        <f t="shared" si="80"/>
        <v>1.164655761140911</v>
      </c>
    </row>
    <row r="2076" spans="2:10">
      <c r="B2076" s="2">
        <f t="shared" si="79"/>
        <v>39599</v>
      </c>
      <c r="C2076" s="19">
        <f>IFERROR(VLOOKUP(B2076,Sheet1!AI$2:AK$3285,3,FALSE),"")</f>
        <v>106.3506575625596</v>
      </c>
      <c r="D2076" s="32"/>
      <c r="E2076" s="40">
        <f t="shared" si="80"/>
        <v>1.2995406898088284</v>
      </c>
      <c r="G2076" s="3">
        <f>AVERAGE(C2046:C2076)</f>
        <v>88.573095739127453</v>
      </c>
      <c r="H2076" s="3">
        <f>MAX(C2046:C2076)</f>
        <v>119.21523478592064</v>
      </c>
      <c r="I2076" s="3">
        <f>MIN(C2046:C2076)</f>
        <v>50.815888746072005</v>
      </c>
      <c r="J2076" s="13">
        <f>SUM(E2046:E2076)</f>
        <v>33.551598850211413</v>
      </c>
    </row>
    <row r="2077" spans="2:10">
      <c r="B2077" s="2">
        <f t="shared" si="79"/>
        <v>39600</v>
      </c>
      <c r="C2077" s="19">
        <f>IFERROR(VLOOKUP(B2077,Sheet1!AI$2:AK$3285,3,FALSE),"")</f>
        <v>105.27493404287634</v>
      </c>
      <c r="D2077" s="32"/>
      <c r="E2077" s="40">
        <f t="shared" si="80"/>
        <v>1.2863959992460039</v>
      </c>
    </row>
    <row r="2078" spans="2:10">
      <c r="B2078" s="2">
        <f t="shared" si="79"/>
        <v>39601</v>
      </c>
      <c r="C2078" s="19">
        <f>IFERROR(VLOOKUP(B2078,Sheet1!AI$2:AK$3285,3,FALSE),"")</f>
        <v>113.63556879296095</v>
      </c>
      <c r="D2078" s="32"/>
      <c r="E2078" s="40">
        <f t="shared" si="80"/>
        <v>1.3885578974361812</v>
      </c>
    </row>
    <row r="2079" spans="2:10">
      <c r="B2079" s="2">
        <f t="shared" si="79"/>
        <v>39602</v>
      </c>
      <c r="C2079" s="19">
        <f>IFERROR(VLOOKUP(B2079,Sheet1!AI$2:AK$3285,3,FALSE),"")</f>
        <v>116.79600638636907</v>
      </c>
      <c r="D2079" s="32"/>
      <c r="E2079" s="40">
        <f t="shared" si="80"/>
        <v>1.4271765326601276</v>
      </c>
    </row>
    <row r="2080" spans="2:10">
      <c r="B2080" s="2">
        <f t="shared" si="79"/>
        <v>39603</v>
      </c>
      <c r="C2080" s="19">
        <f>IFERROR(VLOOKUP(B2080,Sheet1!AI$2:AK$3285,3,FALSE),"")</f>
        <v>116.65914414561598</v>
      </c>
      <c r="D2080" s="32"/>
      <c r="E2080" s="40">
        <f t="shared" si="80"/>
        <v>1.4255041588842303</v>
      </c>
    </row>
    <row r="2081" spans="2:5">
      <c r="B2081" s="2">
        <f t="shared" si="79"/>
        <v>39604</v>
      </c>
      <c r="C2081" s="19">
        <f>IFERROR(VLOOKUP(B2081,Sheet1!AI$2:AK$3285,3,FALSE),"")</f>
        <v>126.14656678785832</v>
      </c>
      <c r="D2081" s="32"/>
      <c r="E2081" s="40">
        <f t="shared" si="80"/>
        <v>1.5414347233732646</v>
      </c>
    </row>
    <row r="2082" spans="2:5">
      <c r="B2082" s="2">
        <f t="shared" si="79"/>
        <v>39605</v>
      </c>
      <c r="C2082" s="19">
        <f>IFERROR(VLOOKUP(B2082,Sheet1!AI$2:AK$3285,3,FALSE),"")</f>
        <v>127.14516225698776</v>
      </c>
      <c r="D2082" s="32"/>
      <c r="E2082" s="40">
        <f t="shared" si="80"/>
        <v>1.5536369558232996</v>
      </c>
    </row>
    <row r="2083" spans="2:5">
      <c r="B2083" s="2">
        <f t="shared" si="79"/>
        <v>39606</v>
      </c>
      <c r="C2083" s="19">
        <f>IFERROR(VLOOKUP(B2083,Sheet1!AI$2:AK$3285,3,FALSE),"")</f>
        <v>125.84278098066738</v>
      </c>
      <c r="D2083" s="32"/>
      <c r="E2083" s="40">
        <f t="shared" si="80"/>
        <v>1.5377226446096817</v>
      </c>
    </row>
    <row r="2084" spans="2:5">
      <c r="B2084" s="2">
        <f t="shared" si="79"/>
        <v>39607</v>
      </c>
      <c r="C2084" s="19">
        <f>IFERROR(VLOOKUP(B2084,Sheet1!AI$2:AK$3285,3,FALSE),"")</f>
        <v>115.84739124612338</v>
      </c>
      <c r="D2084" s="32"/>
      <c r="E2084" s="40">
        <f t="shared" si="80"/>
        <v>1.4155850295893277</v>
      </c>
    </row>
    <row r="2085" spans="2:5">
      <c r="B2085" s="2">
        <f t="shared" ref="B2085:B2148" si="81">B2084+1</f>
        <v>39608</v>
      </c>
      <c r="C2085" s="19">
        <f>IFERROR(VLOOKUP(B2085,Sheet1!AI$2:AK$3285,3,FALSE),"")</f>
        <v>95.565239687369399</v>
      </c>
      <c r="D2085" s="32"/>
      <c r="E2085" s="40">
        <f t="shared" si="80"/>
        <v>1.1677494089024898</v>
      </c>
    </row>
    <row r="2086" spans="2:5">
      <c r="B2086" s="2">
        <f t="shared" si="81"/>
        <v>39609</v>
      </c>
      <c r="C2086" s="19">
        <f>IFERROR(VLOOKUP(B2086,Sheet1!AI$2:AK$3285,3,FALSE),"")</f>
        <v>80.363467152501244</v>
      </c>
      <c r="D2086" s="32"/>
      <c r="E2086" s="40">
        <f t="shared" si="80"/>
        <v>0.98199294609304599</v>
      </c>
    </row>
    <row r="2087" spans="2:5">
      <c r="B2087" s="2">
        <f t="shared" si="81"/>
        <v>39610</v>
      </c>
      <c r="C2087" s="19">
        <f>IFERROR(VLOOKUP(B2087,Sheet1!AI$2:AK$3285,3,FALSE),"")</f>
        <v>89.543308464533766</v>
      </c>
      <c r="D2087" s="32"/>
      <c r="E2087" s="40">
        <f t="shared" si="80"/>
        <v>1.0941650528236215</v>
      </c>
    </row>
    <row r="2088" spans="2:5">
      <c r="B2088" s="2">
        <f t="shared" si="81"/>
        <v>39611</v>
      </c>
      <c r="C2088" s="19">
        <f>IFERROR(VLOOKUP(B2088,Sheet1!AI$2:AK$3285,3,FALSE),"")</f>
        <v>108.21491283342959</v>
      </c>
      <c r="D2088" s="32"/>
      <c r="E2088" s="40">
        <f t="shared" si="80"/>
        <v>1.3223207612838075</v>
      </c>
    </row>
    <row r="2089" spans="2:5">
      <c r="B2089" s="2">
        <f t="shared" si="81"/>
        <v>39612</v>
      </c>
      <c r="C2089" s="19">
        <f>IFERROR(VLOOKUP(B2089,Sheet1!AI$2:AK$3285,3,FALSE),"")</f>
        <v>133.86949774942525</v>
      </c>
      <c r="D2089" s="32"/>
      <c r="E2089" s="40">
        <f t="shared" si="80"/>
        <v>1.6358042670992816</v>
      </c>
    </row>
    <row r="2090" spans="2:5">
      <c r="B2090" s="2">
        <f t="shared" si="81"/>
        <v>39613</v>
      </c>
      <c r="C2090" s="19">
        <f>IFERROR(VLOOKUP(B2090,Sheet1!AI$2:AK$3285,3,FALSE),"")</f>
        <v>148.30368903709427</v>
      </c>
      <c r="D2090" s="32"/>
      <c r="E2090" s="40">
        <f t="shared" si="80"/>
        <v>1.8121813514795633</v>
      </c>
    </row>
    <row r="2091" spans="2:5">
      <c r="B2091" s="2">
        <f t="shared" si="81"/>
        <v>39614</v>
      </c>
      <c r="C2091" s="19">
        <f>IFERROR(VLOOKUP(B2091,Sheet1!AI$2:AK$3285,3,FALSE),"")</f>
        <v>142.4154770769029</v>
      </c>
      <c r="D2091" s="32"/>
      <c r="E2091" s="40">
        <f t="shared" si="80"/>
        <v>1.7402309638857065</v>
      </c>
    </row>
    <row r="2092" spans="2:5">
      <c r="B2092" s="2">
        <f t="shared" si="81"/>
        <v>39615</v>
      </c>
      <c r="C2092" s="19">
        <f>IFERROR(VLOOKUP(B2092,Sheet1!AI$2:AK$3285,3,FALSE),"")</f>
        <v>121.07180121972476</v>
      </c>
      <c r="D2092" s="32"/>
      <c r="E2092" s="40">
        <f t="shared" si="80"/>
        <v>1.4794241585288392</v>
      </c>
    </row>
    <row r="2093" spans="2:5">
      <c r="B2093" s="2">
        <f t="shared" si="81"/>
        <v>39616</v>
      </c>
      <c r="C2093" s="19">
        <f>IFERROR(VLOOKUP(B2093,Sheet1!AI$2:AK$3285,3,FALSE),"")</f>
        <v>121.24815394827783</v>
      </c>
      <c r="D2093" s="32"/>
      <c r="E2093" s="40">
        <f t="shared" si="80"/>
        <v>1.4815790821726229</v>
      </c>
    </row>
    <row r="2094" spans="2:5">
      <c r="B2094" s="2">
        <f t="shared" si="81"/>
        <v>39617</v>
      </c>
      <c r="C2094" s="19">
        <f>IFERROR(VLOOKUP(B2094,Sheet1!AI$2:AK$3285,3,FALSE),"")</f>
        <v>122.3935949244493</v>
      </c>
      <c r="D2094" s="32"/>
      <c r="E2094" s="40">
        <f t="shared" si="80"/>
        <v>1.4955756778724056</v>
      </c>
    </row>
    <row r="2095" spans="2:5">
      <c r="B2095" s="2">
        <f t="shared" si="81"/>
        <v>39618</v>
      </c>
      <c r="C2095" s="19">
        <f>IFERROR(VLOOKUP(B2095,Sheet1!AI$2:AK$3285,3,FALSE),"")</f>
        <v>131.48739644049169</v>
      </c>
      <c r="D2095" s="32"/>
      <c r="E2095" s="40">
        <f t="shared" si="80"/>
        <v>1.6066964303528559</v>
      </c>
    </row>
    <row r="2096" spans="2:5">
      <c r="B2096" s="2">
        <f t="shared" si="81"/>
        <v>39619</v>
      </c>
      <c r="C2096" s="19">
        <f>IFERROR(VLOOKUP(B2096,Sheet1!AI$2:AK$3285,3,FALSE),"")</f>
        <v>157.33145146673905</v>
      </c>
      <c r="D2096" s="32"/>
      <c r="E2096" s="40">
        <f t="shared" si="80"/>
        <v>1.9224951462800288</v>
      </c>
    </row>
    <row r="2097" spans="2:10">
      <c r="B2097" s="2">
        <f t="shared" si="81"/>
        <v>39620</v>
      </c>
      <c r="C2097" s="19">
        <f>IFERROR(VLOOKUP(B2097,Sheet1!AI$2:AK$3285,3,FALSE),"")</f>
        <v>158.06387431374264</v>
      </c>
      <c r="D2097" s="32"/>
      <c r="E2097" s="40">
        <f t="shared" si="80"/>
        <v>1.9314449103307767</v>
      </c>
    </row>
    <row r="2098" spans="2:10">
      <c r="B2098" s="2">
        <f t="shared" si="81"/>
        <v>39621</v>
      </c>
      <c r="C2098" s="19">
        <f>IFERROR(VLOOKUP(B2098,Sheet1!AI$2:AK$3285,3,FALSE),"")</f>
        <v>144.96635462866334</v>
      </c>
      <c r="D2098" s="32"/>
      <c r="E2098" s="40">
        <f t="shared" si="80"/>
        <v>1.7714011442043625</v>
      </c>
    </row>
    <row r="2099" spans="2:10">
      <c r="B2099" s="2">
        <f t="shared" si="81"/>
        <v>39622</v>
      </c>
      <c r="C2099" s="19">
        <f>IFERROR(VLOOKUP(B2099,Sheet1!AI$2:AK$3285,3,FALSE),"")</f>
        <v>145.62681062688171</v>
      </c>
      <c r="D2099" s="32"/>
      <c r="E2099" s="40">
        <f t="shared" si="80"/>
        <v>1.7794715169052382</v>
      </c>
    </row>
    <row r="2100" spans="2:10">
      <c r="B2100" s="2">
        <f t="shared" si="81"/>
        <v>39623</v>
      </c>
      <c r="C2100" s="19">
        <f>IFERROR(VLOOKUP(B2100,Sheet1!AI$2:AK$3285,3,FALSE),"")</f>
        <v>143.41176435035447</v>
      </c>
      <c r="D2100" s="32"/>
      <c r="E2100" s="40">
        <f t="shared" si="80"/>
        <v>1.7524049915810918</v>
      </c>
    </row>
    <row r="2101" spans="2:10">
      <c r="B2101" s="2">
        <f t="shared" si="81"/>
        <v>39624</v>
      </c>
      <c r="C2101" s="19">
        <f>IFERROR(VLOOKUP(B2101,Sheet1!AI$2:AK$3285,3,FALSE),"")</f>
        <v>149.21775802386094</v>
      </c>
      <c r="D2101" s="32"/>
      <c r="E2101" s="40">
        <f t="shared" si="80"/>
        <v>1.8233507214563951</v>
      </c>
    </row>
    <row r="2102" spans="2:10">
      <c r="B2102" s="2">
        <f t="shared" si="81"/>
        <v>39625</v>
      </c>
      <c r="C2102" s="19">
        <f>IFERROR(VLOOKUP(B2102,Sheet1!AI$2:AK$3285,3,FALSE),"")</f>
        <v>160.19857399808723</v>
      </c>
      <c r="D2102" s="32"/>
      <c r="E2102" s="40">
        <f t="shared" si="80"/>
        <v>1.9575296489107521</v>
      </c>
    </row>
    <row r="2103" spans="2:10">
      <c r="B2103" s="2">
        <f t="shared" si="81"/>
        <v>39626</v>
      </c>
      <c r="C2103" s="19">
        <f>IFERROR(VLOOKUP(B2103,Sheet1!AI$2:AK$3285,3,FALSE),"")</f>
        <v>169.43523077101611</v>
      </c>
      <c r="D2103" s="32"/>
      <c r="E2103" s="40">
        <f t="shared" si="80"/>
        <v>2.0703960061982802</v>
      </c>
    </row>
    <row r="2104" spans="2:10">
      <c r="B2104" s="2">
        <f t="shared" si="81"/>
        <v>39627</v>
      </c>
      <c r="C2104" s="19">
        <f>IFERROR(VLOOKUP(B2104,Sheet1!AI$2:AK$3285,3,FALSE),"")</f>
        <v>174.07856479163979</v>
      </c>
      <c r="D2104" s="32"/>
      <c r="E2104" s="40">
        <f t="shared" si="80"/>
        <v>2.1271347385622481</v>
      </c>
    </row>
    <row r="2105" spans="2:10">
      <c r="B2105" s="2">
        <f t="shared" si="81"/>
        <v>39628</v>
      </c>
      <c r="C2105" s="19">
        <f>IFERROR(VLOOKUP(B2105,Sheet1!AI$2:AK$3285,3,FALSE),"")</f>
        <v>173.50448698534285</v>
      </c>
      <c r="D2105" s="32"/>
      <c r="E2105" s="40">
        <f t="shared" si="80"/>
        <v>2.1201198551050378</v>
      </c>
    </row>
    <row r="2106" spans="2:10">
      <c r="B2106" s="2">
        <f t="shared" si="81"/>
        <v>39629</v>
      </c>
      <c r="C2106" s="19">
        <f>IFERROR(VLOOKUP(B2106,Sheet1!AI$2:AK$3285,3,FALSE),"")</f>
        <v>177.33755377787645</v>
      </c>
      <c r="D2106" s="32"/>
      <c r="E2106" s="40">
        <f t="shared" si="80"/>
        <v>2.1669576121797629</v>
      </c>
      <c r="G2106" s="3">
        <f>AVERAGE(C2077:C2106)</f>
        <v>133.16655056359545</v>
      </c>
      <c r="H2106" s="3">
        <f>MAX(C2077:C2106)</f>
        <v>177.33755377787645</v>
      </c>
      <c r="I2106" s="3">
        <f>MIN(C2077:C2106)</f>
        <v>80.363467152501244</v>
      </c>
      <c r="J2106" s="13">
        <f>SUM(E2077:E2106)</f>
        <v>48.816440333830329</v>
      </c>
    </row>
    <row r="2107" spans="2:10">
      <c r="B2107" s="2">
        <f t="shared" si="81"/>
        <v>39630</v>
      </c>
      <c r="C2107" s="19">
        <f>IFERROR(VLOOKUP(B2107,Sheet1!AI$2:AK$3285,3,FALSE),"")</f>
        <v>171.69519509943859</v>
      </c>
      <c r="D2107" s="32"/>
      <c r="E2107" s="40">
        <f t="shared" si="80"/>
        <v>2.0980114029397048</v>
      </c>
    </row>
    <row r="2108" spans="2:10">
      <c r="B2108" s="2">
        <f t="shared" si="81"/>
        <v>39631</v>
      </c>
      <c r="C2108" s="19">
        <f>IFERROR(VLOOKUP(B2108,Sheet1!AI$2:AK$3285,3,FALSE),"")</f>
        <v>165.5090874360252</v>
      </c>
      <c r="D2108" s="32"/>
      <c r="E2108" s="40">
        <f t="shared" si="80"/>
        <v>2.0224209100890609</v>
      </c>
    </row>
    <row r="2109" spans="2:10">
      <c r="B2109" s="2">
        <f t="shared" si="81"/>
        <v>39632</v>
      </c>
      <c r="C2109" s="19">
        <f>IFERROR(VLOOKUP(B2109,Sheet1!AI$2:AK$3285,3,FALSE),"")</f>
        <v>159.76122768546884</v>
      </c>
      <c r="D2109" s="32"/>
      <c r="E2109" s="40">
        <f t="shared" si="80"/>
        <v>1.9521855415792944</v>
      </c>
    </row>
    <row r="2110" spans="2:10">
      <c r="B2110" s="2">
        <f t="shared" si="81"/>
        <v>39633</v>
      </c>
      <c r="C2110" s="19">
        <f>IFERROR(VLOOKUP(B2110,Sheet1!AI$2:AK$3285,3,FALSE),"")</f>
        <v>157.8272166889476</v>
      </c>
      <c r="D2110" s="32"/>
      <c r="E2110" s="40">
        <f t="shared" si="80"/>
        <v>1.9285530973413387</v>
      </c>
    </row>
    <row r="2111" spans="2:10">
      <c r="B2111" s="2">
        <f t="shared" si="81"/>
        <v>39634</v>
      </c>
      <c r="C2111" s="19">
        <f>IFERROR(VLOOKUP(B2111,Sheet1!AI$2:AK$3285,3,FALSE),"")</f>
        <v>153.07087017048593</v>
      </c>
      <c r="D2111" s="32"/>
      <c r="E2111" s="40">
        <f t="shared" si="80"/>
        <v>1.8704334206300259</v>
      </c>
    </row>
    <row r="2112" spans="2:10">
      <c r="B2112" s="2">
        <f t="shared" si="81"/>
        <v>39635</v>
      </c>
      <c r="C2112" s="19">
        <f>IFERROR(VLOOKUP(B2112,Sheet1!AI$2:AK$3285,3,FALSE),"")</f>
        <v>144.57306568923116</v>
      </c>
      <c r="D2112" s="32"/>
      <c r="E2112" s="40">
        <f t="shared" si="80"/>
        <v>1.7665953913170966</v>
      </c>
    </row>
    <row r="2113" spans="2:5">
      <c r="B2113" s="2">
        <f t="shared" si="81"/>
        <v>39636</v>
      </c>
      <c r="C2113" s="19">
        <f>IFERROR(VLOOKUP(B2113,Sheet1!AI$2:AK$3285,3,FALSE),"")</f>
        <v>140.82998953403182</v>
      </c>
      <c r="D2113" s="32"/>
      <c r="E2113" s="40">
        <f t="shared" si="80"/>
        <v>1.7208572653833349</v>
      </c>
    </row>
    <row r="2114" spans="2:5">
      <c r="B2114" s="2">
        <f t="shared" si="81"/>
        <v>39637</v>
      </c>
      <c r="C2114" s="19">
        <f>IFERROR(VLOOKUP(B2114,Sheet1!AI$2:AK$3285,3,FALSE),"")</f>
        <v>129.83829909902818</v>
      </c>
      <c r="D2114" s="32"/>
      <c r="E2114" s="40">
        <f t="shared" si="80"/>
        <v>1.586545458597681</v>
      </c>
    </row>
    <row r="2115" spans="2:5">
      <c r="B2115" s="2">
        <f t="shared" si="81"/>
        <v>39638</v>
      </c>
      <c r="C2115" s="19">
        <f>IFERROR(VLOOKUP(B2115,Sheet1!AI$2:AK$3285,3,FALSE),"")</f>
        <v>123.07406559683147</v>
      </c>
      <c r="D2115" s="32"/>
      <c r="E2115" s="40">
        <f t="shared" si="80"/>
        <v>1.5038906177820348</v>
      </c>
    </row>
    <row r="2116" spans="2:5">
      <c r="B2116" s="2">
        <f t="shared" si="81"/>
        <v>39639</v>
      </c>
      <c r="C2116" s="19">
        <f>IFERROR(VLOOKUP(B2116,Sheet1!AI$2:AK$3285,3,FALSE),"")</f>
        <v>130.36239170219346</v>
      </c>
      <c r="D2116" s="32"/>
      <c r="E2116" s="40">
        <f t="shared" si="80"/>
        <v>1.592949553115296</v>
      </c>
    </row>
    <row r="2117" spans="2:5">
      <c r="B2117" s="2">
        <f t="shared" si="81"/>
        <v>39640</v>
      </c>
      <c r="C2117" s="19">
        <f>IFERROR(VLOOKUP(B2117,Sheet1!AI$2:AK$3285,3,FALSE),"")</f>
        <v>147.89994059090748</v>
      </c>
      <c r="D2117" s="32"/>
      <c r="E2117" s="40">
        <f t="shared" si="80"/>
        <v>1.8072477897480974</v>
      </c>
    </row>
    <row r="2118" spans="2:5">
      <c r="B2118" s="2">
        <f t="shared" si="81"/>
        <v>39641</v>
      </c>
      <c r="C2118" s="19">
        <f>IFERROR(VLOOKUP(B2118,Sheet1!AI$2:AK$3285,3,FALSE),"")</f>
        <v>158.75735845076247</v>
      </c>
      <c r="D2118" s="32"/>
      <c r="E2118" s="40">
        <f t="shared" si="80"/>
        <v>1.9399188669047085</v>
      </c>
    </row>
    <row r="2119" spans="2:5">
      <c r="B2119" s="2">
        <f t="shared" si="81"/>
        <v>39642</v>
      </c>
      <c r="C2119" s="19">
        <f>IFERROR(VLOOKUP(B2119,Sheet1!AI$2:AK$3285,3,FALSE),"")</f>
        <v>162.14539195401278</v>
      </c>
      <c r="D2119" s="32"/>
      <c r="E2119" s="40">
        <f t="shared" si="80"/>
        <v>1.9813185864440013</v>
      </c>
    </row>
    <row r="2120" spans="2:5">
      <c r="B2120" s="2">
        <f t="shared" si="81"/>
        <v>39643</v>
      </c>
      <c r="C2120" s="19">
        <f>IFERROR(VLOOKUP(B2120,Sheet1!AI$2:AK$3285,3,FALSE),"")</f>
        <v>167.98988402790815</v>
      </c>
      <c r="D2120" s="32"/>
      <c r="E2120" s="40">
        <f t="shared" si="80"/>
        <v>2.0527347434792738</v>
      </c>
    </row>
    <row r="2121" spans="2:5">
      <c r="B2121" s="2">
        <f t="shared" si="81"/>
        <v>39644</v>
      </c>
      <c r="C2121" s="19">
        <f>IFERROR(VLOOKUP(B2121,Sheet1!AI$2:AK$3285,3,FALSE),"")</f>
        <v>164.33788384279046</v>
      </c>
      <c r="D2121" s="32"/>
      <c r="E2121" s="40">
        <f t="shared" si="80"/>
        <v>2.0081095107959861</v>
      </c>
    </row>
    <row r="2122" spans="2:5">
      <c r="B2122" s="2">
        <f t="shared" si="81"/>
        <v>39645</v>
      </c>
      <c r="C2122" s="19">
        <f>IFERROR(VLOOKUP(B2122,Sheet1!AI$2:AK$3285,3,FALSE),"")</f>
        <v>159.92010951413238</v>
      </c>
      <c r="D2122" s="32"/>
      <c r="E2122" s="40">
        <f t="shared" si="80"/>
        <v>1.9541269813968902</v>
      </c>
    </row>
    <row r="2123" spans="2:5">
      <c r="B2123" s="2">
        <f t="shared" si="81"/>
        <v>39646</v>
      </c>
      <c r="C2123" s="19">
        <f>IFERROR(VLOOKUP(B2123,Sheet1!AI$2:AK$3285,3,FALSE),"")</f>
        <v>157.24497856510459</v>
      </c>
      <c r="D2123" s="32"/>
      <c r="E2123" s="40">
        <f t="shared" si="80"/>
        <v>1.9214384997409728</v>
      </c>
    </row>
    <row r="2124" spans="2:5">
      <c r="B2124" s="2">
        <f t="shared" si="81"/>
        <v>39647</v>
      </c>
      <c r="C2124" s="19">
        <f>IFERROR(VLOOKUP(B2124,Sheet1!AI$2:AK$3285,3,FALSE),"")</f>
        <v>157.21027088208575</v>
      </c>
      <c r="D2124" s="32"/>
      <c r="E2124" s="40">
        <f t="shared" si="80"/>
        <v>1.9210143928537595</v>
      </c>
    </row>
    <row r="2125" spans="2:5">
      <c r="B2125" s="2">
        <f t="shared" si="81"/>
        <v>39648</v>
      </c>
      <c r="C2125" s="19">
        <f>IFERROR(VLOOKUP(B2125,Sheet1!AI$2:AK$3285,3,FALSE),"")</f>
        <v>159.08259287206317</v>
      </c>
      <c r="D2125" s="32"/>
      <c r="E2125" s="40">
        <f t="shared" si="80"/>
        <v>1.943893034755604</v>
      </c>
    </row>
    <row r="2126" spans="2:5">
      <c r="B2126" s="2">
        <f t="shared" si="81"/>
        <v>39649</v>
      </c>
      <c r="C2126" s="19">
        <f>IFERROR(VLOOKUP(B2126,Sheet1!AI$2:AK$3285,3,FALSE),"")</f>
        <v>162.00039077010911</v>
      </c>
      <c r="D2126" s="32"/>
      <c r="E2126" s="40">
        <f t="shared" si="80"/>
        <v>1.979546759707129</v>
      </c>
    </row>
    <row r="2127" spans="2:5">
      <c r="B2127" s="2">
        <f t="shared" si="81"/>
        <v>39650</v>
      </c>
      <c r="C2127" s="19">
        <f>IFERROR(VLOOKUP(B2127,Sheet1!AI$2:AK$3285,3,FALSE),"")</f>
        <v>159.82302988023071</v>
      </c>
      <c r="D2127" s="32"/>
      <c r="E2127" s="40">
        <f t="shared" si="80"/>
        <v>1.9529407270069468</v>
      </c>
    </row>
    <row r="2128" spans="2:5">
      <c r="B2128" s="2">
        <f t="shared" si="81"/>
        <v>39651</v>
      </c>
      <c r="C2128" s="19">
        <f>IFERROR(VLOOKUP(B2128,Sheet1!AI$2:AK$3285,3,FALSE),"")</f>
        <v>154.83280046098355</v>
      </c>
      <c r="D2128" s="32"/>
      <c r="E2128" s="40">
        <f t="shared" si="80"/>
        <v>1.8919631427547947</v>
      </c>
    </row>
    <row r="2129" spans="2:10">
      <c r="B2129" s="2">
        <f t="shared" si="81"/>
        <v>39652</v>
      </c>
      <c r="C2129" s="19">
        <f>IFERROR(VLOOKUP(B2129,Sheet1!AI$2:AK$3285,3,FALSE),"")</f>
        <v>149.1422500869229</v>
      </c>
      <c r="D2129" s="32"/>
      <c r="E2129" s="40">
        <f t="shared" si="80"/>
        <v>1.8224280601517695</v>
      </c>
    </row>
    <row r="2130" spans="2:10">
      <c r="B2130" s="2">
        <f t="shared" si="81"/>
        <v>39653</v>
      </c>
      <c r="C2130" s="19">
        <f>IFERROR(VLOOKUP(B2130,Sheet1!AI$2:AK$3285,3,FALSE),"")</f>
        <v>148.96719043846656</v>
      </c>
      <c r="D2130" s="32"/>
      <c r="E2130" s="40">
        <f t="shared" si="80"/>
        <v>1.820288937164412</v>
      </c>
    </row>
    <row r="2131" spans="2:10">
      <c r="B2131" s="2">
        <f t="shared" si="81"/>
        <v>39654</v>
      </c>
      <c r="C2131" s="19">
        <f>IFERROR(VLOOKUP(B2131,Sheet1!AI$2:AK$3285,3,FALSE),"")</f>
        <v>158.65515843561047</v>
      </c>
      <c r="D2131" s="32"/>
      <c r="E2131" s="40">
        <f t="shared" si="80"/>
        <v>1.9386700445538834</v>
      </c>
    </row>
    <row r="2132" spans="2:10">
      <c r="B2132" s="2">
        <f t="shared" si="81"/>
        <v>39655</v>
      </c>
      <c r="C2132" s="19">
        <f>IFERROR(VLOOKUP(B2132,Sheet1!AI$2:AK$3285,3,FALSE),"")</f>
        <v>167.26249127794415</v>
      </c>
      <c r="D2132" s="32"/>
      <c r="E2132" s="40">
        <f t="shared" si="80"/>
        <v>2.0438464441709772</v>
      </c>
    </row>
    <row r="2133" spans="2:10">
      <c r="B2133" s="2">
        <f t="shared" si="81"/>
        <v>39656</v>
      </c>
      <c r="C2133" s="19">
        <f>IFERROR(VLOOKUP(B2133,Sheet1!AI$2:AK$3285,3,FALSE),"")</f>
        <v>173.95828073173516</v>
      </c>
      <c r="D2133" s="32"/>
      <c r="E2133" s="40">
        <f t="shared" ref="E2133:E2196" si="82">IFERROR(0.001*(C2133*86440)/$K$6,"")</f>
        <v>2.1256649401259806</v>
      </c>
    </row>
    <row r="2134" spans="2:10">
      <c r="B2134" s="2">
        <f t="shared" si="81"/>
        <v>39657</v>
      </c>
      <c r="C2134" s="19">
        <f>IFERROR(VLOOKUP(B2134,Sheet1!AI$2:AK$3285,3,FALSE),"")</f>
        <v>175.34092831168323</v>
      </c>
      <c r="D2134" s="32"/>
      <c r="E2134" s="40">
        <f t="shared" si="82"/>
        <v>2.1425600570062056</v>
      </c>
    </row>
    <row r="2135" spans="2:10">
      <c r="B2135" s="2">
        <f t="shared" si="81"/>
        <v>39658</v>
      </c>
      <c r="C2135" s="19">
        <f>IFERROR(VLOOKUP(B2135,Sheet1!AI$2:AK$3285,3,FALSE),"")</f>
        <v>172.13490520729169</v>
      </c>
      <c r="D2135" s="32"/>
      <c r="E2135" s="40">
        <f t="shared" si="82"/>
        <v>2.1033843944187582</v>
      </c>
    </row>
    <row r="2136" spans="2:10">
      <c r="B2136" s="2">
        <f t="shared" si="81"/>
        <v>39659</v>
      </c>
      <c r="C2136" s="19">
        <f>IFERROR(VLOOKUP(B2136,Sheet1!AI$2:AK$3285,3,FALSE),"")</f>
        <v>170.38202007485722</v>
      </c>
      <c r="D2136" s="32"/>
      <c r="E2136" s="40">
        <f t="shared" si="82"/>
        <v>2.0819651986529064</v>
      </c>
    </row>
    <row r="2137" spans="2:10">
      <c r="B2137" s="2">
        <f t="shared" si="81"/>
        <v>39660</v>
      </c>
      <c r="C2137" s="19">
        <f>IFERROR(VLOOKUP(B2137,Sheet1!AI$2:AK$3285,3,FALSE),"")</f>
        <v>156.54939245224807</v>
      </c>
      <c r="D2137" s="32"/>
      <c r="E2137" s="40">
        <f t="shared" si="82"/>
        <v>1.9129388582940803</v>
      </c>
      <c r="G2137" s="3">
        <f>AVERAGE(C2107:C2137)</f>
        <v>156.77995669450107</v>
      </c>
      <c r="H2137" s="3">
        <f>MAX(C2107:C2137)</f>
        <v>175.34092831168323</v>
      </c>
      <c r="I2137" s="3">
        <f>MIN(C2107:C2137)</f>
        <v>123.07406559683147</v>
      </c>
      <c r="J2137" s="13">
        <f>SUM(E2107:E2137)</f>
        <v>59.388442628902013</v>
      </c>
    </row>
    <row r="2138" spans="2:10">
      <c r="B2138" s="2">
        <f t="shared" si="81"/>
        <v>39661</v>
      </c>
      <c r="C2138" s="19">
        <f>IFERROR(VLOOKUP(B2138,Sheet1!AI$2:AK$3285,3,FALSE),"")</f>
        <v>154.01688020582969</v>
      </c>
      <c r="D2138" s="32"/>
      <c r="E2138" s="40">
        <f t="shared" si="82"/>
        <v>1.8819930908950973</v>
      </c>
    </row>
    <row r="2139" spans="2:10">
      <c r="B2139" s="2">
        <f t="shared" si="81"/>
        <v>39662</v>
      </c>
      <c r="C2139" s="19">
        <f>IFERROR(VLOOKUP(B2139,Sheet1!AI$2:AK$3285,3,FALSE),"")</f>
        <v>152.33204202114962</v>
      </c>
      <c r="D2139" s="32"/>
      <c r="E2139" s="40">
        <f t="shared" si="82"/>
        <v>1.8614053876601884</v>
      </c>
    </row>
    <row r="2140" spans="2:10">
      <c r="B2140" s="2">
        <f t="shared" si="81"/>
        <v>39663</v>
      </c>
      <c r="C2140" s="19">
        <f>IFERROR(VLOOKUP(B2140,Sheet1!AI$2:AK$3285,3,FALSE),"")</f>
        <v>159.49957881325054</v>
      </c>
      <c r="D2140" s="32"/>
      <c r="E2140" s="40">
        <f t="shared" si="82"/>
        <v>1.9489883506668613</v>
      </c>
    </row>
    <row r="2141" spans="2:10">
      <c r="B2141" s="2">
        <f t="shared" si="81"/>
        <v>39664</v>
      </c>
      <c r="C2141" s="19">
        <f>IFERROR(VLOOKUP(B2141,Sheet1!AI$2:AK$3285,3,FALSE),"")</f>
        <v>159.00163859891541</v>
      </c>
      <c r="D2141" s="32"/>
      <c r="E2141" s="40">
        <f t="shared" si="82"/>
        <v>1.9429038225177053</v>
      </c>
    </row>
    <row r="2142" spans="2:10">
      <c r="B2142" s="2">
        <f t="shared" si="81"/>
        <v>39665</v>
      </c>
      <c r="C2142" s="19">
        <f>IFERROR(VLOOKUP(B2142,Sheet1!AI$2:AK$3285,3,FALSE),"")</f>
        <v>164.38575590134485</v>
      </c>
      <c r="D2142" s="32"/>
      <c r="E2142" s="40">
        <f t="shared" si="82"/>
        <v>2.008694478387369</v>
      </c>
    </row>
    <row r="2143" spans="2:10">
      <c r="B2143" s="2">
        <f t="shared" si="81"/>
        <v>39666</v>
      </c>
      <c r="C2143" s="19">
        <f>IFERROR(VLOOKUP(B2143,Sheet1!AI$2:AK$3285,3,FALSE),"")</f>
        <v>165.54208907173006</v>
      </c>
      <c r="D2143" s="32"/>
      <c r="E2143" s="40">
        <f t="shared" si="82"/>
        <v>2.022824170110312</v>
      </c>
    </row>
    <row r="2144" spans="2:10">
      <c r="B2144" s="2">
        <f t="shared" si="81"/>
        <v>39667</v>
      </c>
      <c r="C2144" s="19">
        <f>IFERROR(VLOOKUP(B2144,Sheet1!AI$2:AK$3285,3,FALSE),"")</f>
        <v>171.5581997231194</v>
      </c>
      <c r="D2144" s="32"/>
      <c r="E2144" s="40">
        <f t="shared" si="82"/>
        <v>2.096337402327741</v>
      </c>
    </row>
    <row r="2145" spans="2:5">
      <c r="B2145" s="2">
        <f t="shared" si="81"/>
        <v>39668</v>
      </c>
      <c r="C2145" s="19">
        <f>IFERROR(VLOOKUP(B2145,Sheet1!AI$2:AK$3285,3,FALSE),"")</f>
        <v>177.69476910578339</v>
      </c>
      <c r="D2145" s="32"/>
      <c r="E2145" s="40">
        <f t="shared" si="82"/>
        <v>2.1713225673598977</v>
      </c>
    </row>
    <row r="2146" spans="2:5">
      <c r="B2146" s="2">
        <f t="shared" si="81"/>
        <v>39669</v>
      </c>
      <c r="C2146" s="19">
        <f>IFERROR(VLOOKUP(B2146,Sheet1!AI$2:AK$3285,3,FALSE),"")</f>
        <v>177.80157455948995</v>
      </c>
      <c r="D2146" s="32"/>
      <c r="E2146" s="40">
        <f t="shared" si="82"/>
        <v>2.1726276653834198</v>
      </c>
    </row>
    <row r="2147" spans="2:5">
      <c r="B2147" s="2">
        <f t="shared" si="81"/>
        <v>39670</v>
      </c>
      <c r="C2147" s="19">
        <f>IFERROR(VLOOKUP(B2147,Sheet1!AI$2:AK$3285,3,FALSE),"")</f>
        <v>181.92063064444221</v>
      </c>
      <c r="D2147" s="32"/>
      <c r="E2147" s="40">
        <f t="shared" si="82"/>
        <v>2.2229600385786803</v>
      </c>
    </row>
    <row r="2148" spans="2:5">
      <c r="B2148" s="2">
        <f t="shared" si="81"/>
        <v>39671</v>
      </c>
      <c r="C2148" s="19">
        <f>IFERROR(VLOOKUP(B2148,Sheet1!AI$2:AK$3285,3,FALSE),"")</f>
        <v>179.12825747639988</v>
      </c>
      <c r="D2148" s="32"/>
      <c r="E2148" s="40">
        <f t="shared" si="82"/>
        <v>2.1888389279417595</v>
      </c>
    </row>
    <row r="2149" spans="2:5">
      <c r="B2149" s="2">
        <f t="shared" ref="B2149:B2212" si="83">B2148+1</f>
        <v>39672</v>
      </c>
      <c r="C2149" s="19">
        <f>IFERROR(VLOOKUP(B2149,Sheet1!AI$2:AK$3285,3,FALSE),"")</f>
        <v>178.97228567120396</v>
      </c>
      <c r="D2149" s="32"/>
      <c r="E2149" s="40">
        <f t="shared" si="82"/>
        <v>2.1869330468502786</v>
      </c>
    </row>
    <row r="2150" spans="2:5">
      <c r="B2150" s="2">
        <f t="shared" si="83"/>
        <v>39673</v>
      </c>
      <c r="C2150" s="19">
        <f>IFERROR(VLOOKUP(B2150,Sheet1!AI$2:AK$3285,3,FALSE),"")</f>
        <v>174.78200478042083</v>
      </c>
      <c r="D2150" s="32"/>
      <c r="E2150" s="40">
        <f t="shared" si="82"/>
        <v>2.1357303496210882</v>
      </c>
    </row>
    <row r="2151" spans="2:5">
      <c r="B2151" s="2">
        <f t="shared" si="83"/>
        <v>39674</v>
      </c>
      <c r="C2151" s="19">
        <f>IFERROR(VLOOKUP(B2151,Sheet1!AI$2:AK$3285,3,FALSE),"")</f>
        <v>171.03928225877303</v>
      </c>
      <c r="D2151" s="32"/>
      <c r="E2151" s="40">
        <f t="shared" si="82"/>
        <v>2.0899965448753663</v>
      </c>
    </row>
    <row r="2152" spans="2:5">
      <c r="B2152" s="2">
        <f t="shared" si="83"/>
        <v>39675</v>
      </c>
      <c r="C2152" s="19">
        <f>IFERROR(VLOOKUP(B2152,Sheet1!AI$2:AK$3285,3,FALSE),"")</f>
        <v>163.62755809282442</v>
      </c>
      <c r="D2152" s="32"/>
      <c r="E2152" s="40">
        <f t="shared" si="82"/>
        <v>1.9994297599015751</v>
      </c>
    </row>
    <row r="2153" spans="2:5">
      <c r="B2153" s="2">
        <f t="shared" si="83"/>
        <v>39676</v>
      </c>
      <c r="C2153" s="19">
        <f>IFERROR(VLOOKUP(B2153,Sheet1!AI$2:AK$3285,3,FALSE),"")</f>
        <v>150.29373993854108</v>
      </c>
      <c r="D2153" s="32"/>
      <c r="E2153" s="40">
        <f t="shared" si="82"/>
        <v>1.8364985694497442</v>
      </c>
    </row>
    <row r="2154" spans="2:5">
      <c r="B2154" s="2">
        <f t="shared" si="83"/>
        <v>39677</v>
      </c>
      <c r="C2154" s="19">
        <f>IFERROR(VLOOKUP(B2154,Sheet1!AI$2:AK$3285,3,FALSE),"")</f>
        <v>150.79232479625853</v>
      </c>
      <c r="D2154" s="32"/>
      <c r="E2154" s="40">
        <f t="shared" si="82"/>
        <v>1.8425909747510019</v>
      </c>
    </row>
    <row r="2155" spans="2:5">
      <c r="B2155" s="2">
        <f t="shared" si="83"/>
        <v>39678</v>
      </c>
      <c r="C2155" s="19">
        <f>IFERROR(VLOOKUP(B2155,Sheet1!AI$2:AK$3285,3,FALSE),"")</f>
        <v>154.35327327657922</v>
      </c>
      <c r="D2155" s="32"/>
      <c r="E2155" s="40">
        <f t="shared" si="82"/>
        <v>1.8861036106909115</v>
      </c>
    </row>
    <row r="2156" spans="2:5">
      <c r="B2156" s="2">
        <f t="shared" si="83"/>
        <v>39679</v>
      </c>
      <c r="C2156" s="19">
        <f>IFERROR(VLOOKUP(B2156,Sheet1!AI$2:AK$3285,3,FALSE),"")</f>
        <v>167.56225182939579</v>
      </c>
      <c r="D2156" s="32"/>
      <c r="E2156" s="40">
        <f t="shared" si="82"/>
        <v>2.0475093367448367</v>
      </c>
    </row>
    <row r="2157" spans="2:5">
      <c r="B2157" s="2">
        <f t="shared" si="83"/>
        <v>39680</v>
      </c>
      <c r="C2157" s="19">
        <f>IFERROR(VLOOKUP(B2157,Sheet1!AI$2:AK$3285,3,FALSE),"")</f>
        <v>180.23940001052654</v>
      </c>
      <c r="D2157" s="32"/>
      <c r="E2157" s="40">
        <f t="shared" si="82"/>
        <v>2.2024164174314271</v>
      </c>
    </row>
    <row r="2158" spans="2:5">
      <c r="B2158" s="2">
        <f t="shared" si="83"/>
        <v>39681</v>
      </c>
      <c r="C2158" s="19">
        <f>IFERROR(VLOOKUP(B2158,Sheet1!AI$2:AK$3285,3,FALSE),"")</f>
        <v>186.36851429763374</v>
      </c>
      <c r="D2158" s="32"/>
      <c r="E2158" s="40">
        <f t="shared" si="82"/>
        <v>2.277310485706455</v>
      </c>
    </row>
    <row r="2159" spans="2:5">
      <c r="B2159" s="2">
        <f t="shared" si="83"/>
        <v>39682</v>
      </c>
      <c r="C2159" s="19">
        <f>IFERROR(VLOOKUP(B2159,Sheet1!AI$2:AK$3285,3,FALSE),"")</f>
        <v>186.02658016895145</v>
      </c>
      <c r="D2159" s="32"/>
      <c r="E2159" s="40">
        <f t="shared" si="82"/>
        <v>2.2731322575352224</v>
      </c>
    </row>
    <row r="2160" spans="2:5">
      <c r="B2160" s="2">
        <f t="shared" si="83"/>
        <v>39683</v>
      </c>
      <c r="C2160" s="19">
        <f>IFERROR(VLOOKUP(B2160,Sheet1!AI$2:AK$3285,3,FALSE),"")</f>
        <v>188.88894717270875</v>
      </c>
      <c r="D2160" s="32"/>
      <c r="E2160" s="40">
        <f t="shared" si="82"/>
        <v>2.3081086504960342</v>
      </c>
    </row>
    <row r="2161" spans="2:10">
      <c r="B2161" s="2">
        <f t="shared" si="83"/>
        <v>39684</v>
      </c>
      <c r="C2161" s="19">
        <f>IFERROR(VLOOKUP(B2161,Sheet1!AI$2:AK$3285,3,FALSE),"")</f>
        <v>189.67529887333978</v>
      </c>
      <c r="D2161" s="32"/>
      <c r="E2161" s="40">
        <f t="shared" si="82"/>
        <v>2.3177173925093992</v>
      </c>
    </row>
    <row r="2162" spans="2:10">
      <c r="B2162" s="2">
        <f t="shared" si="83"/>
        <v>39685</v>
      </c>
      <c r="C2162" s="19">
        <f>IFERROR(VLOOKUP(B2162,Sheet1!AI$2:AK$3285,3,FALSE),"")</f>
        <v>188.56942478074916</v>
      </c>
      <c r="D2162" s="32"/>
      <c r="E2162" s="40">
        <f t="shared" si="82"/>
        <v>2.3042042801877236</v>
      </c>
    </row>
    <row r="2163" spans="2:10">
      <c r="B2163" s="2">
        <f t="shared" si="83"/>
        <v>39686</v>
      </c>
      <c r="C2163" s="19">
        <f>IFERROR(VLOOKUP(B2163,Sheet1!AI$2:AK$3285,3,FALSE),"")</f>
        <v>189.8072023489608</v>
      </c>
      <c r="D2163" s="32"/>
      <c r="E2163" s="40">
        <f t="shared" si="82"/>
        <v>2.3193291731755967</v>
      </c>
    </row>
    <row r="2164" spans="2:10">
      <c r="B2164" s="2">
        <f t="shared" si="83"/>
        <v>39687</v>
      </c>
      <c r="C2164" s="19">
        <f>IFERROR(VLOOKUP(B2164,Sheet1!AI$2:AK$3285,3,FALSE),"")</f>
        <v>168.18260337230697</v>
      </c>
      <c r="D2164" s="32"/>
      <c r="E2164" s="40">
        <f t="shared" si="82"/>
        <v>2.0550896572663579</v>
      </c>
    </row>
    <row r="2165" spans="2:10">
      <c r="B2165" s="2">
        <f t="shared" si="83"/>
        <v>39688</v>
      </c>
      <c r="C2165" s="19">
        <f>IFERROR(VLOOKUP(B2165,Sheet1!AI$2:AK$3285,3,FALSE),"")</f>
        <v>154.8799398203895</v>
      </c>
      <c r="D2165" s="32"/>
      <c r="E2165" s="40">
        <f t="shared" si="82"/>
        <v>1.8925391572058905</v>
      </c>
    </row>
    <row r="2166" spans="2:10">
      <c r="B2166" s="2">
        <f t="shared" si="83"/>
        <v>39689</v>
      </c>
      <c r="C2166" s="19">
        <f>IFERROR(VLOOKUP(B2166,Sheet1!AI$2:AK$3285,3,FALSE),"")</f>
        <v>149.58230416836568</v>
      </c>
      <c r="D2166" s="32"/>
      <c r="E2166" s="40">
        <f t="shared" si="82"/>
        <v>1.827805254779973</v>
      </c>
    </row>
    <row r="2167" spans="2:10">
      <c r="B2167" s="2">
        <f t="shared" si="83"/>
        <v>39690</v>
      </c>
      <c r="C2167" s="19">
        <f>IFERROR(VLOOKUP(B2167,Sheet1!AI$2:AK$3285,3,FALSE),"")</f>
        <v>137.535263222195</v>
      </c>
      <c r="D2167" s="32"/>
      <c r="E2167" s="40">
        <f t="shared" si="82"/>
        <v>1.6805977032692305</v>
      </c>
    </row>
    <row r="2168" spans="2:10">
      <c r="B2168" s="2">
        <f t="shared" si="83"/>
        <v>39691</v>
      </c>
      <c r="C2168" s="19">
        <f>IFERROR(VLOOKUP(B2168,Sheet1!AI$2:AK$3285,3,FALSE),"")</f>
        <v>170.09624280760715</v>
      </c>
      <c r="D2168" s="32"/>
      <c r="E2168" s="40">
        <f t="shared" si="82"/>
        <v>2.0784731733516488</v>
      </c>
      <c r="G2168" s="3">
        <f>AVERAGE(C2138:C2168)</f>
        <v>169.16631799384473</v>
      </c>
      <c r="H2168" s="3">
        <f>MAX(C2138:C2168)</f>
        <v>189.8072023489608</v>
      </c>
      <c r="I2168" s="3">
        <f>MIN(C2138:C2168)</f>
        <v>137.535263222195</v>
      </c>
      <c r="J2168" s="13">
        <f>SUM(E2138:E2168)</f>
        <v>64.08041169762879</v>
      </c>
    </row>
    <row r="2169" spans="2:10">
      <c r="B2169" s="2">
        <f t="shared" si="83"/>
        <v>39692</v>
      </c>
      <c r="C2169" s="19">
        <f>IFERROR(VLOOKUP(B2169,Sheet1!AI$2:AK$3285,3,FALSE),"")</f>
        <v>182.30379731594451</v>
      </c>
      <c r="D2169" s="32"/>
      <c r="E2169" s="40">
        <f t="shared" si="82"/>
        <v>2.2276421034761444</v>
      </c>
    </row>
    <row r="2170" spans="2:10">
      <c r="B2170" s="2">
        <f t="shared" si="83"/>
        <v>39693</v>
      </c>
      <c r="C2170" s="19">
        <f>IFERROR(VLOOKUP(B2170,Sheet1!AI$2:AK$3285,3,FALSE),"")</f>
        <v>187.9267891742561</v>
      </c>
      <c r="D2170" s="32"/>
      <c r="E2170" s="40">
        <f t="shared" si="82"/>
        <v>2.2963516618918147</v>
      </c>
    </row>
    <row r="2171" spans="2:10">
      <c r="B2171" s="2">
        <f t="shared" si="83"/>
        <v>39694</v>
      </c>
      <c r="C2171" s="19">
        <f>IFERROR(VLOOKUP(B2171,Sheet1!AI$2:AK$3285,3,FALSE),"")</f>
        <v>184.73875088330863</v>
      </c>
      <c r="D2171" s="32"/>
      <c r="E2171" s="40">
        <f t="shared" si="82"/>
        <v>2.2573957628432564</v>
      </c>
    </row>
    <row r="2172" spans="2:10">
      <c r="B2172" s="2">
        <f t="shared" si="83"/>
        <v>39695</v>
      </c>
      <c r="C2172" s="19">
        <f>IFERROR(VLOOKUP(B2172,Sheet1!AI$2:AK$3285,3,FALSE),"")</f>
        <v>178.77395025994349</v>
      </c>
      <c r="D2172" s="32"/>
      <c r="E2172" s="40">
        <f t="shared" si="82"/>
        <v>2.184509508124048</v>
      </c>
    </row>
    <row r="2173" spans="2:10">
      <c r="B2173" s="2">
        <f t="shared" si="83"/>
        <v>39696</v>
      </c>
      <c r="C2173" s="19">
        <f>IFERROR(VLOOKUP(B2173,Sheet1!AI$2:AK$3285,3,FALSE),"")</f>
        <v>175.05679741270762</v>
      </c>
      <c r="D2173" s="32"/>
      <c r="E2173" s="40">
        <f t="shared" si="82"/>
        <v>2.1390881493291558</v>
      </c>
    </row>
    <row r="2174" spans="2:10">
      <c r="B2174" s="2">
        <f t="shared" si="83"/>
        <v>39697</v>
      </c>
      <c r="C2174" s="19">
        <f>IFERROR(VLOOKUP(B2174,Sheet1!AI$2:AK$3285,3,FALSE),"")</f>
        <v>169.02395811879398</v>
      </c>
      <c r="D2174" s="32"/>
      <c r="E2174" s="40">
        <f t="shared" si="82"/>
        <v>2.0653705032214522</v>
      </c>
    </row>
    <row r="2175" spans="2:10">
      <c r="B2175" s="2">
        <f t="shared" si="83"/>
        <v>39698</v>
      </c>
      <c r="C2175" s="19">
        <f>IFERROR(VLOOKUP(B2175,Sheet1!AI$2:AK$3285,3,FALSE),"")</f>
        <v>178.72902994278559</v>
      </c>
      <c r="D2175" s="32"/>
      <c r="E2175" s="40">
        <f t="shared" si="82"/>
        <v>2.1839606090266308</v>
      </c>
    </row>
    <row r="2176" spans="2:10">
      <c r="B2176" s="2">
        <f t="shared" si="83"/>
        <v>39699</v>
      </c>
      <c r="C2176" s="19">
        <f>IFERROR(VLOOKUP(B2176,Sheet1!AI$2:AK$3285,3,FALSE),"")</f>
        <v>181.95379886776323</v>
      </c>
      <c r="D2176" s="32"/>
      <c r="E2176" s="40">
        <f t="shared" si="82"/>
        <v>2.2233653341998099</v>
      </c>
    </row>
    <row r="2177" spans="2:5">
      <c r="B2177" s="2">
        <f t="shared" si="83"/>
        <v>39700</v>
      </c>
      <c r="C2177" s="19">
        <f>IFERROR(VLOOKUP(B2177,Sheet1!AI$2:AK$3285,3,FALSE),"")</f>
        <v>181.80470030991751</v>
      </c>
      <c r="D2177" s="32"/>
      <c r="E2177" s="40">
        <f t="shared" si="82"/>
        <v>2.2215434400324101</v>
      </c>
    </row>
    <row r="2178" spans="2:5">
      <c r="B2178" s="2">
        <f t="shared" si="83"/>
        <v>39701</v>
      </c>
      <c r="C2178" s="19">
        <f>IFERROR(VLOOKUP(B2178,Sheet1!AI$2:AK$3285,3,FALSE),"")</f>
        <v>180.2661082577622</v>
      </c>
      <c r="D2178" s="32"/>
      <c r="E2178" s="40">
        <f t="shared" si="82"/>
        <v>2.2027427760532889</v>
      </c>
    </row>
    <row r="2179" spans="2:5">
      <c r="B2179" s="2">
        <f t="shared" si="83"/>
        <v>39702</v>
      </c>
      <c r="C2179" s="19">
        <f>IFERROR(VLOOKUP(B2179,Sheet1!AI$2:AK$3285,3,FALSE),"")</f>
        <v>184.12005709026039</v>
      </c>
      <c r="D2179" s="32"/>
      <c r="E2179" s="40">
        <f t="shared" si="82"/>
        <v>2.2498356990220678</v>
      </c>
    </row>
    <row r="2180" spans="2:5">
      <c r="B2180" s="2">
        <f t="shared" si="83"/>
        <v>39703</v>
      </c>
      <c r="C2180" s="19">
        <f>IFERROR(VLOOKUP(B2180,Sheet1!AI$2:AK$3285,3,FALSE),"")</f>
        <v>182.79097204542325</v>
      </c>
      <c r="D2180" s="32"/>
      <c r="E2180" s="40">
        <f t="shared" si="82"/>
        <v>2.2335950839138232</v>
      </c>
    </row>
    <row r="2181" spans="2:5">
      <c r="B2181" s="2">
        <f t="shared" si="83"/>
        <v>39704</v>
      </c>
      <c r="C2181" s="19">
        <f>IFERROR(VLOOKUP(B2181,Sheet1!AI$2:AK$3285,3,FALSE),"")</f>
        <v>182.99723338889578</v>
      </c>
      <c r="D2181" s="32"/>
      <c r="E2181" s="40">
        <f t="shared" si="82"/>
        <v>2.2361154727362385</v>
      </c>
    </row>
    <row r="2182" spans="2:5">
      <c r="B2182" s="2">
        <f t="shared" si="83"/>
        <v>39705</v>
      </c>
      <c r="C2182" s="19">
        <f>IFERROR(VLOOKUP(B2182,Sheet1!AI$2:AK$3285,3,FALSE),"")</f>
        <v>185.7880177397841</v>
      </c>
      <c r="D2182" s="32"/>
      <c r="E2182" s="40">
        <f t="shared" si="82"/>
        <v>2.2702171689888235</v>
      </c>
    </row>
    <row r="2183" spans="2:5">
      <c r="B2183" s="2">
        <f t="shared" si="83"/>
        <v>39706</v>
      </c>
      <c r="C2183" s="19">
        <f>IFERROR(VLOOKUP(B2183,Sheet1!AI$2:AK$3285,3,FALSE),"")</f>
        <v>185.90149415649307</v>
      </c>
      <c r="D2183" s="32"/>
      <c r="E2183" s="40">
        <f t="shared" si="82"/>
        <v>2.2716037821440858</v>
      </c>
    </row>
    <row r="2184" spans="2:5">
      <c r="B2184" s="2">
        <f t="shared" si="83"/>
        <v>39707</v>
      </c>
      <c r="C2184" s="19">
        <f>IFERROR(VLOOKUP(B2184,Sheet1!AI$2:AK$3285,3,FALSE),"")</f>
        <v>189.34564213813303</v>
      </c>
      <c r="D2184" s="32"/>
      <c r="E2184" s="40">
        <f t="shared" si="82"/>
        <v>2.3136891866582157</v>
      </c>
    </row>
    <row r="2185" spans="2:5">
      <c r="B2185" s="2">
        <f t="shared" si="83"/>
        <v>39708</v>
      </c>
      <c r="C2185" s="19">
        <f>IFERROR(VLOOKUP(B2185,Sheet1!AI$2:AK$3285,3,FALSE),"")</f>
        <v>189.07607675645772</v>
      </c>
      <c r="D2185" s="32"/>
      <c r="E2185" s="40">
        <f t="shared" si="82"/>
        <v>2.310395260789964</v>
      </c>
    </row>
    <row r="2186" spans="2:5">
      <c r="B2186" s="2">
        <f t="shared" si="83"/>
        <v>39709</v>
      </c>
      <c r="C2186" s="19">
        <f>IFERROR(VLOOKUP(B2186,Sheet1!AI$2:AK$3285,3,FALSE),"")</f>
        <v>188.66232997136467</v>
      </c>
      <c r="D2186" s="32"/>
      <c r="E2186" s="40">
        <f t="shared" si="82"/>
        <v>2.3053395254063842</v>
      </c>
    </row>
    <row r="2187" spans="2:5">
      <c r="B2187" s="2">
        <f t="shared" si="83"/>
        <v>39710</v>
      </c>
      <c r="C2187" s="19">
        <f>IFERROR(VLOOKUP(B2187,Sheet1!AI$2:AK$3285,3,FALSE),"")</f>
        <v>184.68720115302187</v>
      </c>
      <c r="D2187" s="32"/>
      <c r="E2187" s="40">
        <f t="shared" si="82"/>
        <v>2.2567658563284154</v>
      </c>
    </row>
    <row r="2188" spans="2:5">
      <c r="B2188" s="2">
        <f t="shared" si="83"/>
        <v>39711</v>
      </c>
      <c r="C2188" s="19">
        <f>IFERROR(VLOOKUP(B2188,Sheet1!AI$2:AK$3285,3,FALSE),"")</f>
        <v>178.54340733642107</v>
      </c>
      <c r="D2188" s="32"/>
      <c r="E2188" s="40">
        <f t="shared" si="82"/>
        <v>2.1816924130845683</v>
      </c>
    </row>
    <row r="2189" spans="2:5">
      <c r="B2189" s="2">
        <f t="shared" si="83"/>
        <v>39712</v>
      </c>
      <c r="C2189" s="19">
        <f>IFERROR(VLOOKUP(B2189,Sheet1!AI$2:AK$3285,3,FALSE),"")</f>
        <v>176.77251466184953</v>
      </c>
      <c r="D2189" s="32"/>
      <c r="E2189" s="40">
        <f t="shared" si="82"/>
        <v>2.1600531760489501</v>
      </c>
    </row>
    <row r="2190" spans="2:5">
      <c r="B2190" s="2">
        <f t="shared" si="83"/>
        <v>39713</v>
      </c>
      <c r="C2190" s="19">
        <f>IFERROR(VLOOKUP(B2190,Sheet1!AI$2:AK$3285,3,FALSE),"")</f>
        <v>176.35279633136281</v>
      </c>
      <c r="D2190" s="32"/>
      <c r="E2190" s="40">
        <f t="shared" si="82"/>
        <v>2.1549244719936391</v>
      </c>
    </row>
    <row r="2191" spans="2:5">
      <c r="B2191" s="2">
        <f t="shared" si="83"/>
        <v>39714</v>
      </c>
      <c r="C2191" s="19">
        <f>IFERROR(VLOOKUP(B2191,Sheet1!AI$2:AK$3285,3,FALSE),"")</f>
        <v>173.40031138563165</v>
      </c>
      <c r="D2191" s="32"/>
      <c r="E2191" s="40">
        <f t="shared" si="82"/>
        <v>2.1188468923061916</v>
      </c>
    </row>
    <row r="2192" spans="2:5">
      <c r="B2192" s="2">
        <f t="shared" si="83"/>
        <v>39715</v>
      </c>
      <c r="C2192" s="19">
        <f>IFERROR(VLOOKUP(B2192,Sheet1!AI$2:AK$3285,3,FALSE),"")</f>
        <v>163.15725200489896</v>
      </c>
      <c r="D2192" s="32"/>
      <c r="E2192" s="40">
        <f t="shared" si="82"/>
        <v>1.9936829040576005</v>
      </c>
    </row>
    <row r="2193" spans="2:10">
      <c r="B2193" s="2">
        <f t="shared" si="83"/>
        <v>39716</v>
      </c>
      <c r="C2193" s="19">
        <f>IFERROR(VLOOKUP(B2193,Sheet1!AI$2:AK$3285,3,FALSE),"")</f>
        <v>160.0112595135771</v>
      </c>
      <c r="D2193" s="32"/>
      <c r="E2193" s="40">
        <f t="shared" si="82"/>
        <v>1.9552407792413917</v>
      </c>
    </row>
    <row r="2194" spans="2:10">
      <c r="B2194" s="2">
        <f t="shared" si="83"/>
        <v>39717</v>
      </c>
      <c r="C2194" s="19">
        <f>IFERROR(VLOOKUP(B2194,Sheet1!AI$2:AK$3285,3,FALSE),"")</f>
        <v>139.98959208026997</v>
      </c>
      <c r="D2194" s="32"/>
      <c r="E2194" s="40">
        <f t="shared" si="82"/>
        <v>1.7105881169661488</v>
      </c>
    </row>
    <row r="2195" spans="2:10">
      <c r="B2195" s="2">
        <f t="shared" si="83"/>
        <v>39718</v>
      </c>
      <c r="C2195" s="19">
        <f>IFERROR(VLOOKUP(B2195,Sheet1!AI$2:AK$3285,3,FALSE),"")</f>
        <v>136.72775406986182</v>
      </c>
      <c r="D2195" s="32"/>
      <c r="E2195" s="40">
        <f t="shared" si="82"/>
        <v>1.6707304299970112</v>
      </c>
    </row>
    <row r="2196" spans="2:10">
      <c r="B2196" s="2">
        <f t="shared" si="83"/>
        <v>39719</v>
      </c>
      <c r="C2196" s="19">
        <f>IFERROR(VLOOKUP(B2196,Sheet1!AI$2:AK$3285,3,FALSE),"")</f>
        <v>145.59477961261882</v>
      </c>
      <c r="D2196" s="32"/>
      <c r="E2196" s="40">
        <f t="shared" si="82"/>
        <v>1.7790801172907509</v>
      </c>
    </row>
    <row r="2197" spans="2:10">
      <c r="B2197" s="2">
        <f t="shared" si="83"/>
        <v>39720</v>
      </c>
      <c r="C2197" s="19">
        <f>IFERROR(VLOOKUP(B2197,Sheet1!AI$2:AK$3285,3,FALSE),"")</f>
        <v>148.64670236252596</v>
      </c>
      <c r="D2197" s="32"/>
      <c r="E2197" s="40">
        <f t="shared" ref="E2197:E2260" si="84">IFERROR(0.001*(C2197*86440)/$K$6,"")</f>
        <v>1.8163727667821239</v>
      </c>
    </row>
    <row r="2198" spans="2:10">
      <c r="B2198" s="2">
        <f t="shared" si="83"/>
        <v>39721</v>
      </c>
      <c r="C2198" s="19">
        <f>IFERROR(VLOOKUP(B2198,Sheet1!AI$2:AK$3285,3,FALSE),"")</f>
        <v>165.38683390692722</v>
      </c>
      <c r="D2198" s="32"/>
      <c r="E2198" s="40">
        <f t="shared" si="84"/>
        <v>2.0209270459308439</v>
      </c>
      <c r="G2198" s="3">
        <f>AVERAGE(C2169:C2198)</f>
        <v>174.61766360829867</v>
      </c>
      <c r="H2198" s="3">
        <f>MAX(C2169:C2198)</f>
        <v>189.34564213813303</v>
      </c>
      <c r="I2198" s="3">
        <f>MIN(C2169:C2198)</f>
        <v>136.72775406986182</v>
      </c>
      <c r="J2198" s="13">
        <f>SUM(E2169:E2198)</f>
        <v>64.011665997885245</v>
      </c>
    </row>
    <row r="2199" spans="2:10">
      <c r="B2199" s="2">
        <f t="shared" si="83"/>
        <v>39722</v>
      </c>
      <c r="C2199" s="19">
        <f>IFERROR(VLOOKUP(B2199,Sheet1!AI$2:AK$3285,3,FALSE),"")</f>
        <v>173.83023203416337</v>
      </c>
      <c r="D2199" s="32"/>
      <c r="E2199" s="40">
        <f t="shared" si="84"/>
        <v>2.1241002625152787</v>
      </c>
    </row>
    <row r="2200" spans="2:10">
      <c r="B2200" s="2">
        <f t="shared" si="83"/>
        <v>39723</v>
      </c>
      <c r="C2200" s="19">
        <f>IFERROR(VLOOKUP(B2200,Sheet1!AI$2:AK$3285,3,FALSE),"")</f>
        <v>176.93976126105076</v>
      </c>
      <c r="D2200" s="32"/>
      <c r="E2200" s="40">
        <f t="shared" si="84"/>
        <v>2.1620968283015589</v>
      </c>
    </row>
    <row r="2201" spans="2:10">
      <c r="B2201" s="2">
        <f t="shared" si="83"/>
        <v>39724</v>
      </c>
      <c r="C2201" s="19">
        <f>IFERROR(VLOOKUP(B2201,Sheet1!AI$2:AK$3285,3,FALSE),"")</f>
        <v>163.77767884202251</v>
      </c>
      <c r="D2201" s="32"/>
      <c r="E2201" s="40">
        <f t="shared" si="84"/>
        <v>2.0012641446288417</v>
      </c>
    </row>
    <row r="2202" spans="2:10">
      <c r="B2202" s="2">
        <f t="shared" si="83"/>
        <v>39725</v>
      </c>
      <c r="C2202" s="19">
        <f>IFERROR(VLOOKUP(B2202,Sheet1!AI$2:AK$3285,3,FALSE),"")</f>
        <v>162.66994198462191</v>
      </c>
      <c r="D2202" s="32"/>
      <c r="E2202" s="40">
        <f t="shared" si="84"/>
        <v>1.9877282704482213</v>
      </c>
    </row>
    <row r="2203" spans="2:10">
      <c r="B2203" s="2">
        <f t="shared" si="83"/>
        <v>39726</v>
      </c>
      <c r="C2203" s="19">
        <f>IFERROR(VLOOKUP(B2203,Sheet1!AI$2:AK$3285,3,FALSE),"")</f>
        <v>158.80727407312304</v>
      </c>
      <c r="D2203" s="32"/>
      <c r="E2203" s="40">
        <f t="shared" si="84"/>
        <v>1.9405288056093801</v>
      </c>
    </row>
    <row r="2204" spans="2:10">
      <c r="B2204" s="2">
        <f t="shared" si="83"/>
        <v>39727</v>
      </c>
      <c r="C2204" s="19">
        <f>IFERROR(VLOOKUP(B2204,Sheet1!AI$2:AK$3285,3,FALSE),"")</f>
        <v>164.43611033345826</v>
      </c>
      <c r="D2204" s="32"/>
      <c r="E2204" s="40">
        <f t="shared" si="84"/>
        <v>2.0093097790817263</v>
      </c>
    </row>
    <row r="2205" spans="2:10">
      <c r="B2205" s="2">
        <f t="shared" si="83"/>
        <v>39728</v>
      </c>
      <c r="C2205" s="19">
        <f>IFERROR(VLOOKUP(B2205,Sheet1!AI$2:AK$3285,3,FALSE),"")</f>
        <v>177.07036691942915</v>
      </c>
      <c r="D2205" s="32"/>
      <c r="E2205" s="40">
        <f t="shared" si="84"/>
        <v>2.1636927504262733</v>
      </c>
    </row>
    <row r="2206" spans="2:10">
      <c r="B2206" s="2">
        <f t="shared" si="83"/>
        <v>39729</v>
      </c>
      <c r="C2206" s="19">
        <f>IFERROR(VLOOKUP(B2206,Sheet1!AI$2:AK$3285,3,FALSE),"")</f>
        <v>173.62021227582943</v>
      </c>
      <c r="D2206" s="32"/>
      <c r="E2206" s="40">
        <f t="shared" si="84"/>
        <v>2.1215339481372206</v>
      </c>
    </row>
    <row r="2207" spans="2:10">
      <c r="B2207" s="2">
        <f t="shared" si="83"/>
        <v>39730</v>
      </c>
      <c r="C2207" s="19">
        <f>IFERROR(VLOOKUP(B2207,Sheet1!AI$2:AK$3285,3,FALSE),"")</f>
        <v>167.28014181376659</v>
      </c>
      <c r="D2207" s="32"/>
      <c r="E2207" s="40">
        <f t="shared" si="84"/>
        <v>2.0440621230395792</v>
      </c>
    </row>
    <row r="2208" spans="2:10">
      <c r="B2208" s="2">
        <f t="shared" si="83"/>
        <v>39731</v>
      </c>
      <c r="C2208" s="19">
        <f>IFERROR(VLOOKUP(B2208,Sheet1!AI$2:AK$3285,3,FALSE),"")</f>
        <v>141.85141938474612</v>
      </c>
      <c r="D2208" s="32"/>
      <c r="E2208" s="40">
        <f t="shared" si="84"/>
        <v>1.7333385201607938</v>
      </c>
    </row>
    <row r="2209" spans="2:5">
      <c r="B2209" s="2">
        <f t="shared" si="83"/>
        <v>39732</v>
      </c>
      <c r="C2209" s="19">
        <f>IFERROR(VLOOKUP(B2209,Sheet1!AI$2:AK$3285,3,FALSE),"")</f>
        <v>126.39257282318533</v>
      </c>
      <c r="D2209" s="32"/>
      <c r="E2209" s="40">
        <f t="shared" si="84"/>
        <v>1.5444407682833108</v>
      </c>
    </row>
    <row r="2210" spans="2:5">
      <c r="B2210" s="2">
        <f t="shared" si="83"/>
        <v>39733</v>
      </c>
      <c r="C2210" s="19">
        <f>IFERROR(VLOOKUP(B2210,Sheet1!AI$2:AK$3285,3,FALSE),"")</f>
        <v>122.32600962455149</v>
      </c>
      <c r="D2210" s="32"/>
      <c r="E2210" s="40">
        <f t="shared" si="84"/>
        <v>1.4947498263989583</v>
      </c>
    </row>
    <row r="2211" spans="2:5">
      <c r="B2211" s="2">
        <f t="shared" si="83"/>
        <v>39734</v>
      </c>
      <c r="C2211" s="19">
        <f>IFERROR(VLOOKUP(B2211,Sheet1!AI$2:AK$3285,3,FALSE),"")</f>
        <v>128.36474687927614</v>
      </c>
      <c r="D2211" s="32"/>
      <c r="E2211" s="40">
        <f t="shared" si="84"/>
        <v>1.5685395420193144</v>
      </c>
    </row>
    <row r="2212" spans="2:5">
      <c r="B2212" s="2">
        <f t="shared" si="83"/>
        <v>39735</v>
      </c>
      <c r="C2212" s="19">
        <f>IFERROR(VLOOKUP(B2212,Sheet1!AI$2:AK$3285,3,FALSE),"")</f>
        <v>148.62733769969054</v>
      </c>
      <c r="D2212" s="32"/>
      <c r="E2212" s="40">
        <f t="shared" si="84"/>
        <v>1.8161361423185256</v>
      </c>
    </row>
    <row r="2213" spans="2:5">
      <c r="B2213" s="2">
        <f t="shared" ref="B2213:B2276" si="85">B2212+1</f>
        <v>39736</v>
      </c>
      <c r="C2213" s="19">
        <f>IFERROR(VLOOKUP(B2213,Sheet1!AI$2:AK$3285,3,FALSE),"")</f>
        <v>157.05737997879601</v>
      </c>
      <c r="D2213" s="32"/>
      <c r="E2213" s="40">
        <f t="shared" si="84"/>
        <v>1.9191461585195257</v>
      </c>
    </row>
    <row r="2214" spans="2:5">
      <c r="B2214" s="2">
        <f t="shared" si="85"/>
        <v>39737</v>
      </c>
      <c r="C2214" s="19">
        <f>IFERROR(VLOOKUP(B2214,Sheet1!AI$2:AK$3285,3,FALSE),"")</f>
        <v>162.03775466576406</v>
      </c>
      <c r="D2214" s="32"/>
      <c r="E2214" s="40">
        <f t="shared" si="84"/>
        <v>1.9800033239056609</v>
      </c>
    </row>
    <row r="2215" spans="2:5">
      <c r="B2215" s="2">
        <f t="shared" si="85"/>
        <v>39738</v>
      </c>
      <c r="C2215" s="19">
        <f>IFERROR(VLOOKUP(B2215,Sheet1!AI$2:AK$3285,3,FALSE),"")</f>
        <v>161.88948725183002</v>
      </c>
      <c r="D2215" s="32"/>
      <c r="E2215" s="40">
        <f t="shared" si="84"/>
        <v>1.9781915858139931</v>
      </c>
    </row>
    <row r="2216" spans="2:5">
      <c r="B2216" s="2">
        <f t="shared" si="85"/>
        <v>39739</v>
      </c>
      <c r="C2216" s="19">
        <f>IFERROR(VLOOKUP(B2216,Sheet1!AI$2:AK$3285,3,FALSE),"")</f>
        <v>157.37211252979102</v>
      </c>
      <c r="D2216" s="32"/>
      <c r="E2216" s="40">
        <f t="shared" si="84"/>
        <v>1.9229919998692588</v>
      </c>
    </row>
    <row r="2217" spans="2:5">
      <c r="B2217" s="2">
        <f t="shared" si="85"/>
        <v>39740</v>
      </c>
      <c r="C2217" s="19">
        <f>IFERROR(VLOOKUP(B2217,Sheet1!AI$2:AK$3285,3,FALSE),"")</f>
        <v>152.58208787279557</v>
      </c>
      <c r="D2217" s="32"/>
      <c r="E2217" s="40">
        <f t="shared" si="84"/>
        <v>1.8644607966814319</v>
      </c>
    </row>
    <row r="2218" spans="2:5">
      <c r="B2218" s="2">
        <f t="shared" si="85"/>
        <v>39741</v>
      </c>
      <c r="C2218" s="19">
        <f>IFERROR(VLOOKUP(B2218,Sheet1!AI$2:AK$3285,3,FALSE),"")</f>
        <v>144.16447356667084</v>
      </c>
      <c r="D2218" s="32"/>
      <c r="E2218" s="40">
        <f t="shared" si="84"/>
        <v>1.7616026427909286</v>
      </c>
    </row>
    <row r="2219" spans="2:5">
      <c r="B2219" s="2">
        <f t="shared" si="85"/>
        <v>39742</v>
      </c>
      <c r="C2219" s="19">
        <f>IFERROR(VLOOKUP(B2219,Sheet1!AI$2:AK$3285,3,FALSE),"")</f>
        <v>115.794711100119</v>
      </c>
      <c r="D2219" s="32"/>
      <c r="E2219" s="40">
        <f t="shared" si="84"/>
        <v>1.4149413100783554</v>
      </c>
    </row>
    <row r="2220" spans="2:5">
      <c r="B2220" s="2">
        <f t="shared" si="85"/>
        <v>39743</v>
      </c>
      <c r="C2220" s="19">
        <f>IFERROR(VLOOKUP(B2220,Sheet1!AI$2:AK$3285,3,FALSE),"")</f>
        <v>97.82315805008102</v>
      </c>
      <c r="D2220" s="32"/>
      <c r="E2220" s="40">
        <f t="shared" si="84"/>
        <v>1.1953398051808033</v>
      </c>
    </row>
    <row r="2221" spans="2:5">
      <c r="B2221" s="2">
        <f t="shared" si="85"/>
        <v>39744</v>
      </c>
      <c r="C2221" s="19">
        <f>IFERROR(VLOOKUP(B2221,Sheet1!AI$2:AK$3285,3,FALSE),"")</f>
        <v>97.0616433391383</v>
      </c>
      <c r="D2221" s="32"/>
      <c r="E2221" s="40">
        <f t="shared" si="84"/>
        <v>1.1860345561542429</v>
      </c>
    </row>
    <row r="2222" spans="2:5">
      <c r="B2222" s="2">
        <f t="shared" si="85"/>
        <v>39745</v>
      </c>
      <c r="C2222" s="19">
        <f>IFERROR(VLOOKUP(B2222,Sheet1!AI$2:AK$3285,3,FALSE),"")</f>
        <v>91.03227649747032</v>
      </c>
      <c r="D2222" s="32"/>
      <c r="E2222" s="40">
        <f t="shared" si="84"/>
        <v>1.112359341312035</v>
      </c>
    </row>
    <row r="2223" spans="2:5">
      <c r="B2223" s="2">
        <f t="shared" si="85"/>
        <v>39746</v>
      </c>
      <c r="C2223" s="19">
        <f>IFERROR(VLOOKUP(B2223,Sheet1!AI$2:AK$3285,3,FALSE),"")</f>
        <v>94.575048230663924</v>
      </c>
      <c r="D2223" s="32"/>
      <c r="E2223" s="40">
        <f t="shared" si="84"/>
        <v>1.1556498683995744</v>
      </c>
    </row>
    <row r="2224" spans="2:5">
      <c r="B2224" s="2">
        <f t="shared" si="85"/>
        <v>39747</v>
      </c>
      <c r="C2224" s="19">
        <f>IFERROR(VLOOKUP(B2224,Sheet1!AI$2:AK$3285,3,FALSE),"")</f>
        <v>97.149966876855729</v>
      </c>
      <c r="D2224" s="32"/>
      <c r="E2224" s="40">
        <f t="shared" si="84"/>
        <v>1.187113816346538</v>
      </c>
    </row>
    <row r="2225" spans="2:10">
      <c r="B2225" s="2">
        <f t="shared" si="85"/>
        <v>39748</v>
      </c>
      <c r="C2225" s="19">
        <f>IFERROR(VLOOKUP(B2225,Sheet1!AI$2:AK$3285,3,FALSE),"")</f>
        <v>91.515805030441584</v>
      </c>
      <c r="D2225" s="32"/>
      <c r="E2225" s="40">
        <f t="shared" si="84"/>
        <v>1.1182677674344601</v>
      </c>
    </row>
    <row r="2226" spans="2:10">
      <c r="B2226" s="2">
        <f t="shared" si="85"/>
        <v>39749</v>
      </c>
      <c r="C2226" s="19">
        <f>IFERROR(VLOOKUP(B2226,Sheet1!AI$2:AK$3285,3,FALSE),"")</f>
        <v>86.65023418324995</v>
      </c>
      <c r="D2226" s="32"/>
      <c r="E2226" s="40">
        <f t="shared" si="84"/>
        <v>1.0588134355103371</v>
      </c>
    </row>
    <row r="2227" spans="2:10">
      <c r="B2227" s="2">
        <f t="shared" si="85"/>
        <v>39750</v>
      </c>
      <c r="C2227" s="19">
        <f>IFERROR(VLOOKUP(B2227,Sheet1!AI$2:AK$3285,3,FALSE),"")</f>
        <v>88.767607387593102</v>
      </c>
      <c r="D2227" s="32"/>
      <c r="E2227" s="40">
        <f t="shared" si="84"/>
        <v>1.0846864549877788</v>
      </c>
    </row>
    <row r="2228" spans="2:10">
      <c r="B2228" s="2">
        <f t="shared" si="85"/>
        <v>39751</v>
      </c>
      <c r="C2228" s="19">
        <f>IFERROR(VLOOKUP(B2228,Sheet1!AI$2:AK$3285,3,FALSE),"")</f>
        <v>76.607929450728079</v>
      </c>
      <c r="D2228" s="32"/>
      <c r="E2228" s="40">
        <f t="shared" si="84"/>
        <v>0.93610254759979283</v>
      </c>
    </row>
    <row r="2229" spans="2:10">
      <c r="B2229" s="2">
        <f t="shared" si="85"/>
        <v>39752</v>
      </c>
      <c r="C2229" s="19">
        <f>IFERROR(VLOOKUP(B2229,Sheet1!AI$2:AK$3285,3,FALSE),"")</f>
        <v>57.702113550373497</v>
      </c>
      <c r="D2229" s="32"/>
      <c r="E2229" s="40">
        <f t="shared" si="84"/>
        <v>0.7050849159307726</v>
      </c>
      <c r="G2229" s="3">
        <f>AVERAGE(C2199:C2229)</f>
        <v>132.76701921004121</v>
      </c>
      <c r="H2229" s="3">
        <f>MAX(C2199:C2229)</f>
        <v>177.07036691942915</v>
      </c>
      <c r="I2229" s="3">
        <f>MIN(C2199:C2229)</f>
        <v>57.702113550373497</v>
      </c>
      <c r="J2229" s="13">
        <f>SUM(E2199:E2229)</f>
        <v>50.292312037884479</v>
      </c>
    </row>
    <row r="2230" spans="2:10">
      <c r="B2230" s="2">
        <f t="shared" si="85"/>
        <v>39753</v>
      </c>
      <c r="C2230" s="19">
        <f>IFERROR(VLOOKUP(B2230,Sheet1!AI$2:AK$3285,3,FALSE),"")</f>
        <v>48.382644939953707</v>
      </c>
      <c r="D2230" s="32"/>
      <c r="E2230" s="40">
        <f t="shared" si="84"/>
        <v>0.59120664809295997</v>
      </c>
    </row>
    <row r="2231" spans="2:10">
      <c r="B2231" s="2">
        <f t="shared" si="85"/>
        <v>39754</v>
      </c>
      <c r="C2231" s="19">
        <f>IFERROR(VLOOKUP(B2231,Sheet1!AI$2:AK$3285,3,FALSE),"")</f>
        <v>59.300228396826014</v>
      </c>
      <c r="D2231" s="32"/>
      <c r="E2231" s="40">
        <f t="shared" si="84"/>
        <v>0.72461291244297998</v>
      </c>
    </row>
    <row r="2232" spans="2:10">
      <c r="B2232" s="2">
        <f t="shared" si="85"/>
        <v>39755</v>
      </c>
      <c r="C2232" s="19">
        <f>IFERROR(VLOOKUP(B2232,Sheet1!AI$2:AK$3285,3,FALSE),"")</f>
        <v>78.379434580294173</v>
      </c>
      <c r="D2232" s="32"/>
      <c r="E2232" s="40">
        <f t="shared" si="84"/>
        <v>0.95774926846488961</v>
      </c>
    </row>
    <row r="2233" spans="2:10">
      <c r="B2233" s="2">
        <f t="shared" si="85"/>
        <v>39756</v>
      </c>
      <c r="C2233" s="19">
        <f>IFERROR(VLOOKUP(B2233,Sheet1!AI$2:AK$3285,3,FALSE),"")</f>
        <v>83.428934861783091</v>
      </c>
      <c r="D2233" s="32"/>
      <c r="E2233" s="40">
        <f t="shared" si="84"/>
        <v>1.0194511067928373</v>
      </c>
    </row>
    <row r="2234" spans="2:10">
      <c r="B2234" s="2">
        <f t="shared" si="85"/>
        <v>39757</v>
      </c>
      <c r="C2234" s="19">
        <f>IFERROR(VLOOKUP(B2234,Sheet1!AI$2:AK$3285,3,FALSE),"")</f>
        <v>74.615120495673182</v>
      </c>
      <c r="D2234" s="32"/>
      <c r="E2234" s="40">
        <f t="shared" si="84"/>
        <v>0.91175162788323294</v>
      </c>
    </row>
    <row r="2235" spans="2:10">
      <c r="B2235" s="2">
        <f t="shared" si="85"/>
        <v>39758</v>
      </c>
      <c r="C2235" s="19">
        <f>IFERROR(VLOOKUP(B2235,Sheet1!AI$2:AK$3285,3,FALSE),"")</f>
        <v>61.501444058590778</v>
      </c>
      <c r="D2235" s="32"/>
      <c r="E2235" s="40">
        <f t="shared" si="84"/>
        <v>0.75151043602270107</v>
      </c>
    </row>
    <row r="2236" spans="2:10">
      <c r="B2236" s="2">
        <f t="shared" si="85"/>
        <v>39759</v>
      </c>
      <c r="C2236" s="19">
        <f>IFERROR(VLOOKUP(B2236,Sheet1!AI$2:AK$3285,3,FALSE),"")</f>
        <v>98.18286543018462</v>
      </c>
      <c r="D2236" s="32"/>
      <c r="E2236" s="40">
        <f t="shared" si="84"/>
        <v>1.1997352117310092</v>
      </c>
    </row>
    <row r="2237" spans="2:10">
      <c r="B2237" s="2">
        <f t="shared" si="85"/>
        <v>39760</v>
      </c>
      <c r="C2237" s="19">
        <f>IFERROR(VLOOKUP(B2237,Sheet1!AI$2:AK$3285,3,FALSE),"")</f>
        <v>133.34404682047034</v>
      </c>
      <c r="D2237" s="32"/>
      <c r="E2237" s="40">
        <f t="shared" si="84"/>
        <v>1.6293835746623491</v>
      </c>
    </row>
    <row r="2238" spans="2:10">
      <c r="B2238" s="2">
        <f t="shared" si="85"/>
        <v>39761</v>
      </c>
      <c r="C2238" s="19">
        <f>IFERROR(VLOOKUP(B2238,Sheet1!AI$2:AK$3285,3,FALSE),"")</f>
        <v>172.51761675750913</v>
      </c>
      <c r="D2238" s="32"/>
      <c r="E2238" s="40">
        <f t="shared" si="84"/>
        <v>2.1080608980094842</v>
      </c>
    </row>
    <row r="2239" spans="2:10">
      <c r="B2239" s="2">
        <f t="shared" si="85"/>
        <v>39762</v>
      </c>
      <c r="C2239" s="19">
        <f>IFERROR(VLOOKUP(B2239,Sheet1!AI$2:AK$3285,3,FALSE),"")</f>
        <v>191.5065935308661</v>
      </c>
      <c r="D2239" s="32"/>
      <c r="E2239" s="40">
        <f t="shared" si="84"/>
        <v>2.3400947052315613</v>
      </c>
    </row>
    <row r="2240" spans="2:10">
      <c r="B2240" s="2">
        <f t="shared" si="85"/>
        <v>39763</v>
      </c>
      <c r="C2240" s="19">
        <f>IFERROR(VLOOKUP(B2240,Sheet1!AI$2:AK$3285,3,FALSE),"")</f>
        <v>193.42912479151846</v>
      </c>
      <c r="D2240" s="32"/>
      <c r="E2240" s="40">
        <f t="shared" si="84"/>
        <v>2.3635868740428125</v>
      </c>
    </row>
    <row r="2241" spans="2:5">
      <c r="B2241" s="2">
        <f t="shared" si="85"/>
        <v>39764</v>
      </c>
      <c r="C2241" s="19">
        <f>IFERROR(VLOOKUP(B2241,Sheet1!AI$2:AK$3285,3,FALSE),"")</f>
        <v>195.53853012523564</v>
      </c>
      <c r="D2241" s="32"/>
      <c r="E2241" s="40">
        <f t="shared" si="84"/>
        <v>2.3893625309620257</v>
      </c>
    </row>
    <row r="2242" spans="2:5">
      <c r="B2242" s="2">
        <f t="shared" si="85"/>
        <v>39765</v>
      </c>
      <c r="C2242" s="19">
        <f>IFERROR(VLOOKUP(B2242,Sheet1!AI$2:AK$3285,3,FALSE),"")</f>
        <v>195.20336522042351</v>
      </c>
      <c r="D2242" s="32"/>
      <c r="E2242" s="40">
        <f t="shared" si="84"/>
        <v>2.385267018610886</v>
      </c>
    </row>
    <row r="2243" spans="2:5">
      <c r="B2243" s="2">
        <f t="shared" si="85"/>
        <v>39766</v>
      </c>
      <c r="C2243" s="19">
        <f>IFERROR(VLOOKUP(B2243,Sheet1!AI$2:AK$3285,3,FALSE),"")</f>
        <v>195.45653458589709</v>
      </c>
      <c r="D2243" s="32"/>
      <c r="E2243" s="40">
        <f t="shared" si="84"/>
        <v>2.3883605950812763</v>
      </c>
    </row>
    <row r="2244" spans="2:5">
      <c r="B2244" s="2">
        <f t="shared" si="85"/>
        <v>39767</v>
      </c>
      <c r="C2244" s="19">
        <f>IFERROR(VLOOKUP(B2244,Sheet1!AI$2:AK$3285,3,FALSE),"")</f>
        <v>192.11226998817097</v>
      </c>
      <c r="D2244" s="32"/>
      <c r="E2244" s="40">
        <f t="shared" si="84"/>
        <v>2.347495705085878</v>
      </c>
    </row>
    <row r="2245" spans="2:5">
      <c r="B2245" s="2">
        <f t="shared" si="85"/>
        <v>39768</v>
      </c>
      <c r="C2245" s="19">
        <f>IFERROR(VLOOKUP(B2245,Sheet1!AI$2:AK$3285,3,FALSE),"")</f>
        <v>184.89278297010435</v>
      </c>
      <c r="D2245" s="32"/>
      <c r="E2245" s="40">
        <f t="shared" si="84"/>
        <v>2.2592779417494802</v>
      </c>
    </row>
    <row r="2246" spans="2:5">
      <c r="B2246" s="2">
        <f t="shared" si="85"/>
        <v>39769</v>
      </c>
      <c r="C2246" s="19">
        <f>IFERROR(VLOOKUP(B2246,Sheet1!AI$2:AK$3285,3,FALSE),"")</f>
        <v>177.562897358736</v>
      </c>
      <c r="D2246" s="32"/>
      <c r="E2246" s="40">
        <f t="shared" si="84"/>
        <v>2.1697111743976731</v>
      </c>
    </row>
    <row r="2247" spans="2:5">
      <c r="B2247" s="2">
        <f t="shared" si="85"/>
        <v>39770</v>
      </c>
      <c r="C2247" s="19">
        <f>IFERROR(VLOOKUP(B2247,Sheet1!AI$2:AK$3285,3,FALSE),"")</f>
        <v>175.44392720766893</v>
      </c>
      <c r="D2247" s="32"/>
      <c r="E2247" s="40">
        <f t="shared" si="84"/>
        <v>2.1438186411974702</v>
      </c>
    </row>
    <row r="2248" spans="2:5">
      <c r="B2248" s="2">
        <f t="shared" si="85"/>
        <v>39771</v>
      </c>
      <c r="C2248" s="19">
        <f>IFERROR(VLOOKUP(B2248,Sheet1!AI$2:AK$3285,3,FALSE),"")</f>
        <v>181.75368360274865</v>
      </c>
      <c r="D2248" s="32"/>
      <c r="E2248" s="40">
        <f t="shared" si="84"/>
        <v>2.2209200467375734</v>
      </c>
    </row>
    <row r="2249" spans="2:5">
      <c r="B2249" s="2">
        <f t="shared" si="85"/>
        <v>39772</v>
      </c>
      <c r="C2249" s="19">
        <f>IFERROR(VLOOKUP(B2249,Sheet1!AI$2:AK$3285,3,FALSE),"")</f>
        <v>185.26242189588163</v>
      </c>
      <c r="D2249" s="32"/>
      <c r="E2249" s="40">
        <f t="shared" si="84"/>
        <v>2.2637947057789098</v>
      </c>
    </row>
    <row r="2250" spans="2:5">
      <c r="B2250" s="2">
        <f t="shared" si="85"/>
        <v>39773</v>
      </c>
      <c r="C2250" s="19">
        <f>IFERROR(VLOOKUP(B2250,Sheet1!AI$2:AK$3285,3,FALSE),"")</f>
        <v>184.11229524302973</v>
      </c>
      <c r="D2250" s="32"/>
      <c r="E2250" s="40">
        <f t="shared" si="84"/>
        <v>2.2497408539450796</v>
      </c>
    </row>
    <row r="2251" spans="2:5">
      <c r="B2251" s="2">
        <f t="shared" si="85"/>
        <v>39774</v>
      </c>
      <c r="C2251" s="19">
        <f>IFERROR(VLOOKUP(B2251,Sheet1!AI$2:AK$3285,3,FALSE),"")</f>
        <v>176.46146775459908</v>
      </c>
      <c r="D2251" s="32"/>
      <c r="E2251" s="40">
        <f t="shared" si="84"/>
        <v>2.1562523710358419</v>
      </c>
    </row>
    <row r="2252" spans="2:5">
      <c r="B2252" s="2">
        <f t="shared" si="85"/>
        <v>39775</v>
      </c>
      <c r="C2252" s="19">
        <f>IFERROR(VLOOKUP(B2252,Sheet1!AI$2:AK$3285,3,FALSE),"")</f>
        <v>172.1404191471288</v>
      </c>
      <c r="D2252" s="32"/>
      <c r="E2252" s="40">
        <f t="shared" si="84"/>
        <v>2.1034517714274545</v>
      </c>
    </row>
    <row r="2253" spans="2:5">
      <c r="B2253" s="2">
        <f t="shared" si="85"/>
        <v>39776</v>
      </c>
      <c r="C2253" s="19">
        <f>IFERROR(VLOOKUP(B2253,Sheet1!AI$2:AK$3285,3,FALSE),"")</f>
        <v>170.38049988349439</v>
      </c>
      <c r="D2253" s="32"/>
      <c r="E2253" s="40">
        <f t="shared" si="84"/>
        <v>2.0819466228342174</v>
      </c>
    </row>
    <row r="2254" spans="2:5">
      <c r="B2254" s="2">
        <f t="shared" si="85"/>
        <v>39777</v>
      </c>
      <c r="C2254" s="19">
        <f>IFERROR(VLOOKUP(B2254,Sheet1!AI$2:AK$3285,3,FALSE),"")</f>
        <v>173.79683304000787</v>
      </c>
      <c r="D2254" s="32"/>
      <c r="E2254" s="40">
        <f t="shared" si="84"/>
        <v>2.1236921470141756</v>
      </c>
    </row>
    <row r="2255" spans="2:5">
      <c r="B2255" s="2">
        <f t="shared" si="85"/>
        <v>39778</v>
      </c>
      <c r="C2255" s="19">
        <f>IFERROR(VLOOKUP(B2255,Sheet1!AI$2:AK$3285,3,FALSE),"")</f>
        <v>175.85591583176108</v>
      </c>
      <c r="D2255" s="32"/>
      <c r="E2255" s="40">
        <f t="shared" si="84"/>
        <v>2.1488528929173634</v>
      </c>
    </row>
    <row r="2256" spans="2:5">
      <c r="B2256" s="2">
        <f t="shared" si="85"/>
        <v>39779</v>
      </c>
      <c r="C2256" s="19">
        <f>IFERROR(VLOOKUP(B2256,Sheet1!AI$2:AK$3285,3,FALSE),"")</f>
        <v>168.1762817164647</v>
      </c>
      <c r="D2256" s="32"/>
      <c r="E2256" s="40">
        <f t="shared" si="84"/>
        <v>2.0550124104567726</v>
      </c>
    </row>
    <row r="2257" spans="2:10">
      <c r="B2257" s="2">
        <f t="shared" si="85"/>
        <v>39780</v>
      </c>
      <c r="C2257" s="19">
        <f>IFERROR(VLOOKUP(B2257,Sheet1!AI$2:AK$3285,3,FALSE),"")</f>
        <v>165.75741937348516</v>
      </c>
      <c r="D2257" s="32"/>
      <c r="E2257" s="40">
        <f t="shared" si="84"/>
        <v>2.0254553761159255</v>
      </c>
    </row>
    <row r="2258" spans="2:10">
      <c r="B2258" s="2">
        <f t="shared" si="85"/>
        <v>39781</v>
      </c>
      <c r="C2258" s="19">
        <f>IFERROR(VLOOKUP(B2258,Sheet1!AI$2:AK$3285,3,FALSE),"")</f>
        <v>163.83103150973886</v>
      </c>
      <c r="D2258" s="32"/>
      <c r="E2258" s="40">
        <f t="shared" si="84"/>
        <v>2.0019160819482367</v>
      </c>
    </row>
    <row r="2259" spans="2:10">
      <c r="B2259" s="2">
        <f t="shared" si="85"/>
        <v>39782</v>
      </c>
      <c r="C2259" s="19">
        <f>IFERROR(VLOOKUP(B2259,Sheet1!AI$2:AK$3285,3,FALSE),"")</f>
        <v>160.14198297371456</v>
      </c>
      <c r="D2259" s="32"/>
      <c r="E2259" s="40">
        <f t="shared" si="84"/>
        <v>1.9568381408323277</v>
      </c>
      <c r="G2259" s="3">
        <f>AVERAGE(C2230:C2259)</f>
        <v>152.94895380306531</v>
      </c>
      <c r="H2259" s="3">
        <f>MAX(C2230:C2259)</f>
        <v>195.53853012523564</v>
      </c>
      <c r="I2259" s="3">
        <f>MIN(C2230:C2259)</f>
        <v>48.382644939953707</v>
      </c>
      <c r="J2259" s="13">
        <f>SUM(E2230:E2259)</f>
        <v>56.068310291505377</v>
      </c>
    </row>
    <row r="2260" spans="2:10">
      <c r="B2260" s="2">
        <f t="shared" si="85"/>
        <v>39783</v>
      </c>
      <c r="C2260" s="19">
        <f>IFERROR(VLOOKUP(B2260,Sheet1!AI$2:AK$3285,3,FALSE),"")</f>
        <v>157.53823953209087</v>
      </c>
      <c r="D2260" s="32"/>
      <c r="E2260" s="40">
        <f t="shared" si="84"/>
        <v>1.9250219713251251</v>
      </c>
    </row>
    <row r="2261" spans="2:10">
      <c r="B2261" s="2">
        <f t="shared" si="85"/>
        <v>39784</v>
      </c>
      <c r="C2261" s="19">
        <f>IFERROR(VLOOKUP(B2261,Sheet1!AI$2:AK$3285,3,FALSE),"")</f>
        <v>150.06103405331362</v>
      </c>
      <c r="D2261" s="32"/>
      <c r="E2261" s="40">
        <f t="shared" ref="E2261:E2324" si="86">IFERROR(0.001*(C2261*86440)/$K$6,"")</f>
        <v>1.8336550443268913</v>
      </c>
    </row>
    <row r="2262" spans="2:10">
      <c r="B2262" s="2">
        <f t="shared" si="85"/>
        <v>39785</v>
      </c>
      <c r="C2262" s="19">
        <f>IFERROR(VLOOKUP(B2262,Sheet1!AI$2:AK$3285,3,FALSE),"")</f>
        <v>144.99910668227767</v>
      </c>
      <c r="D2262" s="32"/>
      <c r="E2262" s="40">
        <f t="shared" si="86"/>
        <v>1.7718013544834723</v>
      </c>
    </row>
    <row r="2263" spans="2:10">
      <c r="B2263" s="2">
        <f t="shared" si="85"/>
        <v>39786</v>
      </c>
      <c r="C2263" s="19">
        <f>IFERROR(VLOOKUP(B2263,Sheet1!AI$2:AK$3285,3,FALSE),"")</f>
        <v>141.28012319798415</v>
      </c>
      <c r="D2263" s="32"/>
      <c r="E2263" s="40">
        <f t="shared" si="86"/>
        <v>1.7263576264113303</v>
      </c>
    </row>
    <row r="2264" spans="2:10">
      <c r="B2264" s="2">
        <f t="shared" si="85"/>
        <v>39787</v>
      </c>
      <c r="C2264" s="19">
        <f>IFERROR(VLOOKUP(B2264,Sheet1!AI$2:AK$3285,3,FALSE),"")</f>
        <v>136.26324888497277</v>
      </c>
      <c r="D2264" s="32"/>
      <c r="E2264" s="40">
        <f t="shared" si="86"/>
        <v>1.6650544576784063</v>
      </c>
    </row>
    <row r="2265" spans="2:10">
      <c r="B2265" s="2">
        <f t="shared" si="85"/>
        <v>39788</v>
      </c>
      <c r="C2265" s="19">
        <f>IFERROR(VLOOKUP(B2265,Sheet1!AI$2:AK$3285,3,FALSE),"")</f>
        <v>133.85089336523288</v>
      </c>
      <c r="D2265" s="32"/>
      <c r="E2265" s="40">
        <f t="shared" si="86"/>
        <v>1.6355769327807081</v>
      </c>
    </row>
    <row r="2266" spans="2:10">
      <c r="B2266" s="2">
        <f t="shared" si="85"/>
        <v>39789</v>
      </c>
      <c r="C2266" s="19">
        <f>IFERROR(VLOOKUP(B2266,Sheet1!AI$2:AK$3285,3,FALSE),"")</f>
        <v>122.59364616845266</v>
      </c>
      <c r="D2266" s="32"/>
      <c r="E2266" s="40">
        <f t="shared" si="86"/>
        <v>1.4980201830366195</v>
      </c>
    </row>
    <row r="2267" spans="2:10">
      <c r="B2267" s="2">
        <f t="shared" si="85"/>
        <v>39790</v>
      </c>
      <c r="C2267" s="19">
        <f>IFERROR(VLOOKUP(B2267,Sheet1!AI$2:AK$3285,3,FALSE),"")</f>
        <v>122.90612576321701</v>
      </c>
      <c r="D2267" s="32"/>
      <c r="E2267" s="40">
        <f t="shared" si="86"/>
        <v>1.5018384946243255</v>
      </c>
    </row>
    <row r="2268" spans="2:10">
      <c r="B2268" s="2">
        <f t="shared" si="85"/>
        <v>39791</v>
      </c>
      <c r="C2268" s="19">
        <f>IFERROR(VLOOKUP(B2268,Sheet1!AI$2:AK$3285,3,FALSE),"")</f>
        <v>123.0904091939741</v>
      </c>
      <c r="D2268" s="32"/>
      <c r="E2268" s="40">
        <f t="shared" si="86"/>
        <v>1.5040903266507097</v>
      </c>
    </row>
    <row r="2269" spans="2:10">
      <c r="B2269" s="2">
        <f t="shared" si="85"/>
        <v>39792</v>
      </c>
      <c r="C2269" s="19">
        <f>IFERROR(VLOOKUP(B2269,Sheet1!AI$2:AK$3285,3,FALSE),"")</f>
        <v>124.33725351226838</v>
      </c>
      <c r="D2269" s="32"/>
      <c r="E2269" s="40">
        <f t="shared" si="86"/>
        <v>1.5193260098389141</v>
      </c>
    </row>
    <row r="2270" spans="2:10">
      <c r="B2270" s="2">
        <f t="shared" si="85"/>
        <v>39793</v>
      </c>
      <c r="C2270" s="19">
        <f>IFERROR(VLOOKUP(B2270,Sheet1!AI$2:AK$3285,3,FALSE),"")</f>
        <v>128.82870774265109</v>
      </c>
      <c r="D2270" s="32"/>
      <c r="E2270" s="40">
        <f t="shared" si="86"/>
        <v>1.5742088630583491</v>
      </c>
    </row>
    <row r="2271" spans="2:10">
      <c r="B2271" s="2">
        <f t="shared" si="85"/>
        <v>39794</v>
      </c>
      <c r="C2271" s="19">
        <f>IFERROR(VLOOKUP(B2271,Sheet1!AI$2:AK$3285,3,FALSE),"")</f>
        <v>113.27487309156936</v>
      </c>
      <c r="D2271" s="32"/>
      <c r="E2271" s="40">
        <f t="shared" si="86"/>
        <v>1.3841504141978027</v>
      </c>
    </row>
    <row r="2272" spans="2:10">
      <c r="B2272" s="2">
        <f t="shared" si="85"/>
        <v>39795</v>
      </c>
      <c r="C2272" s="19">
        <f>IFERROR(VLOOKUP(B2272,Sheet1!AI$2:AK$3285,3,FALSE),"")</f>
        <v>102.79358881684379</v>
      </c>
      <c r="D2272" s="32"/>
      <c r="E2272" s="40">
        <f t="shared" si="86"/>
        <v>1.2560754618784249</v>
      </c>
    </row>
    <row r="2273" spans="2:5">
      <c r="B2273" s="2">
        <f t="shared" si="85"/>
        <v>39796</v>
      </c>
      <c r="C2273" s="19">
        <f>IFERROR(VLOOKUP(B2273,Sheet1!AI$2:AK$3285,3,FALSE),"")</f>
        <v>96.874649124516395</v>
      </c>
      <c r="D2273" s="32"/>
      <c r="E2273" s="40">
        <f t="shared" si="86"/>
        <v>1.183749599989143</v>
      </c>
    </row>
    <row r="2274" spans="2:5">
      <c r="B2274" s="2">
        <f t="shared" si="85"/>
        <v>39797</v>
      </c>
      <c r="C2274" s="19">
        <f>IFERROR(VLOOKUP(B2274,Sheet1!AI$2:AK$3285,3,FALSE),"")</f>
        <v>88.190295001911977</v>
      </c>
      <c r="D2274" s="32"/>
      <c r="E2274" s="40">
        <f t="shared" si="86"/>
        <v>1.0776320469275193</v>
      </c>
    </row>
    <row r="2275" spans="2:5">
      <c r="B2275" s="2">
        <f t="shared" si="85"/>
        <v>39798</v>
      </c>
      <c r="C2275" s="19">
        <f>IFERROR(VLOOKUP(B2275,Sheet1!AI$2:AK$3285,3,FALSE),"")</f>
        <v>99.760024262290699</v>
      </c>
      <c r="D2275" s="32"/>
      <c r="E2275" s="40">
        <f t="shared" si="86"/>
        <v>1.2190071384269729</v>
      </c>
    </row>
    <row r="2276" spans="2:5">
      <c r="B2276" s="2">
        <f t="shared" si="85"/>
        <v>39799</v>
      </c>
      <c r="C2276" s="19">
        <f>IFERROR(VLOOKUP(B2276,Sheet1!AI$2:AK$3285,3,FALSE),"")</f>
        <v>107.84553210015702</v>
      </c>
      <c r="D2276" s="32"/>
      <c r="E2276" s="40">
        <f t="shared" si="86"/>
        <v>1.3178071522105699</v>
      </c>
    </row>
    <row r="2277" spans="2:5">
      <c r="B2277" s="2">
        <f t="shared" ref="B2277:B2340" si="87">B2276+1</f>
        <v>39800</v>
      </c>
      <c r="C2277" s="19">
        <f>IFERROR(VLOOKUP(B2277,Sheet1!AI$2:AK$3285,3,FALSE),"")</f>
        <v>108.04685631247855</v>
      </c>
      <c r="D2277" s="32"/>
      <c r="E2277" s="40">
        <f t="shared" si="86"/>
        <v>1.3202672122774448</v>
      </c>
    </row>
    <row r="2278" spans="2:5">
      <c r="B2278" s="2">
        <f t="shared" si="87"/>
        <v>39801</v>
      </c>
      <c r="C2278" s="19">
        <f>IFERROR(VLOOKUP(B2278,Sheet1!AI$2:AK$3285,3,FALSE),"")</f>
        <v>108.09439649302078</v>
      </c>
      <c r="D2278" s="32"/>
      <c r="E2278" s="40">
        <f t="shared" si="86"/>
        <v>1.3208481245203161</v>
      </c>
    </row>
    <row r="2279" spans="2:5">
      <c r="B2279" s="2">
        <f t="shared" si="87"/>
        <v>39802</v>
      </c>
      <c r="C2279" s="19">
        <f>IFERROR(VLOOKUP(B2279,Sheet1!AI$2:AK$3285,3,FALSE),"")</f>
        <v>101.94017376069019</v>
      </c>
      <c r="D2279" s="32"/>
      <c r="E2279" s="40">
        <f t="shared" si="86"/>
        <v>1.2456472462360841</v>
      </c>
    </row>
    <row r="2280" spans="2:5">
      <c r="B2280" s="2">
        <f t="shared" si="87"/>
        <v>39803</v>
      </c>
      <c r="C2280" s="19">
        <f>IFERROR(VLOOKUP(B2280,Sheet1!AI$2:AK$3285,3,FALSE),"")</f>
        <v>88.979437283217521</v>
      </c>
      <c r="D2280" s="32"/>
      <c r="E2280" s="40">
        <f t="shared" si="86"/>
        <v>1.0872748881483352</v>
      </c>
    </row>
    <row r="2281" spans="2:5">
      <c r="B2281" s="2">
        <f t="shared" si="87"/>
        <v>39804</v>
      </c>
      <c r="C2281" s="19">
        <f>IFERROR(VLOOKUP(B2281,Sheet1!AI$2:AK$3285,3,FALSE),"")</f>
        <v>72.232109482811211</v>
      </c>
      <c r="D2281" s="32"/>
      <c r="E2281" s="40">
        <f t="shared" si="86"/>
        <v>0.88263267510520238</v>
      </c>
    </row>
    <row r="2282" spans="2:5">
      <c r="B2282" s="2">
        <f t="shared" si="87"/>
        <v>39805</v>
      </c>
      <c r="C2282" s="19">
        <f>IFERROR(VLOOKUP(B2282,Sheet1!AI$2:AK$3285,3,FALSE),"")</f>
        <v>61.486153821771495</v>
      </c>
      <c r="D2282" s="32"/>
      <c r="E2282" s="40">
        <f t="shared" si="86"/>
        <v>0.75132359857985975</v>
      </c>
    </row>
    <row r="2283" spans="2:5">
      <c r="B2283" s="2">
        <f t="shared" si="87"/>
        <v>39806</v>
      </c>
      <c r="C2283" s="19">
        <f>IFERROR(VLOOKUP(B2283,Sheet1!AI$2:AK$3285,3,FALSE),"")</f>
        <v>56.39174966698215</v>
      </c>
      <c r="D2283" s="32"/>
      <c r="E2283" s="40">
        <f t="shared" si="86"/>
        <v>0.68907306208848418</v>
      </c>
    </row>
    <row r="2284" spans="2:5">
      <c r="B2284" s="2">
        <f t="shared" si="87"/>
        <v>39807</v>
      </c>
      <c r="C2284" s="19">
        <f>IFERROR(VLOOKUP(B2284,Sheet1!AI$2:AK$3285,3,FALSE),"")</f>
        <v>58.40827037397753</v>
      </c>
      <c r="D2284" s="32"/>
      <c r="E2284" s="40">
        <f t="shared" si="86"/>
        <v>0.71371372506737607</v>
      </c>
    </row>
    <row r="2285" spans="2:5">
      <c r="B2285" s="2">
        <f t="shared" si="87"/>
        <v>39808</v>
      </c>
      <c r="C2285" s="19">
        <f>IFERROR(VLOOKUP(B2285,Sheet1!AI$2:AK$3285,3,FALSE),"")</f>
        <v>67.283657210777164</v>
      </c>
      <c r="D2285" s="32"/>
      <c r="E2285" s="40">
        <f t="shared" si="86"/>
        <v>0.82216558231546211</v>
      </c>
    </row>
    <row r="2286" spans="2:5">
      <c r="B2286" s="2">
        <f t="shared" si="87"/>
        <v>39809</v>
      </c>
      <c r="C2286" s="19">
        <f>IFERROR(VLOOKUP(B2286,Sheet1!AI$2:AK$3285,3,FALSE),"")</f>
        <v>58.981511152326902</v>
      </c>
      <c r="D2286" s="32"/>
      <c r="E2286" s="40">
        <f t="shared" si="86"/>
        <v>0.72071838054949655</v>
      </c>
    </row>
    <row r="2287" spans="2:5">
      <c r="B2287" s="2">
        <f t="shared" si="87"/>
        <v>39810</v>
      </c>
      <c r="C2287" s="19">
        <f>IFERROR(VLOOKUP(B2287,Sheet1!AI$2:AK$3285,3,FALSE),"")</f>
        <v>59.673311903059584</v>
      </c>
      <c r="D2287" s="32"/>
      <c r="E2287" s="40">
        <f t="shared" si="86"/>
        <v>0.72917176716150278</v>
      </c>
    </row>
    <row r="2288" spans="2:5">
      <c r="B2288" s="2">
        <f t="shared" si="87"/>
        <v>39811</v>
      </c>
      <c r="C2288" s="19">
        <f>IFERROR(VLOOKUP(B2288,Sheet1!AI$2:AK$3285,3,FALSE),"")</f>
        <v>57.181461815183411</v>
      </c>
      <c r="D2288" s="32"/>
      <c r="E2288" s="40">
        <f t="shared" si="86"/>
        <v>0.69872286673797779</v>
      </c>
    </row>
    <row r="2289" spans="2:10">
      <c r="B2289" s="2">
        <f t="shared" si="87"/>
        <v>39812</v>
      </c>
      <c r="C2289" s="19">
        <f>IFERROR(VLOOKUP(B2289,Sheet1!AI$2:AK$3285,3,FALSE),"")</f>
        <v>60.599555415280292</v>
      </c>
      <c r="D2289" s="32"/>
      <c r="E2289" s="40">
        <f t="shared" si="86"/>
        <v>0.74048990247339952</v>
      </c>
    </row>
    <row r="2290" spans="2:10">
      <c r="B2290" s="2">
        <f t="shared" si="87"/>
        <v>39813</v>
      </c>
      <c r="C2290" s="19">
        <f>IFERROR(VLOOKUP(B2290,Sheet1!AI$2:AK$3285,3,FALSE),"")</f>
        <v>80.717188132546426</v>
      </c>
      <c r="D2290" s="32"/>
      <c r="E2290" s="40">
        <f t="shared" si="86"/>
        <v>0.98631520245650461</v>
      </c>
      <c r="G2290" s="3">
        <f>AVERAGE(C2260:C2290)</f>
        <v>101.11301881670478</v>
      </c>
      <c r="H2290" s="3">
        <f>MAX(C2260:C2290)</f>
        <v>157.53823953209087</v>
      </c>
      <c r="I2290" s="3">
        <f>MIN(C2260:C2290)</f>
        <v>56.39174966698215</v>
      </c>
      <c r="J2290" s="13">
        <f>SUM(E2260:E2290)</f>
        <v>38.301737311562739</v>
      </c>
    </row>
    <row r="2291" spans="2:10">
      <c r="B2291" s="2">
        <f t="shared" si="87"/>
        <v>39814</v>
      </c>
      <c r="C2291" s="19">
        <f>IFERROR(VLOOKUP(B2291,Sheet1!AI$2:AK$3285,3,FALSE),"")</f>
        <v>82.839994815396267</v>
      </c>
      <c r="D2291" s="32"/>
      <c r="E2291" s="40">
        <f t="shared" si="86"/>
        <v>1.0122546157538668</v>
      </c>
    </row>
    <row r="2292" spans="2:10">
      <c r="B2292" s="2">
        <f t="shared" si="87"/>
        <v>39815</v>
      </c>
      <c r="C2292" s="19">
        <f>IFERROR(VLOOKUP(B2292,Sheet1!AI$2:AK$3285,3,FALSE),"")</f>
        <v>84.888474122540515</v>
      </c>
      <c r="D2292" s="32"/>
      <c r="E2292" s="40">
        <f t="shared" si="86"/>
        <v>1.0372857934905857</v>
      </c>
    </row>
    <row r="2293" spans="2:10">
      <c r="B2293" s="2">
        <f t="shared" si="87"/>
        <v>39816</v>
      </c>
      <c r="C2293" s="19">
        <f>IFERROR(VLOOKUP(B2293,Sheet1!AI$2:AK$3285,3,FALSE),"")</f>
        <v>74.038710688176025</v>
      </c>
      <c r="D2293" s="32"/>
      <c r="E2293" s="40">
        <f t="shared" si="86"/>
        <v>0.90470824878229228</v>
      </c>
    </row>
    <row r="2294" spans="2:10">
      <c r="B2294" s="2">
        <f t="shared" si="87"/>
        <v>39817</v>
      </c>
      <c r="C2294" s="19">
        <f>IFERROR(VLOOKUP(B2294,Sheet1!AI$2:AK$3285,3,FALSE),"")</f>
        <v>66.486153515112846</v>
      </c>
      <c r="D2294" s="32"/>
      <c r="E2294" s="40">
        <f t="shared" si="86"/>
        <v>0.81242056967010945</v>
      </c>
    </row>
    <row r="2295" spans="2:10">
      <c r="B2295" s="2">
        <f t="shared" si="87"/>
        <v>39818</v>
      </c>
      <c r="C2295" s="19">
        <f>IFERROR(VLOOKUP(B2295,Sheet1!AI$2:AK$3285,3,FALSE),"")</f>
        <v>53.806839247993594</v>
      </c>
      <c r="D2295" s="32"/>
      <c r="E2295" s="40">
        <f t="shared" si="86"/>
        <v>0.65748702072329179</v>
      </c>
    </row>
    <row r="2296" spans="2:10">
      <c r="B2296" s="2">
        <f t="shared" si="87"/>
        <v>39819</v>
      </c>
      <c r="C2296" s="19">
        <f>IFERROR(VLOOKUP(B2296,Sheet1!AI$2:AK$3285,3,FALSE),"")</f>
        <v>48.358629573105873</v>
      </c>
      <c r="D2296" s="32"/>
      <c r="E2296" s="40">
        <f t="shared" si="86"/>
        <v>0.59091319484015714</v>
      </c>
    </row>
    <row r="2297" spans="2:10">
      <c r="B2297" s="2">
        <f t="shared" si="87"/>
        <v>39820</v>
      </c>
      <c r="C2297" s="19">
        <f>IFERROR(VLOOKUP(B2297,Sheet1!AI$2:AK$3285,3,FALSE),"")</f>
        <v>49.90587647286884</v>
      </c>
      <c r="D2297" s="32"/>
      <c r="E2297" s="40">
        <f t="shared" si="86"/>
        <v>0.60981961582057997</v>
      </c>
    </row>
    <row r="2298" spans="2:10">
      <c r="B2298" s="2">
        <f t="shared" si="87"/>
        <v>39821</v>
      </c>
      <c r="C2298" s="19">
        <f>IFERROR(VLOOKUP(B2298,Sheet1!AI$2:AK$3285,3,FALSE),"")</f>
        <v>56.616619578519021</v>
      </c>
      <c r="D2298" s="32"/>
      <c r="E2298" s="40">
        <f t="shared" si="86"/>
        <v>0.69182083635385694</v>
      </c>
    </row>
    <row r="2299" spans="2:10">
      <c r="B2299" s="2">
        <f t="shared" si="87"/>
        <v>39822</v>
      </c>
      <c r="C2299" s="19">
        <f>IFERROR(VLOOKUP(B2299,Sheet1!AI$2:AK$3285,3,FALSE),"")</f>
        <v>76.348293247142237</v>
      </c>
      <c r="D2299" s="32"/>
      <c r="E2299" s="40">
        <f t="shared" si="86"/>
        <v>0.93292995028031878</v>
      </c>
    </row>
    <row r="2300" spans="2:10">
      <c r="B2300" s="2">
        <f t="shared" si="87"/>
        <v>39823</v>
      </c>
      <c r="C2300" s="19">
        <f>IFERROR(VLOOKUP(B2300,Sheet1!AI$2:AK$3285,3,FALSE),"")</f>
        <v>86.017352662697931</v>
      </c>
      <c r="D2300" s="32"/>
      <c r="E2300" s="40">
        <f t="shared" si="86"/>
        <v>1.0510800062430885</v>
      </c>
    </row>
    <row r="2301" spans="2:10">
      <c r="B2301" s="2">
        <f t="shared" si="87"/>
        <v>39824</v>
      </c>
      <c r="C2301" s="19">
        <f>IFERROR(VLOOKUP(B2301,Sheet1!AI$2:AK$3285,3,FALSE),"")</f>
        <v>97.791152634952368</v>
      </c>
      <c r="D2301" s="32"/>
      <c r="E2301" s="40">
        <f t="shared" si="86"/>
        <v>1.194948718372248</v>
      </c>
    </row>
    <row r="2302" spans="2:10">
      <c r="B2302" s="2">
        <f t="shared" si="87"/>
        <v>39825</v>
      </c>
      <c r="C2302" s="19">
        <f>IFERROR(VLOOKUP(B2302,Sheet1!AI$2:AK$3285,3,FALSE),"")</f>
        <v>96.200471801690355</v>
      </c>
      <c r="D2302" s="32"/>
      <c r="E2302" s="40">
        <f t="shared" si="86"/>
        <v>1.1755115610034088</v>
      </c>
    </row>
    <row r="2303" spans="2:10">
      <c r="B2303" s="2">
        <f t="shared" si="87"/>
        <v>39826</v>
      </c>
      <c r="C2303" s="19">
        <f>IFERROR(VLOOKUP(B2303,Sheet1!AI$2:AK$3285,3,FALSE),"")</f>
        <v>88.820774059270434</v>
      </c>
      <c r="D2303" s="32"/>
      <c r="E2303" s="40">
        <f t="shared" si="86"/>
        <v>1.0853361195481108</v>
      </c>
    </row>
    <row r="2304" spans="2:10">
      <c r="B2304" s="2">
        <f t="shared" si="87"/>
        <v>39827</v>
      </c>
      <c r="C2304" s="19">
        <f>IFERROR(VLOOKUP(B2304,Sheet1!AI$2:AK$3285,3,FALSE),"")</f>
        <v>85.486777908121439</v>
      </c>
      <c r="D2304" s="32"/>
      <c r="E2304" s="40">
        <f t="shared" si="86"/>
        <v>1.0445967037571413</v>
      </c>
    </row>
    <row r="2305" spans="2:5">
      <c r="B2305" s="2">
        <f t="shared" si="87"/>
        <v>39828</v>
      </c>
      <c r="C2305" s="19">
        <f>IFERROR(VLOOKUP(B2305,Sheet1!AI$2:AK$3285,3,FALSE),"")</f>
        <v>78.082702693690635</v>
      </c>
      <c r="D2305" s="32"/>
      <c r="E2305" s="40">
        <f t="shared" si="86"/>
        <v>0.95412338434303345</v>
      </c>
    </row>
    <row r="2306" spans="2:5">
      <c r="B2306" s="2">
        <f t="shared" si="87"/>
        <v>39829</v>
      </c>
      <c r="C2306" s="19">
        <f>IFERROR(VLOOKUP(B2306,Sheet1!AI$2:AK$3285,3,FALSE),"")</f>
        <v>76.085168280315656</v>
      </c>
      <c r="D2306" s="32"/>
      <c r="E2306" s="40">
        <f t="shared" si="86"/>
        <v>0.92971472238485797</v>
      </c>
    </row>
    <row r="2307" spans="2:5">
      <c r="B2307" s="2">
        <f t="shared" si="87"/>
        <v>39830</v>
      </c>
      <c r="C2307" s="19">
        <f>IFERROR(VLOOKUP(B2307,Sheet1!AI$2:AK$3285,3,FALSE),"")</f>
        <v>69.012595693013282</v>
      </c>
      <c r="D2307" s="32"/>
      <c r="E2307" s="40">
        <f t="shared" si="86"/>
        <v>0.84329216450439193</v>
      </c>
    </row>
    <row r="2308" spans="2:5">
      <c r="B2308" s="2">
        <f t="shared" si="87"/>
        <v>39831</v>
      </c>
      <c r="C2308" s="19">
        <f>IFERROR(VLOOKUP(B2308,Sheet1!AI$2:AK$3285,3,FALSE),"")</f>
        <v>67.575244417644399</v>
      </c>
      <c r="D2308" s="32"/>
      <c r="E2308" s="40">
        <f t="shared" si="86"/>
        <v>0.82572860156363892</v>
      </c>
    </row>
    <row r="2309" spans="2:5">
      <c r="B2309" s="2">
        <f t="shared" si="87"/>
        <v>39832</v>
      </c>
      <c r="C2309" s="19">
        <f>IFERROR(VLOOKUP(B2309,Sheet1!AI$2:AK$3285,3,FALSE),"")</f>
        <v>57.54274512051029</v>
      </c>
      <c r="D2309" s="32"/>
      <c r="E2309" s="40">
        <f t="shared" si="86"/>
        <v>0.70313753014092584</v>
      </c>
    </row>
    <row r="2310" spans="2:5">
      <c r="B2310" s="2">
        <f t="shared" si="87"/>
        <v>39833</v>
      </c>
      <c r="C2310" s="19">
        <f>IFERROR(VLOOKUP(B2310,Sheet1!AI$2:AK$3285,3,FALSE),"")</f>
        <v>51.351741378978204</v>
      </c>
      <c r="D2310" s="32"/>
      <c r="E2310" s="40">
        <f t="shared" si="86"/>
        <v>0.62748721017795817</v>
      </c>
    </row>
    <row r="2311" spans="2:5">
      <c r="B2311" s="2">
        <f t="shared" si="87"/>
        <v>39834</v>
      </c>
      <c r="C2311" s="19">
        <f>IFERROR(VLOOKUP(B2311,Sheet1!AI$2:AK$3285,3,FALSE),"")</f>
        <v>63.582189264423278</v>
      </c>
      <c r="D2311" s="32"/>
      <c r="E2311" s="40">
        <f t="shared" si="86"/>
        <v>0.77693588351947251</v>
      </c>
    </row>
    <row r="2312" spans="2:5">
      <c r="B2312" s="2">
        <f t="shared" si="87"/>
        <v>39835</v>
      </c>
      <c r="C2312" s="19">
        <f>IFERROR(VLOOKUP(B2312,Sheet1!AI$2:AK$3285,3,FALSE),"")</f>
        <v>62.013170795634323</v>
      </c>
      <c r="D2312" s="32"/>
      <c r="E2312" s="40">
        <f t="shared" si="86"/>
        <v>0.75776342713805922</v>
      </c>
    </row>
    <row r="2313" spans="2:5">
      <c r="B2313" s="2">
        <f t="shared" si="87"/>
        <v>39836</v>
      </c>
      <c r="C2313" s="19">
        <f>IFERROR(VLOOKUP(B2313,Sheet1!AI$2:AK$3285,3,FALSE),"")</f>
        <v>61.950423698139275</v>
      </c>
      <c r="D2313" s="32"/>
      <c r="E2313" s="40">
        <f t="shared" si="86"/>
        <v>0.75699669557070381</v>
      </c>
    </row>
    <row r="2314" spans="2:5">
      <c r="B2314" s="2">
        <f t="shared" si="87"/>
        <v>39837</v>
      </c>
      <c r="C2314" s="19">
        <f>IFERROR(VLOOKUP(B2314,Sheet1!AI$2:AK$3285,3,FALSE),"")</f>
        <v>62.040300180933627</v>
      </c>
      <c r="D2314" s="32"/>
      <c r="E2314" s="40">
        <f t="shared" si="86"/>
        <v>0.75809493181225651</v>
      </c>
    </row>
    <row r="2315" spans="2:5">
      <c r="B2315" s="2">
        <f t="shared" si="87"/>
        <v>39838</v>
      </c>
      <c r="C2315" s="19">
        <f>IFERROR(VLOOKUP(B2315,Sheet1!AI$2:AK$3285,3,FALSE),"")</f>
        <v>48.288351292338803</v>
      </c>
      <c r="D2315" s="32"/>
      <c r="E2315" s="40">
        <f t="shared" si="86"/>
        <v>0.59005443676982838</v>
      </c>
    </row>
    <row r="2316" spans="2:5">
      <c r="B2316" s="2">
        <f t="shared" si="87"/>
        <v>39839</v>
      </c>
      <c r="C2316" s="19">
        <f>IFERROR(VLOOKUP(B2316,Sheet1!AI$2:AK$3285,3,FALSE),"")</f>
        <v>48.885633435852469</v>
      </c>
      <c r="D2316" s="32"/>
      <c r="E2316" s="40">
        <f t="shared" si="86"/>
        <v>0.59735286318844882</v>
      </c>
    </row>
    <row r="2317" spans="2:5">
      <c r="B2317" s="2">
        <f t="shared" si="87"/>
        <v>39840</v>
      </c>
      <c r="C2317" s="19">
        <f>IFERROR(VLOOKUP(B2317,Sheet1!AI$2:AK$3285,3,FALSE),"")</f>
        <v>50.701187863386167</v>
      </c>
      <c r="D2317" s="32"/>
      <c r="E2317" s="40">
        <f t="shared" si="86"/>
        <v>0.61953783982345212</v>
      </c>
    </row>
    <row r="2318" spans="2:5">
      <c r="B2318" s="2">
        <f t="shared" si="87"/>
        <v>39841</v>
      </c>
      <c r="C2318" s="19">
        <f>IFERROR(VLOOKUP(B2318,Sheet1!AI$2:AK$3285,3,FALSE),"")</f>
        <v>55.885137341916334</v>
      </c>
      <c r="D2318" s="32"/>
      <c r="E2318" s="40">
        <f t="shared" si="86"/>
        <v>0.68288256599310837</v>
      </c>
    </row>
    <row r="2319" spans="2:5">
      <c r="B2319" s="2">
        <f t="shared" si="87"/>
        <v>39842</v>
      </c>
      <c r="C2319" s="19">
        <f>IFERROR(VLOOKUP(B2319,Sheet1!AI$2:AK$3285,3,FALSE),"")</f>
        <v>60.096270819929032</v>
      </c>
      <c r="D2319" s="32"/>
      <c r="E2319" s="40">
        <f t="shared" si="86"/>
        <v>0.73434006922175077</v>
      </c>
    </row>
    <row r="2320" spans="2:5">
      <c r="B2320" s="2">
        <f t="shared" si="87"/>
        <v>39843</v>
      </c>
      <c r="C2320" s="19">
        <f>IFERROR(VLOOKUP(B2320,Sheet1!AI$2:AK$3285,3,FALSE),"")</f>
        <v>63.166309138433007</v>
      </c>
      <c r="D2320" s="32"/>
      <c r="E2320" s="40">
        <f t="shared" si="86"/>
        <v>0.77185408000086919</v>
      </c>
    </row>
    <row r="2321" spans="2:10">
      <c r="B2321" s="2">
        <f t="shared" si="87"/>
        <v>39844</v>
      </c>
      <c r="C2321" s="19">
        <f>IFERROR(VLOOKUP(B2321,Sheet1!AI$2:AK$3285,3,FALSE),"")</f>
        <v>62.825026567405757</v>
      </c>
      <c r="D2321" s="32"/>
      <c r="E2321" s="40">
        <f t="shared" si="86"/>
        <v>0.76768381346996806</v>
      </c>
      <c r="G2321" s="3">
        <f>AVERAGE(C2291:C2321)</f>
        <v>67.312590913230068</v>
      </c>
      <c r="H2321" s="3">
        <f>MAX(C2291:C2321)</f>
        <v>97.791152634952368</v>
      </c>
      <c r="I2321" s="3">
        <f>MIN(C2291:C2321)</f>
        <v>48.288351292338803</v>
      </c>
      <c r="J2321" s="13">
        <f>SUM(E2291:E2321)</f>
        <v>25.498093174261776</v>
      </c>
    </row>
    <row r="2322" spans="2:10">
      <c r="B2322" s="2">
        <f t="shared" si="87"/>
        <v>39845</v>
      </c>
      <c r="C2322" s="19">
        <f>IFERROR(VLOOKUP(B2322,Sheet1!AI$2:AK$3285,3,FALSE),"")</f>
        <v>65.64105483562912</v>
      </c>
      <c r="D2322" s="32"/>
      <c r="E2322" s="40">
        <f t="shared" si="86"/>
        <v>0.8020939751189966</v>
      </c>
    </row>
    <row r="2323" spans="2:10">
      <c r="B2323" s="2">
        <f t="shared" si="87"/>
        <v>39846</v>
      </c>
      <c r="C2323" s="19">
        <f>IFERROR(VLOOKUP(B2323,Sheet1!AI$2:AK$3285,3,FALSE),"")</f>
        <v>63.871153888799427</v>
      </c>
      <c r="D2323" s="32"/>
      <c r="E2323" s="40">
        <f t="shared" si="86"/>
        <v>0.78046685639635605</v>
      </c>
    </row>
    <row r="2324" spans="2:10">
      <c r="B2324" s="2">
        <f t="shared" si="87"/>
        <v>39847</v>
      </c>
      <c r="C2324" s="19">
        <f>IFERROR(VLOOKUP(B2324,Sheet1!AI$2:AK$3285,3,FALSE),"")</f>
        <v>60.780171362956025</v>
      </c>
      <c r="D2324" s="32"/>
      <c r="E2324" s="40">
        <f t="shared" si="86"/>
        <v>0.74269692007547627</v>
      </c>
    </row>
    <row r="2325" spans="2:10">
      <c r="B2325" s="2">
        <f t="shared" si="87"/>
        <v>39848</v>
      </c>
      <c r="C2325" s="19">
        <f>IFERROR(VLOOKUP(B2325,Sheet1!AI$2:AK$3285,3,FALSE),"")</f>
        <v>61.444526049054048</v>
      </c>
      <c r="D2325" s="32"/>
      <c r="E2325" s="40">
        <f t="shared" ref="E2325:E2388" si="88">IFERROR(0.001*(C2325*86440)/$K$6,"")</f>
        <v>0.75081493238340846</v>
      </c>
    </row>
    <row r="2326" spans="2:10">
      <c r="B2326" s="2">
        <f t="shared" si="87"/>
        <v>39849</v>
      </c>
      <c r="C2326" s="19">
        <f>IFERROR(VLOOKUP(B2326,Sheet1!AI$2:AK$3285,3,FALSE),"")</f>
        <v>62.663527039501787</v>
      </c>
      <c r="D2326" s="32"/>
      <c r="E2326" s="40">
        <f t="shared" si="88"/>
        <v>0.76571038695144678</v>
      </c>
    </row>
    <row r="2327" spans="2:10">
      <c r="B2327" s="2">
        <f t="shared" si="87"/>
        <v>39850</v>
      </c>
      <c r="C2327" s="19">
        <f>IFERROR(VLOOKUP(B2327,Sheet1!AI$2:AK$3285,3,FALSE),"")</f>
        <v>69.729099636773299</v>
      </c>
      <c r="D2327" s="32"/>
      <c r="E2327" s="40">
        <f t="shared" si="88"/>
        <v>0.85204740918895716</v>
      </c>
    </row>
    <row r="2328" spans="2:10">
      <c r="B2328" s="2">
        <f t="shared" si="87"/>
        <v>39851</v>
      </c>
      <c r="C2328" s="19">
        <f>IFERROR(VLOOKUP(B2328,Sheet1!AI$2:AK$3285,3,FALSE),"")</f>
        <v>64.31368345391661</v>
      </c>
      <c r="D2328" s="32"/>
      <c r="E2328" s="40">
        <f t="shared" si="88"/>
        <v>0.78587429993731306</v>
      </c>
    </row>
    <row r="2329" spans="2:10">
      <c r="B2329" s="2">
        <f t="shared" si="87"/>
        <v>39852</v>
      </c>
      <c r="C2329" s="19">
        <f>IFERROR(VLOOKUP(B2329,Sheet1!AI$2:AK$3285,3,FALSE),"")</f>
        <v>60.696693889139624</v>
      </c>
      <c r="D2329" s="32"/>
      <c r="E2329" s="40">
        <f t="shared" si="88"/>
        <v>0.74167687585202569</v>
      </c>
    </row>
    <row r="2330" spans="2:10">
      <c r="B2330" s="2">
        <f t="shared" si="87"/>
        <v>39853</v>
      </c>
      <c r="C2330" s="19">
        <f>IFERROR(VLOOKUP(B2330,Sheet1!AI$2:AK$3285,3,FALSE),"")</f>
        <v>58.449500762728121</v>
      </c>
      <c r="D2330" s="32"/>
      <c r="E2330" s="40">
        <f t="shared" si="88"/>
        <v>0.71421753547218247</v>
      </c>
    </row>
    <row r="2331" spans="2:10">
      <c r="B2331" s="2">
        <f t="shared" si="87"/>
        <v>39854</v>
      </c>
      <c r="C2331" s="19">
        <f>IFERROR(VLOOKUP(B2331,Sheet1!AI$2:AK$3285,3,FALSE),"")</f>
        <v>56.618348652723398</v>
      </c>
      <c r="D2331" s="32"/>
      <c r="E2331" s="40">
        <f t="shared" si="88"/>
        <v>0.69184196459448832</v>
      </c>
    </row>
    <row r="2332" spans="2:10">
      <c r="B2332" s="2">
        <f t="shared" si="87"/>
        <v>39855</v>
      </c>
      <c r="C2332" s="19">
        <f>IFERROR(VLOOKUP(B2332,Sheet1!AI$2:AK$3285,3,FALSE),"")</f>
        <v>59.194886665581635</v>
      </c>
      <c r="D2332" s="32"/>
      <c r="E2332" s="40">
        <f t="shared" si="88"/>
        <v>0.72332570022234621</v>
      </c>
    </row>
    <row r="2333" spans="2:10">
      <c r="B2333" s="2">
        <f t="shared" si="87"/>
        <v>39856</v>
      </c>
      <c r="C2333" s="19">
        <f>IFERROR(VLOOKUP(B2333,Sheet1!AI$2:AK$3285,3,FALSE),"")</f>
        <v>67.189714929274942</v>
      </c>
      <c r="D2333" s="32"/>
      <c r="E2333" s="40">
        <f t="shared" si="88"/>
        <v>0.82101766447363955</v>
      </c>
    </row>
    <row r="2334" spans="2:10">
      <c r="B2334" s="2">
        <f t="shared" si="87"/>
        <v>39857</v>
      </c>
      <c r="C2334" s="19">
        <f>IFERROR(VLOOKUP(B2334,Sheet1!AI$2:AK$3285,3,FALSE),"")</f>
        <v>65.855926929928955</v>
      </c>
      <c r="D2334" s="32"/>
      <c r="E2334" s="40">
        <f t="shared" si="88"/>
        <v>0.80471958210673733</v>
      </c>
    </row>
    <row r="2335" spans="2:10">
      <c r="B2335" s="2">
        <f t="shared" si="87"/>
        <v>39858</v>
      </c>
      <c r="C2335" s="19">
        <f>IFERROR(VLOOKUP(B2335,Sheet1!AI$2:AK$3285,3,FALSE),"")</f>
        <v>55.575528303898864</v>
      </c>
      <c r="D2335" s="32"/>
      <c r="E2335" s="40">
        <f t="shared" si="88"/>
        <v>0.67909933087206931</v>
      </c>
    </row>
    <row r="2336" spans="2:10">
      <c r="B2336" s="2">
        <f t="shared" si="87"/>
        <v>39859</v>
      </c>
      <c r="C2336" s="19">
        <f>IFERROR(VLOOKUP(B2336,Sheet1!AI$2:AK$3285,3,FALSE),"")</f>
        <v>50.167682456943112</v>
      </c>
      <c r="D2336" s="32"/>
      <c r="E2336" s="40">
        <f t="shared" si="88"/>
        <v>0.61301872654483491</v>
      </c>
    </row>
    <row r="2337" spans="2:10">
      <c r="B2337" s="2">
        <f t="shared" si="87"/>
        <v>39860</v>
      </c>
      <c r="C2337" s="19">
        <f>IFERROR(VLOOKUP(B2337,Sheet1!AI$2:AK$3285,3,FALSE),"")</f>
        <v>39.782446442884975</v>
      </c>
      <c r="D2337" s="32"/>
      <c r="E2337" s="40">
        <f t="shared" si="88"/>
        <v>0.48611742585849271</v>
      </c>
    </row>
    <row r="2338" spans="2:10">
      <c r="B2338" s="2">
        <f t="shared" si="87"/>
        <v>39861</v>
      </c>
      <c r="C2338" s="19">
        <f>IFERROR(VLOOKUP(B2338,Sheet1!AI$2:AK$3285,3,FALSE),"")</f>
        <v>32.239715182756527</v>
      </c>
      <c r="D2338" s="32"/>
      <c r="E2338" s="40">
        <f t="shared" si="88"/>
        <v>0.39394981345737551</v>
      </c>
    </row>
    <row r="2339" spans="2:10">
      <c r="B2339" s="2">
        <f t="shared" si="87"/>
        <v>39862</v>
      </c>
      <c r="C2339" s="19">
        <f>IFERROR(VLOOKUP(B2339,Sheet1!AI$2:AK$3285,3,FALSE),"")</f>
        <v>29.613382393992424</v>
      </c>
      <c r="D2339" s="32"/>
      <c r="E2339" s="40">
        <f t="shared" si="88"/>
        <v>0.36185761579540648</v>
      </c>
    </row>
    <row r="2340" spans="2:10">
      <c r="B2340" s="2">
        <f t="shared" si="87"/>
        <v>39863</v>
      </c>
      <c r="C2340" s="19">
        <f>IFERROR(VLOOKUP(B2340,Sheet1!AI$2:AK$3285,3,FALSE),"")</f>
        <v>38.904958232885974</v>
      </c>
      <c r="D2340" s="32"/>
      <c r="E2340" s="40">
        <f t="shared" si="88"/>
        <v>0.47539505084120209</v>
      </c>
    </row>
    <row r="2341" spans="2:10">
      <c r="B2341" s="2">
        <f t="shared" ref="B2341:B2404" si="89">B2340+1</f>
        <v>39864</v>
      </c>
      <c r="C2341" s="19">
        <f>IFERROR(VLOOKUP(B2341,Sheet1!AI$2:AK$3285,3,FALSE),"")</f>
        <v>45.719501990719209</v>
      </c>
      <c r="D2341" s="32"/>
      <c r="E2341" s="40">
        <f t="shared" si="88"/>
        <v>0.55866465254138653</v>
      </c>
    </row>
    <row r="2342" spans="2:10">
      <c r="B2342" s="2">
        <f t="shared" si="89"/>
        <v>39865</v>
      </c>
      <c r="C2342" s="19">
        <f>IFERROR(VLOOKUP(B2342,Sheet1!AI$2:AK$3285,3,FALSE),"")</f>
        <v>43.059058962594463</v>
      </c>
      <c r="D2342" s="32"/>
      <c r="E2342" s="40">
        <f t="shared" si="88"/>
        <v>0.52615564839223428</v>
      </c>
    </row>
    <row r="2343" spans="2:10">
      <c r="B2343" s="2">
        <f t="shared" si="89"/>
        <v>39866</v>
      </c>
      <c r="C2343" s="19">
        <f>IFERROR(VLOOKUP(B2343,Sheet1!AI$2:AK$3285,3,FALSE),"")</f>
        <v>54.324999299457204</v>
      </c>
      <c r="D2343" s="32"/>
      <c r="E2343" s="40">
        <f t="shared" si="88"/>
        <v>0.66381862304849892</v>
      </c>
    </row>
    <row r="2344" spans="2:10">
      <c r="B2344" s="2">
        <f t="shared" si="89"/>
        <v>39867</v>
      </c>
      <c r="C2344" s="19">
        <f>IFERROR(VLOOKUP(B2344,Sheet1!AI$2:AK$3285,3,FALSE),"")</f>
        <v>52.687086884725204</v>
      </c>
      <c r="D2344" s="32"/>
      <c r="E2344" s="40">
        <f t="shared" si="88"/>
        <v>0.64380432433073898</v>
      </c>
    </row>
    <row r="2345" spans="2:10">
      <c r="B2345" s="2">
        <f t="shared" si="89"/>
        <v>39868</v>
      </c>
      <c r="C2345" s="19">
        <f>IFERROR(VLOOKUP(B2345,Sheet1!AI$2:AK$3285,3,FALSE),"")</f>
        <v>53.59372141478093</v>
      </c>
      <c r="D2345" s="32"/>
      <c r="E2345" s="40">
        <f t="shared" si="88"/>
        <v>0.65488284974465127</v>
      </c>
    </row>
    <row r="2346" spans="2:10">
      <c r="B2346" s="2">
        <f t="shared" si="89"/>
        <v>39869</v>
      </c>
      <c r="C2346" s="19">
        <f>IFERROR(VLOOKUP(B2346,Sheet1!AI$2:AK$3285,3,FALSE),"")</f>
        <v>63.096229459099959</v>
      </c>
      <c r="D2346" s="32"/>
      <c r="E2346" s="40">
        <f t="shared" si="88"/>
        <v>0.7709977487199039</v>
      </c>
    </row>
    <row r="2347" spans="2:10">
      <c r="B2347" s="2">
        <f t="shared" si="89"/>
        <v>39870</v>
      </c>
      <c r="C2347" s="19">
        <f>IFERROR(VLOOKUP(B2347,Sheet1!AI$2:AK$3285,3,FALSE),"")</f>
        <v>55.774167900355906</v>
      </c>
      <c r="D2347" s="32"/>
      <c r="E2347" s="40">
        <f t="shared" si="88"/>
        <v>0.68152658655735998</v>
      </c>
    </row>
    <row r="2348" spans="2:10">
      <c r="B2348" s="2">
        <f t="shared" si="89"/>
        <v>39871</v>
      </c>
      <c r="C2348" s="19">
        <f>IFERROR(VLOOKUP(B2348,Sheet1!AI$2:AK$3285,3,FALSE),"")</f>
        <v>51.047800495122601</v>
      </c>
      <c r="D2348" s="32"/>
      <c r="E2348" s="40">
        <f t="shared" si="88"/>
        <v>0.62377323647135952</v>
      </c>
    </row>
    <row r="2349" spans="2:10">
      <c r="B2349" s="2">
        <f t="shared" si="89"/>
        <v>39872</v>
      </c>
      <c r="C2349" s="19">
        <f>IFERROR(VLOOKUP(B2349,Sheet1!AI$2:AK$3285,3,FALSE),"")</f>
        <v>53.446892828723321</v>
      </c>
      <c r="D2349" s="32"/>
      <c r="E2349" s="40">
        <f t="shared" si="88"/>
        <v>0.65308869325909569</v>
      </c>
      <c r="G2349" s="3">
        <f>AVERAGE(C2322:C2349)</f>
        <v>54.838623583748131</v>
      </c>
      <c r="H2349" s="3">
        <f>MAX(C2322:C2349)</f>
        <v>69.729099636773299</v>
      </c>
      <c r="I2349" s="3">
        <f>MIN(C2322:C2349)</f>
        <v>29.613382393992424</v>
      </c>
      <c r="J2349" s="13">
        <f>SUM(E2322:E2349)</f>
        <v>18.762654429207984</v>
      </c>
    </row>
    <row r="2350" spans="2:10">
      <c r="B2350" s="2">
        <f t="shared" si="89"/>
        <v>39873</v>
      </c>
      <c r="C2350" s="19">
        <f>IFERROR(VLOOKUP(B2350,Sheet1!AI$2:AK$3285,3,FALSE),"")</f>
        <v>46.93740961072217</v>
      </c>
      <c r="D2350" s="32"/>
      <c r="E2350" s="40">
        <f t="shared" si="88"/>
        <v>0.57354674678411433</v>
      </c>
    </row>
    <row r="2351" spans="2:10">
      <c r="B2351" s="2">
        <f t="shared" si="89"/>
        <v>39874</v>
      </c>
      <c r="C2351" s="19">
        <f>IFERROR(VLOOKUP(B2351,Sheet1!AI$2:AK$3285,3,FALSE),"")</f>
        <v>44.142423766405955</v>
      </c>
      <c r="D2351" s="32"/>
      <c r="E2351" s="40">
        <f t="shared" si="88"/>
        <v>0.53939371082388055</v>
      </c>
    </row>
    <row r="2352" spans="2:10">
      <c r="B2352" s="2">
        <f t="shared" si="89"/>
        <v>39875</v>
      </c>
      <c r="C2352" s="19">
        <f>IFERROR(VLOOKUP(B2352,Sheet1!AI$2:AK$3285,3,FALSE),"")</f>
        <v>62.130994354995892</v>
      </c>
      <c r="D2352" s="32"/>
      <c r="E2352" s="40">
        <f t="shared" si="88"/>
        <v>0.75920315974637342</v>
      </c>
    </row>
    <row r="2353" spans="2:5">
      <c r="B2353" s="2">
        <f t="shared" si="89"/>
        <v>39876</v>
      </c>
      <c r="C2353" s="19">
        <f>IFERROR(VLOOKUP(B2353,Sheet1!AI$2:AK$3285,3,FALSE),"")</f>
        <v>53.790249671633774</v>
      </c>
      <c r="D2353" s="32"/>
      <c r="E2353" s="40">
        <f t="shared" si="88"/>
        <v>0.65728430613740785</v>
      </c>
    </row>
    <row r="2354" spans="2:5">
      <c r="B2354" s="2">
        <f t="shared" si="89"/>
        <v>39877</v>
      </c>
      <c r="C2354" s="19">
        <f>IFERROR(VLOOKUP(B2354,Sheet1!AI$2:AK$3285,3,FALSE),"")</f>
        <v>78.49230263076106</v>
      </c>
      <c r="D2354" s="32"/>
      <c r="E2354" s="40">
        <f t="shared" si="88"/>
        <v>0.95912844775275452</v>
      </c>
    </row>
    <row r="2355" spans="2:5">
      <c r="B2355" s="2">
        <f t="shared" si="89"/>
        <v>39878</v>
      </c>
      <c r="C2355" s="19">
        <f>IFERROR(VLOOKUP(B2355,Sheet1!AI$2:AK$3285,3,FALSE),"")</f>
        <v>84.121873894315854</v>
      </c>
      <c r="D2355" s="32"/>
      <c r="E2355" s="40">
        <f t="shared" si="88"/>
        <v>1.0279184025197432</v>
      </c>
    </row>
    <row r="2356" spans="2:5">
      <c r="B2356" s="2">
        <f t="shared" si="89"/>
        <v>39879</v>
      </c>
      <c r="C2356" s="19">
        <f>IFERROR(VLOOKUP(B2356,Sheet1!AI$2:AK$3285,3,FALSE),"")</f>
        <v>97.529097426742851</v>
      </c>
      <c r="D2356" s="32"/>
      <c r="E2356" s="40">
        <f t="shared" si="88"/>
        <v>1.1917465622798491</v>
      </c>
    </row>
    <row r="2357" spans="2:5">
      <c r="B2357" s="2">
        <f t="shared" si="89"/>
        <v>39880</v>
      </c>
      <c r="C2357" s="19">
        <f>IFERROR(VLOOKUP(B2357,Sheet1!AI$2:AK$3285,3,FALSE),"")</f>
        <v>113.84095284198065</v>
      </c>
      <c r="D2357" s="32"/>
      <c r="E2357" s="40">
        <f t="shared" si="88"/>
        <v>1.3910675662511744</v>
      </c>
    </row>
    <row r="2358" spans="2:5">
      <c r="B2358" s="2">
        <f t="shared" si="89"/>
        <v>39881</v>
      </c>
      <c r="C2358" s="19">
        <f>IFERROR(VLOOKUP(B2358,Sheet1!AI$2:AK$3285,3,FALSE),"")</f>
        <v>111.9666007090118</v>
      </c>
      <c r="D2358" s="32"/>
      <c r="E2358" s="40">
        <f t="shared" si="88"/>
        <v>1.368164117230277</v>
      </c>
    </row>
    <row r="2359" spans="2:5">
      <c r="B2359" s="2">
        <f t="shared" si="89"/>
        <v>39882</v>
      </c>
      <c r="C2359" s="19">
        <f>IFERROR(VLOOKUP(B2359,Sheet1!AI$2:AK$3285,3,FALSE),"")</f>
        <v>116.7973155136965</v>
      </c>
      <c r="D2359" s="32"/>
      <c r="E2359" s="40">
        <f t="shared" si="88"/>
        <v>1.4271925294040044</v>
      </c>
    </row>
    <row r="2360" spans="2:5">
      <c r="B2360" s="2">
        <f t="shared" si="89"/>
        <v>39883</v>
      </c>
      <c r="C2360" s="19">
        <f>IFERROR(VLOOKUP(B2360,Sheet1!AI$2:AK$3285,3,FALSE),"")</f>
        <v>95.862172921197043</v>
      </c>
      <c r="D2360" s="32"/>
      <c r="E2360" s="40">
        <f t="shared" si="88"/>
        <v>1.1713777533656027</v>
      </c>
    </row>
    <row r="2361" spans="2:5">
      <c r="B2361" s="2">
        <f t="shared" si="89"/>
        <v>39884</v>
      </c>
      <c r="C2361" s="19">
        <f>IFERROR(VLOOKUP(B2361,Sheet1!AI$2:AK$3285,3,FALSE),"")</f>
        <v>83.382248923933503</v>
      </c>
      <c r="D2361" s="32"/>
      <c r="E2361" s="40">
        <f t="shared" si="88"/>
        <v>1.0188806328788256</v>
      </c>
    </row>
    <row r="2362" spans="2:5">
      <c r="B2362" s="2">
        <f t="shared" si="89"/>
        <v>39885</v>
      </c>
      <c r="C2362" s="19">
        <f>IFERROR(VLOOKUP(B2362,Sheet1!AI$2:AK$3285,3,FALSE),"")</f>
        <v>77.985568274401658</v>
      </c>
      <c r="D2362" s="32"/>
      <c r="E2362" s="40">
        <f t="shared" si="88"/>
        <v>0.95293646050880398</v>
      </c>
    </row>
    <row r="2363" spans="2:5">
      <c r="B2363" s="2">
        <f t="shared" si="89"/>
        <v>39886</v>
      </c>
      <c r="C2363" s="19">
        <f>IFERROR(VLOOKUP(B2363,Sheet1!AI$2:AK$3285,3,FALSE),"")</f>
        <v>77.406723073502235</v>
      </c>
      <c r="D2363" s="32"/>
      <c r="E2363" s="40">
        <f t="shared" si="88"/>
        <v>0.94586332237397985</v>
      </c>
    </row>
    <row r="2364" spans="2:5">
      <c r="B2364" s="2">
        <f t="shared" si="89"/>
        <v>39887</v>
      </c>
      <c r="C2364" s="19">
        <f>IFERROR(VLOOKUP(B2364,Sheet1!AI$2:AK$3285,3,FALSE),"")</f>
        <v>92.090250450706435</v>
      </c>
      <c r="D2364" s="32"/>
      <c r="E2364" s="40">
        <f t="shared" si="88"/>
        <v>1.12528714291194</v>
      </c>
    </row>
    <row r="2365" spans="2:5">
      <c r="B2365" s="2">
        <f t="shared" si="89"/>
        <v>39888</v>
      </c>
      <c r="C2365" s="19">
        <f>IFERROR(VLOOKUP(B2365,Sheet1!AI$2:AK$3285,3,FALSE),"")</f>
        <v>105.29802134874194</v>
      </c>
      <c r="D2365" s="32"/>
      <c r="E2365" s="40">
        <f t="shared" si="88"/>
        <v>1.2866781121551107</v>
      </c>
    </row>
    <row r="2366" spans="2:5">
      <c r="B2366" s="2">
        <f t="shared" si="89"/>
        <v>39889</v>
      </c>
      <c r="C2366" s="19">
        <f>IFERROR(VLOOKUP(B2366,Sheet1!AI$2:AK$3285,3,FALSE),"")</f>
        <v>105.8233498504153</v>
      </c>
      <c r="D2366" s="32"/>
      <c r="E2366" s="40">
        <f t="shared" si="88"/>
        <v>1.2930973086047355</v>
      </c>
    </row>
    <row r="2367" spans="2:5">
      <c r="B2367" s="2">
        <f t="shared" si="89"/>
        <v>39890</v>
      </c>
      <c r="C2367" s="19">
        <f>IFERROR(VLOOKUP(B2367,Sheet1!AI$2:AK$3285,3,FALSE),"")</f>
        <v>93.560767330080807</v>
      </c>
      <c r="D2367" s="32"/>
      <c r="E2367" s="40">
        <f t="shared" si="88"/>
        <v>1.1432559694673714</v>
      </c>
    </row>
    <row r="2368" spans="2:5">
      <c r="B2368" s="2">
        <f t="shared" si="89"/>
        <v>39891</v>
      </c>
      <c r="C2368" s="19">
        <f>IFERROR(VLOOKUP(B2368,Sheet1!AI$2:AK$3285,3,FALSE),"")</f>
        <v>89.313086730987493</v>
      </c>
      <c r="D2368" s="32"/>
      <c r="E2368" s="40">
        <f t="shared" si="88"/>
        <v>1.0913518825313202</v>
      </c>
    </row>
    <row r="2369" spans="2:10">
      <c r="B2369" s="2">
        <f t="shared" si="89"/>
        <v>39892</v>
      </c>
      <c r="C2369" s="19">
        <f>IFERROR(VLOOKUP(B2369,Sheet1!AI$2:AK$3285,3,FALSE),"")</f>
        <v>79.330774904902</v>
      </c>
      <c r="D2369" s="32"/>
      <c r="E2369" s="40">
        <f t="shared" si="88"/>
        <v>0.96937407163976952</v>
      </c>
    </row>
    <row r="2370" spans="2:10">
      <c r="B2370" s="2">
        <f t="shared" si="89"/>
        <v>39893</v>
      </c>
      <c r="C2370" s="19">
        <f>IFERROR(VLOOKUP(B2370,Sheet1!AI$2:AK$3285,3,FALSE),"")</f>
        <v>77.999105763683019</v>
      </c>
      <c r="D2370" s="32"/>
      <c r="E2370" s="40">
        <f t="shared" si="88"/>
        <v>0.95310188043720112</v>
      </c>
    </row>
    <row r="2371" spans="2:10">
      <c r="B2371" s="2">
        <f t="shared" si="89"/>
        <v>39894</v>
      </c>
      <c r="C2371" s="19">
        <f>IFERROR(VLOOKUP(B2371,Sheet1!AI$2:AK$3285,3,FALSE),"")</f>
        <v>75.984013986629861</v>
      </c>
      <c r="D2371" s="32"/>
      <c r="E2371" s="40">
        <f t="shared" si="88"/>
        <v>0.92847867811765405</v>
      </c>
    </row>
    <row r="2372" spans="2:10">
      <c r="B2372" s="2">
        <f t="shared" si="89"/>
        <v>39895</v>
      </c>
      <c r="C2372" s="19">
        <f>IFERROR(VLOOKUP(B2372,Sheet1!AI$2:AK$3285,3,FALSE),"")</f>
        <v>63.756616297879191</v>
      </c>
      <c r="D2372" s="32"/>
      <c r="E2372" s="40">
        <f t="shared" si="88"/>
        <v>0.77906727633427719</v>
      </c>
    </row>
    <row r="2373" spans="2:10">
      <c r="B2373" s="2">
        <f t="shared" si="89"/>
        <v>39896</v>
      </c>
      <c r="C2373" s="19">
        <f>IFERROR(VLOOKUP(B2373,Sheet1!AI$2:AK$3285,3,FALSE),"")</f>
        <v>70.056588597178461</v>
      </c>
      <c r="D2373" s="32"/>
      <c r="E2373" s="40">
        <f t="shared" si="88"/>
        <v>0.85604912614363948</v>
      </c>
    </row>
    <row r="2374" spans="2:10">
      <c r="B2374" s="2">
        <f t="shared" si="89"/>
        <v>39897</v>
      </c>
      <c r="C2374" s="19">
        <f>IFERROR(VLOOKUP(B2374,Sheet1!AI$2:AK$3285,3,FALSE),"")</f>
        <v>68.288294584999676</v>
      </c>
      <c r="D2374" s="32"/>
      <c r="E2374" s="40">
        <f t="shared" si="88"/>
        <v>0.83444164319018543</v>
      </c>
    </row>
    <row r="2375" spans="2:10">
      <c r="B2375" s="2">
        <f t="shared" si="89"/>
        <v>39898</v>
      </c>
      <c r="C2375" s="19">
        <f>IFERROR(VLOOKUP(B2375,Sheet1!AI$2:AK$3285,3,FALSE),"")</f>
        <v>65.549032741155088</v>
      </c>
      <c r="D2375" s="32"/>
      <c r="E2375" s="40">
        <f t="shared" si="88"/>
        <v>0.80096952080088302</v>
      </c>
    </row>
    <row r="2376" spans="2:10">
      <c r="B2376" s="2">
        <f t="shared" si="89"/>
        <v>39899</v>
      </c>
      <c r="C2376" s="19">
        <f>IFERROR(VLOOKUP(B2376,Sheet1!AI$2:AK$3285,3,FALSE),"")</f>
        <v>65.761471656523327</v>
      </c>
      <c r="D2376" s="32"/>
      <c r="E2376" s="40">
        <f t="shared" si="88"/>
        <v>0.80356539581423181</v>
      </c>
    </row>
    <row r="2377" spans="2:10">
      <c r="B2377" s="2">
        <f t="shared" si="89"/>
        <v>39900</v>
      </c>
      <c r="C2377" s="19">
        <f>IFERROR(VLOOKUP(B2377,Sheet1!AI$2:AK$3285,3,FALSE),"")</f>
        <v>63.680792410422555</v>
      </c>
      <c r="D2377" s="32"/>
      <c r="E2377" s="40">
        <f t="shared" si="88"/>
        <v>0.77814075430547447</v>
      </c>
    </row>
    <row r="2378" spans="2:10">
      <c r="B2378" s="2">
        <f t="shared" si="89"/>
        <v>39901</v>
      </c>
      <c r="C2378" s="19">
        <f>IFERROR(VLOOKUP(B2378,Sheet1!AI$2:AK$3285,3,FALSE),"")</f>
        <v>63.169686011246313</v>
      </c>
      <c r="D2378" s="32"/>
      <c r="E2378" s="40">
        <f t="shared" si="88"/>
        <v>0.77189534334353016</v>
      </c>
    </row>
    <row r="2379" spans="2:10">
      <c r="B2379" s="2">
        <f t="shared" si="89"/>
        <v>39902</v>
      </c>
      <c r="C2379" s="19">
        <f>IFERROR(VLOOKUP(B2379,Sheet1!AI$2:AK$3285,3,FALSE),"")</f>
        <v>78.019808677606079</v>
      </c>
      <c r="D2379" s="32"/>
      <c r="E2379" s="40">
        <f t="shared" si="88"/>
        <v>0.95335485751940474</v>
      </c>
    </row>
    <row r="2380" spans="2:10">
      <c r="B2380" s="2">
        <f t="shared" si="89"/>
        <v>39903</v>
      </c>
      <c r="C2380" s="19">
        <f>IFERROR(VLOOKUP(B2380,Sheet1!AI$2:AK$3285,3,FALSE),"")</f>
        <v>84.854458156747341</v>
      </c>
      <c r="D2380" s="32"/>
      <c r="E2380" s="40">
        <f t="shared" si="88"/>
        <v>1.0368701389693582</v>
      </c>
      <c r="G2380" s="3">
        <f>AVERAGE(C2350:C2380)</f>
        <v>80.223292035909864</v>
      </c>
      <c r="H2380" s="3">
        <f>MAX(C2350:C2380)</f>
        <v>116.7973155136965</v>
      </c>
      <c r="I2380" s="3">
        <f>MIN(C2350:C2380)</f>
        <v>44.142423766405955</v>
      </c>
      <c r="J2380" s="13">
        <f>SUM(E2350:E2380)</f>
        <v>30.388682820342883</v>
      </c>
    </row>
    <row r="2381" spans="2:10">
      <c r="B2381" s="2">
        <f t="shared" si="89"/>
        <v>39904</v>
      </c>
      <c r="C2381" s="19">
        <f>IFERROR(VLOOKUP(B2381,Sheet1!AI$2:AK$3285,3,FALSE),"")</f>
        <v>82.414488700570246</v>
      </c>
      <c r="D2381" s="32"/>
      <c r="E2381" s="40">
        <f t="shared" si="88"/>
        <v>1.0070551884757268</v>
      </c>
    </row>
    <row r="2382" spans="2:10">
      <c r="B2382" s="2">
        <f t="shared" si="89"/>
        <v>39905</v>
      </c>
      <c r="C2382" s="19">
        <f>IFERROR(VLOOKUP(B2382,Sheet1!AI$2:AK$3285,3,FALSE),"")</f>
        <v>76.796872055640961</v>
      </c>
      <c r="D2382" s="32"/>
      <c r="E2382" s="40">
        <f t="shared" si="88"/>
        <v>0.93841131191540927</v>
      </c>
    </row>
    <row r="2383" spans="2:10">
      <c r="B2383" s="2">
        <f t="shared" si="89"/>
        <v>39906</v>
      </c>
      <c r="C2383" s="19">
        <f>IFERROR(VLOOKUP(B2383,Sheet1!AI$2:AK$3285,3,FALSE),"")</f>
        <v>60.68647040853557</v>
      </c>
      <c r="D2383" s="32"/>
      <c r="E2383" s="40">
        <f t="shared" si="88"/>
        <v>0.74155195110458216</v>
      </c>
    </row>
    <row r="2384" spans="2:10">
      <c r="B2384" s="2">
        <f t="shared" si="89"/>
        <v>39907</v>
      </c>
      <c r="C2384" s="19">
        <f>IFERROR(VLOOKUP(B2384,Sheet1!AI$2:AK$3285,3,FALSE),"")</f>
        <v>60.222605163089838</v>
      </c>
      <c r="D2384" s="32"/>
      <c r="E2384" s="40">
        <f t="shared" si="88"/>
        <v>0.73588379845879071</v>
      </c>
    </row>
    <row r="2385" spans="2:5">
      <c r="B2385" s="2">
        <f t="shared" si="89"/>
        <v>39908</v>
      </c>
      <c r="C2385" s="19">
        <f>IFERROR(VLOOKUP(B2385,Sheet1!AI$2:AK$3285,3,FALSE),"")</f>
        <v>59.420936666105035</v>
      </c>
      <c r="D2385" s="32"/>
      <c r="E2385" s="40">
        <f t="shared" si="88"/>
        <v>0.72608789446114208</v>
      </c>
    </row>
    <row r="2386" spans="2:5">
      <c r="B2386" s="2">
        <f t="shared" si="89"/>
        <v>39909</v>
      </c>
      <c r="C2386" s="19">
        <f>IFERROR(VLOOKUP(B2386,Sheet1!AI$2:AK$3285,3,FALSE),"")</f>
        <v>67.489712789032183</v>
      </c>
      <c r="D2386" s="32"/>
      <c r="E2386" s="40">
        <f t="shared" si="88"/>
        <v>0.82468345681141397</v>
      </c>
    </row>
    <row r="2387" spans="2:5">
      <c r="B2387" s="2">
        <f t="shared" si="89"/>
        <v>39910</v>
      </c>
      <c r="C2387" s="19">
        <f>IFERROR(VLOOKUP(B2387,Sheet1!AI$2:AK$3285,3,FALSE),"")</f>
        <v>77.495314656389382</v>
      </c>
      <c r="D2387" s="32"/>
      <c r="E2387" s="40">
        <f t="shared" si="88"/>
        <v>0.94694585791607278</v>
      </c>
    </row>
    <row r="2388" spans="2:5">
      <c r="B2388" s="2">
        <f t="shared" si="89"/>
        <v>39911</v>
      </c>
      <c r="C2388" s="19">
        <f>IFERROR(VLOOKUP(B2388,Sheet1!AI$2:AK$3285,3,FALSE),"")</f>
        <v>83.8067393383227</v>
      </c>
      <c r="D2388" s="32"/>
      <c r="E2388" s="40">
        <f t="shared" si="88"/>
        <v>1.0240676489121594</v>
      </c>
    </row>
    <row r="2389" spans="2:5">
      <c r="B2389" s="2">
        <f t="shared" si="89"/>
        <v>39912</v>
      </c>
      <c r="C2389" s="19">
        <f>IFERROR(VLOOKUP(B2389,Sheet1!AI$2:AK$3285,3,FALSE),"")</f>
        <v>82.203395920463663</v>
      </c>
      <c r="D2389" s="32"/>
      <c r="E2389" s="40">
        <f t="shared" ref="E2389:E2452" si="90">IFERROR(0.001*(C2389*86440)/$K$6,"")</f>
        <v>1.0044757624208196</v>
      </c>
    </row>
    <row r="2390" spans="2:5">
      <c r="B2390" s="2">
        <f t="shared" si="89"/>
        <v>39913</v>
      </c>
      <c r="C2390" s="19">
        <f>IFERROR(VLOOKUP(B2390,Sheet1!AI$2:AK$3285,3,FALSE),"")</f>
        <v>73.011107073515404</v>
      </c>
      <c r="D2390" s="32"/>
      <c r="E2390" s="40">
        <f t="shared" si="90"/>
        <v>0.89215155434473725</v>
      </c>
    </row>
    <row r="2391" spans="2:5">
      <c r="B2391" s="2">
        <f t="shared" si="89"/>
        <v>39914</v>
      </c>
      <c r="C2391" s="19">
        <f>IFERROR(VLOOKUP(B2391,Sheet1!AI$2:AK$3285,3,FALSE),"")</f>
        <v>66.37274080726479</v>
      </c>
      <c r="D2391" s="32"/>
      <c r="E2391" s="40">
        <f t="shared" si="90"/>
        <v>0.81103473499858192</v>
      </c>
    </row>
    <row r="2392" spans="2:5">
      <c r="B2392" s="2">
        <f t="shared" si="89"/>
        <v>39915</v>
      </c>
      <c r="C2392" s="19">
        <f>IFERROR(VLOOKUP(B2392,Sheet1!AI$2:AK$3285,3,FALSE),"")</f>
        <v>63.028665501077739</v>
      </c>
      <c r="D2392" s="32"/>
      <c r="E2392" s="40">
        <f t="shared" si="90"/>
        <v>0.77017215803126371</v>
      </c>
    </row>
    <row r="2393" spans="2:5">
      <c r="B2393" s="2">
        <f t="shared" si="89"/>
        <v>39916</v>
      </c>
      <c r="C2393" s="19">
        <f>IFERROR(VLOOKUP(B2393,Sheet1!AI$2:AK$3285,3,FALSE),"")</f>
        <v>66.279305301040949</v>
      </c>
      <c r="D2393" s="32"/>
      <c r="E2393" s="40">
        <f t="shared" si="90"/>
        <v>0.80989300964404576</v>
      </c>
    </row>
    <row r="2394" spans="2:5">
      <c r="B2394" s="2">
        <f t="shared" si="89"/>
        <v>39917</v>
      </c>
      <c r="C2394" s="19">
        <f>IFERROR(VLOOKUP(B2394,Sheet1!AI$2:AK$3285,3,FALSE),"")</f>
        <v>72.362518389598335</v>
      </c>
      <c r="D2394" s="32"/>
      <c r="E2394" s="40">
        <f t="shared" si="90"/>
        <v>0.88422619304451233</v>
      </c>
    </row>
    <row r="2395" spans="2:5">
      <c r="B2395" s="2">
        <f t="shared" si="89"/>
        <v>39918</v>
      </c>
      <c r="C2395" s="19">
        <f>IFERROR(VLOOKUP(B2395,Sheet1!AI$2:AK$3285,3,FALSE),"")</f>
        <v>84.597626819655375</v>
      </c>
      <c r="D2395" s="32"/>
      <c r="E2395" s="40">
        <f t="shared" si="90"/>
        <v>1.0337318154214039</v>
      </c>
    </row>
    <row r="2396" spans="2:5">
      <c r="B2396" s="2">
        <f t="shared" si="89"/>
        <v>39919</v>
      </c>
      <c r="C2396" s="19">
        <f>IFERROR(VLOOKUP(B2396,Sheet1!AI$2:AK$3285,3,FALSE),"")</f>
        <v>82.153330788246876</v>
      </c>
      <c r="D2396" s="32"/>
      <c r="E2396" s="40">
        <f t="shared" si="90"/>
        <v>1.0038639967961636</v>
      </c>
    </row>
    <row r="2397" spans="2:5">
      <c r="B2397" s="2">
        <f t="shared" si="89"/>
        <v>39920</v>
      </c>
      <c r="C2397" s="19">
        <f>IFERROR(VLOOKUP(B2397,Sheet1!AI$2:AK$3285,3,FALSE),"")</f>
        <v>82.700328242706746</v>
      </c>
      <c r="D2397" s="32"/>
      <c r="E2397" s="40">
        <f t="shared" si="90"/>
        <v>1.0105479747384183</v>
      </c>
    </row>
    <row r="2398" spans="2:5">
      <c r="B2398" s="2">
        <f t="shared" si="89"/>
        <v>39921</v>
      </c>
      <c r="C2398" s="19">
        <f>IFERROR(VLOOKUP(B2398,Sheet1!AI$2:AK$3285,3,FALSE),"")</f>
        <v>63.695116344709504</v>
      </c>
      <c r="D2398" s="32"/>
      <c r="E2398" s="40">
        <f t="shared" si="90"/>
        <v>0.77831578411601487</v>
      </c>
    </row>
    <row r="2399" spans="2:5">
      <c r="B2399" s="2">
        <f t="shared" si="89"/>
        <v>39922</v>
      </c>
      <c r="C2399" s="19">
        <f>IFERROR(VLOOKUP(B2399,Sheet1!AI$2:AK$3285,3,FALSE),"")</f>
        <v>49.984619576121986</v>
      </c>
      <c r="D2399" s="32"/>
      <c r="E2399" s="40">
        <f t="shared" si="90"/>
        <v>0.61078180890019573</v>
      </c>
    </row>
    <row r="2400" spans="2:5">
      <c r="B2400" s="2">
        <f t="shared" si="89"/>
        <v>39923</v>
      </c>
      <c r="C2400" s="19">
        <f>IFERROR(VLOOKUP(B2400,Sheet1!AI$2:AK$3285,3,FALSE),"")</f>
        <v>62.067426852453082</v>
      </c>
      <c r="D2400" s="32"/>
      <c r="E2400" s="40">
        <f t="shared" si="90"/>
        <v>0.7584264033257061</v>
      </c>
    </row>
    <row r="2401" spans="2:10">
      <c r="B2401" s="2">
        <f t="shared" si="89"/>
        <v>39924</v>
      </c>
      <c r="C2401" s="19">
        <f>IFERROR(VLOOKUP(B2401,Sheet1!AI$2:AK$3285,3,FALSE),"")</f>
        <v>68.441427111160692</v>
      </c>
      <c r="D2401" s="32"/>
      <c r="E2401" s="40">
        <f t="shared" si="90"/>
        <v>0.83631283000971579</v>
      </c>
    </row>
    <row r="2402" spans="2:10">
      <c r="B2402" s="2">
        <f t="shared" si="89"/>
        <v>39925</v>
      </c>
      <c r="C2402" s="19">
        <f>IFERROR(VLOOKUP(B2402,Sheet1!AI$2:AK$3285,3,FALSE),"")</f>
        <v>102.56018582673528</v>
      </c>
      <c r="D2402" s="32"/>
      <c r="E2402" s="40">
        <f t="shared" si="90"/>
        <v>1.2532234185556967</v>
      </c>
    </row>
    <row r="2403" spans="2:10">
      <c r="B2403" s="2">
        <f t="shared" si="89"/>
        <v>39926</v>
      </c>
      <c r="C2403" s="19">
        <f>IFERROR(VLOOKUP(B2403,Sheet1!AI$2:AK$3285,3,FALSE),"")</f>
        <v>97.992555748601148</v>
      </c>
      <c r="D2403" s="32"/>
      <c r="E2403" s="40">
        <f t="shared" si="90"/>
        <v>1.1974097425656041</v>
      </c>
    </row>
    <row r="2404" spans="2:10">
      <c r="B2404" s="2">
        <f t="shared" si="89"/>
        <v>39927</v>
      </c>
      <c r="C2404" s="19">
        <f>IFERROR(VLOOKUP(B2404,Sheet1!AI$2:AK$3285,3,FALSE),"")</f>
        <v>87.178046243383164</v>
      </c>
      <c r="D2404" s="32"/>
      <c r="E2404" s="40">
        <f t="shared" si="90"/>
        <v>1.0652629795417077</v>
      </c>
    </row>
    <row r="2405" spans="2:10">
      <c r="B2405" s="2">
        <f t="shared" ref="B2405:B2468" si="91">B2404+1</f>
        <v>39928</v>
      </c>
      <c r="C2405" s="19">
        <f>IFERROR(VLOOKUP(B2405,Sheet1!AI$2:AK$3285,3,FALSE),"")</f>
        <v>96.462796947494326</v>
      </c>
      <c r="D2405" s="32"/>
      <c r="E2405" s="40">
        <f t="shared" si="90"/>
        <v>1.1787170155698909</v>
      </c>
    </row>
    <row r="2406" spans="2:10">
      <c r="B2406" s="2">
        <f t="shared" si="91"/>
        <v>39929</v>
      </c>
      <c r="C2406" s="19">
        <f>IFERROR(VLOOKUP(B2406,Sheet1!AI$2:AK$3285,3,FALSE),"")</f>
        <v>95.64833636771823</v>
      </c>
      <c r="D2406" s="32"/>
      <c r="E2406" s="40">
        <f t="shared" si="90"/>
        <v>1.1687648000601589</v>
      </c>
    </row>
    <row r="2407" spans="2:10">
      <c r="B2407" s="2">
        <f t="shared" si="91"/>
        <v>39930</v>
      </c>
      <c r="C2407" s="19">
        <f>IFERROR(VLOOKUP(B2407,Sheet1!AI$2:AK$3285,3,FALSE),"")</f>
        <v>124.95983534646973</v>
      </c>
      <c r="D2407" s="32"/>
      <c r="E2407" s="40">
        <f t="shared" si="90"/>
        <v>1.5269335831706026</v>
      </c>
    </row>
    <row r="2408" spans="2:10">
      <c r="B2408" s="2">
        <f t="shared" si="91"/>
        <v>39931</v>
      </c>
      <c r="C2408" s="19">
        <f>IFERROR(VLOOKUP(B2408,Sheet1!AI$2:AK$3285,3,FALSE),"")</f>
        <v>132.32374762878146</v>
      </c>
      <c r="D2408" s="32"/>
      <c r="E2408" s="40">
        <f t="shared" si="90"/>
        <v>1.6169161358540951</v>
      </c>
    </row>
    <row r="2409" spans="2:10">
      <c r="B2409" s="2">
        <f t="shared" si="91"/>
        <v>39932</v>
      </c>
      <c r="C2409" s="19">
        <f>IFERROR(VLOOKUP(B2409,Sheet1!AI$2:AK$3285,3,FALSE),"")</f>
        <v>123.51910124904543</v>
      </c>
      <c r="D2409" s="32"/>
      <c r="E2409" s="40">
        <f t="shared" si="90"/>
        <v>1.5093286841910498</v>
      </c>
    </row>
    <row r="2410" spans="2:10">
      <c r="B2410" s="2">
        <f t="shared" si="91"/>
        <v>39933</v>
      </c>
      <c r="C2410" s="19">
        <f>IFERROR(VLOOKUP(B2410,Sheet1!AI$2:AK$3285,3,FALSE),"")</f>
        <v>123.98467375869564</v>
      </c>
      <c r="D2410" s="32"/>
      <c r="E2410" s="40">
        <f t="shared" si="90"/>
        <v>1.5150176985724697</v>
      </c>
      <c r="G2410" s="3">
        <f>AVERAGE(C2381:C2410)</f>
        <v>82.328667587420838</v>
      </c>
      <c r="H2410" s="3">
        <f>MAX(C2381:C2410)</f>
        <v>132.32374762878146</v>
      </c>
      <c r="I2410" s="3">
        <f>MIN(C2381:C2410)</f>
        <v>49.984619576121986</v>
      </c>
      <c r="J2410" s="13">
        <f>SUM(E2381:E2410)</f>
        <v>30.180195191928156</v>
      </c>
    </row>
    <row r="2411" spans="2:10">
      <c r="B2411" s="2">
        <f t="shared" si="91"/>
        <v>39934</v>
      </c>
      <c r="C2411" s="19">
        <f>IFERROR(VLOOKUP(B2411,Sheet1!AI$2:AK$3285,3,FALSE),"")</f>
        <v>109.57008236077377</v>
      </c>
      <c r="D2411" s="32"/>
      <c r="E2411" s="40">
        <f t="shared" si="90"/>
        <v>1.3388801129863284</v>
      </c>
    </row>
    <row r="2412" spans="2:10">
      <c r="B2412" s="2">
        <f t="shared" si="91"/>
        <v>39935</v>
      </c>
      <c r="C2412" s="19">
        <f>IFERROR(VLOOKUP(B2412,Sheet1!AI$2:AK$3285,3,FALSE),"")</f>
        <v>118.75295237762009</v>
      </c>
      <c r="D2412" s="32"/>
      <c r="E2412" s="40">
        <f t="shared" si="90"/>
        <v>1.4510892286572634</v>
      </c>
    </row>
    <row r="2413" spans="2:10">
      <c r="B2413" s="2">
        <f t="shared" si="91"/>
        <v>39936</v>
      </c>
      <c r="C2413" s="19">
        <f>IFERROR(VLOOKUP(B2413,Sheet1!AI$2:AK$3285,3,FALSE),"")</f>
        <v>134.91335446112691</v>
      </c>
      <c r="D2413" s="32"/>
      <c r="E2413" s="40">
        <f t="shared" si="90"/>
        <v>1.6485595645490261</v>
      </c>
    </row>
    <row r="2414" spans="2:10">
      <c r="B2414" s="2">
        <f t="shared" si="91"/>
        <v>39937</v>
      </c>
      <c r="C2414" s="19">
        <f>IFERROR(VLOOKUP(B2414,Sheet1!AI$2:AK$3285,3,FALSE),"")</f>
        <v>144.66000091679621</v>
      </c>
      <c r="D2414" s="32"/>
      <c r="E2414" s="40">
        <f t="shared" si="90"/>
        <v>1.7676576871993024</v>
      </c>
    </row>
    <row r="2415" spans="2:10">
      <c r="B2415" s="2">
        <f t="shared" si="91"/>
        <v>39938</v>
      </c>
      <c r="C2415" s="19">
        <f>IFERROR(VLOOKUP(B2415,Sheet1!AI$2:AK$3285,3,FALSE),"")</f>
        <v>160.69535131493728</v>
      </c>
      <c r="D2415" s="32"/>
      <c r="E2415" s="40">
        <f t="shared" si="90"/>
        <v>1.9635999671562312</v>
      </c>
    </row>
    <row r="2416" spans="2:10">
      <c r="B2416" s="2">
        <f t="shared" si="91"/>
        <v>39939</v>
      </c>
      <c r="C2416" s="19">
        <f>IFERROR(VLOOKUP(B2416,Sheet1!AI$2:AK$3285,3,FALSE),"")</f>
        <v>169.11772599275128</v>
      </c>
      <c r="D2416" s="32"/>
      <c r="E2416" s="40">
        <f t="shared" si="90"/>
        <v>2.0665162899085976</v>
      </c>
    </row>
    <row r="2417" spans="2:5">
      <c r="B2417" s="2">
        <f t="shared" si="91"/>
        <v>39940</v>
      </c>
      <c r="C2417" s="19">
        <f>IFERROR(VLOOKUP(B2417,Sheet1!AI$2:AK$3285,3,FALSE),"")</f>
        <v>168.22880986095936</v>
      </c>
      <c r="D2417" s="32"/>
      <c r="E2417" s="40">
        <f t="shared" si="90"/>
        <v>2.0556542726012621</v>
      </c>
    </row>
    <row r="2418" spans="2:5">
      <c r="B2418" s="2">
        <f t="shared" si="91"/>
        <v>39941</v>
      </c>
      <c r="C2418" s="19">
        <f>IFERROR(VLOOKUP(B2418,Sheet1!AI$2:AK$3285,3,FALSE),"")</f>
        <v>164.9662727986871</v>
      </c>
      <c r="D2418" s="32"/>
      <c r="E2418" s="40">
        <f t="shared" si="90"/>
        <v>2.0157880436412938</v>
      </c>
    </row>
    <row r="2419" spans="2:5">
      <c r="B2419" s="2">
        <f t="shared" si="91"/>
        <v>39942</v>
      </c>
      <c r="C2419" s="19">
        <f>IFERROR(VLOOKUP(B2419,Sheet1!AI$2:AK$3285,3,FALSE),"")</f>
        <v>158.22993739586127</v>
      </c>
      <c r="D2419" s="32"/>
      <c r="E2419" s="40">
        <f t="shared" si="90"/>
        <v>1.9334741007207024</v>
      </c>
    </row>
    <row r="2420" spans="2:5">
      <c r="B2420" s="2">
        <f t="shared" si="91"/>
        <v>39943</v>
      </c>
      <c r="C2420" s="19">
        <f>IFERROR(VLOOKUP(B2420,Sheet1!AI$2:AK$3285,3,FALSE),"")</f>
        <v>148.88691288362554</v>
      </c>
      <c r="D2420" s="32"/>
      <c r="E2420" s="40">
        <f t="shared" si="90"/>
        <v>1.8193079940147856</v>
      </c>
    </row>
    <row r="2421" spans="2:5">
      <c r="B2421" s="2">
        <f t="shared" si="91"/>
        <v>39944</v>
      </c>
      <c r="C2421" s="19">
        <f>IFERROR(VLOOKUP(B2421,Sheet1!AI$2:AK$3285,3,FALSE),"")</f>
        <v>146.04179351608343</v>
      </c>
      <c r="D2421" s="32"/>
      <c r="E2421" s="40">
        <f t="shared" si="90"/>
        <v>1.7845423567331427</v>
      </c>
    </row>
    <row r="2422" spans="2:5">
      <c r="B2422" s="2">
        <f t="shared" si="91"/>
        <v>39945</v>
      </c>
      <c r="C2422" s="19">
        <f>IFERROR(VLOOKUP(B2422,Sheet1!AI$2:AK$3285,3,FALSE),"")</f>
        <v>137.4240277297456</v>
      </c>
      <c r="D2422" s="32"/>
      <c r="E2422" s="40">
        <f t="shared" si="90"/>
        <v>1.6792384728525884</v>
      </c>
    </row>
    <row r="2423" spans="2:5">
      <c r="B2423" s="2">
        <f t="shared" si="91"/>
        <v>39946</v>
      </c>
      <c r="C2423" s="19">
        <f>IFERROR(VLOOKUP(B2423,Sheet1!AI$2:AK$3285,3,FALSE),"")</f>
        <v>131.50752645548334</v>
      </c>
      <c r="D2423" s="32"/>
      <c r="E2423" s="40">
        <f t="shared" si="90"/>
        <v>1.6069424069567404</v>
      </c>
    </row>
    <row r="2424" spans="2:5">
      <c r="B2424" s="2">
        <f t="shared" si="91"/>
        <v>39947</v>
      </c>
      <c r="C2424" s="19">
        <f>IFERROR(VLOOKUP(B2424,Sheet1!AI$2:AK$3285,3,FALSE),"")</f>
        <v>129.88924192564275</v>
      </c>
      <c r="D2424" s="32"/>
      <c r="E2424" s="40">
        <f t="shared" si="90"/>
        <v>1.5871679491168447</v>
      </c>
    </row>
    <row r="2425" spans="2:5">
      <c r="B2425" s="2">
        <f t="shared" si="91"/>
        <v>39948</v>
      </c>
      <c r="C2425" s="19">
        <f>IFERROR(VLOOKUP(B2425,Sheet1!AI$2:AK$3285,3,FALSE),"")</f>
        <v>120.83528459915794</v>
      </c>
      <c r="D2425" s="32"/>
      <c r="E2425" s="40">
        <f t="shared" si="90"/>
        <v>1.476534068525758</v>
      </c>
    </row>
    <row r="2426" spans="2:5">
      <c r="B2426" s="2">
        <f t="shared" si="91"/>
        <v>39949</v>
      </c>
      <c r="C2426" s="19">
        <f>IFERROR(VLOOKUP(B2426,Sheet1!AI$2:AK$3285,3,FALSE),"")</f>
        <v>130.62009957950829</v>
      </c>
      <c r="D2426" s="32"/>
      <c r="E2426" s="40">
        <f t="shared" si="90"/>
        <v>1.5960985874544382</v>
      </c>
    </row>
    <row r="2427" spans="2:5">
      <c r="B2427" s="2">
        <f t="shared" si="91"/>
        <v>39950</v>
      </c>
      <c r="C2427" s="19">
        <f>IFERROR(VLOOKUP(B2427,Sheet1!AI$2:AK$3285,3,FALSE),"")</f>
        <v>134.22072621904158</v>
      </c>
      <c r="D2427" s="32"/>
      <c r="E2427" s="40">
        <f t="shared" si="90"/>
        <v>1.6400960664933497</v>
      </c>
    </row>
    <row r="2428" spans="2:5">
      <c r="B2428" s="2">
        <f t="shared" si="91"/>
        <v>39951</v>
      </c>
      <c r="C2428" s="19">
        <f>IFERROR(VLOOKUP(B2428,Sheet1!AI$2:AK$3285,3,FALSE),"")</f>
        <v>143.25672590783881</v>
      </c>
      <c r="D2428" s="32"/>
      <c r="E2428" s="40">
        <f t="shared" si="90"/>
        <v>1.7505105156168486</v>
      </c>
    </row>
    <row r="2429" spans="2:5">
      <c r="B2429" s="2">
        <f t="shared" si="91"/>
        <v>39952</v>
      </c>
      <c r="C2429" s="19">
        <f>IFERROR(VLOOKUP(B2429,Sheet1!AI$2:AK$3285,3,FALSE),"")</f>
        <v>129.83710021371905</v>
      </c>
      <c r="D2429" s="32"/>
      <c r="E2429" s="40">
        <f t="shared" si="90"/>
        <v>1.5865308089445682</v>
      </c>
    </row>
    <row r="2430" spans="2:5">
      <c r="B2430" s="2">
        <f t="shared" si="91"/>
        <v>39953</v>
      </c>
      <c r="C2430" s="19">
        <f>IFERROR(VLOOKUP(B2430,Sheet1!AI$2:AK$3285,3,FALSE),"")</f>
        <v>130.69100167027989</v>
      </c>
      <c r="D2430" s="32"/>
      <c r="E2430" s="40">
        <f t="shared" si="90"/>
        <v>1.5969649681055968</v>
      </c>
    </row>
    <row r="2431" spans="2:5">
      <c r="B2431" s="2">
        <f t="shared" si="91"/>
        <v>39954</v>
      </c>
      <c r="C2431" s="19">
        <f>IFERROR(VLOOKUP(B2431,Sheet1!AI$2:AK$3285,3,FALSE),"")</f>
        <v>136.42853251342194</v>
      </c>
      <c r="D2431" s="32"/>
      <c r="E2431" s="40">
        <f t="shared" si="90"/>
        <v>1.6670741236160862</v>
      </c>
    </row>
    <row r="2432" spans="2:5">
      <c r="B2432" s="2">
        <f t="shared" si="91"/>
        <v>39955</v>
      </c>
      <c r="C2432" s="19">
        <f>IFERROR(VLOOKUP(B2432,Sheet1!AI$2:AK$3285,3,FALSE),"")</f>
        <v>133.04716745153223</v>
      </c>
      <c r="D2432" s="32"/>
      <c r="E2432" s="40">
        <f t="shared" si="90"/>
        <v>1.625755888395596</v>
      </c>
    </row>
    <row r="2433" spans="2:10">
      <c r="B2433" s="2">
        <f t="shared" si="91"/>
        <v>39956</v>
      </c>
      <c r="C2433" s="19">
        <f>IFERROR(VLOOKUP(B2433,Sheet1!AI$2:AK$3285,3,FALSE),"")</f>
        <v>144.78286071974856</v>
      </c>
      <c r="D2433" s="32"/>
      <c r="E2433" s="40">
        <f t="shared" si="90"/>
        <v>1.7691589596572046</v>
      </c>
    </row>
    <row r="2434" spans="2:10">
      <c r="B2434" s="2">
        <f t="shared" si="91"/>
        <v>39957</v>
      </c>
      <c r="C2434" s="19">
        <f>IFERROR(VLOOKUP(B2434,Sheet1!AI$2:AK$3285,3,FALSE),"")</f>
        <v>134.05481183557072</v>
      </c>
      <c r="D2434" s="32"/>
      <c r="E2434" s="40">
        <f t="shared" si="90"/>
        <v>1.6380686931109321</v>
      </c>
    </row>
    <row r="2435" spans="2:10">
      <c r="B2435" s="2">
        <f t="shared" si="91"/>
        <v>39958</v>
      </c>
      <c r="C2435" s="19">
        <f>IFERROR(VLOOKUP(B2435,Sheet1!AI$2:AK$3285,3,FALSE),"")</f>
        <v>128.8039461481942</v>
      </c>
      <c r="D2435" s="32"/>
      <c r="E2435" s="40">
        <f t="shared" si="90"/>
        <v>1.5739062913556554</v>
      </c>
    </row>
    <row r="2436" spans="2:10">
      <c r="B2436" s="2">
        <f t="shared" si="91"/>
        <v>39959</v>
      </c>
      <c r="C2436" s="19">
        <f>IFERROR(VLOOKUP(B2436,Sheet1!AI$2:AK$3285,3,FALSE),"")</f>
        <v>112.76793014482951</v>
      </c>
      <c r="D2436" s="32"/>
      <c r="E2436" s="40">
        <f t="shared" si="90"/>
        <v>1.3779558781056067</v>
      </c>
    </row>
    <row r="2437" spans="2:10">
      <c r="B2437" s="2">
        <f t="shared" si="91"/>
        <v>39960</v>
      </c>
      <c r="C2437" s="19">
        <f>IFERROR(VLOOKUP(B2437,Sheet1!AI$2:AK$3285,3,FALSE),"")</f>
        <v>99.338227094177682</v>
      </c>
      <c r="D2437" s="32"/>
      <c r="E2437" s="40">
        <f t="shared" si="90"/>
        <v>1.2138530322336332</v>
      </c>
    </row>
    <row r="2438" spans="2:10">
      <c r="B2438" s="2">
        <f t="shared" si="91"/>
        <v>39961</v>
      </c>
      <c r="C2438" s="19">
        <f>IFERROR(VLOOKUP(B2438,Sheet1!AI$2:AK$3285,3,FALSE),"")</f>
        <v>79.07724528713311</v>
      </c>
      <c r="D2438" s="32"/>
      <c r="E2438" s="40">
        <f t="shared" si="90"/>
        <v>0.96627609310429552</v>
      </c>
    </row>
    <row r="2439" spans="2:10">
      <c r="B2439" s="2">
        <f t="shared" si="91"/>
        <v>39962</v>
      </c>
      <c r="C2439" s="19">
        <f>IFERROR(VLOOKUP(B2439,Sheet1!AI$2:AK$3285,3,FALSE),"")</f>
        <v>83.182948394793357</v>
      </c>
      <c r="D2439" s="32"/>
      <c r="E2439" s="40">
        <f t="shared" si="90"/>
        <v>1.016445300996033</v>
      </c>
    </row>
    <row r="2440" spans="2:10">
      <c r="B2440" s="2">
        <f t="shared" si="91"/>
        <v>39963</v>
      </c>
      <c r="C2440" s="19">
        <f>IFERROR(VLOOKUP(B2440,Sheet1!AI$2:AK$3285,3,FALSE),"")</f>
        <v>98.423034744830261</v>
      </c>
      <c r="D2440" s="32"/>
      <c r="E2440" s="40">
        <f t="shared" si="90"/>
        <v>1.2026699354457346</v>
      </c>
    </row>
    <row r="2441" spans="2:10">
      <c r="B2441" s="2">
        <f t="shared" si="91"/>
        <v>39964</v>
      </c>
      <c r="C2441" s="19">
        <f>IFERROR(VLOOKUP(B2441,Sheet1!AI$2:AK$3285,3,FALSE),"")</f>
        <v>126.75220603441574</v>
      </c>
      <c r="D2441" s="32"/>
      <c r="E2441" s="40">
        <f t="shared" si="90"/>
        <v>1.5488352685347606</v>
      </c>
      <c r="G2441" s="3">
        <f>AVERAGE(C2411:C2441)</f>
        <v>131.90334963058987</v>
      </c>
      <c r="H2441" s="3">
        <f>MAX(C2411:C2441)</f>
        <v>169.11772599275128</v>
      </c>
      <c r="I2441" s="3">
        <f>MIN(C2411:C2441)</f>
        <v>79.07724528713311</v>
      </c>
      <c r="J2441" s="13">
        <f>SUM(E2411:E2441)</f>
        <v>49.965152926790211</v>
      </c>
    </row>
    <row r="2442" spans="2:10">
      <c r="B2442" s="2">
        <f t="shared" si="91"/>
        <v>39965</v>
      </c>
      <c r="C2442" s="19">
        <f>IFERROR(VLOOKUP(B2442,Sheet1!AI$2:AK$3285,3,FALSE),"")</f>
        <v>138.33458023738046</v>
      </c>
      <c r="D2442" s="32"/>
      <c r="E2442" s="40">
        <f t="shared" si="90"/>
        <v>1.690364873582014</v>
      </c>
    </row>
    <row r="2443" spans="2:10">
      <c r="B2443" s="2">
        <f t="shared" si="91"/>
        <v>39966</v>
      </c>
      <c r="C2443" s="19">
        <f>IFERROR(VLOOKUP(B2443,Sheet1!AI$2:AK$3285,3,FALSE),"")</f>
        <v>134.6969557446281</v>
      </c>
      <c r="D2443" s="32"/>
      <c r="E2443" s="40">
        <f t="shared" si="90"/>
        <v>1.6459153031616698</v>
      </c>
    </row>
    <row r="2444" spans="2:10">
      <c r="B2444" s="2">
        <f t="shared" si="91"/>
        <v>39967</v>
      </c>
      <c r="C2444" s="19">
        <f>IFERROR(VLOOKUP(B2444,Sheet1!AI$2:AK$3285,3,FALSE),"")</f>
        <v>141.35988667405138</v>
      </c>
      <c r="D2444" s="32"/>
      <c r="E2444" s="40">
        <f t="shared" si="90"/>
        <v>1.7273322878293753</v>
      </c>
    </row>
    <row r="2445" spans="2:10">
      <c r="B2445" s="2">
        <f t="shared" si="91"/>
        <v>39968</v>
      </c>
      <c r="C2445" s="19">
        <f>IFERROR(VLOOKUP(B2445,Sheet1!AI$2:AK$3285,3,FALSE),"")</f>
        <v>149.61762362780883</v>
      </c>
      <c r="D2445" s="32"/>
      <c r="E2445" s="40">
        <f t="shared" si="90"/>
        <v>1.8282368372049471</v>
      </c>
    </row>
    <row r="2446" spans="2:10">
      <c r="B2446" s="2">
        <f t="shared" si="91"/>
        <v>39969</v>
      </c>
      <c r="C2446" s="19">
        <f>IFERROR(VLOOKUP(B2446,Sheet1!AI$2:AK$3285,3,FALSE),"")</f>
        <v>164.64760033771415</v>
      </c>
      <c r="D2446" s="32"/>
      <c r="E2446" s="40">
        <f t="shared" si="90"/>
        <v>2.0118940589754049</v>
      </c>
    </row>
    <row r="2447" spans="2:10">
      <c r="B2447" s="2">
        <f t="shared" si="91"/>
        <v>39970</v>
      </c>
      <c r="C2447" s="19">
        <f>IFERROR(VLOOKUP(B2447,Sheet1!AI$2:AK$3285,3,FALSE),"")</f>
        <v>174.90086916630923</v>
      </c>
      <c r="D2447" s="32"/>
      <c r="E2447" s="40">
        <f t="shared" si="90"/>
        <v>2.1371828004998261</v>
      </c>
    </row>
    <row r="2448" spans="2:10">
      <c r="B2448" s="2">
        <f t="shared" si="91"/>
        <v>39971</v>
      </c>
      <c r="C2448" s="19">
        <f>IFERROR(VLOOKUP(B2448,Sheet1!AI$2:AK$3285,3,FALSE),"")</f>
        <v>170.01825350759646</v>
      </c>
      <c r="D2448" s="32"/>
      <c r="E2448" s="40">
        <f t="shared" si="90"/>
        <v>2.0775201912915802</v>
      </c>
    </row>
    <row r="2449" spans="2:5">
      <c r="B2449" s="2">
        <f t="shared" si="91"/>
        <v>39972</v>
      </c>
      <c r="C2449" s="19">
        <f>IFERROR(VLOOKUP(B2449,Sheet1!AI$2:AK$3285,3,FALSE),"")</f>
        <v>151.23175254209696</v>
      </c>
      <c r="D2449" s="32"/>
      <c r="E2449" s="40">
        <f t="shared" si="90"/>
        <v>1.847960515937074</v>
      </c>
    </row>
    <row r="2450" spans="2:5">
      <c r="B2450" s="2">
        <f t="shared" si="91"/>
        <v>39973</v>
      </c>
      <c r="C2450" s="19">
        <f>IFERROR(VLOOKUP(B2450,Sheet1!AI$2:AK$3285,3,FALSE),"")</f>
        <v>148.06204750580173</v>
      </c>
      <c r="D2450" s="32"/>
      <c r="E2450" s="40">
        <f t="shared" si="90"/>
        <v>1.809228638168151</v>
      </c>
    </row>
    <row r="2451" spans="2:5">
      <c r="B2451" s="2">
        <f t="shared" si="91"/>
        <v>39974</v>
      </c>
      <c r="C2451" s="19">
        <f>IFERROR(VLOOKUP(B2451,Sheet1!AI$2:AK$3285,3,FALSE),"")</f>
        <v>141.93023400703885</v>
      </c>
      <c r="D2451" s="32"/>
      <c r="E2451" s="40">
        <f t="shared" si="90"/>
        <v>1.7343015871598018</v>
      </c>
    </row>
    <row r="2452" spans="2:5">
      <c r="B2452" s="2">
        <f t="shared" si="91"/>
        <v>39975</v>
      </c>
      <c r="C2452" s="19">
        <f>IFERROR(VLOOKUP(B2452,Sheet1!AI$2:AK$3285,3,FALSE),"")</f>
        <v>146.86884707721697</v>
      </c>
      <c r="D2452" s="32"/>
      <c r="E2452" s="40">
        <f t="shared" si="90"/>
        <v>1.7946484508558997</v>
      </c>
    </row>
    <row r="2453" spans="2:5">
      <c r="B2453" s="2">
        <f t="shared" si="91"/>
        <v>39976</v>
      </c>
      <c r="C2453" s="19">
        <f>IFERROR(VLOOKUP(B2453,Sheet1!AI$2:AK$3285,3,FALSE),"")</f>
        <v>158.67061059857679</v>
      </c>
      <c r="D2453" s="32"/>
      <c r="E2453" s="40">
        <f t="shared" ref="E2453:E2516" si="92">IFERROR(0.001*(C2453*86440)/$K$6,"")</f>
        <v>1.9388588606362707</v>
      </c>
    </row>
    <row r="2454" spans="2:5">
      <c r="B2454" s="2">
        <f t="shared" si="91"/>
        <v>39977</v>
      </c>
      <c r="C2454" s="19">
        <f>IFERROR(VLOOKUP(B2454,Sheet1!AI$2:AK$3285,3,FALSE),"")</f>
        <v>161.91646788482603</v>
      </c>
      <c r="D2454" s="32"/>
      <c r="E2454" s="40">
        <f t="shared" si="92"/>
        <v>1.9785212728250443</v>
      </c>
    </row>
    <row r="2455" spans="2:5">
      <c r="B2455" s="2">
        <f t="shared" si="91"/>
        <v>39978</v>
      </c>
      <c r="C2455" s="19">
        <f>IFERROR(VLOOKUP(B2455,Sheet1!AI$2:AK$3285,3,FALSE),"")</f>
        <v>164.82381223223615</v>
      </c>
      <c r="D2455" s="32"/>
      <c r="E2455" s="40">
        <f t="shared" si="92"/>
        <v>2.014047261712538</v>
      </c>
    </row>
    <row r="2456" spans="2:5">
      <c r="B2456" s="2">
        <f t="shared" si="91"/>
        <v>39979</v>
      </c>
      <c r="C2456" s="19">
        <f>IFERROR(VLOOKUP(B2456,Sheet1!AI$2:AK$3285,3,FALSE),"")</f>
        <v>166.35754632504745</v>
      </c>
      <c r="D2456" s="32"/>
      <c r="E2456" s="40">
        <f t="shared" si="92"/>
        <v>2.0327885643676988</v>
      </c>
    </row>
    <row r="2457" spans="2:5">
      <c r="B2457" s="2">
        <f t="shared" si="91"/>
        <v>39980</v>
      </c>
      <c r="C2457" s="19">
        <f>IFERROR(VLOOKUP(B2457,Sheet1!AI$2:AK$3285,3,FALSE),"")</f>
        <v>162.03862336035445</v>
      </c>
      <c r="D2457" s="32"/>
      <c r="E2457" s="40">
        <f t="shared" si="92"/>
        <v>1.9800139388279669</v>
      </c>
    </row>
    <row r="2458" spans="2:5">
      <c r="B2458" s="2">
        <f t="shared" si="91"/>
        <v>39981</v>
      </c>
      <c r="C2458" s="19">
        <f>IFERROR(VLOOKUP(B2458,Sheet1!AI$2:AK$3285,3,FALSE),"")</f>
        <v>155.4123705734994</v>
      </c>
      <c r="D2458" s="32"/>
      <c r="E2458" s="40">
        <f t="shared" si="92"/>
        <v>1.8990451388709766</v>
      </c>
    </row>
    <row r="2459" spans="2:5">
      <c r="B2459" s="2">
        <f t="shared" si="91"/>
        <v>39982</v>
      </c>
      <c r="C2459" s="19">
        <f>IFERROR(VLOOKUP(B2459,Sheet1!AI$2:AK$3285,3,FALSE),"")</f>
        <v>149.52627097462084</v>
      </c>
      <c r="D2459" s="32"/>
      <c r="E2459" s="40">
        <f t="shared" si="92"/>
        <v>1.827120563054315</v>
      </c>
    </row>
    <row r="2460" spans="2:5">
      <c r="B2460" s="2">
        <f t="shared" si="91"/>
        <v>39983</v>
      </c>
      <c r="C2460" s="19">
        <f>IFERROR(VLOOKUP(B2460,Sheet1!AI$2:AK$3285,3,FALSE),"")</f>
        <v>148.553411061872</v>
      </c>
      <c r="D2460" s="32"/>
      <c r="E2460" s="40">
        <f t="shared" si="92"/>
        <v>1.8152328035324026</v>
      </c>
    </row>
    <row r="2461" spans="2:5">
      <c r="B2461" s="2">
        <f t="shared" si="91"/>
        <v>39984</v>
      </c>
      <c r="C2461" s="19">
        <f>IFERROR(VLOOKUP(B2461,Sheet1!AI$2:AK$3285,3,FALSE),"")</f>
        <v>150.93372421095103</v>
      </c>
      <c r="D2461" s="32"/>
      <c r="E2461" s="40">
        <f t="shared" si="92"/>
        <v>1.844318790047301</v>
      </c>
    </row>
    <row r="2462" spans="2:5">
      <c r="B2462" s="2">
        <f t="shared" si="91"/>
        <v>39985</v>
      </c>
      <c r="C2462" s="19">
        <f>IFERROR(VLOOKUP(B2462,Sheet1!AI$2:AK$3285,3,FALSE),"")</f>
        <v>146.09773065940283</v>
      </c>
      <c r="D2462" s="32"/>
      <c r="E2462" s="40">
        <f t="shared" si="92"/>
        <v>1.7852258747807155</v>
      </c>
    </row>
    <row r="2463" spans="2:5">
      <c r="B2463" s="2">
        <f t="shared" si="91"/>
        <v>39986</v>
      </c>
      <c r="C2463" s="19">
        <f>IFERROR(VLOOKUP(B2463,Sheet1!AI$2:AK$3285,3,FALSE),"")</f>
        <v>145.84027335737971</v>
      </c>
      <c r="D2463" s="32"/>
      <c r="E2463" s="40">
        <f t="shared" si="92"/>
        <v>1.7820799023200316</v>
      </c>
    </row>
    <row r="2464" spans="2:5">
      <c r="B2464" s="2">
        <f t="shared" si="91"/>
        <v>39987</v>
      </c>
      <c r="C2464" s="19">
        <f>IFERROR(VLOOKUP(B2464,Sheet1!AI$2:AK$3285,3,FALSE),"")</f>
        <v>138.92511754430564</v>
      </c>
      <c r="D2464" s="32"/>
      <c r="E2464" s="40">
        <f t="shared" si="92"/>
        <v>1.6975808821783687</v>
      </c>
    </row>
    <row r="2465" spans="2:10">
      <c r="B2465" s="2">
        <f t="shared" si="91"/>
        <v>39988</v>
      </c>
      <c r="C2465" s="19">
        <f>IFERROR(VLOOKUP(B2465,Sheet1!AI$2:AK$3285,3,FALSE),"")</f>
        <v>134.00255617462085</v>
      </c>
      <c r="D2465" s="32"/>
      <c r="E2465" s="40">
        <f t="shared" si="92"/>
        <v>1.6374301605504986</v>
      </c>
    </row>
    <row r="2466" spans="2:10">
      <c r="B2466" s="2">
        <f t="shared" si="91"/>
        <v>39989</v>
      </c>
      <c r="C2466" s="19">
        <f>IFERROR(VLOOKUP(B2466,Sheet1!AI$2:AK$3285,3,FALSE),"")</f>
        <v>139.61200621451894</v>
      </c>
      <c r="D2466" s="32"/>
      <c r="E2466" s="40">
        <f t="shared" si="92"/>
        <v>1.7059742461383967</v>
      </c>
    </row>
    <row r="2467" spans="2:10">
      <c r="B2467" s="2">
        <f t="shared" si="91"/>
        <v>39990</v>
      </c>
      <c r="C2467" s="19">
        <f>IFERROR(VLOOKUP(B2467,Sheet1!AI$2:AK$3285,3,FALSE),"")</f>
        <v>135.27664022080205</v>
      </c>
      <c r="D2467" s="32"/>
      <c r="E2467" s="40">
        <f t="shared" si="92"/>
        <v>1.6529986967325598</v>
      </c>
    </row>
    <row r="2468" spans="2:10">
      <c r="B2468" s="2">
        <f t="shared" si="91"/>
        <v>39991</v>
      </c>
      <c r="C2468" s="19">
        <f>IFERROR(VLOOKUP(B2468,Sheet1!AI$2:AK$3285,3,FALSE),"")</f>
        <v>130.08863349620344</v>
      </c>
      <c r="D2468" s="32"/>
      <c r="E2468" s="40">
        <f t="shared" si="92"/>
        <v>1.5896043934707134</v>
      </c>
    </row>
    <row r="2469" spans="2:10">
      <c r="B2469" s="2">
        <f t="shared" ref="B2469:B2532" si="93">B2468+1</f>
        <v>39992</v>
      </c>
      <c r="C2469" s="19">
        <f>IFERROR(VLOOKUP(B2469,Sheet1!AI$2:AK$3285,3,FALSE),"")</f>
        <v>126.98125727312765</v>
      </c>
      <c r="D2469" s="32"/>
      <c r="E2469" s="40">
        <f t="shared" si="92"/>
        <v>1.5516341360883736</v>
      </c>
    </row>
    <row r="2470" spans="2:10">
      <c r="B2470" s="2">
        <f t="shared" si="93"/>
        <v>39993</v>
      </c>
      <c r="C2470" s="19">
        <f>IFERROR(VLOOKUP(B2470,Sheet1!AI$2:AK$3285,3,FALSE),"")</f>
        <v>111.88706964081859</v>
      </c>
      <c r="D2470" s="32"/>
      <c r="E2470" s="40">
        <f t="shared" si="92"/>
        <v>1.3671922956958384</v>
      </c>
    </row>
    <row r="2471" spans="2:10">
      <c r="B2471" s="2">
        <f t="shared" si="93"/>
        <v>39994</v>
      </c>
      <c r="C2471" s="19">
        <f>IFERROR(VLOOKUP(B2471,Sheet1!AI$2:AK$3285,3,FALSE),"")</f>
        <v>101.56306052648006</v>
      </c>
      <c r="D2471" s="32"/>
      <c r="E2471" s="40">
        <f t="shared" si="92"/>
        <v>1.2410391506798044</v>
      </c>
      <c r="G2471" s="3">
        <f>AVERAGE(C2442:C2471)</f>
        <v>146.33919442524288</v>
      </c>
      <c r="H2471" s="3">
        <f>MAX(C2442:C2471)</f>
        <v>174.90086916630923</v>
      </c>
      <c r="I2471" s="3">
        <f>MIN(C2442:C2471)</f>
        <v>101.56306052648006</v>
      </c>
      <c r="J2471" s="13">
        <f>SUM(E2442:E2471)</f>
        <v>53.645292477175559</v>
      </c>
    </row>
    <row r="2472" spans="2:10">
      <c r="B2472" s="2">
        <f t="shared" si="93"/>
        <v>39995</v>
      </c>
      <c r="C2472" s="19">
        <f>IFERROR(VLOOKUP(B2472,Sheet1!AI$2:AK$3285,3,FALSE),"")</f>
        <v>80.141824300697863</v>
      </c>
      <c r="D2472" s="32"/>
      <c r="E2472" s="40">
        <f t="shared" si="92"/>
        <v>0.97928460454514032</v>
      </c>
    </row>
    <row r="2473" spans="2:10">
      <c r="B2473" s="2">
        <f t="shared" si="93"/>
        <v>39996</v>
      </c>
      <c r="C2473" s="19">
        <f>IFERROR(VLOOKUP(B2473,Sheet1!AI$2:AK$3285,3,FALSE),"")</f>
        <v>93.186851020960603</v>
      </c>
      <c r="D2473" s="32"/>
      <c r="E2473" s="40">
        <f t="shared" si="92"/>
        <v>1.1386869384014466</v>
      </c>
    </row>
    <row r="2474" spans="2:10">
      <c r="B2474" s="2">
        <f t="shared" si="93"/>
        <v>39997</v>
      </c>
      <c r="C2474" s="19">
        <f>IFERROR(VLOOKUP(B2474,Sheet1!AI$2:AK$3285,3,FALSE),"")</f>
        <v>112.40537831322411</v>
      </c>
      <c r="D2474" s="32"/>
      <c r="E2474" s="40">
        <f t="shared" si="92"/>
        <v>1.3735257140790349</v>
      </c>
    </row>
    <row r="2475" spans="2:10">
      <c r="B2475" s="2">
        <f t="shared" si="93"/>
        <v>39998</v>
      </c>
      <c r="C2475" s="19">
        <f>IFERROR(VLOOKUP(B2475,Sheet1!AI$2:AK$3285,3,FALSE),"")</f>
        <v>123.89217675572627</v>
      </c>
      <c r="D2475" s="32"/>
      <c r="E2475" s="40">
        <f t="shared" si="92"/>
        <v>1.5138874411598784</v>
      </c>
    </row>
    <row r="2476" spans="2:10">
      <c r="B2476" s="2">
        <f t="shared" si="93"/>
        <v>39999</v>
      </c>
      <c r="C2476" s="19">
        <f>IFERROR(VLOOKUP(B2476,Sheet1!AI$2:AK$3285,3,FALSE),"")</f>
        <v>147.60995285995796</v>
      </c>
      <c r="D2476" s="32"/>
      <c r="E2476" s="40">
        <f t="shared" si="92"/>
        <v>1.8037043151279002</v>
      </c>
    </row>
    <row r="2477" spans="2:10">
      <c r="B2477" s="2">
        <f t="shared" si="93"/>
        <v>40000</v>
      </c>
      <c r="C2477" s="19">
        <f>IFERROR(VLOOKUP(B2477,Sheet1!AI$2:AK$3285,3,FALSE),"")</f>
        <v>145.46971185122322</v>
      </c>
      <c r="D2477" s="32"/>
      <c r="E2477" s="40">
        <f t="shared" si="92"/>
        <v>1.7775518649165585</v>
      </c>
    </row>
    <row r="2478" spans="2:10">
      <c r="B2478" s="2">
        <f t="shared" si="93"/>
        <v>40001</v>
      </c>
      <c r="C2478" s="19">
        <f>IFERROR(VLOOKUP(B2478,Sheet1!AI$2:AK$3285,3,FALSE),"")</f>
        <v>148.52943667684735</v>
      </c>
      <c r="D2478" s="32"/>
      <c r="E2478" s="40">
        <f t="shared" si="92"/>
        <v>1.814939851052684</v>
      </c>
    </row>
    <row r="2479" spans="2:10">
      <c r="B2479" s="2">
        <f t="shared" si="93"/>
        <v>40002</v>
      </c>
      <c r="C2479" s="19">
        <f>IFERROR(VLOOKUP(B2479,Sheet1!AI$2:AK$3285,3,FALSE),"")</f>
        <v>155.03070625951693</v>
      </c>
      <c r="D2479" s="32"/>
      <c r="E2479" s="40">
        <f t="shared" si="92"/>
        <v>1.89438143187343</v>
      </c>
    </row>
    <row r="2480" spans="2:10">
      <c r="B2480" s="2">
        <f t="shared" si="93"/>
        <v>40003</v>
      </c>
      <c r="C2480" s="19">
        <f>IFERROR(VLOOKUP(B2480,Sheet1!AI$2:AK$3285,3,FALSE),"")</f>
        <v>155.22388658942771</v>
      </c>
      <c r="D2480" s="32"/>
      <c r="E2480" s="40">
        <f t="shared" si="92"/>
        <v>1.8967419786245592</v>
      </c>
    </row>
    <row r="2481" spans="2:5">
      <c r="B2481" s="2">
        <f t="shared" si="93"/>
        <v>40004</v>
      </c>
      <c r="C2481" s="19">
        <f>IFERROR(VLOOKUP(B2481,Sheet1!AI$2:AK$3285,3,FALSE),"")</f>
        <v>160.78113961203769</v>
      </c>
      <c r="D2481" s="32"/>
      <c r="E2481" s="40">
        <f t="shared" si="92"/>
        <v>1.9646482482420891</v>
      </c>
    </row>
    <row r="2482" spans="2:5">
      <c r="B2482" s="2">
        <f t="shared" si="93"/>
        <v>40005</v>
      </c>
      <c r="C2482" s="19">
        <f>IFERROR(VLOOKUP(B2482,Sheet1!AI$2:AK$3285,3,FALSE),"")</f>
        <v>156.46862458599855</v>
      </c>
      <c r="D2482" s="32"/>
      <c r="E2482" s="40">
        <f t="shared" si="92"/>
        <v>1.9119519238356961</v>
      </c>
    </row>
    <row r="2483" spans="2:5">
      <c r="B2483" s="2">
        <f t="shared" si="93"/>
        <v>40006</v>
      </c>
      <c r="C2483" s="19">
        <f>IFERROR(VLOOKUP(B2483,Sheet1!AI$2:AK$3285,3,FALSE),"")</f>
        <v>155.07013739103706</v>
      </c>
      <c r="D2483" s="32"/>
      <c r="E2483" s="40">
        <f t="shared" si="92"/>
        <v>1.8948632564434893</v>
      </c>
    </row>
    <row r="2484" spans="2:5">
      <c r="B2484" s="2">
        <f t="shared" si="93"/>
        <v>40007</v>
      </c>
      <c r="C2484" s="19">
        <f>IFERROR(VLOOKUP(B2484,Sheet1!AI$2:AK$3285,3,FALSE),"")</f>
        <v>159.79034370242789</v>
      </c>
      <c r="D2484" s="32"/>
      <c r="E2484" s="40">
        <f t="shared" si="92"/>
        <v>1.9525413216903968</v>
      </c>
    </row>
    <row r="2485" spans="2:5">
      <c r="B2485" s="2">
        <f t="shared" si="93"/>
        <v>40008</v>
      </c>
      <c r="C2485" s="19">
        <f>IFERROR(VLOOKUP(B2485,Sheet1!AI$2:AK$3285,3,FALSE),"")</f>
        <v>160.77318407101018</v>
      </c>
      <c r="D2485" s="32"/>
      <c r="E2485" s="40">
        <f t="shared" si="92"/>
        <v>1.9645510363440939</v>
      </c>
    </row>
    <row r="2486" spans="2:5">
      <c r="B2486" s="2">
        <f t="shared" si="93"/>
        <v>40009</v>
      </c>
      <c r="C2486" s="19">
        <f>IFERROR(VLOOKUP(B2486,Sheet1!AI$2:AK$3285,3,FALSE),"")</f>
        <v>158.42756694644197</v>
      </c>
      <c r="D2486" s="32"/>
      <c r="E2486" s="40">
        <f t="shared" si="92"/>
        <v>1.9358890142564951</v>
      </c>
    </row>
    <row r="2487" spans="2:5">
      <c r="B2487" s="2">
        <f t="shared" si="93"/>
        <v>40010</v>
      </c>
      <c r="C2487" s="19">
        <f>IFERROR(VLOOKUP(B2487,Sheet1!AI$2:AK$3285,3,FALSE),"")</f>
        <v>157.2990927838382</v>
      </c>
      <c r="D2487" s="32"/>
      <c r="E2487" s="40">
        <f t="shared" si="92"/>
        <v>1.9220997427530357</v>
      </c>
    </row>
    <row r="2488" spans="2:5">
      <c r="B2488" s="2">
        <f t="shared" si="93"/>
        <v>40011</v>
      </c>
      <c r="C2488" s="19">
        <f>IFERROR(VLOOKUP(B2488,Sheet1!AI$2:AK$3285,3,FALSE),"")</f>
        <v>160.10586716064677</v>
      </c>
      <c r="D2488" s="32"/>
      <c r="E2488" s="40">
        <f t="shared" si="92"/>
        <v>1.9563968274478807</v>
      </c>
    </row>
    <row r="2489" spans="2:5">
      <c r="B2489" s="2">
        <f t="shared" si="93"/>
        <v>40012</v>
      </c>
      <c r="C2489" s="19">
        <f>IFERROR(VLOOKUP(B2489,Sheet1!AI$2:AK$3285,3,FALSE),"")</f>
        <v>162.34634008149555</v>
      </c>
      <c r="D2489" s="32"/>
      <c r="E2489" s="40">
        <f t="shared" si="92"/>
        <v>1.9837740509816899</v>
      </c>
    </row>
    <row r="2490" spans="2:5">
      <c r="B2490" s="2">
        <f t="shared" si="93"/>
        <v>40013</v>
      </c>
      <c r="C2490" s="19">
        <f>IFERROR(VLOOKUP(B2490,Sheet1!AI$2:AK$3285,3,FALSE),"")</f>
        <v>170.51563086536567</v>
      </c>
      <c r="D2490" s="32"/>
      <c r="E2490" s="40">
        <f t="shared" si="92"/>
        <v>2.083597841674047</v>
      </c>
    </row>
    <row r="2491" spans="2:5">
      <c r="B2491" s="2">
        <f t="shared" si="93"/>
        <v>40014</v>
      </c>
      <c r="C2491" s="19">
        <f>IFERROR(VLOOKUP(B2491,Sheet1!AI$2:AK$3285,3,FALSE),"")</f>
        <v>168.43884701031789</v>
      </c>
      <c r="D2491" s="32"/>
      <c r="E2491" s="40">
        <f t="shared" si="92"/>
        <v>2.0582207994871187</v>
      </c>
    </row>
    <row r="2492" spans="2:5">
      <c r="B2492" s="2">
        <f t="shared" si="93"/>
        <v>40015</v>
      </c>
      <c r="C2492" s="19">
        <f>IFERROR(VLOOKUP(B2492,Sheet1!AI$2:AK$3285,3,FALSE),"")</f>
        <v>165.30078710999362</v>
      </c>
      <c r="D2492" s="32"/>
      <c r="E2492" s="40">
        <f t="shared" si="92"/>
        <v>2.0198756061334251</v>
      </c>
    </row>
    <row r="2493" spans="2:5">
      <c r="B2493" s="2">
        <f t="shared" si="93"/>
        <v>40016</v>
      </c>
      <c r="C2493" s="19">
        <f>IFERROR(VLOOKUP(B2493,Sheet1!AI$2:AK$3285,3,FALSE),"")</f>
        <v>157.80332833314708</v>
      </c>
      <c r="D2493" s="32"/>
      <c r="E2493" s="40">
        <f t="shared" si="92"/>
        <v>1.9282611960866887</v>
      </c>
    </row>
    <row r="2494" spans="2:5">
      <c r="B2494" s="2">
        <f t="shared" si="93"/>
        <v>40017</v>
      </c>
      <c r="C2494" s="19">
        <f>IFERROR(VLOOKUP(B2494,Sheet1!AI$2:AK$3285,3,FALSE),"")</f>
        <v>147.62385446378357</v>
      </c>
      <c r="D2494" s="32"/>
      <c r="E2494" s="40">
        <f t="shared" si="92"/>
        <v>1.8038741843157269</v>
      </c>
    </row>
    <row r="2495" spans="2:5">
      <c r="B2495" s="2">
        <f t="shared" si="93"/>
        <v>40018</v>
      </c>
      <c r="C2495" s="19">
        <f>IFERROR(VLOOKUP(B2495,Sheet1!AI$2:AK$3285,3,FALSE),"")</f>
        <v>148.39670665074323</v>
      </c>
      <c r="D2495" s="32"/>
      <c r="E2495" s="40">
        <f t="shared" si="92"/>
        <v>1.8133179704396727</v>
      </c>
    </row>
    <row r="2496" spans="2:5">
      <c r="B2496" s="2">
        <f t="shared" si="93"/>
        <v>40019</v>
      </c>
      <c r="C2496" s="19">
        <f>IFERROR(VLOOKUP(B2496,Sheet1!AI$2:AK$3285,3,FALSE),"")</f>
        <v>137.67853180919587</v>
      </c>
      <c r="D2496" s="32"/>
      <c r="E2496" s="40">
        <f t="shared" si="92"/>
        <v>1.6823483587202277</v>
      </c>
    </row>
    <row r="2497" spans="2:10">
      <c r="B2497" s="2">
        <f t="shared" si="93"/>
        <v>40020</v>
      </c>
      <c r="C2497" s="19">
        <f>IFERROR(VLOOKUP(B2497,Sheet1!AI$2:AK$3285,3,FALSE),"")</f>
        <v>114.66130128623797</v>
      </c>
      <c r="D2497" s="32"/>
      <c r="E2497" s="40">
        <f t="shared" si="92"/>
        <v>1.4010917279025177</v>
      </c>
    </row>
    <row r="2498" spans="2:10">
      <c r="B2498" s="2">
        <f t="shared" si="93"/>
        <v>40021</v>
      </c>
      <c r="C2498" s="19">
        <f>IFERROR(VLOOKUP(B2498,Sheet1!AI$2:AK$3285,3,FALSE),"")</f>
        <v>109.21514662447487</v>
      </c>
      <c r="D2498" s="32"/>
      <c r="E2498" s="40">
        <f t="shared" si="92"/>
        <v>1.334543013036416</v>
      </c>
    </row>
    <row r="2499" spans="2:10">
      <c r="B2499" s="2">
        <f t="shared" si="93"/>
        <v>40022</v>
      </c>
      <c r="C2499" s="19">
        <f>IFERROR(VLOOKUP(B2499,Sheet1!AI$2:AK$3285,3,FALSE),"")</f>
        <v>99.635382110826754</v>
      </c>
      <c r="D2499" s="32"/>
      <c r="E2499" s="40">
        <f t="shared" si="92"/>
        <v>1.2174840867486378</v>
      </c>
    </row>
    <row r="2500" spans="2:10">
      <c r="B2500" s="2">
        <f t="shared" si="93"/>
        <v>40023</v>
      </c>
      <c r="C2500" s="19">
        <f>IFERROR(VLOOKUP(B2500,Sheet1!AI$2:AK$3285,3,FALSE),"")</f>
        <v>92.453433715860228</v>
      </c>
      <c r="D2500" s="32"/>
      <c r="E2500" s="40">
        <f t="shared" si="92"/>
        <v>1.1297250226744355</v>
      </c>
    </row>
    <row r="2501" spans="2:10">
      <c r="B2501" s="2">
        <f t="shared" si="93"/>
        <v>40024</v>
      </c>
      <c r="C2501" s="19">
        <f>IFERROR(VLOOKUP(B2501,Sheet1!AI$2:AK$3285,3,FALSE),"")</f>
        <v>121.6129451833599</v>
      </c>
      <c r="D2501" s="32"/>
      <c r="E2501" s="40">
        <f t="shared" si="92"/>
        <v>1.486036610354768</v>
      </c>
    </row>
    <row r="2502" spans="2:10">
      <c r="B2502" s="2">
        <f t="shared" si="93"/>
        <v>40025</v>
      </c>
      <c r="C2502" s="19">
        <f>IFERROR(VLOOKUP(B2502,Sheet1!AI$2:AK$3285,3,FALSE),"")</f>
        <v>131.4862122265564</v>
      </c>
      <c r="D2502" s="32"/>
      <c r="E2502" s="40">
        <f t="shared" si="92"/>
        <v>1.6066819599750546</v>
      </c>
      <c r="G2502" s="3">
        <f>AVERAGE(C2472:C2502)</f>
        <v>140.56046220491541</v>
      </c>
      <c r="H2502" s="3">
        <f>MAX(C2472:C2502)</f>
        <v>170.51563086536567</v>
      </c>
      <c r="I2502" s="3">
        <f>MIN(C2472:C2502)</f>
        <v>80.141824300697863</v>
      </c>
      <c r="J2502" s="13">
        <f>SUM(E2472:E2502)</f>
        <v>53.244477939324227</v>
      </c>
    </row>
    <row r="2503" spans="2:10">
      <c r="B2503" s="2">
        <f t="shared" si="93"/>
        <v>40026</v>
      </c>
      <c r="C2503" s="19">
        <f>IFERROR(VLOOKUP(B2503,Sheet1!AI$2:AK$3285,3,FALSE),"")</f>
        <v>141.29651756464682</v>
      </c>
      <c r="D2503" s="32"/>
      <c r="E2503" s="40">
        <f t="shared" si="92"/>
        <v>1.7265579556528232</v>
      </c>
    </row>
    <row r="2504" spans="2:10">
      <c r="B2504" s="2">
        <f t="shared" si="93"/>
        <v>40027</v>
      </c>
      <c r="C2504" s="19">
        <f>IFERROR(VLOOKUP(B2504,Sheet1!AI$2:AK$3285,3,FALSE),"")</f>
        <v>153.23595402329215</v>
      </c>
      <c r="D2504" s="32"/>
      <c r="E2504" s="40">
        <f t="shared" si="92"/>
        <v>1.8724506454302197</v>
      </c>
    </row>
    <row r="2505" spans="2:10">
      <c r="B2505" s="2">
        <f t="shared" si="93"/>
        <v>40028</v>
      </c>
      <c r="C2505" s="19">
        <f>IFERROR(VLOOKUP(B2505,Sheet1!AI$2:AK$3285,3,FALSE),"")</f>
        <v>148.62377010755506</v>
      </c>
      <c r="D2505" s="32"/>
      <c r="E2505" s="40">
        <f t="shared" si="92"/>
        <v>1.8160925485011394</v>
      </c>
    </row>
    <row r="2506" spans="2:10">
      <c r="B2506" s="2">
        <f t="shared" si="93"/>
        <v>40029</v>
      </c>
      <c r="C2506" s="19">
        <f>IFERROR(VLOOKUP(B2506,Sheet1!AI$2:AK$3285,3,FALSE),"")</f>
        <v>154.22194228727278</v>
      </c>
      <c r="D2506" s="32"/>
      <c r="E2506" s="40">
        <f t="shared" si="92"/>
        <v>1.8844988254611053</v>
      </c>
    </row>
    <row r="2507" spans="2:10">
      <c r="B2507" s="2">
        <f t="shared" si="93"/>
        <v>40030</v>
      </c>
      <c r="C2507" s="19">
        <f>IFERROR(VLOOKUP(B2507,Sheet1!AI$2:AK$3285,3,FALSE),"")</f>
        <v>151.92639493895763</v>
      </c>
      <c r="D2507" s="32"/>
      <c r="E2507" s="40">
        <f t="shared" si="92"/>
        <v>1.8564486257454762</v>
      </c>
    </row>
    <row r="2508" spans="2:10">
      <c r="B2508" s="2">
        <f t="shared" si="93"/>
        <v>40031</v>
      </c>
      <c r="C2508" s="19">
        <f>IFERROR(VLOOKUP(B2508,Sheet1!AI$2:AK$3285,3,FALSE),"")</f>
        <v>149.20407974240993</v>
      </c>
      <c r="D2508" s="32"/>
      <c r="E2508" s="40">
        <f t="shared" si="92"/>
        <v>1.8231835811328689</v>
      </c>
    </row>
    <row r="2509" spans="2:10">
      <c r="B2509" s="2">
        <f t="shared" si="93"/>
        <v>40032</v>
      </c>
      <c r="C2509" s="19">
        <f>IFERROR(VLOOKUP(B2509,Sheet1!AI$2:AK$3285,3,FALSE),"")</f>
        <v>155.42514197004959</v>
      </c>
      <c r="D2509" s="32"/>
      <c r="E2509" s="40">
        <f t="shared" si="92"/>
        <v>1.8992011976097098</v>
      </c>
    </row>
    <row r="2510" spans="2:10">
      <c r="B2510" s="2">
        <f t="shared" si="93"/>
        <v>40033</v>
      </c>
      <c r="C2510" s="19">
        <f>IFERROR(VLOOKUP(B2510,Sheet1!AI$2:AK$3285,3,FALSE),"")</f>
        <v>152.52587566751799</v>
      </c>
      <c r="D2510" s="32"/>
      <c r="E2510" s="40">
        <f t="shared" si="92"/>
        <v>1.8637739175431518</v>
      </c>
    </row>
    <row r="2511" spans="2:10">
      <c r="B2511" s="2">
        <f t="shared" si="93"/>
        <v>40034</v>
      </c>
      <c r="C2511" s="19">
        <f>IFERROR(VLOOKUP(B2511,Sheet1!AI$2:AK$3285,3,FALSE),"")</f>
        <v>157.11208320776677</v>
      </c>
      <c r="D2511" s="32"/>
      <c r="E2511" s="40">
        <f t="shared" si="92"/>
        <v>1.9198145988803166</v>
      </c>
    </row>
    <row r="2512" spans="2:10">
      <c r="B2512" s="2">
        <f t="shared" si="93"/>
        <v>40035</v>
      </c>
      <c r="C2512" s="19">
        <f>IFERROR(VLOOKUP(B2512,Sheet1!AI$2:AK$3285,3,FALSE),"")</f>
        <v>160.5944004607951</v>
      </c>
      <c r="D2512" s="32"/>
      <c r="E2512" s="40">
        <f t="shared" si="92"/>
        <v>1.9623664087971626</v>
      </c>
    </row>
    <row r="2513" spans="2:5">
      <c r="B2513" s="2">
        <f t="shared" si="93"/>
        <v>40036</v>
      </c>
      <c r="C2513" s="19">
        <f>IFERROR(VLOOKUP(B2513,Sheet1!AI$2:AK$3285,3,FALSE),"")</f>
        <v>163.66066407253129</v>
      </c>
      <c r="D2513" s="32"/>
      <c r="E2513" s="40">
        <f t="shared" si="92"/>
        <v>1.9998342949433991</v>
      </c>
    </row>
    <row r="2514" spans="2:5">
      <c r="B2514" s="2">
        <f t="shared" si="93"/>
        <v>40037</v>
      </c>
      <c r="C2514" s="19">
        <f>IFERROR(VLOOKUP(B2514,Sheet1!AI$2:AK$3285,3,FALSE),"")</f>
        <v>159.20048016986391</v>
      </c>
      <c r="D2514" s="32"/>
      <c r="E2514" s="40">
        <f t="shared" si="92"/>
        <v>1.9453335462090806</v>
      </c>
    </row>
    <row r="2515" spans="2:5">
      <c r="B2515" s="2">
        <f t="shared" si="93"/>
        <v>40038</v>
      </c>
      <c r="C2515" s="19">
        <f>IFERROR(VLOOKUP(B2515,Sheet1!AI$2:AK$3285,3,FALSE),"")</f>
        <v>155.80832715590202</v>
      </c>
      <c r="D2515" s="32"/>
      <c r="E2515" s="40">
        <f t="shared" si="92"/>
        <v>1.9038834887413303</v>
      </c>
    </row>
    <row r="2516" spans="2:5">
      <c r="B2516" s="2">
        <f t="shared" si="93"/>
        <v>40039</v>
      </c>
      <c r="C2516" s="19">
        <f>IFERROR(VLOOKUP(B2516,Sheet1!AI$2:AK$3285,3,FALSE),"")</f>
        <v>149.63124337747433</v>
      </c>
      <c r="D2516" s="32"/>
      <c r="E2516" s="40">
        <f t="shared" si="92"/>
        <v>1.8284032623054682</v>
      </c>
    </row>
    <row r="2517" spans="2:5">
      <c r="B2517" s="2">
        <f t="shared" si="93"/>
        <v>40040</v>
      </c>
      <c r="C2517" s="19">
        <f>IFERROR(VLOOKUP(B2517,Sheet1!AI$2:AK$3285,3,FALSE),"")</f>
        <v>149.19698653957562</v>
      </c>
      <c r="D2517" s="32"/>
      <c r="E2517" s="40">
        <f t="shared" ref="E2517:E2580" si="94">IFERROR(0.001*(C2517*86440)/$K$6,"")</f>
        <v>1.823096906485852</v>
      </c>
    </row>
    <row r="2518" spans="2:5">
      <c r="B2518" s="2">
        <f t="shared" si="93"/>
        <v>40041</v>
      </c>
      <c r="C2518" s="19">
        <f>IFERROR(VLOOKUP(B2518,Sheet1!AI$2:AK$3285,3,FALSE),"")</f>
        <v>150.69561217717933</v>
      </c>
      <c r="D2518" s="32"/>
      <c r="E2518" s="40">
        <f t="shared" si="94"/>
        <v>1.8414092050601332</v>
      </c>
    </row>
    <row r="2519" spans="2:5">
      <c r="B2519" s="2">
        <f t="shared" si="93"/>
        <v>40042</v>
      </c>
      <c r="C2519" s="19">
        <f>IFERROR(VLOOKUP(B2519,Sheet1!AI$2:AK$3285,3,FALSE),"")</f>
        <v>151.99871862984389</v>
      </c>
      <c r="D2519" s="32"/>
      <c r="E2519" s="40">
        <f t="shared" si="94"/>
        <v>1.8573323774899217</v>
      </c>
    </row>
    <row r="2520" spans="2:5">
      <c r="B2520" s="2">
        <f t="shared" si="93"/>
        <v>40043</v>
      </c>
      <c r="C2520" s="19">
        <f>IFERROR(VLOOKUP(B2520,Sheet1!AI$2:AK$3285,3,FALSE),"")</f>
        <v>160.38319937215135</v>
      </c>
      <c r="D2520" s="32"/>
      <c r="E2520" s="40">
        <f t="shared" si="94"/>
        <v>1.9597856592774616</v>
      </c>
    </row>
    <row r="2521" spans="2:5">
      <c r="B2521" s="2">
        <f t="shared" si="93"/>
        <v>40044</v>
      </c>
      <c r="C2521" s="19">
        <f>IFERROR(VLOOKUP(B2521,Sheet1!AI$2:AK$3285,3,FALSE),"")</f>
        <v>156.02133985189437</v>
      </c>
      <c r="D2521" s="32"/>
      <c r="E2521" s="40">
        <f t="shared" si="94"/>
        <v>1.9064863750067498</v>
      </c>
    </row>
    <row r="2522" spans="2:5">
      <c r="B2522" s="2">
        <f t="shared" si="93"/>
        <v>40045</v>
      </c>
      <c r="C2522" s="19">
        <f>IFERROR(VLOOKUP(B2522,Sheet1!AI$2:AK$3285,3,FALSE),"")</f>
        <v>166.55875623701627</v>
      </c>
      <c r="D2522" s="32"/>
      <c r="E2522" s="40">
        <f t="shared" si="94"/>
        <v>2.0352472277534193</v>
      </c>
    </row>
    <row r="2523" spans="2:5">
      <c r="B2523" s="2">
        <f t="shared" si="93"/>
        <v>40046</v>
      </c>
      <c r="C2523" s="19">
        <f>IFERROR(VLOOKUP(B2523,Sheet1!AI$2:AK$3285,3,FALSE),"")</f>
        <v>167.83549444667858</v>
      </c>
      <c r="D2523" s="32"/>
      <c r="E2523" s="40">
        <f t="shared" si="94"/>
        <v>2.0508481962073644</v>
      </c>
    </row>
    <row r="2524" spans="2:5">
      <c r="B2524" s="2">
        <f t="shared" si="93"/>
        <v>40047</v>
      </c>
      <c r="C2524" s="19">
        <f>IFERROR(VLOOKUP(B2524,Sheet1!AI$2:AK$3285,3,FALSE),"")</f>
        <v>166.24874532353908</v>
      </c>
      <c r="D2524" s="32"/>
      <c r="E2524" s="40">
        <f t="shared" si="94"/>
        <v>2.0314590819574101</v>
      </c>
    </row>
    <row r="2525" spans="2:5">
      <c r="B2525" s="2">
        <f t="shared" si="93"/>
        <v>40048</v>
      </c>
      <c r="C2525" s="19">
        <f>IFERROR(VLOOKUP(B2525,Sheet1!AI$2:AK$3285,3,FALSE),"")</f>
        <v>164.97209791354317</v>
      </c>
      <c r="D2525" s="32"/>
      <c r="E2525" s="40">
        <f t="shared" si="94"/>
        <v>2.0158592230204508</v>
      </c>
    </row>
    <row r="2526" spans="2:5">
      <c r="B2526" s="2">
        <f t="shared" si="93"/>
        <v>40049</v>
      </c>
      <c r="C2526" s="19">
        <f>IFERROR(VLOOKUP(B2526,Sheet1!AI$2:AK$3285,3,FALSE),"")</f>
        <v>156.86144443617809</v>
      </c>
      <c r="D2526" s="32"/>
      <c r="E2526" s="40">
        <f t="shared" si="94"/>
        <v>1.9167519447361088</v>
      </c>
    </row>
    <row r="2527" spans="2:5">
      <c r="B2527" s="2">
        <f t="shared" si="93"/>
        <v>40050</v>
      </c>
      <c r="C2527" s="19">
        <f>IFERROR(VLOOKUP(B2527,Sheet1!AI$2:AK$3285,3,FALSE),"")</f>
        <v>155.65139483827295</v>
      </c>
      <c r="D2527" s="32"/>
      <c r="E2527" s="40">
        <f t="shared" si="94"/>
        <v>1.9019658707690577</v>
      </c>
    </row>
    <row r="2528" spans="2:5">
      <c r="B2528" s="2">
        <f t="shared" si="93"/>
        <v>40051</v>
      </c>
      <c r="C2528" s="19">
        <f>IFERROR(VLOOKUP(B2528,Sheet1!AI$2:AK$3285,3,FALSE),"")</f>
        <v>156.3489612921403</v>
      </c>
      <c r="D2528" s="32"/>
      <c r="E2528" s="40">
        <f t="shared" si="94"/>
        <v>1.9104897107849319</v>
      </c>
    </row>
    <row r="2529" spans="2:10">
      <c r="B2529" s="2">
        <f t="shared" si="93"/>
        <v>40052</v>
      </c>
      <c r="C2529" s="19">
        <f>IFERROR(VLOOKUP(B2529,Sheet1!AI$2:AK$3285,3,FALSE),"")</f>
        <v>163.52261611898382</v>
      </c>
      <c r="D2529" s="32"/>
      <c r="E2529" s="40">
        <f t="shared" si="94"/>
        <v>1.9981474324745492</v>
      </c>
    </row>
    <row r="2530" spans="2:10">
      <c r="B2530" s="2">
        <f t="shared" si="93"/>
        <v>40053</v>
      </c>
      <c r="C2530" s="19">
        <f>IFERROR(VLOOKUP(B2530,Sheet1!AI$2:AK$3285,3,FALSE),"")</f>
        <v>163.04131173147164</v>
      </c>
      <c r="D2530" s="32"/>
      <c r="E2530" s="40">
        <f t="shared" si="94"/>
        <v>1.9922661840639537</v>
      </c>
    </row>
    <row r="2531" spans="2:10">
      <c r="B2531" s="2">
        <f t="shared" si="93"/>
        <v>40054</v>
      </c>
      <c r="C2531" s="19">
        <f>IFERROR(VLOOKUP(B2531,Sheet1!AI$2:AK$3285,3,FALSE),"")</f>
        <v>161.14396747644082</v>
      </c>
      <c r="D2531" s="32"/>
      <c r="E2531" s="40">
        <f t="shared" si="94"/>
        <v>1.9690817852224407</v>
      </c>
    </row>
    <row r="2532" spans="2:10">
      <c r="B2532" s="2">
        <f t="shared" si="93"/>
        <v>40055</v>
      </c>
      <c r="C2532" s="19">
        <f>IFERROR(VLOOKUP(B2532,Sheet1!AI$2:AK$3285,3,FALSE),"")</f>
        <v>152.05673294621147</v>
      </c>
      <c r="D2532" s="32"/>
      <c r="E2532" s="40">
        <f t="shared" si="94"/>
        <v>1.8580412773353858</v>
      </c>
    </row>
    <row r="2533" spans="2:10">
      <c r="B2533" s="2">
        <f t="shared" ref="B2533:B2596" si="95">B2532+1</f>
        <v>40056</v>
      </c>
      <c r="C2533" s="19">
        <f>IFERROR(VLOOKUP(B2533,Sheet1!AI$2:AK$3285,3,FALSE),"")</f>
        <v>156.63847178610217</v>
      </c>
      <c r="D2533" s="32"/>
      <c r="E2533" s="40">
        <f t="shared" si="94"/>
        <v>1.914027353857884</v>
      </c>
      <c r="G2533" s="3">
        <f>AVERAGE(C2503:C2533)</f>
        <v>156.50460406010515</v>
      </c>
      <c r="H2533" s="3">
        <f>MAX(C2503:C2533)</f>
        <v>167.83549444667858</v>
      </c>
      <c r="I2533" s="3">
        <f>MIN(C2503:C2533)</f>
        <v>141.29651756464682</v>
      </c>
      <c r="J2533" s="13">
        <f>SUM(E2503:E2533)</f>
        <v>59.284138708456311</v>
      </c>
    </row>
    <row r="2534" spans="2:10">
      <c r="B2534" s="2">
        <f t="shared" si="95"/>
        <v>40057</v>
      </c>
      <c r="C2534" s="19">
        <f>IFERROR(VLOOKUP(B2534,Sheet1!AI$2:AK$3285,3,FALSE),"")</f>
        <v>155.40953222300982</v>
      </c>
      <c r="D2534" s="32"/>
      <c r="E2534" s="40">
        <f t="shared" si="94"/>
        <v>1.8990104559452883</v>
      </c>
    </row>
    <row r="2535" spans="2:10">
      <c r="B2535" s="2">
        <f t="shared" si="95"/>
        <v>40058</v>
      </c>
      <c r="C2535" s="19">
        <f>IFERROR(VLOOKUP(B2535,Sheet1!AI$2:AK$3285,3,FALSE),"")</f>
        <v>156.93532390253836</v>
      </c>
      <c r="D2535" s="32"/>
      <c r="E2535" s="40">
        <f t="shared" si="94"/>
        <v>1.9176547071155521</v>
      </c>
    </row>
    <row r="2536" spans="2:10">
      <c r="B2536" s="2">
        <f t="shared" si="95"/>
        <v>40059</v>
      </c>
      <c r="C2536" s="19">
        <f>IFERROR(VLOOKUP(B2536,Sheet1!AI$2:AK$3285,3,FALSE),"")</f>
        <v>165.80918791444435</v>
      </c>
      <c r="D2536" s="32"/>
      <c r="E2536" s="40">
        <f t="shared" si="94"/>
        <v>2.0260879563647962</v>
      </c>
    </row>
    <row r="2537" spans="2:10">
      <c r="B2537" s="2">
        <f t="shared" si="95"/>
        <v>40060</v>
      </c>
      <c r="C2537" s="19">
        <f>IFERROR(VLOOKUP(B2537,Sheet1!AI$2:AK$3285,3,FALSE),"")</f>
        <v>158.05105053312775</v>
      </c>
      <c r="D2537" s="32"/>
      <c r="E2537" s="40">
        <f t="shared" si="94"/>
        <v>1.9312882114904668</v>
      </c>
    </row>
    <row r="2538" spans="2:10">
      <c r="B2538" s="2">
        <f t="shared" si="95"/>
        <v>40061</v>
      </c>
      <c r="C2538" s="19">
        <f>IFERROR(VLOOKUP(B2538,Sheet1!AI$2:AK$3285,3,FALSE),"")</f>
        <v>165.68133376885555</v>
      </c>
      <c r="D2538" s="32"/>
      <c r="E2538" s="40">
        <f t="shared" si="94"/>
        <v>2.0245256560616163</v>
      </c>
    </row>
    <row r="2539" spans="2:10">
      <c r="B2539" s="2">
        <f t="shared" si="95"/>
        <v>40062</v>
      </c>
      <c r="C2539" s="19">
        <f>IFERROR(VLOOKUP(B2539,Sheet1!AI$2:AK$3285,3,FALSE),"")</f>
        <v>165.67557224762083</v>
      </c>
      <c r="D2539" s="32"/>
      <c r="E2539" s="40">
        <f t="shared" si="94"/>
        <v>2.0244552537580356</v>
      </c>
    </row>
    <row r="2540" spans="2:10">
      <c r="B2540" s="2">
        <f t="shared" si="95"/>
        <v>40063</v>
      </c>
      <c r="C2540" s="19">
        <f>IFERROR(VLOOKUP(B2540,Sheet1!AI$2:AK$3285,3,FALSE),"")</f>
        <v>170.50615229522487</v>
      </c>
      <c r="D2540" s="32"/>
      <c r="E2540" s="40">
        <f t="shared" si="94"/>
        <v>2.0834820192817696</v>
      </c>
    </row>
    <row r="2541" spans="2:10">
      <c r="B2541" s="2">
        <f t="shared" si="95"/>
        <v>40064</v>
      </c>
      <c r="C2541" s="19">
        <f>IFERROR(VLOOKUP(B2541,Sheet1!AI$2:AK$3285,3,FALSE),"")</f>
        <v>166.44258082701981</v>
      </c>
      <c r="D2541" s="32"/>
      <c r="E2541" s="40">
        <f t="shared" si="94"/>
        <v>2.0338276345331625</v>
      </c>
    </row>
    <row r="2542" spans="2:10">
      <c r="B2542" s="2">
        <f t="shared" si="95"/>
        <v>40065</v>
      </c>
      <c r="C2542" s="19">
        <f>IFERROR(VLOOKUP(B2542,Sheet1!AI$2:AK$3285,3,FALSE),"")</f>
        <v>161.87512243818139</v>
      </c>
      <c r="D2542" s="32"/>
      <c r="E2542" s="40">
        <f t="shared" si="94"/>
        <v>1.9780160564823861</v>
      </c>
    </row>
    <row r="2543" spans="2:10">
      <c r="B2543" s="2">
        <f t="shared" si="95"/>
        <v>40066</v>
      </c>
      <c r="C2543" s="19">
        <f>IFERROR(VLOOKUP(B2543,Sheet1!AI$2:AK$3285,3,FALSE),"")</f>
        <v>168.23986244419859</v>
      </c>
      <c r="D2543" s="32"/>
      <c r="E2543" s="40">
        <f t="shared" si="94"/>
        <v>2.0557893284812732</v>
      </c>
    </row>
    <row r="2544" spans="2:10">
      <c r="B2544" s="2">
        <f t="shared" si="95"/>
        <v>40067</v>
      </c>
      <c r="C2544" s="19">
        <f>IFERROR(VLOOKUP(B2544,Sheet1!AI$2:AK$3285,3,FALSE),"")</f>
        <v>162.72631152064116</v>
      </c>
      <c r="D2544" s="32"/>
      <c r="E2544" s="40">
        <f t="shared" si="94"/>
        <v>1.9884170720729746</v>
      </c>
    </row>
    <row r="2545" spans="2:5">
      <c r="B2545" s="2">
        <f t="shared" si="95"/>
        <v>40068</v>
      </c>
      <c r="C2545" s="19">
        <f>IFERROR(VLOOKUP(B2545,Sheet1!AI$2:AK$3285,3,FALSE),"")</f>
        <v>166.35388195241251</v>
      </c>
      <c r="D2545" s="32"/>
      <c r="E2545" s="40">
        <f t="shared" si="94"/>
        <v>2.0327437879511647</v>
      </c>
    </row>
    <row r="2546" spans="2:5">
      <c r="B2546" s="2">
        <f t="shared" si="95"/>
        <v>40069</v>
      </c>
      <c r="C2546" s="19">
        <f>IFERROR(VLOOKUP(B2546,Sheet1!AI$2:AK$3285,3,FALSE),"")</f>
        <v>166.3620247111927</v>
      </c>
      <c r="D2546" s="32"/>
      <c r="E2546" s="40">
        <f t="shared" si="94"/>
        <v>2.0328432875368248</v>
      </c>
    </row>
    <row r="2547" spans="2:5">
      <c r="B2547" s="2">
        <f t="shared" si="95"/>
        <v>40070</v>
      </c>
      <c r="C2547" s="19">
        <f>IFERROR(VLOOKUP(B2547,Sheet1!AI$2:AK$3285,3,FALSE),"")</f>
        <v>159.03240217930522</v>
      </c>
      <c r="D2547" s="32"/>
      <c r="E2547" s="40">
        <f t="shared" si="94"/>
        <v>1.9432797348571025</v>
      </c>
    </row>
    <row r="2548" spans="2:5">
      <c r="B2548" s="2">
        <f t="shared" si="95"/>
        <v>40071</v>
      </c>
      <c r="C2548" s="19">
        <f>IFERROR(VLOOKUP(B2548,Sheet1!AI$2:AK$3285,3,FALSE),"")</f>
        <v>155.94945598803054</v>
      </c>
      <c r="D2548" s="32"/>
      <c r="E2548" s="40">
        <f t="shared" si="94"/>
        <v>1.9056079976824087</v>
      </c>
    </row>
    <row r="2549" spans="2:5">
      <c r="B2549" s="2">
        <f t="shared" si="95"/>
        <v>40072</v>
      </c>
      <c r="C2549" s="19">
        <f>IFERROR(VLOOKUP(B2549,Sheet1!AI$2:AK$3285,3,FALSE),"")</f>
        <v>151.84071329338428</v>
      </c>
      <c r="D2549" s="32"/>
      <c r="E2549" s="40">
        <f t="shared" si="94"/>
        <v>1.8554016478767512</v>
      </c>
    </row>
    <row r="2550" spans="2:5">
      <c r="B2550" s="2">
        <f t="shared" si="95"/>
        <v>40073</v>
      </c>
      <c r="C2550" s="19">
        <f>IFERROR(VLOOKUP(B2550,Sheet1!AI$2:AK$3285,3,FALSE),"")</f>
        <v>139.80427505203136</v>
      </c>
      <c r="D2550" s="32"/>
      <c r="E2550" s="40">
        <f t="shared" si="94"/>
        <v>1.7083236550039005</v>
      </c>
    </row>
    <row r="2551" spans="2:5">
      <c r="B2551" s="2">
        <f t="shared" si="95"/>
        <v>40074</v>
      </c>
      <c r="C2551" s="19">
        <f>IFERROR(VLOOKUP(B2551,Sheet1!AI$2:AK$3285,3,FALSE),"")</f>
        <v>134.59006176537559</v>
      </c>
      <c r="D2551" s="32"/>
      <c r="E2551" s="40">
        <f t="shared" si="94"/>
        <v>1.6446091234095372</v>
      </c>
    </row>
    <row r="2552" spans="2:5">
      <c r="B2552" s="2">
        <f t="shared" si="95"/>
        <v>40075</v>
      </c>
      <c r="C2552" s="19">
        <f>IFERROR(VLOOKUP(B2552,Sheet1!AI$2:AK$3285,3,FALSE),"")</f>
        <v>126.47918887160347</v>
      </c>
      <c r="D2552" s="32"/>
      <c r="E2552" s="40">
        <f t="shared" si="94"/>
        <v>1.5454991639894546</v>
      </c>
    </row>
    <row r="2553" spans="2:5">
      <c r="B2553" s="2">
        <f t="shared" si="95"/>
        <v>40076</v>
      </c>
      <c r="C2553" s="19">
        <f>IFERROR(VLOOKUP(B2553,Sheet1!AI$2:AK$3285,3,FALSE),"")</f>
        <v>104.59291128106133</v>
      </c>
      <c r="D2553" s="32"/>
      <c r="E2553" s="40">
        <f t="shared" si="94"/>
        <v>1.2780620937425702</v>
      </c>
    </row>
    <row r="2554" spans="2:5">
      <c r="B2554" s="2">
        <f t="shared" si="95"/>
        <v>40077</v>
      </c>
      <c r="C2554" s="19">
        <f>IFERROR(VLOOKUP(B2554,Sheet1!AI$2:AK$3285,3,FALSE),"")</f>
        <v>126.14902894715078</v>
      </c>
      <c r="D2554" s="32"/>
      <c r="E2554" s="40">
        <f t="shared" si="94"/>
        <v>1.541464809470132</v>
      </c>
    </row>
    <row r="2555" spans="2:5">
      <c r="B2555" s="2">
        <f t="shared" si="95"/>
        <v>40078</v>
      </c>
      <c r="C2555" s="19">
        <f>IFERROR(VLOOKUP(B2555,Sheet1!AI$2:AK$3285,3,FALSE),"")</f>
        <v>134.47266292161646</v>
      </c>
      <c r="D2555" s="32"/>
      <c r="E2555" s="40">
        <f t="shared" si="94"/>
        <v>1.6431745805689184</v>
      </c>
    </row>
    <row r="2556" spans="2:5">
      <c r="B2556" s="2">
        <f t="shared" si="95"/>
        <v>40079</v>
      </c>
      <c r="C2556" s="19">
        <f>IFERROR(VLOOKUP(B2556,Sheet1!AI$2:AK$3285,3,FALSE),"")</f>
        <v>145.79834974541586</v>
      </c>
      <c r="D2556" s="32"/>
      <c r="E2556" s="40">
        <f t="shared" si="94"/>
        <v>1.7815676211469813</v>
      </c>
    </row>
    <row r="2557" spans="2:5">
      <c r="B2557" s="2">
        <f t="shared" si="95"/>
        <v>40080</v>
      </c>
      <c r="C2557" s="19">
        <f>IFERROR(VLOOKUP(B2557,Sheet1!AI$2:AK$3285,3,FALSE),"")</f>
        <v>159.24695306312765</v>
      </c>
      <c r="D2557" s="32"/>
      <c r="E2557" s="40">
        <f t="shared" si="94"/>
        <v>1.945901416847152</v>
      </c>
    </row>
    <row r="2558" spans="2:5">
      <c r="B2558" s="2">
        <f t="shared" si="95"/>
        <v>40081</v>
      </c>
      <c r="C2558" s="19">
        <f>IFERROR(VLOOKUP(B2558,Sheet1!AI$2:AK$3285,3,FALSE),"")</f>
        <v>148.48861575008186</v>
      </c>
      <c r="D2558" s="32"/>
      <c r="E2558" s="40">
        <f t="shared" si="94"/>
        <v>1.8144410440255974</v>
      </c>
    </row>
    <row r="2559" spans="2:5">
      <c r="B2559" s="2">
        <f t="shared" si="95"/>
        <v>40082</v>
      </c>
      <c r="C2559" s="19">
        <f>IFERROR(VLOOKUP(B2559,Sheet1!AI$2:AK$3285,3,FALSE),"")</f>
        <v>143.72278083877086</v>
      </c>
      <c r="D2559" s="32"/>
      <c r="E2559" s="40">
        <f t="shared" si="94"/>
        <v>1.7562054248944519</v>
      </c>
    </row>
    <row r="2560" spans="2:5">
      <c r="B2560" s="2">
        <f t="shared" si="95"/>
        <v>40083</v>
      </c>
      <c r="C2560" s="19">
        <f>IFERROR(VLOOKUP(B2560,Sheet1!AI$2:AK$3285,3,FALSE),"")</f>
        <v>133.24769445973925</v>
      </c>
      <c r="D2560" s="32"/>
      <c r="E2560" s="40">
        <f t="shared" si="94"/>
        <v>1.6282062071105261</v>
      </c>
    </row>
    <row r="2561" spans="2:10">
      <c r="B2561" s="2">
        <f t="shared" si="95"/>
        <v>40084</v>
      </c>
      <c r="C2561" s="19">
        <f>IFERROR(VLOOKUP(B2561,Sheet1!AI$2:AK$3285,3,FALSE),"")</f>
        <v>136.56628825452071</v>
      </c>
      <c r="D2561" s="32"/>
      <c r="E2561" s="40">
        <f t="shared" si="94"/>
        <v>1.6687574154256108</v>
      </c>
    </row>
    <row r="2562" spans="2:10">
      <c r="B2562" s="2">
        <f t="shared" si="95"/>
        <v>40085</v>
      </c>
      <c r="C2562" s="19">
        <f>IFERROR(VLOOKUP(B2562,Sheet1!AI$2:AK$3285,3,FALSE),"")</f>
        <v>135.63887078378116</v>
      </c>
      <c r="D2562" s="32"/>
      <c r="E2562" s="40">
        <f t="shared" si="94"/>
        <v>1.6574249350508965</v>
      </c>
    </row>
    <row r="2563" spans="2:10">
      <c r="B2563" s="2">
        <f t="shared" si="95"/>
        <v>40086</v>
      </c>
      <c r="C2563" s="19">
        <f>IFERROR(VLOOKUP(B2563,Sheet1!AI$2:AK$3285,3,FALSE),"")</f>
        <v>130.38090110074313</v>
      </c>
      <c r="D2563" s="32"/>
      <c r="E2563" s="40">
        <f t="shared" si="94"/>
        <v>1.593175726766785</v>
      </c>
      <c r="G2563" s="3">
        <f>AVERAGE(C2534:C2563)</f>
        <v>149.86896970247363</v>
      </c>
      <c r="H2563" s="3">
        <f>MAX(C2534:C2563)</f>
        <v>170.50615229522487</v>
      </c>
      <c r="I2563" s="3">
        <f>MIN(C2534:C2563)</f>
        <v>104.59291128106133</v>
      </c>
      <c r="J2563" s="13">
        <f>SUM(E2534:E2563)</f>
        <v>54.939244024944088</v>
      </c>
    </row>
    <row r="2564" spans="2:10">
      <c r="B2564" s="2">
        <f t="shared" si="95"/>
        <v>40087</v>
      </c>
      <c r="C2564" s="19">
        <f>IFERROR(VLOOKUP(B2564,Sheet1!AI$2:AK$3285,3,FALSE),"")</f>
        <v>129.06100782633894</v>
      </c>
      <c r="D2564" s="32"/>
      <c r="E2564" s="40">
        <f t="shared" si="94"/>
        <v>1.577047429531911</v>
      </c>
    </row>
    <row r="2565" spans="2:10">
      <c r="B2565" s="2">
        <f t="shared" si="95"/>
        <v>40088</v>
      </c>
      <c r="C2565" s="19">
        <f>IFERROR(VLOOKUP(B2565,Sheet1!AI$2:AK$3285,3,FALSE),"")</f>
        <v>123.96342958324362</v>
      </c>
      <c r="D2565" s="32"/>
      <c r="E2565" s="40">
        <f t="shared" si="94"/>
        <v>1.514758107601863</v>
      </c>
    </row>
    <row r="2566" spans="2:10">
      <c r="B2566" s="2">
        <f t="shared" si="95"/>
        <v>40089</v>
      </c>
      <c r="C2566" s="19">
        <f>IFERROR(VLOOKUP(B2566,Sheet1!AI$2:AK$3285,3,FALSE),"")</f>
        <v>115.60558150613804</v>
      </c>
      <c r="D2566" s="32"/>
      <c r="E2566" s="40">
        <f t="shared" si="94"/>
        <v>1.4126302608694619</v>
      </c>
    </row>
    <row r="2567" spans="2:10">
      <c r="B2567" s="2">
        <f t="shared" si="95"/>
        <v>40090</v>
      </c>
      <c r="C2567" s="19">
        <f>IFERROR(VLOOKUP(B2567,Sheet1!AI$2:AK$3285,3,FALSE),"")</f>
        <v>116.76065594146712</v>
      </c>
      <c r="D2567" s="32"/>
      <c r="E2567" s="40">
        <f t="shared" si="94"/>
        <v>1.4267445716115943</v>
      </c>
    </row>
    <row r="2568" spans="2:10">
      <c r="B2568" s="2">
        <f t="shared" si="95"/>
        <v>40091</v>
      </c>
      <c r="C2568" s="19">
        <f>IFERROR(VLOOKUP(B2568,Sheet1!AI$2:AK$3285,3,FALSE),"")</f>
        <v>113.96153203013557</v>
      </c>
      <c r="D2568" s="32"/>
      <c r="E2568" s="40">
        <f t="shared" si="94"/>
        <v>1.3925409709760983</v>
      </c>
    </row>
    <row r="2569" spans="2:10">
      <c r="B2569" s="2">
        <f t="shared" si="95"/>
        <v>40092</v>
      </c>
      <c r="C2569" s="19">
        <f>IFERROR(VLOOKUP(B2569,Sheet1!AI$2:AK$3285,3,FALSE),"")</f>
        <v>110.15324640883728</v>
      </c>
      <c r="D2569" s="32"/>
      <c r="E2569" s="40">
        <f t="shared" si="94"/>
        <v>1.3460060248204544</v>
      </c>
    </row>
    <row r="2570" spans="2:10">
      <c r="B2570" s="2">
        <f t="shared" si="95"/>
        <v>40093</v>
      </c>
      <c r="C2570" s="19">
        <f>IFERROR(VLOOKUP(B2570,Sheet1!AI$2:AK$3285,3,FALSE),"")</f>
        <v>107.36751900611864</v>
      </c>
      <c r="D2570" s="32"/>
      <c r="E2570" s="40">
        <f t="shared" si="94"/>
        <v>1.311966121414885</v>
      </c>
    </row>
    <row r="2571" spans="2:10">
      <c r="B2571" s="2">
        <f t="shared" si="95"/>
        <v>40094</v>
      </c>
      <c r="C2571" s="19">
        <f>IFERROR(VLOOKUP(B2571,Sheet1!AI$2:AK$3285,3,FALSE),"")</f>
        <v>98.039786950332882</v>
      </c>
      <c r="D2571" s="32"/>
      <c r="E2571" s="40">
        <f t="shared" si="94"/>
        <v>1.1979868792743531</v>
      </c>
    </row>
    <row r="2572" spans="2:10">
      <c r="B2572" s="2">
        <f t="shared" si="95"/>
        <v>40095</v>
      </c>
      <c r="C2572" s="19">
        <f>IFERROR(VLOOKUP(B2572,Sheet1!AI$2:AK$3285,3,FALSE),"")</f>
        <v>93.266448012669002</v>
      </c>
      <c r="D2572" s="32"/>
      <c r="E2572" s="40">
        <f t="shared" si="94"/>
        <v>1.1396595654813555</v>
      </c>
    </row>
    <row r="2573" spans="2:10">
      <c r="B2573" s="2">
        <f t="shared" si="95"/>
        <v>40096</v>
      </c>
      <c r="C2573" s="19">
        <f>IFERROR(VLOOKUP(B2573,Sheet1!AI$2:AK$3285,3,FALSE),"")</f>
        <v>76.491768628818363</v>
      </c>
      <c r="D2573" s="32"/>
      <c r="E2573" s="40">
        <f t="shared" si="94"/>
        <v>0.93468313263713021</v>
      </c>
    </row>
    <row r="2574" spans="2:10">
      <c r="B2574" s="2">
        <f t="shared" si="95"/>
        <v>40097</v>
      </c>
      <c r="C2574" s="19">
        <f>IFERROR(VLOOKUP(B2574,Sheet1!AI$2:AK$3285,3,FALSE),"")</f>
        <v>69.625334739590471</v>
      </c>
      <c r="D2574" s="32"/>
      <c r="E2574" s="40">
        <f t="shared" si="94"/>
        <v>0.85077946492651979</v>
      </c>
    </row>
    <row r="2575" spans="2:10">
      <c r="B2575" s="2">
        <f t="shared" si="95"/>
        <v>40098</v>
      </c>
      <c r="C2575" s="19">
        <f>IFERROR(VLOOKUP(B2575,Sheet1!AI$2:AK$3285,3,FALSE),"")</f>
        <v>56.081827928719576</v>
      </c>
      <c r="D2575" s="32"/>
      <c r="E2575" s="40">
        <f t="shared" si="94"/>
        <v>0.68528600595964384</v>
      </c>
    </row>
    <row r="2576" spans="2:10">
      <c r="B2576" s="2">
        <f t="shared" si="95"/>
        <v>40099</v>
      </c>
      <c r="C2576" s="19">
        <f>IFERROR(VLOOKUP(B2576,Sheet1!AI$2:AK$3285,3,FALSE),"")</f>
        <v>57.236676006005155</v>
      </c>
      <c r="D2576" s="32"/>
      <c r="E2576" s="40">
        <f t="shared" si="94"/>
        <v>0.69939755074343868</v>
      </c>
    </row>
    <row r="2577" spans="2:5">
      <c r="B2577" s="2">
        <f t="shared" si="95"/>
        <v>40100</v>
      </c>
      <c r="C2577" s="19">
        <f>IFERROR(VLOOKUP(B2577,Sheet1!AI$2:AK$3285,3,FALSE),"")</f>
        <v>71.774327280485295</v>
      </c>
      <c r="D2577" s="32"/>
      <c r="E2577" s="40">
        <f t="shared" si="94"/>
        <v>0.87703885356589617</v>
      </c>
    </row>
    <row r="2578" spans="2:5">
      <c r="B2578" s="2">
        <f t="shared" si="95"/>
        <v>40101</v>
      </c>
      <c r="C2578" s="19">
        <f>IFERROR(VLOOKUP(B2578,Sheet1!AI$2:AK$3285,3,FALSE),"")</f>
        <v>81.275433801809413</v>
      </c>
      <c r="D2578" s="32"/>
      <c r="E2578" s="40">
        <f t="shared" si="94"/>
        <v>0.99313662677811776</v>
      </c>
    </row>
    <row r="2579" spans="2:5">
      <c r="B2579" s="2">
        <f t="shared" si="95"/>
        <v>40102</v>
      </c>
      <c r="C2579" s="19">
        <f>IFERROR(VLOOKUP(B2579,Sheet1!AI$2:AK$3285,3,FALSE),"")</f>
        <v>95.537288067613986</v>
      </c>
      <c r="D2579" s="32"/>
      <c r="E2579" s="40">
        <f t="shared" si="94"/>
        <v>1.1674078570207169</v>
      </c>
    </row>
    <row r="2580" spans="2:5">
      <c r="B2580" s="2">
        <f t="shared" si="95"/>
        <v>40103</v>
      </c>
      <c r="C2580" s="19">
        <f>IFERROR(VLOOKUP(B2580,Sheet1!AI$2:AK$3285,3,FALSE),"")</f>
        <v>95.426915358994052</v>
      </c>
      <c r="D2580" s="32"/>
      <c r="E2580" s="40">
        <f t="shared" si="94"/>
        <v>1.1660591693004589</v>
      </c>
    </row>
    <row r="2581" spans="2:5">
      <c r="B2581" s="2">
        <f t="shared" si="95"/>
        <v>40104</v>
      </c>
      <c r="C2581" s="19">
        <f>IFERROR(VLOOKUP(B2581,Sheet1!AI$2:AK$3285,3,FALSE),"")</f>
        <v>88.17049177501201</v>
      </c>
      <c r="D2581" s="32"/>
      <c r="E2581" s="40">
        <f t="shared" ref="E2581:E2644" si="96">IFERROR(0.001*(C2581*86440)/$K$6,"")</f>
        <v>1.0773900634763978</v>
      </c>
    </row>
    <row r="2582" spans="2:5">
      <c r="B2582" s="2">
        <f t="shared" si="95"/>
        <v>40105</v>
      </c>
      <c r="C2582" s="19">
        <f>IFERROR(VLOOKUP(B2582,Sheet1!AI$2:AK$3285,3,FALSE),"")</f>
        <v>72.521362515530882</v>
      </c>
      <c r="D2582" s="32"/>
      <c r="E2582" s="40">
        <f t="shared" si="96"/>
        <v>0.88616717215754726</v>
      </c>
    </row>
    <row r="2583" spans="2:5">
      <c r="B2583" s="2">
        <f t="shared" si="95"/>
        <v>40106</v>
      </c>
      <c r="C2583" s="19">
        <f>IFERROR(VLOOKUP(B2583,Sheet1!AI$2:AK$3285,3,FALSE),"")</f>
        <v>69.981747487022858</v>
      </c>
      <c r="D2583" s="32"/>
      <c r="E2583" s="40">
        <f t="shared" si="96"/>
        <v>0.85513461305884297</v>
      </c>
    </row>
    <row r="2584" spans="2:5">
      <c r="B2584" s="2">
        <f t="shared" si="95"/>
        <v>40107</v>
      </c>
      <c r="C2584" s="19">
        <f>IFERROR(VLOOKUP(B2584,Sheet1!AI$2:AK$3285,3,FALSE),"")</f>
        <v>64.018464700379809</v>
      </c>
      <c r="D2584" s="32"/>
      <c r="E2584" s="40">
        <f t="shared" si="96"/>
        <v>0.78226690538603783</v>
      </c>
    </row>
    <row r="2585" spans="2:5">
      <c r="B2585" s="2">
        <f t="shared" si="95"/>
        <v>40108</v>
      </c>
      <c r="C2585" s="19">
        <f>IFERROR(VLOOKUP(B2585,Sheet1!AI$2:AK$3285,3,FALSE),"")</f>
        <v>74.466498556371334</v>
      </c>
      <c r="D2585" s="32"/>
      <c r="E2585" s="40">
        <f t="shared" si="96"/>
        <v>0.90993555770606993</v>
      </c>
    </row>
    <row r="2586" spans="2:5">
      <c r="B2586" s="2">
        <f t="shared" si="95"/>
        <v>40109</v>
      </c>
      <c r="C2586" s="19">
        <f>IFERROR(VLOOKUP(B2586,Sheet1!AI$2:AK$3285,3,FALSE),"")</f>
        <v>89.976580255407043</v>
      </c>
      <c r="D2586" s="32"/>
      <c r="E2586" s="40">
        <f t="shared" si="96"/>
        <v>1.0994593719645724</v>
      </c>
    </row>
    <row r="2587" spans="2:5">
      <c r="B2587" s="2">
        <f t="shared" si="95"/>
        <v>40110</v>
      </c>
      <c r="C2587" s="19">
        <f>IFERROR(VLOOKUP(B2587,Sheet1!AI$2:AK$3285,3,FALSE),"")</f>
        <v>88.168206672010228</v>
      </c>
      <c r="D2587" s="32"/>
      <c r="E2587" s="40">
        <f t="shared" si="96"/>
        <v>1.0773621409002776</v>
      </c>
    </row>
    <row r="2588" spans="2:5">
      <c r="B2588" s="2">
        <f t="shared" si="95"/>
        <v>40111</v>
      </c>
      <c r="C2588" s="19">
        <f>IFERROR(VLOOKUP(B2588,Sheet1!AI$2:AK$3285,3,FALSE),"")</f>
        <v>97.483202453037165</v>
      </c>
      <c r="D2588" s="32"/>
      <c r="E2588" s="40">
        <f t="shared" si="96"/>
        <v>1.1911857534691168</v>
      </c>
    </row>
    <row r="2589" spans="2:5">
      <c r="B2589" s="2">
        <f t="shared" si="95"/>
        <v>40112</v>
      </c>
      <c r="C2589" s="19">
        <f>IFERROR(VLOOKUP(B2589,Sheet1!AI$2:AK$3285,3,FALSE),"")</f>
        <v>89.848882013923003</v>
      </c>
      <c r="D2589" s="32"/>
      <c r="E2589" s="40">
        <f t="shared" si="96"/>
        <v>1.0978989767152254</v>
      </c>
    </row>
    <row r="2590" spans="2:5">
      <c r="B2590" s="2">
        <f t="shared" si="95"/>
        <v>40113</v>
      </c>
      <c r="C2590" s="19">
        <f>IFERROR(VLOOKUP(B2590,Sheet1!AI$2:AK$3285,3,FALSE),"")</f>
        <v>84.007047855299788</v>
      </c>
      <c r="D2590" s="32"/>
      <c r="E2590" s="40">
        <f t="shared" si="96"/>
        <v>1.0265152977964538</v>
      </c>
    </row>
    <row r="2591" spans="2:5">
      <c r="B2591" s="2">
        <f t="shared" si="95"/>
        <v>40114</v>
      </c>
      <c r="C2591" s="19">
        <f>IFERROR(VLOOKUP(B2591,Sheet1!AI$2:AK$3285,3,FALSE),"")</f>
        <v>82.702669722901192</v>
      </c>
      <c r="D2591" s="32"/>
      <c r="E2591" s="40">
        <f t="shared" si="96"/>
        <v>1.0105765862097229</v>
      </c>
    </row>
    <row r="2592" spans="2:5">
      <c r="B2592" s="2">
        <f t="shared" si="95"/>
        <v>40115</v>
      </c>
      <c r="C2592" s="19">
        <f>IFERROR(VLOOKUP(B2592,Sheet1!AI$2:AK$3285,3,FALSE),"")</f>
        <v>74.607853031307968</v>
      </c>
      <c r="D2592" s="32"/>
      <c r="E2592" s="40">
        <f t="shared" si="96"/>
        <v>0.91166282386574238</v>
      </c>
    </row>
    <row r="2593" spans="2:10">
      <c r="B2593" s="2">
        <f t="shared" si="95"/>
        <v>40116</v>
      </c>
      <c r="C2593" s="19">
        <f>IFERROR(VLOOKUP(B2593,Sheet1!AI$2:AK$3285,3,FALSE),"")</f>
        <v>75.707632468408747</v>
      </c>
      <c r="D2593" s="32"/>
      <c r="E2593" s="40">
        <f t="shared" si="96"/>
        <v>0.9251014631847968</v>
      </c>
    </row>
    <row r="2594" spans="2:10">
      <c r="B2594" s="2">
        <f t="shared" si="95"/>
        <v>40117</v>
      </c>
      <c r="C2594" s="19">
        <f>IFERROR(VLOOKUP(B2594,Sheet1!AI$2:AK$3285,3,FALSE),"")</f>
        <v>70.886588797056902</v>
      </c>
      <c r="D2594" s="32"/>
      <c r="E2594" s="40">
        <f t="shared" si="96"/>
        <v>0.86619122640904711</v>
      </c>
      <c r="G2594" s="3">
        <f>AVERAGE(C2564:C2594)</f>
        <v>88.199226044547927</v>
      </c>
      <c r="H2594" s="3">
        <f>MAX(C2564:C2594)</f>
        <v>129.06100782633894</v>
      </c>
      <c r="I2594" s="3">
        <f>MIN(C2564:C2594)</f>
        <v>56.081827928719576</v>
      </c>
      <c r="J2594" s="13">
        <f>SUM(E2564:E2594)</f>
        <v>33.409976544813752</v>
      </c>
    </row>
    <row r="2595" spans="2:10">
      <c r="B2595" s="2">
        <f t="shared" si="95"/>
        <v>40118</v>
      </c>
      <c r="C2595" s="19">
        <f>IFERROR(VLOOKUP(B2595,Sheet1!AI$2:AK$3285,3,FALSE),"")</f>
        <v>71.717964916058691</v>
      </c>
      <c r="D2595" s="32"/>
      <c r="E2595" s="40">
        <f t="shared" si="96"/>
        <v>0.87635013957366614</v>
      </c>
    </row>
    <row r="2596" spans="2:10">
      <c r="B2596" s="2">
        <f t="shared" si="95"/>
        <v>40119</v>
      </c>
      <c r="C2596" s="19">
        <f>IFERROR(VLOOKUP(B2596,Sheet1!AI$2:AK$3285,3,FALSE),"")</f>
        <v>76.602322966946758</v>
      </c>
      <c r="D2596" s="32"/>
      <c r="E2596" s="40">
        <f t="shared" si="96"/>
        <v>0.93603403976009025</v>
      </c>
    </row>
    <row r="2597" spans="2:10">
      <c r="B2597" s="2">
        <f t="shared" ref="B2597:B2660" si="97">B2596+1</f>
        <v>40120</v>
      </c>
      <c r="C2597" s="19">
        <f>IFERROR(VLOOKUP(B2597,Sheet1!AI$2:AK$3285,3,FALSE),"")</f>
        <v>80.359525158136648</v>
      </c>
      <c r="D2597" s="32"/>
      <c r="E2597" s="40">
        <f t="shared" si="96"/>
        <v>0.9819447773069454</v>
      </c>
    </row>
    <row r="2598" spans="2:10">
      <c r="B2598" s="2">
        <f t="shared" si="97"/>
        <v>40121</v>
      </c>
      <c r="C2598" s="19">
        <f>IFERROR(VLOOKUP(B2598,Sheet1!AI$2:AK$3285,3,FALSE),"")</f>
        <v>85.817283574489693</v>
      </c>
      <c r="D2598" s="32"/>
      <c r="E2598" s="40">
        <f t="shared" si="96"/>
        <v>1.0486352830334873</v>
      </c>
    </row>
    <row r="2599" spans="2:10">
      <c r="B2599" s="2">
        <f t="shared" si="97"/>
        <v>40122</v>
      </c>
      <c r="C2599" s="19">
        <f>IFERROR(VLOOKUP(B2599,Sheet1!AI$2:AK$3285,3,FALSE),"")</f>
        <v>89.857196036786036</v>
      </c>
      <c r="D2599" s="32"/>
      <c r="E2599" s="40">
        <f t="shared" si="96"/>
        <v>1.0980005690443575</v>
      </c>
    </row>
    <row r="2600" spans="2:10">
      <c r="B2600" s="2">
        <f t="shared" si="97"/>
        <v>40123</v>
      </c>
      <c r="C2600" s="19">
        <f>IFERROR(VLOOKUP(B2600,Sheet1!AI$2:AK$3285,3,FALSE),"")</f>
        <v>86.224158658002011</v>
      </c>
      <c r="D2600" s="32"/>
      <c r="E2600" s="40">
        <f t="shared" si="96"/>
        <v>1.0536070503813535</v>
      </c>
    </row>
    <row r="2601" spans="2:10">
      <c r="B2601" s="2">
        <f t="shared" si="97"/>
        <v>40124</v>
      </c>
      <c r="C2601" s="19">
        <f>IFERROR(VLOOKUP(B2601,Sheet1!AI$2:AK$3285,3,FALSE),"")</f>
        <v>82.597279501089361</v>
      </c>
      <c r="D2601" s="32"/>
      <c r="E2601" s="40">
        <f t="shared" si="96"/>
        <v>1.0092887814636931</v>
      </c>
    </row>
    <row r="2602" spans="2:10">
      <c r="B2602" s="2">
        <f t="shared" si="97"/>
        <v>40125</v>
      </c>
      <c r="C2602" s="19">
        <f>IFERROR(VLOOKUP(B2602,Sheet1!AI$2:AK$3285,3,FALSE),"")</f>
        <v>82.404329401239693</v>
      </c>
      <c r="D2602" s="32"/>
      <c r="E2602" s="40">
        <f t="shared" si="96"/>
        <v>1.0069310479846139</v>
      </c>
    </row>
    <row r="2603" spans="2:10">
      <c r="B2603" s="2">
        <f t="shared" si="97"/>
        <v>40126</v>
      </c>
      <c r="C2603" s="19">
        <f>IFERROR(VLOOKUP(B2603,Sheet1!AI$2:AK$3285,3,FALSE),"")</f>
        <v>73.033049857030846</v>
      </c>
      <c r="D2603" s="32"/>
      <c r="E2603" s="40">
        <f t="shared" si="96"/>
        <v>0.89241968188319865</v>
      </c>
    </row>
    <row r="2604" spans="2:10">
      <c r="B2604" s="2">
        <f t="shared" si="97"/>
        <v>40127</v>
      </c>
      <c r="C2604" s="19">
        <f>IFERROR(VLOOKUP(B2604,Sheet1!AI$2:AK$3285,3,FALSE),"")</f>
        <v>65.744750384284089</v>
      </c>
      <c r="D2604" s="32"/>
      <c r="E2604" s="40">
        <f t="shared" si="96"/>
        <v>0.80336107198438167</v>
      </c>
    </row>
    <row r="2605" spans="2:10">
      <c r="B2605" s="2">
        <f t="shared" si="97"/>
        <v>40128</v>
      </c>
      <c r="C2605" s="19">
        <f>IFERROR(VLOOKUP(B2605,Sheet1!AI$2:AK$3285,3,FALSE),"")</f>
        <v>60.470836518615897</v>
      </c>
      <c r="D2605" s="32"/>
      <c r="E2605" s="40">
        <f t="shared" si="96"/>
        <v>0.7389170354352782</v>
      </c>
    </row>
    <row r="2606" spans="2:10">
      <c r="B2606" s="2">
        <f t="shared" si="97"/>
        <v>40129</v>
      </c>
      <c r="C2606" s="19">
        <f>IFERROR(VLOOKUP(B2606,Sheet1!AI$2:AK$3285,3,FALSE),"")</f>
        <v>68.382668056112607</v>
      </c>
      <c r="D2606" s="32"/>
      <c r="E2606" s="40">
        <f t="shared" si="96"/>
        <v>0.83559482990816702</v>
      </c>
    </row>
    <row r="2607" spans="2:10">
      <c r="B2607" s="2">
        <f t="shared" si="97"/>
        <v>40130</v>
      </c>
      <c r="C2607" s="19">
        <f>IFERROR(VLOOKUP(B2607,Sheet1!AI$2:AK$3285,3,FALSE),"")</f>
        <v>87.97693524119461</v>
      </c>
      <c r="D2607" s="32"/>
      <c r="E2607" s="40">
        <f t="shared" si="96"/>
        <v>1.0750249197411452</v>
      </c>
    </row>
    <row r="2608" spans="2:10">
      <c r="B2608" s="2">
        <f t="shared" si="97"/>
        <v>40131</v>
      </c>
      <c r="C2608" s="19">
        <f>IFERROR(VLOOKUP(B2608,Sheet1!AI$2:AK$3285,3,FALSE),"")</f>
        <v>97.166751259796456</v>
      </c>
      <c r="D2608" s="32"/>
      <c r="E2608" s="40">
        <f t="shared" si="96"/>
        <v>1.1873189113509763</v>
      </c>
    </row>
    <row r="2609" spans="2:10">
      <c r="B2609" s="2">
        <f t="shared" si="97"/>
        <v>40132</v>
      </c>
      <c r="C2609" s="19">
        <f>IFERROR(VLOOKUP(B2609,Sheet1!AI$2:AK$3285,3,FALSE),"")</f>
        <v>83.460831432124451</v>
      </c>
      <c r="D2609" s="32"/>
      <c r="E2609" s="40">
        <f t="shared" si="96"/>
        <v>1.0198408635839467</v>
      </c>
    </row>
    <row r="2610" spans="2:10">
      <c r="B2610" s="2">
        <f t="shared" si="97"/>
        <v>40133</v>
      </c>
      <c r="C2610" s="19">
        <f>IFERROR(VLOOKUP(B2610,Sheet1!AI$2:AK$3285,3,FALSE),"")</f>
        <v>73.986905344440402</v>
      </c>
      <c r="D2610" s="32"/>
      <c r="E2610" s="40">
        <f t="shared" si="96"/>
        <v>0.90407521882576036</v>
      </c>
    </row>
    <row r="2611" spans="2:10">
      <c r="B2611" s="2">
        <f t="shared" si="97"/>
        <v>40134</v>
      </c>
      <c r="C2611" s="19">
        <f>IFERROR(VLOOKUP(B2611,Sheet1!AI$2:AK$3285,3,FALSE),"")</f>
        <v>61.750214389719758</v>
      </c>
      <c r="D2611" s="32"/>
      <c r="E2611" s="40">
        <f t="shared" si="96"/>
        <v>0.75455025895495853</v>
      </c>
    </row>
    <row r="2612" spans="2:10">
      <c r="B2612" s="2">
        <f t="shared" si="97"/>
        <v>40135</v>
      </c>
      <c r="C2612" s="19">
        <f>IFERROR(VLOOKUP(B2612,Sheet1!AI$2:AK$3285,3,FALSE),"")</f>
        <v>63.581346346131113</v>
      </c>
      <c r="D2612" s="32"/>
      <c r="E2612" s="40">
        <f t="shared" si="96"/>
        <v>0.77692558356793517</v>
      </c>
    </row>
    <row r="2613" spans="2:10">
      <c r="B2613" s="2">
        <f t="shared" si="97"/>
        <v>40136</v>
      </c>
      <c r="C2613" s="19">
        <f>IFERROR(VLOOKUP(B2613,Sheet1!AI$2:AK$3285,3,FALSE),"")</f>
        <v>71.964559125018468</v>
      </c>
      <c r="D2613" s="32"/>
      <c r="E2613" s="40">
        <f t="shared" si="96"/>
        <v>0.8793633716096404</v>
      </c>
    </row>
    <row r="2614" spans="2:10">
      <c r="B2614" s="2">
        <f t="shared" si="97"/>
        <v>40137</v>
      </c>
      <c r="C2614" s="19">
        <f>IFERROR(VLOOKUP(B2614,Sheet1!AI$2:AK$3285,3,FALSE),"")</f>
        <v>76.816878515894814</v>
      </c>
      <c r="D2614" s="32"/>
      <c r="E2614" s="40">
        <f t="shared" si="96"/>
        <v>0.93865577875515238</v>
      </c>
    </row>
    <row r="2615" spans="2:10">
      <c r="B2615" s="2">
        <f t="shared" si="97"/>
        <v>40138</v>
      </c>
      <c r="C2615" s="19">
        <f>IFERROR(VLOOKUP(B2615,Sheet1!AI$2:AK$3285,3,FALSE),"")</f>
        <v>79.16838873246752</v>
      </c>
      <c r="D2615" s="32"/>
      <c r="E2615" s="40">
        <f t="shared" si="96"/>
        <v>0.96738981086153408</v>
      </c>
    </row>
    <row r="2616" spans="2:10">
      <c r="B2616" s="2">
        <f t="shared" si="97"/>
        <v>40139</v>
      </c>
      <c r="C2616" s="19">
        <f>IFERROR(VLOOKUP(B2616,Sheet1!AI$2:AK$3285,3,FALSE),"")</f>
        <v>76.492569928747798</v>
      </c>
      <c r="D2616" s="32"/>
      <c r="E2616" s="40">
        <f t="shared" si="96"/>
        <v>0.93469292403745541</v>
      </c>
    </row>
    <row r="2617" spans="2:10">
      <c r="B2617" s="2">
        <f t="shared" si="97"/>
        <v>40140</v>
      </c>
      <c r="C2617" s="19">
        <f>IFERROR(VLOOKUP(B2617,Sheet1!AI$2:AK$3285,3,FALSE),"")</f>
        <v>79.966570592855078</v>
      </c>
      <c r="D2617" s="32"/>
      <c r="E2617" s="40">
        <f t="shared" si="96"/>
        <v>0.97714311026949285</v>
      </c>
    </row>
    <row r="2618" spans="2:10">
      <c r="B2618" s="2">
        <f t="shared" si="97"/>
        <v>40141</v>
      </c>
      <c r="C2618" s="19">
        <f>IFERROR(VLOOKUP(B2618,Sheet1!AI$2:AK$3285,3,FALSE),"")</f>
        <v>78.648798686298733</v>
      </c>
      <c r="D2618" s="32"/>
      <c r="E2618" s="40">
        <f t="shared" si="96"/>
        <v>0.9610407348662231</v>
      </c>
    </row>
    <row r="2619" spans="2:10">
      <c r="B2619" s="2">
        <f t="shared" si="97"/>
        <v>40142</v>
      </c>
      <c r="C2619" s="19">
        <f>IFERROR(VLOOKUP(B2619,Sheet1!AI$2:AK$3285,3,FALSE),"")</f>
        <v>79.211966686315918</v>
      </c>
      <c r="D2619" s="32"/>
      <c r="E2619" s="40">
        <f t="shared" si="96"/>
        <v>0.96792230709148264</v>
      </c>
    </row>
    <row r="2620" spans="2:10">
      <c r="B2620" s="2">
        <f t="shared" si="97"/>
        <v>40143</v>
      </c>
      <c r="C2620" s="19">
        <f>IFERROR(VLOOKUP(B2620,Sheet1!AI$2:AK$3285,3,FALSE),"")</f>
        <v>77.900344142952463</v>
      </c>
      <c r="D2620" s="32"/>
      <c r="E2620" s="40">
        <f t="shared" si="96"/>
        <v>0.9518950731858653</v>
      </c>
    </row>
    <row r="2621" spans="2:10">
      <c r="B2621" s="2">
        <f t="shared" si="97"/>
        <v>40144</v>
      </c>
      <c r="C2621" s="19">
        <f>IFERROR(VLOOKUP(B2621,Sheet1!AI$2:AK$3285,3,FALSE),"")</f>
        <v>66.389422220858478</v>
      </c>
      <c r="D2621" s="32"/>
      <c r="E2621" s="40">
        <f t="shared" si="96"/>
        <v>0.81123857177989922</v>
      </c>
    </row>
    <row r="2622" spans="2:10">
      <c r="B2622" s="2">
        <f t="shared" si="97"/>
        <v>40145</v>
      </c>
      <c r="C2622" s="19">
        <f>IFERROR(VLOOKUP(B2622,Sheet1!AI$2:AK$3285,3,FALSE),"")</f>
        <v>67.106551942510123</v>
      </c>
      <c r="D2622" s="32"/>
      <c r="E2622" s="40">
        <f t="shared" si="96"/>
        <v>0.82000146309168431</v>
      </c>
    </row>
    <row r="2623" spans="2:10">
      <c r="B2623" s="2">
        <f t="shared" si="97"/>
        <v>40146</v>
      </c>
      <c r="C2623" s="19">
        <f>IFERROR(VLOOKUP(B2623,Sheet1!AI$2:AK$3285,3,FALSE),"")</f>
        <v>62.411360859612842</v>
      </c>
      <c r="D2623" s="32"/>
      <c r="E2623" s="40">
        <f t="shared" si="96"/>
        <v>0.76262906880194159</v>
      </c>
    </row>
    <row r="2624" spans="2:10">
      <c r="B2624" s="2">
        <f t="shared" si="97"/>
        <v>40147</v>
      </c>
      <c r="C2624" s="19">
        <f>IFERROR(VLOOKUP(B2624,Sheet1!AI$2:AK$3285,3,FALSE),"")</f>
        <v>65.973739593141772</v>
      </c>
      <c r="D2624" s="32"/>
      <c r="E2624" s="40">
        <f t="shared" si="96"/>
        <v>0.8061591815707061</v>
      </c>
      <c r="G2624" s="3">
        <f>AVERAGE(C2595:C2624)</f>
        <v>75.772850002295769</v>
      </c>
      <c r="H2624" s="3">
        <f>MAX(C2595:C2624)</f>
        <v>97.166751259796456</v>
      </c>
      <c r="I2624" s="3">
        <f>MIN(C2595:C2624)</f>
        <v>60.470836518615897</v>
      </c>
      <c r="J2624" s="13">
        <f>SUM(E2595:E2624)</f>
        <v>27.776951459705028</v>
      </c>
    </row>
    <row r="2625" spans="2:5">
      <c r="B2625" s="2">
        <f t="shared" si="97"/>
        <v>40148</v>
      </c>
      <c r="C2625" s="19">
        <f>IFERROR(VLOOKUP(B2625,Sheet1!AI$2:AK$3285,3,FALSE),"")</f>
        <v>69.678045977060947</v>
      </c>
      <c r="D2625" s="32"/>
      <c r="E2625" s="40">
        <f t="shared" si="96"/>
        <v>0.85142356435639643</v>
      </c>
    </row>
    <row r="2626" spans="2:5">
      <c r="B2626" s="2">
        <f t="shared" si="97"/>
        <v>40149</v>
      </c>
      <c r="C2626" s="19">
        <f>IFERROR(VLOOKUP(B2626,Sheet1!AI$2:AK$3285,3,FALSE),"")</f>
        <v>75.570932792403937</v>
      </c>
      <c r="D2626" s="32"/>
      <c r="E2626" s="40">
        <f t="shared" si="96"/>
        <v>0.92343107585176643</v>
      </c>
    </row>
    <row r="2627" spans="2:5">
      <c r="B2627" s="2">
        <f t="shared" si="97"/>
        <v>40150</v>
      </c>
      <c r="C2627" s="19">
        <f>IFERROR(VLOOKUP(B2627,Sheet1!AI$2:AK$3285,3,FALSE),"")</f>
        <v>77.554357571193123</v>
      </c>
      <c r="D2627" s="32"/>
      <c r="E2627" s="40">
        <f t="shared" si="96"/>
        <v>0.9476673266120913</v>
      </c>
    </row>
    <row r="2628" spans="2:5">
      <c r="B2628" s="2">
        <f t="shared" si="97"/>
        <v>40151</v>
      </c>
      <c r="C2628" s="19">
        <f>IFERROR(VLOOKUP(B2628,Sheet1!AI$2:AK$3285,3,FALSE),"")</f>
        <v>78.779001216035567</v>
      </c>
      <c r="D2628" s="32"/>
      <c r="E2628" s="40">
        <f t="shared" si="96"/>
        <v>0.96263173100284338</v>
      </c>
    </row>
    <row r="2629" spans="2:5">
      <c r="B2629" s="2">
        <f t="shared" si="97"/>
        <v>40152</v>
      </c>
      <c r="C2629" s="19">
        <f>IFERROR(VLOOKUP(B2629,Sheet1!AI$2:AK$3285,3,FALSE),"")</f>
        <v>86.726917754898182</v>
      </c>
      <c r="D2629" s="32"/>
      <c r="E2629" s="40">
        <f t="shared" si="96"/>
        <v>1.0597504623598246</v>
      </c>
    </row>
    <row r="2630" spans="2:5">
      <c r="B2630" s="2">
        <f t="shared" si="97"/>
        <v>40153</v>
      </c>
      <c r="C2630" s="19">
        <f>IFERROR(VLOOKUP(B2630,Sheet1!AI$2:AK$3285,3,FALSE),"")</f>
        <v>77.721832760633561</v>
      </c>
      <c r="D2630" s="32"/>
      <c r="E2630" s="40">
        <f t="shared" si="96"/>
        <v>0.94971377209911856</v>
      </c>
    </row>
    <row r="2631" spans="2:5">
      <c r="B2631" s="2">
        <f t="shared" si="97"/>
        <v>40154</v>
      </c>
      <c r="C2631" s="19">
        <f>IFERROR(VLOOKUP(B2631,Sheet1!AI$2:AK$3285,3,FALSE),"")</f>
        <v>70.012180036480004</v>
      </c>
      <c r="D2631" s="32"/>
      <c r="E2631" s="40">
        <f t="shared" si="96"/>
        <v>0.85550648040052757</v>
      </c>
    </row>
    <row r="2632" spans="2:5">
      <c r="B2632" s="2">
        <f t="shared" si="97"/>
        <v>40155</v>
      </c>
      <c r="C2632" s="19">
        <f>IFERROR(VLOOKUP(B2632,Sheet1!AI$2:AK$3285,3,FALSE),"")</f>
        <v>67.31025418633385</v>
      </c>
      <c r="D2632" s="32"/>
      <c r="E2632" s="40">
        <f t="shared" si="96"/>
        <v>0.82249058126472974</v>
      </c>
    </row>
    <row r="2633" spans="2:5">
      <c r="B2633" s="2">
        <f t="shared" si="97"/>
        <v>40156</v>
      </c>
      <c r="C2633" s="19">
        <f>IFERROR(VLOOKUP(B2633,Sheet1!AI$2:AK$3285,3,FALSE),"")</f>
        <v>57.012300829309197</v>
      </c>
      <c r="D2633" s="32"/>
      <c r="E2633" s="40">
        <f t="shared" si="96"/>
        <v>0.69665582183849117</v>
      </c>
    </row>
    <row r="2634" spans="2:5">
      <c r="B2634" s="2">
        <f t="shared" si="97"/>
        <v>40157</v>
      </c>
      <c r="C2634" s="19">
        <f>IFERROR(VLOOKUP(B2634,Sheet1!AI$2:AK$3285,3,FALSE),"")</f>
        <v>58.356723801469343</v>
      </c>
      <c r="D2634" s="32"/>
      <c r="E2634" s="40">
        <f t="shared" si="96"/>
        <v>0.71308385713867839</v>
      </c>
    </row>
    <row r="2635" spans="2:5">
      <c r="B2635" s="2">
        <f t="shared" si="97"/>
        <v>40158</v>
      </c>
      <c r="C2635" s="19">
        <f>IFERROR(VLOOKUP(B2635,Sheet1!AI$2:AK$3285,3,FALSE),"")</f>
        <v>54.335457543245184</v>
      </c>
      <c r="D2635" s="32"/>
      <c r="E2635" s="40">
        <f t="shared" si="96"/>
        <v>0.66394641646001051</v>
      </c>
    </row>
    <row r="2636" spans="2:5">
      <c r="B2636" s="2">
        <f t="shared" si="97"/>
        <v>40159</v>
      </c>
      <c r="C2636" s="19">
        <f>IFERROR(VLOOKUP(B2636,Sheet1!AI$2:AK$3285,3,FALSE),"")</f>
        <v>45.664760391931168</v>
      </c>
      <c r="D2636" s="32"/>
      <c r="E2636" s="40">
        <f t="shared" si="96"/>
        <v>0.55799574332464374</v>
      </c>
    </row>
    <row r="2637" spans="2:5">
      <c r="B2637" s="2">
        <f t="shared" si="97"/>
        <v>40160</v>
      </c>
      <c r="C2637" s="19">
        <f>IFERROR(VLOOKUP(B2637,Sheet1!AI$2:AK$3285,3,FALSE),"")</f>
        <v>55.511309378200849</v>
      </c>
      <c r="D2637" s="32"/>
      <c r="E2637" s="40">
        <f t="shared" si="96"/>
        <v>0.67831461445457752</v>
      </c>
    </row>
    <row r="2638" spans="2:5">
      <c r="B2638" s="2">
        <f t="shared" si="97"/>
        <v>40161</v>
      </c>
      <c r="C2638" s="19">
        <f>IFERROR(VLOOKUP(B2638,Sheet1!AI$2:AK$3285,3,FALSE),"")</f>
        <v>45.202204639545698</v>
      </c>
      <c r="D2638" s="32"/>
      <c r="E2638" s="40">
        <f t="shared" si="96"/>
        <v>0.55234359189176285</v>
      </c>
    </row>
    <row r="2639" spans="2:5">
      <c r="B2639" s="2">
        <f t="shared" si="97"/>
        <v>40162</v>
      </c>
      <c r="C2639" s="19">
        <f>IFERROR(VLOOKUP(B2639,Sheet1!AI$2:AK$3285,3,FALSE),"")</f>
        <v>48.142404332454589</v>
      </c>
      <c r="D2639" s="32"/>
      <c r="E2639" s="40">
        <f t="shared" si="96"/>
        <v>0.58827105322269924</v>
      </c>
    </row>
    <row r="2640" spans="2:5">
      <c r="B2640" s="2">
        <f t="shared" si="97"/>
        <v>40163</v>
      </c>
      <c r="C2640" s="19">
        <f>IFERROR(VLOOKUP(B2640,Sheet1!AI$2:AK$3285,3,FALSE),"")</f>
        <v>59.716919493725754</v>
      </c>
      <c r="D2640" s="32"/>
      <c r="E2640" s="40">
        <f t="shared" si="96"/>
        <v>0.72970462553543314</v>
      </c>
    </row>
    <row r="2641" spans="2:10">
      <c r="B2641" s="2">
        <f t="shared" si="97"/>
        <v>40164</v>
      </c>
      <c r="C2641" s="19">
        <f>IFERROR(VLOOKUP(B2641,Sheet1!AI$2:AK$3285,3,FALSE),"")</f>
        <v>62.743866114622733</v>
      </c>
      <c r="D2641" s="32"/>
      <c r="E2641" s="40">
        <f t="shared" si="96"/>
        <v>0.76669208184167226</v>
      </c>
    </row>
    <row r="2642" spans="2:10">
      <c r="B2642" s="2">
        <f t="shared" si="97"/>
        <v>40165</v>
      </c>
      <c r="C2642" s="19">
        <f>IFERROR(VLOOKUP(B2642,Sheet1!AI$2:AK$3285,3,FALSE),"")</f>
        <v>79.139860639869312</v>
      </c>
      <c r="D2642" s="32"/>
      <c r="E2642" s="40">
        <f t="shared" si="96"/>
        <v>0.96704121483040761</v>
      </c>
    </row>
    <row r="2643" spans="2:10">
      <c r="B2643" s="2">
        <f t="shared" si="97"/>
        <v>40166</v>
      </c>
      <c r="C2643" s="19">
        <f>IFERROR(VLOOKUP(B2643,Sheet1!AI$2:AK$3285,3,FALSE),"")</f>
        <v>86.968297783465573</v>
      </c>
      <c r="D2643" s="32"/>
      <c r="E2643" s="40">
        <f t="shared" si="96"/>
        <v>1.0626999802661528</v>
      </c>
    </row>
    <row r="2644" spans="2:10">
      <c r="B2644" s="2">
        <f t="shared" si="97"/>
        <v>40167</v>
      </c>
      <c r="C2644" s="19">
        <f>IFERROR(VLOOKUP(B2644,Sheet1!AI$2:AK$3285,3,FALSE),"")</f>
        <v>93.462707067609017</v>
      </c>
      <c r="D2644" s="32"/>
      <c r="E2644" s="40">
        <f t="shared" si="96"/>
        <v>1.1420577323896131</v>
      </c>
    </row>
    <row r="2645" spans="2:10">
      <c r="B2645" s="2">
        <f t="shared" si="97"/>
        <v>40168</v>
      </c>
      <c r="C2645" s="19">
        <f>IFERROR(VLOOKUP(B2645,Sheet1!AI$2:AK$3285,3,FALSE),"")</f>
        <v>92.795119937850359</v>
      </c>
      <c r="D2645" s="32"/>
      <c r="E2645" s="40">
        <f t="shared" ref="E2645:E2708" si="98">IFERROR(0.001*(C2645*86440)/$K$6,"")</f>
        <v>1.1339002215758813</v>
      </c>
    </row>
    <row r="2646" spans="2:10">
      <c r="B2646" s="2">
        <f t="shared" si="97"/>
        <v>40169</v>
      </c>
      <c r="C2646" s="19">
        <f>IFERROR(VLOOKUP(B2646,Sheet1!AI$2:AK$3285,3,FALSE),"")</f>
        <v>93.547398195188066</v>
      </c>
      <c r="D2646" s="32"/>
      <c r="E2646" s="40">
        <f t="shared" si="98"/>
        <v>1.1430926067277434</v>
      </c>
    </row>
    <row r="2647" spans="2:10">
      <c r="B2647" s="2">
        <f t="shared" si="97"/>
        <v>40170</v>
      </c>
      <c r="C2647" s="19">
        <f>IFERROR(VLOOKUP(B2647,Sheet1!AI$2:AK$3285,3,FALSE),"")</f>
        <v>93.962183374809229</v>
      </c>
      <c r="D2647" s="32"/>
      <c r="E2647" s="40">
        <f t="shared" si="98"/>
        <v>1.1481610306641941</v>
      </c>
    </row>
    <row r="2648" spans="2:10">
      <c r="B2648" s="2">
        <f t="shared" si="97"/>
        <v>40171</v>
      </c>
      <c r="C2648" s="19">
        <f>IFERROR(VLOOKUP(B2648,Sheet1!AI$2:AK$3285,3,FALSE),"")</f>
        <v>81.441862234088831</v>
      </c>
      <c r="D2648" s="32"/>
      <c r="E2648" s="40">
        <f t="shared" si="98"/>
        <v>0.99517028152595954</v>
      </c>
    </row>
    <row r="2649" spans="2:10">
      <c r="B2649" s="2">
        <f t="shared" si="97"/>
        <v>40172</v>
      </c>
      <c r="C2649" s="19">
        <f>IFERROR(VLOOKUP(B2649,Sheet1!AI$2:AK$3285,3,FALSE),"")</f>
        <v>79.183443841066037</v>
      </c>
      <c r="D2649" s="32"/>
      <c r="E2649" s="40">
        <f t="shared" si="98"/>
        <v>0.96757377517977783</v>
      </c>
    </row>
    <row r="2650" spans="2:10">
      <c r="B2650" s="2">
        <f t="shared" si="97"/>
        <v>40173</v>
      </c>
      <c r="C2650" s="19">
        <f>IFERROR(VLOOKUP(B2650,Sheet1!AI$2:AK$3285,3,FALSE),"")</f>
        <v>71.904157735336184</v>
      </c>
      <c r="D2650" s="32"/>
      <c r="E2650" s="40">
        <f t="shared" si="98"/>
        <v>0.87862530317252752</v>
      </c>
    </row>
    <row r="2651" spans="2:10">
      <c r="B2651" s="2">
        <f t="shared" si="97"/>
        <v>40174</v>
      </c>
      <c r="C2651" s="19">
        <f>IFERROR(VLOOKUP(B2651,Sheet1!AI$2:AK$3285,3,FALSE),"")</f>
        <v>72.381259092653863</v>
      </c>
      <c r="D2651" s="32"/>
      <c r="E2651" s="40">
        <f t="shared" si="98"/>
        <v>0.88445519309711629</v>
      </c>
    </row>
    <row r="2652" spans="2:10">
      <c r="B2652" s="2">
        <f t="shared" si="97"/>
        <v>40175</v>
      </c>
      <c r="C2652" s="19">
        <f>IFERROR(VLOOKUP(B2652,Sheet1!AI$2:AK$3285,3,FALSE),"")</f>
        <v>72.667898419108042</v>
      </c>
      <c r="D2652" s="32"/>
      <c r="E2652" s="40">
        <f t="shared" si="98"/>
        <v>0.88795775224027429</v>
      </c>
    </row>
    <row r="2653" spans="2:10">
      <c r="B2653" s="2">
        <f t="shared" si="97"/>
        <v>40176</v>
      </c>
      <c r="C2653" s="19">
        <f>IFERROR(VLOOKUP(B2653,Sheet1!AI$2:AK$3285,3,FALSE),"")</f>
        <v>69.971054108339104</v>
      </c>
      <c r="D2653" s="32"/>
      <c r="E2653" s="40">
        <f t="shared" si="98"/>
        <v>0.85500394644116939</v>
      </c>
    </row>
    <row r="2654" spans="2:10">
      <c r="B2654" s="2">
        <f t="shared" si="97"/>
        <v>40177</v>
      </c>
      <c r="C2654" s="19">
        <f>IFERROR(VLOOKUP(B2654,Sheet1!AI$2:AK$3285,3,FALSE),"")</f>
        <v>77.235033888891166</v>
      </c>
      <c r="D2654" s="32"/>
      <c r="E2654" s="40">
        <f t="shared" si="98"/>
        <v>0.94376538441557134</v>
      </c>
    </row>
    <row r="2655" spans="2:10">
      <c r="B2655" s="2">
        <f t="shared" si="97"/>
        <v>40178</v>
      </c>
      <c r="C2655" s="19">
        <f>IFERROR(VLOOKUP(B2655,Sheet1!AI$2:AK$3285,3,FALSE),"")</f>
        <v>73.56152988378517</v>
      </c>
      <c r="D2655" s="32"/>
      <c r="E2655" s="40">
        <f t="shared" si="98"/>
        <v>0.89887738806253747</v>
      </c>
      <c r="G2655" s="3">
        <f>AVERAGE(C2625:C2655)</f>
        <v>71.879395968438828</v>
      </c>
      <c r="H2655" s="3">
        <f>MAX(C2625:C2655)</f>
        <v>93.962183374809229</v>
      </c>
      <c r="I2655" s="3">
        <f>MIN(C2625:C2655)</f>
        <v>45.202204639545698</v>
      </c>
      <c r="J2655" s="13">
        <f>SUM(E2625:E2655)</f>
        <v>27.228004610244191</v>
      </c>
    </row>
    <row r="2656" spans="2:10">
      <c r="B2656" s="2">
        <f t="shared" si="97"/>
        <v>40179</v>
      </c>
      <c r="C2656" s="19">
        <f>IFERROR(VLOOKUP(B2656,Sheet1!AI$2:AK$3285,3,FALSE),"")</f>
        <v>72.006994662818443</v>
      </c>
      <c r="D2656" s="32"/>
      <c r="E2656" s="40">
        <f t="shared" si="98"/>
        <v>0.87988190820667589</v>
      </c>
    </row>
    <row r="2657" spans="2:5">
      <c r="B2657" s="2">
        <f t="shared" si="97"/>
        <v>40180</v>
      </c>
      <c r="C2657" s="19">
        <f>IFERROR(VLOOKUP(B2657,Sheet1!AI$2:AK$3285,3,FALSE),"")</f>
        <v>70.608581990332596</v>
      </c>
      <c r="D2657" s="32"/>
      <c r="E2657" s="40">
        <f t="shared" si="98"/>
        <v>0.86279415143403304</v>
      </c>
    </row>
    <row r="2658" spans="2:5">
      <c r="B2658" s="2">
        <f t="shared" si="97"/>
        <v>40181</v>
      </c>
      <c r="C2658" s="19">
        <f>IFERROR(VLOOKUP(B2658,Sheet1!AI$2:AK$3285,3,FALSE),"")</f>
        <v>71.981697416377756</v>
      </c>
      <c r="D2658" s="32"/>
      <c r="E2658" s="40">
        <f t="shared" si="98"/>
        <v>0.87957279116082732</v>
      </c>
    </row>
    <row r="2659" spans="2:5">
      <c r="B2659" s="2">
        <f t="shared" si="97"/>
        <v>40182</v>
      </c>
      <c r="C2659" s="19">
        <f>IFERROR(VLOOKUP(B2659,Sheet1!AI$2:AK$3285,3,FALSE),"")</f>
        <v>72.603596012081653</v>
      </c>
      <c r="D2659" s="32"/>
      <c r="E2659" s="40">
        <f t="shared" si="98"/>
        <v>0.88717201573145865</v>
      </c>
    </row>
    <row r="2660" spans="2:5">
      <c r="B2660" s="2">
        <f t="shared" si="97"/>
        <v>40183</v>
      </c>
      <c r="C2660" s="19">
        <f>IFERROR(VLOOKUP(B2660,Sheet1!AI$2:AK$3285,3,FALSE),"")</f>
        <v>59.804968707310536</v>
      </c>
      <c r="D2660" s="32"/>
      <c r="E2660" s="40">
        <f t="shared" si="98"/>
        <v>0.73078053365280216</v>
      </c>
    </row>
    <row r="2661" spans="2:5">
      <c r="B2661" s="2">
        <f t="shared" ref="B2661:B2724" si="99">B2660+1</f>
        <v>40184</v>
      </c>
      <c r="C2661" s="19">
        <f>IFERROR(VLOOKUP(B2661,Sheet1!AI$2:AK$3285,3,FALSE),"")</f>
        <v>55.041376085307775</v>
      </c>
      <c r="D2661" s="32"/>
      <c r="E2661" s="40">
        <f t="shared" si="98"/>
        <v>0.67257231394034545</v>
      </c>
    </row>
    <row r="2662" spans="2:5">
      <c r="B2662" s="2">
        <f t="shared" si="99"/>
        <v>40185</v>
      </c>
      <c r="C2662" s="19">
        <f>IFERROR(VLOOKUP(B2662,Sheet1!AI$2:AK$3285,3,FALSE),"")</f>
        <v>47.521334545134778</v>
      </c>
      <c r="D2662" s="32"/>
      <c r="E2662" s="40">
        <f t="shared" si="98"/>
        <v>0.5806819561890656</v>
      </c>
    </row>
    <row r="2663" spans="2:5">
      <c r="B2663" s="2">
        <f t="shared" si="99"/>
        <v>40186</v>
      </c>
      <c r="C2663" s="19">
        <f>IFERROR(VLOOKUP(B2663,Sheet1!AI$2:AK$3285,3,FALSE),"")</f>
        <v>52.995451632557661</v>
      </c>
      <c r="D2663" s="32"/>
      <c r="E2663" s="40">
        <f t="shared" si="98"/>
        <v>0.64757235497855303</v>
      </c>
    </row>
    <row r="2664" spans="2:5">
      <c r="B2664" s="2">
        <f t="shared" si="99"/>
        <v>40187</v>
      </c>
      <c r="C2664" s="19">
        <f>IFERROR(VLOOKUP(B2664,Sheet1!AI$2:AK$3285,3,FALSE),"")</f>
        <v>56.272322857880908</v>
      </c>
      <c r="D2664" s="32"/>
      <c r="E2664" s="40">
        <f t="shared" si="98"/>
        <v>0.6876137387383694</v>
      </c>
    </row>
    <row r="2665" spans="2:5">
      <c r="B2665" s="2">
        <f t="shared" si="99"/>
        <v>40188</v>
      </c>
      <c r="C2665" s="19">
        <f>IFERROR(VLOOKUP(B2665,Sheet1!AI$2:AK$3285,3,FALSE),"")</f>
        <v>56.914728074458935</v>
      </c>
      <c r="D2665" s="32"/>
      <c r="E2665" s="40">
        <f t="shared" si="98"/>
        <v>0.69546354180891023</v>
      </c>
    </row>
    <row r="2666" spans="2:5">
      <c r="B2666" s="2">
        <f t="shared" si="99"/>
        <v>40189</v>
      </c>
      <c r="C2666" s="19">
        <f>IFERROR(VLOOKUP(B2666,Sheet1!AI$2:AK$3285,3,FALSE),"")</f>
        <v>53.202012299593207</v>
      </c>
      <c r="D2666" s="32"/>
      <c r="E2666" s="40">
        <f t="shared" si="98"/>
        <v>0.65009640135380786</v>
      </c>
    </row>
    <row r="2667" spans="2:5">
      <c r="B2667" s="2">
        <f t="shared" si="99"/>
        <v>40190</v>
      </c>
      <c r="C2667" s="19">
        <f>IFERROR(VLOOKUP(B2667,Sheet1!AI$2:AK$3285,3,FALSE),"")</f>
        <v>60.169688381999777</v>
      </c>
      <c r="D2667" s="32"/>
      <c r="E2667" s="40">
        <f t="shared" si="98"/>
        <v>0.73523718741024324</v>
      </c>
    </row>
    <row r="2668" spans="2:5">
      <c r="B2668" s="2">
        <f t="shared" si="99"/>
        <v>40191</v>
      </c>
      <c r="C2668" s="19">
        <f>IFERROR(VLOOKUP(B2668,Sheet1!AI$2:AK$3285,3,FALSE),"")</f>
        <v>66.827762838404624</v>
      </c>
      <c r="D2668" s="32"/>
      <c r="E2668" s="40">
        <f t="shared" si="98"/>
        <v>0.81659482891598756</v>
      </c>
    </row>
    <row r="2669" spans="2:5">
      <c r="B2669" s="2">
        <f t="shared" si="99"/>
        <v>40192</v>
      </c>
      <c r="C2669" s="19">
        <f>IFERROR(VLOOKUP(B2669,Sheet1!AI$2:AK$3285,3,FALSE),"")</f>
        <v>67.819228579445053</v>
      </c>
      <c r="D2669" s="32"/>
      <c r="E2669" s="40">
        <f t="shared" si="98"/>
        <v>0.82870994040249213</v>
      </c>
    </row>
    <row r="2670" spans="2:5">
      <c r="B2670" s="2">
        <f t="shared" si="99"/>
        <v>40193</v>
      </c>
      <c r="C2670" s="19">
        <f>IFERROR(VLOOKUP(B2670,Sheet1!AI$2:AK$3285,3,FALSE),"")</f>
        <v>68.243579340643237</v>
      </c>
      <c r="D2670" s="32"/>
      <c r="E2670" s="40">
        <f t="shared" si="98"/>
        <v>0.83389524995832653</v>
      </c>
    </row>
    <row r="2671" spans="2:5">
      <c r="B2671" s="2">
        <f t="shared" si="99"/>
        <v>40194</v>
      </c>
      <c r="C2671" s="19">
        <f>IFERROR(VLOOKUP(B2671,Sheet1!AI$2:AK$3285,3,FALSE),"")</f>
        <v>63.243966485223382</v>
      </c>
      <c r="D2671" s="32"/>
      <c r="E2671" s="40">
        <f t="shared" si="98"/>
        <v>0.77280300579342798</v>
      </c>
    </row>
    <row r="2672" spans="2:5">
      <c r="B2672" s="2">
        <f t="shared" si="99"/>
        <v>40195</v>
      </c>
      <c r="C2672" s="19">
        <f>IFERROR(VLOOKUP(B2672,Sheet1!AI$2:AK$3285,3,FALSE),"")</f>
        <v>65.748930801725464</v>
      </c>
      <c r="D2672" s="32"/>
      <c r="E2672" s="40">
        <f t="shared" si="98"/>
        <v>0.80341215415622691</v>
      </c>
    </row>
    <row r="2673" spans="2:10">
      <c r="B2673" s="2">
        <f t="shared" si="99"/>
        <v>40196</v>
      </c>
      <c r="C2673" s="19">
        <f>IFERROR(VLOOKUP(B2673,Sheet1!AI$2:AK$3285,3,FALSE),"")</f>
        <v>68.440599611592461</v>
      </c>
      <c r="D2673" s="32"/>
      <c r="E2673" s="40">
        <f t="shared" si="98"/>
        <v>0.83630271846565629</v>
      </c>
    </row>
    <row r="2674" spans="2:10">
      <c r="B2674" s="2">
        <f t="shared" si="99"/>
        <v>40197</v>
      </c>
      <c r="C2674" s="19">
        <f>IFERROR(VLOOKUP(B2674,Sheet1!AI$2:AK$3285,3,FALSE),"")</f>
        <v>69.962828127657986</v>
      </c>
      <c r="D2674" s="32"/>
      <c r="E2674" s="40">
        <f t="shared" si="98"/>
        <v>0.85490342993423196</v>
      </c>
    </row>
    <row r="2675" spans="2:10">
      <c r="B2675" s="2">
        <f t="shared" si="99"/>
        <v>40198</v>
      </c>
      <c r="C2675" s="19">
        <f>IFERROR(VLOOKUP(B2675,Sheet1!AI$2:AK$3285,3,FALSE),"")</f>
        <v>57.003667437083323</v>
      </c>
      <c r="D2675" s="32"/>
      <c r="E2675" s="40">
        <f t="shared" si="98"/>
        <v>0.69655032700897401</v>
      </c>
    </row>
    <row r="2676" spans="2:10">
      <c r="B2676" s="2">
        <f t="shared" si="99"/>
        <v>40199</v>
      </c>
      <c r="C2676" s="19">
        <f>IFERROR(VLOOKUP(B2676,Sheet1!AI$2:AK$3285,3,FALSE),"")</f>
        <v>53.392687192876338</v>
      </c>
      <c r="D2676" s="32"/>
      <c r="E2676" s="40">
        <f t="shared" si="98"/>
        <v>0.65242633318521781</v>
      </c>
    </row>
    <row r="2677" spans="2:10">
      <c r="B2677" s="2">
        <f t="shared" si="99"/>
        <v>40200</v>
      </c>
      <c r="C2677" s="19">
        <f>IFERROR(VLOOKUP(B2677,Sheet1!AI$2:AK$3285,3,FALSE),"")</f>
        <v>50.552009757875339</v>
      </c>
      <c r="D2677" s="32"/>
      <c r="E2677" s="40">
        <f t="shared" si="98"/>
        <v>0.61771497363171401</v>
      </c>
    </row>
    <row r="2678" spans="2:10">
      <c r="B2678" s="2">
        <f t="shared" si="99"/>
        <v>40201</v>
      </c>
      <c r="C2678" s="19">
        <f>IFERROR(VLOOKUP(B2678,Sheet1!AI$2:AK$3285,3,FALSE),"")</f>
        <v>48.141514193328248</v>
      </c>
      <c r="D2678" s="32"/>
      <c r="E2678" s="40">
        <f t="shared" si="98"/>
        <v>0.58826017626113847</v>
      </c>
    </row>
    <row r="2679" spans="2:10">
      <c r="B2679" s="2">
        <f t="shared" si="99"/>
        <v>40202</v>
      </c>
      <c r="C2679" s="19">
        <f>IFERROR(VLOOKUP(B2679,Sheet1!AI$2:AK$3285,3,FALSE),"")</f>
        <v>56.606244910679379</v>
      </c>
      <c r="D2679" s="32"/>
      <c r="E2679" s="40">
        <f t="shared" si="98"/>
        <v>0.69169406418986801</v>
      </c>
    </row>
    <row r="2680" spans="2:10">
      <c r="B2680" s="2">
        <f t="shared" si="99"/>
        <v>40203</v>
      </c>
      <c r="C2680" s="19">
        <f>IFERROR(VLOOKUP(B2680,Sheet1!AI$2:AK$3285,3,FALSE),"")</f>
        <v>56.550906903638406</v>
      </c>
      <c r="D2680" s="32"/>
      <c r="E2680" s="40">
        <f t="shared" si="98"/>
        <v>0.6910178672251206</v>
      </c>
    </row>
    <row r="2681" spans="2:10">
      <c r="B2681" s="2">
        <f t="shared" si="99"/>
        <v>40204</v>
      </c>
      <c r="C2681" s="19">
        <f>IFERROR(VLOOKUP(B2681,Sheet1!AI$2:AK$3285,3,FALSE),"")</f>
        <v>57.814908774395008</v>
      </c>
      <c r="D2681" s="32"/>
      <c r="E2681" s="40">
        <f t="shared" si="98"/>
        <v>0.70646320532353746</v>
      </c>
    </row>
    <row r="2682" spans="2:10">
      <c r="B2682" s="2">
        <f t="shared" si="99"/>
        <v>40205</v>
      </c>
      <c r="C2682" s="19">
        <f>IFERROR(VLOOKUP(B2682,Sheet1!AI$2:AK$3285,3,FALSE),"")</f>
        <v>59.666470871239198</v>
      </c>
      <c r="D2682" s="32"/>
      <c r="E2682" s="40">
        <f t="shared" si="98"/>
        <v>0.72908817389170433</v>
      </c>
    </row>
    <row r="2683" spans="2:10">
      <c r="B2683" s="2">
        <f t="shared" si="99"/>
        <v>40206</v>
      </c>
      <c r="C2683" s="19">
        <f>IFERROR(VLOOKUP(B2683,Sheet1!AI$2:AK$3285,3,FALSE),"")</f>
        <v>61.889358538819351</v>
      </c>
      <c r="D2683" s="32"/>
      <c r="E2683" s="40">
        <f t="shared" si="98"/>
        <v>0.75625051627022122</v>
      </c>
    </row>
    <row r="2684" spans="2:10">
      <c r="B2684" s="2">
        <f t="shared" si="99"/>
        <v>40207</v>
      </c>
      <c r="C2684" s="19">
        <f>IFERROR(VLOOKUP(B2684,Sheet1!AI$2:AK$3285,3,FALSE),"")</f>
        <v>54.514060261416944</v>
      </c>
      <c r="D2684" s="32"/>
      <c r="E2684" s="40">
        <f t="shared" si="98"/>
        <v>0.66612883361561792</v>
      </c>
    </row>
    <row r="2685" spans="2:10">
      <c r="B2685" s="2">
        <f t="shared" si="99"/>
        <v>40208</v>
      </c>
      <c r="C2685" s="19">
        <f>IFERROR(VLOOKUP(B2685,Sheet1!AI$2:AK$3285,3,FALSE),"")</f>
        <v>49.678376873329626</v>
      </c>
      <c r="D2685" s="32"/>
      <c r="E2685" s="40">
        <f t="shared" si="98"/>
        <v>0.60703970835886534</v>
      </c>
    </row>
    <row r="2686" spans="2:10">
      <c r="B2686" s="2">
        <f t="shared" si="99"/>
        <v>40209</v>
      </c>
      <c r="C2686" s="19">
        <f>IFERROR(VLOOKUP(B2686,Sheet1!AI$2:AK$3285,3,FALSE),"")</f>
        <v>47.603385947211336</v>
      </c>
      <c r="D2686" s="32"/>
      <c r="E2686" s="40">
        <f t="shared" si="98"/>
        <v>0.58168457467867518</v>
      </c>
      <c r="G2686" s="3">
        <f>AVERAGE(C2656:C2686)</f>
        <v>59.768491616530284</v>
      </c>
      <c r="H2686" s="3">
        <f>MAX(C2656:C2686)</f>
        <v>72.603596012081653</v>
      </c>
      <c r="I2686" s="3">
        <f>MIN(C2656:C2686)</f>
        <v>47.521334545134778</v>
      </c>
      <c r="J2686" s="13">
        <f>SUM(E2656:E2686)</f>
        <v>22.640378975872093</v>
      </c>
    </row>
    <row r="2687" spans="2:10">
      <c r="B2687" s="2">
        <f t="shared" si="99"/>
        <v>40210</v>
      </c>
      <c r="C2687" s="19">
        <f>IFERROR(VLOOKUP(B2687,Sheet1!AI$2:AK$3285,3,FALSE),"")</f>
        <v>42.772900588312041</v>
      </c>
      <c r="D2687" s="32"/>
      <c r="E2687" s="40">
        <f t="shared" si="98"/>
        <v>0.52265896619362351</v>
      </c>
    </row>
    <row r="2688" spans="2:10">
      <c r="B2688" s="2">
        <f t="shared" si="99"/>
        <v>40211</v>
      </c>
      <c r="C2688" s="19">
        <f>IFERROR(VLOOKUP(B2688,Sheet1!AI$2:AK$3285,3,FALSE),"")</f>
        <v>49.911185656577572</v>
      </c>
      <c r="D2688" s="32"/>
      <c r="E2688" s="40">
        <f t="shared" si="98"/>
        <v>0.6098844908332719</v>
      </c>
    </row>
    <row r="2689" spans="2:5">
      <c r="B2689" s="2">
        <f t="shared" si="99"/>
        <v>40212</v>
      </c>
      <c r="C2689" s="19">
        <f>IFERROR(VLOOKUP(B2689,Sheet1!AI$2:AK$3285,3,FALSE),"")</f>
        <v>58.912921894243254</v>
      </c>
      <c r="D2689" s="32"/>
      <c r="E2689" s="40">
        <f t="shared" si="98"/>
        <v>0.71988026131444549</v>
      </c>
    </row>
    <row r="2690" spans="2:5">
      <c r="B2690" s="2">
        <f t="shared" si="99"/>
        <v>40213</v>
      </c>
      <c r="C2690" s="19">
        <f>IFERROR(VLOOKUP(B2690,Sheet1!AI$2:AK$3285,3,FALSE),"")</f>
        <v>67.731287907053684</v>
      </c>
      <c r="D2690" s="32"/>
      <c r="E2690" s="40">
        <f t="shared" si="98"/>
        <v>0.82763535859283588</v>
      </c>
    </row>
    <row r="2691" spans="2:5">
      <c r="B2691" s="2">
        <f t="shared" si="99"/>
        <v>40214</v>
      </c>
      <c r="C2691" s="19">
        <f>IFERROR(VLOOKUP(B2691,Sheet1!AI$2:AK$3285,3,FALSE),"")</f>
        <v>63.105518176914984</v>
      </c>
      <c r="D2691" s="32"/>
      <c r="E2691" s="40">
        <f t="shared" si="98"/>
        <v>0.77111125123162716</v>
      </c>
    </row>
    <row r="2692" spans="2:5">
      <c r="B2692" s="2">
        <f t="shared" si="99"/>
        <v>40215</v>
      </c>
      <c r="C2692" s="19">
        <f>IFERROR(VLOOKUP(B2692,Sheet1!AI$2:AK$3285,3,FALSE),"")</f>
        <v>64.621170661268707</v>
      </c>
      <c r="D2692" s="32"/>
      <c r="E2692" s="40">
        <f t="shared" si="98"/>
        <v>0.78963160757139772</v>
      </c>
    </row>
    <row r="2693" spans="2:5">
      <c r="B2693" s="2">
        <f t="shared" si="99"/>
        <v>40216</v>
      </c>
      <c r="C2693" s="19">
        <f>IFERROR(VLOOKUP(B2693,Sheet1!AI$2:AK$3285,3,FALSE),"")</f>
        <v>67.262045169904241</v>
      </c>
      <c r="D2693" s="32"/>
      <c r="E2693" s="40">
        <f t="shared" si="98"/>
        <v>0.82190149625198217</v>
      </c>
    </row>
    <row r="2694" spans="2:5">
      <c r="B2694" s="2">
        <f t="shared" si="99"/>
        <v>40217</v>
      </c>
      <c r="C2694" s="19">
        <f>IFERROR(VLOOKUP(B2694,Sheet1!AI$2:AK$3285,3,FALSE),"")</f>
        <v>63.53751094300469</v>
      </c>
      <c r="D2694" s="32"/>
      <c r="E2694" s="40">
        <f t="shared" si="98"/>
        <v>0.77638994146357432</v>
      </c>
    </row>
    <row r="2695" spans="2:5">
      <c r="B2695" s="2">
        <f t="shared" si="99"/>
        <v>40218</v>
      </c>
      <c r="C2695" s="19">
        <f>IFERROR(VLOOKUP(B2695,Sheet1!AI$2:AK$3285,3,FALSE),"")</f>
        <v>72.881036117162012</v>
      </c>
      <c r="D2695" s="32"/>
      <c r="E2695" s="40">
        <f t="shared" si="98"/>
        <v>0.89056216595525639</v>
      </c>
    </row>
    <row r="2696" spans="2:5">
      <c r="B2696" s="2">
        <f t="shared" si="99"/>
        <v>40219</v>
      </c>
      <c r="C2696" s="19">
        <f>IFERROR(VLOOKUP(B2696,Sheet1!AI$2:AK$3285,3,FALSE),"")</f>
        <v>66.653681068493142</v>
      </c>
      <c r="D2696" s="32"/>
      <c r="E2696" s="40">
        <f t="shared" si="98"/>
        <v>0.81446765501279994</v>
      </c>
    </row>
    <row r="2697" spans="2:5">
      <c r="B2697" s="2">
        <f t="shared" si="99"/>
        <v>40220</v>
      </c>
      <c r="C2697" s="19">
        <f>IFERROR(VLOOKUP(B2697,Sheet1!AI$2:AK$3285,3,FALSE),"")</f>
        <v>60.308786491555793</v>
      </c>
      <c r="D2697" s="32"/>
      <c r="E2697" s="40">
        <f t="shared" si="98"/>
        <v>0.73693688215013897</v>
      </c>
    </row>
    <row r="2698" spans="2:5">
      <c r="B2698" s="2">
        <f t="shared" si="99"/>
        <v>40221</v>
      </c>
      <c r="C2698" s="19">
        <f>IFERROR(VLOOKUP(B2698,Sheet1!AI$2:AK$3285,3,FALSE),"")</f>
        <v>56.294827419701051</v>
      </c>
      <c r="D2698" s="32"/>
      <c r="E2698" s="40">
        <f t="shared" si="98"/>
        <v>0.68788873086781999</v>
      </c>
    </row>
    <row r="2699" spans="2:5">
      <c r="B2699" s="2">
        <f t="shared" si="99"/>
        <v>40222</v>
      </c>
      <c r="C2699" s="19">
        <f>IFERROR(VLOOKUP(B2699,Sheet1!AI$2:AK$3285,3,FALSE),"")</f>
        <v>56.139855876986076</v>
      </c>
      <c r="D2699" s="32"/>
      <c r="E2699" s="40">
        <f t="shared" si="98"/>
        <v>0.68599507237866508</v>
      </c>
    </row>
    <row r="2700" spans="2:5">
      <c r="B2700" s="2">
        <f t="shared" si="99"/>
        <v>40223</v>
      </c>
      <c r="C2700" s="19">
        <f>IFERROR(VLOOKUP(B2700,Sheet1!AI$2:AK$3285,3,FALSE),"")</f>
        <v>63.819786472796523</v>
      </c>
      <c r="D2700" s="32"/>
      <c r="E2700" s="40">
        <f t="shared" si="98"/>
        <v>0.77983917765175736</v>
      </c>
    </row>
    <row r="2701" spans="2:5">
      <c r="B2701" s="2">
        <f t="shared" si="99"/>
        <v>40224</v>
      </c>
      <c r="C2701" s="19">
        <f>IFERROR(VLOOKUP(B2701,Sheet1!AI$2:AK$3285,3,FALSE),"")</f>
        <v>65.970398116078286</v>
      </c>
      <c r="D2701" s="32"/>
      <c r="E2701" s="40">
        <f t="shared" si="98"/>
        <v>0.80611835074269256</v>
      </c>
    </row>
    <row r="2702" spans="2:5">
      <c r="B2702" s="2">
        <f t="shared" si="99"/>
        <v>40225</v>
      </c>
      <c r="C2702" s="19">
        <f>IFERROR(VLOOKUP(B2702,Sheet1!AI$2:AK$3285,3,FALSE),"")</f>
        <v>71.183121165555121</v>
      </c>
      <c r="D2702" s="32"/>
      <c r="E2702" s="40">
        <f t="shared" si="98"/>
        <v>0.86981467254037115</v>
      </c>
    </row>
    <row r="2703" spans="2:5">
      <c r="B2703" s="2">
        <f t="shared" si="99"/>
        <v>40226</v>
      </c>
      <c r="C2703" s="19">
        <f>IFERROR(VLOOKUP(B2703,Sheet1!AI$2:AK$3285,3,FALSE),"")</f>
        <v>75.665826580605653</v>
      </c>
      <c r="D2703" s="32"/>
      <c r="E2703" s="40">
        <f t="shared" si="98"/>
        <v>0.92459062052976426</v>
      </c>
    </row>
    <row r="2704" spans="2:5">
      <c r="B2704" s="2">
        <f t="shared" si="99"/>
        <v>40227</v>
      </c>
      <c r="C2704" s="19">
        <f>IFERROR(VLOOKUP(B2704,Sheet1!AI$2:AK$3285,3,FALSE),"")</f>
        <v>79.764314078690859</v>
      </c>
      <c r="D2704" s="32"/>
      <c r="E2704" s="40">
        <f t="shared" si="98"/>
        <v>0.97467165803817335</v>
      </c>
    </row>
    <row r="2705" spans="2:10">
      <c r="B2705" s="2">
        <f t="shared" si="99"/>
        <v>40228</v>
      </c>
      <c r="C2705" s="19">
        <f>IFERROR(VLOOKUP(B2705,Sheet1!AI$2:AK$3285,3,FALSE),"")</f>
        <v>78.558250055086774</v>
      </c>
      <c r="D2705" s="32"/>
      <c r="E2705" s="40">
        <f t="shared" si="98"/>
        <v>0.95993428537767889</v>
      </c>
    </row>
    <row r="2706" spans="2:10">
      <c r="B2706" s="2">
        <f t="shared" si="99"/>
        <v>40229</v>
      </c>
      <c r="C2706" s="19">
        <f>IFERROR(VLOOKUP(B2706,Sheet1!AI$2:AK$3285,3,FALSE),"")</f>
        <v>81.218883842617743</v>
      </c>
      <c r="D2706" s="32"/>
      <c r="E2706" s="40">
        <f t="shared" si="98"/>
        <v>0.99244562049135965</v>
      </c>
    </row>
    <row r="2707" spans="2:10">
      <c r="B2707" s="2">
        <f t="shared" si="99"/>
        <v>40230</v>
      </c>
      <c r="C2707" s="19">
        <f>IFERROR(VLOOKUP(B2707,Sheet1!AI$2:AK$3285,3,FALSE),"")</f>
        <v>77.473768357743211</v>
      </c>
      <c r="D2707" s="32"/>
      <c r="E2707" s="40">
        <f t="shared" si="98"/>
        <v>0.94668257518282772</v>
      </c>
    </row>
    <row r="2708" spans="2:10">
      <c r="B2708" s="2">
        <f t="shared" si="99"/>
        <v>40231</v>
      </c>
      <c r="C2708" s="19">
        <f>IFERROR(VLOOKUP(B2708,Sheet1!AI$2:AK$3285,3,FALSE),"")</f>
        <v>76.016933890601877</v>
      </c>
      <c r="D2708" s="32"/>
      <c r="E2708" s="40">
        <f t="shared" si="98"/>
        <v>0.9288809394265799</v>
      </c>
    </row>
    <row r="2709" spans="2:10">
      <c r="B2709" s="2">
        <f t="shared" si="99"/>
        <v>40232</v>
      </c>
      <c r="C2709" s="19">
        <f>IFERROR(VLOOKUP(B2709,Sheet1!AI$2:AK$3285,3,FALSE),"")</f>
        <v>77.638907274585108</v>
      </c>
      <c r="D2709" s="32"/>
      <c r="E2709" s="40">
        <f t="shared" ref="E2709:E2772" si="100">IFERROR(0.001*(C2709*86440)/$K$6,"")</f>
        <v>0.94870047283222181</v>
      </c>
    </row>
    <row r="2710" spans="2:10">
      <c r="B2710" s="2">
        <f t="shared" si="99"/>
        <v>40233</v>
      </c>
      <c r="C2710" s="19">
        <f>IFERROR(VLOOKUP(B2710,Sheet1!AI$2:AK$3285,3,FALSE),"")</f>
        <v>71.315711012142174</v>
      </c>
      <c r="D2710" s="32"/>
      <c r="E2710" s="40">
        <f t="shared" si="100"/>
        <v>0.8714348402444968</v>
      </c>
    </row>
    <row r="2711" spans="2:10">
      <c r="B2711" s="2">
        <f t="shared" si="99"/>
        <v>40234</v>
      </c>
      <c r="C2711" s="19">
        <f>IFERROR(VLOOKUP(B2711,Sheet1!AI$2:AK$3285,3,FALSE),"")</f>
        <v>66.486153515112846</v>
      </c>
      <c r="D2711" s="32"/>
      <c r="E2711" s="40">
        <f t="shared" si="100"/>
        <v>0.81242056967010945</v>
      </c>
    </row>
    <row r="2712" spans="2:10">
      <c r="B2712" s="2">
        <f t="shared" si="99"/>
        <v>40235</v>
      </c>
      <c r="C2712" s="19">
        <f>IFERROR(VLOOKUP(B2712,Sheet1!AI$2:AK$3285,3,FALSE),"")</f>
        <v>56.896591355822011</v>
      </c>
      <c r="D2712" s="32"/>
      <c r="E2712" s="40">
        <f t="shared" si="100"/>
        <v>0.69524192208047142</v>
      </c>
    </row>
    <row r="2713" spans="2:10">
      <c r="B2713" s="2">
        <f t="shared" si="99"/>
        <v>40236</v>
      </c>
      <c r="C2713" s="19">
        <f>IFERROR(VLOOKUP(B2713,Sheet1!AI$2:AK$3285,3,FALSE),"")</f>
        <v>55.011816479360505</v>
      </c>
      <c r="D2713" s="32"/>
      <c r="E2713" s="40">
        <f t="shared" si="100"/>
        <v>0.67221111344019246</v>
      </c>
    </row>
    <row r="2714" spans="2:10">
      <c r="B2714" s="2">
        <f t="shared" si="99"/>
        <v>40237</v>
      </c>
      <c r="C2714" s="19">
        <f>IFERROR(VLOOKUP(B2714,Sheet1!AI$2:AK$3285,3,FALSE),"")</f>
        <v>46.829250309216604</v>
      </c>
      <c r="D2714" s="32"/>
      <c r="E2714" s="40">
        <f t="shared" si="100"/>
        <v>0.57222510555961037</v>
      </c>
      <c r="G2714" s="3">
        <f>AVERAGE(C2687:C2714)</f>
        <v>65.499372874185454</v>
      </c>
      <c r="H2714" s="3">
        <f>MAX(C2687:C2714)</f>
        <v>81.218883842617743</v>
      </c>
      <c r="I2714" s="3">
        <f>MIN(C2687:C2714)</f>
        <v>42.772900588312041</v>
      </c>
      <c r="J2714" s="13">
        <f>SUM(E2687:E2714)</f>
        <v>22.410155803625749</v>
      </c>
    </row>
    <row r="2715" spans="2:10">
      <c r="B2715" s="2">
        <f t="shared" si="99"/>
        <v>40238</v>
      </c>
      <c r="C2715" s="19">
        <f>IFERROR(VLOOKUP(B2715,Sheet1!AI$2:AK$3285,3,FALSE),"")</f>
        <v>45.570509953471856</v>
      </c>
      <c r="D2715" s="32"/>
      <c r="E2715" s="40">
        <f t="shared" si="100"/>
        <v>0.55684405999125064</v>
      </c>
    </row>
    <row r="2716" spans="2:10">
      <c r="B2716" s="2">
        <f t="shared" si="99"/>
        <v>40239</v>
      </c>
      <c r="C2716" s="19">
        <f>IFERROR(VLOOKUP(B2716,Sheet1!AI$2:AK$3285,3,FALSE),"")</f>
        <v>40.86996146704746</v>
      </c>
      <c r="D2716" s="32"/>
      <c r="E2716" s="40">
        <f t="shared" si="100"/>
        <v>0.49940620147180981</v>
      </c>
    </row>
    <row r="2717" spans="2:10">
      <c r="B2717" s="2">
        <f t="shared" si="99"/>
        <v>40240</v>
      </c>
      <c r="C2717" s="19">
        <f>IFERROR(VLOOKUP(B2717,Sheet1!AI$2:AK$3285,3,FALSE),"")</f>
        <v>33.117721224070465</v>
      </c>
      <c r="D2717" s="32"/>
      <c r="E2717" s="40">
        <f t="shared" si="100"/>
        <v>0.40467851606002986</v>
      </c>
    </row>
    <row r="2718" spans="2:10">
      <c r="B2718" s="2">
        <f t="shared" si="99"/>
        <v>40241</v>
      </c>
      <c r="C2718" s="19">
        <f>IFERROR(VLOOKUP(B2718,Sheet1!AI$2:AK$3285,3,FALSE),"")</f>
        <v>37.480071464336106</v>
      </c>
      <c r="D2718" s="32"/>
      <c r="E2718" s="40">
        <f t="shared" si="100"/>
        <v>0.45798379663234567</v>
      </c>
    </row>
    <row r="2719" spans="2:10">
      <c r="B2719" s="2">
        <f t="shared" si="99"/>
        <v>40242</v>
      </c>
      <c r="C2719" s="19">
        <f>IFERROR(VLOOKUP(B2719,Sheet1!AI$2:AK$3285,3,FALSE),"")</f>
        <v>41.206136597624663</v>
      </c>
      <c r="D2719" s="32"/>
      <c r="E2719" s="40">
        <f t="shared" si="100"/>
        <v>0.50351405817057904</v>
      </c>
    </row>
    <row r="2720" spans="2:10">
      <c r="B2720" s="2">
        <f t="shared" si="99"/>
        <v>40243</v>
      </c>
      <c r="C2720" s="19">
        <f>IFERROR(VLOOKUP(B2720,Sheet1!AI$2:AK$3285,3,FALSE),"")</f>
        <v>52.079912516498553</v>
      </c>
      <c r="D2720" s="32"/>
      <c r="E2720" s="40">
        <f t="shared" si="100"/>
        <v>0.63638502091124327</v>
      </c>
    </row>
    <row r="2721" spans="2:5">
      <c r="B2721" s="2">
        <f t="shared" si="99"/>
        <v>40244</v>
      </c>
      <c r="C2721" s="19">
        <f>IFERROR(VLOOKUP(B2721,Sheet1!AI$2:AK$3285,3,FALSE),"")</f>
        <v>55.987398831201062</v>
      </c>
      <c r="D2721" s="32"/>
      <c r="E2721" s="40">
        <f t="shared" si="100"/>
        <v>0.68413213952064167</v>
      </c>
    </row>
    <row r="2722" spans="2:5">
      <c r="B2722" s="2">
        <f t="shared" si="99"/>
        <v>40245</v>
      </c>
      <c r="C2722" s="19">
        <f>IFERROR(VLOOKUP(B2722,Sheet1!AI$2:AK$3285,3,FALSE),"")</f>
        <v>58.110027398786087</v>
      </c>
      <c r="D2722" s="32"/>
      <c r="E2722" s="40">
        <f t="shared" si="100"/>
        <v>0.71006937635723355</v>
      </c>
    </row>
    <row r="2723" spans="2:5">
      <c r="B2723" s="2">
        <f t="shared" si="99"/>
        <v>40246</v>
      </c>
      <c r="C2723" s="19">
        <f>IFERROR(VLOOKUP(B2723,Sheet1!AI$2:AK$3285,3,FALSE),"")</f>
        <v>64.369158203459165</v>
      </c>
      <c r="D2723" s="32"/>
      <c r="E2723" s="40">
        <f t="shared" si="100"/>
        <v>0.78655216781269577</v>
      </c>
    </row>
    <row r="2724" spans="2:5">
      <c r="B2724" s="2">
        <f t="shared" si="99"/>
        <v>40247</v>
      </c>
      <c r="C2724" s="19">
        <f>IFERROR(VLOOKUP(B2724,Sheet1!AI$2:AK$3285,3,FALSE),"")</f>
        <v>75.241735658845755</v>
      </c>
      <c r="D2724" s="32"/>
      <c r="E2724" s="40">
        <f t="shared" si="100"/>
        <v>0.91940848605465475</v>
      </c>
    </row>
    <row r="2725" spans="2:5">
      <c r="B2725" s="2">
        <f t="shared" ref="B2725:B2788" si="101">B2724+1</f>
        <v>40248</v>
      </c>
      <c r="C2725" s="19">
        <f>IFERROR(VLOOKUP(B2725,Sheet1!AI$2:AK$3285,3,FALSE),"")</f>
        <v>83.294297836839178</v>
      </c>
      <c r="D2725" s="32"/>
      <c r="E2725" s="40">
        <f t="shared" si="100"/>
        <v>1.0178059238078003</v>
      </c>
    </row>
    <row r="2726" spans="2:5">
      <c r="B2726" s="2">
        <f t="shared" si="101"/>
        <v>40249</v>
      </c>
      <c r="C2726" s="19">
        <f>IFERROR(VLOOKUP(B2726,Sheet1!AI$2:AK$3285,3,FALSE),"")</f>
        <v>89.249429643661756</v>
      </c>
      <c r="D2726" s="32"/>
      <c r="E2726" s="40">
        <f t="shared" si="100"/>
        <v>1.0905740314388073</v>
      </c>
    </row>
    <row r="2727" spans="2:5">
      <c r="B2727" s="2">
        <f t="shared" si="101"/>
        <v>40250</v>
      </c>
      <c r="C2727" s="19">
        <f>IFERROR(VLOOKUP(B2727,Sheet1!AI$2:AK$3285,3,FALSE),"")</f>
        <v>83.320764554974403</v>
      </c>
      <c r="D2727" s="32"/>
      <c r="E2727" s="40">
        <f t="shared" si="100"/>
        <v>1.0181293310901876</v>
      </c>
    </row>
    <row r="2728" spans="2:5">
      <c r="B2728" s="2">
        <f t="shared" si="101"/>
        <v>40251</v>
      </c>
      <c r="C2728" s="19">
        <f>IFERROR(VLOOKUP(B2728,Sheet1!AI$2:AK$3285,3,FALSE),"")</f>
        <v>67.936989230992594</v>
      </c>
      <c r="D2728" s="32"/>
      <c r="E2728" s="40">
        <f t="shared" si="100"/>
        <v>0.83014890431538024</v>
      </c>
    </row>
    <row r="2729" spans="2:5">
      <c r="B2729" s="2">
        <f t="shared" si="101"/>
        <v>40252</v>
      </c>
      <c r="C2729" s="19">
        <f>IFERROR(VLOOKUP(B2729,Sheet1!AI$2:AK$3285,3,FALSE),"")</f>
        <v>69.682163585333001</v>
      </c>
      <c r="D2729" s="32"/>
      <c r="E2729" s="40">
        <f t="shared" si="100"/>
        <v>0.85147387903819405</v>
      </c>
    </row>
    <row r="2730" spans="2:5">
      <c r="B2730" s="2">
        <f t="shared" si="101"/>
        <v>40253</v>
      </c>
      <c r="C2730" s="19">
        <f>IFERROR(VLOOKUP(B2730,Sheet1!AI$2:AK$3285,3,FALSE),"")</f>
        <v>69.00433889078613</v>
      </c>
      <c r="D2730" s="32"/>
      <c r="E2730" s="40">
        <f t="shared" si="100"/>
        <v>0.84319127137680994</v>
      </c>
    </row>
    <row r="2731" spans="2:5">
      <c r="B2731" s="2">
        <f t="shared" si="101"/>
        <v>40254</v>
      </c>
      <c r="C2731" s="19">
        <f>IFERROR(VLOOKUP(B2731,Sheet1!AI$2:AK$3285,3,FALSE),"")</f>
        <v>78.112153697490612</v>
      </c>
      <c r="D2731" s="32"/>
      <c r="E2731" s="40">
        <f t="shared" si="100"/>
        <v>0.95448325779065435</v>
      </c>
    </row>
    <row r="2732" spans="2:5">
      <c r="B2732" s="2">
        <f t="shared" si="101"/>
        <v>40255</v>
      </c>
      <c r="C2732" s="19">
        <f>IFERROR(VLOOKUP(B2732,Sheet1!AI$2:AK$3285,3,FALSE),"")</f>
        <v>84.65799296474745</v>
      </c>
      <c r="D2732" s="32"/>
      <c r="E2732" s="40">
        <f t="shared" si="100"/>
        <v>1.0344694531909484</v>
      </c>
    </row>
    <row r="2733" spans="2:5">
      <c r="B2733" s="2">
        <f t="shared" si="101"/>
        <v>40256</v>
      </c>
      <c r="C2733" s="19">
        <f>IFERROR(VLOOKUP(B2733,Sheet1!AI$2:AK$3285,3,FALSE),"")</f>
        <v>82.747153314792286</v>
      </c>
      <c r="D2733" s="32"/>
      <c r="E2733" s="40">
        <f t="shared" si="100"/>
        <v>1.0111201487886126</v>
      </c>
    </row>
    <row r="2734" spans="2:5">
      <c r="B2734" s="2">
        <f t="shared" si="101"/>
        <v>40257</v>
      </c>
      <c r="C2734" s="19">
        <f>IFERROR(VLOOKUP(B2734,Sheet1!AI$2:AK$3285,3,FALSE),"")</f>
        <v>81.386922621220037</v>
      </c>
      <c r="D2734" s="32"/>
      <c r="E2734" s="40">
        <f t="shared" si="100"/>
        <v>0.9944989526969551</v>
      </c>
    </row>
    <row r="2735" spans="2:5">
      <c r="B2735" s="2">
        <f t="shared" si="101"/>
        <v>40258</v>
      </c>
      <c r="C2735" s="19">
        <f>IFERROR(VLOOKUP(B2735,Sheet1!AI$2:AK$3285,3,FALSE),"")</f>
        <v>73.725284612954965</v>
      </c>
      <c r="D2735" s="32"/>
      <c r="E2735" s="40">
        <f t="shared" si="100"/>
        <v>0.90087837177605701</v>
      </c>
    </row>
    <row r="2736" spans="2:5">
      <c r="B2736" s="2">
        <f t="shared" si="101"/>
        <v>40259</v>
      </c>
      <c r="C2736" s="19">
        <f>IFERROR(VLOOKUP(B2736,Sheet1!AI$2:AK$3285,3,FALSE),"")</f>
        <v>64.591781498048704</v>
      </c>
      <c r="D2736" s="32"/>
      <c r="E2736" s="40">
        <f t="shared" si="100"/>
        <v>0.78927248977824849</v>
      </c>
    </row>
    <row r="2737" spans="2:10">
      <c r="B2737" s="2">
        <f t="shared" si="101"/>
        <v>40260</v>
      </c>
      <c r="C2737" s="19">
        <f>IFERROR(VLOOKUP(B2737,Sheet1!AI$2:AK$3285,3,FALSE),"")</f>
        <v>48.389760233180368</v>
      </c>
      <c r="D2737" s="32"/>
      <c r="E2737" s="40">
        <f t="shared" si="100"/>
        <v>0.59129359267120596</v>
      </c>
    </row>
    <row r="2738" spans="2:10">
      <c r="B2738" s="2">
        <f t="shared" si="101"/>
        <v>40261</v>
      </c>
      <c r="C2738" s="19">
        <f>IFERROR(VLOOKUP(B2738,Sheet1!AI$2:AK$3285,3,FALSE),"")</f>
        <v>41.160605547062687</v>
      </c>
      <c r="D2738" s="32"/>
      <c r="E2738" s="40">
        <f t="shared" si="100"/>
        <v>0.5029576962804776</v>
      </c>
    </row>
    <row r="2739" spans="2:10">
      <c r="B2739" s="2">
        <f t="shared" si="101"/>
        <v>40262</v>
      </c>
      <c r="C2739" s="19">
        <f>IFERROR(VLOOKUP(B2739,Sheet1!AI$2:AK$3285,3,FALSE),"")</f>
        <v>46.23412847997065</v>
      </c>
      <c r="D2739" s="32"/>
      <c r="E2739" s="40">
        <f t="shared" si="100"/>
        <v>0.56495307687428098</v>
      </c>
    </row>
    <row r="2740" spans="2:10">
      <c r="B2740" s="2">
        <f t="shared" si="101"/>
        <v>40263</v>
      </c>
      <c r="C2740" s="19">
        <f>IFERROR(VLOOKUP(B2740,Sheet1!AI$2:AK$3285,3,FALSE),"")</f>
        <v>64.540552625292321</v>
      </c>
      <c r="D2740" s="32"/>
      <c r="E2740" s="40">
        <f t="shared" si="100"/>
        <v>0.78864650394829927</v>
      </c>
    </row>
    <row r="2741" spans="2:10">
      <c r="B2741" s="2">
        <f t="shared" si="101"/>
        <v>40264</v>
      </c>
      <c r="C2741" s="19">
        <f>IFERROR(VLOOKUP(B2741,Sheet1!AI$2:AK$3285,3,FALSE),"")</f>
        <v>80.260165028251095</v>
      </c>
      <c r="D2741" s="32"/>
      <c r="E2741" s="40">
        <f t="shared" si="100"/>
        <v>0.98073065663585324</v>
      </c>
    </row>
    <row r="2742" spans="2:10">
      <c r="B2742" s="2">
        <f t="shared" si="101"/>
        <v>40265</v>
      </c>
      <c r="C2742" s="19">
        <f>IFERROR(VLOOKUP(B2742,Sheet1!AI$2:AK$3285,3,FALSE),"")</f>
        <v>87.068603804328177</v>
      </c>
      <c r="D2742" s="32"/>
      <c r="E2742" s="40">
        <f t="shared" si="100"/>
        <v>1.0639256591526898</v>
      </c>
    </row>
    <row r="2743" spans="2:10">
      <c r="B2743" s="2">
        <f t="shared" si="101"/>
        <v>40266</v>
      </c>
      <c r="C2743" s="19">
        <f>IFERROR(VLOOKUP(B2743,Sheet1!AI$2:AK$3285,3,FALSE),"")</f>
        <v>80.215991465227717</v>
      </c>
      <c r="D2743" s="32"/>
      <c r="E2743" s="40">
        <f t="shared" si="100"/>
        <v>0.98019088242214925</v>
      </c>
    </row>
    <row r="2744" spans="2:10">
      <c r="B2744" s="2">
        <f t="shared" si="101"/>
        <v>40267</v>
      </c>
      <c r="C2744" s="19">
        <f>IFERROR(VLOOKUP(B2744,Sheet1!AI$2:AK$3285,3,FALSE),"")</f>
        <v>62.107264231195813</v>
      </c>
      <c r="D2744" s="32"/>
      <c r="E2744" s="40">
        <f t="shared" si="100"/>
        <v>0.75891319199103291</v>
      </c>
    </row>
    <row r="2745" spans="2:10">
      <c r="B2745" s="2">
        <f t="shared" si="101"/>
        <v>40268</v>
      </c>
      <c r="C2745" s="19">
        <f>IFERROR(VLOOKUP(B2745,Sheet1!AI$2:AK$3285,3,FALSE),"")</f>
        <v>49.284930120043327</v>
      </c>
      <c r="D2745" s="32"/>
      <c r="E2745" s="40">
        <f t="shared" si="100"/>
        <v>0.6022320270817848</v>
      </c>
      <c r="G2745" s="3">
        <f>AVERAGE(C2715:C2745)</f>
        <v>64.225932493604333</v>
      </c>
      <c r="H2745" s="3">
        <f>MAX(C2715:C2745)</f>
        <v>89.249429643661756</v>
      </c>
      <c r="I2745" s="3">
        <f>MIN(C2715:C2745)</f>
        <v>33.117721224070465</v>
      </c>
      <c r="J2745" s="13">
        <f>SUM(E2715:E2745)</f>
        <v>24.328863125128919</v>
      </c>
    </row>
    <row r="2746" spans="2:10">
      <c r="B2746" s="2">
        <f t="shared" si="101"/>
        <v>40269</v>
      </c>
      <c r="C2746" s="19">
        <f>IFERROR(VLOOKUP(B2746,Sheet1!AI$2:AK$3285,3,FALSE),"")</f>
        <v>43.81302884336219</v>
      </c>
      <c r="D2746" s="32"/>
      <c r="E2746" s="40">
        <f t="shared" si="100"/>
        <v>0.5353687041589239</v>
      </c>
    </row>
    <row r="2747" spans="2:10">
      <c r="B2747" s="2">
        <f t="shared" si="101"/>
        <v>40270</v>
      </c>
      <c r="C2747" s="19">
        <f>IFERROR(VLOOKUP(B2747,Sheet1!AI$2:AK$3285,3,FALSE),"")</f>
        <v>50.179175369851691</v>
      </c>
      <c r="D2747" s="32"/>
      <c r="E2747" s="40">
        <f t="shared" si="100"/>
        <v>0.61315916298699191</v>
      </c>
    </row>
    <row r="2748" spans="2:10">
      <c r="B2748" s="2">
        <f t="shared" si="101"/>
        <v>40271</v>
      </c>
      <c r="C2748" s="19">
        <f>IFERROR(VLOOKUP(B2748,Sheet1!AI$2:AK$3285,3,FALSE),"")</f>
        <v>58.26649434243086</v>
      </c>
      <c r="D2748" s="32"/>
      <c r="E2748" s="40">
        <f t="shared" si="100"/>
        <v>0.71198130774098445</v>
      </c>
    </row>
    <row r="2749" spans="2:10">
      <c r="B2749" s="2">
        <f t="shared" si="101"/>
        <v>40272</v>
      </c>
      <c r="C2749" s="19">
        <f>IFERROR(VLOOKUP(B2749,Sheet1!AI$2:AK$3285,3,FALSE),"")</f>
        <v>66.337706388189417</v>
      </c>
      <c r="D2749" s="32"/>
      <c r="E2749" s="40">
        <f t="shared" si="100"/>
        <v>0.81060663559444346</v>
      </c>
    </row>
    <row r="2750" spans="2:10">
      <c r="B2750" s="2">
        <f t="shared" si="101"/>
        <v>40273</v>
      </c>
      <c r="C2750" s="19">
        <f>IFERROR(VLOOKUP(B2750,Sheet1!AI$2:AK$3285,3,FALSE),"")</f>
        <v>66.609517530497214</v>
      </c>
      <c r="D2750" s="32"/>
      <c r="E2750" s="40">
        <f t="shared" si="100"/>
        <v>0.81392800329886605</v>
      </c>
    </row>
    <row r="2751" spans="2:10">
      <c r="B2751" s="2">
        <f t="shared" si="101"/>
        <v>40274</v>
      </c>
      <c r="C2751" s="19">
        <f>IFERROR(VLOOKUP(B2751,Sheet1!AI$2:AK$3285,3,FALSE),"")</f>
        <v>49.935075802612801</v>
      </c>
      <c r="D2751" s="32"/>
      <c r="E2751" s="40">
        <f t="shared" si="100"/>
        <v>0.6101764139635073</v>
      </c>
    </row>
    <row r="2752" spans="2:10">
      <c r="B2752" s="2">
        <f t="shared" si="101"/>
        <v>40275</v>
      </c>
      <c r="C2752" s="19">
        <f>IFERROR(VLOOKUP(B2752,Sheet1!AI$2:AK$3285,3,FALSE),"")</f>
        <v>53.515072545796329</v>
      </c>
      <c r="D2752" s="32"/>
      <c r="E2752" s="40">
        <f t="shared" si="100"/>
        <v>0.65392180815078249</v>
      </c>
    </row>
    <row r="2753" spans="2:5">
      <c r="B2753" s="2">
        <f t="shared" si="101"/>
        <v>40276</v>
      </c>
      <c r="C2753" s="19">
        <f>IFERROR(VLOOKUP(B2753,Sheet1!AI$2:AK$3285,3,FALSE),"")</f>
        <v>56.747999006032387</v>
      </c>
      <c r="D2753" s="32"/>
      <c r="E2753" s="40">
        <f t="shared" si="100"/>
        <v>0.69342621346924516</v>
      </c>
    </row>
    <row r="2754" spans="2:5">
      <c r="B2754" s="2">
        <f t="shared" si="101"/>
        <v>40277</v>
      </c>
      <c r="C2754" s="19">
        <f>IFERROR(VLOOKUP(B2754,Sheet1!AI$2:AK$3285,3,FALSE),"")</f>
        <v>66.680342241911831</v>
      </c>
      <c r="D2754" s="32"/>
      <c r="E2754" s="40">
        <f t="shared" si="100"/>
        <v>0.81479343842109964</v>
      </c>
    </row>
    <row r="2755" spans="2:5">
      <c r="B2755" s="2">
        <f t="shared" si="101"/>
        <v>40278</v>
      </c>
      <c r="C2755" s="19">
        <f>IFERROR(VLOOKUP(B2755,Sheet1!AI$2:AK$3285,3,FALSE),"")</f>
        <v>73.142734794934313</v>
      </c>
      <c r="D2755" s="32"/>
      <c r="E2755" s="40">
        <f t="shared" si="100"/>
        <v>0.89375996546142533</v>
      </c>
    </row>
    <row r="2756" spans="2:5">
      <c r="B2756" s="2">
        <f t="shared" si="101"/>
        <v>40279</v>
      </c>
      <c r="C2756" s="19">
        <f>IFERROR(VLOOKUP(B2756,Sheet1!AI$2:AK$3285,3,FALSE),"")</f>
        <v>61.639017550402514</v>
      </c>
      <c r="D2756" s="32"/>
      <c r="E2756" s="40">
        <f t="shared" si="100"/>
        <v>0.7531915008562049</v>
      </c>
    </row>
    <row r="2757" spans="2:5">
      <c r="B2757" s="2">
        <f t="shared" si="101"/>
        <v>40280</v>
      </c>
      <c r="C2757" s="19">
        <f>IFERROR(VLOOKUP(B2757,Sheet1!AI$2:AK$3285,3,FALSE),"")</f>
        <v>53.043603962312091</v>
      </c>
      <c r="D2757" s="32"/>
      <c r="E2757" s="40">
        <f t="shared" si="100"/>
        <v>0.64816074731442708</v>
      </c>
    </row>
    <row r="2758" spans="2:5">
      <c r="B2758" s="2">
        <f t="shared" si="101"/>
        <v>40281</v>
      </c>
      <c r="C2758" s="19">
        <f>IFERROR(VLOOKUP(B2758,Sheet1!AI$2:AK$3285,3,FALSE),"")</f>
        <v>37.066124608324571</v>
      </c>
      <c r="D2758" s="32"/>
      <c r="E2758" s="40">
        <f t="shared" si="100"/>
        <v>0.45292561650319146</v>
      </c>
    </row>
    <row r="2759" spans="2:5">
      <c r="B2759" s="2">
        <f t="shared" si="101"/>
        <v>40282</v>
      </c>
      <c r="C2759" s="19">
        <f>IFERROR(VLOOKUP(B2759,Sheet1!AI$2:AK$3285,3,FALSE),"")</f>
        <v>40.736849451395528</v>
      </c>
      <c r="D2759" s="32"/>
      <c r="E2759" s="40">
        <f t="shared" si="100"/>
        <v>0.49777965317764061</v>
      </c>
    </row>
    <row r="2760" spans="2:5">
      <c r="B2760" s="2">
        <f t="shared" si="101"/>
        <v>40283</v>
      </c>
      <c r="C2760" s="19">
        <f>IFERROR(VLOOKUP(B2760,Sheet1!AI$2:AK$3285,3,FALSE),"")</f>
        <v>56.566471815291607</v>
      </c>
      <c r="D2760" s="32"/>
      <c r="E2760" s="40">
        <f t="shared" si="100"/>
        <v>0.69120806102824528</v>
      </c>
    </row>
    <row r="2761" spans="2:5">
      <c r="B2761" s="2">
        <f t="shared" si="101"/>
        <v>40284</v>
      </c>
      <c r="C2761" s="19">
        <f>IFERROR(VLOOKUP(B2761,Sheet1!AI$2:AK$3285,3,FALSE),"")</f>
        <v>74.775757359710951</v>
      </c>
      <c r="D2761" s="32"/>
      <c r="E2761" s="40">
        <f t="shared" si="100"/>
        <v>0.91371451317124908</v>
      </c>
    </row>
    <row r="2762" spans="2:5">
      <c r="B2762" s="2">
        <f t="shared" si="101"/>
        <v>40285</v>
      </c>
      <c r="C2762" s="19">
        <f>IFERROR(VLOOKUP(B2762,Sheet1!AI$2:AK$3285,3,FALSE),"")</f>
        <v>69.942262016503491</v>
      </c>
      <c r="D2762" s="32"/>
      <c r="E2762" s="40">
        <f t="shared" si="100"/>
        <v>0.85465212449908989</v>
      </c>
    </row>
    <row r="2763" spans="2:5">
      <c r="B2763" s="2">
        <f t="shared" si="101"/>
        <v>40286</v>
      </c>
      <c r="C2763" s="19">
        <f>IFERROR(VLOOKUP(B2763,Sheet1!AI$2:AK$3285,3,FALSE),"")</f>
        <v>76.156593179821584</v>
      </c>
      <c r="D2763" s="32"/>
      <c r="E2763" s="40">
        <f t="shared" si="100"/>
        <v>0.93058749144243402</v>
      </c>
    </row>
    <row r="2764" spans="2:5">
      <c r="B2764" s="2">
        <f t="shared" si="101"/>
        <v>40287</v>
      </c>
      <c r="C2764" s="19">
        <f>IFERROR(VLOOKUP(B2764,Sheet1!AI$2:AK$3285,3,FALSE),"")</f>
        <v>71.552889514119897</v>
      </c>
      <c r="D2764" s="32"/>
      <c r="E2764" s="40">
        <f t="shared" si="100"/>
        <v>0.87433301803795926</v>
      </c>
    </row>
    <row r="2765" spans="2:5">
      <c r="B2765" s="2">
        <f t="shared" si="101"/>
        <v>40288</v>
      </c>
      <c r="C2765" s="19">
        <f>IFERROR(VLOOKUP(B2765,Sheet1!AI$2:AK$3285,3,FALSE),"")</f>
        <v>59.336189561220863</v>
      </c>
      <c r="D2765" s="32"/>
      <c r="E2765" s="40">
        <f t="shared" si="100"/>
        <v>0.72505233611421138</v>
      </c>
    </row>
    <row r="2766" spans="2:5">
      <c r="B2766" s="2">
        <f t="shared" si="101"/>
        <v>40289</v>
      </c>
      <c r="C2766" s="19">
        <f>IFERROR(VLOOKUP(B2766,Sheet1!AI$2:AK$3285,3,FALSE),"")</f>
        <v>74.609468041940545</v>
      </c>
      <c r="D2766" s="32"/>
      <c r="E2766" s="40">
        <f t="shared" si="100"/>
        <v>0.91168255831853839</v>
      </c>
    </row>
    <row r="2767" spans="2:5">
      <c r="B2767" s="2">
        <f t="shared" si="101"/>
        <v>40290</v>
      </c>
      <c r="C2767" s="19">
        <f>IFERROR(VLOOKUP(B2767,Sheet1!AI$2:AK$3285,3,FALSE),"")</f>
        <v>95.012117877156697</v>
      </c>
      <c r="D2767" s="32"/>
      <c r="E2767" s="40">
        <f t="shared" si="100"/>
        <v>1.1609905950383694</v>
      </c>
    </row>
    <row r="2768" spans="2:5">
      <c r="B2768" s="2">
        <f t="shared" si="101"/>
        <v>40291</v>
      </c>
      <c r="C2768" s="19">
        <f>IFERROR(VLOOKUP(B2768,Sheet1!AI$2:AK$3285,3,FALSE),"")</f>
        <v>121.02975216070661</v>
      </c>
      <c r="D2768" s="32"/>
      <c r="E2768" s="40">
        <f t="shared" si="100"/>
        <v>1.4789103444686853</v>
      </c>
    </row>
    <row r="2769" spans="2:10">
      <c r="B2769" s="2">
        <f t="shared" si="101"/>
        <v>40292</v>
      </c>
      <c r="C2769" s="19">
        <f>IFERROR(VLOOKUP(B2769,Sheet1!AI$2:AK$3285,3,FALSE),"")</f>
        <v>136.69991078968712</v>
      </c>
      <c r="D2769" s="32"/>
      <c r="E2769" s="40">
        <f t="shared" si="100"/>
        <v>1.6703902019593659</v>
      </c>
    </row>
    <row r="2770" spans="2:10">
      <c r="B2770" s="2">
        <f t="shared" si="101"/>
        <v>40293</v>
      </c>
      <c r="C2770" s="19">
        <f>IFERROR(VLOOKUP(B2770,Sheet1!AI$2:AK$3285,3,FALSE),"")</f>
        <v>130.96650736065817</v>
      </c>
      <c r="D2770" s="32"/>
      <c r="E2770" s="40">
        <f t="shared" si="100"/>
        <v>1.6003314809521192</v>
      </c>
    </row>
    <row r="2771" spans="2:10">
      <c r="B2771" s="2">
        <f t="shared" si="101"/>
        <v>40294</v>
      </c>
      <c r="C2771" s="19">
        <f>IFERROR(VLOOKUP(B2771,Sheet1!AI$2:AK$3285,3,FALSE),"")</f>
        <v>143.51946334744343</v>
      </c>
      <c r="D2771" s="32"/>
      <c r="E2771" s="40">
        <f t="shared" si="100"/>
        <v>1.7537210081641235</v>
      </c>
    </row>
    <row r="2772" spans="2:10">
      <c r="B2772" s="2">
        <f t="shared" si="101"/>
        <v>40295</v>
      </c>
      <c r="C2772" s="19">
        <f>IFERROR(VLOOKUP(B2772,Sheet1!AI$2:AK$3285,3,FALSE),"")</f>
        <v>148.07844863973787</v>
      </c>
      <c r="D2772" s="32"/>
      <c r="E2772" s="40">
        <f t="shared" si="100"/>
        <v>1.8094290501016315</v>
      </c>
    </row>
    <row r="2773" spans="2:10">
      <c r="B2773" s="2">
        <f t="shared" si="101"/>
        <v>40296</v>
      </c>
      <c r="C2773" s="19">
        <f>IFERROR(VLOOKUP(B2773,Sheet1!AI$2:AK$3285,3,FALSE),"")</f>
        <v>157.49305009331215</v>
      </c>
      <c r="D2773" s="32"/>
      <c r="E2773" s="40">
        <f t="shared" ref="E2773:E2836" si="102">IFERROR(0.001*(C2773*86440)/$K$6,"")</f>
        <v>1.9244697837243288</v>
      </c>
    </row>
    <row r="2774" spans="2:10">
      <c r="B2774" s="2">
        <f t="shared" si="101"/>
        <v>40297</v>
      </c>
      <c r="C2774" s="19">
        <f>IFERROR(VLOOKUP(B2774,Sheet1!AI$2:AK$3285,3,FALSE),"")</f>
        <v>175.02253924398144</v>
      </c>
      <c r="D2774" s="32"/>
      <c r="E2774" s="40">
        <f t="shared" si="102"/>
        <v>2.1386695352346274</v>
      </c>
    </row>
    <row r="2775" spans="2:10">
      <c r="B2775" s="2">
        <f t="shared" si="101"/>
        <v>40298</v>
      </c>
      <c r="C2775" s="19">
        <f>IFERROR(VLOOKUP(B2775,Sheet1!AI$2:AK$3285,3,FALSE),"")</f>
        <v>170.47998284711537</v>
      </c>
      <c r="D2775" s="32"/>
      <c r="E2775" s="40">
        <f t="shared" si="102"/>
        <v>2.0831622444592384</v>
      </c>
      <c r="G2775" s="3">
        <f>AVERAGE(C2746:C2775)</f>
        <v>84.631804876215398</v>
      </c>
      <c r="H2775" s="3">
        <f>MAX(C2746:C2775)</f>
        <v>175.02253924398144</v>
      </c>
      <c r="I2775" s="3">
        <f>MIN(C2746:C2775)</f>
        <v>37.066124608324571</v>
      </c>
      <c r="J2775" s="13">
        <f>SUM(E2746:E2775)</f>
        <v>31.024483517811952</v>
      </c>
    </row>
    <row r="2776" spans="2:10">
      <c r="B2776" s="2">
        <f t="shared" si="101"/>
        <v>40299</v>
      </c>
      <c r="C2776" s="19">
        <f>IFERROR(VLOOKUP(B2776,Sheet1!AI$2:AK$3285,3,FALSE),"")</f>
        <v>162.39000532930731</v>
      </c>
      <c r="D2776" s="32"/>
      <c r="E2776" s="40">
        <f t="shared" si="102"/>
        <v>1.9843076138910554</v>
      </c>
    </row>
    <row r="2777" spans="2:10">
      <c r="B2777" s="2">
        <f t="shared" si="101"/>
        <v>40300</v>
      </c>
      <c r="C2777" s="19">
        <f>IFERROR(VLOOKUP(B2777,Sheet1!AI$2:AK$3285,3,FALSE),"")</f>
        <v>155.542359241437</v>
      </c>
      <c r="D2777" s="32"/>
      <c r="E2777" s="40">
        <f t="shared" si="102"/>
        <v>1.9006335217458035</v>
      </c>
    </row>
    <row r="2778" spans="2:10">
      <c r="B2778" s="2">
        <f t="shared" si="101"/>
        <v>40301</v>
      </c>
      <c r="C2778" s="19">
        <f>IFERROR(VLOOKUP(B2778,Sheet1!AI$2:AK$3285,3,FALSE),"")</f>
        <v>145.48653641966814</v>
      </c>
      <c r="D2778" s="32"/>
      <c r="E2778" s="40">
        <f t="shared" si="102"/>
        <v>1.7777574509635445</v>
      </c>
    </row>
    <row r="2779" spans="2:10">
      <c r="B2779" s="2">
        <f t="shared" si="101"/>
        <v>40302</v>
      </c>
      <c r="C2779" s="19">
        <f>IFERROR(VLOOKUP(B2779,Sheet1!AI$2:AK$3285,3,FALSE),"")</f>
        <v>114.39981334866491</v>
      </c>
      <c r="D2779" s="32"/>
      <c r="E2779" s="40">
        <f t="shared" si="102"/>
        <v>1.3978965035140789</v>
      </c>
    </row>
    <row r="2780" spans="2:10">
      <c r="B2780" s="2">
        <f t="shared" si="101"/>
        <v>40303</v>
      </c>
      <c r="C2780" s="19">
        <f>IFERROR(VLOOKUP(B2780,Sheet1!AI$2:AK$3285,3,FALSE),"")</f>
        <v>99.594297671678305</v>
      </c>
      <c r="D2780" s="32"/>
      <c r="E2780" s="40">
        <f t="shared" si="102"/>
        <v>1.2169820597596652</v>
      </c>
    </row>
    <row r="2781" spans="2:10">
      <c r="B2781" s="2">
        <f t="shared" si="101"/>
        <v>40304</v>
      </c>
      <c r="C2781" s="19">
        <f>IFERROR(VLOOKUP(B2781,Sheet1!AI$2:AK$3285,3,FALSE),"")</f>
        <v>72.538462795416763</v>
      </c>
      <c r="D2781" s="32"/>
      <c r="E2781" s="40">
        <f t="shared" si="102"/>
        <v>0.88637612723152737</v>
      </c>
    </row>
    <row r="2782" spans="2:10">
      <c r="B2782" s="2">
        <f t="shared" si="101"/>
        <v>40305</v>
      </c>
      <c r="C2782" s="19">
        <f>IFERROR(VLOOKUP(B2782,Sheet1!AI$2:AK$3285,3,FALSE),"")</f>
        <v>59.298515843818677</v>
      </c>
      <c r="D2782" s="32"/>
      <c r="E2782" s="40">
        <f t="shared" si="102"/>
        <v>0.72459198608138065</v>
      </c>
    </row>
    <row r="2783" spans="2:10">
      <c r="B2783" s="2">
        <f t="shared" si="101"/>
        <v>40306</v>
      </c>
      <c r="C2783" s="19">
        <f>IFERROR(VLOOKUP(B2783,Sheet1!AI$2:AK$3285,3,FALSE),"")</f>
        <v>67.114037696566129</v>
      </c>
      <c r="D2783" s="32"/>
      <c r="E2783" s="40">
        <f t="shared" si="102"/>
        <v>0.82009293447712417</v>
      </c>
    </row>
    <row r="2784" spans="2:10">
      <c r="B2784" s="2">
        <f t="shared" si="101"/>
        <v>40307</v>
      </c>
      <c r="C2784" s="19">
        <f>IFERROR(VLOOKUP(B2784,Sheet1!AI$2:AK$3285,3,FALSE),"")</f>
        <v>75.261065093869775</v>
      </c>
      <c r="D2784" s="32"/>
      <c r="E2784" s="40">
        <f t="shared" si="102"/>
        <v>0.91964468005571154</v>
      </c>
    </row>
    <row r="2785" spans="2:5">
      <c r="B2785" s="2">
        <f t="shared" si="101"/>
        <v>40308</v>
      </c>
      <c r="C2785" s="19">
        <f>IFERROR(VLOOKUP(B2785,Sheet1!AI$2:AK$3285,3,FALSE),"")</f>
        <v>91.250901439162362</v>
      </c>
      <c r="D2785" s="32"/>
      <c r="E2785" s="40">
        <f t="shared" si="102"/>
        <v>1.1150308058243137</v>
      </c>
    </row>
    <row r="2786" spans="2:5">
      <c r="B2786" s="2">
        <f t="shared" si="101"/>
        <v>40309</v>
      </c>
      <c r="C2786" s="19">
        <f>IFERROR(VLOOKUP(B2786,Sheet1!AI$2:AK$3285,3,FALSE),"")</f>
        <v>100.43014218040594</v>
      </c>
      <c r="D2786" s="32"/>
      <c r="E2786" s="40">
        <f t="shared" si="102"/>
        <v>1.2271955739432132</v>
      </c>
    </row>
    <row r="2787" spans="2:5">
      <c r="B2787" s="2">
        <f t="shared" si="101"/>
        <v>40310</v>
      </c>
      <c r="C2787" s="19">
        <f>IFERROR(VLOOKUP(B2787,Sheet1!AI$2:AK$3285,3,FALSE),"")</f>
        <v>104.19924263361088</v>
      </c>
      <c r="D2787" s="32"/>
      <c r="E2787" s="40">
        <f t="shared" si="102"/>
        <v>1.2732517010530569</v>
      </c>
    </row>
    <row r="2788" spans="2:5">
      <c r="B2788" s="2">
        <f t="shared" si="101"/>
        <v>40311</v>
      </c>
      <c r="C2788" s="19">
        <f>IFERROR(VLOOKUP(B2788,Sheet1!AI$2:AK$3285,3,FALSE),"")</f>
        <v>87.617564932263122</v>
      </c>
      <c r="D2788" s="32"/>
      <c r="E2788" s="40">
        <f t="shared" si="102"/>
        <v>1.0706336319967238</v>
      </c>
    </row>
    <row r="2789" spans="2:5">
      <c r="B2789" s="2">
        <f t="shared" ref="B2789:B2852" si="103">B2788+1</f>
        <v>40312</v>
      </c>
      <c r="C2789" s="19">
        <f>IFERROR(VLOOKUP(B2789,Sheet1!AI$2:AK$3285,3,FALSE),"")</f>
        <v>87.285904957132516</v>
      </c>
      <c r="D2789" s="32"/>
      <c r="E2789" s="40">
        <f t="shared" si="102"/>
        <v>1.0665809477656962</v>
      </c>
    </row>
    <row r="2790" spans="2:5">
      <c r="B2790" s="2">
        <f t="shared" si="103"/>
        <v>40313</v>
      </c>
      <c r="C2790" s="19">
        <f>IFERROR(VLOOKUP(B2790,Sheet1!AI$2:AK$3285,3,FALSE),"")</f>
        <v>82.960086930359239</v>
      </c>
      <c r="D2790" s="32"/>
      <c r="E2790" s="40">
        <f t="shared" si="102"/>
        <v>1.01372206873908</v>
      </c>
    </row>
    <row r="2791" spans="2:5">
      <c r="B2791" s="2">
        <f t="shared" si="103"/>
        <v>40314</v>
      </c>
      <c r="C2791" s="19">
        <f>IFERROR(VLOOKUP(B2791,Sheet1!AI$2:AK$3285,3,FALSE),"")</f>
        <v>83.600812443574341</v>
      </c>
      <c r="D2791" s="32"/>
      <c r="E2791" s="40">
        <f t="shared" si="102"/>
        <v>1.0215513468508008</v>
      </c>
    </row>
    <row r="2792" spans="2:5">
      <c r="B2792" s="2">
        <f t="shared" si="103"/>
        <v>40315</v>
      </c>
      <c r="C2792" s="19">
        <f>IFERROR(VLOOKUP(B2792,Sheet1!AI$2:AK$3285,3,FALSE),"")</f>
        <v>90.864587286787014</v>
      </c>
      <c r="D2792" s="32"/>
      <c r="E2792" s="40">
        <f t="shared" si="102"/>
        <v>1.1103102806149094</v>
      </c>
    </row>
    <row r="2793" spans="2:5">
      <c r="B2793" s="2">
        <f t="shared" si="103"/>
        <v>40316</v>
      </c>
      <c r="C2793" s="19">
        <f>IFERROR(VLOOKUP(B2793,Sheet1!AI$2:AK$3285,3,FALSE),"")</f>
        <v>90.975141615200982</v>
      </c>
      <c r="D2793" s="32"/>
      <c r="E2793" s="40">
        <f t="shared" si="102"/>
        <v>1.1116611876191649</v>
      </c>
    </row>
    <row r="2794" spans="2:5">
      <c r="B2794" s="2">
        <f t="shared" si="103"/>
        <v>40317</v>
      </c>
      <c r="C2794" s="19">
        <f>IFERROR(VLOOKUP(B2794,Sheet1!AI$2:AK$3285,3,FALSE),"")</f>
        <v>96.800095230215788</v>
      </c>
      <c r="D2794" s="32"/>
      <c r="E2794" s="40">
        <f t="shared" si="102"/>
        <v>1.1828385965083197</v>
      </c>
    </row>
    <row r="2795" spans="2:5">
      <c r="B2795" s="2">
        <f t="shared" si="103"/>
        <v>40318</v>
      </c>
      <c r="C2795" s="19">
        <f>IFERROR(VLOOKUP(B2795,Sheet1!AI$2:AK$3285,3,FALSE),"")</f>
        <v>109.15010036302215</v>
      </c>
      <c r="D2795" s="32"/>
      <c r="E2795" s="40">
        <f t="shared" si="102"/>
        <v>1.3337481870765668</v>
      </c>
    </row>
    <row r="2796" spans="2:5">
      <c r="B2796" s="2">
        <f t="shared" si="103"/>
        <v>40319</v>
      </c>
      <c r="C2796" s="19">
        <f>IFERROR(VLOOKUP(B2796,Sheet1!AI$2:AK$3285,3,FALSE),"")</f>
        <v>118.88867880401335</v>
      </c>
      <c r="D2796" s="32"/>
      <c r="E2796" s="40">
        <f t="shared" si="102"/>
        <v>1.4527477234688879</v>
      </c>
    </row>
    <row r="2797" spans="2:5">
      <c r="B2797" s="2">
        <f t="shared" si="103"/>
        <v>40320</v>
      </c>
      <c r="C2797" s="19">
        <f>IFERROR(VLOOKUP(B2797,Sheet1!AI$2:AK$3285,3,FALSE),"")</f>
        <v>113.05339796153146</v>
      </c>
      <c r="D2797" s="32"/>
      <c r="E2797" s="40">
        <f t="shared" si="102"/>
        <v>1.3814441221083942</v>
      </c>
    </row>
    <row r="2798" spans="2:5">
      <c r="B2798" s="2">
        <f t="shared" si="103"/>
        <v>40321</v>
      </c>
      <c r="C2798" s="19">
        <f>IFERROR(VLOOKUP(B2798,Sheet1!AI$2:AK$3285,3,FALSE),"")</f>
        <v>134.70099860076243</v>
      </c>
      <c r="D2798" s="32"/>
      <c r="E2798" s="40">
        <f t="shared" si="102"/>
        <v>1.645964704417572</v>
      </c>
    </row>
    <row r="2799" spans="2:5">
      <c r="B2799" s="2">
        <f t="shared" si="103"/>
        <v>40322</v>
      </c>
      <c r="C2799" s="19">
        <f>IFERROR(VLOOKUP(B2799,Sheet1!AI$2:AK$3285,3,FALSE),"")</f>
        <v>151.36258276053752</v>
      </c>
      <c r="D2799" s="32"/>
      <c r="E2799" s="40">
        <f t="shared" si="102"/>
        <v>1.8495591820498816</v>
      </c>
    </row>
    <row r="2800" spans="2:5">
      <c r="B2800" s="2">
        <f t="shared" si="103"/>
        <v>40323</v>
      </c>
      <c r="C2800" s="19">
        <f>IFERROR(VLOOKUP(B2800,Sheet1!AI$2:AK$3285,3,FALSE),"")</f>
        <v>166.07353458116415</v>
      </c>
      <c r="D2800" s="32"/>
      <c r="E2800" s="40">
        <f t="shared" si="102"/>
        <v>2.029318112693784</v>
      </c>
    </row>
    <row r="2801" spans="2:10">
      <c r="B2801" s="2">
        <f t="shared" si="103"/>
        <v>40324</v>
      </c>
      <c r="C2801" s="19">
        <f>IFERROR(VLOOKUP(B2801,Sheet1!AI$2:AK$3285,3,FALSE),"")</f>
        <v>174.55628770468707</v>
      </c>
      <c r="D2801" s="32"/>
      <c r="E2801" s="40">
        <f t="shared" si="102"/>
        <v>2.1329722235217914</v>
      </c>
    </row>
    <row r="2802" spans="2:10">
      <c r="B2802" s="2">
        <f t="shared" si="103"/>
        <v>40325</v>
      </c>
      <c r="C2802" s="19">
        <f>IFERROR(VLOOKUP(B2802,Sheet1!AI$2:AK$3285,3,FALSE),"")</f>
        <v>153.60917089139537</v>
      </c>
      <c r="D2802" s="32"/>
      <c r="E2802" s="40">
        <f t="shared" si="102"/>
        <v>1.8770111297501011</v>
      </c>
    </row>
    <row r="2803" spans="2:10">
      <c r="B2803" s="2">
        <f t="shared" si="103"/>
        <v>40326</v>
      </c>
      <c r="C2803" s="19">
        <f>IFERROR(VLOOKUP(B2803,Sheet1!AI$2:AK$3285,3,FALSE),"")</f>
        <v>146.12176907729065</v>
      </c>
      <c r="D2803" s="32"/>
      <c r="E2803" s="40">
        <f t="shared" si="102"/>
        <v>1.7855196097032802</v>
      </c>
    </row>
    <row r="2804" spans="2:10">
      <c r="B2804" s="2">
        <f t="shared" si="103"/>
        <v>40327</v>
      </c>
      <c r="C2804" s="19">
        <f>IFERROR(VLOOKUP(B2804,Sheet1!AI$2:AK$3285,3,FALSE),"")</f>
        <v>136.42112801896087</v>
      </c>
      <c r="D2804" s="32"/>
      <c r="E2804" s="40">
        <f t="shared" si="102"/>
        <v>1.6669836451737314</v>
      </c>
    </row>
    <row r="2805" spans="2:10">
      <c r="B2805" s="2">
        <f t="shared" si="103"/>
        <v>40328</v>
      </c>
      <c r="C2805" s="19">
        <f>IFERROR(VLOOKUP(B2805,Sheet1!AI$2:AK$3285,3,FALSE),"")</f>
        <v>140.64382894144626</v>
      </c>
      <c r="D2805" s="32"/>
      <c r="E2805" s="40">
        <f t="shared" si="102"/>
        <v>1.7185824955751503</v>
      </c>
    </row>
    <row r="2806" spans="2:10">
      <c r="B2806" s="2">
        <f t="shared" si="103"/>
        <v>40329</v>
      </c>
      <c r="C2806" s="19">
        <f>IFERROR(VLOOKUP(B2806,Sheet1!AI$2:AK$3285,3,FALSE),"")</f>
        <v>153.18646103528556</v>
      </c>
      <c r="D2806" s="32"/>
      <c r="E2806" s="40">
        <f t="shared" si="102"/>
        <v>1.8718458710616459</v>
      </c>
      <c r="G2806" s="3">
        <f>AVERAGE(C2776:C2806)</f>
        <v>115.01217780094308</v>
      </c>
      <c r="H2806" s="3">
        <f>MAX(C2776:C2806)</f>
        <v>174.55628770468707</v>
      </c>
      <c r="I2806" s="3">
        <f>MIN(C2776:C2806)</f>
        <v>59.298515843818677</v>
      </c>
      <c r="J2806" s="13">
        <f>SUM(E2776:E2806)</f>
        <v>43.566756025235946</v>
      </c>
    </row>
    <row r="2807" spans="2:10">
      <c r="B2807" s="2">
        <f t="shared" si="103"/>
        <v>40330</v>
      </c>
      <c r="C2807" s="19">
        <f>IFERROR(VLOOKUP(B2807,Sheet1!AI$2:AK$3285,3,FALSE),"")</f>
        <v>148.49525030483301</v>
      </c>
      <c r="D2807" s="32"/>
      <c r="E2807" s="40">
        <f t="shared" si="102"/>
        <v>1.814522114270535</v>
      </c>
    </row>
    <row r="2808" spans="2:10">
      <c r="B2808" s="2">
        <f t="shared" si="103"/>
        <v>40331</v>
      </c>
      <c r="C2808" s="19">
        <f>IFERROR(VLOOKUP(B2808,Sheet1!AI$2:AK$3285,3,FALSE),"")</f>
        <v>147.51052587308084</v>
      </c>
      <c r="D2808" s="32"/>
      <c r="E2808" s="40">
        <f t="shared" si="102"/>
        <v>1.8024893775048216</v>
      </c>
    </row>
    <row r="2809" spans="2:10">
      <c r="B2809" s="2">
        <f t="shared" si="103"/>
        <v>40332</v>
      </c>
      <c r="C2809" s="19">
        <f>IFERROR(VLOOKUP(B2809,Sheet1!AI$2:AK$3285,3,FALSE),"")</f>
        <v>151.47146684720474</v>
      </c>
      <c r="D2809" s="32"/>
      <c r="E2809" s="40">
        <f t="shared" si="102"/>
        <v>1.8508896797105425</v>
      </c>
    </row>
    <row r="2810" spans="2:10">
      <c r="B2810" s="2">
        <f t="shared" si="103"/>
        <v>40333</v>
      </c>
      <c r="C2810" s="19">
        <f>IFERROR(VLOOKUP(B2810,Sheet1!AI$2:AK$3285,3,FALSE),"")</f>
        <v>165.88430062751661</v>
      </c>
      <c r="D2810" s="32"/>
      <c r="E2810" s="40">
        <f t="shared" si="102"/>
        <v>2.027005788272906</v>
      </c>
    </row>
    <row r="2811" spans="2:10">
      <c r="B2811" s="2">
        <f t="shared" si="103"/>
        <v>40334</v>
      </c>
      <c r="C2811" s="19">
        <f>IFERROR(VLOOKUP(B2811,Sheet1!AI$2:AK$3285,3,FALSE),"")</f>
        <v>170.56034735689627</v>
      </c>
      <c r="D2811" s="32"/>
      <c r="E2811" s="40">
        <f t="shared" si="102"/>
        <v>2.0841442501456195</v>
      </c>
    </row>
    <row r="2812" spans="2:10">
      <c r="B2812" s="2">
        <f t="shared" si="103"/>
        <v>40335</v>
      </c>
      <c r="C2812" s="19">
        <f>IFERROR(VLOOKUP(B2812,Sheet1!AI$2:AK$3285,3,FALSE),"")</f>
        <v>167.68707845513632</v>
      </c>
      <c r="D2812" s="32"/>
      <c r="E2812" s="40">
        <f t="shared" si="102"/>
        <v>2.0490346425872183</v>
      </c>
    </row>
    <row r="2813" spans="2:10">
      <c r="B2813" s="2">
        <f t="shared" si="103"/>
        <v>40336</v>
      </c>
      <c r="C2813" s="19">
        <f>IFERROR(VLOOKUP(B2813,Sheet1!AI$2:AK$3285,3,FALSE),"")</f>
        <v>153.0694121847398</v>
      </c>
      <c r="D2813" s="32"/>
      <c r="E2813" s="40">
        <f t="shared" si="102"/>
        <v>1.8704156049263374</v>
      </c>
    </row>
    <row r="2814" spans="2:10">
      <c r="B2814" s="2">
        <f t="shared" si="103"/>
        <v>40337</v>
      </c>
      <c r="C2814" s="19">
        <f>IFERROR(VLOOKUP(B2814,Sheet1!AI$2:AK$3285,3,FALSE),"")</f>
        <v>134.50853031003328</v>
      </c>
      <c r="D2814" s="32"/>
      <c r="E2814" s="40">
        <f t="shared" si="102"/>
        <v>1.6436128583544356</v>
      </c>
    </row>
    <row r="2815" spans="2:10">
      <c r="B2815" s="2">
        <f t="shared" si="103"/>
        <v>40338</v>
      </c>
      <c r="C2815" s="19">
        <f>IFERROR(VLOOKUP(B2815,Sheet1!AI$2:AK$3285,3,FALSE),"")</f>
        <v>120.66164982556506</v>
      </c>
      <c r="D2815" s="32"/>
      <c r="E2815" s="40">
        <f t="shared" si="102"/>
        <v>1.4744123566471365</v>
      </c>
    </row>
    <row r="2816" spans="2:10">
      <c r="B2816" s="2">
        <f t="shared" si="103"/>
        <v>40339</v>
      </c>
      <c r="C2816" s="19">
        <f>IFERROR(VLOOKUP(B2816,Sheet1!AI$2:AK$3285,3,FALSE),"")</f>
        <v>131.27288103274623</v>
      </c>
      <c r="D2816" s="32"/>
      <c r="E2816" s="40">
        <f t="shared" si="102"/>
        <v>1.6040751818590024</v>
      </c>
    </row>
    <row r="2817" spans="2:5">
      <c r="B2817" s="2">
        <f t="shared" si="103"/>
        <v>40340</v>
      </c>
      <c r="C2817" s="19">
        <f>IFERROR(VLOOKUP(B2817,Sheet1!AI$2:AK$3285,3,FALSE),"")</f>
        <v>149.13971524321812</v>
      </c>
      <c r="D2817" s="32"/>
      <c r="E2817" s="40">
        <f t="shared" si="102"/>
        <v>1.82239708589536</v>
      </c>
    </row>
    <row r="2818" spans="2:5">
      <c r="B2818" s="2">
        <f t="shared" si="103"/>
        <v>40341</v>
      </c>
      <c r="C2818" s="19">
        <f>IFERROR(VLOOKUP(B2818,Sheet1!AI$2:AK$3285,3,FALSE),"")</f>
        <v>145.64413477007645</v>
      </c>
      <c r="D2818" s="32"/>
      <c r="E2818" s="40">
        <f t="shared" si="102"/>
        <v>1.7796832074534081</v>
      </c>
    </row>
    <row r="2819" spans="2:5">
      <c r="B2819" s="2">
        <f t="shared" si="103"/>
        <v>40342</v>
      </c>
      <c r="C2819" s="19">
        <f>IFERROR(VLOOKUP(B2819,Sheet1!AI$2:AK$3285,3,FALSE),"")</f>
        <v>155.40905915531914</v>
      </c>
      <c r="D2819" s="32"/>
      <c r="E2819" s="40">
        <f t="shared" si="102"/>
        <v>1.8990046753443295</v>
      </c>
    </row>
    <row r="2820" spans="2:5">
      <c r="B2820" s="2">
        <f t="shared" si="103"/>
        <v>40343</v>
      </c>
      <c r="C2820" s="19">
        <f>IFERROR(VLOOKUP(B2820,Sheet1!AI$2:AK$3285,3,FALSE),"")</f>
        <v>151.86140241618955</v>
      </c>
      <c r="D2820" s="32"/>
      <c r="E2820" s="40">
        <f t="shared" si="102"/>
        <v>1.8556544564398396</v>
      </c>
    </row>
    <row r="2821" spans="2:5">
      <c r="B2821" s="2">
        <f t="shared" si="103"/>
        <v>40344</v>
      </c>
      <c r="C2821" s="19">
        <f>IFERROR(VLOOKUP(B2821,Sheet1!AI$2:AK$3285,3,FALSE),"")</f>
        <v>148.65281672415824</v>
      </c>
      <c r="D2821" s="32"/>
      <c r="E2821" s="40">
        <f t="shared" si="102"/>
        <v>1.8164474805818829</v>
      </c>
    </row>
    <row r="2822" spans="2:5">
      <c r="B2822" s="2">
        <f t="shared" si="103"/>
        <v>40345</v>
      </c>
      <c r="C2822" s="19">
        <f>IFERROR(VLOOKUP(B2822,Sheet1!AI$2:AK$3285,3,FALSE),"")</f>
        <v>158.29069403182984</v>
      </c>
      <c r="D2822" s="32"/>
      <c r="E2822" s="40">
        <f t="shared" si="102"/>
        <v>1.9342165100524982</v>
      </c>
    </row>
    <row r="2823" spans="2:5">
      <c r="B2823" s="2">
        <f t="shared" si="103"/>
        <v>40346</v>
      </c>
      <c r="C2823" s="19">
        <f>IFERROR(VLOOKUP(B2823,Sheet1!AI$2:AK$3285,3,FALSE),"")</f>
        <v>158.6647027803682</v>
      </c>
      <c r="D2823" s="32"/>
      <c r="E2823" s="40">
        <f t="shared" si="102"/>
        <v>1.9387866706721839</v>
      </c>
    </row>
    <row r="2824" spans="2:5">
      <c r="B2824" s="2">
        <f t="shared" si="103"/>
        <v>40347</v>
      </c>
      <c r="C2824" s="19">
        <f>IFERROR(VLOOKUP(B2824,Sheet1!AI$2:AK$3285,3,FALSE),"")</f>
        <v>161.46516877688759</v>
      </c>
      <c r="D2824" s="32"/>
      <c r="E2824" s="40">
        <f t="shared" si="102"/>
        <v>1.9730066707766702</v>
      </c>
    </row>
    <row r="2825" spans="2:5">
      <c r="B2825" s="2">
        <f t="shared" si="103"/>
        <v>40348</v>
      </c>
      <c r="C2825" s="19">
        <f>IFERROR(VLOOKUP(B2825,Sheet1!AI$2:AK$3285,3,FALSE),"")</f>
        <v>145.79939804242872</v>
      </c>
      <c r="D2825" s="32"/>
      <c r="E2825" s="40">
        <f t="shared" si="102"/>
        <v>1.7815804307022249</v>
      </c>
    </row>
    <row r="2826" spans="2:5">
      <c r="B2826" s="2">
        <f t="shared" si="103"/>
        <v>40349</v>
      </c>
      <c r="C2826" s="19">
        <f>IFERROR(VLOOKUP(B2826,Sheet1!AI$2:AK$3285,3,FALSE),"")</f>
        <v>151.94460425426144</v>
      </c>
      <c r="D2826" s="32"/>
      <c r="E2826" s="40">
        <f t="shared" si="102"/>
        <v>1.8566711325612608</v>
      </c>
    </row>
    <row r="2827" spans="2:5">
      <c r="B2827" s="2">
        <f t="shared" si="103"/>
        <v>40350</v>
      </c>
      <c r="C2827" s="19">
        <f>IFERROR(VLOOKUP(B2827,Sheet1!AI$2:AK$3285,3,FALSE),"")</f>
        <v>149.47424700166516</v>
      </c>
      <c r="D2827" s="32"/>
      <c r="E2827" s="40">
        <f t="shared" si="102"/>
        <v>1.8264848615809919</v>
      </c>
    </row>
    <row r="2828" spans="2:5">
      <c r="B2828" s="2">
        <f t="shared" si="103"/>
        <v>40351</v>
      </c>
      <c r="C2828" s="19">
        <f>IFERROR(VLOOKUP(B2828,Sheet1!AI$2:AK$3285,3,FALSE),"")</f>
        <v>155.46628110559993</v>
      </c>
      <c r="D2828" s="32"/>
      <c r="E2828" s="40">
        <f t="shared" si="102"/>
        <v>1.8997038929556203</v>
      </c>
    </row>
    <row r="2829" spans="2:5">
      <c r="B2829" s="2">
        <f t="shared" si="103"/>
        <v>40352</v>
      </c>
      <c r="C2829" s="19">
        <f>IFERROR(VLOOKUP(B2829,Sheet1!AI$2:AK$3285,3,FALSE),"")</f>
        <v>166.76336182627074</v>
      </c>
      <c r="D2829" s="32"/>
      <c r="E2829" s="40">
        <f t="shared" si="102"/>
        <v>2.0377473842610745</v>
      </c>
    </row>
    <row r="2830" spans="2:5">
      <c r="B2830" s="2">
        <f t="shared" si="103"/>
        <v>40353</v>
      </c>
      <c r="C2830" s="19">
        <f>IFERROR(VLOOKUP(B2830,Sheet1!AI$2:AK$3285,3,FALSE),"")</f>
        <v>166.3054106193905</v>
      </c>
      <c r="D2830" s="32"/>
      <c r="E2830" s="40">
        <f t="shared" si="102"/>
        <v>2.0321514975883677</v>
      </c>
    </row>
    <row r="2831" spans="2:5">
      <c r="B2831" s="2">
        <f t="shared" si="103"/>
        <v>40354</v>
      </c>
      <c r="C2831" s="19">
        <f>IFERROR(VLOOKUP(B2831,Sheet1!AI$2:AK$3285,3,FALSE),"")</f>
        <v>174.47928417431592</v>
      </c>
      <c r="D2831" s="32"/>
      <c r="E2831" s="40">
        <f t="shared" si="102"/>
        <v>2.1320312869702951</v>
      </c>
    </row>
    <row r="2832" spans="2:5">
      <c r="B2832" s="2">
        <f t="shared" si="103"/>
        <v>40355</v>
      </c>
      <c r="C2832" s="19">
        <f>IFERROR(VLOOKUP(B2832,Sheet1!AI$2:AK$3285,3,FALSE),"")</f>
        <v>168.91092135709812</v>
      </c>
      <c r="D2832" s="32"/>
      <c r="E2832" s="40">
        <f t="shared" si="102"/>
        <v>2.0639892623844447</v>
      </c>
    </row>
    <row r="2833" spans="2:10">
      <c r="B2833" s="2">
        <f t="shared" si="103"/>
        <v>40356</v>
      </c>
      <c r="C2833" s="19">
        <f>IFERROR(VLOOKUP(B2833,Sheet1!AI$2:AK$3285,3,FALSE),"")</f>
        <v>172.19332263035017</v>
      </c>
      <c r="D2833" s="32"/>
      <c r="E2833" s="40">
        <f t="shared" si="102"/>
        <v>2.1040982199840923</v>
      </c>
    </row>
    <row r="2834" spans="2:10">
      <c r="B2834" s="2">
        <f t="shared" si="103"/>
        <v>40357</v>
      </c>
      <c r="C2834" s="19">
        <f>IFERROR(VLOOKUP(B2834,Sheet1!AI$2:AK$3285,3,FALSE),"")</f>
        <v>159.23522469435329</v>
      </c>
      <c r="D2834" s="32"/>
      <c r="E2834" s="40">
        <f t="shared" si="102"/>
        <v>1.9457581032767739</v>
      </c>
    </row>
    <row r="2835" spans="2:10">
      <c r="B2835" s="2">
        <f t="shared" si="103"/>
        <v>40358</v>
      </c>
      <c r="C2835" s="19">
        <f>IFERROR(VLOOKUP(B2835,Sheet1!AI$2:AK$3285,3,FALSE),"")</f>
        <v>151.91655055522017</v>
      </c>
      <c r="D2835" s="32"/>
      <c r="E2835" s="40">
        <f t="shared" si="102"/>
        <v>1.8563283333323768</v>
      </c>
    </row>
    <row r="2836" spans="2:10">
      <c r="B2836" s="2">
        <f t="shared" si="103"/>
        <v>40359</v>
      </c>
      <c r="C2836" s="19">
        <f>IFERROR(VLOOKUP(B2836,Sheet1!AI$2:AK$3285,3,FALSE),"")</f>
        <v>145.64046019298939</v>
      </c>
      <c r="D2836" s="32"/>
      <c r="E2836" s="40">
        <f t="shared" si="102"/>
        <v>1.779638306344643</v>
      </c>
      <c r="G2836" s="3">
        <f>AVERAGE(C2807:C2836)</f>
        <v>154.27927343899142</v>
      </c>
      <c r="H2836" s="3">
        <f>MAX(C2807:C2836)</f>
        <v>174.47928417431592</v>
      </c>
      <c r="I2836" s="3">
        <f>MIN(C2807:C2836)</f>
        <v>120.66164982556506</v>
      </c>
      <c r="J2836" s="13">
        <f>SUM(E2807:E2836)</f>
        <v>56.555981323436903</v>
      </c>
    </row>
    <row r="2837" spans="2:10">
      <c r="B2837" s="2">
        <f t="shared" si="103"/>
        <v>40360</v>
      </c>
      <c r="C2837" s="19">
        <f>IFERROR(VLOOKUP(B2837,Sheet1!AI$2:AK$3285,3,FALSE),"")</f>
        <v>146.21264628145582</v>
      </c>
      <c r="D2837" s="32"/>
      <c r="E2837" s="40">
        <f t="shared" ref="E2837:E2900" si="104">IFERROR(0.001*(C2837*86440)/$K$6,"")</f>
        <v>1.7866300741545154</v>
      </c>
    </row>
    <row r="2838" spans="2:10">
      <c r="B2838" s="2">
        <f t="shared" si="103"/>
        <v>40361</v>
      </c>
      <c r="C2838" s="19">
        <f>IFERROR(VLOOKUP(B2838,Sheet1!AI$2:AK$3285,3,FALSE),"")</f>
        <v>154.57378628335653</v>
      </c>
      <c r="D2838" s="32"/>
      <c r="E2838" s="40">
        <f t="shared" si="104"/>
        <v>1.8887981462161916</v>
      </c>
    </row>
    <row r="2839" spans="2:10">
      <c r="B2839" s="2">
        <f t="shared" si="103"/>
        <v>40362</v>
      </c>
      <c r="C2839" s="19">
        <f>IFERROR(VLOOKUP(B2839,Sheet1!AI$2:AK$3285,3,FALSE),"")</f>
        <v>153.54876932089553</v>
      </c>
      <c r="D2839" s="32"/>
      <c r="E2839" s="40">
        <f t="shared" si="104"/>
        <v>1.8762730591035071</v>
      </c>
    </row>
    <row r="2840" spans="2:10">
      <c r="B2840" s="2">
        <f t="shared" si="103"/>
        <v>40363</v>
      </c>
      <c r="C2840" s="19">
        <f>IFERROR(VLOOKUP(B2840,Sheet1!AI$2:AK$3285,3,FALSE),"")</f>
        <v>161.33852534219034</v>
      </c>
      <c r="D2840" s="32"/>
      <c r="E2840" s="40">
        <f t="shared" si="104"/>
        <v>1.971459164628065</v>
      </c>
    </row>
    <row r="2841" spans="2:10">
      <c r="B2841" s="2">
        <f t="shared" si="103"/>
        <v>40364</v>
      </c>
      <c r="C2841" s="19">
        <f>IFERROR(VLOOKUP(B2841,Sheet1!AI$2:AK$3285,3,FALSE),"")</f>
        <v>153.13596920784937</v>
      </c>
      <c r="D2841" s="32"/>
      <c r="E2841" s="40">
        <f t="shared" si="104"/>
        <v>1.8712288914795729</v>
      </c>
    </row>
    <row r="2842" spans="2:10">
      <c r="B2842" s="2">
        <f t="shared" si="103"/>
        <v>40365</v>
      </c>
      <c r="C2842" s="19">
        <f>IFERROR(VLOOKUP(B2842,Sheet1!AI$2:AK$3285,3,FALSE),"")</f>
        <v>158.72330668628479</v>
      </c>
      <c r="D2842" s="32"/>
      <c r="E2842" s="40">
        <f t="shared" si="104"/>
        <v>1.9395027749452161</v>
      </c>
    </row>
    <row r="2843" spans="2:10">
      <c r="B2843" s="2">
        <f t="shared" si="103"/>
        <v>40366</v>
      </c>
      <c r="C2843" s="19">
        <f>IFERROR(VLOOKUP(B2843,Sheet1!AI$2:AK$3285,3,FALSE),"")</f>
        <v>155.68205035567735</v>
      </c>
      <c r="D2843" s="32"/>
      <c r="E2843" s="40">
        <f t="shared" si="104"/>
        <v>1.9023404626441547</v>
      </c>
    </row>
    <row r="2844" spans="2:10">
      <c r="B2844" s="2">
        <f t="shared" si="103"/>
        <v>40367</v>
      </c>
      <c r="C2844" s="19">
        <f>IFERROR(VLOOKUP(B2844,Sheet1!AI$2:AK$3285,3,FALSE),"")</f>
        <v>138.40127527987943</v>
      </c>
      <c r="D2844" s="32"/>
      <c r="E2844" s="40">
        <f t="shared" si="104"/>
        <v>1.6911798466486823</v>
      </c>
    </row>
    <row r="2845" spans="2:10">
      <c r="B2845" s="2">
        <f t="shared" si="103"/>
        <v>40368</v>
      </c>
      <c r="C2845" s="19">
        <f>IFERROR(VLOOKUP(B2845,Sheet1!AI$2:AK$3285,3,FALSE),"")</f>
        <v>128.02683850776839</v>
      </c>
      <c r="D2845" s="32"/>
      <c r="E2845" s="40">
        <f t="shared" si="104"/>
        <v>1.5644105061650408</v>
      </c>
    </row>
    <row r="2846" spans="2:10">
      <c r="B2846" s="2">
        <f t="shared" si="103"/>
        <v>40369</v>
      </c>
      <c r="C2846" s="19">
        <f>IFERROR(VLOOKUP(B2846,Sheet1!AI$2:AK$3285,3,FALSE),"")</f>
        <v>113.34774243815775</v>
      </c>
      <c r="D2846" s="32"/>
      <c r="E2846" s="40">
        <f t="shared" si="104"/>
        <v>1.3850408335247888</v>
      </c>
    </row>
    <row r="2847" spans="2:10">
      <c r="B2847" s="2">
        <f t="shared" si="103"/>
        <v>40370</v>
      </c>
      <c r="C2847" s="19">
        <f>IFERROR(VLOOKUP(B2847,Sheet1!AI$2:AK$3285,3,FALSE),"")</f>
        <v>88.353983795690624</v>
      </c>
      <c r="D2847" s="32"/>
      <c r="E2847" s="40">
        <f t="shared" si="104"/>
        <v>1.079632224950452</v>
      </c>
    </row>
    <row r="2848" spans="2:10">
      <c r="B2848" s="2">
        <f t="shared" si="103"/>
        <v>40371</v>
      </c>
      <c r="C2848" s="19">
        <f>IFERROR(VLOOKUP(B2848,Sheet1!AI$2:AK$3285,3,FALSE),"")</f>
        <v>85.391156268829036</v>
      </c>
      <c r="D2848" s="32"/>
      <c r="E2848" s="40">
        <f t="shared" si="104"/>
        <v>1.0434282651791889</v>
      </c>
    </row>
    <row r="2849" spans="2:5">
      <c r="B2849" s="2">
        <f t="shared" si="103"/>
        <v>40372</v>
      </c>
      <c r="C2849" s="19">
        <f>IFERROR(VLOOKUP(B2849,Sheet1!AI$2:AK$3285,3,FALSE),"")</f>
        <v>76.088378838688641</v>
      </c>
      <c r="D2849" s="32"/>
      <c r="E2849" s="40">
        <f t="shared" si="104"/>
        <v>0.92975395346568379</v>
      </c>
    </row>
    <row r="2850" spans="2:5">
      <c r="B2850" s="2">
        <f t="shared" si="103"/>
        <v>40373</v>
      </c>
      <c r="C2850" s="19">
        <f>IFERROR(VLOOKUP(B2850,Sheet1!AI$2:AK$3285,3,FALSE),"")</f>
        <v>96.352925519650512</v>
      </c>
      <c r="D2850" s="32"/>
      <c r="E2850" s="40">
        <f t="shared" si="104"/>
        <v>1.177374453197426</v>
      </c>
    </row>
    <row r="2851" spans="2:5">
      <c r="B2851" s="2">
        <f t="shared" si="103"/>
        <v>40374</v>
      </c>
      <c r="C2851" s="19">
        <f>IFERROR(VLOOKUP(B2851,Sheet1!AI$2:AK$3285,3,FALSE),"")</f>
        <v>128.44531075783971</v>
      </c>
      <c r="D2851" s="32"/>
      <c r="E2851" s="40">
        <f t="shared" si="104"/>
        <v>1.5695239838715951</v>
      </c>
    </row>
    <row r="2852" spans="2:5">
      <c r="B2852" s="2">
        <f t="shared" si="103"/>
        <v>40375</v>
      </c>
      <c r="C2852" s="19">
        <f>IFERROR(VLOOKUP(B2852,Sheet1!AI$2:AK$3285,3,FALSE),"")</f>
        <v>143.39353602210053</v>
      </c>
      <c r="D2852" s="32"/>
      <c r="E2852" s="40">
        <f t="shared" si="104"/>
        <v>1.7521822524385597</v>
      </c>
    </row>
    <row r="2853" spans="2:5">
      <c r="B2853" s="2">
        <f t="shared" ref="B2853:B2916" si="105">B2852+1</f>
        <v>40376</v>
      </c>
      <c r="C2853" s="19">
        <f>IFERROR(VLOOKUP(B2853,Sheet1!AI$2:AK$3285,3,FALSE),"")</f>
        <v>159.33801243843197</v>
      </c>
      <c r="D2853" s="32"/>
      <c r="E2853" s="40">
        <f t="shared" si="104"/>
        <v>1.9470141073194884</v>
      </c>
    </row>
    <row r="2854" spans="2:5">
      <c r="B2854" s="2">
        <f t="shared" si="105"/>
        <v>40377</v>
      </c>
      <c r="C2854" s="19">
        <f>IFERROR(VLOOKUP(B2854,Sheet1!AI$2:AK$3285,3,FALSE),"")</f>
        <v>159.34837372779475</v>
      </c>
      <c r="D2854" s="32"/>
      <c r="E2854" s="40">
        <f t="shared" si="104"/>
        <v>1.9471407160065843</v>
      </c>
    </row>
    <row r="2855" spans="2:5">
      <c r="B2855" s="2">
        <f t="shared" si="105"/>
        <v>40378</v>
      </c>
      <c r="C2855" s="19">
        <f>IFERROR(VLOOKUP(B2855,Sheet1!AI$2:AK$3285,3,FALSE),"")</f>
        <v>153.6405633432189</v>
      </c>
      <c r="D2855" s="32"/>
      <c r="E2855" s="40">
        <f t="shared" si="104"/>
        <v>1.8773947265179307</v>
      </c>
    </row>
    <row r="2856" spans="2:5">
      <c r="B2856" s="2">
        <f t="shared" si="105"/>
        <v>40379</v>
      </c>
      <c r="C2856" s="19">
        <f>IFERROR(VLOOKUP(B2856,Sheet1!AI$2:AK$3285,3,FALSE),"")</f>
        <v>149.66906587851133</v>
      </c>
      <c r="D2856" s="32"/>
      <c r="E2856" s="40">
        <f t="shared" si="104"/>
        <v>1.8288654303842973</v>
      </c>
    </row>
    <row r="2857" spans="2:5">
      <c r="B2857" s="2">
        <f t="shared" si="105"/>
        <v>40380</v>
      </c>
      <c r="C2857" s="19">
        <f>IFERROR(VLOOKUP(B2857,Sheet1!AI$2:AK$3285,3,FALSE),"")</f>
        <v>142.6813209772456</v>
      </c>
      <c r="D2857" s="32"/>
      <c r="E2857" s="40">
        <f t="shared" si="104"/>
        <v>1.7434794155036912</v>
      </c>
    </row>
    <row r="2858" spans="2:5">
      <c r="B2858" s="2">
        <f t="shared" si="105"/>
        <v>40381</v>
      </c>
      <c r="C2858" s="19">
        <f>IFERROR(VLOOKUP(B2858,Sheet1!AI$2:AK$3285,3,FALSE),"")</f>
        <v>150.31076922650027</v>
      </c>
      <c r="D2858" s="32"/>
      <c r="E2858" s="40">
        <f t="shared" si="104"/>
        <v>1.8367066570453325</v>
      </c>
    </row>
    <row r="2859" spans="2:5">
      <c r="B2859" s="2">
        <f t="shared" si="105"/>
        <v>40382</v>
      </c>
      <c r="C2859" s="19">
        <f>IFERROR(VLOOKUP(B2859,Sheet1!AI$2:AK$3285,3,FALSE),"")</f>
        <v>150.16341468207054</v>
      </c>
      <c r="D2859" s="32"/>
      <c r="E2859" s="40">
        <f t="shared" si="104"/>
        <v>1.8349060736666916</v>
      </c>
    </row>
    <row r="2860" spans="2:5">
      <c r="B2860" s="2">
        <f t="shared" si="105"/>
        <v>40383</v>
      </c>
      <c r="C2860" s="19">
        <f>IFERROR(VLOOKUP(B2860,Sheet1!AI$2:AK$3285,3,FALSE),"")</f>
        <v>159.9732937504067</v>
      </c>
      <c r="D2860" s="32"/>
      <c r="E2860" s="40">
        <f t="shared" si="104"/>
        <v>1.9547768605859703</v>
      </c>
    </row>
    <row r="2861" spans="2:5">
      <c r="B2861" s="2">
        <f t="shared" si="105"/>
        <v>40384</v>
      </c>
      <c r="C2861" s="19">
        <f>IFERROR(VLOOKUP(B2861,Sheet1!AI$2:AK$3285,3,FALSE),"")</f>
        <v>159.90177684099035</v>
      </c>
      <c r="D2861" s="32"/>
      <c r="E2861" s="40">
        <f t="shared" si="104"/>
        <v>1.9539029672229582</v>
      </c>
    </row>
    <row r="2862" spans="2:5">
      <c r="B2862" s="2">
        <f t="shared" si="105"/>
        <v>40385</v>
      </c>
      <c r="C2862" s="19">
        <f>IFERROR(VLOOKUP(B2862,Sheet1!AI$2:AK$3285,3,FALSE),"")</f>
        <v>153.45784738538794</v>
      </c>
      <c r="D2862" s="32"/>
      <c r="E2862" s="40">
        <f t="shared" si="104"/>
        <v>1.8751620480623317</v>
      </c>
    </row>
    <row r="2863" spans="2:5">
      <c r="B2863" s="2">
        <f t="shared" si="105"/>
        <v>40386</v>
      </c>
      <c r="C2863" s="19">
        <f>IFERROR(VLOOKUP(B2863,Sheet1!AI$2:AK$3285,3,FALSE),"")</f>
        <v>163.49412220029569</v>
      </c>
      <c r="D2863" s="32"/>
      <c r="E2863" s="40">
        <f t="shared" si="104"/>
        <v>1.9977992540279275</v>
      </c>
    </row>
    <row r="2864" spans="2:5">
      <c r="B2864" s="2">
        <f t="shared" si="105"/>
        <v>40387</v>
      </c>
      <c r="C2864" s="19">
        <f>IFERROR(VLOOKUP(B2864,Sheet1!AI$2:AK$3285,3,FALSE),"")</f>
        <v>160.55894645829687</v>
      </c>
      <c r="D2864" s="32"/>
      <c r="E2864" s="40">
        <f t="shared" si="104"/>
        <v>1.9619331823374586</v>
      </c>
    </row>
    <row r="2865" spans="2:10">
      <c r="B2865" s="2">
        <f t="shared" si="105"/>
        <v>40388</v>
      </c>
      <c r="C2865" s="19">
        <f>IFERROR(VLOOKUP(B2865,Sheet1!AI$2:AK$3285,3,FALSE),"")</f>
        <v>167.25687412239301</v>
      </c>
      <c r="D2865" s="32"/>
      <c r="E2865" s="40">
        <f t="shared" si="104"/>
        <v>2.0437778059287042</v>
      </c>
    </row>
    <row r="2866" spans="2:10">
      <c r="B2866" s="2">
        <f t="shared" si="105"/>
        <v>40389</v>
      </c>
      <c r="C2866" s="19">
        <f>IFERROR(VLOOKUP(B2866,Sheet1!AI$2:AK$3285,3,FALSE),"")</f>
        <v>160.58465230092031</v>
      </c>
      <c r="D2866" s="32"/>
      <c r="E2866" s="40">
        <f t="shared" si="104"/>
        <v>1.9622472921814464</v>
      </c>
    </row>
    <row r="2867" spans="2:10">
      <c r="B2867" s="2">
        <f t="shared" si="105"/>
        <v>40390</v>
      </c>
      <c r="C2867" s="19">
        <f>IFERROR(VLOOKUP(B2867,Sheet1!AI$2:AK$3285,3,FALSE),"")</f>
        <v>151.4556371336007</v>
      </c>
      <c r="D2867" s="32"/>
      <c r="E2867" s="40">
        <f t="shared" si="104"/>
        <v>1.8506962501877926</v>
      </c>
      <c r="G2867" s="3">
        <f>AVERAGE(C2837:C2867)</f>
        <v>142.67260875394774</v>
      </c>
      <c r="H2867" s="3">
        <f>MAX(C2837:C2867)</f>
        <v>167.25687412239301</v>
      </c>
      <c r="I2867" s="3">
        <f>MIN(C2837:C2867)</f>
        <v>76.088378838688641</v>
      </c>
      <c r="J2867" s="13">
        <f>SUM(E2837:E2867)</f>
        <v>54.044561679591247</v>
      </c>
    </row>
    <row r="2868" spans="2:10">
      <c r="B2868" s="2">
        <f t="shared" si="105"/>
        <v>40391</v>
      </c>
      <c r="C2868" s="19">
        <f>IFERROR(VLOOKUP(B2868,Sheet1!AI$2:AK$3285,3,FALSE),"")</f>
        <v>150.51788008375945</v>
      </c>
      <c r="D2868" s="32"/>
      <c r="E2868" s="40">
        <f t="shared" si="104"/>
        <v>1.8392374264122375</v>
      </c>
    </row>
    <row r="2869" spans="2:10">
      <c r="B2869" s="2">
        <f t="shared" si="105"/>
        <v>40392</v>
      </c>
      <c r="C2869" s="19">
        <f>IFERROR(VLOOKUP(B2869,Sheet1!AI$2:AK$3285,3,FALSE),"")</f>
        <v>151.59454909110843</v>
      </c>
      <c r="D2869" s="32"/>
      <c r="E2869" s="40">
        <f t="shared" si="104"/>
        <v>1.8523936702622861</v>
      </c>
    </row>
    <row r="2870" spans="2:10">
      <c r="B2870" s="2">
        <f t="shared" si="105"/>
        <v>40393</v>
      </c>
      <c r="C2870" s="19">
        <f>IFERROR(VLOOKUP(B2870,Sheet1!AI$2:AK$3285,3,FALSE),"")</f>
        <v>161.42794368488444</v>
      </c>
      <c r="D2870" s="32"/>
      <c r="E2870" s="40">
        <f t="shared" si="104"/>
        <v>1.9725518026747824</v>
      </c>
    </row>
    <row r="2871" spans="2:10">
      <c r="B2871" s="2">
        <f t="shared" si="105"/>
        <v>40394</v>
      </c>
      <c r="C2871" s="19">
        <f>IFERROR(VLOOKUP(B2871,Sheet1!AI$2:AK$3285,3,FALSE),"")</f>
        <v>164.49606619649353</v>
      </c>
      <c r="D2871" s="32"/>
      <c r="E2871" s="40">
        <f t="shared" si="104"/>
        <v>2.0100424034527706</v>
      </c>
    </row>
    <row r="2872" spans="2:10">
      <c r="B2872" s="2">
        <f t="shared" si="105"/>
        <v>40395</v>
      </c>
      <c r="C2872" s="19">
        <f>IFERROR(VLOOKUP(B2872,Sheet1!AI$2:AK$3285,3,FALSE),"")</f>
        <v>162.47682306025524</v>
      </c>
      <c r="D2872" s="32"/>
      <c r="E2872" s="40">
        <f t="shared" si="104"/>
        <v>1.9853684740356889</v>
      </c>
    </row>
    <row r="2873" spans="2:10">
      <c r="B2873" s="2">
        <f t="shared" si="105"/>
        <v>40396</v>
      </c>
      <c r="C2873" s="19">
        <f>IFERROR(VLOOKUP(B2873,Sheet1!AI$2:AK$3285,3,FALSE),"")</f>
        <v>156.50878500029205</v>
      </c>
      <c r="D2873" s="32"/>
      <c r="E2873" s="40">
        <f t="shared" si="104"/>
        <v>1.9124426598000064</v>
      </c>
    </row>
    <row r="2874" spans="2:10">
      <c r="B2874" s="2">
        <f t="shared" si="105"/>
        <v>40397</v>
      </c>
      <c r="C2874" s="19">
        <f>IFERROR(VLOOKUP(B2874,Sheet1!AI$2:AK$3285,3,FALSE),"")</f>
        <v>157.43306564381498</v>
      </c>
      <c r="D2874" s="32"/>
      <c r="E2874" s="40">
        <f t="shared" si="104"/>
        <v>1.9237368100440158</v>
      </c>
    </row>
    <row r="2875" spans="2:10">
      <c r="B2875" s="2">
        <f t="shared" si="105"/>
        <v>40398</v>
      </c>
      <c r="C2875" s="19">
        <f>IFERROR(VLOOKUP(B2875,Sheet1!AI$2:AK$3285,3,FALSE),"")</f>
        <v>155.09863045420639</v>
      </c>
      <c r="D2875" s="32"/>
      <c r="E2875" s="40">
        <f t="shared" si="104"/>
        <v>1.8952114244361888</v>
      </c>
    </row>
    <row r="2876" spans="2:10">
      <c r="B2876" s="2">
        <f t="shared" si="105"/>
        <v>40399</v>
      </c>
      <c r="C2876" s="19">
        <f>IFERROR(VLOOKUP(B2876,Sheet1!AI$2:AK$3285,3,FALSE),"")</f>
        <v>161.32843694409269</v>
      </c>
      <c r="D2876" s="32"/>
      <c r="E2876" s="40">
        <f t="shared" si="104"/>
        <v>1.9713358905071208</v>
      </c>
    </row>
    <row r="2877" spans="2:10">
      <c r="B2877" s="2">
        <f t="shared" si="105"/>
        <v>40400</v>
      </c>
      <c r="C2877" s="19">
        <f>IFERROR(VLOOKUP(B2877,Sheet1!AI$2:AK$3285,3,FALSE),"")</f>
        <v>159.27265898721896</v>
      </c>
      <c r="D2877" s="32"/>
      <c r="E2877" s="40">
        <f t="shared" si="104"/>
        <v>1.946215527686628</v>
      </c>
    </row>
    <row r="2878" spans="2:10">
      <c r="B2878" s="2">
        <f t="shared" si="105"/>
        <v>40401</v>
      </c>
      <c r="C2878" s="19">
        <f>IFERROR(VLOOKUP(B2878,Sheet1!AI$2:AK$3285,3,FALSE),"")</f>
        <v>157.86028104351703</v>
      </c>
      <c r="D2878" s="32"/>
      <c r="E2878" s="40">
        <f t="shared" si="104"/>
        <v>1.9289571237491676</v>
      </c>
    </row>
    <row r="2879" spans="2:10">
      <c r="B2879" s="2">
        <f t="shared" si="105"/>
        <v>40402</v>
      </c>
      <c r="C2879" s="19">
        <f>IFERROR(VLOOKUP(B2879,Sheet1!AI$2:AK$3285,3,FALSE),"")</f>
        <v>162.51825046427746</v>
      </c>
      <c r="D2879" s="32"/>
      <c r="E2879" s="40">
        <f t="shared" si="104"/>
        <v>1.985874691847914</v>
      </c>
    </row>
    <row r="2880" spans="2:10">
      <c r="B2880" s="2">
        <f t="shared" si="105"/>
        <v>40403</v>
      </c>
      <c r="C2880" s="19">
        <f>IFERROR(VLOOKUP(B2880,Sheet1!AI$2:AK$3285,3,FALSE),"")</f>
        <v>158.32173946372961</v>
      </c>
      <c r="D2880" s="32"/>
      <c r="E2880" s="40">
        <f t="shared" si="104"/>
        <v>1.9345958664468177</v>
      </c>
    </row>
    <row r="2881" spans="2:5">
      <c r="B2881" s="2">
        <f t="shared" si="105"/>
        <v>40404</v>
      </c>
      <c r="C2881" s="19">
        <f>IFERROR(VLOOKUP(B2881,Sheet1!AI$2:AK$3285,3,FALSE),"")</f>
        <v>164.58694465459871</v>
      </c>
      <c r="D2881" s="32"/>
      <c r="E2881" s="40">
        <f t="shared" si="104"/>
        <v>2.0111528832263943</v>
      </c>
    </row>
    <row r="2882" spans="2:5">
      <c r="B2882" s="2">
        <f t="shared" si="105"/>
        <v>40405</v>
      </c>
      <c r="C2882" s="19">
        <f>IFERROR(VLOOKUP(B2882,Sheet1!AI$2:AK$3285,3,FALSE),"")</f>
        <v>166.12954067088128</v>
      </c>
      <c r="D2882" s="32"/>
      <c r="E2882" s="40">
        <f t="shared" si="104"/>
        <v>2.0300024732246222</v>
      </c>
    </row>
    <row r="2883" spans="2:5">
      <c r="B2883" s="2">
        <f t="shared" si="105"/>
        <v>40406</v>
      </c>
      <c r="C2883" s="19">
        <f>IFERROR(VLOOKUP(B2883,Sheet1!AI$2:AK$3285,3,FALSE),"")</f>
        <v>161.25470525595597</v>
      </c>
      <c r="D2883" s="32"/>
      <c r="E2883" s="40">
        <f t="shared" si="104"/>
        <v>1.9704349338881586</v>
      </c>
    </row>
    <row r="2884" spans="2:5">
      <c r="B2884" s="2">
        <f t="shared" si="105"/>
        <v>40407</v>
      </c>
      <c r="C2884" s="19">
        <f>IFERROR(VLOOKUP(B2884,Sheet1!AI$2:AK$3285,3,FALSE),"")</f>
        <v>159.48294291269315</v>
      </c>
      <c r="D2884" s="32"/>
      <c r="E2884" s="40">
        <f t="shared" si="104"/>
        <v>1.9487850700273106</v>
      </c>
    </row>
    <row r="2885" spans="2:5">
      <c r="B2885" s="2">
        <f t="shared" si="105"/>
        <v>40408</v>
      </c>
      <c r="C2885" s="19">
        <f>IFERROR(VLOOKUP(B2885,Sheet1!AI$2:AK$3285,3,FALSE),"")</f>
        <v>152.2580212582086</v>
      </c>
      <c r="D2885" s="32"/>
      <c r="E2885" s="40">
        <f t="shared" si="104"/>
        <v>1.8605008987220173</v>
      </c>
    </row>
    <row r="2886" spans="2:5">
      <c r="B2886" s="2">
        <f t="shared" si="105"/>
        <v>40409</v>
      </c>
      <c r="C2886" s="19">
        <f>IFERROR(VLOOKUP(B2886,Sheet1!AI$2:AK$3285,3,FALSE),"")</f>
        <v>149.67763690630886</v>
      </c>
      <c r="D2886" s="32"/>
      <c r="E2886" s="40">
        <f t="shared" si="104"/>
        <v>1.8289701631582327</v>
      </c>
    </row>
    <row r="2887" spans="2:5">
      <c r="B2887" s="2">
        <f t="shared" si="105"/>
        <v>40410</v>
      </c>
      <c r="C2887" s="19">
        <f>IFERROR(VLOOKUP(B2887,Sheet1!AI$2:AK$3285,3,FALSE),"")</f>
        <v>149.16100587115272</v>
      </c>
      <c r="D2887" s="32"/>
      <c r="E2887" s="40">
        <f t="shared" si="104"/>
        <v>1.8226572444871987</v>
      </c>
    </row>
    <row r="2888" spans="2:5">
      <c r="B2888" s="2">
        <f t="shared" si="105"/>
        <v>40411</v>
      </c>
      <c r="C2888" s="19">
        <f>IFERROR(VLOOKUP(B2888,Sheet1!AI$2:AK$3285,3,FALSE),"")</f>
        <v>157.32914056289962</v>
      </c>
      <c r="D2888" s="32"/>
      <c r="E2888" s="40">
        <f t="shared" si="104"/>
        <v>1.9224669084332828</v>
      </c>
    </row>
    <row r="2889" spans="2:5">
      <c r="B2889" s="2">
        <f t="shared" si="105"/>
        <v>40412</v>
      </c>
      <c r="C2889" s="19">
        <f>IFERROR(VLOOKUP(B2889,Sheet1!AI$2:AK$3285,3,FALSE),"")</f>
        <v>152.92251956577456</v>
      </c>
      <c r="D2889" s="32"/>
      <c r="E2889" s="40">
        <f t="shared" si="104"/>
        <v>1.8686206659973923</v>
      </c>
    </row>
    <row r="2890" spans="2:5">
      <c r="B2890" s="2">
        <f t="shared" si="105"/>
        <v>40413</v>
      </c>
      <c r="C2890" s="19">
        <f>IFERROR(VLOOKUP(B2890,Sheet1!AI$2:AK$3285,3,FALSE),"")</f>
        <v>157.4635248845774</v>
      </c>
      <c r="D2890" s="32"/>
      <c r="E2890" s="40">
        <f t="shared" si="104"/>
        <v>1.9241090035373012</v>
      </c>
    </row>
    <row r="2891" spans="2:5">
      <c r="B2891" s="2">
        <f t="shared" si="105"/>
        <v>40414</v>
      </c>
      <c r="C2891" s="19">
        <f>IFERROR(VLOOKUP(B2891,Sheet1!AI$2:AK$3285,3,FALSE),"")</f>
        <v>160.33430698271502</v>
      </c>
      <c r="D2891" s="32"/>
      <c r="E2891" s="40">
        <f t="shared" si="104"/>
        <v>1.9591882238600349</v>
      </c>
    </row>
    <row r="2892" spans="2:5">
      <c r="B2892" s="2">
        <f t="shared" si="105"/>
        <v>40415</v>
      </c>
      <c r="C2892" s="19">
        <f>IFERROR(VLOOKUP(B2892,Sheet1!AI$2:AK$3285,3,FALSE),"")</f>
        <v>148.61153737722464</v>
      </c>
      <c r="D2892" s="32"/>
      <c r="E2892" s="40">
        <f t="shared" si="104"/>
        <v>1.8159430719377012</v>
      </c>
    </row>
    <row r="2893" spans="2:5">
      <c r="B2893" s="2">
        <f t="shared" si="105"/>
        <v>40416</v>
      </c>
      <c r="C2893" s="19">
        <f>IFERROR(VLOOKUP(B2893,Sheet1!AI$2:AK$3285,3,FALSE),"")</f>
        <v>141.45651047404942</v>
      </c>
      <c r="D2893" s="32"/>
      <c r="E2893" s="40">
        <f t="shared" si="104"/>
        <v>1.7285129722048111</v>
      </c>
    </row>
    <row r="2894" spans="2:5">
      <c r="B2894" s="2">
        <f t="shared" si="105"/>
        <v>40417</v>
      </c>
      <c r="C2894" s="19">
        <f>IFERROR(VLOOKUP(B2894,Sheet1!AI$2:AK$3285,3,FALSE),"")</f>
        <v>134.98194709054178</v>
      </c>
      <c r="D2894" s="32"/>
      <c r="E2894" s="40">
        <f t="shared" si="104"/>
        <v>1.6493977249797049</v>
      </c>
    </row>
    <row r="2895" spans="2:5">
      <c r="B2895" s="2">
        <f t="shared" si="105"/>
        <v>40418</v>
      </c>
      <c r="C2895" s="19">
        <f>IFERROR(VLOOKUP(B2895,Sheet1!AI$2:AK$3285,3,FALSE),"")</f>
        <v>150.56534144739101</v>
      </c>
      <c r="D2895" s="32"/>
      <c r="E2895" s="40">
        <f t="shared" si="104"/>
        <v>1.8398173755601468</v>
      </c>
    </row>
    <row r="2896" spans="2:5">
      <c r="B2896" s="2">
        <f t="shared" si="105"/>
        <v>40419</v>
      </c>
      <c r="C2896" s="19">
        <f>IFERROR(VLOOKUP(B2896,Sheet1!AI$2:AK$3285,3,FALSE),"")</f>
        <v>164.84174097753942</v>
      </c>
      <c r="D2896" s="32"/>
      <c r="E2896" s="40">
        <f t="shared" si="104"/>
        <v>2.0142663401326701</v>
      </c>
    </row>
    <row r="2897" spans="2:10">
      <c r="B2897" s="2">
        <f t="shared" si="105"/>
        <v>40420</v>
      </c>
      <c r="C2897" s="19">
        <f>IFERROR(VLOOKUP(B2897,Sheet1!AI$2:AK$3285,3,FALSE),"")</f>
        <v>177.20779813692411</v>
      </c>
      <c r="D2897" s="32"/>
      <c r="E2897" s="40">
        <f t="shared" si="104"/>
        <v>2.1653720767537066</v>
      </c>
    </row>
    <row r="2898" spans="2:10">
      <c r="B2898" s="2">
        <f t="shared" si="105"/>
        <v>40421</v>
      </c>
      <c r="C2898" s="19">
        <f>IFERROR(VLOOKUP(B2898,Sheet1!AI$2:AK$3285,3,FALSE),"")</f>
        <v>180.38997155224195</v>
      </c>
      <c r="D2898" s="32"/>
      <c r="E2898" s="40">
        <f t="shared" si="104"/>
        <v>2.2042563105705111</v>
      </c>
      <c r="G2898" s="3">
        <f>AVERAGE(C2868:C2898)</f>
        <v>157.66162086126866</v>
      </c>
      <c r="H2898" s="3">
        <f>MAX(C2868:C2898)</f>
        <v>180.38997155224195</v>
      </c>
      <c r="I2898" s="3">
        <f>MIN(C2868:C2898)</f>
        <v>134.98194709054178</v>
      </c>
      <c r="J2898" s="13">
        <f>SUM(E2868:E2898)</f>
        <v>59.722418112056822</v>
      </c>
    </row>
    <row r="2899" spans="2:10">
      <c r="B2899" s="2">
        <f t="shared" si="105"/>
        <v>40422</v>
      </c>
      <c r="C2899" s="19">
        <f>IFERROR(VLOOKUP(B2899,Sheet1!AI$2:AK$3285,3,FALSE),"")</f>
        <v>177.77076353564178</v>
      </c>
      <c r="D2899" s="32"/>
      <c r="E2899" s="40">
        <f t="shared" si="104"/>
        <v>2.1722511733136662</v>
      </c>
    </row>
    <row r="2900" spans="2:10">
      <c r="B2900" s="2">
        <f t="shared" si="105"/>
        <v>40423</v>
      </c>
      <c r="C2900" s="19">
        <f>IFERROR(VLOOKUP(B2900,Sheet1!AI$2:AK$3285,3,FALSE),"")</f>
        <v>165.05650370750675</v>
      </c>
      <c r="D2900" s="32"/>
      <c r="E2900" s="40">
        <f t="shared" si="104"/>
        <v>2.0168906107544364</v>
      </c>
    </row>
    <row r="2901" spans="2:10">
      <c r="B2901" s="2">
        <f t="shared" si="105"/>
        <v>40424</v>
      </c>
      <c r="C2901" s="19">
        <f>IFERROR(VLOOKUP(B2901,Sheet1!AI$2:AK$3285,3,FALSE),"")</f>
        <v>145.56273873705095</v>
      </c>
      <c r="D2901" s="32"/>
      <c r="E2901" s="40">
        <f t="shared" ref="E2901:E2964" si="106">IFERROR(0.001*(C2901*86440)/$K$6,"")</f>
        <v>1.7786885971770832</v>
      </c>
    </row>
    <row r="2902" spans="2:10">
      <c r="B2902" s="2">
        <f t="shared" si="105"/>
        <v>40425</v>
      </c>
      <c r="C2902" s="19">
        <f>IFERROR(VLOOKUP(B2902,Sheet1!AI$2:AK$3285,3,FALSE),"")</f>
        <v>130.77020077184682</v>
      </c>
      <c r="D2902" s="32"/>
      <c r="E2902" s="40">
        <f t="shared" si="106"/>
        <v>1.5979327332087134</v>
      </c>
    </row>
    <row r="2903" spans="2:10">
      <c r="B2903" s="2">
        <f t="shared" si="105"/>
        <v>40426</v>
      </c>
      <c r="C2903" s="19">
        <f>IFERROR(VLOOKUP(B2903,Sheet1!AI$2:AK$3285,3,FALSE),"")</f>
        <v>119.39822187428763</v>
      </c>
      <c r="D2903" s="32"/>
      <c r="E2903" s="40">
        <f t="shared" si="106"/>
        <v>1.4589740314975153</v>
      </c>
    </row>
    <row r="2904" spans="2:10">
      <c r="B2904" s="2">
        <f t="shared" si="105"/>
        <v>40427</v>
      </c>
      <c r="C2904" s="19">
        <f>IFERROR(VLOOKUP(B2904,Sheet1!AI$2:AK$3285,3,FALSE),"")</f>
        <v>126.26777775184962</v>
      </c>
      <c r="D2904" s="32"/>
      <c r="E2904" s="40">
        <f t="shared" si="106"/>
        <v>1.542915848016664</v>
      </c>
    </row>
    <row r="2905" spans="2:10">
      <c r="B2905" s="2">
        <f t="shared" si="105"/>
        <v>40428</v>
      </c>
      <c r="C2905" s="19">
        <f>IFERROR(VLOOKUP(B2905,Sheet1!AI$2:AK$3285,3,FALSE),"")</f>
        <v>139.0633758132376</v>
      </c>
      <c r="D2905" s="32"/>
      <c r="E2905" s="40">
        <f t="shared" si="106"/>
        <v>1.6992703145739692</v>
      </c>
    </row>
    <row r="2906" spans="2:10">
      <c r="B2906" s="2">
        <f t="shared" si="105"/>
        <v>40429</v>
      </c>
      <c r="C2906" s="19">
        <f>IFERROR(VLOOKUP(B2906,Sheet1!AI$2:AK$3285,3,FALSE),"")</f>
        <v>148.24333400584544</v>
      </c>
      <c r="D2906" s="32"/>
      <c r="E2906" s="40">
        <f t="shared" si="106"/>
        <v>1.8114438495144585</v>
      </c>
    </row>
    <row r="2907" spans="2:10">
      <c r="B2907" s="2">
        <f t="shared" si="105"/>
        <v>40430</v>
      </c>
      <c r="C2907" s="19">
        <f>IFERROR(VLOOKUP(B2907,Sheet1!AI$2:AK$3285,3,FALSE),"")</f>
        <v>148.04820693817771</v>
      </c>
      <c r="D2907" s="32"/>
      <c r="E2907" s="40">
        <f t="shared" si="106"/>
        <v>1.8090595148057793</v>
      </c>
    </row>
    <row r="2908" spans="2:10">
      <c r="B2908" s="2">
        <f t="shared" si="105"/>
        <v>40431</v>
      </c>
      <c r="C2908" s="19">
        <f>IFERROR(VLOOKUP(B2908,Sheet1!AI$2:AK$3285,3,FALSE),"")</f>
        <v>145.80516348651145</v>
      </c>
      <c r="D2908" s="32"/>
      <c r="E2908" s="40">
        <f t="shared" si="106"/>
        <v>1.7816508809406346</v>
      </c>
    </row>
    <row r="2909" spans="2:10">
      <c r="B2909" s="2">
        <f t="shared" si="105"/>
        <v>40432</v>
      </c>
      <c r="C2909" s="19">
        <f>IFERROR(VLOOKUP(B2909,Sheet1!AI$2:AK$3285,3,FALSE),"")</f>
        <v>146.58107485516121</v>
      </c>
      <c r="D2909" s="32"/>
      <c r="E2909" s="40">
        <f t="shared" si="106"/>
        <v>1.7911320484139293</v>
      </c>
    </row>
    <row r="2910" spans="2:10">
      <c r="B2910" s="2">
        <f t="shared" si="105"/>
        <v>40433</v>
      </c>
      <c r="C2910" s="19">
        <f>IFERROR(VLOOKUP(B2910,Sheet1!AI$2:AK$3285,3,FALSE),"")</f>
        <v>149.59592892686385</v>
      </c>
      <c r="D2910" s="32"/>
      <c r="E2910" s="40">
        <f t="shared" si="106"/>
        <v>1.8279717410853991</v>
      </c>
    </row>
    <row r="2911" spans="2:10">
      <c r="B2911" s="2">
        <f t="shared" si="105"/>
        <v>40434</v>
      </c>
      <c r="C2911" s="19">
        <f>IFERROR(VLOOKUP(B2911,Sheet1!AI$2:AK$3285,3,FALSE),"")</f>
        <v>152.02084708645748</v>
      </c>
      <c r="D2911" s="32"/>
      <c r="E2911" s="40">
        <f t="shared" si="106"/>
        <v>1.8576027738413041</v>
      </c>
    </row>
    <row r="2912" spans="2:10">
      <c r="B2912" s="2">
        <f t="shared" si="105"/>
        <v>40435</v>
      </c>
      <c r="C2912" s="19">
        <f>IFERROR(VLOOKUP(B2912,Sheet1!AI$2:AK$3285,3,FALSE),"")</f>
        <v>154.03611028085618</v>
      </c>
      <c r="D2912" s="32"/>
      <c r="E2912" s="40">
        <f t="shared" si="106"/>
        <v>1.8822280707771006</v>
      </c>
    </row>
    <row r="2913" spans="2:10">
      <c r="B2913" s="2">
        <f t="shared" si="105"/>
        <v>40436</v>
      </c>
      <c r="C2913" s="19">
        <f>IFERROR(VLOOKUP(B2913,Sheet1!AI$2:AK$3285,3,FALSE),"")</f>
        <v>159.77690693209672</v>
      </c>
      <c r="D2913" s="32"/>
      <c r="E2913" s="40">
        <f t="shared" si="106"/>
        <v>1.9523771324866328</v>
      </c>
    </row>
    <row r="2914" spans="2:10">
      <c r="B2914" s="2">
        <f t="shared" si="105"/>
        <v>40437</v>
      </c>
      <c r="C2914" s="19">
        <f>IFERROR(VLOOKUP(B2914,Sheet1!AI$2:AK$3285,3,FALSE),"")</f>
        <v>156.1841406730598</v>
      </c>
      <c r="D2914" s="32"/>
      <c r="E2914" s="40">
        <f t="shared" si="106"/>
        <v>1.9084757025416015</v>
      </c>
    </row>
    <row r="2915" spans="2:10">
      <c r="B2915" s="2">
        <f t="shared" si="105"/>
        <v>40438</v>
      </c>
      <c r="C2915" s="19">
        <f>IFERROR(VLOOKUP(B2915,Sheet1!AI$2:AK$3285,3,FALSE),"")</f>
        <v>164.46169253948631</v>
      </c>
      <c r="D2915" s="32"/>
      <c r="E2915" s="40">
        <f t="shared" si="106"/>
        <v>2.0096223781613225</v>
      </c>
    </row>
    <row r="2916" spans="2:10">
      <c r="B2916" s="2">
        <f t="shared" si="105"/>
        <v>40439</v>
      </c>
      <c r="C2916" s="19">
        <f>IFERROR(VLOOKUP(B2916,Sheet1!AI$2:AK$3285,3,FALSE),"")</f>
        <v>163.78615032862422</v>
      </c>
      <c r="D2916" s="32"/>
      <c r="E2916" s="40">
        <f t="shared" si="106"/>
        <v>2.0013676610695899</v>
      </c>
    </row>
    <row r="2917" spans="2:10">
      <c r="B2917" s="2">
        <f t="shared" ref="B2917:B2980" si="107">B2916+1</f>
        <v>40440</v>
      </c>
      <c r="C2917" s="19">
        <f>IFERROR(VLOOKUP(B2917,Sheet1!AI$2:AK$3285,3,FALSE),"")</f>
        <v>163.76666432463469</v>
      </c>
      <c r="D2917" s="32"/>
      <c r="E2917" s="40">
        <f t="shared" si="106"/>
        <v>2.0011295538905034</v>
      </c>
    </row>
    <row r="2918" spans="2:10">
      <c r="B2918" s="2">
        <f t="shared" si="107"/>
        <v>40441</v>
      </c>
      <c r="C2918" s="19">
        <f>IFERROR(VLOOKUP(B2918,Sheet1!AI$2:AK$3285,3,FALSE),"")</f>
        <v>162.89815079262746</v>
      </c>
      <c r="D2918" s="32"/>
      <c r="E2918" s="40">
        <f t="shared" si="106"/>
        <v>1.9905168440083005</v>
      </c>
    </row>
    <row r="2919" spans="2:10">
      <c r="B2919" s="2">
        <f t="shared" si="107"/>
        <v>40442</v>
      </c>
      <c r="C2919" s="19">
        <f>IFERROR(VLOOKUP(B2919,Sheet1!AI$2:AK$3285,3,FALSE),"")</f>
        <v>151.1394657965152</v>
      </c>
      <c r="D2919" s="32"/>
      <c r="E2919" s="40">
        <f t="shared" si="106"/>
        <v>1.8468328277425463</v>
      </c>
    </row>
    <row r="2920" spans="2:10">
      <c r="B2920" s="2">
        <f t="shared" si="107"/>
        <v>40443</v>
      </c>
      <c r="C2920" s="19">
        <f>IFERROR(VLOOKUP(B2920,Sheet1!AI$2:AK$3285,3,FALSE),"")</f>
        <v>137.2634869212086</v>
      </c>
      <c r="D2920" s="32"/>
      <c r="E2920" s="40">
        <f t="shared" si="106"/>
        <v>1.6772767613046751</v>
      </c>
    </row>
    <row r="2921" spans="2:10">
      <c r="B2921" s="2">
        <f t="shared" si="107"/>
        <v>40444</v>
      </c>
      <c r="C2921" s="19">
        <f>IFERROR(VLOOKUP(B2921,Sheet1!AI$2:AK$3285,3,FALSE),"")</f>
        <v>126.52892319934597</v>
      </c>
      <c r="D2921" s="32"/>
      <c r="E2921" s="40">
        <f t="shared" si="106"/>
        <v>1.546106887383583</v>
      </c>
    </row>
    <row r="2922" spans="2:10">
      <c r="B2922" s="2">
        <f t="shared" si="107"/>
        <v>40445</v>
      </c>
      <c r="C2922" s="19">
        <f>IFERROR(VLOOKUP(B2922,Sheet1!AI$2:AK$3285,3,FALSE),"")</f>
        <v>121.59580558398955</v>
      </c>
      <c r="D2922" s="32"/>
      <c r="E2922" s="40">
        <f t="shared" si="106"/>
        <v>1.4858271748204772</v>
      </c>
    </row>
    <row r="2923" spans="2:10">
      <c r="B2923" s="2">
        <f t="shared" si="107"/>
        <v>40446</v>
      </c>
      <c r="C2923" s="19">
        <f>IFERROR(VLOOKUP(B2923,Sheet1!AI$2:AK$3285,3,FALSE),"")</f>
        <v>111.10801487829633</v>
      </c>
      <c r="D2923" s="32"/>
      <c r="E2923" s="40">
        <f t="shared" si="106"/>
        <v>1.3576727178512773</v>
      </c>
    </row>
    <row r="2924" spans="2:10">
      <c r="B2924" s="2">
        <f t="shared" si="107"/>
        <v>40447</v>
      </c>
      <c r="C2924" s="19">
        <f>IFERROR(VLOOKUP(B2924,Sheet1!AI$2:AK$3285,3,FALSE),"")</f>
        <v>117.36251932639664</v>
      </c>
      <c r="D2924" s="32"/>
      <c r="E2924" s="40">
        <f t="shared" si="106"/>
        <v>1.4340989780285163</v>
      </c>
    </row>
    <row r="2925" spans="2:10">
      <c r="B2925" s="2">
        <f t="shared" si="107"/>
        <v>40448</v>
      </c>
      <c r="C2925" s="19">
        <f>IFERROR(VLOOKUP(B2925,Sheet1!AI$2:AK$3285,3,FALSE),"")</f>
        <v>105.65655285816126</v>
      </c>
      <c r="D2925" s="32"/>
      <c r="E2925" s="40">
        <f t="shared" si="106"/>
        <v>1.2910591502769946</v>
      </c>
    </row>
    <row r="2926" spans="2:10">
      <c r="B2926" s="2">
        <f t="shared" si="107"/>
        <v>40449</v>
      </c>
      <c r="C2926" s="19">
        <f>IFERROR(VLOOKUP(B2926,Sheet1!AI$2:AK$3285,3,FALSE),"")</f>
        <v>87.321081507892472</v>
      </c>
      <c r="D2926" s="32"/>
      <c r="E2926" s="40">
        <f t="shared" si="106"/>
        <v>1.0670107839330261</v>
      </c>
    </row>
    <row r="2927" spans="2:10">
      <c r="B2927" s="2">
        <f t="shared" si="107"/>
        <v>40450</v>
      </c>
      <c r="C2927" s="19">
        <f>IFERROR(VLOOKUP(B2927,Sheet1!AI$2:AK$3285,3,FALSE),"")</f>
        <v>108.0702834855424</v>
      </c>
      <c r="D2927" s="32"/>
      <c r="E2927" s="40">
        <f t="shared" si="106"/>
        <v>1.3205534781580839</v>
      </c>
    </row>
    <row r="2928" spans="2:10">
      <c r="B2928" s="2">
        <f t="shared" si="107"/>
        <v>40451</v>
      </c>
      <c r="C2928" s="19">
        <f>IFERROR(VLOOKUP(B2928,Sheet1!AI$2:AK$3285,3,FALSE),"")</f>
        <v>120.83656059928603</v>
      </c>
      <c r="D2928" s="32"/>
      <c r="E2928" s="40">
        <f t="shared" si="106"/>
        <v>1.4765496604753017</v>
      </c>
      <c r="G2928" s="3">
        <f>AVERAGE(C2899:C2928)</f>
        <v>140.1992215839486</v>
      </c>
      <c r="H2928" s="3">
        <f>MAX(C2899:C2928)</f>
        <v>177.77076353564178</v>
      </c>
      <c r="I2928" s="3">
        <f>MIN(C2899:C2928)</f>
        <v>87.321081507892472</v>
      </c>
      <c r="J2928" s="13">
        <f>SUM(E2899:E2928)</f>
        <v>51.394489880053065</v>
      </c>
    </row>
    <row r="2929" spans="2:5">
      <c r="B2929" s="2">
        <f t="shared" si="107"/>
        <v>40452</v>
      </c>
      <c r="C2929" s="19">
        <f>IFERROR(VLOOKUP(B2929,Sheet1!AI$2:AK$3285,3,FALSE),"")</f>
        <v>124.32354057260341</v>
      </c>
      <c r="D2929" s="32"/>
      <c r="E2929" s="40">
        <f t="shared" si="106"/>
        <v>1.5191584460129826</v>
      </c>
    </row>
    <row r="2930" spans="2:5">
      <c r="B2930" s="2">
        <f t="shared" si="107"/>
        <v>40453</v>
      </c>
      <c r="C2930" s="19">
        <f>IFERROR(VLOOKUP(B2930,Sheet1!AI$2:AK$3285,3,FALSE),"")</f>
        <v>141.01091527033077</v>
      </c>
      <c r="D2930" s="32"/>
      <c r="E2930" s="40">
        <f t="shared" si="106"/>
        <v>1.7230680684149549</v>
      </c>
    </row>
    <row r="2931" spans="2:5">
      <c r="B2931" s="2">
        <f t="shared" si="107"/>
        <v>40454</v>
      </c>
      <c r="C2931" s="19">
        <f>IFERROR(VLOOKUP(B2931,Sheet1!AI$2:AK$3285,3,FALSE),"")</f>
        <v>154.39780389673717</v>
      </c>
      <c r="D2931" s="32"/>
      <c r="E2931" s="40">
        <f t="shared" si="106"/>
        <v>1.8866477479267687</v>
      </c>
    </row>
    <row r="2932" spans="2:5">
      <c r="B2932" s="2">
        <f t="shared" si="107"/>
        <v>40455</v>
      </c>
      <c r="C2932" s="19">
        <f>IFERROR(VLOOKUP(B2932,Sheet1!AI$2:AK$3285,3,FALSE),"")</f>
        <v>159.55395737123092</v>
      </c>
      <c r="D2932" s="32"/>
      <c r="E2932" s="40">
        <f t="shared" si="106"/>
        <v>1.9496528237445858</v>
      </c>
    </row>
    <row r="2933" spans="2:5">
      <c r="B2933" s="2">
        <f t="shared" si="107"/>
        <v>40456</v>
      </c>
      <c r="C2933" s="19">
        <f>IFERROR(VLOOKUP(B2933,Sheet1!AI$2:AK$3285,3,FALSE),"")</f>
        <v>176.0383088431322</v>
      </c>
      <c r="D2933" s="32"/>
      <c r="E2933" s="40">
        <f t="shared" si="106"/>
        <v>2.1510816251626164</v>
      </c>
    </row>
    <row r="2934" spans="2:5">
      <c r="B2934" s="2">
        <f t="shared" si="107"/>
        <v>40457</v>
      </c>
      <c r="C2934" s="19">
        <f>IFERROR(VLOOKUP(B2934,Sheet1!AI$2:AK$3285,3,FALSE),"")</f>
        <v>179.33561680314392</v>
      </c>
      <c r="D2934" s="32"/>
      <c r="E2934" s="40">
        <f t="shared" si="106"/>
        <v>2.1913727334554371</v>
      </c>
    </row>
    <row r="2935" spans="2:5">
      <c r="B2935" s="2">
        <f t="shared" si="107"/>
        <v>40458</v>
      </c>
      <c r="C2935" s="19">
        <f>IFERROR(VLOOKUP(B2935,Sheet1!AI$2:AK$3285,3,FALSE),"")</f>
        <v>169.75672388619535</v>
      </c>
      <c r="D2935" s="32"/>
      <c r="E2935" s="40">
        <f t="shared" si="106"/>
        <v>2.0743244575519828</v>
      </c>
    </row>
    <row r="2936" spans="2:5">
      <c r="B2936" s="2">
        <f t="shared" si="107"/>
        <v>40459</v>
      </c>
      <c r="C2936" s="19">
        <f>IFERROR(VLOOKUP(B2936,Sheet1!AI$2:AK$3285,3,FALSE),"")</f>
        <v>167.43116449989634</v>
      </c>
      <c r="D2936" s="32"/>
      <c r="E2936" s="40">
        <f t="shared" si="106"/>
        <v>2.0459075288904498</v>
      </c>
    </row>
    <row r="2937" spans="2:5">
      <c r="B2937" s="2">
        <f t="shared" si="107"/>
        <v>40460</v>
      </c>
      <c r="C2937" s="19">
        <f>IFERROR(VLOOKUP(B2937,Sheet1!AI$2:AK$3285,3,FALSE),"")</f>
        <v>156.75445621223821</v>
      </c>
      <c r="D2937" s="32"/>
      <c r="E2937" s="40">
        <f t="shared" si="106"/>
        <v>1.9154446133709175</v>
      </c>
    </row>
    <row r="2938" spans="2:5">
      <c r="B2938" s="2">
        <f t="shared" si="107"/>
        <v>40461</v>
      </c>
      <c r="C2938" s="19">
        <f>IFERROR(VLOOKUP(B2938,Sheet1!AI$2:AK$3285,3,FALSE),"")</f>
        <v>138.77496763799832</v>
      </c>
      <c r="D2938" s="32"/>
      <c r="E2938" s="40">
        <f t="shared" si="106"/>
        <v>1.6957461411688683</v>
      </c>
    </row>
    <row r="2939" spans="2:5">
      <c r="B2939" s="2">
        <f t="shared" si="107"/>
        <v>40462</v>
      </c>
      <c r="C2939" s="19">
        <f>IFERROR(VLOOKUP(B2939,Sheet1!AI$2:AK$3285,3,FALSE),"")</f>
        <v>121.89388567646415</v>
      </c>
      <c r="D2939" s="32"/>
      <c r="E2939" s="40">
        <f t="shared" si="106"/>
        <v>1.4894695332023695</v>
      </c>
    </row>
    <row r="2940" spans="2:5">
      <c r="B2940" s="2">
        <f t="shared" si="107"/>
        <v>40463</v>
      </c>
      <c r="C2940" s="19">
        <f>IFERROR(VLOOKUP(B2940,Sheet1!AI$2:AK$3285,3,FALSE),"")</f>
        <v>104.63433869145149</v>
      </c>
      <c r="D2940" s="32"/>
      <c r="E2940" s="40">
        <f t="shared" si="106"/>
        <v>1.2785683116326076</v>
      </c>
    </row>
    <row r="2941" spans="2:5">
      <c r="B2941" s="2">
        <f t="shared" si="107"/>
        <v>40464</v>
      </c>
      <c r="C2941" s="19">
        <f>IFERROR(VLOOKUP(B2941,Sheet1!AI$2:AK$3285,3,FALSE),"")</f>
        <v>76.840884081804006</v>
      </c>
      <c r="D2941" s="32"/>
      <c r="E2941" s="40">
        <f t="shared" si="106"/>
        <v>0.93894911224641475</v>
      </c>
    </row>
    <row r="2942" spans="2:5">
      <c r="B2942" s="2">
        <f t="shared" si="107"/>
        <v>40465</v>
      </c>
      <c r="C2942" s="19">
        <f>IFERROR(VLOOKUP(B2942,Sheet1!AI$2:AK$3285,3,FALSE),"")</f>
        <v>89.181204870649708</v>
      </c>
      <c r="D2942" s="32"/>
      <c r="E2942" s="40">
        <f t="shared" si="106"/>
        <v>1.089740365990806</v>
      </c>
    </row>
    <row r="2943" spans="2:5">
      <c r="B2943" s="2">
        <f t="shared" si="107"/>
        <v>40466</v>
      </c>
      <c r="C2943" s="19">
        <f>IFERROR(VLOOKUP(B2943,Sheet1!AI$2:AK$3285,3,FALSE),"")</f>
        <v>107.19936074030113</v>
      </c>
      <c r="D2943" s="32"/>
      <c r="E2943" s="40">
        <f t="shared" si="106"/>
        <v>1.3099113291478128</v>
      </c>
    </row>
    <row r="2944" spans="2:5">
      <c r="B2944" s="2">
        <f t="shared" si="107"/>
        <v>40467</v>
      </c>
      <c r="C2944" s="19">
        <f>IFERROR(VLOOKUP(B2944,Sheet1!AI$2:AK$3285,3,FALSE),"")</f>
        <v>119.02945212492841</v>
      </c>
      <c r="D2944" s="32"/>
      <c r="E2944" s="40">
        <f t="shared" si="106"/>
        <v>1.454467888278034</v>
      </c>
    </row>
    <row r="2945" spans="2:10">
      <c r="B2945" s="2">
        <f t="shared" si="107"/>
        <v>40468</v>
      </c>
      <c r="C2945" s="19">
        <f>IFERROR(VLOOKUP(B2945,Sheet1!AI$2:AK$3285,3,FALSE),"")</f>
        <v>136.94403268981262</v>
      </c>
      <c r="D2945" s="32"/>
      <c r="E2945" s="40">
        <f t="shared" si="106"/>
        <v>1.6733732238772128</v>
      </c>
    </row>
    <row r="2946" spans="2:10">
      <c r="B2946" s="2">
        <f t="shared" si="107"/>
        <v>40469</v>
      </c>
      <c r="C2946" s="19">
        <f>IFERROR(VLOOKUP(B2946,Sheet1!AI$2:AK$3285,3,FALSE),"")</f>
        <v>139.47883820758807</v>
      </c>
      <c r="D2946" s="32"/>
      <c r="E2946" s="40">
        <f t="shared" si="106"/>
        <v>1.7043470136646752</v>
      </c>
    </row>
    <row r="2947" spans="2:10">
      <c r="B2947" s="2">
        <f t="shared" si="107"/>
        <v>40470</v>
      </c>
      <c r="C2947" s="19">
        <f>IFERROR(VLOOKUP(B2947,Sheet1!AI$2:AK$3285,3,FALSE),"")</f>
        <v>133.25412019515386</v>
      </c>
      <c r="D2947" s="32"/>
      <c r="E2947" s="40">
        <f t="shared" si="106"/>
        <v>1.6282847257095137</v>
      </c>
    </row>
    <row r="2948" spans="2:10">
      <c r="B2948" s="2">
        <f t="shared" si="107"/>
        <v>40471</v>
      </c>
      <c r="C2948" s="19">
        <f>IFERROR(VLOOKUP(B2948,Sheet1!AI$2:AK$3285,3,FALSE),"")</f>
        <v>129.49979343135931</v>
      </c>
      <c r="D2948" s="32"/>
      <c r="E2948" s="40">
        <f t="shared" si="106"/>
        <v>1.5824091241457026</v>
      </c>
    </row>
    <row r="2949" spans="2:10">
      <c r="B2949" s="2">
        <f t="shared" si="107"/>
        <v>40472</v>
      </c>
      <c r="C2949" s="19">
        <f>IFERROR(VLOOKUP(B2949,Sheet1!AI$2:AK$3285,3,FALSE),"")</f>
        <v>132.78595758767528</v>
      </c>
      <c r="D2949" s="32"/>
      <c r="E2949" s="40">
        <f t="shared" si="106"/>
        <v>1.6225640618997244</v>
      </c>
    </row>
    <row r="2950" spans="2:10">
      <c r="B2950" s="2">
        <f t="shared" si="107"/>
        <v>40473</v>
      </c>
      <c r="C2950" s="19">
        <f>IFERROR(VLOOKUP(B2950,Sheet1!AI$2:AK$3285,3,FALSE),"")</f>
        <v>133.70719945895962</v>
      </c>
      <c r="D2950" s="32"/>
      <c r="E2950" s="40">
        <f t="shared" si="106"/>
        <v>1.6338210801855344</v>
      </c>
    </row>
    <row r="2951" spans="2:10">
      <c r="B2951" s="2">
        <f t="shared" si="107"/>
        <v>40474</v>
      </c>
      <c r="C2951" s="19">
        <f>IFERROR(VLOOKUP(B2951,Sheet1!AI$2:AK$3285,3,FALSE),"")</f>
        <v>131.43528099907451</v>
      </c>
      <c r="D2951" s="32"/>
      <c r="E2951" s="40">
        <f t="shared" si="106"/>
        <v>1.6060596111902741</v>
      </c>
    </row>
    <row r="2952" spans="2:10">
      <c r="B2952" s="2">
        <f t="shared" si="107"/>
        <v>40475</v>
      </c>
      <c r="C2952" s="19">
        <f>IFERROR(VLOOKUP(B2952,Sheet1!AI$2:AK$3285,3,FALSE),"")</f>
        <v>117.87568418666774</v>
      </c>
      <c r="D2952" s="32"/>
      <c r="E2952" s="40">
        <f t="shared" si="106"/>
        <v>1.4403695421396041</v>
      </c>
    </row>
    <row r="2953" spans="2:10">
      <c r="B2953" s="2">
        <f t="shared" si="107"/>
        <v>40476</v>
      </c>
      <c r="C2953" s="19">
        <f>IFERROR(VLOOKUP(B2953,Sheet1!AI$2:AK$3285,3,FALSE),"")</f>
        <v>97.299517372731771</v>
      </c>
      <c r="D2953" s="32"/>
      <c r="E2953" s="40">
        <f t="shared" si="106"/>
        <v>1.1889412329232307</v>
      </c>
    </row>
    <row r="2954" spans="2:10">
      <c r="B2954" s="2">
        <f t="shared" si="107"/>
        <v>40477</v>
      </c>
      <c r="C2954" s="19">
        <f>IFERROR(VLOOKUP(B2954,Sheet1!AI$2:AK$3285,3,FALSE),"")</f>
        <v>90.361482947837089</v>
      </c>
      <c r="D2954" s="32"/>
      <c r="E2954" s="40">
        <f t="shared" si="106"/>
        <v>1.1041626499874242</v>
      </c>
    </row>
    <row r="2955" spans="2:10">
      <c r="B2955" s="2">
        <f t="shared" si="107"/>
        <v>40478</v>
      </c>
      <c r="C2955" s="19">
        <f>IFERROR(VLOOKUP(B2955,Sheet1!AI$2:AK$3285,3,FALSE),"")</f>
        <v>89.961471986242032</v>
      </c>
      <c r="D2955" s="32"/>
      <c r="E2955" s="40">
        <f t="shared" si="106"/>
        <v>1.0992747580563702</v>
      </c>
    </row>
    <row r="2956" spans="2:10">
      <c r="B2956" s="2">
        <f t="shared" si="107"/>
        <v>40479</v>
      </c>
      <c r="C2956" s="19">
        <f>IFERROR(VLOOKUP(B2956,Sheet1!AI$2:AK$3285,3,FALSE),"")</f>
        <v>101.19235535562404</v>
      </c>
      <c r="D2956" s="32"/>
      <c r="E2956" s="40">
        <f t="shared" si="106"/>
        <v>1.2365093577806252</v>
      </c>
    </row>
    <row r="2957" spans="2:10">
      <c r="B2957" s="2">
        <f t="shared" si="107"/>
        <v>40480</v>
      </c>
      <c r="C2957" s="19">
        <f>IFERROR(VLOOKUP(B2957,Sheet1!AI$2:AK$3285,3,FALSE),"")</f>
        <v>116.37850996485565</v>
      </c>
      <c r="D2957" s="32"/>
      <c r="E2957" s="40">
        <f t="shared" si="106"/>
        <v>1.4220749789881431</v>
      </c>
    </row>
    <row r="2958" spans="2:10">
      <c r="B2958" s="2">
        <f t="shared" si="107"/>
        <v>40481</v>
      </c>
      <c r="C2958" s="19">
        <f>IFERROR(VLOOKUP(B2958,Sheet1!AI$2:AK$3285,3,FALSE),"")</f>
        <v>124.49921837104</v>
      </c>
      <c r="D2958" s="32"/>
      <c r="E2958" s="40">
        <f t="shared" si="106"/>
        <v>1.5213051224190979</v>
      </c>
    </row>
    <row r="2959" spans="2:10">
      <c r="B2959" s="2">
        <f t="shared" si="107"/>
        <v>40482</v>
      </c>
      <c r="C2959" s="19">
        <f>IFERROR(VLOOKUP(B2959,Sheet1!AI$2:AK$3285,3,FALSE),"")</f>
        <v>123.79711940974676</v>
      </c>
      <c r="D2959" s="32"/>
      <c r="E2959" s="40">
        <f t="shared" si="106"/>
        <v>1.5127258979047935</v>
      </c>
      <c r="G2959" s="3">
        <f>AVERAGE(C2929:C2959)</f>
        <v>128.53636010785399</v>
      </c>
      <c r="H2959" s="3">
        <f>MAX(C2929:C2959)</f>
        <v>179.33561680314392</v>
      </c>
      <c r="I2959" s="3">
        <f>MIN(C2929:C2959)</f>
        <v>76.840884081804006</v>
      </c>
      <c r="J2959" s="13">
        <f>SUM(E2929:E2959)</f>
        <v>48.689733107069536</v>
      </c>
    </row>
    <row r="2960" spans="2:10">
      <c r="B2960" s="2">
        <f t="shared" si="107"/>
        <v>40483</v>
      </c>
      <c r="C2960" s="19">
        <f>IFERROR(VLOOKUP(B2960,Sheet1!AI$2:AK$3285,3,FALSE),"")</f>
        <v>131.26932260295621</v>
      </c>
      <c r="D2960" s="32"/>
      <c r="E2960" s="40">
        <f t="shared" si="106"/>
        <v>1.6040316999999342</v>
      </c>
    </row>
    <row r="2961" spans="2:5">
      <c r="B2961" s="2">
        <f t="shared" si="107"/>
        <v>40484</v>
      </c>
      <c r="C2961" s="19">
        <f>IFERROR(VLOOKUP(B2961,Sheet1!AI$2:AK$3285,3,FALSE),"")</f>
        <v>122.87528482665209</v>
      </c>
      <c r="D2961" s="32"/>
      <c r="E2961" s="40">
        <f t="shared" si="106"/>
        <v>1.5014616370392715</v>
      </c>
    </row>
    <row r="2962" spans="2:5">
      <c r="B2962" s="2">
        <f t="shared" si="107"/>
        <v>40485</v>
      </c>
      <c r="C2962" s="19">
        <f>IFERROR(VLOOKUP(B2962,Sheet1!AI$2:AK$3285,3,FALSE),"")</f>
        <v>113.014559733954</v>
      </c>
      <c r="D2962" s="32"/>
      <c r="E2962" s="40">
        <f t="shared" si="106"/>
        <v>1.3809695424657882</v>
      </c>
    </row>
    <row r="2963" spans="2:5">
      <c r="B2963" s="2">
        <f t="shared" si="107"/>
        <v>40486</v>
      </c>
      <c r="C2963" s="19">
        <f>IFERROR(VLOOKUP(B2963,Sheet1!AI$2:AK$3285,3,FALSE),"")</f>
        <v>112.7068875890501</v>
      </c>
      <c r="D2963" s="32"/>
      <c r="E2963" s="40">
        <f t="shared" si="106"/>
        <v>1.3772099750067133</v>
      </c>
    </row>
    <row r="2964" spans="2:5">
      <c r="B2964" s="2">
        <f t="shared" si="107"/>
        <v>40487</v>
      </c>
      <c r="C2964" s="19">
        <f>IFERROR(VLOOKUP(B2964,Sheet1!AI$2:AK$3285,3,FALSE),"")</f>
        <v>102.38121505957531</v>
      </c>
      <c r="D2964" s="32"/>
      <c r="E2964" s="40">
        <f t="shared" si="106"/>
        <v>1.2510365040641349</v>
      </c>
    </row>
    <row r="2965" spans="2:5">
      <c r="B2965" s="2">
        <f t="shared" si="107"/>
        <v>40488</v>
      </c>
      <c r="C2965" s="19">
        <f>IFERROR(VLOOKUP(B2965,Sheet1!AI$2:AK$3285,3,FALSE),"")</f>
        <v>119.82393236100165</v>
      </c>
      <c r="D2965" s="32"/>
      <c r="E2965" s="40">
        <f t="shared" ref="E2965:E3028" si="108">IFERROR(0.001*(C2965*86440)/$K$6,"")</f>
        <v>1.4641759560764747</v>
      </c>
    </row>
    <row r="2966" spans="2:5">
      <c r="B2966" s="2">
        <f t="shared" si="107"/>
        <v>40489</v>
      </c>
      <c r="C2966" s="19">
        <f>IFERROR(VLOOKUP(B2966,Sheet1!AI$2:AK$3285,3,FALSE),"")</f>
        <v>116.93079081558108</v>
      </c>
      <c r="D2966" s="32"/>
      <c r="E2966" s="40">
        <f t="shared" si="108"/>
        <v>1.4288235168361363</v>
      </c>
    </row>
    <row r="2967" spans="2:5">
      <c r="B2967" s="2">
        <f t="shared" si="107"/>
        <v>40490</v>
      </c>
      <c r="C2967" s="19">
        <f>IFERROR(VLOOKUP(B2967,Sheet1!AI$2:AK$3285,3,FALSE),"")</f>
        <v>116.67224601959242</v>
      </c>
      <c r="D2967" s="32"/>
      <c r="E2967" s="40">
        <f t="shared" si="108"/>
        <v>1.4256642558571628</v>
      </c>
    </row>
    <row r="2968" spans="2:5">
      <c r="B2968" s="2">
        <f t="shared" si="107"/>
        <v>40491</v>
      </c>
      <c r="C2968" s="19">
        <f>IFERROR(VLOOKUP(B2968,Sheet1!AI$2:AK$3285,3,FALSE),"")</f>
        <v>112.87118293596427</v>
      </c>
      <c r="D2968" s="32"/>
      <c r="E2968" s="40">
        <f t="shared" si="108"/>
        <v>1.379217564741978</v>
      </c>
    </row>
    <row r="2969" spans="2:5">
      <c r="B2969" s="2">
        <f t="shared" si="107"/>
        <v>40492</v>
      </c>
      <c r="C2969" s="19">
        <f>IFERROR(VLOOKUP(B2969,Sheet1!AI$2:AK$3285,3,FALSE),"")</f>
        <v>107.5790512525432</v>
      </c>
      <c r="D2969" s="32"/>
      <c r="E2969" s="40">
        <f t="shared" si="108"/>
        <v>1.314550917482306</v>
      </c>
    </row>
    <row r="2970" spans="2:5">
      <c r="B2970" s="2">
        <f t="shared" si="107"/>
        <v>40493</v>
      </c>
      <c r="C2970" s="19">
        <f>IFERROR(VLOOKUP(B2970,Sheet1!AI$2:AK$3285,3,FALSE),"")</f>
        <v>108.63299020657439</v>
      </c>
      <c r="D2970" s="32"/>
      <c r="E2970" s="40">
        <f t="shared" si="108"/>
        <v>1.327429413833233</v>
      </c>
    </row>
    <row r="2971" spans="2:5">
      <c r="B2971" s="2">
        <f t="shared" si="107"/>
        <v>40494</v>
      </c>
      <c r="C2971" s="19">
        <f>IFERROR(VLOOKUP(B2971,Sheet1!AI$2:AK$3285,3,FALSE),"")</f>
        <v>107.32117000682422</v>
      </c>
      <c r="D2971" s="32"/>
      <c r="E2971" s="40">
        <f t="shared" si="108"/>
        <v>1.3113997646861586</v>
      </c>
    </row>
    <row r="2972" spans="2:5">
      <c r="B2972" s="2">
        <f t="shared" si="107"/>
        <v>40495</v>
      </c>
      <c r="C2972" s="19">
        <f>IFERROR(VLOOKUP(B2972,Sheet1!AI$2:AK$3285,3,FALSE),"")</f>
        <v>109.50448331698863</v>
      </c>
      <c r="D2972" s="32"/>
      <c r="E2972" s="40">
        <f t="shared" si="108"/>
        <v>1.338078532360828</v>
      </c>
    </row>
    <row r="2973" spans="2:5">
      <c r="B2973" s="2">
        <f t="shared" si="107"/>
        <v>40496</v>
      </c>
      <c r="C2973" s="19">
        <f>IFERROR(VLOOKUP(B2973,Sheet1!AI$2:AK$3285,3,FALSE),"")</f>
        <v>101.44099952583304</v>
      </c>
      <c r="D2973" s="32"/>
      <c r="E2973" s="40">
        <f t="shared" si="108"/>
        <v>1.2395476391027718</v>
      </c>
    </row>
    <row r="2974" spans="2:5">
      <c r="B2974" s="2">
        <f t="shared" si="107"/>
        <v>40497</v>
      </c>
      <c r="C2974" s="19">
        <f>IFERROR(VLOOKUP(B2974,Sheet1!AI$2:AK$3285,3,FALSE),"")</f>
        <v>90.999200273459223</v>
      </c>
      <c r="D2974" s="32"/>
      <c r="E2974" s="40">
        <f t="shared" si="108"/>
        <v>1.1119551698668102</v>
      </c>
    </row>
    <row r="2975" spans="2:5">
      <c r="B2975" s="2">
        <f t="shared" si="107"/>
        <v>40498</v>
      </c>
      <c r="C2975" s="19">
        <f>IFERROR(VLOOKUP(B2975,Sheet1!AI$2:AK$3285,3,FALSE),"")</f>
        <v>92.53480246020581</v>
      </c>
      <c r="D2975" s="32"/>
      <c r="E2975" s="40">
        <f t="shared" si="108"/>
        <v>1.1307192994996029</v>
      </c>
    </row>
    <row r="2976" spans="2:5">
      <c r="B2976" s="2">
        <f t="shared" si="107"/>
        <v>40499</v>
      </c>
      <c r="C2976" s="19">
        <f>IFERROR(VLOOKUP(B2976,Sheet1!AI$2:AK$3285,3,FALSE),"")</f>
        <v>93.664720179413735</v>
      </c>
      <c r="D2976" s="32"/>
      <c r="E2976" s="40">
        <f t="shared" si="108"/>
        <v>1.144526210391366</v>
      </c>
    </row>
    <row r="2977" spans="2:10">
      <c r="B2977" s="2">
        <f t="shared" si="107"/>
        <v>40500</v>
      </c>
      <c r="C2977" s="19">
        <f>IFERROR(VLOOKUP(B2977,Sheet1!AI$2:AK$3285,3,FALSE),"")</f>
        <v>95.757119772412125</v>
      </c>
      <c r="D2977" s="32"/>
      <c r="E2977" s="40">
        <f t="shared" si="108"/>
        <v>1.1700940674480214</v>
      </c>
    </row>
    <row r="2978" spans="2:10">
      <c r="B2978" s="2">
        <f t="shared" si="107"/>
        <v>40501</v>
      </c>
      <c r="C2978" s="19">
        <f>IFERROR(VLOOKUP(B2978,Sheet1!AI$2:AK$3285,3,FALSE),"")</f>
        <v>110.18728960931242</v>
      </c>
      <c r="D2978" s="32"/>
      <c r="E2978" s="40">
        <f t="shared" si="108"/>
        <v>1.3464220121330177</v>
      </c>
    </row>
    <row r="2979" spans="2:10">
      <c r="B2979" s="2">
        <f t="shared" si="107"/>
        <v>40502</v>
      </c>
      <c r="C2979" s="19">
        <f>IFERROR(VLOOKUP(B2979,Sheet1!AI$2:AK$3285,3,FALSE),"")</f>
        <v>100.31813693014055</v>
      </c>
      <c r="D2979" s="32"/>
      <c r="E2979" s="40">
        <f t="shared" si="108"/>
        <v>1.2258269375517883</v>
      </c>
    </row>
    <row r="2980" spans="2:10">
      <c r="B2980" s="2">
        <f t="shared" si="107"/>
        <v>40503</v>
      </c>
      <c r="C2980" s="19">
        <f>IFERROR(VLOOKUP(B2980,Sheet1!AI$2:AK$3285,3,FALSE),"")</f>
        <v>85.46056312631049</v>
      </c>
      <c r="D2980" s="32"/>
      <c r="E2980" s="40">
        <f t="shared" si="108"/>
        <v>1.0442763749842068</v>
      </c>
    </row>
    <row r="2981" spans="2:10">
      <c r="B2981" s="2">
        <f t="shared" ref="B2981:B3044" si="109">B2980+1</f>
        <v>40504</v>
      </c>
      <c r="C2981" s="19">
        <f>IFERROR(VLOOKUP(B2981,Sheet1!AI$2:AK$3285,3,FALSE),"")</f>
        <v>92.462393285162989</v>
      </c>
      <c r="D2981" s="32"/>
      <c r="E2981" s="40">
        <f t="shared" si="108"/>
        <v>1.1298345031904846</v>
      </c>
    </row>
    <row r="2982" spans="2:10">
      <c r="B2982" s="2">
        <f t="shared" si="109"/>
        <v>40505</v>
      </c>
      <c r="C2982" s="19">
        <f>IFERROR(VLOOKUP(B2982,Sheet1!AI$2:AK$3285,3,FALSE),"")</f>
        <v>83.73138391765201</v>
      </c>
      <c r="D2982" s="32"/>
      <c r="E2982" s="40">
        <f t="shared" si="108"/>
        <v>1.0231468512640429</v>
      </c>
    </row>
    <row r="2983" spans="2:10">
      <c r="B2983" s="2">
        <f t="shared" si="109"/>
        <v>40506</v>
      </c>
      <c r="C2983" s="19">
        <f>IFERROR(VLOOKUP(B2983,Sheet1!AI$2:AK$3285,3,FALSE),"")</f>
        <v>84.414882340186864</v>
      </c>
      <c r="D2983" s="32"/>
      <c r="E2983" s="40">
        <f t="shared" si="108"/>
        <v>1.0314987884486504</v>
      </c>
    </row>
    <row r="2984" spans="2:10">
      <c r="B2984" s="2">
        <f t="shared" si="109"/>
        <v>40507</v>
      </c>
      <c r="C2984" s="19">
        <f>IFERROR(VLOOKUP(B2984,Sheet1!AI$2:AK$3285,3,FALSE),"")</f>
        <v>91.841041270651431</v>
      </c>
      <c r="D2984" s="32"/>
      <c r="E2984" s="40">
        <f t="shared" si="108"/>
        <v>1.1222419575113245</v>
      </c>
    </row>
    <row r="2985" spans="2:10">
      <c r="B2985" s="2">
        <f t="shared" si="109"/>
        <v>40508</v>
      </c>
      <c r="C2985" s="19">
        <f>IFERROR(VLOOKUP(B2985,Sheet1!AI$2:AK$3285,3,FALSE),"")</f>
        <v>85.936577096728115</v>
      </c>
      <c r="D2985" s="32"/>
      <c r="E2985" s="40">
        <f t="shared" si="108"/>
        <v>1.0500929776987813</v>
      </c>
    </row>
    <row r="2986" spans="2:10">
      <c r="B2986" s="2">
        <f t="shared" si="109"/>
        <v>40509</v>
      </c>
      <c r="C2986" s="19">
        <f>IFERROR(VLOOKUP(B2986,Sheet1!AI$2:AK$3285,3,FALSE),"")</f>
        <v>81.36337309758369</v>
      </c>
      <c r="D2986" s="32"/>
      <c r="E2986" s="40">
        <f t="shared" si="108"/>
        <v>0.99421119176634642</v>
      </c>
    </row>
    <row r="2987" spans="2:10">
      <c r="B2987" s="2">
        <f t="shared" si="109"/>
        <v>40510</v>
      </c>
      <c r="C2987" s="19">
        <f>IFERROR(VLOOKUP(B2987,Sheet1!AI$2:AK$3285,3,FALSE),"")</f>
        <v>84.840541055579479</v>
      </c>
      <c r="D2987" s="32"/>
      <c r="E2987" s="40">
        <f t="shared" si="108"/>
        <v>1.0367000804133857</v>
      </c>
    </row>
    <row r="2988" spans="2:10">
      <c r="B2988" s="2">
        <f t="shared" si="109"/>
        <v>40511</v>
      </c>
      <c r="C2988" s="19">
        <f>IFERROR(VLOOKUP(B2988,Sheet1!AI$2:AK$3285,3,FALSE),"")</f>
        <v>86.9031893955123</v>
      </c>
      <c r="D2988" s="32"/>
      <c r="E2988" s="40">
        <f t="shared" si="108"/>
        <v>1.0619043951580553</v>
      </c>
    </row>
    <row r="2989" spans="2:10">
      <c r="B2989" s="2">
        <f t="shared" si="109"/>
        <v>40512</v>
      </c>
      <c r="C2989" s="19">
        <f>IFERROR(VLOOKUP(B2989,Sheet1!AI$2:AK$3285,3,FALSE),"")</f>
        <v>84.212607448915605</v>
      </c>
      <c r="D2989" s="32"/>
      <c r="E2989" s="40">
        <f t="shared" si="108"/>
        <v>1.0290271116602014</v>
      </c>
      <c r="G2989" s="3">
        <f>AVERAGE(C2960:C2989)</f>
        <v>100.92173125041059</v>
      </c>
      <c r="H2989" s="3">
        <f>MAX(C2960:C2989)</f>
        <v>131.26932260295621</v>
      </c>
      <c r="I2989" s="3">
        <f>MIN(C2960:C2989)</f>
        <v>81.36337309758369</v>
      </c>
      <c r="J2989" s="13">
        <f>SUM(E2960:E2989)</f>
        <v>36.996074848538967</v>
      </c>
    </row>
    <row r="2990" spans="2:10">
      <c r="B2990" s="2">
        <f t="shared" si="109"/>
        <v>40513</v>
      </c>
      <c r="C2990" s="19">
        <f>IFERROR(VLOOKUP(B2990,Sheet1!AI$2:AK$3285,3,FALSE),"")</f>
        <v>86.592704112734509</v>
      </c>
      <c r="D2990" s="32"/>
      <c r="E2990" s="40">
        <f t="shared" si="108"/>
        <v>1.0581104528562018</v>
      </c>
    </row>
    <row r="2991" spans="2:10">
      <c r="B2991" s="2">
        <f t="shared" si="109"/>
        <v>40514</v>
      </c>
      <c r="C2991" s="19">
        <f>IFERROR(VLOOKUP(B2991,Sheet1!AI$2:AK$3285,3,FALSE),"")</f>
        <v>85.130303267096565</v>
      </c>
      <c r="D2991" s="32"/>
      <c r="E2991" s="40">
        <f t="shared" si="108"/>
        <v>1.0402407993225653</v>
      </c>
    </row>
    <row r="2992" spans="2:10">
      <c r="B2992" s="2">
        <f t="shared" si="109"/>
        <v>40515</v>
      </c>
      <c r="C2992" s="19">
        <f>IFERROR(VLOOKUP(B2992,Sheet1!AI$2:AK$3285,3,FALSE),"")</f>
        <v>85.92195744383605</v>
      </c>
      <c r="D2992" s="32"/>
      <c r="E2992" s="40">
        <f t="shared" si="108"/>
        <v>1.0499143343858055</v>
      </c>
    </row>
    <row r="2993" spans="2:5">
      <c r="B2993" s="2">
        <f t="shared" si="109"/>
        <v>40516</v>
      </c>
      <c r="C2993" s="19">
        <f>IFERROR(VLOOKUP(B2993,Sheet1!AI$2:AK$3285,3,FALSE),"")</f>
        <v>81.053867989932996</v>
      </c>
      <c r="D2993" s="32"/>
      <c r="E2993" s="40">
        <f t="shared" si="108"/>
        <v>0.99042922661150812</v>
      </c>
    </row>
    <row r="2994" spans="2:5">
      <c r="B2994" s="2">
        <f t="shared" si="109"/>
        <v>40517</v>
      </c>
      <c r="C2994" s="19">
        <f>IFERROR(VLOOKUP(B2994,Sheet1!AI$2:AK$3285,3,FALSE),"")</f>
        <v>88.169730076661494</v>
      </c>
      <c r="D2994" s="32"/>
      <c r="E2994" s="40">
        <f t="shared" si="108"/>
        <v>1.0773807559834068</v>
      </c>
    </row>
    <row r="2995" spans="2:5">
      <c r="B2995" s="2">
        <f t="shared" si="109"/>
        <v>40518</v>
      </c>
      <c r="C2995" s="19">
        <f>IFERROR(VLOOKUP(B2995,Sheet1!AI$2:AK$3285,3,FALSE),"")</f>
        <v>82.727644027541828</v>
      </c>
      <c r="D2995" s="32"/>
      <c r="E2995" s="40">
        <f t="shared" si="108"/>
        <v>1.0108817571021651</v>
      </c>
    </row>
    <row r="2996" spans="2:5">
      <c r="B2996" s="2">
        <f t="shared" si="109"/>
        <v>40519</v>
      </c>
      <c r="C2996" s="19">
        <f>IFERROR(VLOOKUP(B2996,Sheet1!AI$2:AK$3285,3,FALSE),"")</f>
        <v>80.905253796308216</v>
      </c>
      <c r="D2996" s="32"/>
      <c r="E2996" s="40">
        <f t="shared" si="108"/>
        <v>0.9886132510818324</v>
      </c>
    </row>
    <row r="2997" spans="2:5">
      <c r="B2997" s="2">
        <f t="shared" si="109"/>
        <v>40520</v>
      </c>
      <c r="C2997" s="19">
        <f>IFERROR(VLOOKUP(B2997,Sheet1!AI$2:AK$3285,3,FALSE),"")</f>
        <v>88.255785219949189</v>
      </c>
      <c r="D2997" s="32"/>
      <c r="E2997" s="40">
        <f t="shared" si="108"/>
        <v>1.0784322977682228</v>
      </c>
    </row>
    <row r="2998" spans="2:5">
      <c r="B2998" s="2">
        <f t="shared" si="109"/>
        <v>40521</v>
      </c>
      <c r="C2998" s="19">
        <f>IFERROR(VLOOKUP(B2998,Sheet1!AI$2:AK$3285,3,FALSE),"")</f>
        <v>78.967033817477613</v>
      </c>
      <c r="D2998" s="32"/>
      <c r="E2998" s="40">
        <f t="shared" si="108"/>
        <v>0.96492937562662773</v>
      </c>
    </row>
    <row r="2999" spans="2:5">
      <c r="B2999" s="2">
        <f t="shared" si="109"/>
        <v>40522</v>
      </c>
      <c r="C2999" s="19">
        <f>IFERROR(VLOOKUP(B2999,Sheet1!AI$2:AK$3285,3,FALSE),"")</f>
        <v>81.509341695375952</v>
      </c>
      <c r="D2999" s="32"/>
      <c r="E2999" s="40">
        <f t="shared" si="108"/>
        <v>0.99599483971562031</v>
      </c>
    </row>
    <row r="3000" spans="2:5">
      <c r="B3000" s="2">
        <f t="shared" si="109"/>
        <v>40523</v>
      </c>
      <c r="C3000" s="19">
        <f>IFERROR(VLOOKUP(B3000,Sheet1!AI$2:AK$3285,3,FALSE),"")</f>
        <v>67.251238477648485</v>
      </c>
      <c r="D3000" s="32"/>
      <c r="E3000" s="40">
        <f t="shared" si="108"/>
        <v>0.82176944501101723</v>
      </c>
    </row>
    <row r="3001" spans="2:5">
      <c r="B3001" s="2">
        <f t="shared" si="109"/>
        <v>40524</v>
      </c>
      <c r="C3001" s="19">
        <f>IFERROR(VLOOKUP(B3001,Sheet1!AI$2:AK$3285,3,FALSE),"")</f>
        <v>50.136737772964352</v>
      </c>
      <c r="D3001" s="32"/>
      <c r="E3001" s="40">
        <f t="shared" si="108"/>
        <v>0.61264060122915442</v>
      </c>
    </row>
    <row r="3002" spans="2:5">
      <c r="B3002" s="2">
        <f t="shared" si="109"/>
        <v>40525</v>
      </c>
      <c r="C3002" s="19">
        <f>IFERROR(VLOOKUP(B3002,Sheet1!AI$2:AK$3285,3,FALSE),"")</f>
        <v>50.246355743961658</v>
      </c>
      <c r="D3002" s="32"/>
      <c r="E3002" s="40">
        <f t="shared" si="108"/>
        <v>0.61398006651230508</v>
      </c>
    </row>
    <row r="3003" spans="2:5">
      <c r="B3003" s="2">
        <f t="shared" si="109"/>
        <v>40526</v>
      </c>
      <c r="C3003" s="19">
        <f>IFERROR(VLOOKUP(B3003,Sheet1!AI$2:AK$3285,3,FALSE),"")</f>
        <v>38.79578934823644</v>
      </c>
      <c r="D3003" s="32"/>
      <c r="E3003" s="40">
        <f t="shared" si="108"/>
        <v>0.47406107312150947</v>
      </c>
    </row>
    <row r="3004" spans="2:5">
      <c r="B3004" s="2">
        <f t="shared" si="109"/>
        <v>40527</v>
      </c>
      <c r="C3004" s="19">
        <f>IFERROR(VLOOKUP(B3004,Sheet1!AI$2:AK$3285,3,FALSE),"")</f>
        <v>51.264555831324969</v>
      </c>
      <c r="D3004" s="32"/>
      <c r="E3004" s="40">
        <f t="shared" si="108"/>
        <v>0.62642185553572671</v>
      </c>
    </row>
    <row r="3005" spans="2:5">
      <c r="B3005" s="2">
        <f t="shared" si="109"/>
        <v>40528</v>
      </c>
      <c r="C3005" s="19">
        <f>IFERROR(VLOOKUP(B3005,Sheet1!AI$2:AK$3285,3,FALSE),"")</f>
        <v>66.139089709567315</v>
      </c>
      <c r="D3005" s="32"/>
      <c r="E3005" s="40">
        <f t="shared" si="108"/>
        <v>0.80817965995122976</v>
      </c>
    </row>
    <row r="3006" spans="2:5">
      <c r="B3006" s="2">
        <f t="shared" si="109"/>
        <v>40529</v>
      </c>
      <c r="C3006" s="19">
        <f>IFERROR(VLOOKUP(B3006,Sheet1!AI$2:AK$3285,3,FALSE),"")</f>
        <v>74.966125345843466</v>
      </c>
      <c r="D3006" s="32"/>
      <c r="E3006" s="40">
        <f t="shared" si="108"/>
        <v>0.91604069478296712</v>
      </c>
    </row>
    <row r="3007" spans="2:5">
      <c r="B3007" s="2">
        <f t="shared" si="109"/>
        <v>40530</v>
      </c>
      <c r="C3007" s="19">
        <f>IFERROR(VLOOKUP(B3007,Sheet1!AI$2:AK$3285,3,FALSE),"")</f>
        <v>90.086838505479363</v>
      </c>
      <c r="D3007" s="32"/>
      <c r="E3007" s="40">
        <f t="shared" si="108"/>
        <v>1.10080666107063</v>
      </c>
    </row>
    <row r="3008" spans="2:5">
      <c r="B3008" s="2">
        <f t="shared" si="109"/>
        <v>40531</v>
      </c>
      <c r="C3008" s="19">
        <f>IFERROR(VLOOKUP(B3008,Sheet1!AI$2:AK$3285,3,FALSE),"")</f>
        <v>98.361387552888118</v>
      </c>
      <c r="D3008" s="32"/>
      <c r="E3008" s="40">
        <f t="shared" si="108"/>
        <v>1.2019166440587572</v>
      </c>
    </row>
    <row r="3009" spans="2:10">
      <c r="B3009" s="2">
        <f t="shared" si="109"/>
        <v>40532</v>
      </c>
      <c r="C3009" s="19">
        <f>IFERROR(VLOOKUP(B3009,Sheet1!AI$2:AK$3285,3,FALSE),"")</f>
        <v>97.290766266267042</v>
      </c>
      <c r="D3009" s="32"/>
      <c r="E3009" s="40">
        <f t="shared" si="108"/>
        <v>1.1888342996969357</v>
      </c>
    </row>
    <row r="3010" spans="2:10">
      <c r="B3010" s="2">
        <f t="shared" si="109"/>
        <v>40533</v>
      </c>
      <c r="C3010" s="19">
        <f>IFERROR(VLOOKUP(B3010,Sheet1!AI$2:AK$3285,3,FALSE),"")</f>
        <v>96.373439379348383</v>
      </c>
      <c r="D3010" s="32"/>
      <c r="E3010" s="40">
        <f t="shared" si="108"/>
        <v>1.1776251201513817</v>
      </c>
    </row>
    <row r="3011" spans="2:10">
      <c r="B3011" s="2">
        <f t="shared" si="109"/>
        <v>40534</v>
      </c>
      <c r="C3011" s="19">
        <f>IFERROR(VLOOKUP(B3011,Sheet1!AI$2:AK$3285,3,FALSE),"")</f>
        <v>95.244301689260624</v>
      </c>
      <c r="D3011" s="32"/>
      <c r="E3011" s="40">
        <f t="shared" si="108"/>
        <v>1.163827740743524</v>
      </c>
    </row>
    <row r="3012" spans="2:10">
      <c r="B3012" s="2">
        <f t="shared" si="109"/>
        <v>40535</v>
      </c>
      <c r="C3012" s="19">
        <f>IFERROR(VLOOKUP(B3012,Sheet1!AI$2:AK$3285,3,FALSE),"")</f>
        <v>90.80515007802228</v>
      </c>
      <c r="D3012" s="32"/>
      <c r="E3012" s="40">
        <f t="shared" si="108"/>
        <v>1.1095839938852483</v>
      </c>
    </row>
    <row r="3013" spans="2:10">
      <c r="B3013" s="2">
        <f t="shared" si="109"/>
        <v>40536</v>
      </c>
      <c r="C3013" s="19">
        <f>IFERROR(VLOOKUP(B3013,Sheet1!AI$2:AK$3285,3,FALSE),"")</f>
        <v>95.660834709768778</v>
      </c>
      <c r="D3013" s="32"/>
      <c r="E3013" s="40">
        <f t="shared" si="108"/>
        <v>1.1689175222381132</v>
      </c>
    </row>
    <row r="3014" spans="2:10">
      <c r="B3014" s="2">
        <f t="shared" si="109"/>
        <v>40537</v>
      </c>
      <c r="C3014" s="19">
        <f>IFERROR(VLOOKUP(B3014,Sheet1!AI$2:AK$3285,3,FALSE),"")</f>
        <v>93.574135606316759</v>
      </c>
      <c r="D3014" s="32"/>
      <c r="E3014" s="40">
        <f t="shared" si="108"/>
        <v>1.143419321714733</v>
      </c>
    </row>
    <row r="3015" spans="2:10">
      <c r="B3015" s="2">
        <f t="shared" si="109"/>
        <v>40538</v>
      </c>
      <c r="C3015" s="19">
        <f>IFERROR(VLOOKUP(B3015,Sheet1!AI$2:AK$3285,3,FALSE),"")</f>
        <v>93.677339488744451</v>
      </c>
      <c r="D3015" s="32"/>
      <c r="E3015" s="40">
        <f t="shared" si="108"/>
        <v>1.1446804107162949</v>
      </c>
    </row>
    <row r="3016" spans="2:10">
      <c r="B3016" s="2">
        <f t="shared" si="109"/>
        <v>40539</v>
      </c>
      <c r="C3016" s="19">
        <f>IFERROR(VLOOKUP(B3016,Sheet1!AI$2:AK$3285,3,FALSE),"")</f>
        <v>94.538091029251518</v>
      </c>
      <c r="D3016" s="32"/>
      <c r="E3016" s="40">
        <f t="shared" si="108"/>
        <v>1.1551982737586233</v>
      </c>
    </row>
    <row r="3017" spans="2:10">
      <c r="B3017" s="2">
        <f t="shared" si="109"/>
        <v>40540</v>
      </c>
      <c r="C3017" s="19">
        <f>IFERROR(VLOOKUP(B3017,Sheet1!AI$2:AK$3285,3,FALSE),"")</f>
        <v>93.034267358986881</v>
      </c>
      <c r="D3017" s="32"/>
      <c r="E3017" s="40">
        <f t="shared" si="108"/>
        <v>1.1368224583702045</v>
      </c>
    </row>
    <row r="3018" spans="2:10">
      <c r="B3018" s="2">
        <f t="shared" si="109"/>
        <v>40541</v>
      </c>
      <c r="C3018" s="19">
        <f>IFERROR(VLOOKUP(B3018,Sheet1!AI$2:AK$3285,3,FALSE),"")</f>
        <v>88.570777790316242</v>
      </c>
      <c r="D3018" s="32"/>
      <c r="E3018" s="40">
        <f t="shared" si="108"/>
        <v>1.0822813163973615</v>
      </c>
    </row>
    <row r="3019" spans="2:10">
      <c r="B3019" s="2">
        <f t="shared" si="109"/>
        <v>40542</v>
      </c>
      <c r="C3019" s="19">
        <f>IFERROR(VLOOKUP(B3019,Sheet1!AI$2:AK$3285,3,FALSE),"")</f>
        <v>91.214104017543491</v>
      </c>
      <c r="D3019" s="32"/>
      <c r="E3019" s="40">
        <f t="shared" si="108"/>
        <v>1.1145811635957674</v>
      </c>
    </row>
    <row r="3020" spans="2:10">
      <c r="B3020" s="2">
        <f t="shared" si="109"/>
        <v>40543</v>
      </c>
      <c r="C3020" s="19">
        <f>IFERROR(VLOOKUP(B3020,Sheet1!AI$2:AK$3285,3,FALSE),"")</f>
        <v>88.427033183644653</v>
      </c>
      <c r="D3020" s="32"/>
      <c r="E3020" s="40">
        <f t="shared" si="108"/>
        <v>1.0805248442739954</v>
      </c>
      <c r="G3020" s="3">
        <f>AVERAGE(C2990:C3020)</f>
        <v>82.093289688138697</v>
      </c>
      <c r="H3020" s="3">
        <f>MAX(C2990:C3020)</f>
        <v>98.361387552888118</v>
      </c>
      <c r="I3020" s="3">
        <f>MIN(C2990:C3020)</f>
        <v>38.79578934823644</v>
      </c>
      <c r="J3020" s="13">
        <f>SUM(E2990:E3020)</f>
        <v>31.097040257269448</v>
      </c>
    </row>
    <row r="3021" spans="2:10">
      <c r="B3021" s="2">
        <f t="shared" si="109"/>
        <v>40544</v>
      </c>
      <c r="C3021" s="19">
        <f>IFERROR(VLOOKUP(B3021,Sheet1!AI$2:AK$3285,3,FALSE),"")</f>
        <v>81.01770605606157</v>
      </c>
      <c r="D3021" s="32"/>
      <c r="E3021" s="40">
        <f t="shared" si="108"/>
        <v>0.98998734965874502</v>
      </c>
    </row>
    <row r="3022" spans="2:10">
      <c r="B3022" s="2">
        <f t="shared" si="109"/>
        <v>40545</v>
      </c>
      <c r="C3022" s="19">
        <f>IFERROR(VLOOKUP(B3022,Sheet1!AI$2:AK$3285,3,FALSE),"")</f>
        <v>74.393770365913269</v>
      </c>
      <c r="D3022" s="32"/>
      <c r="E3022" s="40">
        <f t="shared" si="108"/>
        <v>0.90904686322159234</v>
      </c>
    </row>
    <row r="3023" spans="2:10">
      <c r="B3023" s="2">
        <f t="shared" si="109"/>
        <v>40546</v>
      </c>
      <c r="C3023" s="19">
        <f>IFERROR(VLOOKUP(B3023,Sheet1!AI$2:AK$3285,3,FALSE),"")</f>
        <v>60.924067622797111</v>
      </c>
      <c r="D3023" s="32"/>
      <c r="E3023" s="40">
        <f t="shared" si="108"/>
        <v>0.74445524530881857</v>
      </c>
    </row>
    <row r="3024" spans="2:10">
      <c r="B3024" s="2">
        <f t="shared" si="109"/>
        <v>40547</v>
      </c>
      <c r="C3024" s="19">
        <f>IFERROR(VLOOKUP(B3024,Sheet1!AI$2:AK$3285,3,FALSE),"")</f>
        <v>64.141301904468492</v>
      </c>
      <c r="D3024" s="32"/>
      <c r="E3024" s="40">
        <f t="shared" si="108"/>
        <v>0.78376790169949906</v>
      </c>
    </row>
    <row r="3025" spans="2:5">
      <c r="B3025" s="2">
        <f t="shared" si="109"/>
        <v>40548</v>
      </c>
      <c r="C3025" s="19">
        <f>IFERROR(VLOOKUP(B3025,Sheet1!AI$2:AK$3285,3,FALSE),"")</f>
        <v>62.218269430991541</v>
      </c>
      <c r="D3025" s="32"/>
      <c r="E3025" s="40">
        <f t="shared" si="108"/>
        <v>0.7602696083707815</v>
      </c>
    </row>
    <row r="3026" spans="2:5">
      <c r="B3026" s="2">
        <f t="shared" si="109"/>
        <v>40549</v>
      </c>
      <c r="C3026" s="19">
        <f>IFERROR(VLOOKUP(B3026,Sheet1!AI$2:AK$3285,3,FALSE),"")</f>
        <v>73.319753686804006</v>
      </c>
      <c r="D3026" s="32"/>
      <c r="E3026" s="40">
        <f t="shared" si="108"/>
        <v>0.8959230292178878</v>
      </c>
    </row>
    <row r="3027" spans="2:5">
      <c r="B3027" s="2">
        <f t="shared" si="109"/>
        <v>40550</v>
      </c>
      <c r="C3027" s="19">
        <f>IFERROR(VLOOKUP(B3027,Sheet1!AI$2:AK$3285,3,FALSE),"")</f>
        <v>75.230459450134958</v>
      </c>
      <c r="D3027" s="32"/>
      <c r="E3027" s="40">
        <f t="shared" si="108"/>
        <v>0.91927069760668167</v>
      </c>
    </row>
    <row r="3028" spans="2:5">
      <c r="B3028" s="2">
        <f t="shared" si="109"/>
        <v>40551</v>
      </c>
      <c r="C3028" s="19">
        <f>IFERROR(VLOOKUP(B3028,Sheet1!AI$2:AK$3285,3,FALSE),"")</f>
        <v>71.491571613410315</v>
      </c>
      <c r="D3028" s="32"/>
      <c r="E3028" s="40">
        <f t="shared" si="108"/>
        <v>0.87358375039061165</v>
      </c>
    </row>
    <row r="3029" spans="2:5">
      <c r="B3029" s="2">
        <f t="shared" si="109"/>
        <v>40552</v>
      </c>
      <c r="C3029" s="19">
        <f>IFERROR(VLOOKUP(B3029,Sheet1!AI$2:AK$3285,3,FALSE),"")</f>
        <v>78.381024642170587</v>
      </c>
      <c r="D3029" s="32"/>
      <c r="E3029" s="40">
        <f t="shared" ref="E3029:E3092" si="110">IFERROR(0.001*(C3029*86440)/$K$6,"")</f>
        <v>0.95776869805898024</v>
      </c>
    </row>
    <row r="3030" spans="2:5">
      <c r="B3030" s="2">
        <f t="shared" si="109"/>
        <v>40553</v>
      </c>
      <c r="C3030" s="19">
        <f>IFERROR(VLOOKUP(B3030,Sheet1!AI$2:AK$3285,3,FALSE),"")</f>
        <v>64.229608806633678</v>
      </c>
      <c r="D3030" s="32"/>
      <c r="E3030" s="40">
        <f t="shared" si="110"/>
        <v>0.78484695861541065</v>
      </c>
    </row>
    <row r="3031" spans="2:5">
      <c r="B3031" s="2">
        <f t="shared" si="109"/>
        <v>40554</v>
      </c>
      <c r="C3031" s="19" t="str">
        <f>IFERROR(VLOOKUP(B3031,Sheet1!AI$2:AK$3285,3,FALSE),"")</f>
        <v/>
      </c>
      <c r="D3031" s="32"/>
      <c r="E3031" s="40" t="str">
        <f t="shared" si="110"/>
        <v/>
      </c>
    </row>
    <row r="3032" spans="2:5">
      <c r="B3032" s="2">
        <f t="shared" si="109"/>
        <v>40555</v>
      </c>
      <c r="C3032" s="19">
        <f>IFERROR(VLOOKUP(B3032,Sheet1!AI$2:AK$3285,3,FALSE),"")</f>
        <v>57.653020512798093</v>
      </c>
      <c r="D3032" s="32"/>
      <c r="E3032" s="40">
        <f t="shared" si="110"/>
        <v>0.70448502871448515</v>
      </c>
    </row>
    <row r="3033" spans="2:5">
      <c r="B3033" s="2">
        <f t="shared" si="109"/>
        <v>40556</v>
      </c>
      <c r="C3033" s="19">
        <f>IFERROR(VLOOKUP(B3033,Sheet1!AI$2:AK$3285,3,FALSE),"")</f>
        <v>52.600300135545467</v>
      </c>
      <c r="D3033" s="32"/>
      <c r="E3033" s="40">
        <f t="shared" si="110"/>
        <v>0.64274384276456742</v>
      </c>
    </row>
    <row r="3034" spans="2:5">
      <c r="B3034" s="2">
        <f t="shared" si="109"/>
        <v>40557</v>
      </c>
      <c r="C3034" s="19">
        <f>IFERROR(VLOOKUP(B3034,Sheet1!AI$2:AK$3285,3,FALSE),"")</f>
        <v>58.670151268810514</v>
      </c>
      <c r="D3034" s="32"/>
      <c r="E3034" s="40">
        <f t="shared" si="110"/>
        <v>0.71691375115577904</v>
      </c>
    </row>
    <row r="3035" spans="2:5">
      <c r="B3035" s="2">
        <f t="shared" si="109"/>
        <v>40558</v>
      </c>
      <c r="C3035" s="19">
        <f>IFERROR(VLOOKUP(B3035,Sheet1!AI$2:AK$3285,3,FALSE),"")</f>
        <v>59.0749367183289</v>
      </c>
      <c r="D3035" s="32"/>
      <c r="E3035" s="40">
        <f t="shared" si="110"/>
        <v>0.72185998444053578</v>
      </c>
    </row>
    <row r="3036" spans="2:5">
      <c r="B3036" s="2">
        <f t="shared" si="109"/>
        <v>40559</v>
      </c>
      <c r="C3036" s="19">
        <f>IFERROR(VLOOKUP(B3036,Sheet1!AI$2:AK$3285,3,FALSE),"")</f>
        <v>60.777616307733979</v>
      </c>
      <c r="D3036" s="32"/>
      <c r="E3036" s="40">
        <f t="shared" si="110"/>
        <v>0.74266569884655431</v>
      </c>
    </row>
    <row r="3037" spans="2:5">
      <c r="B3037" s="2">
        <f t="shared" si="109"/>
        <v>40560</v>
      </c>
      <c r="C3037" s="19">
        <f>IFERROR(VLOOKUP(B3037,Sheet1!AI$2:AK$3285,3,FALSE),"")</f>
        <v>63.070050438174803</v>
      </c>
      <c r="D3037" s="32"/>
      <c r="E3037" s="40">
        <f t="shared" si="110"/>
        <v>0.77067785692335733</v>
      </c>
    </row>
    <row r="3038" spans="2:5">
      <c r="B3038" s="2">
        <f t="shared" si="109"/>
        <v>40561</v>
      </c>
      <c r="C3038" s="19">
        <f>IFERROR(VLOOKUP(B3038,Sheet1!AI$2:AK$3285,3,FALSE),"")</f>
        <v>64.547271727818952</v>
      </c>
      <c r="D3038" s="32"/>
      <c r="E3038" s="40">
        <f t="shared" si="110"/>
        <v>0.78872860731589911</v>
      </c>
    </row>
    <row r="3039" spans="2:5">
      <c r="B3039" s="2">
        <f t="shared" si="109"/>
        <v>40562</v>
      </c>
      <c r="C3039" s="19">
        <f>IFERROR(VLOOKUP(B3039,Sheet1!AI$2:AK$3285,3,FALSE),"")</f>
        <v>57.802856493466834</v>
      </c>
      <c r="D3039" s="32"/>
      <c r="E3039" s="40">
        <f t="shared" si="110"/>
        <v>0.70631593374261714</v>
      </c>
    </row>
    <row r="3040" spans="2:5">
      <c r="B3040" s="2">
        <f t="shared" si="109"/>
        <v>40563</v>
      </c>
      <c r="C3040" s="19">
        <f>IFERROR(VLOOKUP(B3040,Sheet1!AI$2:AK$3285,3,FALSE),"")</f>
        <v>58.160759815361644</v>
      </c>
      <c r="D3040" s="32"/>
      <c r="E3040" s="40">
        <f t="shared" si="110"/>
        <v>0.71068929579302531</v>
      </c>
    </row>
    <row r="3041" spans="2:10">
      <c r="B3041" s="2">
        <f t="shared" si="109"/>
        <v>40564</v>
      </c>
      <c r="C3041" s="19">
        <f>IFERROR(VLOOKUP(B3041,Sheet1!AI$2:AK$3285,3,FALSE),"")</f>
        <v>59.257411391427695</v>
      </c>
      <c r="D3041" s="32"/>
      <c r="E3041" s="40">
        <f t="shared" si="110"/>
        <v>0.724089714542693</v>
      </c>
    </row>
    <row r="3042" spans="2:10">
      <c r="B3042" s="2">
        <f t="shared" si="109"/>
        <v>40565</v>
      </c>
      <c r="C3042" s="19">
        <f>IFERROR(VLOOKUP(B3042,Sheet1!AI$2:AK$3285,3,FALSE),"")</f>
        <v>64.900625175470623</v>
      </c>
      <c r="D3042" s="32"/>
      <c r="E3042" s="40">
        <f t="shared" si="110"/>
        <v>0.79304637265587796</v>
      </c>
    </row>
    <row r="3043" spans="2:10">
      <c r="B3043" s="2">
        <f t="shared" si="109"/>
        <v>40566</v>
      </c>
      <c r="C3043" s="19">
        <f>IFERROR(VLOOKUP(B3043,Sheet1!AI$2:AK$3285,3,FALSE),"")</f>
        <v>75.073343967703295</v>
      </c>
      <c r="D3043" s="32"/>
      <c r="E3043" s="40">
        <f t="shared" si="110"/>
        <v>0.91735084147134183</v>
      </c>
    </row>
    <row r="3044" spans="2:10">
      <c r="B3044" s="2">
        <f t="shared" si="109"/>
        <v>40567</v>
      </c>
      <c r="C3044" s="19">
        <f>IFERROR(VLOOKUP(B3044,Sheet1!AI$2:AK$3285,3,FALSE),"")</f>
        <v>84.162204397379696</v>
      </c>
      <c r="D3044" s="32"/>
      <c r="E3044" s="40">
        <f t="shared" si="110"/>
        <v>1.0284112168659176</v>
      </c>
    </row>
    <row r="3045" spans="2:10">
      <c r="B3045" s="2">
        <f t="shared" ref="B3045:B3108" si="111">B3044+1</f>
        <v>40568</v>
      </c>
      <c r="C3045" s="19">
        <f>IFERROR(VLOOKUP(B3045,Sheet1!AI$2:AK$3285,3,FALSE),"")</f>
        <v>83.483389730973613</v>
      </c>
      <c r="D3045" s="32"/>
      <c r="E3045" s="40">
        <f t="shared" si="110"/>
        <v>1.020116512347379</v>
      </c>
    </row>
    <row r="3046" spans="2:10">
      <c r="B3046" s="2">
        <f t="shared" si="111"/>
        <v>40569</v>
      </c>
      <c r="C3046" s="19">
        <f>IFERROR(VLOOKUP(B3046,Sheet1!AI$2:AK$3285,3,FALSE),"")</f>
        <v>76.692811761799476</v>
      </c>
      <c r="D3046" s="32"/>
      <c r="E3046" s="40">
        <f t="shared" si="110"/>
        <v>0.93713975808452754</v>
      </c>
    </row>
    <row r="3047" spans="2:10">
      <c r="B3047" s="2">
        <f t="shared" si="111"/>
        <v>40570</v>
      </c>
      <c r="C3047" s="19">
        <f>IFERROR(VLOOKUP(B3047,Sheet1!AI$2:AK$3285,3,FALSE),"")</f>
        <v>66.890204148688554</v>
      </c>
      <c r="D3047" s="32"/>
      <c r="E3047" s="40">
        <f t="shared" si="110"/>
        <v>0.81735782394863421</v>
      </c>
    </row>
    <row r="3048" spans="2:10">
      <c r="B3048" s="2">
        <f t="shared" si="111"/>
        <v>40571</v>
      </c>
      <c r="C3048" s="19">
        <f>IFERROR(VLOOKUP(B3048,Sheet1!AI$2:AK$3285,3,FALSE),"")</f>
        <v>55.859132774809268</v>
      </c>
      <c r="D3048" s="32"/>
      <c r="E3048" s="40">
        <f t="shared" si="110"/>
        <v>0.68256480591666846</v>
      </c>
    </row>
    <row r="3049" spans="2:10">
      <c r="B3049" s="2">
        <f t="shared" si="111"/>
        <v>40572</v>
      </c>
      <c r="C3049" s="19">
        <f>IFERROR(VLOOKUP(B3049,Sheet1!AI$2:AK$3285,3,FALSE),"")</f>
        <v>56.440198324194853</v>
      </c>
      <c r="D3049" s="32"/>
      <c r="E3049" s="40">
        <f t="shared" si="110"/>
        <v>0.68966507536661048</v>
      </c>
    </row>
    <row r="3050" spans="2:10">
      <c r="B3050" s="2">
        <f t="shared" si="111"/>
        <v>40573</v>
      </c>
      <c r="C3050" s="19">
        <f>IFERROR(VLOOKUP(B3050,Sheet1!AI$2:AK$3285,3,FALSE),"")</f>
        <v>57.70728073765622</v>
      </c>
      <c r="D3050" s="32"/>
      <c r="E3050" s="40">
        <f t="shared" si="110"/>
        <v>0.70514805583305107</v>
      </c>
    </row>
    <row r="3051" spans="2:10">
      <c r="B3051" s="2">
        <f t="shared" si="111"/>
        <v>40574</v>
      </c>
      <c r="C3051" s="19">
        <f>IFERROR(VLOOKUP(B3051,Sheet1!AI$2:AK$3285,3,FALSE),"")</f>
        <v>66.557011565740595</v>
      </c>
      <c r="D3051" s="32"/>
      <c r="E3051" s="40">
        <f t="shared" si="110"/>
        <v>0.8132864121773562</v>
      </c>
      <c r="G3051" s="3">
        <f>AVERAGE(C3021:C3051)</f>
        <v>66.157603699108947</v>
      </c>
      <c r="H3051" s="3">
        <f>MAX(C3021:C3051)</f>
        <v>84.162204397379696</v>
      </c>
      <c r="I3051" s="3">
        <f>MIN(C3021:C3051)</f>
        <v>52.600300135545467</v>
      </c>
      <c r="J3051" s="13">
        <f>SUM(E3021:E3051)</f>
        <v>24.252176691055887</v>
      </c>
    </row>
    <row r="3052" spans="2:10">
      <c r="B3052" s="2">
        <f t="shared" si="111"/>
        <v>40575</v>
      </c>
      <c r="C3052" s="19">
        <f>IFERROR(VLOOKUP(B3052,Sheet1!AI$2:AK$3285,3,FALSE),"")</f>
        <v>69.979279824002333</v>
      </c>
      <c r="D3052" s="32"/>
      <c r="E3052" s="40">
        <f t="shared" si="110"/>
        <v>0.85510445970974869</v>
      </c>
    </row>
    <row r="3053" spans="2:10">
      <c r="B3053" s="2">
        <f t="shared" si="111"/>
        <v>40576</v>
      </c>
      <c r="C3053" s="19">
        <f>IFERROR(VLOOKUP(B3053,Sheet1!AI$2:AK$3285,3,FALSE),"")</f>
        <v>69.326157799602697</v>
      </c>
      <c r="D3053" s="32"/>
      <c r="E3053" s="40">
        <f t="shared" si="110"/>
        <v>0.84712370373164514</v>
      </c>
    </row>
    <row r="3054" spans="2:10">
      <c r="B3054" s="2">
        <f t="shared" si="111"/>
        <v>40577</v>
      </c>
      <c r="C3054" s="19">
        <f>IFERROR(VLOOKUP(B3054,Sheet1!AI$2:AK$3285,3,FALSE),"")</f>
        <v>71.850273981806822</v>
      </c>
      <c r="D3054" s="32"/>
      <c r="E3054" s="40">
        <f t="shared" si="110"/>
        <v>0.8779668763058216</v>
      </c>
    </row>
    <row r="3055" spans="2:10">
      <c r="B3055" s="2">
        <f t="shared" si="111"/>
        <v>40578</v>
      </c>
      <c r="C3055" s="19">
        <f>IFERROR(VLOOKUP(B3055,Sheet1!AI$2:AK$3285,3,FALSE),"")</f>
        <v>68.439772109373962</v>
      </c>
      <c r="D3055" s="32"/>
      <c r="E3055" s="40">
        <f t="shared" si="110"/>
        <v>0.83629260688921192</v>
      </c>
    </row>
    <row r="3056" spans="2:10">
      <c r="B3056" s="2">
        <f t="shared" si="111"/>
        <v>40579</v>
      </c>
      <c r="C3056" s="19">
        <f>IFERROR(VLOOKUP(B3056,Sheet1!AI$2:AK$3285,3,FALSE),"")</f>
        <v>71.328802531781776</v>
      </c>
      <c r="D3056" s="32"/>
      <c r="E3056" s="40">
        <f t="shared" si="110"/>
        <v>0.8715948106936976</v>
      </c>
    </row>
    <row r="3057" spans="2:5">
      <c r="B3057" s="2">
        <f t="shared" si="111"/>
        <v>40580</v>
      </c>
      <c r="C3057" s="19">
        <f>IFERROR(VLOOKUP(B3057,Sheet1!AI$2:AK$3285,3,FALSE),"")</f>
        <v>66.702002447081895</v>
      </c>
      <c r="D3057" s="32"/>
      <c r="E3057" s="40">
        <f t="shared" si="110"/>
        <v>0.81505811302314934</v>
      </c>
    </row>
    <row r="3058" spans="2:5">
      <c r="B3058" s="2">
        <f t="shared" si="111"/>
        <v>40581</v>
      </c>
      <c r="C3058" s="19">
        <f>IFERROR(VLOOKUP(B3058,Sheet1!AI$2:AK$3285,3,FALSE),"")</f>
        <v>64.587582781142373</v>
      </c>
      <c r="D3058" s="32"/>
      <c r="E3058" s="40">
        <f t="shared" si="110"/>
        <v>0.78922118399801344</v>
      </c>
    </row>
    <row r="3059" spans="2:5">
      <c r="B3059" s="2">
        <f t="shared" si="111"/>
        <v>40582</v>
      </c>
      <c r="C3059" s="19">
        <f>IFERROR(VLOOKUP(B3059,Sheet1!AI$2:AK$3285,3,FALSE),"")</f>
        <v>58.568004118028512</v>
      </c>
      <c r="D3059" s="32"/>
      <c r="E3059" s="40">
        <f t="shared" si="110"/>
        <v>0.71566557477557036</v>
      </c>
    </row>
    <row r="3060" spans="2:5">
      <c r="B3060" s="2">
        <f t="shared" si="111"/>
        <v>40583</v>
      </c>
      <c r="C3060" s="19">
        <f>IFERROR(VLOOKUP(B3060,Sheet1!AI$2:AK$3285,3,FALSE),"")</f>
        <v>44.762350656521903</v>
      </c>
      <c r="D3060" s="32"/>
      <c r="E3060" s="40">
        <f t="shared" si="110"/>
        <v>0.54696884234517285</v>
      </c>
    </row>
    <row r="3061" spans="2:5">
      <c r="B3061" s="2">
        <f t="shared" si="111"/>
        <v>40584</v>
      </c>
      <c r="C3061" s="19">
        <f>IFERROR(VLOOKUP(B3061,Sheet1!AI$2:AK$3285,3,FALSE),"")</f>
        <v>43.837407135901685</v>
      </c>
      <c r="D3061" s="32"/>
      <c r="E3061" s="40">
        <f t="shared" si="110"/>
        <v>0.53566659214409695</v>
      </c>
    </row>
    <row r="3062" spans="2:5">
      <c r="B3062" s="2">
        <f t="shared" si="111"/>
        <v>40585</v>
      </c>
      <c r="C3062" s="19">
        <f>IFERROR(VLOOKUP(B3062,Sheet1!AI$2:AK$3285,3,FALSE),"")</f>
        <v>43.03371384278762</v>
      </c>
      <c r="D3062" s="32"/>
      <c r="E3062" s="40">
        <f t="shared" si="110"/>
        <v>0.52584594636281623</v>
      </c>
    </row>
    <row r="3063" spans="2:5">
      <c r="B3063" s="2">
        <f t="shared" si="111"/>
        <v>40586</v>
      </c>
      <c r="C3063" s="19">
        <f>IFERROR(VLOOKUP(B3063,Sheet1!AI$2:AK$3285,3,FALSE),"")</f>
        <v>50.446921773124586</v>
      </c>
      <c r="D3063" s="32"/>
      <c r="E3063" s="40">
        <f t="shared" si="110"/>
        <v>0.61643086203970732</v>
      </c>
    </row>
    <row r="3064" spans="2:5">
      <c r="B3064" s="2">
        <f t="shared" si="111"/>
        <v>40587</v>
      </c>
      <c r="C3064" s="19">
        <f>IFERROR(VLOOKUP(B3064,Sheet1!AI$2:AK$3285,3,FALSE),"")</f>
        <v>60.729917565501864</v>
      </c>
      <c r="D3064" s="32"/>
      <c r="E3064" s="40">
        <f t="shared" si="110"/>
        <v>0.74208284907576771</v>
      </c>
    </row>
    <row r="3065" spans="2:5">
      <c r="B3065" s="2">
        <f t="shared" si="111"/>
        <v>40588</v>
      </c>
      <c r="C3065" s="19">
        <f>IFERROR(VLOOKUP(B3065,Sheet1!AI$2:AK$3285,3,FALSE),"")</f>
        <v>65.73220873443347</v>
      </c>
      <c r="D3065" s="32"/>
      <c r="E3065" s="40">
        <f t="shared" si="110"/>
        <v>0.80320782061131313</v>
      </c>
    </row>
    <row r="3066" spans="2:5">
      <c r="B3066" s="2">
        <f t="shared" si="111"/>
        <v>40589</v>
      </c>
      <c r="C3066" s="19">
        <f>IFERROR(VLOOKUP(B3066,Sheet1!AI$2:AK$3285,3,FALSE),"")</f>
        <v>60.758026758630422</v>
      </c>
      <c r="D3066" s="32"/>
      <c r="E3066" s="40">
        <f t="shared" si="110"/>
        <v>0.742426326408823</v>
      </c>
    </row>
    <row r="3067" spans="2:5">
      <c r="B3067" s="2">
        <f t="shared" si="111"/>
        <v>40590</v>
      </c>
      <c r="C3067" s="19">
        <f>IFERROR(VLOOKUP(B3067,Sheet1!AI$2:AK$3285,3,FALSE),"")</f>
        <v>63.97217576232083</v>
      </c>
      <c r="D3067" s="32"/>
      <c r="E3067" s="40">
        <f t="shared" si="110"/>
        <v>0.78170128256926952</v>
      </c>
    </row>
    <row r="3068" spans="2:5">
      <c r="B3068" s="2">
        <f t="shared" si="111"/>
        <v>40591</v>
      </c>
      <c r="C3068" s="19">
        <f>IFERROR(VLOOKUP(B3068,Sheet1!AI$2:AK$3285,3,FALSE),"")</f>
        <v>65.458652577800422</v>
      </c>
      <c r="D3068" s="32"/>
      <c r="E3068" s="40">
        <f t="shared" si="110"/>
        <v>0.79986512988762626</v>
      </c>
    </row>
    <row r="3069" spans="2:5">
      <c r="B3069" s="2">
        <f t="shared" si="111"/>
        <v>40592</v>
      </c>
      <c r="C3069" s="19">
        <f>IFERROR(VLOOKUP(B3069,Sheet1!AI$2:AK$3285,3,FALSE),"")</f>
        <v>64.549791347538303</v>
      </c>
      <c r="D3069" s="32"/>
      <c r="E3069" s="40">
        <f t="shared" si="110"/>
        <v>0.78875939554441776</v>
      </c>
    </row>
    <row r="3070" spans="2:5">
      <c r="B3070" s="2">
        <f t="shared" si="111"/>
        <v>40593</v>
      </c>
      <c r="C3070" s="19">
        <f>IFERROR(VLOOKUP(B3070,Sheet1!AI$2:AK$3285,3,FALSE),"")</f>
        <v>72.043711940367757</v>
      </c>
      <c r="D3070" s="32"/>
      <c r="E3070" s="40">
        <f t="shared" si="110"/>
        <v>0.88033057112318192</v>
      </c>
    </row>
    <row r="3071" spans="2:5">
      <c r="B3071" s="2">
        <f t="shared" si="111"/>
        <v>40594</v>
      </c>
      <c r="C3071" s="19">
        <f>IFERROR(VLOOKUP(B3071,Sheet1!AI$2:AK$3285,3,FALSE),"")</f>
        <v>72.113052155738387</v>
      </c>
      <c r="D3071" s="32"/>
      <c r="E3071" s="40">
        <f t="shared" si="110"/>
        <v>0.88117786660192632</v>
      </c>
    </row>
    <row r="3072" spans="2:5">
      <c r="B3072" s="2">
        <f t="shared" si="111"/>
        <v>40595</v>
      </c>
      <c r="C3072" s="19">
        <f>IFERROR(VLOOKUP(B3072,Sheet1!AI$2:AK$3285,3,FALSE),"")</f>
        <v>70.797233397740683</v>
      </c>
      <c r="D3072" s="32"/>
      <c r="E3072" s="40">
        <f t="shared" si="110"/>
        <v>0.86509935749232469</v>
      </c>
    </row>
    <row r="3073" spans="2:10">
      <c r="B3073" s="2">
        <f t="shared" si="111"/>
        <v>40596</v>
      </c>
      <c r="C3073" s="19">
        <f>IFERROR(VLOOKUP(B3073,Sheet1!AI$2:AK$3285,3,FALSE),"")</f>
        <v>64.223722588833198</v>
      </c>
      <c r="D3073" s="32"/>
      <c r="E3073" s="40">
        <f t="shared" si="110"/>
        <v>0.78477503259524195</v>
      </c>
    </row>
    <row r="3074" spans="2:10">
      <c r="B3074" s="2">
        <f t="shared" si="111"/>
        <v>40597</v>
      </c>
      <c r="C3074" s="19">
        <f>IFERROR(VLOOKUP(B3074,Sheet1!AI$2:AK$3285,3,FALSE),"")</f>
        <v>60.869583269223313</v>
      </c>
      <c r="D3074" s="32"/>
      <c r="E3074" s="40">
        <f t="shared" si="110"/>
        <v>0.74378947947295215</v>
      </c>
    </row>
    <row r="3075" spans="2:10">
      <c r="B3075" s="2">
        <f t="shared" si="111"/>
        <v>40598</v>
      </c>
      <c r="C3075" s="19">
        <f>IFERROR(VLOOKUP(B3075,Sheet1!AI$2:AK$3285,3,FALSE),"")</f>
        <v>51.089225493554522</v>
      </c>
      <c r="D3075" s="32"/>
      <c r="E3075" s="40">
        <f t="shared" si="110"/>
        <v>0.62427942488872668</v>
      </c>
    </row>
    <row r="3076" spans="2:10">
      <c r="B3076" s="2">
        <f t="shared" si="111"/>
        <v>40599</v>
      </c>
      <c r="C3076" s="19">
        <f>IFERROR(VLOOKUP(B3076,Sheet1!AI$2:AK$3285,3,FALSE),"")</f>
        <v>41.977334155373455</v>
      </c>
      <c r="D3076" s="32"/>
      <c r="E3076" s="40">
        <f t="shared" si="110"/>
        <v>0.51293762572667256</v>
      </c>
    </row>
    <row r="3077" spans="2:10">
      <c r="B3077" s="2">
        <f t="shared" si="111"/>
        <v>40600</v>
      </c>
      <c r="C3077" s="19">
        <f>IFERROR(VLOOKUP(B3077,Sheet1!AI$2:AK$3285,3,FALSE),"")</f>
        <v>41.395474658442254</v>
      </c>
      <c r="D3077" s="32"/>
      <c r="E3077" s="40">
        <f t="shared" si="110"/>
        <v>0.50582765471808711</v>
      </c>
    </row>
    <row r="3078" spans="2:10">
      <c r="B3078" s="2">
        <f t="shared" si="111"/>
        <v>40601</v>
      </c>
      <c r="C3078" s="19">
        <f>IFERROR(VLOOKUP(B3078,Sheet1!AI$2:AK$3285,3,FALSE),"")</f>
        <v>38.777437952786158</v>
      </c>
      <c r="D3078" s="32"/>
      <c r="E3078" s="40">
        <f t="shared" si="110"/>
        <v>0.47383683017229794</v>
      </c>
    </row>
    <row r="3079" spans="2:10">
      <c r="B3079" s="2">
        <f t="shared" si="111"/>
        <v>40602</v>
      </c>
      <c r="C3079" s="19">
        <f>IFERROR(VLOOKUP(B3079,Sheet1!AI$2:AK$3285,3,FALSE),"")</f>
        <v>36.224604067038626</v>
      </c>
      <c r="D3079" s="32"/>
      <c r="E3079" s="40">
        <f t="shared" si="110"/>
        <v>0.44264274463596537</v>
      </c>
      <c r="G3079" s="3">
        <f>AVERAGE(C3052:C3079)</f>
        <v>59.056229336659996</v>
      </c>
      <c r="H3079" s="3">
        <f>MAX(C3052:C3079)</f>
        <v>72.113052155738387</v>
      </c>
      <c r="I3079" s="3">
        <f>MIN(C3052:C3079)</f>
        <v>36.224604067038626</v>
      </c>
      <c r="J3079" s="13">
        <f>SUM(E3052:E3079)</f>
        <v>20.205678963543246</v>
      </c>
    </row>
    <row r="3080" spans="2:10">
      <c r="B3080" s="2">
        <f t="shared" si="111"/>
        <v>40603</v>
      </c>
      <c r="C3080" s="19">
        <f>IFERROR(VLOOKUP(B3080,Sheet1!AI$2:AK$3285,3,FALSE),"")</f>
        <v>40.226672331612917</v>
      </c>
      <c r="D3080" s="32"/>
      <c r="E3080" s="40">
        <f t="shared" si="110"/>
        <v>0.49154559744764215</v>
      </c>
    </row>
    <row r="3081" spans="2:10">
      <c r="B3081" s="2">
        <f t="shared" si="111"/>
        <v>40604</v>
      </c>
      <c r="C3081" s="19">
        <f>IFERROR(VLOOKUP(B3081,Sheet1!AI$2:AK$3285,3,FALSE),"")</f>
        <v>43.108837970331479</v>
      </c>
      <c r="D3081" s="32"/>
      <c r="E3081" s="40">
        <f t="shared" si="110"/>
        <v>0.52676391774886244</v>
      </c>
    </row>
    <row r="3082" spans="2:10">
      <c r="B3082" s="2">
        <f t="shared" si="111"/>
        <v>40605</v>
      </c>
      <c r="C3082" s="19">
        <f>IFERROR(VLOOKUP(B3082,Sheet1!AI$2:AK$3285,3,FALSE),"")</f>
        <v>50.105789842519926</v>
      </c>
      <c r="D3082" s="32"/>
      <c r="E3082" s="40">
        <f t="shared" si="110"/>
        <v>0.61226243624362775</v>
      </c>
    </row>
    <row r="3083" spans="2:10">
      <c r="B3083" s="2">
        <f t="shared" si="111"/>
        <v>40606</v>
      </c>
      <c r="C3083" s="19">
        <f>IFERROR(VLOOKUP(B3083,Sheet1!AI$2:AK$3285,3,FALSE),"")</f>
        <v>58.152161749980905</v>
      </c>
      <c r="D3083" s="32"/>
      <c r="E3083" s="40">
        <f t="shared" si="110"/>
        <v>0.71058423263618176</v>
      </c>
    </row>
    <row r="3084" spans="2:10">
      <c r="B3084" s="2">
        <f t="shared" si="111"/>
        <v>40607</v>
      </c>
      <c r="C3084" s="19">
        <f>IFERROR(VLOOKUP(B3084,Sheet1!AI$2:AK$3285,3,FALSE),"")</f>
        <v>49.047191393948879</v>
      </c>
      <c r="D3084" s="32"/>
      <c r="E3084" s="40">
        <f t="shared" si="110"/>
        <v>0.5993270036885695</v>
      </c>
    </row>
    <row r="3085" spans="2:10">
      <c r="B3085" s="2">
        <f t="shared" si="111"/>
        <v>40608</v>
      </c>
      <c r="C3085" s="19">
        <f>IFERROR(VLOOKUP(B3085,Sheet1!AI$2:AK$3285,3,FALSE),"")</f>
        <v>47.306289203932465</v>
      </c>
      <c r="D3085" s="32"/>
      <c r="E3085" s="40">
        <f t="shared" si="110"/>
        <v>0.57805423222899666</v>
      </c>
    </row>
    <row r="3086" spans="2:10">
      <c r="B3086" s="2">
        <f t="shared" si="111"/>
        <v>40609</v>
      </c>
      <c r="C3086" s="19">
        <f>IFERROR(VLOOKUP(B3086,Sheet1!AI$2:AK$3285,3,FALSE),"")</f>
        <v>50.050075386626986</v>
      </c>
      <c r="D3086" s="32"/>
      <c r="E3086" s="40">
        <f t="shared" si="110"/>
        <v>0.61158163930167331</v>
      </c>
    </row>
    <row r="3087" spans="2:10">
      <c r="B3087" s="2">
        <f t="shared" si="111"/>
        <v>40610</v>
      </c>
      <c r="C3087" s="19">
        <f>IFERROR(VLOOKUP(B3087,Sheet1!AI$2:AK$3285,3,FALSE),"")</f>
        <v>51.686151783520245</v>
      </c>
      <c r="D3087" s="32"/>
      <c r="E3087" s="40">
        <f t="shared" si="110"/>
        <v>0.63157350299229431</v>
      </c>
    </row>
    <row r="3088" spans="2:10">
      <c r="B3088" s="2">
        <f t="shared" si="111"/>
        <v>40611</v>
      </c>
      <c r="C3088" s="19">
        <f>IFERROR(VLOOKUP(B3088,Sheet1!AI$2:AK$3285,3,FALSE),"")</f>
        <v>64.767228598843303</v>
      </c>
      <c r="D3088" s="32"/>
      <c r="E3088" s="40">
        <f t="shared" si="110"/>
        <v>0.7914163471987582</v>
      </c>
    </row>
    <row r="3089" spans="2:5">
      <c r="B3089" s="2">
        <f t="shared" si="111"/>
        <v>40612</v>
      </c>
      <c r="C3089" s="19">
        <f>IFERROR(VLOOKUP(B3089,Sheet1!AI$2:AK$3285,3,FALSE),"")</f>
        <v>66.175820070347527</v>
      </c>
      <c r="D3089" s="32"/>
      <c r="E3089" s="40">
        <f t="shared" si="110"/>
        <v>0.80862848273690136</v>
      </c>
    </row>
    <row r="3090" spans="2:5">
      <c r="B3090" s="2">
        <f t="shared" si="111"/>
        <v>40613</v>
      </c>
      <c r="C3090" s="19">
        <f>IFERROR(VLOOKUP(B3090,Sheet1!AI$2:AK$3285,3,FALSE),"")</f>
        <v>63.359566831828488</v>
      </c>
      <c r="D3090" s="32"/>
      <c r="E3090" s="40">
        <f t="shared" si="110"/>
        <v>0.77421557208697411</v>
      </c>
    </row>
    <row r="3091" spans="2:5">
      <c r="B3091" s="2">
        <f t="shared" si="111"/>
        <v>40614</v>
      </c>
      <c r="C3091" s="19">
        <f>IFERROR(VLOOKUP(B3091,Sheet1!AI$2:AK$3285,3,FALSE),"")</f>
        <v>56.465284541052824</v>
      </c>
      <c r="D3091" s="32"/>
      <c r="E3091" s="40">
        <f t="shared" si="110"/>
        <v>0.68997161375863814</v>
      </c>
    </row>
    <row r="3092" spans="2:5">
      <c r="B3092" s="2">
        <f t="shared" si="111"/>
        <v>40615</v>
      </c>
      <c r="C3092" s="19">
        <f>IFERROR(VLOOKUP(B3092,Sheet1!AI$2:AK$3285,3,FALSE),"")</f>
        <v>51.628097437538372</v>
      </c>
      <c r="D3092" s="32"/>
      <c r="E3092" s="40">
        <f t="shared" si="110"/>
        <v>0.63086411400916254</v>
      </c>
    </row>
    <row r="3093" spans="2:5">
      <c r="B3093" s="2">
        <f t="shared" si="111"/>
        <v>40616</v>
      </c>
      <c r="C3093" s="19">
        <f>IFERROR(VLOOKUP(B3093,Sheet1!AI$2:AK$3285,3,FALSE),"")</f>
        <v>47.081263891577919</v>
      </c>
      <c r="D3093" s="32"/>
      <c r="E3093" s="40">
        <f t="shared" ref="E3093:E3156" si="112">IFERROR(0.001*(C3093*86440)/$K$6,"")</f>
        <v>0.57530455905965439</v>
      </c>
    </row>
    <row r="3094" spans="2:5">
      <c r="B3094" s="2">
        <f t="shared" si="111"/>
        <v>40617</v>
      </c>
      <c r="C3094" s="19">
        <f>IFERROR(VLOOKUP(B3094,Sheet1!AI$2:AK$3285,3,FALSE),"")</f>
        <v>44.627299112170704</v>
      </c>
      <c r="D3094" s="32"/>
      <c r="E3094" s="40">
        <f t="shared" si="112"/>
        <v>0.54531859418377671</v>
      </c>
    </row>
    <row r="3095" spans="2:5">
      <c r="B3095" s="2">
        <f t="shared" si="111"/>
        <v>40618</v>
      </c>
      <c r="C3095" s="19">
        <f>IFERROR(VLOOKUP(B3095,Sheet1!AI$2:AK$3285,3,FALSE),"")</f>
        <v>48.546253772516138</v>
      </c>
      <c r="D3095" s="32"/>
      <c r="E3095" s="40">
        <f t="shared" si="112"/>
        <v>0.59320584903820961</v>
      </c>
    </row>
    <row r="3096" spans="2:5">
      <c r="B3096" s="2">
        <f t="shared" si="111"/>
        <v>40619</v>
      </c>
      <c r="C3096" s="19">
        <f>IFERROR(VLOOKUP(B3096,Sheet1!AI$2:AK$3285,3,FALSE),"")</f>
        <v>43.022851012542333</v>
      </c>
      <c r="D3096" s="32"/>
      <c r="E3096" s="40">
        <f t="shared" si="112"/>
        <v>0.5257132091495843</v>
      </c>
    </row>
    <row r="3097" spans="2:5">
      <c r="B3097" s="2">
        <f t="shared" si="111"/>
        <v>40620</v>
      </c>
      <c r="C3097" s="19">
        <f>IFERROR(VLOOKUP(B3097,Sheet1!AI$2:AK$3285,3,FALSE),"")</f>
        <v>43.255413192796141</v>
      </c>
      <c r="D3097" s="32"/>
      <c r="E3097" s="40">
        <f t="shared" si="112"/>
        <v>0.5285549782846054</v>
      </c>
    </row>
    <row r="3098" spans="2:5">
      <c r="B3098" s="2">
        <f t="shared" si="111"/>
        <v>40621</v>
      </c>
      <c r="C3098" s="19">
        <f>IFERROR(VLOOKUP(B3098,Sheet1!AI$2:AK$3285,3,FALSE),"")</f>
        <v>35.711780665227252</v>
      </c>
      <c r="D3098" s="32"/>
      <c r="E3098" s="40">
        <f t="shared" si="112"/>
        <v>0.43637635294066207</v>
      </c>
    </row>
    <row r="3099" spans="2:5">
      <c r="B3099" s="2">
        <f t="shared" si="111"/>
        <v>40622</v>
      </c>
      <c r="C3099" s="19">
        <f>IFERROR(VLOOKUP(B3099,Sheet1!AI$2:AK$3285,3,FALSE),"")</f>
        <v>20.297078481928338</v>
      </c>
      <c r="D3099" s="32"/>
      <c r="E3099" s="40">
        <f t="shared" si="112"/>
        <v>0.24801801865675507</v>
      </c>
    </row>
    <row r="3100" spans="2:5">
      <c r="B3100" s="2">
        <f t="shared" si="111"/>
        <v>40623</v>
      </c>
      <c r="C3100" s="19">
        <f>IFERROR(VLOOKUP(B3100,Sheet1!AI$2:AK$3285,3,FALSE),"")</f>
        <v>15.636508479549775</v>
      </c>
      <c r="D3100" s="32"/>
      <c r="E3100" s="40">
        <f t="shared" si="112"/>
        <v>0.1910686730240716</v>
      </c>
    </row>
    <row r="3101" spans="2:5">
      <c r="B3101" s="2">
        <f t="shared" si="111"/>
        <v>40624</v>
      </c>
      <c r="C3101" s="19">
        <f>IFERROR(VLOOKUP(B3101,Sheet1!AI$2:AK$3285,3,FALSE),"")</f>
        <v>25.056953728080771</v>
      </c>
      <c r="D3101" s="32"/>
      <c r="E3101" s="40">
        <f t="shared" si="112"/>
        <v>0.30618081428545402</v>
      </c>
    </row>
    <row r="3102" spans="2:5">
      <c r="B3102" s="2">
        <f t="shared" si="111"/>
        <v>40625</v>
      </c>
      <c r="C3102" s="19">
        <f>IFERROR(VLOOKUP(B3102,Sheet1!AI$2:AK$3285,3,FALSE),"")</f>
        <v>34.745024682612893</v>
      </c>
      <c r="D3102" s="32"/>
      <c r="E3102" s="40">
        <f t="shared" si="112"/>
        <v>0.42456317975191665</v>
      </c>
    </row>
    <row r="3103" spans="2:5">
      <c r="B3103" s="2">
        <f t="shared" si="111"/>
        <v>40626</v>
      </c>
      <c r="C3103" s="19">
        <f>IFERROR(VLOOKUP(B3103,Sheet1!AI$2:AK$3285,3,FALSE),"")</f>
        <v>45.923125901520507</v>
      </c>
      <c r="D3103" s="32"/>
      <c r="E3103" s="40">
        <f t="shared" si="112"/>
        <v>0.56115281353229185</v>
      </c>
    </row>
    <row r="3104" spans="2:5">
      <c r="B3104" s="2">
        <f t="shared" si="111"/>
        <v>40627</v>
      </c>
      <c r="C3104" s="19">
        <f>IFERROR(VLOOKUP(B3104,Sheet1!AI$2:AK$3285,3,FALSE),"")</f>
        <v>60.683062496862249</v>
      </c>
      <c r="D3104" s="32"/>
      <c r="E3104" s="40">
        <f t="shared" si="112"/>
        <v>0.74151030848583166</v>
      </c>
    </row>
    <row r="3105" spans="2:10">
      <c r="B3105" s="2">
        <f t="shared" si="111"/>
        <v>40628</v>
      </c>
      <c r="C3105" s="19">
        <f>IFERROR(VLOOKUP(B3105,Sheet1!AI$2:AK$3285,3,FALSE),"")</f>
        <v>59.258267796465134</v>
      </c>
      <c r="D3105" s="32"/>
      <c r="E3105" s="40">
        <f t="shared" si="112"/>
        <v>0.72410017929409753</v>
      </c>
    </row>
    <row r="3106" spans="2:10">
      <c r="B3106" s="2">
        <f t="shared" si="111"/>
        <v>40629</v>
      </c>
      <c r="C3106" s="19">
        <f>IFERROR(VLOOKUP(B3106,Sheet1!AI$2:AK$3285,3,FALSE),"")</f>
        <v>64.626208477563523</v>
      </c>
      <c r="D3106" s="32"/>
      <c r="E3106" s="40">
        <f t="shared" si="112"/>
        <v>0.78969316663847766</v>
      </c>
    </row>
    <row r="3107" spans="2:10">
      <c r="B3107" s="2">
        <f t="shared" si="111"/>
        <v>40630</v>
      </c>
      <c r="C3107" s="19">
        <f>IFERROR(VLOOKUP(B3107,Sheet1!AI$2:AK$3285,3,FALSE),"")</f>
        <v>65.76314372544357</v>
      </c>
      <c r="D3107" s="32"/>
      <c r="E3107" s="40">
        <f t="shared" si="112"/>
        <v>0.80358582748478125</v>
      </c>
    </row>
    <row r="3108" spans="2:10">
      <c r="B3108" s="2">
        <f t="shared" si="111"/>
        <v>40631</v>
      </c>
      <c r="C3108" s="19">
        <f>IFERROR(VLOOKUP(B3108,Sheet1!AI$2:AK$3285,3,FALSE),"")</f>
        <v>68.52250921286759</v>
      </c>
      <c r="D3108" s="32"/>
      <c r="E3108" s="40">
        <f t="shared" si="112"/>
        <v>0.8373036042352664</v>
      </c>
    </row>
    <row r="3109" spans="2:10">
      <c r="B3109" s="2">
        <f t="shared" ref="B3109:B3172" si="113">B3108+1</f>
        <v>40632</v>
      </c>
      <c r="C3109" s="19">
        <f>IFERROR(VLOOKUP(B3109,Sheet1!AI$2:AK$3285,3,FALSE),"")</f>
        <v>64.725266142671899</v>
      </c>
      <c r="D3109" s="32"/>
      <c r="E3109" s="40">
        <f t="shared" si="112"/>
        <v>0.79090359137299393</v>
      </c>
    </row>
    <row r="3110" spans="2:10">
      <c r="B3110" s="2">
        <f t="shared" si="113"/>
        <v>40633</v>
      </c>
      <c r="C3110" s="19">
        <f>IFERROR(VLOOKUP(B3110,Sheet1!AI$2:AK$3285,3,FALSE),"")</f>
        <v>56.477394330798234</v>
      </c>
      <c r="D3110" s="32"/>
      <c r="E3110" s="40">
        <f t="shared" si="112"/>
        <v>0.69011958806251061</v>
      </c>
      <c r="G3110" s="3">
        <f>AVERAGE(C3080:C3110)</f>
        <v>49.549631362750944</v>
      </c>
      <c r="H3110" s="3">
        <f>MAX(C3080:C3110)</f>
        <v>68.52250921286759</v>
      </c>
      <c r="I3110" s="3">
        <f>MIN(C3080:C3110)</f>
        <v>15.636508479549775</v>
      </c>
      <c r="J3110" s="13">
        <f>SUM(E3080:E3110)</f>
        <v>18.76946199955923</v>
      </c>
    </row>
    <row r="3111" spans="2:10">
      <c r="B3111" s="2">
        <f t="shared" si="113"/>
        <v>40634</v>
      </c>
      <c r="C3111" s="19">
        <f>IFERROR(VLOOKUP(B3111,Sheet1!AI$2:AK$3285,3,FALSE),"")</f>
        <v>58.380780055918422</v>
      </c>
      <c r="D3111" s="32"/>
      <c r="E3111" s="40">
        <f t="shared" si="112"/>
        <v>0.71337781001322997</v>
      </c>
    </row>
    <row r="3112" spans="2:10">
      <c r="B3112" s="2">
        <f t="shared" si="113"/>
        <v>40635</v>
      </c>
      <c r="C3112" s="19">
        <f>IFERROR(VLOOKUP(B3112,Sheet1!AI$2:AK$3285,3,FALSE),"")</f>
        <v>41.541041299430617</v>
      </c>
      <c r="D3112" s="32"/>
      <c r="E3112" s="40">
        <f t="shared" si="112"/>
        <v>0.5076063909984142</v>
      </c>
    </row>
    <row r="3113" spans="2:10">
      <c r="B3113" s="2">
        <f t="shared" si="113"/>
        <v>40636</v>
      </c>
      <c r="C3113" s="19">
        <f>IFERROR(VLOOKUP(B3113,Sheet1!AI$2:AK$3285,3,FALSE),"")</f>
        <v>38.366088871457578</v>
      </c>
      <c r="D3113" s="32"/>
      <c r="E3113" s="40">
        <f t="shared" si="112"/>
        <v>0.46881039327803126</v>
      </c>
    </row>
    <row r="3114" spans="2:10">
      <c r="B3114" s="2">
        <f t="shared" si="113"/>
        <v>40637</v>
      </c>
      <c r="C3114" s="19">
        <f>IFERROR(VLOOKUP(B3114,Sheet1!AI$2:AK$3285,3,FALSE),"")</f>
        <v>37.466251131103945</v>
      </c>
      <c r="D3114" s="32"/>
      <c r="E3114" s="40">
        <f t="shared" si="112"/>
        <v>0.45781492052199962</v>
      </c>
    </row>
    <row r="3115" spans="2:10">
      <c r="B3115" s="2">
        <f t="shared" si="113"/>
        <v>40638</v>
      </c>
      <c r="C3115" s="19">
        <f>IFERROR(VLOOKUP(B3115,Sheet1!AI$2:AK$3285,3,FALSE),"")</f>
        <v>32.673867512409288</v>
      </c>
      <c r="D3115" s="32"/>
      <c r="E3115" s="40">
        <f t="shared" si="112"/>
        <v>0.39925489224945704</v>
      </c>
    </row>
    <row r="3116" spans="2:10">
      <c r="B3116" s="2">
        <f t="shared" si="113"/>
        <v>40639</v>
      </c>
      <c r="C3116" s="19">
        <f>IFERROR(VLOOKUP(B3116,Sheet1!AI$2:AK$3285,3,FALSE),"")</f>
        <v>42.84537076401898</v>
      </c>
      <c r="D3116" s="32"/>
      <c r="E3116" s="40">
        <f t="shared" si="112"/>
        <v>0.5235445078939498</v>
      </c>
    </row>
    <row r="3117" spans="2:10">
      <c r="B3117" s="2">
        <f t="shared" si="113"/>
        <v>40640</v>
      </c>
      <c r="C3117" s="19">
        <f>IFERROR(VLOOKUP(B3117,Sheet1!AI$2:AK$3285,3,FALSE),"")</f>
        <v>41.831971047896332</v>
      </c>
      <c r="D3117" s="32"/>
      <c r="E3117" s="40">
        <f t="shared" si="112"/>
        <v>0.51116137650270832</v>
      </c>
    </row>
    <row r="3118" spans="2:10">
      <c r="B3118" s="2">
        <f t="shared" si="113"/>
        <v>40641</v>
      </c>
      <c r="C3118" s="19">
        <f>IFERROR(VLOOKUP(B3118,Sheet1!AI$2:AK$3285,3,FALSE),"")</f>
        <v>46.636970702021472</v>
      </c>
      <c r="D3118" s="32"/>
      <c r="E3118" s="40">
        <f t="shared" si="112"/>
        <v>0.56987556509509985</v>
      </c>
    </row>
    <row r="3119" spans="2:10">
      <c r="B3119" s="2">
        <f t="shared" si="113"/>
        <v>40642</v>
      </c>
      <c r="C3119" s="19">
        <f>IFERROR(VLOOKUP(B3119,Sheet1!AI$2:AK$3285,3,FALSE),"")</f>
        <v>50.788541063818684</v>
      </c>
      <c r="D3119" s="32"/>
      <c r="E3119" s="40">
        <f t="shared" si="112"/>
        <v>0.62060524308121112</v>
      </c>
    </row>
    <row r="3120" spans="2:10">
      <c r="B3120" s="2">
        <f t="shared" si="113"/>
        <v>40643</v>
      </c>
      <c r="C3120" s="19">
        <f>IFERROR(VLOOKUP(B3120,Sheet1!AI$2:AK$3285,3,FALSE),"")</f>
        <v>45.277698599827545</v>
      </c>
      <c r="D3120" s="32"/>
      <c r="E3120" s="40">
        <f t="shared" si="112"/>
        <v>0.55326608241010644</v>
      </c>
    </row>
    <row r="3121" spans="2:5">
      <c r="B3121" s="2">
        <f t="shared" si="113"/>
        <v>40644</v>
      </c>
      <c r="C3121" s="19">
        <f>IFERROR(VLOOKUP(B3121,Sheet1!AI$2:AK$3285,3,FALSE),"")</f>
        <v>47.800396024498923</v>
      </c>
      <c r="D3121" s="32"/>
      <c r="E3121" s="40">
        <f t="shared" si="112"/>
        <v>0.58409191862562726</v>
      </c>
    </row>
    <row r="3122" spans="2:5">
      <c r="B3122" s="2">
        <f t="shared" si="113"/>
        <v>40645</v>
      </c>
      <c r="C3122" s="19">
        <f>IFERROR(VLOOKUP(B3122,Sheet1!AI$2:AK$3285,3,FALSE),"")</f>
        <v>43.228274880428899</v>
      </c>
      <c r="D3122" s="32"/>
      <c r="E3122" s="40">
        <f t="shared" si="112"/>
        <v>0.528223364527039</v>
      </c>
    </row>
    <row r="3123" spans="2:5">
      <c r="B3123" s="2">
        <f t="shared" si="113"/>
        <v>40646</v>
      </c>
      <c r="C3123" s="19">
        <f>IFERROR(VLOOKUP(B3123,Sheet1!AI$2:AK$3285,3,FALSE),"")</f>
        <v>41.072256414542608</v>
      </c>
      <c r="D3123" s="32"/>
      <c r="E3123" s="40">
        <f t="shared" si="112"/>
        <v>0.50187812333518</v>
      </c>
    </row>
    <row r="3124" spans="2:5">
      <c r="B3124" s="2">
        <f t="shared" si="113"/>
        <v>40647</v>
      </c>
      <c r="C3124" s="19">
        <f>IFERROR(VLOOKUP(B3124,Sheet1!AI$2:AK$3285,3,FALSE),"")</f>
        <v>45.338799062041062</v>
      </c>
      <c r="D3124" s="32"/>
      <c r="E3124" s="40">
        <f t="shared" si="112"/>
        <v>0.55401269309058943</v>
      </c>
    </row>
    <row r="3125" spans="2:5">
      <c r="B3125" s="2">
        <f t="shared" si="113"/>
        <v>40648</v>
      </c>
      <c r="C3125" s="19">
        <f>IFERROR(VLOOKUP(B3125,Sheet1!AI$2:AK$3285,3,FALSE),"")</f>
        <v>44.222688439013837</v>
      </c>
      <c r="D3125" s="32"/>
      <c r="E3125" s="40">
        <f t="shared" si="112"/>
        <v>0.54037449656041214</v>
      </c>
    </row>
    <row r="3126" spans="2:5">
      <c r="B3126" s="2">
        <f t="shared" si="113"/>
        <v>40649</v>
      </c>
      <c r="C3126" s="19">
        <f>IFERROR(VLOOKUP(B3126,Sheet1!AI$2:AK$3285,3,FALSE),"")</f>
        <v>45.29567059609235</v>
      </c>
      <c r="D3126" s="32"/>
      <c r="E3126" s="40">
        <f t="shared" si="112"/>
        <v>0.55348568933082032</v>
      </c>
    </row>
    <row r="3127" spans="2:5">
      <c r="B3127" s="2">
        <f t="shared" si="113"/>
        <v>40650</v>
      </c>
      <c r="C3127" s="19">
        <f>IFERROR(VLOOKUP(B3127,Sheet1!AI$2:AK$3285,3,FALSE),"")</f>
        <v>47.904643075252125</v>
      </c>
      <c r="D3127" s="32"/>
      <c r="E3127" s="40">
        <f t="shared" si="112"/>
        <v>0.58536575451297623</v>
      </c>
    </row>
    <row r="3128" spans="2:5">
      <c r="B3128" s="2">
        <f t="shared" si="113"/>
        <v>40651</v>
      </c>
      <c r="C3128" s="19">
        <f>IFERROR(VLOOKUP(B3128,Sheet1!AI$2:AK$3285,3,FALSE),"")</f>
        <v>52.510856317921252</v>
      </c>
      <c r="D3128" s="32"/>
      <c r="E3128" s="40">
        <f t="shared" si="112"/>
        <v>0.64165089342961734</v>
      </c>
    </row>
    <row r="3129" spans="2:5">
      <c r="B3129" s="2">
        <f t="shared" si="113"/>
        <v>40652</v>
      </c>
      <c r="C3129" s="19">
        <f>IFERROR(VLOOKUP(B3129,Sheet1!AI$2:AK$3285,3,FALSE),"")</f>
        <v>54.974427884473016</v>
      </c>
      <c r="D3129" s="32"/>
      <c r="E3129" s="40">
        <f t="shared" si="112"/>
        <v>0.67175424743198309</v>
      </c>
    </row>
    <row r="3130" spans="2:5">
      <c r="B3130" s="2">
        <f t="shared" si="113"/>
        <v>40653</v>
      </c>
      <c r="C3130" s="19">
        <f>IFERROR(VLOOKUP(B3130,Sheet1!AI$2:AK$3285,3,FALSE),"")</f>
        <v>53.727375226610093</v>
      </c>
      <c r="D3130" s="32"/>
      <c r="E3130" s="40">
        <f t="shared" si="112"/>
        <v>0.65651601846030194</v>
      </c>
    </row>
    <row r="3131" spans="2:5">
      <c r="B3131" s="2">
        <f t="shared" si="113"/>
        <v>40654</v>
      </c>
      <c r="C3131" s="19">
        <f>IFERROR(VLOOKUP(B3131,Sheet1!AI$2:AK$3285,3,FALSE),"")</f>
        <v>42.568080704156728</v>
      </c>
      <c r="D3131" s="32"/>
      <c r="E3131" s="40">
        <f t="shared" si="112"/>
        <v>0.5201561911319349</v>
      </c>
    </row>
    <row r="3132" spans="2:5">
      <c r="B3132" s="2">
        <f t="shared" si="113"/>
        <v>40655</v>
      </c>
      <c r="C3132" s="19">
        <f>IFERROR(VLOOKUP(B3132,Sheet1!AI$2:AK$3285,3,FALSE),"")</f>
        <v>42.500079589801771</v>
      </c>
      <c r="D3132" s="32"/>
      <c r="E3132" s="40">
        <f t="shared" si="112"/>
        <v>0.51932525865740242</v>
      </c>
    </row>
    <row r="3133" spans="2:5">
      <c r="B3133" s="2">
        <f t="shared" si="113"/>
        <v>40656</v>
      </c>
      <c r="C3133" s="19">
        <f>IFERROR(VLOOKUP(B3133,Sheet1!AI$2:AK$3285,3,FALSE),"")</f>
        <v>39.217578864171173</v>
      </c>
      <c r="D3133" s="32"/>
      <c r="E3133" s="40">
        <f t="shared" si="112"/>
        <v>0.47921508580986094</v>
      </c>
    </row>
    <row r="3134" spans="2:5">
      <c r="B3134" s="2">
        <f t="shared" si="113"/>
        <v>40657</v>
      </c>
      <c r="C3134" s="19">
        <f>IFERROR(VLOOKUP(B3134,Sheet1!AI$2:AK$3285,3,FALSE),"")</f>
        <v>38.495611008369224</v>
      </c>
      <c r="D3134" s="32"/>
      <c r="E3134" s="40">
        <f t="shared" si="112"/>
        <v>0.47039307542598746</v>
      </c>
    </row>
    <row r="3135" spans="2:5">
      <c r="B3135" s="2">
        <f t="shared" si="113"/>
        <v>40658</v>
      </c>
      <c r="C3135" s="19">
        <f>IFERROR(VLOOKUP(B3135,Sheet1!AI$2:AK$3285,3,FALSE),"")</f>
        <v>50.698540391229471</v>
      </c>
      <c r="D3135" s="32"/>
      <c r="E3135" s="40">
        <f t="shared" si="112"/>
        <v>0.61950548931550398</v>
      </c>
    </row>
    <row r="3136" spans="2:5">
      <c r="B3136" s="2">
        <f t="shared" si="113"/>
        <v>40659</v>
      </c>
      <c r="C3136" s="19">
        <f>IFERROR(VLOOKUP(B3136,Sheet1!AI$2:AK$3285,3,FALSE),"")</f>
        <v>45.402582055589164</v>
      </c>
      <c r="D3136" s="32"/>
      <c r="E3136" s="40">
        <f t="shared" si="112"/>
        <v>0.55479208268096236</v>
      </c>
    </row>
    <row r="3137" spans="2:10">
      <c r="B3137" s="2">
        <f t="shared" si="113"/>
        <v>40660</v>
      </c>
      <c r="C3137" s="19">
        <f>IFERROR(VLOOKUP(B3137,Sheet1!AI$2:AK$3285,3,FALSE),"")</f>
        <v>44.098224143714106</v>
      </c>
      <c r="D3137" s="32"/>
      <c r="E3137" s="40">
        <f t="shared" si="112"/>
        <v>0.53885361817679489</v>
      </c>
    </row>
    <row r="3138" spans="2:10">
      <c r="B3138" s="2">
        <f t="shared" si="113"/>
        <v>40661</v>
      </c>
      <c r="C3138" s="19">
        <f>IFERROR(VLOOKUP(B3138,Sheet1!AI$2:AK$3285,3,FALSE),"")</f>
        <v>45.672837641401884</v>
      </c>
      <c r="D3138" s="32"/>
      <c r="E3138" s="40">
        <f t="shared" si="112"/>
        <v>0.55809444242617734</v>
      </c>
    </row>
    <row r="3139" spans="2:10">
      <c r="B3139" s="2">
        <f t="shared" si="113"/>
        <v>40662</v>
      </c>
      <c r="C3139" s="19">
        <f>IFERROR(VLOOKUP(B3139,Sheet1!AI$2:AK$3285,3,FALSE),"")</f>
        <v>32.708462854851177</v>
      </c>
      <c r="D3139" s="32"/>
      <c r="E3139" s="40">
        <f t="shared" si="112"/>
        <v>0.39967762640278992</v>
      </c>
    </row>
    <row r="3140" spans="2:10">
      <c r="B3140" s="2">
        <f t="shared" si="113"/>
        <v>40663</v>
      </c>
      <c r="C3140" s="19">
        <f>IFERROR(VLOOKUP(B3140,Sheet1!AI$2:AK$3285,3,FALSE),"")</f>
        <v>27.476718230743472</v>
      </c>
      <c r="D3140" s="32"/>
      <c r="E3140" s="40">
        <f t="shared" si="112"/>
        <v>0.3357488724717933</v>
      </c>
      <c r="G3140" s="3">
        <f>AVERAGE(C3111:C3140)</f>
        <v>44.024089481760171</v>
      </c>
      <c r="H3140" s="3">
        <f>MAX(C3111:C3140)</f>
        <v>58.380780055918422</v>
      </c>
      <c r="I3140" s="3">
        <f>MIN(C3111:C3140)</f>
        <v>27.476718230743472</v>
      </c>
      <c r="J3140" s="13">
        <f>SUM(E3111:E3140)</f>
        <v>16.138432123847959</v>
      </c>
    </row>
    <row r="3141" spans="2:10">
      <c r="B3141" s="2">
        <f t="shared" si="113"/>
        <v>40664</v>
      </c>
      <c r="C3141" s="19">
        <f>IFERROR(VLOOKUP(B3141,Sheet1!AI$2:AK$3285,3,FALSE),"")</f>
        <v>24.313987218856255</v>
      </c>
      <c r="D3141" s="32"/>
      <c r="E3141" s="40">
        <f t="shared" si="112"/>
        <v>0.29710221306162493</v>
      </c>
    </row>
    <row r="3142" spans="2:10">
      <c r="B3142" s="2">
        <f t="shared" si="113"/>
        <v>40665</v>
      </c>
      <c r="C3142" s="19">
        <f>IFERROR(VLOOKUP(B3142,Sheet1!AI$2:AK$3285,3,FALSE),"")</f>
        <v>16.718218691338961</v>
      </c>
      <c r="D3142" s="32"/>
      <c r="E3142" s="40">
        <f t="shared" si="112"/>
        <v>0.20428651734228725</v>
      </c>
    </row>
    <row r="3143" spans="2:10">
      <c r="B3143" s="2">
        <f t="shared" si="113"/>
        <v>40666</v>
      </c>
      <c r="C3143" s="19">
        <f>IFERROR(VLOOKUP(B3143,Sheet1!AI$2:AK$3285,3,FALSE),"")</f>
        <v>20.555841217251782</v>
      </c>
      <c r="D3143" s="32"/>
      <c r="E3143" s="40">
        <f t="shared" si="112"/>
        <v>0.25117994272253946</v>
      </c>
    </row>
    <row r="3144" spans="2:10">
      <c r="B3144" s="2">
        <f t="shared" si="113"/>
        <v>40667</v>
      </c>
      <c r="C3144" s="19">
        <f>IFERROR(VLOOKUP(B3144,Sheet1!AI$2:AK$3285,3,FALSE),"")</f>
        <v>24.525742013678155</v>
      </c>
      <c r="D3144" s="32"/>
      <c r="E3144" s="40">
        <f t="shared" si="112"/>
        <v>0.29968972853581283</v>
      </c>
    </row>
    <row r="3145" spans="2:10">
      <c r="B3145" s="2">
        <f t="shared" si="113"/>
        <v>40668</v>
      </c>
      <c r="C3145" s="19">
        <f>IFERROR(VLOOKUP(B3145,Sheet1!AI$2:AK$3285,3,FALSE),"")</f>
        <v>30.590566616667729</v>
      </c>
      <c r="D3145" s="32"/>
      <c r="E3145" s="40">
        <f t="shared" si="112"/>
        <v>0.37379821576827238</v>
      </c>
    </row>
    <row r="3146" spans="2:10">
      <c r="B3146" s="2">
        <f t="shared" si="113"/>
        <v>40669</v>
      </c>
      <c r="C3146" s="19">
        <f>IFERROR(VLOOKUP(B3146,Sheet1!AI$2:AK$3285,3,FALSE),"")</f>
        <v>32.371705441757058</v>
      </c>
      <c r="D3146" s="32"/>
      <c r="E3146" s="40">
        <f t="shared" si="112"/>
        <v>0.39556265456396378</v>
      </c>
    </row>
    <row r="3147" spans="2:10">
      <c r="B3147" s="2">
        <f t="shared" si="113"/>
        <v>40670</v>
      </c>
      <c r="C3147" s="19">
        <f>IFERROR(VLOOKUP(B3147,Sheet1!AI$2:AK$3285,3,FALSE),"")</f>
        <v>33.57309979386082</v>
      </c>
      <c r="D3147" s="32"/>
      <c r="E3147" s="40">
        <f t="shared" si="112"/>
        <v>0.41024296666402732</v>
      </c>
    </row>
    <row r="3148" spans="2:10">
      <c r="B3148" s="2">
        <f t="shared" si="113"/>
        <v>40671</v>
      </c>
      <c r="C3148" s="19">
        <f>IFERROR(VLOOKUP(B3148,Sheet1!AI$2:AK$3285,3,FALSE),"")</f>
        <v>27.386487241477198</v>
      </c>
      <c r="D3148" s="32"/>
      <c r="E3148" s="40">
        <f t="shared" si="112"/>
        <v>0.33464630437564163</v>
      </c>
    </row>
    <row r="3149" spans="2:10">
      <c r="B3149" s="2">
        <f t="shared" si="113"/>
        <v>40672</v>
      </c>
      <c r="C3149" s="19">
        <f>IFERROR(VLOOKUP(B3149,Sheet1!AI$2:AK$3285,3,FALSE),"")</f>
        <v>18.432697824029219</v>
      </c>
      <c r="D3149" s="32"/>
      <c r="E3149" s="40">
        <f t="shared" si="112"/>
        <v>0.22523641502814329</v>
      </c>
    </row>
    <row r="3150" spans="2:10">
      <c r="B3150" s="2">
        <f t="shared" si="113"/>
        <v>40673</v>
      </c>
      <c r="C3150" s="19">
        <f>IFERROR(VLOOKUP(B3150,Sheet1!AI$2:AK$3285,3,FALSE),"")</f>
        <v>15.603113512503569</v>
      </c>
      <c r="D3150" s="32"/>
      <c r="E3150" s="40">
        <f t="shared" si="112"/>
        <v>0.19066060673180785</v>
      </c>
    </row>
    <row r="3151" spans="2:10">
      <c r="B3151" s="2">
        <f t="shared" si="113"/>
        <v>40674</v>
      </c>
      <c r="C3151" s="19">
        <f>IFERROR(VLOOKUP(B3151,Sheet1!AI$2:AK$3285,3,FALSE),"")</f>
        <v>11.630075974265083</v>
      </c>
      <c r="D3151" s="32"/>
      <c r="E3151" s="40">
        <f t="shared" si="112"/>
        <v>0.14211249183142122</v>
      </c>
    </row>
    <row r="3152" spans="2:10">
      <c r="B3152" s="2">
        <f t="shared" si="113"/>
        <v>40675</v>
      </c>
      <c r="C3152" s="19">
        <f>IFERROR(VLOOKUP(B3152,Sheet1!AI$2:AK$3285,3,FALSE),"")</f>
        <v>15.333877539483638</v>
      </c>
      <c r="D3152" s="32"/>
      <c r="E3152" s="40">
        <f t="shared" si="112"/>
        <v>0.18737070603802169</v>
      </c>
    </row>
    <row r="3153" spans="2:5">
      <c r="B3153" s="2">
        <f t="shared" si="113"/>
        <v>40676</v>
      </c>
      <c r="C3153" s="19">
        <f>IFERROR(VLOOKUP(B3153,Sheet1!AI$2:AK$3285,3,FALSE),"")</f>
        <v>16.458627907272785</v>
      </c>
      <c r="D3153" s="32"/>
      <c r="E3153" s="40">
        <f t="shared" si="112"/>
        <v>0.20111447502186308</v>
      </c>
    </row>
    <row r="3154" spans="2:5">
      <c r="B3154" s="2">
        <f t="shared" si="113"/>
        <v>40677</v>
      </c>
      <c r="C3154" s="19">
        <f>IFERROR(VLOOKUP(B3154,Sheet1!AI$2:AK$3285,3,FALSE),"")</f>
        <v>14.208604680972485</v>
      </c>
      <c r="D3154" s="32"/>
      <c r="E3154" s="40">
        <f t="shared" si="112"/>
        <v>0.1736205525336813</v>
      </c>
    </row>
    <row r="3155" spans="2:5">
      <c r="B3155" s="2">
        <f t="shared" si="113"/>
        <v>40678</v>
      </c>
      <c r="C3155" s="19">
        <f>IFERROR(VLOOKUP(B3155,Sheet1!AI$2:AK$3285,3,FALSE),"")</f>
        <v>16.823960800850955</v>
      </c>
      <c r="D3155" s="32"/>
      <c r="E3155" s="40">
        <f t="shared" si="112"/>
        <v>0.2055786219431095</v>
      </c>
    </row>
    <row r="3156" spans="2:5">
      <c r="B3156" s="2">
        <f t="shared" si="113"/>
        <v>40679</v>
      </c>
      <c r="C3156" s="19">
        <f>IFERROR(VLOOKUP(B3156,Sheet1!AI$2:AK$3285,3,FALSE),"")</f>
        <v>17.461673224761853</v>
      </c>
      <c r="D3156" s="32"/>
      <c r="E3156" s="40">
        <f t="shared" si="112"/>
        <v>0.21337108192654999</v>
      </c>
    </row>
    <row r="3157" spans="2:5">
      <c r="B3157" s="2">
        <f t="shared" si="113"/>
        <v>40680</v>
      </c>
      <c r="C3157" s="19">
        <f>IFERROR(VLOOKUP(B3157,Sheet1!AI$2:AK$3285,3,FALSE),"")</f>
        <v>23.765314930600198</v>
      </c>
      <c r="D3157" s="32"/>
      <c r="E3157" s="40">
        <f t="shared" ref="E3157:E3220" si="114">IFERROR(0.001*(C3157*86440)/$K$6,"")</f>
        <v>0.2903977696637095</v>
      </c>
    </row>
    <row r="3158" spans="2:5">
      <c r="B3158" s="2">
        <f t="shared" si="113"/>
        <v>40681</v>
      </c>
      <c r="C3158" s="19">
        <f>IFERROR(VLOOKUP(B3158,Sheet1!AI$2:AK$3285,3,FALSE),"")</f>
        <v>28.33035151278682</v>
      </c>
      <c r="D3158" s="32"/>
      <c r="E3158" s="40">
        <f t="shared" si="114"/>
        <v>0.34617975470247281</v>
      </c>
    </row>
    <row r="3159" spans="2:5">
      <c r="B3159" s="2">
        <f t="shared" si="113"/>
        <v>40682</v>
      </c>
      <c r="C3159" s="19">
        <f>IFERROR(VLOOKUP(B3159,Sheet1!AI$2:AK$3285,3,FALSE),"")</f>
        <v>35.209278206889394</v>
      </c>
      <c r="D3159" s="32"/>
      <c r="E3159" s="40">
        <f t="shared" si="114"/>
        <v>0.43023607693009885</v>
      </c>
    </row>
    <row r="3160" spans="2:5">
      <c r="B3160" s="2">
        <f t="shared" si="113"/>
        <v>40683</v>
      </c>
      <c r="C3160" s="19">
        <f>IFERROR(VLOOKUP(B3160,Sheet1!AI$2:AK$3285,3,FALSE),"")</f>
        <v>36.097862428551707</v>
      </c>
      <c r="D3160" s="32"/>
      <c r="E3160" s="40">
        <f t="shared" si="114"/>
        <v>0.44109403849646728</v>
      </c>
    </row>
    <row r="3161" spans="2:5">
      <c r="B3161" s="2">
        <f t="shared" si="113"/>
        <v>40684</v>
      </c>
      <c r="C3161" s="19">
        <f>IFERROR(VLOOKUP(B3161,Sheet1!AI$2:AK$3285,3,FALSE),"")</f>
        <v>29.722832900174353</v>
      </c>
      <c r="D3161" s="32"/>
      <c r="E3161" s="40">
        <f t="shared" si="114"/>
        <v>0.36319503475983478</v>
      </c>
    </row>
    <row r="3162" spans="2:5">
      <c r="B3162" s="2">
        <f t="shared" si="113"/>
        <v>40685</v>
      </c>
      <c r="C3162" s="19">
        <f>IFERROR(VLOOKUP(B3162,Sheet1!AI$2:AK$3285,3,FALSE),"")</f>
        <v>29.840735337698788</v>
      </c>
      <c r="D3162" s="32"/>
      <c r="E3162" s="40">
        <f t="shared" si="114"/>
        <v>0.36463573121157528</v>
      </c>
    </row>
    <row r="3163" spans="2:5">
      <c r="B3163" s="2">
        <f t="shared" si="113"/>
        <v>40686</v>
      </c>
      <c r="C3163" s="19">
        <f>IFERROR(VLOOKUP(B3163,Sheet1!AI$2:AK$3285,3,FALSE),"")</f>
        <v>28.585076327489787</v>
      </c>
      <c r="D3163" s="32"/>
      <c r="E3163" s="40">
        <f t="shared" si="114"/>
        <v>0.34929233782134822</v>
      </c>
    </row>
    <row r="3164" spans="2:5">
      <c r="B3164" s="2">
        <f t="shared" si="113"/>
        <v>40687</v>
      </c>
      <c r="C3164" s="19">
        <f>IFERROR(VLOOKUP(B3164,Sheet1!AI$2:AK$3285,3,FALSE),"")</f>
        <v>31.30210212972861</v>
      </c>
      <c r="D3164" s="32"/>
      <c r="E3164" s="40">
        <f t="shared" si="114"/>
        <v>0.38249274923575644</v>
      </c>
    </row>
    <row r="3165" spans="2:5">
      <c r="B3165" s="2">
        <f t="shared" si="113"/>
        <v>40688</v>
      </c>
      <c r="C3165" s="19">
        <f>IFERROR(VLOOKUP(B3165,Sheet1!AI$2:AK$3285,3,FALSE),"")</f>
        <v>41.506475365303913</v>
      </c>
      <c r="D3165" s="32"/>
      <c r="E3165" s="40">
        <f t="shared" si="114"/>
        <v>0.50718401619690001</v>
      </c>
    </row>
    <row r="3166" spans="2:5">
      <c r="B3166" s="2">
        <f t="shared" si="113"/>
        <v>40689</v>
      </c>
      <c r="C3166" s="19">
        <f>IFERROR(VLOOKUP(B3166,Sheet1!AI$2:AK$3285,3,FALSE),"")</f>
        <v>47.562363050059275</v>
      </c>
      <c r="D3166" s="32"/>
      <c r="E3166" s="40">
        <f t="shared" si="114"/>
        <v>0.58118329969566351</v>
      </c>
    </row>
    <row r="3167" spans="2:5">
      <c r="B3167" s="2">
        <f t="shared" si="113"/>
        <v>40690</v>
      </c>
      <c r="C3167" s="19">
        <f>IFERROR(VLOOKUP(B3167,Sheet1!AI$2:AK$3285,3,FALSE),"")</f>
        <v>52.677445195279688</v>
      </c>
      <c r="D3167" s="32"/>
      <c r="E3167" s="40">
        <f t="shared" si="114"/>
        <v>0.64368650871925026</v>
      </c>
    </row>
    <row r="3168" spans="2:5">
      <c r="B3168" s="2">
        <f t="shared" si="113"/>
        <v>40691</v>
      </c>
      <c r="C3168" s="19">
        <f>IFERROR(VLOOKUP(B3168,Sheet1!AI$2:AK$3285,3,FALSE),"")</f>
        <v>58.058425649614946</v>
      </c>
      <c r="D3168" s="32"/>
      <c r="E3168" s="40">
        <f t="shared" si="114"/>
        <v>0.70943883420309795</v>
      </c>
    </row>
    <row r="3169" spans="2:10">
      <c r="B3169" s="2">
        <f t="shared" si="113"/>
        <v>40692</v>
      </c>
      <c r="C3169" s="19">
        <f>IFERROR(VLOOKUP(B3169,Sheet1!AI$2:AK$3285,3,FALSE),"")</f>
        <v>55.427976714021952</v>
      </c>
      <c r="D3169" s="32"/>
      <c r="E3169" s="40">
        <f t="shared" si="114"/>
        <v>0.67729633971728265</v>
      </c>
    </row>
    <row r="3170" spans="2:10">
      <c r="B3170" s="2">
        <f t="shared" si="113"/>
        <v>40693</v>
      </c>
      <c r="C3170" s="19">
        <f>IFERROR(VLOOKUP(B3170,Sheet1!AI$2:AK$3285,3,FALSE),"")</f>
        <v>50.92789943576463</v>
      </c>
      <c r="D3170" s="32"/>
      <c r="E3170" s="40">
        <f t="shared" si="114"/>
        <v>0.62230811807004449</v>
      </c>
    </row>
    <row r="3171" spans="2:10">
      <c r="B3171" s="2">
        <f t="shared" si="113"/>
        <v>40694</v>
      </c>
      <c r="C3171" s="19">
        <f>IFERROR(VLOOKUP(B3171,Sheet1!AI$2:AK$3285,3,FALSE),"")</f>
        <v>46.664702296709493</v>
      </c>
      <c r="D3171" s="32"/>
      <c r="E3171" s="40">
        <f t="shared" si="114"/>
        <v>0.57021442840367098</v>
      </c>
      <c r="G3171" s="3">
        <f>AVERAGE(C3141:C3171)</f>
        <v>30.053778102571002</v>
      </c>
      <c r="H3171" s="3">
        <f>MAX(C3141:C3171)</f>
        <v>58.058425649614946</v>
      </c>
      <c r="I3171" s="3">
        <f>MIN(C3141:C3171)</f>
        <v>11.630075974265083</v>
      </c>
      <c r="J3171" s="13">
        <f>SUM(E3141:E3171)</f>
        <v>11.384408531915941</v>
      </c>
    </row>
    <row r="3172" spans="2:10">
      <c r="B3172" s="2">
        <f t="shared" si="113"/>
        <v>40695</v>
      </c>
      <c r="C3172" s="19">
        <f>IFERROR(VLOOKUP(B3172,Sheet1!AI$2:AK$3285,3,FALSE),"")</f>
        <v>44.733544663925613</v>
      </c>
      <c r="D3172" s="32"/>
      <c r="E3172" s="40">
        <f t="shared" si="114"/>
        <v>0.54661685054420839</v>
      </c>
    </row>
    <row r="3173" spans="2:10">
      <c r="B3173" s="2">
        <f t="shared" ref="B3173:B3236" si="115">B3172+1</f>
        <v>40696</v>
      </c>
      <c r="C3173" s="19">
        <f>IFERROR(VLOOKUP(B3173,Sheet1!AI$2:AK$3285,3,FALSE),"")</f>
        <v>38.236514046398725</v>
      </c>
      <c r="D3173" s="32"/>
      <c r="E3173" s="40">
        <f t="shared" si="114"/>
        <v>0.46722706731279412</v>
      </c>
    </row>
    <row r="3174" spans="2:10">
      <c r="B3174" s="2">
        <f t="shared" si="115"/>
        <v>40697</v>
      </c>
      <c r="C3174" s="19">
        <f>IFERROR(VLOOKUP(B3174,Sheet1!AI$2:AK$3285,3,FALSE),"")</f>
        <v>25.254872329054933</v>
      </c>
      <c r="D3174" s="32"/>
      <c r="E3174" s="40">
        <f t="shared" si="114"/>
        <v>0.30859925984216968</v>
      </c>
    </row>
    <row r="3175" spans="2:10">
      <c r="B3175" s="2">
        <f t="shared" si="115"/>
        <v>40698</v>
      </c>
      <c r="C3175" s="19">
        <f>IFERROR(VLOOKUP(B3175,Sheet1!AI$2:AK$3285,3,FALSE),"")</f>
        <v>24.376281477254679</v>
      </c>
      <c r="D3175" s="32"/>
      <c r="E3175" s="40">
        <f t="shared" si="114"/>
        <v>0.29786341120920196</v>
      </c>
    </row>
    <row r="3176" spans="2:10">
      <c r="B3176" s="2">
        <f t="shared" si="115"/>
        <v>40699</v>
      </c>
      <c r="C3176" s="19">
        <f>IFERROR(VLOOKUP(B3176,Sheet1!AI$2:AK$3285,3,FALSE),"")</f>
        <v>21.834272402562647</v>
      </c>
      <c r="D3176" s="32"/>
      <c r="E3176" s="40">
        <f t="shared" si="114"/>
        <v>0.26680159831460493</v>
      </c>
    </row>
    <row r="3177" spans="2:10">
      <c r="B3177" s="2">
        <f t="shared" si="115"/>
        <v>40700</v>
      </c>
      <c r="C3177" s="19">
        <f>IFERROR(VLOOKUP(B3177,Sheet1!AI$2:AK$3285,3,FALSE),"")</f>
        <v>27.687480553920523</v>
      </c>
      <c r="D3177" s="32"/>
      <c r="E3177" s="40">
        <f t="shared" si="114"/>
        <v>0.33832426054295872</v>
      </c>
    </row>
    <row r="3178" spans="2:10">
      <c r="B3178" s="2">
        <f t="shared" si="115"/>
        <v>40701</v>
      </c>
      <c r="C3178" s="19">
        <f>IFERROR(VLOOKUP(B3178,Sheet1!AI$2:AK$3285,3,FALSE),"")</f>
        <v>44.03326621518454</v>
      </c>
      <c r="D3178" s="32"/>
      <c r="E3178" s="40">
        <f t="shared" si="114"/>
        <v>0.53805987159182234</v>
      </c>
    </row>
    <row r="3179" spans="2:10">
      <c r="B3179" s="2">
        <f t="shared" si="115"/>
        <v>40702</v>
      </c>
      <c r="C3179" s="19">
        <f>IFERROR(VLOOKUP(B3179,Sheet1!AI$2:AK$3285,3,FALSE),"")</f>
        <v>47.632811962403366</v>
      </c>
      <c r="D3179" s="32"/>
      <c r="E3179" s="40">
        <f t="shared" si="114"/>
        <v>0.58204414278062588</v>
      </c>
    </row>
    <row r="3180" spans="2:10">
      <c r="B3180" s="2">
        <f t="shared" si="115"/>
        <v>40703</v>
      </c>
      <c r="C3180" s="19">
        <f>IFERROR(VLOOKUP(B3180,Sheet1!AI$2:AK$3285,3,FALSE),"")</f>
        <v>39.016840314054889</v>
      </c>
      <c r="D3180" s="32"/>
      <c r="E3180" s="40">
        <f t="shared" si="114"/>
        <v>0.47676218218078942</v>
      </c>
    </row>
    <row r="3181" spans="2:10">
      <c r="B3181" s="2">
        <f t="shared" si="115"/>
        <v>40704</v>
      </c>
      <c r="C3181" s="19">
        <f>IFERROR(VLOOKUP(B3181,Sheet1!AI$2:AK$3285,3,FALSE),"")</f>
        <v>39.729390021474501</v>
      </c>
      <c r="D3181" s="32"/>
      <c r="E3181" s="40">
        <f t="shared" si="114"/>
        <v>0.48546910848971669</v>
      </c>
    </row>
    <row r="3182" spans="2:10">
      <c r="B3182" s="2">
        <f t="shared" si="115"/>
        <v>40705</v>
      </c>
      <c r="C3182" s="19">
        <f>IFERROR(VLOOKUP(B3182,Sheet1!AI$2:AK$3285,3,FALSE),"")</f>
        <v>45.390904478421817</v>
      </c>
      <c r="D3182" s="32"/>
      <c r="E3182" s="40">
        <f t="shared" si="114"/>
        <v>0.55464938975329126</v>
      </c>
    </row>
    <row r="3183" spans="2:10">
      <c r="B3183" s="2">
        <f t="shared" si="115"/>
        <v>40706</v>
      </c>
      <c r="C3183" s="19">
        <f>IFERROR(VLOOKUP(B3183,Sheet1!AI$2:AK$3285,3,FALSE),"")</f>
        <v>45.84510115897865</v>
      </c>
      <c r="D3183" s="32"/>
      <c r="E3183" s="40">
        <f t="shared" si="114"/>
        <v>0.56019939838593646</v>
      </c>
    </row>
    <row r="3184" spans="2:10">
      <c r="B3184" s="2">
        <f t="shared" si="115"/>
        <v>40707</v>
      </c>
      <c r="C3184" s="19">
        <f>IFERROR(VLOOKUP(B3184,Sheet1!AI$2:AK$3285,3,FALSE),"")</f>
        <v>50.521105422824803</v>
      </c>
      <c r="D3184" s="32"/>
      <c r="E3184" s="40">
        <f t="shared" si="114"/>
        <v>0.61733734135552387</v>
      </c>
    </row>
    <row r="3185" spans="2:5">
      <c r="B3185" s="2">
        <f t="shared" si="115"/>
        <v>40708</v>
      </c>
      <c r="C3185" s="19">
        <f>IFERROR(VLOOKUP(B3185,Sheet1!AI$2:AK$3285,3,FALSE),"")</f>
        <v>64.777298602459268</v>
      </c>
      <c r="D3185" s="32"/>
      <c r="E3185" s="40">
        <f t="shared" si="114"/>
        <v>0.79153939655026573</v>
      </c>
    </row>
    <row r="3186" spans="2:5">
      <c r="B3186" s="2">
        <f t="shared" si="115"/>
        <v>40709</v>
      </c>
      <c r="C3186" s="19">
        <f>IFERROR(VLOOKUP(B3186,Sheet1!AI$2:AK$3285,3,FALSE),"")</f>
        <v>70.482189209318221</v>
      </c>
      <c r="D3186" s="32"/>
      <c r="E3186" s="40">
        <f t="shared" si="114"/>
        <v>0.86124970812177937</v>
      </c>
    </row>
    <row r="3187" spans="2:5">
      <c r="B3187" s="2">
        <f t="shared" si="115"/>
        <v>40710</v>
      </c>
      <c r="C3187" s="19">
        <f>IFERROR(VLOOKUP(B3187,Sheet1!AI$2:AK$3285,3,FALSE),"")</f>
        <v>92.854746088944694</v>
      </c>
      <c r="D3187" s="32"/>
      <c r="E3187" s="40">
        <f t="shared" si="114"/>
        <v>1.1346288170664942</v>
      </c>
    </row>
    <row r="3188" spans="2:5">
      <c r="B3188" s="2">
        <f t="shared" si="115"/>
        <v>40711</v>
      </c>
      <c r="C3188" s="19">
        <f>IFERROR(VLOOKUP(B3188,Sheet1!AI$2:AK$3285,3,FALSE),"")</f>
        <v>105.31061320823756</v>
      </c>
      <c r="D3188" s="32"/>
      <c r="E3188" s="40">
        <f t="shared" si="114"/>
        <v>1.286831977059663</v>
      </c>
    </row>
    <row r="3189" spans="2:5">
      <c r="B3189" s="2">
        <f t="shared" si="115"/>
        <v>40712</v>
      </c>
      <c r="C3189" s="19">
        <f>IFERROR(VLOOKUP(B3189,Sheet1!AI$2:AK$3285,3,FALSE),"")</f>
        <v>111.74813882586102</v>
      </c>
      <c r="D3189" s="32"/>
      <c r="E3189" s="40">
        <f t="shared" si="114"/>
        <v>1.365494645194717</v>
      </c>
    </row>
    <row r="3190" spans="2:5">
      <c r="B3190" s="2">
        <f t="shared" si="115"/>
        <v>40713</v>
      </c>
      <c r="C3190" s="19">
        <f>IFERROR(VLOOKUP(B3190,Sheet1!AI$2:AK$3285,3,FALSE),"")</f>
        <v>113.70961604606589</v>
      </c>
      <c r="D3190" s="32"/>
      <c r="E3190" s="40">
        <f t="shared" si="114"/>
        <v>1.3894627100681276</v>
      </c>
    </row>
    <row r="3191" spans="2:5">
      <c r="B3191" s="2">
        <f t="shared" si="115"/>
        <v>40714</v>
      </c>
      <c r="C3191" s="19">
        <f>IFERROR(VLOOKUP(B3191,Sheet1!AI$2:AK$3285,3,FALSE),"")</f>
        <v>116.7194039885245</v>
      </c>
      <c r="D3191" s="32"/>
      <c r="E3191" s="40">
        <f t="shared" si="114"/>
        <v>1.4262404977054082</v>
      </c>
    </row>
    <row r="3192" spans="2:5">
      <c r="B3192" s="2">
        <f t="shared" si="115"/>
        <v>40715</v>
      </c>
      <c r="C3192" s="19">
        <f>IFERROR(VLOOKUP(B3192,Sheet1!AI$2:AK$3285,3,FALSE),"")</f>
        <v>134.32561597350002</v>
      </c>
      <c r="D3192" s="32"/>
      <c r="E3192" s="40">
        <f t="shared" si="114"/>
        <v>1.64137775583112</v>
      </c>
    </row>
    <row r="3193" spans="2:5">
      <c r="B3193" s="2">
        <f t="shared" si="115"/>
        <v>40716</v>
      </c>
      <c r="C3193" s="19">
        <f>IFERROR(VLOOKUP(B3193,Sheet1!AI$2:AK$3285,3,FALSE),"")</f>
        <v>138.18536149894783</v>
      </c>
      <c r="D3193" s="32"/>
      <c r="E3193" s="40">
        <f t="shared" si="114"/>
        <v>1.6885415108805557</v>
      </c>
    </row>
    <row r="3194" spans="2:5">
      <c r="B3194" s="2">
        <f t="shared" si="115"/>
        <v>40717</v>
      </c>
      <c r="C3194" s="19">
        <f>IFERROR(VLOOKUP(B3194,Sheet1!AI$2:AK$3285,3,FALSE),"")</f>
        <v>149.56867747788942</v>
      </c>
      <c r="D3194" s="32"/>
      <c r="E3194" s="40">
        <f t="shared" si="114"/>
        <v>1.827638744866944</v>
      </c>
    </row>
    <row r="3195" spans="2:5">
      <c r="B3195" s="2">
        <f t="shared" si="115"/>
        <v>40718</v>
      </c>
      <c r="C3195" s="19">
        <f>IFERROR(VLOOKUP(B3195,Sheet1!AI$2:AK$3285,3,FALSE),"")</f>
        <v>142.46091047330287</v>
      </c>
      <c r="D3195" s="32"/>
      <c r="E3195" s="40">
        <f t="shared" si="114"/>
        <v>1.7407861325010319</v>
      </c>
    </row>
    <row r="3196" spans="2:5">
      <c r="B3196" s="2">
        <f t="shared" si="115"/>
        <v>40719</v>
      </c>
      <c r="C3196" s="19">
        <f>IFERROR(VLOOKUP(B3196,Sheet1!AI$2:AK$3285,3,FALSE),"")</f>
        <v>150.52937292403681</v>
      </c>
      <c r="D3196" s="32"/>
      <c r="E3196" s="40">
        <f t="shared" si="114"/>
        <v>1.8393778619668848</v>
      </c>
    </row>
    <row r="3197" spans="2:5">
      <c r="B3197" s="2">
        <f t="shared" si="115"/>
        <v>40720</v>
      </c>
      <c r="C3197" s="19">
        <f>IFERROR(VLOOKUP(B3197,Sheet1!AI$2:AK$3285,3,FALSE),"")</f>
        <v>153.84891790596032</v>
      </c>
      <c r="D3197" s="32"/>
      <c r="E3197" s="40">
        <f t="shared" si="114"/>
        <v>1.8799406932133462</v>
      </c>
    </row>
    <row r="3198" spans="2:5">
      <c r="B3198" s="2">
        <f t="shared" si="115"/>
        <v>40721</v>
      </c>
      <c r="C3198" s="19">
        <f>IFERROR(VLOOKUP(B3198,Sheet1!AI$2:AK$3285,3,FALSE),"")</f>
        <v>140.88265224227655</v>
      </c>
      <c r="D3198" s="32"/>
      <c r="E3198" s="40">
        <f t="shared" si="114"/>
        <v>1.7215007718154347</v>
      </c>
    </row>
    <row r="3199" spans="2:5">
      <c r="B3199" s="2">
        <f t="shared" si="115"/>
        <v>40722</v>
      </c>
      <c r="C3199" s="19">
        <f>IFERROR(VLOOKUP(B3199,Sheet1!AI$2:AK$3285,3,FALSE),"")</f>
        <v>150.36183870875766</v>
      </c>
      <c r="D3199" s="32"/>
      <c r="E3199" s="40">
        <f t="shared" si="114"/>
        <v>1.837330695219821</v>
      </c>
    </row>
    <row r="3200" spans="2:5">
      <c r="B3200" s="2">
        <f t="shared" si="115"/>
        <v>40723</v>
      </c>
      <c r="C3200" s="19">
        <f>IFERROR(VLOOKUP(B3200,Sheet1!AI$2:AK$3285,3,FALSE),"")</f>
        <v>132.32374762878146</v>
      </c>
      <c r="D3200" s="32"/>
      <c r="E3200" s="40">
        <f t="shared" si="114"/>
        <v>1.6169161358540951</v>
      </c>
    </row>
    <row r="3201" spans="2:10">
      <c r="B3201" s="2">
        <f t="shared" si="115"/>
        <v>40724</v>
      </c>
      <c r="C3201" s="19">
        <f>IFERROR(VLOOKUP(B3201,Sheet1!AI$2:AK$3285,3,FALSE),"")</f>
        <v>134.32445744506981</v>
      </c>
      <c r="D3201" s="32"/>
      <c r="E3201" s="40">
        <f t="shared" si="114"/>
        <v>1.64136359931465</v>
      </c>
      <c r="G3201" s="3">
        <f>AVERAGE(C3172:C3201)</f>
        <v>86.556864776479784</v>
      </c>
      <c r="H3201" s="3">
        <f>MAX(C3172:C3201)</f>
        <v>153.84891790596032</v>
      </c>
      <c r="I3201" s="3">
        <f>MIN(C3172:C3201)</f>
        <v>21.834272402562647</v>
      </c>
      <c r="J3201" s="13">
        <f>SUM(E3172:E3201)</f>
        <v>31.730175535533984</v>
      </c>
    </row>
    <row r="3202" spans="2:10">
      <c r="B3202" s="2">
        <f t="shared" si="115"/>
        <v>40725</v>
      </c>
      <c r="C3202" s="19">
        <f>IFERROR(VLOOKUP(B3202,Sheet1!AI$2:AK$3285,3,FALSE),"")</f>
        <v>140.00175174652543</v>
      </c>
      <c r="D3202" s="32"/>
      <c r="E3202" s="40">
        <f t="shared" si="114"/>
        <v>1.710736700730797</v>
      </c>
    </row>
    <row r="3203" spans="2:10">
      <c r="B3203" s="2">
        <f t="shared" si="115"/>
        <v>40726</v>
      </c>
      <c r="C3203" s="19">
        <f>IFERROR(VLOOKUP(B3203,Sheet1!AI$2:AK$3285,3,FALSE),"")</f>
        <v>146.27162126195731</v>
      </c>
      <c r="D3203" s="32"/>
      <c r="E3203" s="40">
        <f t="shared" si="114"/>
        <v>1.7873507127344628</v>
      </c>
    </row>
    <row r="3204" spans="2:10">
      <c r="B3204" s="2">
        <f t="shared" si="115"/>
        <v>40727</v>
      </c>
      <c r="C3204" s="19">
        <f>IFERROR(VLOOKUP(B3204,Sheet1!AI$2:AK$3285,3,FALSE),"")</f>
        <v>147.97641005142316</v>
      </c>
      <c r="D3204" s="32"/>
      <c r="E3204" s="40">
        <f t="shared" si="114"/>
        <v>1.8081822002890893</v>
      </c>
    </row>
    <row r="3205" spans="2:10">
      <c r="B3205" s="2">
        <f t="shared" si="115"/>
        <v>40728</v>
      </c>
      <c r="C3205" s="19">
        <f>IFERROR(VLOOKUP(B3205,Sheet1!AI$2:AK$3285,3,FALSE),"")</f>
        <v>144.0520891126281</v>
      </c>
      <c r="D3205" s="32"/>
      <c r="E3205" s="40">
        <f t="shared" si="114"/>
        <v>1.760229372758775</v>
      </c>
    </row>
    <row r="3206" spans="2:10">
      <c r="B3206" s="2">
        <f t="shared" si="115"/>
        <v>40729</v>
      </c>
      <c r="C3206" s="19">
        <f>IFERROR(VLOOKUP(B3206,Sheet1!AI$2:AK$3285,3,FALSE),"")</f>
        <v>146.11445363070322</v>
      </c>
      <c r="D3206" s="32"/>
      <c r="E3206" s="40">
        <f t="shared" si="114"/>
        <v>1.7854302193720648</v>
      </c>
    </row>
    <row r="3207" spans="2:10">
      <c r="B3207" s="2">
        <f t="shared" si="115"/>
        <v>40730</v>
      </c>
      <c r="C3207" s="19">
        <f>IFERROR(VLOOKUP(B3207,Sheet1!AI$2:AK$3285,3,FALSE),"")</f>
        <v>137.45114027092484</v>
      </c>
      <c r="D3207" s="32"/>
      <c r="E3207" s="40">
        <f t="shared" si="114"/>
        <v>1.6795697717018296</v>
      </c>
    </row>
    <row r="3208" spans="2:10">
      <c r="B3208" s="2">
        <f t="shared" si="115"/>
        <v>40731</v>
      </c>
      <c r="C3208" s="19">
        <f>IFERROR(VLOOKUP(B3208,Sheet1!AI$2:AK$3285,3,FALSE),"")</f>
        <v>135.14779746038778</v>
      </c>
      <c r="D3208" s="32"/>
      <c r="E3208" s="40">
        <f t="shared" si="114"/>
        <v>1.6514243161543569</v>
      </c>
    </row>
    <row r="3209" spans="2:10">
      <c r="B3209" s="2">
        <f t="shared" si="115"/>
        <v>40732</v>
      </c>
      <c r="C3209" s="19">
        <f>IFERROR(VLOOKUP(B3209,Sheet1!AI$2:AK$3285,3,FALSE),"")</f>
        <v>143.35814287461517</v>
      </c>
      <c r="D3209" s="32"/>
      <c r="E3209" s="40">
        <f t="shared" si="114"/>
        <v>1.7517497695902935</v>
      </c>
    </row>
    <row r="3210" spans="2:10">
      <c r="B3210" s="2">
        <f t="shared" si="115"/>
        <v>40733</v>
      </c>
      <c r="C3210" s="19">
        <f>IFERROR(VLOOKUP(B3210,Sheet1!AI$2:AK$3285,3,FALSE),"")</f>
        <v>156.6720263384118</v>
      </c>
      <c r="D3210" s="32"/>
      <c r="E3210" s="40">
        <f t="shared" si="114"/>
        <v>1.9144373701855126</v>
      </c>
    </row>
    <row r="3211" spans="2:10">
      <c r="B3211" s="2">
        <f t="shared" si="115"/>
        <v>40734</v>
      </c>
      <c r="C3211" s="19">
        <f>IFERROR(VLOOKUP(B3211,Sheet1!AI$2:AK$3285,3,FALSE),"")</f>
        <v>156.00208294049946</v>
      </c>
      <c r="D3211" s="32"/>
      <c r="E3211" s="40">
        <f t="shared" si="114"/>
        <v>1.9062510672005615</v>
      </c>
    </row>
    <row r="3212" spans="2:10">
      <c r="B3212" s="2">
        <f t="shared" si="115"/>
        <v>40735</v>
      </c>
      <c r="C3212" s="19">
        <f>IFERROR(VLOOKUP(B3212,Sheet1!AI$2:AK$3285,3,FALSE),"")</f>
        <v>166.19855994938609</v>
      </c>
      <c r="D3212" s="32"/>
      <c r="E3212" s="40">
        <f t="shared" si="114"/>
        <v>2.0308458470490431</v>
      </c>
    </row>
    <row r="3213" spans="2:10">
      <c r="B3213" s="2">
        <f t="shared" si="115"/>
        <v>40736</v>
      </c>
      <c r="C3213" s="19">
        <f>IFERROR(VLOOKUP(B3213,Sheet1!AI$2:AK$3285,3,FALSE),"")</f>
        <v>151.96674582924584</v>
      </c>
      <c r="D3213" s="32"/>
      <c r="E3213" s="40">
        <f t="shared" si="114"/>
        <v>1.8569416892111976</v>
      </c>
    </row>
    <row r="3214" spans="2:10">
      <c r="B3214" s="2">
        <f t="shared" si="115"/>
        <v>40737</v>
      </c>
      <c r="C3214" s="19">
        <f>IFERROR(VLOOKUP(B3214,Sheet1!AI$2:AK$3285,3,FALSE),"")</f>
        <v>139.34885242737425</v>
      </c>
      <c r="D3214" s="32"/>
      <c r="E3214" s="40">
        <f t="shared" si="114"/>
        <v>1.7027586660760858</v>
      </c>
    </row>
    <row r="3215" spans="2:10">
      <c r="B3215" s="2">
        <f t="shared" si="115"/>
        <v>40738</v>
      </c>
      <c r="C3215" s="19">
        <f>IFERROR(VLOOKUP(B3215,Sheet1!AI$2:AK$3285,3,FALSE),"")</f>
        <v>146.45511404533408</v>
      </c>
      <c r="D3215" s="32"/>
      <c r="E3215" s="40">
        <f t="shared" si="114"/>
        <v>1.7895928835282271</v>
      </c>
    </row>
    <row r="3216" spans="2:10">
      <c r="B3216" s="2">
        <f t="shared" si="115"/>
        <v>40739</v>
      </c>
      <c r="C3216" s="19">
        <f>IFERROR(VLOOKUP(B3216,Sheet1!AI$2:AK$3285,3,FALSE),"")</f>
        <v>139.07340434307412</v>
      </c>
      <c r="D3216" s="32"/>
      <c r="E3216" s="40">
        <f t="shared" si="114"/>
        <v>1.6993928571409849</v>
      </c>
    </row>
    <row r="3217" spans="2:10">
      <c r="B3217" s="2">
        <f t="shared" si="115"/>
        <v>40740</v>
      </c>
      <c r="C3217" s="19">
        <f>IFERROR(VLOOKUP(B3217,Sheet1!AI$2:AK$3285,3,FALSE),"")</f>
        <v>151.59454909110843</v>
      </c>
      <c r="D3217" s="32"/>
      <c r="E3217" s="40">
        <f t="shared" si="114"/>
        <v>1.8523936702622861</v>
      </c>
    </row>
    <row r="3218" spans="2:10">
      <c r="B3218" s="2">
        <f t="shared" si="115"/>
        <v>40741</v>
      </c>
      <c r="C3218" s="19">
        <f>IFERROR(VLOOKUP(B3218,Sheet1!AI$2:AK$3285,3,FALSE),"")</f>
        <v>149.38933203755971</v>
      </c>
      <c r="D3218" s="32"/>
      <c r="E3218" s="40">
        <f t="shared" si="114"/>
        <v>1.8254472520959375</v>
      </c>
    </row>
    <row r="3219" spans="2:10">
      <c r="B3219" s="2">
        <f t="shared" si="115"/>
        <v>40742</v>
      </c>
      <c r="C3219" s="19">
        <f>IFERROR(VLOOKUP(B3219,Sheet1!AI$2:AK$3285,3,FALSE),"")</f>
        <v>146.57067075426846</v>
      </c>
      <c r="D3219" s="32"/>
      <c r="E3219" s="40">
        <f t="shared" si="114"/>
        <v>1.7910049165958393</v>
      </c>
    </row>
    <row r="3220" spans="2:10">
      <c r="B3220" s="2">
        <f t="shared" si="115"/>
        <v>40743</v>
      </c>
      <c r="C3220" s="19">
        <f>IFERROR(VLOOKUP(B3220,Sheet1!AI$2:AK$3285,3,FALSE),"")</f>
        <v>148.00103197847034</v>
      </c>
      <c r="D3220" s="32"/>
      <c r="E3220" s="40">
        <f t="shared" si="114"/>
        <v>1.8084830653405395</v>
      </c>
    </row>
    <row r="3221" spans="2:10">
      <c r="B3221" s="2">
        <f t="shared" si="115"/>
        <v>40744</v>
      </c>
      <c r="C3221" s="19">
        <f>IFERROR(VLOOKUP(B3221,Sheet1!AI$2:AK$3285,3,FALSE),"")</f>
        <v>145.14900200974614</v>
      </c>
      <c r="D3221" s="32"/>
      <c r="E3221" s="40">
        <f t="shared" ref="E3221:E3284" si="116">IFERROR(0.001*(C3221*86440)/$K$6,"")</f>
        <v>1.7736329846935901</v>
      </c>
    </row>
    <row r="3222" spans="2:10">
      <c r="B3222" s="2">
        <f t="shared" si="115"/>
        <v>40745</v>
      </c>
      <c r="C3222" s="19">
        <f>IFERROR(VLOOKUP(B3222,Sheet1!AI$2:AK$3285,3,FALSE),"")</f>
        <v>140.46231812580845</v>
      </c>
      <c r="D3222" s="32"/>
      <c r="E3222" s="40">
        <f t="shared" si="116"/>
        <v>1.7163645432280017</v>
      </c>
    </row>
    <row r="3223" spans="2:10">
      <c r="B3223" s="2">
        <f t="shared" si="115"/>
        <v>40746</v>
      </c>
      <c r="C3223" s="19">
        <f>IFERROR(VLOOKUP(B3223,Sheet1!AI$2:AK$3285,3,FALSE),"")</f>
        <v>130.06529652374036</v>
      </c>
      <c r="D3223" s="32"/>
      <c r="E3223" s="40">
        <f t="shared" si="116"/>
        <v>1.5893192297868415</v>
      </c>
    </row>
    <row r="3224" spans="2:10">
      <c r="B3224" s="2">
        <f t="shared" si="115"/>
        <v>40747</v>
      </c>
      <c r="C3224" s="19">
        <f>IFERROR(VLOOKUP(B3224,Sheet1!AI$2:AK$3285,3,FALSE),"")</f>
        <v>126.05420520485382</v>
      </c>
      <c r="D3224" s="32"/>
      <c r="E3224" s="40">
        <f t="shared" si="116"/>
        <v>1.5403061207107103</v>
      </c>
    </row>
    <row r="3225" spans="2:10">
      <c r="B3225" s="2">
        <f t="shared" si="115"/>
        <v>40748</v>
      </c>
      <c r="C3225" s="19">
        <f>IFERROR(VLOOKUP(B3225,Sheet1!AI$2:AK$3285,3,FALSE),"")</f>
        <v>116.28398184330615</v>
      </c>
      <c r="D3225" s="32"/>
      <c r="E3225" s="40">
        <f t="shared" si="116"/>
        <v>1.4209199025353949</v>
      </c>
    </row>
    <row r="3226" spans="2:10">
      <c r="B3226" s="2">
        <f t="shared" si="115"/>
        <v>40749</v>
      </c>
      <c r="C3226" s="19">
        <f>IFERROR(VLOOKUP(B3226,Sheet1!AI$2:AK$3285,3,FALSE),"")</f>
        <v>123.83715101831763</v>
      </c>
      <c r="D3226" s="32"/>
      <c r="E3226" s="40">
        <f t="shared" si="116"/>
        <v>1.5132150599411047</v>
      </c>
    </row>
    <row r="3227" spans="2:10">
      <c r="B3227" s="2">
        <f t="shared" si="115"/>
        <v>40750</v>
      </c>
      <c r="C3227" s="19" t="str">
        <f>IFERROR(VLOOKUP(B3227,Sheet1!AI$2:AK$3285,3,FALSE),"")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IFERROR(VLOOKUP(B3228,Sheet1!AI$2:AK$3285,3,FALSE),"")</f>
        <v>127.01429821692045</v>
      </c>
      <c r="D3228" s="32"/>
      <c r="E3228" s="40">
        <f t="shared" si="116"/>
        <v>1.5520378764306761</v>
      </c>
    </row>
    <row r="3229" spans="2:10">
      <c r="B3229" s="2">
        <f t="shared" si="115"/>
        <v>40752</v>
      </c>
      <c r="C3229" s="19">
        <f>IFERROR(VLOOKUP(B3229,Sheet1!AI$2:AK$3285,3,FALSE),"")</f>
        <v>122.7442973640658</v>
      </c>
      <c r="D3229" s="32"/>
      <c r="E3229" s="40">
        <f t="shared" si="116"/>
        <v>1.4998610494981408</v>
      </c>
    </row>
    <row r="3230" spans="2:10">
      <c r="B3230" s="2">
        <f t="shared" si="115"/>
        <v>40753</v>
      </c>
      <c r="C3230" s="19">
        <f>IFERROR(VLOOKUP(B3230,Sheet1!AI$2:AK$3285,3,FALSE),"")</f>
        <v>116.03952984268517</v>
      </c>
      <c r="D3230" s="32"/>
      <c r="E3230" s="40">
        <f t="shared" si="116"/>
        <v>1.417932846989215</v>
      </c>
    </row>
    <row r="3231" spans="2:10">
      <c r="B3231" s="2">
        <f t="shared" si="115"/>
        <v>40754</v>
      </c>
      <c r="C3231" s="19">
        <f>IFERROR(VLOOKUP(B3231,Sheet1!AI$2:AK$3285,3,FALSE),"")</f>
        <v>127.59918436709881</v>
      </c>
      <c r="D3231" s="32"/>
      <c r="E3231" s="40">
        <f t="shared" si="116"/>
        <v>1.5591848313107186</v>
      </c>
    </row>
    <row r="3232" spans="2:10">
      <c r="B3232" s="2">
        <f t="shared" si="115"/>
        <v>40755</v>
      </c>
      <c r="C3232" s="19">
        <f>IFERROR(VLOOKUP(B3232,Sheet1!AI$2:AK$3285,3,FALSE),"")</f>
        <v>113.93955445098618</v>
      </c>
      <c r="D3232" s="32"/>
      <c r="E3232" s="40">
        <f t="shared" si="116"/>
        <v>1.3922724182560426</v>
      </c>
      <c r="G3232" s="3">
        <f>AVERAGE(C3202:C3232)</f>
        <v>139.3611531703809</v>
      </c>
      <c r="H3232" s="3">
        <f>MAX(C3202:C3232)</f>
        <v>166.19855994938609</v>
      </c>
      <c r="I3232" s="3">
        <f>MIN(C3202:C3232)</f>
        <v>113.93955445098618</v>
      </c>
      <c r="J3232" s="13">
        <f>SUM(E3202:E3232)</f>
        <v>51.087269211398322</v>
      </c>
    </row>
    <row r="3233" spans="2:5">
      <c r="B3233" s="2">
        <f t="shared" si="115"/>
        <v>40756</v>
      </c>
      <c r="C3233" s="19">
        <f>IFERROR(VLOOKUP(B3233,Sheet1!AI$2:AK$3285,3,FALSE),"")</f>
        <v>124.10395909278554</v>
      </c>
      <c r="D3233" s="32"/>
      <c r="E3233" s="40">
        <f t="shared" si="116"/>
        <v>1.5164752931835428</v>
      </c>
    </row>
    <row r="3234" spans="2:5">
      <c r="B3234" s="2">
        <f t="shared" si="115"/>
        <v>40757</v>
      </c>
      <c r="C3234" s="19">
        <f>IFERROR(VLOOKUP(B3234,Sheet1!AI$2:AK$3285,3,FALSE),"")</f>
        <v>104.99555912374205</v>
      </c>
      <c r="D3234" s="32"/>
      <c r="E3234" s="40">
        <f t="shared" si="116"/>
        <v>1.2829822067650924</v>
      </c>
    </row>
    <row r="3235" spans="2:5">
      <c r="B3235" s="2">
        <f t="shared" si="115"/>
        <v>40758</v>
      </c>
      <c r="C3235" s="19">
        <f>IFERROR(VLOOKUP(B3235,Sheet1!AI$2:AK$3285,3,FALSE),"")</f>
        <v>119.17654819208383</v>
      </c>
      <c r="D3235" s="32"/>
      <c r="E3235" s="40">
        <f t="shared" si="116"/>
        <v>1.4562653132207699</v>
      </c>
    </row>
    <row r="3236" spans="2:5">
      <c r="B3236" s="2">
        <f t="shared" si="115"/>
        <v>40759</v>
      </c>
      <c r="C3236" s="19">
        <f>IFERROR(VLOOKUP(B3236,Sheet1!AI$2:AK$3285,3,FALSE),"")</f>
        <v>112.65119227488071</v>
      </c>
      <c r="D3236" s="32"/>
      <c r="E3236" s="40">
        <f t="shared" si="116"/>
        <v>1.3765294119650395</v>
      </c>
    </row>
    <row r="3237" spans="2:5">
      <c r="B3237" s="2">
        <f t="shared" ref="B3237:B3300" si="117">B3236+1</f>
        <v>40760</v>
      </c>
      <c r="C3237" s="19">
        <f>IFERROR(VLOOKUP(B3237,Sheet1!AI$2:AK$3285,3,FALSE),"")</f>
        <v>103.65376814993419</v>
      </c>
      <c r="D3237" s="32"/>
      <c r="E3237" s="40">
        <f t="shared" si="116"/>
        <v>1.2665863328923257</v>
      </c>
    </row>
    <row r="3238" spans="2:5">
      <c r="B3238" s="2">
        <f t="shared" si="117"/>
        <v>40761</v>
      </c>
      <c r="C3238" s="19">
        <f>IFERROR(VLOOKUP(B3238,Sheet1!AI$2:AK$3285,3,FALSE),"")</f>
        <v>97.012720226619194</v>
      </c>
      <c r="D3238" s="32"/>
      <c r="E3238" s="40">
        <f t="shared" si="116"/>
        <v>1.1854367453193333</v>
      </c>
    </row>
    <row r="3239" spans="2:5">
      <c r="B3239" s="2">
        <f t="shared" si="117"/>
        <v>40762</v>
      </c>
      <c r="C3239" s="19">
        <f>IFERROR(VLOOKUP(B3239,Sheet1!AI$2:AK$3285,3,FALSE),"")</f>
        <v>74.430945234125375</v>
      </c>
      <c r="D3239" s="32"/>
      <c r="E3239" s="40">
        <f t="shared" si="116"/>
        <v>0.9095011176191401</v>
      </c>
    </row>
    <row r="3240" spans="2:5">
      <c r="B3240" s="2">
        <f t="shared" si="117"/>
        <v>40763</v>
      </c>
      <c r="C3240" s="19">
        <f>IFERROR(VLOOKUP(B3240,Sheet1!AI$2:AK$3285,3,FALSE),"")</f>
        <v>93.381698254256207</v>
      </c>
      <c r="D3240" s="32"/>
      <c r="E3240" s="40">
        <f t="shared" si="116"/>
        <v>1.1410678537034078</v>
      </c>
    </row>
    <row r="3241" spans="2:5">
      <c r="B3241" s="2">
        <f t="shared" si="117"/>
        <v>40764</v>
      </c>
      <c r="C3241" s="19">
        <f>IFERROR(VLOOKUP(B3241,Sheet1!AI$2:AK$3285,3,FALSE),"")</f>
        <v>90.466268261793402</v>
      </c>
      <c r="D3241" s="32"/>
      <c r="E3241" s="40">
        <f t="shared" si="116"/>
        <v>1.1054430631254484</v>
      </c>
    </row>
    <row r="3242" spans="2:5">
      <c r="B3242" s="2">
        <f t="shared" si="117"/>
        <v>40765</v>
      </c>
      <c r="C3242" s="19">
        <f>IFERROR(VLOOKUP(B3242,Sheet1!AI$2:AK$3285,3,FALSE),"")</f>
        <v>110.25127288981503</v>
      </c>
      <c r="D3242" s="32"/>
      <c r="E3242" s="40">
        <f t="shared" si="116"/>
        <v>1.3472038491087943</v>
      </c>
    </row>
    <row r="3243" spans="2:5">
      <c r="B3243" s="2">
        <f t="shared" si="117"/>
        <v>40766</v>
      </c>
      <c r="C3243" s="19">
        <f>IFERROR(VLOOKUP(B3243,Sheet1!AI$2:AK$3285,3,FALSE),"")</f>
        <v>105.77590837371258</v>
      </c>
      <c r="D3243" s="32"/>
      <c r="E3243" s="40">
        <f t="shared" si="116"/>
        <v>1.2925176024630642</v>
      </c>
    </row>
    <row r="3244" spans="2:5">
      <c r="B3244" s="2">
        <f t="shared" si="117"/>
        <v>40767</v>
      </c>
      <c r="C3244" s="19">
        <f>IFERROR(VLOOKUP(B3244,Sheet1!AI$2:AK$3285,3,FALSE),"")</f>
        <v>115.64316120158435</v>
      </c>
      <c r="D3244" s="32"/>
      <c r="E3244" s="40">
        <f t="shared" si="116"/>
        <v>1.4130894620108778</v>
      </c>
    </row>
    <row r="3245" spans="2:5">
      <c r="B3245" s="2">
        <f t="shared" si="117"/>
        <v>40768</v>
      </c>
      <c r="C3245" s="19">
        <f>IFERROR(VLOOKUP(B3245,Sheet1!AI$2:AK$3285,3,FALSE),"")</f>
        <v>117.0824522216426</v>
      </c>
      <c r="D3245" s="32"/>
      <c r="E3245" s="40">
        <f t="shared" si="116"/>
        <v>1.4306767274581262</v>
      </c>
    </row>
    <row r="3246" spans="2:5">
      <c r="B3246" s="2">
        <f t="shared" si="117"/>
        <v>40769</v>
      </c>
      <c r="C3246" s="19">
        <f>IFERROR(VLOOKUP(B3246,Sheet1!AI$2:AK$3285,3,FALSE),"")</f>
        <v>116.7580370825724</v>
      </c>
      <c r="D3246" s="32"/>
      <c r="E3246" s="40">
        <f t="shared" si="116"/>
        <v>1.4267125707403956</v>
      </c>
    </row>
    <row r="3247" spans="2:5">
      <c r="B3247" s="2">
        <f t="shared" si="117"/>
        <v>40770</v>
      </c>
      <c r="C3247" s="19">
        <f>IFERROR(VLOOKUP(B3247,Sheet1!AI$2:AK$3285,3,FALSE),"")</f>
        <v>132.58177747548098</v>
      </c>
      <c r="D3247" s="32"/>
      <c r="E3247" s="40">
        <f t="shared" si="116"/>
        <v>1.6200691044643167</v>
      </c>
    </row>
    <row r="3248" spans="2:5">
      <c r="B3248" s="2">
        <f t="shared" si="117"/>
        <v>40771</v>
      </c>
      <c r="C3248" s="19">
        <f>IFERROR(VLOOKUP(B3248,Sheet1!AI$2:AK$3285,3,FALSE),"")</f>
        <v>117.1797802283412</v>
      </c>
      <c r="D3248" s="32"/>
      <c r="E3248" s="40">
        <f t="shared" si="116"/>
        <v>1.431866016813375</v>
      </c>
    </row>
    <row r="3249" spans="2:10">
      <c r="B3249" s="2">
        <f t="shared" si="117"/>
        <v>40772</v>
      </c>
      <c r="C3249" s="19">
        <f>IFERROR(VLOOKUP(B3249,Sheet1!AI$2:AK$3285,3,FALSE),"")</f>
        <v>135.23351571155717</v>
      </c>
      <c r="D3249" s="32"/>
      <c r="E3249" s="40">
        <f t="shared" si="116"/>
        <v>1.6524717413213179</v>
      </c>
    </row>
    <row r="3250" spans="2:10">
      <c r="B3250" s="2">
        <f t="shared" si="117"/>
        <v>40773</v>
      </c>
      <c r="C3250" s="19">
        <f>IFERROR(VLOOKUP(B3250,Sheet1!AI$2:AK$3285,3,FALSE),"")</f>
        <v>142.94490822157456</v>
      </c>
      <c r="D3250" s="32"/>
      <c r="E3250" s="40">
        <f t="shared" si="116"/>
        <v>1.7467002921505379</v>
      </c>
    </row>
    <row r="3251" spans="2:10">
      <c r="B3251" s="2">
        <f t="shared" si="117"/>
        <v>40774</v>
      </c>
      <c r="C3251" s="19">
        <f>IFERROR(VLOOKUP(B3251,Sheet1!AI$2:AK$3285,3,FALSE),"")</f>
        <v>146.2413551450137</v>
      </c>
      <c r="D3251" s="32"/>
      <c r="E3251" s="40">
        <f t="shared" si="116"/>
        <v>1.7869808790973969</v>
      </c>
    </row>
    <row r="3252" spans="2:10">
      <c r="B3252" s="2">
        <f t="shared" si="117"/>
        <v>40775</v>
      </c>
      <c r="C3252" s="19">
        <f>IFERROR(VLOOKUP(B3252,Sheet1!AI$2:AK$3285,3,FALSE),"")</f>
        <v>135.62224623677639</v>
      </c>
      <c r="D3252" s="32"/>
      <c r="E3252" s="40">
        <f t="shared" si="116"/>
        <v>1.65722179314489</v>
      </c>
    </row>
    <row r="3253" spans="2:10">
      <c r="B3253" s="2">
        <f t="shared" si="117"/>
        <v>40776</v>
      </c>
      <c r="C3253" s="19" t="str">
        <f>IFERROR(VLOOKUP(B3253,Sheet1!AI$2:AK$3285,3,FALSE),"")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IFERROR(VLOOKUP(B3254,Sheet1!AI$2:AK$3285,3,FALSE),"")</f>
        <v>111.84594165387989</v>
      </c>
      <c r="D3254" s="32"/>
      <c r="E3254" s="40">
        <f t="shared" si="116"/>
        <v>1.3666897365792166</v>
      </c>
    </row>
    <row r="3255" spans="2:10">
      <c r="B3255" s="2">
        <f t="shared" si="117"/>
        <v>40778</v>
      </c>
      <c r="C3255" s="19">
        <f>IFERROR(VLOOKUP(B3255,Sheet1!AI$2:AK$3285,3,FALSE),"")</f>
        <v>92.563908399224601</v>
      </c>
      <c r="D3255" s="32"/>
      <c r="E3255" s="40">
        <f t="shared" si="116"/>
        <v>1.1310749564643729</v>
      </c>
    </row>
    <row r="3256" spans="2:10">
      <c r="B3256" s="2">
        <f t="shared" si="117"/>
        <v>40779</v>
      </c>
      <c r="C3256" s="19">
        <f>IFERROR(VLOOKUP(B3256,Sheet1!AI$2:AK$3285,3,FALSE),"")</f>
        <v>103.13784771105907</v>
      </c>
      <c r="D3256" s="32"/>
      <c r="E3256" s="40">
        <f t="shared" si="116"/>
        <v>1.2602820972779114</v>
      </c>
    </row>
    <row r="3257" spans="2:10">
      <c r="B3257" s="2">
        <f t="shared" si="117"/>
        <v>40780</v>
      </c>
      <c r="C3257" s="19">
        <f>IFERROR(VLOOKUP(B3257,Sheet1!AI$2:AK$3285,3,FALSE),"")</f>
        <v>89.562230274035869</v>
      </c>
      <c r="D3257" s="32"/>
      <c r="E3257" s="40">
        <f t="shared" si="116"/>
        <v>1.0943962658874273</v>
      </c>
    </row>
    <row r="3258" spans="2:10">
      <c r="B3258" s="2">
        <f t="shared" si="117"/>
        <v>40781</v>
      </c>
      <c r="C3258" s="19">
        <f>IFERROR(VLOOKUP(B3258,Sheet1!AI$2:AK$3285,3,FALSE),"")</f>
        <v>119.81173027279203</v>
      </c>
      <c r="D3258" s="32"/>
      <c r="E3258" s="40">
        <f t="shared" si="116"/>
        <v>1.4640268539412133</v>
      </c>
    </row>
    <row r="3259" spans="2:10">
      <c r="B3259" s="2">
        <f t="shared" si="117"/>
        <v>40782</v>
      </c>
      <c r="C3259" s="19">
        <f>IFERROR(VLOOKUP(B3259,Sheet1!AI$2:AK$3285,3,FALSE),"")</f>
        <v>107.85243050171061</v>
      </c>
      <c r="D3259" s="32"/>
      <c r="E3259" s="40">
        <f t="shared" si="116"/>
        <v>1.3178914465037976</v>
      </c>
    </row>
    <row r="3260" spans="2:10">
      <c r="B3260" s="2">
        <f t="shared" si="117"/>
        <v>40783</v>
      </c>
      <c r="C3260" s="19">
        <f>IFERROR(VLOOKUP(B3260,Sheet1!AI$2:AK$3285,3,FALSE),"")</f>
        <v>117.70003891413853</v>
      </c>
      <c r="D3260" s="32"/>
      <c r="E3260" s="40">
        <f t="shared" si="116"/>
        <v>1.4382232631803977</v>
      </c>
    </row>
    <row r="3261" spans="2:10">
      <c r="B3261" s="2">
        <f t="shared" si="117"/>
        <v>40784</v>
      </c>
      <c r="C3261" s="19">
        <f>IFERROR(VLOOKUP(B3261,Sheet1!AI$2:AK$3285,3,FALSE),"")</f>
        <v>102.61128941998595</v>
      </c>
      <c r="D3261" s="32"/>
      <c r="E3261" s="40">
        <f t="shared" si="116"/>
        <v>1.2538478735458845</v>
      </c>
    </row>
    <row r="3262" spans="2:10">
      <c r="B3262" s="2">
        <f t="shared" si="117"/>
        <v>40785</v>
      </c>
      <c r="C3262" s="19">
        <f>IFERROR(VLOOKUP(B3262,Sheet1!AI$2:AK$3285,3,FALSE),"")</f>
        <v>87.163508062199298</v>
      </c>
      <c r="D3262" s="32"/>
      <c r="E3262" s="40">
        <f t="shared" si="116"/>
        <v>1.0650853317637134</v>
      </c>
    </row>
    <row r="3263" spans="2:10">
      <c r="B3263" s="2">
        <f t="shared" si="117"/>
        <v>40786</v>
      </c>
      <c r="C3263" s="19">
        <f>IFERROR(VLOOKUP(B3263,Sheet1!AI$2:AK$3285,3,FALSE),"")</f>
        <v>104.28859392692698</v>
      </c>
      <c r="D3263" s="32"/>
      <c r="E3263" s="40">
        <f t="shared" si="116"/>
        <v>1.2743435197969422</v>
      </c>
      <c r="G3263" s="3">
        <f>AVERAGE(C3233:C3263)</f>
        <v>111.05748642447479</v>
      </c>
      <c r="H3263" s="3">
        <f>MAX(C3233:C3263)</f>
        <v>146.2413551450137</v>
      </c>
      <c r="I3263" s="3">
        <f>MIN(C3233:C3263)</f>
        <v>74.430945234125375</v>
      </c>
      <c r="J3263" s="13">
        <f>SUM(E3233:E3263)</f>
        <v>40.71165872150808</v>
      </c>
    </row>
    <row r="3264" spans="2:10">
      <c r="B3264" s="2">
        <f t="shared" si="117"/>
        <v>40787</v>
      </c>
      <c r="C3264" s="19">
        <f>IFERROR(VLOOKUP(B3264,Sheet1!AI$2:AK$3285,3,FALSE),"")</f>
        <v>68.668062147543878</v>
      </c>
      <c r="D3264" s="32"/>
      <c r="E3264" s="40">
        <f t="shared" si="116"/>
        <v>0.83908217303275279</v>
      </c>
    </row>
    <row r="3265" spans="2:5">
      <c r="B3265" s="2">
        <f t="shared" si="117"/>
        <v>40788</v>
      </c>
      <c r="C3265" s="19">
        <f>IFERROR(VLOOKUP(B3265,Sheet1!AI$2:AK$3285,3,FALSE),"")</f>
        <v>78.940860983338553</v>
      </c>
      <c r="D3265" s="32"/>
      <c r="E3265" s="40">
        <f t="shared" si="116"/>
        <v>0.96460955942886406</v>
      </c>
    </row>
    <row r="3266" spans="2:5">
      <c r="B3266" s="2">
        <f t="shared" si="117"/>
        <v>40789</v>
      </c>
      <c r="C3266" s="19">
        <f>IFERROR(VLOOKUP(B3266,Sheet1!AI$2:AK$3285,3,FALSE),"")</f>
        <v>57.603057355524697</v>
      </c>
      <c r="D3266" s="32"/>
      <c r="E3266" s="40">
        <f t="shared" si="116"/>
        <v>0.70387450916193883</v>
      </c>
    </row>
    <row r="3267" spans="2:5">
      <c r="B3267" s="2">
        <f t="shared" si="117"/>
        <v>40790</v>
      </c>
      <c r="C3267" s="19">
        <f>IFERROR(VLOOKUP(B3267,Sheet1!AI$2:AK$3285,3,FALSE),"")</f>
        <v>67.440706278325706</v>
      </c>
      <c r="D3267" s="32"/>
      <c r="E3267" s="40">
        <f t="shared" si="116"/>
        <v>0.82408462690111317</v>
      </c>
    </row>
    <row r="3268" spans="2:5">
      <c r="B3268" s="2">
        <f t="shared" si="117"/>
        <v>40791</v>
      </c>
      <c r="C3268" s="19">
        <f>IFERROR(VLOOKUP(B3268,Sheet1!AI$2:AK$3285,3,FALSE),"")</f>
        <v>58.247585420145697</v>
      </c>
      <c r="D3268" s="32"/>
      <c r="E3268" s="40">
        <f t="shared" si="116"/>
        <v>0.71175025215117238</v>
      </c>
    </row>
    <row r="3269" spans="2:5">
      <c r="B3269" s="2">
        <f t="shared" si="117"/>
        <v>40792</v>
      </c>
      <c r="C3269" s="19">
        <f>IFERROR(VLOOKUP(B3269,Sheet1!AI$2:AK$3285,3,FALSE),"")</f>
        <v>58.246725893201528</v>
      </c>
      <c r="D3269" s="32"/>
      <c r="E3269" s="40">
        <f t="shared" si="116"/>
        <v>0.71173974925195649</v>
      </c>
    </row>
    <row r="3270" spans="2:5">
      <c r="B3270" s="2">
        <f t="shared" si="117"/>
        <v>40793</v>
      </c>
      <c r="C3270" s="19">
        <f>IFERROR(VLOOKUP(B3270,Sheet1!AI$2:AK$3285,3,FALSE),"")</f>
        <v>53.689818658271861</v>
      </c>
      <c r="D3270" s="32"/>
      <c r="E3270" s="40">
        <f t="shared" si="116"/>
        <v>0.65605709991815375</v>
      </c>
    </row>
    <row r="3271" spans="2:5">
      <c r="B3271" s="2">
        <f t="shared" si="117"/>
        <v>40794</v>
      </c>
      <c r="C3271" s="19">
        <f>IFERROR(VLOOKUP(B3271,Sheet1!AI$2:AK$3285,3,FALSE),"")</f>
        <v>42.821819817337655</v>
      </c>
      <c r="D3271" s="32"/>
      <c r="E3271" s="40">
        <f t="shared" si="116"/>
        <v>0.52325672957459246</v>
      </c>
    </row>
    <row r="3272" spans="2:5">
      <c r="B3272" s="2">
        <f t="shared" si="117"/>
        <v>40795</v>
      </c>
      <c r="C3272" s="19">
        <f>IFERROR(VLOOKUP(B3272,Sheet1!AI$2:AK$3285,3,FALSE),"")</f>
        <v>49.038316862215652</v>
      </c>
      <c r="D3272" s="32"/>
      <c r="E3272" s="40">
        <f t="shared" si="116"/>
        <v>0.59921856228016979</v>
      </c>
    </row>
    <row r="3273" spans="2:5">
      <c r="B3273" s="2">
        <f t="shared" si="117"/>
        <v>40796</v>
      </c>
      <c r="C3273" s="19">
        <f>IFERROR(VLOOKUP(B3273,Sheet1!AI$2:AK$3285,3,FALSE),"")</f>
        <v>46.034298910944699</v>
      </c>
      <c r="D3273" s="32"/>
      <c r="E3273" s="40">
        <f t="shared" si="116"/>
        <v>0.5625112804441702</v>
      </c>
    </row>
    <row r="3274" spans="2:5">
      <c r="B3274" s="2">
        <f t="shared" si="117"/>
        <v>40797</v>
      </c>
      <c r="C3274" s="19">
        <f>IFERROR(VLOOKUP(B3274,Sheet1!AI$2:AK$3285,3,FALSE),"")</f>
        <v>54.727366199503649</v>
      </c>
      <c r="D3274" s="32"/>
      <c r="E3274" s="40">
        <f t="shared" si="116"/>
        <v>0.66873530312200946</v>
      </c>
    </row>
    <row r="3275" spans="2:5">
      <c r="B3275" s="2">
        <f t="shared" si="117"/>
        <v>40798</v>
      </c>
      <c r="C3275" s="19">
        <f>IFERROR(VLOOKUP(B3275,Sheet1!AI$2:AK$3285,3,FALSE),"")</f>
        <v>50.092525449941832</v>
      </c>
      <c r="D3275" s="32"/>
      <c r="E3275" s="40">
        <f t="shared" si="116"/>
        <v>0.6121003533917122</v>
      </c>
    </row>
    <row r="3276" spans="2:5">
      <c r="B3276" s="2">
        <f t="shared" si="117"/>
        <v>40799</v>
      </c>
      <c r="C3276" s="19">
        <f>IFERROR(VLOOKUP(B3276,Sheet1!AI$2:AK$3285,3,FALSE),"")</f>
        <v>59.561268655855883</v>
      </c>
      <c r="D3276" s="32"/>
      <c r="E3276" s="40">
        <f t="shared" si="116"/>
        <v>0.72780266647048097</v>
      </c>
    </row>
    <row r="3277" spans="2:5">
      <c r="B3277" s="2">
        <f t="shared" si="117"/>
        <v>40800</v>
      </c>
      <c r="C3277" s="19">
        <f>IFERROR(VLOOKUP(B3277,Sheet1!AI$2:AK$3285,3,FALSE),"")</f>
        <v>50.294079865553613</v>
      </c>
      <c r="D3277" s="32"/>
      <c r="E3277" s="40">
        <f t="shared" si="116"/>
        <v>0.61456322640351346</v>
      </c>
    </row>
    <row r="3278" spans="2:5">
      <c r="B3278" s="2">
        <f t="shared" si="117"/>
        <v>40801</v>
      </c>
      <c r="C3278" s="19">
        <f>IFERROR(VLOOKUP(B3278,Sheet1!AI$2:AK$3285,3,FALSE),"")</f>
        <v>53.536047676464932</v>
      </c>
      <c r="D3278" s="32"/>
      <c r="E3278" s="40">
        <f t="shared" si="116"/>
        <v>0.65417811155691663</v>
      </c>
    </row>
    <row r="3279" spans="2:5">
      <c r="B3279" s="2">
        <f t="shared" si="117"/>
        <v>40802</v>
      </c>
      <c r="C3279" s="19">
        <f>IFERROR(VLOOKUP(B3279,Sheet1!AI$2:AK$3285,3,FALSE),"")</f>
        <v>58.960936155820036</v>
      </c>
      <c r="D3279" s="32"/>
      <c r="E3279" s="40">
        <f t="shared" si="116"/>
        <v>0.7204669665407244</v>
      </c>
    </row>
    <row r="3280" spans="2:5">
      <c r="B3280" s="2">
        <f t="shared" si="117"/>
        <v>40803</v>
      </c>
      <c r="C3280" s="19">
        <f>IFERROR(VLOOKUP(B3280,Sheet1!AI$2:AK$3285,3,FALSE),"")</f>
        <v>49.297344075780302</v>
      </c>
      <c r="D3280" s="32"/>
      <c r="E3280" s="40">
        <f t="shared" si="116"/>
        <v>0.60238371811004365</v>
      </c>
    </row>
    <row r="3281" spans="2:10">
      <c r="B3281" s="2">
        <f t="shared" si="117"/>
        <v>40804</v>
      </c>
      <c r="C3281" s="19" t="str">
        <f>IFERROR(VLOOKUP(B3281,Sheet1!AI$2:AK$3285,3,FALSE),"")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IFERROR(VLOOKUP(B3282,Sheet1!AI$2:AK$3285,3,FALSE),"")</f>
        <v>33.767003747371746</v>
      </c>
      <c r="D3282" s="32"/>
      <c r="E3282" s="40">
        <f t="shared" si="116"/>
        <v>0.41261235565773452</v>
      </c>
    </row>
    <row r="3283" spans="2:10">
      <c r="B3283" s="2">
        <f t="shared" si="117"/>
        <v>40806</v>
      </c>
      <c r="C3283" s="19">
        <f>IFERROR(VLOOKUP(B3283,Sheet1!AI$2:AK$3285,3,FALSE),"")</f>
        <v>41.946450171711604</v>
      </c>
      <c r="D3283" s="32"/>
      <c r="E3283" s="40">
        <f t="shared" si="116"/>
        <v>0.51256024213213902</v>
      </c>
    </row>
    <row r="3284" spans="2:10">
      <c r="B3284" s="2">
        <f t="shared" si="117"/>
        <v>40807</v>
      </c>
      <c r="C3284" s="19">
        <f>IFERROR(VLOOKUP(B3284,Sheet1!AI$2:AK$3285,3,FALSE),"")</f>
        <v>39.654364006781179</v>
      </c>
      <c r="D3284" s="32"/>
      <c r="E3284" s="40">
        <f t="shared" si="116"/>
        <v>0.48455233598334257</v>
      </c>
    </row>
    <row r="3285" spans="2:10">
      <c r="B3285" s="2">
        <f t="shared" si="117"/>
        <v>40808</v>
      </c>
      <c r="C3285" s="19">
        <f>IFERROR(VLOOKUP(B3285,Sheet1!AI$2:AK$3285,3,FALSE),"")</f>
        <v>46.69511466566496</v>
      </c>
      <c r="D3285" s="32"/>
      <c r="E3285" s="40">
        <f t="shared" ref="E3285:E3348" si="118">IFERROR(0.001*(C3285*86440)/$K$6,"")</f>
        <v>0.57058604915183475</v>
      </c>
    </row>
    <row r="3286" spans="2:10">
      <c r="B3286" s="2">
        <f t="shared" si="117"/>
        <v>40809</v>
      </c>
      <c r="C3286" s="19">
        <f>IFERROR(VLOOKUP(B3286,Sheet1!AI$2:AK$3285,3,FALSE),"")</f>
        <v>50.203927814915687</v>
      </c>
      <c r="D3286" s="32"/>
      <c r="E3286" s="40">
        <f t="shared" si="118"/>
        <v>0.6134616228896399</v>
      </c>
    </row>
    <row r="3287" spans="2:10">
      <c r="B3287" s="2">
        <f t="shared" si="117"/>
        <v>40810</v>
      </c>
      <c r="C3287" s="19">
        <f>IFERROR(VLOOKUP(B3287,Sheet1!AI$2:AK$3285,3,FALSE),"")</f>
        <v>59.847700907079115</v>
      </c>
      <c r="D3287" s="32"/>
      <c r="E3287" s="40">
        <f t="shared" si="118"/>
        <v>0.73130269527960401</v>
      </c>
    </row>
    <row r="3288" spans="2:10">
      <c r="B3288" s="2">
        <f t="shared" si="117"/>
        <v>40811</v>
      </c>
      <c r="C3288" s="19">
        <f>IFERROR(VLOOKUP(B3288,Sheet1!AI$2:AK$3285,3,FALSE),"")</f>
        <v>71.686919385523197</v>
      </c>
      <c r="D3288" s="32"/>
      <c r="E3288" s="40">
        <f t="shared" si="118"/>
        <v>0.87597078197407774</v>
      </c>
    </row>
    <row r="3289" spans="2:10">
      <c r="B3289" s="2">
        <f t="shared" si="117"/>
        <v>40812</v>
      </c>
      <c r="C3289" s="19">
        <f>IFERROR(VLOOKUP(B3289,Sheet1!AI$2:AK$3285,3,FALSE),"")</f>
        <v>79.476431551761834</v>
      </c>
      <c r="D3289" s="32"/>
      <c r="E3289" s="40">
        <f t="shared" si="118"/>
        <v>0.97115390773738952</v>
      </c>
    </row>
    <row r="3290" spans="2:10">
      <c r="B3290" s="2">
        <f t="shared" si="117"/>
        <v>40813</v>
      </c>
      <c r="C3290" s="19">
        <f>IFERROR(VLOOKUP(B3290,Sheet1!AI$2:AK$3285,3,FALSE),"")</f>
        <v>97.212718694612363</v>
      </c>
      <c r="D3290" s="32"/>
      <c r="E3290" s="40">
        <f t="shared" si="118"/>
        <v>1.1878806055926339</v>
      </c>
    </row>
    <row r="3291" spans="2:10">
      <c r="B3291" s="2">
        <f t="shared" si="117"/>
        <v>40814</v>
      </c>
      <c r="C3291" s="19">
        <f>IFERROR(VLOOKUP(B3291,Sheet1!AI$2:AK$3285,3,FALSE),"")</f>
        <v>108.33809986752408</v>
      </c>
      <c r="D3291" s="32"/>
      <c r="E3291" s="40">
        <f t="shared" si="118"/>
        <v>1.3238260323082813</v>
      </c>
    </row>
    <row r="3292" spans="2:10">
      <c r="B3292" s="2">
        <f t="shared" si="117"/>
        <v>40815</v>
      </c>
      <c r="C3292" s="19">
        <f>IFERROR(VLOOKUP(B3292,Sheet1!AI$2:AK$3285,3,FALSE),"")</f>
        <v>93.942909403942508</v>
      </c>
      <c r="D3292" s="32"/>
      <c r="E3292" s="40">
        <f t="shared" si="118"/>
        <v>1.1479255144015819</v>
      </c>
    </row>
    <row r="3293" spans="2:10">
      <c r="B3293" s="2">
        <f t="shared" si="117"/>
        <v>40816</v>
      </c>
      <c r="C3293" s="19">
        <f>IFERROR(VLOOKUP(B3293,Sheet1!AI$2:AK$3285,3,FALSE),"")</f>
        <v>91.670991492519306</v>
      </c>
      <c r="D3293" s="32"/>
      <c r="E3293" s="40">
        <f t="shared" si="118"/>
        <v>1.1201640521081946</v>
      </c>
      <c r="G3293" s="3">
        <f>AVERAGE(C3264:C3293)</f>
        <v>61.09115352121303</v>
      </c>
      <c r="H3293" s="3">
        <f>MAX(C3264:C3293)</f>
        <v>108.33809986752408</v>
      </c>
      <c r="I3293" s="3">
        <f>MIN(C3264:C3293)</f>
        <v>33.767003747371746</v>
      </c>
      <c r="J3293" s="13">
        <f>SUM(E3264:E3293)</f>
        <v>21.648411082956738</v>
      </c>
    </row>
    <row r="3294" spans="2:10">
      <c r="B3294" s="2">
        <f t="shared" si="117"/>
        <v>40817</v>
      </c>
      <c r="C3294" s="19">
        <f>IFERROR(VLOOKUP(B3294,Sheet1!AI$2:AK$3285,3,FALSE),"")</f>
        <v>65.580825817414279</v>
      </c>
      <c r="D3294" s="32"/>
      <c r="E3294" s="40">
        <f t="shared" si="118"/>
        <v>0.80135801295692533</v>
      </c>
    </row>
    <row r="3295" spans="2:10">
      <c r="B3295" s="2">
        <f t="shared" si="117"/>
        <v>40818</v>
      </c>
      <c r="C3295" s="19">
        <f>IFERROR(VLOOKUP(B3295,Sheet1!AI$2:AK$3285,3,FALSE),"")</f>
        <v>43.311491480053974</v>
      </c>
      <c r="D3295" s="32"/>
      <c r="E3295" s="40">
        <f t="shared" si="118"/>
        <v>0.529240221025709</v>
      </c>
    </row>
    <row r="3296" spans="2:10">
      <c r="B3296" s="2">
        <f t="shared" si="117"/>
        <v>40819</v>
      </c>
      <c r="C3296" s="19">
        <f>IFERROR(VLOOKUP(B3296,Sheet1!AI$2:AK$3285,3,FALSE),"")</f>
        <v>62.871513738624117</v>
      </c>
      <c r="D3296" s="32"/>
      <c r="E3296" s="40">
        <f t="shared" si="118"/>
        <v>0.76825185857600631</v>
      </c>
    </row>
    <row r="3297" spans="2:5">
      <c r="B3297" s="2">
        <f t="shared" si="117"/>
        <v>40820</v>
      </c>
      <c r="C3297" s="19">
        <f>IFERROR(VLOOKUP(B3297,Sheet1!AI$2:AK$3285,3,FALSE),"")</f>
        <v>75.334342001290224</v>
      </c>
      <c r="D3297" s="32"/>
      <c r="E3297" s="40">
        <f t="shared" si="118"/>
        <v>0.92054007952947792</v>
      </c>
    </row>
    <row r="3298" spans="2:5">
      <c r="B3298" s="2">
        <f t="shared" si="117"/>
        <v>40821</v>
      </c>
      <c r="C3298" s="19">
        <f>IFERROR(VLOOKUP(B3298,Sheet1!AI$2:AK$3285,3,FALSE),"")</f>
        <v>91.947346589770632</v>
      </c>
      <c r="D3298" s="32"/>
      <c r="E3298" s="40">
        <f t="shared" si="118"/>
        <v>1.1235409441927866</v>
      </c>
    </row>
    <row r="3299" spans="2:5">
      <c r="B3299" s="2">
        <f t="shared" si="117"/>
        <v>40822</v>
      </c>
      <c r="C3299" s="19">
        <f>IFERROR(VLOOKUP(B3299,Sheet1!AI$2:AK$3285,3,FALSE),"")</f>
        <v>106.84315235850818</v>
      </c>
      <c r="D3299" s="32"/>
      <c r="E3299" s="40">
        <f t="shared" si="118"/>
        <v>1.305558678239956</v>
      </c>
    </row>
    <row r="3300" spans="2:5">
      <c r="B3300" s="2">
        <f t="shared" si="117"/>
        <v>40823</v>
      </c>
      <c r="C3300" s="19">
        <f>IFERROR(VLOOKUP(B3300,Sheet1!AI$2:AK$3285,3,FALSE),"")</f>
        <v>111.26370172795021</v>
      </c>
      <c r="D3300" s="32"/>
      <c r="E3300" s="40">
        <f t="shared" si="118"/>
        <v>1.3595751169584414</v>
      </c>
    </row>
    <row r="3301" spans="2:5">
      <c r="B3301" s="2">
        <f t="shared" ref="B3301:B3364" si="119">B3300+1</f>
        <v>40824</v>
      </c>
      <c r="C3301" s="19">
        <f>IFERROR(VLOOKUP(B3301,Sheet1!AI$2:AK$3285,3,FALSE),"")</f>
        <v>108.29268883243094</v>
      </c>
      <c r="D3301" s="32"/>
      <c r="E3301" s="40">
        <f t="shared" si="118"/>
        <v>1.3232711369345957</v>
      </c>
    </row>
    <row r="3302" spans="2:5">
      <c r="B3302" s="2">
        <f t="shared" si="119"/>
        <v>40825</v>
      </c>
      <c r="C3302" s="19">
        <f>IFERROR(VLOOKUP(B3302,Sheet1!AI$2:AK$3285,3,FALSE),"")</f>
        <v>105.63770016652245</v>
      </c>
      <c r="D3302" s="32"/>
      <c r="E3302" s="40">
        <f t="shared" si="118"/>
        <v>1.2908287817916597</v>
      </c>
    </row>
    <row r="3303" spans="2:5">
      <c r="B3303" s="2">
        <f t="shared" si="119"/>
        <v>40826</v>
      </c>
      <c r="C3303" s="19">
        <f>IFERROR(VLOOKUP(B3303,Sheet1!AI$2:AK$3285,3,FALSE),"")</f>
        <v>99.188758548316855</v>
      </c>
      <c r="D3303" s="32"/>
      <c r="E3303" s="40">
        <f t="shared" si="118"/>
        <v>1.2120266170365437</v>
      </c>
    </row>
    <row r="3304" spans="2:5">
      <c r="B3304" s="2">
        <f t="shared" si="119"/>
        <v>40827</v>
      </c>
      <c r="C3304" s="19">
        <f>IFERROR(VLOOKUP(B3304,Sheet1!AI$2:AK$3285,3,FALSE),"")</f>
        <v>91.379267081124226</v>
      </c>
      <c r="D3304" s="32"/>
      <c r="E3304" s="40">
        <f t="shared" si="118"/>
        <v>1.1165993563037007</v>
      </c>
    </row>
    <row r="3305" spans="2:5">
      <c r="B3305" s="2">
        <f t="shared" si="119"/>
        <v>40828</v>
      </c>
      <c r="C3305" s="19">
        <f>IFERROR(VLOOKUP(B3305,Sheet1!AI$2:AK$3285,3,FALSE),"")</f>
        <v>86.105018766462081</v>
      </c>
      <c r="D3305" s="32"/>
      <c r="E3305" s="40">
        <f t="shared" si="118"/>
        <v>1.0521512329902436</v>
      </c>
    </row>
    <row r="3306" spans="2:5">
      <c r="B3306" s="2">
        <f t="shared" si="119"/>
        <v>40829</v>
      </c>
      <c r="C3306" s="19">
        <f>IFERROR(VLOOKUP(B3306,Sheet1!AI$2:AK$3285,3,FALSE),"")</f>
        <v>64.50443454329411</v>
      </c>
      <c r="D3306" s="32"/>
      <c r="E3306" s="40">
        <f t="shared" si="118"/>
        <v>0.78820516283889508</v>
      </c>
    </row>
    <row r="3307" spans="2:5">
      <c r="B3307" s="2">
        <f t="shared" si="119"/>
        <v>40830</v>
      </c>
      <c r="C3307" s="19">
        <f>IFERROR(VLOOKUP(B3307,Sheet1!AI$2:AK$3285,3,FALSE),"")</f>
        <v>67.613433926910602</v>
      </c>
      <c r="D3307" s="32"/>
      <c r="E3307" s="40">
        <f t="shared" si="118"/>
        <v>0.82619525426097717</v>
      </c>
    </row>
    <row r="3308" spans="2:5">
      <c r="B3308" s="2">
        <f t="shared" si="119"/>
        <v>40831</v>
      </c>
      <c r="C3308" s="19">
        <f>IFERROR(VLOOKUP(B3308,Sheet1!AI$2:AK$3285,3,FALSE),"")</f>
        <v>71.583134187305177</v>
      </c>
      <c r="D3308" s="32"/>
      <c r="E3308" s="40">
        <f t="shared" si="118"/>
        <v>0.87470258964527281</v>
      </c>
    </row>
    <row r="3309" spans="2:5">
      <c r="B3309" s="2">
        <f t="shared" si="119"/>
        <v>40832</v>
      </c>
      <c r="C3309" s="19">
        <f>IFERROR(VLOOKUP(B3309,Sheet1!AI$2:AK$3285,3,FALSE),"")</f>
        <v>75.21434967948835</v>
      </c>
      <c r="D3309" s="32"/>
      <c r="E3309" s="40">
        <f t="shared" si="118"/>
        <v>0.91907384595631514</v>
      </c>
    </row>
    <row r="3310" spans="2:5">
      <c r="B3310" s="2">
        <f t="shared" si="119"/>
        <v>40833</v>
      </c>
      <c r="C3310" s="19">
        <f>IFERROR(VLOOKUP(B3310,Sheet1!AI$2:AK$3285,3,FALSE),"")</f>
        <v>94.174819326940337</v>
      </c>
      <c r="D3310" s="32"/>
      <c r="E3310" s="40">
        <f t="shared" si="118"/>
        <v>1.150759313347572</v>
      </c>
    </row>
    <row r="3311" spans="2:5">
      <c r="B3311" s="2">
        <f t="shared" si="119"/>
        <v>40834</v>
      </c>
      <c r="C3311" s="19">
        <f>IFERROR(VLOOKUP(B3311,Sheet1!AI$2:AK$3285,3,FALSE),"")</f>
        <v>94.441231742390187</v>
      </c>
      <c r="D3311" s="32"/>
      <c r="E3311" s="40">
        <f t="shared" si="118"/>
        <v>1.1540147118761956</v>
      </c>
    </row>
    <row r="3312" spans="2:5">
      <c r="B3312" s="2">
        <f t="shared" si="119"/>
        <v>40835</v>
      </c>
      <c r="C3312" s="19">
        <f>IFERROR(VLOOKUP(B3312,Sheet1!AI$2:AK$3285,3,FALSE),"")</f>
        <v>88.693152230996475</v>
      </c>
      <c r="D3312" s="32"/>
      <c r="E3312" s="40">
        <f t="shared" si="118"/>
        <v>1.0837766580219588</v>
      </c>
    </row>
    <row r="3313" spans="2:10">
      <c r="B3313" s="2">
        <f t="shared" si="119"/>
        <v>40836</v>
      </c>
      <c r="C3313" s="19">
        <f>IFERROR(VLOOKUP(B3313,Sheet1!AI$2:AK$3285,3,FALSE),"")</f>
        <v>85.423548807031011</v>
      </c>
      <c r="D3313" s="32"/>
      <c r="E3313" s="40">
        <f t="shared" si="118"/>
        <v>1.0438240823974783</v>
      </c>
    </row>
    <row r="3314" spans="2:10">
      <c r="B3314" s="2">
        <f t="shared" si="119"/>
        <v>40837</v>
      </c>
      <c r="C3314" s="19">
        <f>IFERROR(VLOOKUP(B3314,Sheet1!AI$2:AK$3285,3,FALSE),"")</f>
        <v>84.669599990305869</v>
      </c>
      <c r="D3314" s="32"/>
      <c r="E3314" s="40">
        <f t="shared" si="118"/>
        <v>1.0346112840206445</v>
      </c>
    </row>
    <row r="3315" spans="2:10">
      <c r="B3315" s="2">
        <f t="shared" si="119"/>
        <v>40838</v>
      </c>
      <c r="C3315" s="19">
        <f>IFERROR(VLOOKUP(B3315,Sheet1!AI$2:AK$3285,3,FALSE),"")</f>
        <v>77.491324746844157</v>
      </c>
      <c r="D3315" s="32"/>
      <c r="E3315" s="40">
        <f t="shared" si="118"/>
        <v>0.9468971036354551</v>
      </c>
    </row>
    <row r="3316" spans="2:10">
      <c r="B3316" s="2">
        <f t="shared" si="119"/>
        <v>40839</v>
      </c>
      <c r="C3316" s="19">
        <f>IFERROR(VLOOKUP(B3316,Sheet1!AI$2:AK$3285,3,FALSE),"")</f>
        <v>69.808130365781153</v>
      </c>
      <c r="D3316" s="32"/>
      <c r="E3316" s="40">
        <f t="shared" si="118"/>
        <v>0.85301311688127257</v>
      </c>
    </row>
    <row r="3317" spans="2:10">
      <c r="B3317" s="2">
        <f t="shared" si="119"/>
        <v>40840</v>
      </c>
      <c r="C3317" s="19">
        <f>IFERROR(VLOOKUP(B3317,Sheet1!AI$2:AK$3285,3,FALSE),"")</f>
        <v>60.780171362956025</v>
      </c>
      <c r="D3317" s="32"/>
      <c r="E3317" s="40">
        <f t="shared" si="118"/>
        <v>0.74269692007547627</v>
      </c>
    </row>
    <row r="3318" spans="2:10">
      <c r="B3318" s="2">
        <f t="shared" si="119"/>
        <v>40841</v>
      </c>
      <c r="C3318" s="19">
        <f>IFERROR(VLOOKUP(B3318,Sheet1!AI$2:AK$3285,3,FALSE),"")</f>
        <v>57.957774797485172</v>
      </c>
      <c r="D3318" s="32"/>
      <c r="E3318" s="40">
        <f t="shared" si="118"/>
        <v>0.70820894168711035</v>
      </c>
    </row>
    <row r="3319" spans="2:10">
      <c r="B3319" s="2">
        <f t="shared" si="119"/>
        <v>40842</v>
      </c>
      <c r="C3319" s="19">
        <f>IFERROR(VLOOKUP(B3319,Sheet1!AI$2:AK$3285,3,FALSE),"")</f>
        <v>58.918066676938452</v>
      </c>
      <c r="D3319" s="32"/>
      <c r="E3319" s="40">
        <f t="shared" si="118"/>
        <v>0.71994312744622002</v>
      </c>
    </row>
    <row r="3320" spans="2:10">
      <c r="B3320" s="2">
        <f t="shared" si="119"/>
        <v>40843</v>
      </c>
      <c r="C3320" s="19">
        <f>IFERROR(VLOOKUP(B3320,Sheet1!AI$2:AK$3285,3,FALSE),"")</f>
        <v>56.956179042651911</v>
      </c>
      <c r="D3320" s="32"/>
      <c r="E3320" s="40">
        <f t="shared" si="118"/>
        <v>0.69597004756104486</v>
      </c>
    </row>
    <row r="3321" spans="2:10">
      <c r="B3321" s="2">
        <f t="shared" si="119"/>
        <v>40844</v>
      </c>
      <c r="C3321" s="19">
        <f>IFERROR(VLOOKUP(B3321,Sheet1!AI$2:AK$3285,3,FALSE),"")</f>
        <v>65.456978579552469</v>
      </c>
      <c r="D3321" s="32"/>
      <c r="E3321" s="40">
        <f t="shared" si="118"/>
        <v>0.79984467464185971</v>
      </c>
    </row>
    <row r="3322" spans="2:10">
      <c r="B3322" s="2">
        <f t="shared" si="119"/>
        <v>40845</v>
      </c>
      <c r="C3322" s="19">
        <f>IFERROR(VLOOKUP(B3322,Sheet1!AI$2:AK$3285,3,FALSE),"")</f>
        <v>67.089084348240931</v>
      </c>
      <c r="D3322" s="32"/>
      <c r="E3322" s="40">
        <f t="shared" si="118"/>
        <v>0.81978801965817738</v>
      </c>
    </row>
    <row r="3323" spans="2:10">
      <c r="B3323" s="2">
        <f t="shared" si="119"/>
        <v>40846</v>
      </c>
      <c r="C3323" s="19">
        <f>IFERROR(VLOOKUP(B3323,Sheet1!AI$2:AK$3285,3,FALSE),"")</f>
        <v>65.932803577294862</v>
      </c>
      <c r="D3323" s="32"/>
      <c r="E3323" s="40">
        <f t="shared" si="118"/>
        <v>0.80565896822467742</v>
      </c>
    </row>
    <row r="3324" spans="2:10">
      <c r="B3324" s="2">
        <f t="shared" si="119"/>
        <v>40847</v>
      </c>
      <c r="C3324" s="19">
        <f>IFERROR(VLOOKUP(B3324,Sheet1!AI$2:AK$3285,3,FALSE),"")</f>
        <v>71.296890764056343</v>
      </c>
      <c r="D3324" s="32"/>
      <c r="E3324" s="40">
        <f t="shared" si="118"/>
        <v>0.87120486819974985</v>
      </c>
      <c r="G3324" s="3">
        <f>AVERAGE(C3294:C3324)</f>
        <v>78.250352122739727</v>
      </c>
      <c r="H3324" s="3">
        <f>MAX(C3294:C3324)</f>
        <v>111.26370172795021</v>
      </c>
      <c r="I3324" s="3">
        <f>MIN(C3294:C3324)</f>
        <v>43.311491480053974</v>
      </c>
      <c r="J3324" s="13">
        <f>SUM(E3294:E3324)</f>
        <v>29.6413307269124</v>
      </c>
    </row>
    <row r="3325" spans="2:10">
      <c r="B3325" s="2">
        <f t="shared" si="119"/>
        <v>40848</v>
      </c>
      <c r="C3325" s="19">
        <f>IFERROR(VLOOKUP(B3325,Sheet1!AI$2:AK$3285,3,FALSE),"")</f>
        <v>68.780478643661581</v>
      </c>
      <c r="D3325" s="32"/>
      <c r="E3325" s="40">
        <f t="shared" si="118"/>
        <v>0.84045583459967588</v>
      </c>
    </row>
    <row r="3326" spans="2:10">
      <c r="B3326" s="2">
        <f t="shared" si="119"/>
        <v>40849</v>
      </c>
      <c r="C3326" s="19">
        <f>IFERROR(VLOOKUP(B3326,Sheet1!AI$2:AK$3285,3,FALSE),"")</f>
        <v>61.707778214601831</v>
      </c>
      <c r="D3326" s="32"/>
      <c r="E3326" s="40">
        <f t="shared" si="118"/>
        <v>0.75403171457028306</v>
      </c>
    </row>
    <row r="3327" spans="2:10">
      <c r="B3327" s="2">
        <f t="shared" si="119"/>
        <v>40850</v>
      </c>
      <c r="C3327" s="19">
        <f>IFERROR(VLOOKUP(B3327,Sheet1!AI$2:AK$3285,3,FALSE),"")</f>
        <v>55.755090654797414</v>
      </c>
      <c r="D3327" s="32"/>
      <c r="E3327" s="40">
        <f t="shared" si="118"/>
        <v>0.681293474158989</v>
      </c>
    </row>
    <row r="3328" spans="2:10">
      <c r="B3328" s="2">
        <f t="shared" si="119"/>
        <v>40851</v>
      </c>
      <c r="C3328" s="19">
        <f>IFERROR(VLOOKUP(B3328,Sheet1!AI$2:AK$3285,3,FALSE),"")</f>
        <v>54.383386277657337</v>
      </c>
      <c r="D3328" s="32"/>
      <c r="E3328" s="40">
        <f t="shared" si="118"/>
        <v>0.66453207659608426</v>
      </c>
    </row>
    <row r="3329" spans="2:5">
      <c r="B3329" s="2">
        <f t="shared" si="119"/>
        <v>40852</v>
      </c>
      <c r="C3329" s="19">
        <f>IFERROR(VLOOKUP(B3329,Sheet1!AI$2:AK$3285,3,FALSE),"")</f>
        <v>46.689747999640531</v>
      </c>
      <c r="D3329" s="32"/>
      <c r="E3329" s="40">
        <f t="shared" si="118"/>
        <v>0.57052047174002374</v>
      </c>
    </row>
    <row r="3330" spans="2:5">
      <c r="B3330" s="2">
        <f t="shared" si="119"/>
        <v>40853</v>
      </c>
      <c r="C3330" s="19">
        <f>IFERROR(VLOOKUP(B3330,Sheet1!AI$2:AK$3285,3,FALSE),"")</f>
        <v>43.25631776213072</v>
      </c>
      <c r="D3330" s="32"/>
      <c r="E3330" s="40">
        <f t="shared" si="118"/>
        <v>0.52856603157458004</v>
      </c>
    </row>
    <row r="3331" spans="2:5">
      <c r="B3331" s="2">
        <f t="shared" si="119"/>
        <v>40854</v>
      </c>
      <c r="C3331" s="19">
        <f>IFERROR(VLOOKUP(B3331,Sheet1!AI$2:AK$3285,3,FALSE),"")</f>
        <v>40.161814177593669</v>
      </c>
      <c r="D3331" s="32"/>
      <c r="E3331" s="40">
        <f t="shared" si="118"/>
        <v>0.4907530700468189</v>
      </c>
    </row>
    <row r="3332" spans="2:5">
      <c r="B3332" s="2">
        <f t="shared" si="119"/>
        <v>40855</v>
      </c>
      <c r="C3332" s="19">
        <f>IFERROR(VLOOKUP(B3332,Sheet1!AI$2:AK$3285,3,FALSE),"")</f>
        <v>41.637441836905282</v>
      </c>
      <c r="D3332" s="32"/>
      <c r="E3332" s="40">
        <f t="shared" si="118"/>
        <v>0.50878434724089516</v>
      </c>
    </row>
    <row r="3333" spans="2:5">
      <c r="B3333" s="2">
        <f t="shared" si="119"/>
        <v>40856</v>
      </c>
      <c r="C3333" s="19">
        <f>IFERROR(VLOOKUP(B3333,Sheet1!AI$2:AK$3285,3,FALSE),"")</f>
        <v>56.117338981247258</v>
      </c>
      <c r="D3333" s="32"/>
      <c r="E3333" s="40">
        <f t="shared" si="118"/>
        <v>0.68571992953619065</v>
      </c>
    </row>
    <row r="3334" spans="2:5">
      <c r="B3334" s="2">
        <f t="shared" si="119"/>
        <v>40857</v>
      </c>
      <c r="C3334" s="19">
        <f>IFERROR(VLOOKUP(B3334,Sheet1!AI$2:AK$3285,3,FALSE),"")</f>
        <v>70.938220219659797</v>
      </c>
      <c r="D3334" s="32"/>
      <c r="E3334" s="40">
        <f t="shared" si="118"/>
        <v>0.86682213115456508</v>
      </c>
    </row>
    <row r="3335" spans="2:5">
      <c r="B3335" s="2">
        <f t="shared" si="119"/>
        <v>40858</v>
      </c>
      <c r="C3335" s="19">
        <f>IFERROR(VLOOKUP(B3335,Sheet1!AI$2:AK$3285,3,FALSE),"")</f>
        <v>92.880827196569498</v>
      </c>
      <c r="D3335" s="32"/>
      <c r="E3335" s="40">
        <f t="shared" si="118"/>
        <v>1.1349475124217512</v>
      </c>
    </row>
    <row r="3336" spans="2:5">
      <c r="B3336" s="2">
        <f t="shared" si="119"/>
        <v>40859</v>
      </c>
      <c r="C3336" s="19">
        <f>IFERROR(VLOOKUP(B3336,Sheet1!AI$2:AK$3285,3,FALSE),"")</f>
        <v>106.81332108744084</v>
      </c>
      <c r="D3336" s="32"/>
      <c r="E3336" s="40">
        <f t="shared" si="118"/>
        <v>1.3051941581564019</v>
      </c>
    </row>
    <row r="3337" spans="2:5">
      <c r="B3337" s="2">
        <f t="shared" si="119"/>
        <v>40860</v>
      </c>
      <c r="C3337" s="19">
        <f>IFERROR(VLOOKUP(B3337,Sheet1!AI$2:AK$3285,3,FALSE),"")</f>
        <v>111.25558240222438</v>
      </c>
      <c r="D3337" s="32"/>
      <c r="E3337" s="40">
        <f t="shared" si="118"/>
        <v>1.3594759037105282</v>
      </c>
    </row>
    <row r="3338" spans="2:5">
      <c r="B3338" s="2">
        <f t="shared" si="119"/>
        <v>40861</v>
      </c>
      <c r="C3338" s="19">
        <f>IFERROR(VLOOKUP(B3338,Sheet1!AI$2:AK$3285,3,FALSE),"")</f>
        <v>111.80278037835512</v>
      </c>
      <c r="D3338" s="32"/>
      <c r="E3338" s="40">
        <f t="shared" si="118"/>
        <v>1.366162331906279</v>
      </c>
    </row>
    <row r="3339" spans="2:5">
      <c r="B3339" s="2">
        <f t="shared" si="119"/>
        <v>40862</v>
      </c>
      <c r="C3339" s="19">
        <f>IFERROR(VLOOKUP(B3339,Sheet1!AI$2:AK$3285,3,FALSE),"")</f>
        <v>109.28359053415738</v>
      </c>
      <c r="D3339" s="32"/>
      <c r="E3339" s="40">
        <f t="shared" si="118"/>
        <v>1.3353793562019458</v>
      </c>
    </row>
    <row r="3340" spans="2:5">
      <c r="B3340" s="2">
        <f t="shared" si="119"/>
        <v>40863</v>
      </c>
      <c r="C3340" s="19">
        <f>IFERROR(VLOOKUP(B3340,Sheet1!AI$2:AK$3285,3,FALSE),"")</f>
        <v>105.37495819132607</v>
      </c>
      <c r="D3340" s="32"/>
      <c r="E3340" s="40">
        <f t="shared" si="118"/>
        <v>1.2876182338221978</v>
      </c>
    </row>
    <row r="3341" spans="2:5">
      <c r="B3341" s="2">
        <f t="shared" si="119"/>
        <v>40864</v>
      </c>
      <c r="C3341" s="19">
        <f>IFERROR(VLOOKUP(B3341,Sheet1!AI$2:AK$3285,3,FALSE),"")</f>
        <v>103.89710212082923</v>
      </c>
      <c r="D3341" s="32"/>
      <c r="E3341" s="40">
        <f t="shared" si="118"/>
        <v>1.2695597267916992</v>
      </c>
    </row>
    <row r="3342" spans="2:5">
      <c r="B3342" s="2">
        <f t="shared" si="119"/>
        <v>40865</v>
      </c>
      <c r="C3342" s="19">
        <f>IFERROR(VLOOKUP(B3342,Sheet1!AI$2:AK$3285,3,FALSE),"")</f>
        <v>95.63510199427094</v>
      </c>
      <c r="D3342" s="32"/>
      <c r="E3342" s="40">
        <f t="shared" si="118"/>
        <v>1.1686030840238593</v>
      </c>
    </row>
    <row r="3343" spans="2:5">
      <c r="B3343" s="2">
        <f t="shared" si="119"/>
        <v>40866</v>
      </c>
      <c r="C3343" s="19">
        <f>IFERROR(VLOOKUP(B3343,Sheet1!AI$2:AK$3285,3,FALSE),"")</f>
        <v>96.243727533998367</v>
      </c>
      <c r="D3343" s="32"/>
      <c r="E3343" s="40">
        <f t="shared" si="118"/>
        <v>1.1760401198810884</v>
      </c>
    </row>
    <row r="3344" spans="2:5">
      <c r="B3344" s="2">
        <f t="shared" si="119"/>
        <v>40867</v>
      </c>
      <c r="C3344" s="19">
        <f>IFERROR(VLOOKUP(B3344,Sheet1!AI$2:AK$3285,3,FALSE),"")</f>
        <v>89.984889351592756</v>
      </c>
      <c r="D3344" s="32"/>
      <c r="E3344" s="40">
        <f t="shared" si="118"/>
        <v>1.0995609040926884</v>
      </c>
    </row>
    <row r="3345" spans="2:10">
      <c r="B3345" s="2">
        <f t="shared" si="119"/>
        <v>40868</v>
      </c>
      <c r="C3345" s="19">
        <f>IFERROR(VLOOKUP(B3345,Sheet1!AI$2:AK$3285,3,FALSE),"")</f>
        <v>91.814831046455652</v>
      </c>
      <c r="D3345" s="32"/>
      <c r="E3345" s="40">
        <f t="shared" si="118"/>
        <v>1.12192168442969</v>
      </c>
    </row>
    <row r="3346" spans="2:10">
      <c r="B3346" s="2">
        <f t="shared" si="119"/>
        <v>40869</v>
      </c>
      <c r="C3346" s="19">
        <f>IFERROR(VLOOKUP(B3346,Sheet1!AI$2:AK$3285,3,FALSE),"")</f>
        <v>97.387007447984729</v>
      </c>
      <c r="D3346" s="32"/>
      <c r="E3346" s="40">
        <f t="shared" si="118"/>
        <v>1.1900103087084819</v>
      </c>
    </row>
    <row r="3347" spans="2:10">
      <c r="B3347" s="2">
        <f t="shared" si="119"/>
        <v>40870</v>
      </c>
      <c r="C3347" s="19">
        <f>IFERROR(VLOOKUP(B3347,Sheet1!AI$2:AK$3285,3,FALSE),"")</f>
        <v>92.522113994534379</v>
      </c>
      <c r="D3347" s="32"/>
      <c r="E3347" s="40">
        <f t="shared" si="118"/>
        <v>1.1305642541260321</v>
      </c>
    </row>
    <row r="3348" spans="2:10">
      <c r="B3348" s="2">
        <f t="shared" si="119"/>
        <v>40871</v>
      </c>
      <c r="C3348" s="19">
        <f>IFERROR(VLOOKUP(B3348,Sheet1!AI$2:AK$3285,3,FALSE),"")</f>
        <v>97.339621727745453</v>
      </c>
      <c r="D3348" s="32"/>
      <c r="E3348" s="40">
        <f t="shared" si="118"/>
        <v>1.1894312838770593</v>
      </c>
    </row>
    <row r="3349" spans="2:10">
      <c r="B3349" s="2">
        <f t="shared" si="119"/>
        <v>40872</v>
      </c>
      <c r="C3349" s="19">
        <f>IFERROR(VLOOKUP(B3349,Sheet1!AI$2:AK$3285,3,FALSE),"")</f>
        <v>95.476958375592176</v>
      </c>
      <c r="D3349" s="32"/>
      <c r="E3349" s="40">
        <f t="shared" ref="E3349:E3412" si="120">IFERROR(0.001*(C3349*86440)/$K$6,"")</f>
        <v>1.1666706646856357</v>
      </c>
    </row>
    <row r="3350" spans="2:10">
      <c r="B3350" s="2">
        <f t="shared" si="119"/>
        <v>40873</v>
      </c>
      <c r="C3350" s="19">
        <f>IFERROR(VLOOKUP(B3350,Sheet1!AI$2:AK$3285,3,FALSE),"")</f>
        <v>93.958476981084573</v>
      </c>
      <c r="D3350" s="32"/>
      <c r="E3350" s="40">
        <f t="shared" si="120"/>
        <v>1.1481157407753677</v>
      </c>
    </row>
    <row r="3351" spans="2:10">
      <c r="B3351" s="2">
        <f t="shared" si="119"/>
        <v>40874</v>
      </c>
      <c r="C3351" s="19" t="str">
        <f>IFERROR(VLOOKUP(B3351,Sheet1!AI$2:AK$3285,3,FALSE),"")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IFERROR(VLOOKUP(B3352,Sheet1!AI$2:AK$3285,3,FALSE),"")</f>
        <v>85.635527292619713</v>
      </c>
      <c r="D3352" s="32"/>
      <c r="E3352" s="40">
        <f t="shared" si="120"/>
        <v>1.0464143312374961</v>
      </c>
    </row>
    <row r="3353" spans="2:10">
      <c r="B3353" s="2">
        <f t="shared" si="119"/>
        <v>40876</v>
      </c>
      <c r="C3353" s="19">
        <f>IFERROR(VLOOKUP(B3353,Sheet1!AI$2:AK$3285,3,FALSE),"")</f>
        <v>77.069617387322523</v>
      </c>
      <c r="D3353" s="32"/>
      <c r="E3353" s="40">
        <f t="shared" si="120"/>
        <v>0.94174409484876442</v>
      </c>
    </row>
    <row r="3354" spans="2:10">
      <c r="B3354" s="2">
        <f t="shared" si="119"/>
        <v>40877</v>
      </c>
      <c r="C3354" s="19">
        <f>IFERROR(VLOOKUP(B3354,Sheet1!AI$2:AK$3285,3,FALSE),"")</f>
        <v>57.473800950866917</v>
      </c>
      <c r="D3354" s="32"/>
      <c r="E3354" s="40">
        <f t="shared" si="120"/>
        <v>0.70229507410134806</v>
      </c>
      <c r="G3354" s="3">
        <f>AVERAGE(C3325:C3354)</f>
        <v>81.078532784926423</v>
      </c>
      <c r="H3354" s="3">
        <f>MAX(C3325:C3354)</f>
        <v>111.80278037835512</v>
      </c>
      <c r="I3354" s="3">
        <f>MIN(C3325:C3354)</f>
        <v>40.161814177593669</v>
      </c>
      <c r="J3354" s="13">
        <f>SUM(E3325:E3354)</f>
        <v>28.731187849016418</v>
      </c>
    </row>
    <row r="3355" spans="2:10">
      <c r="B3355" s="2">
        <f t="shared" si="119"/>
        <v>40878</v>
      </c>
      <c r="C3355" s="19">
        <f>IFERROR(VLOOKUP(B3355,Sheet1!AI$2:AK$3285,3,FALSE),"")</f>
        <v>52.952545531582246</v>
      </c>
      <c r="D3355" s="32"/>
      <c r="E3355" s="40">
        <f t="shared" si="120"/>
        <v>0.64704806838421958</v>
      </c>
    </row>
    <row r="3356" spans="2:10">
      <c r="B3356" s="2">
        <f t="shared" si="119"/>
        <v>40879</v>
      </c>
      <c r="C3356" s="19">
        <f>IFERROR(VLOOKUP(B3356,Sheet1!AI$2:AK$3285,3,FALSE),"")</f>
        <v>56.711702917705225</v>
      </c>
      <c r="D3356" s="32"/>
      <c r="E3356" s="40">
        <f t="shared" si="120"/>
        <v>0.69298269723020067</v>
      </c>
    </row>
    <row r="3357" spans="2:10">
      <c r="B3357" s="2">
        <f t="shared" si="119"/>
        <v>40880</v>
      </c>
      <c r="C3357" s="19">
        <f>IFERROR(VLOOKUP(B3357,Sheet1!AI$2:AK$3285,3,FALSE),"")</f>
        <v>67.693115708736286</v>
      </c>
      <c r="D3357" s="32"/>
      <c r="E3357" s="40">
        <f t="shared" si="120"/>
        <v>0.82716891742481835</v>
      </c>
    </row>
    <row r="3358" spans="2:10">
      <c r="B3358" s="2">
        <f t="shared" si="119"/>
        <v>40881</v>
      </c>
      <c r="C3358" s="19">
        <f>IFERROR(VLOOKUP(B3358,Sheet1!AI$2:AK$3285,3,FALSE),"")</f>
        <v>82.349617783005669</v>
      </c>
      <c r="D3358" s="32"/>
      <c r="E3358" s="40">
        <f t="shared" si="120"/>
        <v>1.0062625051121021</v>
      </c>
    </row>
    <row r="3359" spans="2:10">
      <c r="B3359" s="2">
        <f t="shared" si="119"/>
        <v>40882</v>
      </c>
      <c r="C3359" s="19">
        <f>IFERROR(VLOOKUP(B3359,Sheet1!AI$2:AK$3285,3,FALSE),"")</f>
        <v>79.415488328899528</v>
      </c>
      <c r="D3359" s="32"/>
      <c r="E3359" s="40">
        <f t="shared" si="120"/>
        <v>0.97040921842664329</v>
      </c>
    </row>
    <row r="3360" spans="2:10">
      <c r="B3360" s="2">
        <f t="shared" si="119"/>
        <v>40883</v>
      </c>
      <c r="C3360" s="19">
        <f>IFERROR(VLOOKUP(B3360,Sheet1!AI$2:AK$3285,3,FALSE),"")</f>
        <v>69.377281620072381</v>
      </c>
      <c r="D3360" s="32"/>
      <c r="E3360" s="40">
        <f t="shared" si="120"/>
        <v>0.84774840588621103</v>
      </c>
    </row>
    <row r="3361" spans="2:5">
      <c r="B3361" s="2">
        <f t="shared" si="119"/>
        <v>40884</v>
      </c>
      <c r="C3361" s="19">
        <f>IFERROR(VLOOKUP(B3361,Sheet1!AI$2:AK$3285,3,FALSE),"")</f>
        <v>57.842454894558387</v>
      </c>
      <c r="D3361" s="32"/>
      <c r="E3361" s="40">
        <f t="shared" si="120"/>
        <v>0.70679980224563577</v>
      </c>
    </row>
    <row r="3362" spans="2:5">
      <c r="B3362" s="2">
        <f t="shared" si="119"/>
        <v>40885</v>
      </c>
      <c r="C3362" s="19">
        <f>IFERROR(VLOOKUP(B3362,Sheet1!AI$2:AK$3285,3,FALSE),"")</f>
        <v>54.168951859522167</v>
      </c>
      <c r="D3362" s="32"/>
      <c r="E3362" s="40">
        <f t="shared" si="120"/>
        <v>0.66191181774626751</v>
      </c>
    </row>
    <row r="3363" spans="2:5">
      <c r="B3363" s="2">
        <f t="shared" si="119"/>
        <v>40886</v>
      </c>
      <c r="C3363" s="19">
        <f>IFERROR(VLOOKUP(B3363,Sheet1!AI$2:AK$3285,3,FALSE),"")</f>
        <v>58.620369950708209</v>
      </c>
      <c r="D3363" s="32"/>
      <c r="E3363" s="40">
        <f t="shared" si="120"/>
        <v>0.716305453567885</v>
      </c>
    </row>
    <row r="3364" spans="2:5">
      <c r="B3364" s="2">
        <f t="shared" si="119"/>
        <v>40887</v>
      </c>
      <c r="C3364" s="19">
        <f>IFERROR(VLOOKUP(B3364,Sheet1!AI$2:AK$3285,3,FALSE),"")</f>
        <v>68.405014623081797</v>
      </c>
      <c r="D3364" s="32"/>
      <c r="E3364" s="40">
        <f t="shared" si="120"/>
        <v>0.83586789143613105</v>
      </c>
    </row>
    <row r="3365" spans="2:5">
      <c r="B3365" s="2">
        <f t="shared" ref="B3365:B3428" si="121">B3364+1</f>
        <v>40888</v>
      </c>
      <c r="C3365" s="19">
        <f>IFERROR(VLOOKUP(B3365,Sheet1!AI$2:AK$3285,3,FALSE),"")</f>
        <v>75.017725120733076</v>
      </c>
      <c r="D3365" s="32"/>
      <c r="E3365" s="40">
        <f t="shared" si="120"/>
        <v>0.91667121281257669</v>
      </c>
    </row>
    <row r="3366" spans="2:5">
      <c r="B3366" s="2">
        <f t="shared" si="121"/>
        <v>40889</v>
      </c>
      <c r="C3366" s="19">
        <f>IFERROR(VLOOKUP(B3366,Sheet1!AI$2:AK$3285,3,FALSE),"")</f>
        <v>78.613059919955276</v>
      </c>
      <c r="D3366" s="32"/>
      <c r="E3366" s="40">
        <f t="shared" si="120"/>
        <v>0.9606040287646217</v>
      </c>
    </row>
    <row r="3367" spans="2:5">
      <c r="B3367" s="2">
        <f t="shared" si="121"/>
        <v>40890</v>
      </c>
      <c r="C3367" s="19">
        <f>IFERROR(VLOOKUP(B3367,Sheet1!AI$2:AK$3285,3,FALSE),"")</f>
        <v>76.128507240611725</v>
      </c>
      <c r="D3367" s="32"/>
      <c r="E3367" s="40">
        <f t="shared" si="120"/>
        <v>0.93024429825819588</v>
      </c>
    </row>
    <row r="3368" spans="2:5">
      <c r="B3368" s="2">
        <f t="shared" si="121"/>
        <v>40891</v>
      </c>
      <c r="C3368" s="19">
        <f>IFERROR(VLOOKUP(B3368,Sheet1!AI$2:AK$3285,3,FALSE),"")</f>
        <v>69.69780989252672</v>
      </c>
      <c r="D3368" s="32"/>
      <c r="E3368" s="40">
        <f t="shared" si="120"/>
        <v>0.85166506744557668</v>
      </c>
    </row>
    <row r="3369" spans="2:5">
      <c r="B3369" s="2">
        <f t="shared" si="121"/>
        <v>40892</v>
      </c>
      <c r="C3369" s="19">
        <f>IFERROR(VLOOKUP(B3369,Sheet1!AI$2:AK$3285,3,FALSE),"")</f>
        <v>67.054977581532512</v>
      </c>
      <c r="D3369" s="32"/>
      <c r="E3369" s="40">
        <f t="shared" si="120"/>
        <v>0.81937125560470325</v>
      </c>
    </row>
    <row r="3370" spans="2:5">
      <c r="B3370" s="2">
        <f t="shared" si="121"/>
        <v>40893</v>
      </c>
      <c r="C3370" s="19">
        <f>IFERROR(VLOOKUP(B3370,Sheet1!AI$2:AK$3285,3,FALSE),"")</f>
        <v>68.078728670384407</v>
      </c>
      <c r="D3370" s="32"/>
      <c r="E3370" s="40">
        <f t="shared" si="120"/>
        <v>0.83188087450777892</v>
      </c>
    </row>
    <row r="3371" spans="2:5">
      <c r="B3371" s="2">
        <f t="shared" si="121"/>
        <v>40894</v>
      </c>
      <c r="C3371" s="19">
        <f>IFERROR(VLOOKUP(B3371,Sheet1!AI$2:AK$3285,3,FALSE),"")</f>
        <v>68.690384028124754</v>
      </c>
      <c r="D3371" s="32"/>
      <c r="E3371" s="40">
        <f t="shared" si="120"/>
        <v>0.83935493290798757</v>
      </c>
    </row>
    <row r="3372" spans="2:5">
      <c r="B3372" s="2">
        <f t="shared" si="121"/>
        <v>40895</v>
      </c>
      <c r="C3372" s="19">
        <f>IFERROR(VLOOKUP(B3372,Sheet1!AI$2:AK$3285,3,FALSE),"")</f>
        <v>72.003730645096994</v>
      </c>
      <c r="D3372" s="32"/>
      <c r="E3372" s="40">
        <f t="shared" si="120"/>
        <v>0.87984202388495691</v>
      </c>
    </row>
    <row r="3373" spans="2:5">
      <c r="B3373" s="2">
        <f t="shared" si="121"/>
        <v>40896</v>
      </c>
      <c r="C3373" s="19">
        <f>IFERROR(VLOOKUP(B3373,Sheet1!AI$2:AK$3285,3,FALSE),"")</f>
        <v>69.335228898221658</v>
      </c>
      <c r="D3373" s="32"/>
      <c r="E3373" s="40">
        <f t="shared" si="120"/>
        <v>0.84723454706845913</v>
      </c>
    </row>
    <row r="3374" spans="2:5">
      <c r="B3374" s="2">
        <f t="shared" si="121"/>
        <v>40897</v>
      </c>
      <c r="C3374" s="19">
        <f>IFERROR(VLOOKUP(B3374,Sheet1!AI$2:AK$3285,3,FALSE),"")</f>
        <v>57.333274719808969</v>
      </c>
      <c r="D3374" s="32"/>
      <c r="E3374" s="40">
        <f t="shared" si="120"/>
        <v>0.70057792858075874</v>
      </c>
    </row>
    <row r="3375" spans="2:5">
      <c r="B3375" s="2">
        <f t="shared" si="121"/>
        <v>40898</v>
      </c>
      <c r="C3375" s="19">
        <f>IFERROR(VLOOKUP(B3375,Sheet1!AI$2:AK$3285,3,FALSE),"")</f>
        <v>55.126560161111911</v>
      </c>
      <c r="D3375" s="32"/>
      <c r="E3375" s="40">
        <f t="shared" si="120"/>
        <v>0.67361321180753653</v>
      </c>
    </row>
    <row r="3376" spans="2:5">
      <c r="B3376" s="2">
        <f t="shared" si="121"/>
        <v>40899</v>
      </c>
      <c r="C3376" s="19">
        <f>IFERROR(VLOOKUP(B3376,Sheet1!AI$2:AK$3285,3,FALSE),"")</f>
        <v>49.878444170498369</v>
      </c>
      <c r="D3376" s="32"/>
      <c r="E3376" s="40">
        <f t="shared" si="120"/>
        <v>0.60948440968304762</v>
      </c>
    </row>
    <row r="3377" spans="2:10">
      <c r="B3377" s="2">
        <f t="shared" si="121"/>
        <v>40900</v>
      </c>
      <c r="C3377" s="19">
        <f>IFERROR(VLOOKUP(B3377,Sheet1!AI$2:AK$3285,3,FALSE),"")</f>
        <v>53.506332457487815</v>
      </c>
      <c r="D3377" s="32"/>
      <c r="E3377" s="40">
        <f t="shared" si="120"/>
        <v>0.65381500955968996</v>
      </c>
    </row>
    <row r="3378" spans="2:10">
      <c r="B3378" s="2">
        <f t="shared" si="121"/>
        <v>40901</v>
      </c>
      <c r="C3378" s="19">
        <f>IFERROR(VLOOKUP(B3378,Sheet1!AI$2:AK$3285,3,FALSE),"")</f>
        <v>60.812533331278928</v>
      </c>
      <c r="D3378" s="32"/>
      <c r="E3378" s="40">
        <f t="shared" si="120"/>
        <v>0.74309236374833909</v>
      </c>
    </row>
    <row r="3379" spans="2:10">
      <c r="B3379" s="2">
        <f t="shared" si="121"/>
        <v>40902</v>
      </c>
      <c r="C3379" s="19">
        <f>IFERROR(VLOOKUP(B3379,Sheet1!AI$2:AK$3285,3,FALSE),"")</f>
        <v>60.617451932572067</v>
      </c>
      <c r="D3379" s="32"/>
      <c r="E3379" s="40">
        <f t="shared" si="120"/>
        <v>0.74070858708673015</v>
      </c>
    </row>
    <row r="3380" spans="2:10">
      <c r="B3380" s="2">
        <f t="shared" si="121"/>
        <v>40903</v>
      </c>
      <c r="C3380" s="19">
        <f>IFERROR(VLOOKUP(B3380,Sheet1!AI$2:AK$3285,3,FALSE),"")</f>
        <v>60.867880458262562</v>
      </c>
      <c r="D3380" s="32"/>
      <c r="E3380" s="40">
        <f t="shared" si="120"/>
        <v>0.7437686721532677</v>
      </c>
    </row>
    <row r="3381" spans="2:10">
      <c r="B3381" s="2">
        <f t="shared" si="121"/>
        <v>40904</v>
      </c>
      <c r="C3381" s="19">
        <f>IFERROR(VLOOKUP(B3381,Sheet1!AI$2:AK$3285,3,FALSE),"")</f>
        <v>55.14133440004116</v>
      </c>
      <c r="D3381" s="32"/>
      <c r="E3381" s="40">
        <f t="shared" si="120"/>
        <v>0.67379374406835713</v>
      </c>
    </row>
    <row r="3382" spans="2:10">
      <c r="B3382" s="2">
        <f t="shared" si="121"/>
        <v>40905</v>
      </c>
      <c r="C3382" s="19">
        <f>IFERROR(VLOOKUP(B3382,Sheet1!AI$2:AK$3285,3,FALSE),"")</f>
        <v>52.928900675229897</v>
      </c>
      <c r="D3382" s="32"/>
      <c r="E3382" s="40">
        <f t="shared" si="120"/>
        <v>0.64675914254550082</v>
      </c>
    </row>
    <row r="3383" spans="2:10">
      <c r="B3383" s="2">
        <f t="shared" si="121"/>
        <v>40906</v>
      </c>
      <c r="C3383" s="19">
        <f>IFERROR(VLOOKUP(B3383,Sheet1!AI$2:AK$3285,3,FALSE),"")</f>
        <v>52.352947025355434</v>
      </c>
      <c r="D3383" s="32"/>
      <c r="E3383" s="40">
        <f t="shared" si="120"/>
        <v>0.63972133741471926</v>
      </c>
    </row>
    <row r="3384" spans="2:10">
      <c r="B3384" s="2">
        <f t="shared" si="121"/>
        <v>40907</v>
      </c>
      <c r="C3384" s="19">
        <f>IFERROR(VLOOKUP(B3384,Sheet1!AI$2:AK$3285,3,FALSE),"")</f>
        <v>49.489693967015683</v>
      </c>
      <c r="D3384" s="32"/>
      <c r="E3384" s="40">
        <f t="shared" si="120"/>
        <v>0.60473411740300187</v>
      </c>
    </row>
    <row r="3385" spans="2:10">
      <c r="B3385" s="2">
        <f t="shared" si="121"/>
        <v>40908</v>
      </c>
      <c r="C3385" s="19">
        <f>IFERROR(VLOOKUP(B3385,Sheet1!AI$2:AK$3285,3,FALSE),"")</f>
        <v>49.462223051581987</v>
      </c>
      <c r="D3385" s="32"/>
      <c r="E3385" s="40">
        <f t="shared" si="120"/>
        <v>0.60439843943719906</v>
      </c>
      <c r="G3385" s="3">
        <f>AVERAGE(C3355:C3385)</f>
        <v>62.892718437590446</v>
      </c>
      <c r="H3385" s="3">
        <f>MAX(C3355:C3385)</f>
        <v>82.349617783005669</v>
      </c>
      <c r="I3385" s="3">
        <f>MIN(C3355:C3385)</f>
        <v>49.462223051581987</v>
      </c>
      <c r="J3385" s="13">
        <f>SUM(E3355:E3385)</f>
        <v>23.823839982203122</v>
      </c>
    </row>
    <row r="3386" spans="2:10">
      <c r="B3386" s="2">
        <f t="shared" si="121"/>
        <v>40909</v>
      </c>
      <c r="C3386" s="19">
        <f>IFERROR(VLOOKUP(B3386,Sheet1!AI$2:AK$3285,3,FALSE),"")</f>
        <v>53.505458434080765</v>
      </c>
      <c r="D3386" s="32"/>
      <c r="E3386" s="40">
        <f t="shared" si="120"/>
        <v>0.65380432952246847</v>
      </c>
    </row>
    <row r="3387" spans="2:10">
      <c r="B3387" s="2">
        <f t="shared" si="121"/>
        <v>40910</v>
      </c>
      <c r="C3387" s="19">
        <f>IFERROR(VLOOKUP(B3387,Sheet1!AI$2:AK$3285,3,FALSE),"")</f>
        <v>49.971349737432547</v>
      </c>
      <c r="D3387" s="32"/>
      <c r="E3387" s="40">
        <f t="shared" si="120"/>
        <v>0.61061965950009467</v>
      </c>
    </row>
    <row r="3388" spans="2:10">
      <c r="B3388" s="2">
        <f t="shared" si="121"/>
        <v>40911</v>
      </c>
      <c r="C3388" s="19">
        <f>IFERROR(VLOOKUP(B3388,Sheet1!AI$2:AK$3285,3,FALSE),"")</f>
        <v>54.524511604146937</v>
      </c>
      <c r="D3388" s="32"/>
      <c r="E3388" s="40">
        <f t="shared" si="120"/>
        <v>0.66625654270037615</v>
      </c>
    </row>
    <row r="3389" spans="2:10">
      <c r="B3389" s="2">
        <f t="shared" si="121"/>
        <v>40912</v>
      </c>
      <c r="C3389" s="19">
        <f>IFERROR(VLOOKUP(B3389,Sheet1!AI$2:AK$5345,3,FALSE),"")</f>
        <v>57.122784843445743</v>
      </c>
      <c r="D3389" s="32"/>
      <c r="E3389" s="40">
        <f t="shared" si="120"/>
        <v>0.69800586964481914</v>
      </c>
    </row>
    <row r="3390" spans="2:10">
      <c r="B3390" s="2">
        <f t="shared" si="121"/>
        <v>40913</v>
      </c>
      <c r="C3390" s="19">
        <f>IFERROR(VLOOKUP(B3390,Sheet1!AI$2:AK$5345,3,FALSE),"")</f>
        <v>63.205140615714299</v>
      </c>
      <c r="D3390" s="32"/>
      <c r="E3390" s="40">
        <f t="shared" si="120"/>
        <v>0.77232857715894032</v>
      </c>
    </row>
    <row r="3391" spans="2:10">
      <c r="B3391" s="2">
        <f t="shared" si="121"/>
        <v>40914</v>
      </c>
      <c r="C3391" s="19">
        <f>IFERROR(VLOOKUP(B3391,Sheet1!AI$2:AK$5345,3,FALSE),"")</f>
        <v>62.666910219733609</v>
      </c>
      <c r="D3391" s="32"/>
      <c r="E3391" s="40">
        <f t="shared" si="120"/>
        <v>0.76575172736694563</v>
      </c>
    </row>
    <row r="3392" spans="2:10">
      <c r="B3392" s="2">
        <f t="shared" si="121"/>
        <v>40915</v>
      </c>
      <c r="C3392" s="19">
        <f>IFERROR(VLOOKUP(B3392,Sheet1!AI$2:AK$5345,3,FALSE),"")</f>
        <v>58.004233544879071</v>
      </c>
      <c r="D3392" s="32"/>
      <c r="E3392" s="40">
        <f t="shared" si="120"/>
        <v>0.70877663947121095</v>
      </c>
    </row>
    <row r="3393" spans="2:5">
      <c r="B3393" s="2">
        <f t="shared" si="121"/>
        <v>40916</v>
      </c>
      <c r="C3393" s="19">
        <f>IFERROR(VLOOKUP(B3393,Sheet1!AI$2:AK$5345,3,FALSE),"")</f>
        <v>58.658135904832989</v>
      </c>
      <c r="D3393" s="32"/>
      <c r="E3393" s="40">
        <f t="shared" si="120"/>
        <v>0.71676693067765962</v>
      </c>
    </row>
    <row r="3394" spans="2:5">
      <c r="B3394" s="2">
        <f t="shared" si="121"/>
        <v>40917</v>
      </c>
      <c r="C3394" s="19">
        <f>IFERROR(VLOOKUP(B3394,Sheet1!AI$2:AK$5345,3,FALSE),"")</f>
        <v>52.241481582857432</v>
      </c>
      <c r="D3394" s="32"/>
      <c r="E3394" s="40">
        <f t="shared" si="120"/>
        <v>0.63835929714761053</v>
      </c>
    </row>
    <row r="3395" spans="2:5">
      <c r="B3395" s="2">
        <f t="shared" si="121"/>
        <v>40918</v>
      </c>
      <c r="C3395" s="19">
        <f>IFERROR(VLOOKUP(B3395,Sheet1!AI$2:AK$5345,3,FALSE),"")</f>
        <v>49.99965800578866</v>
      </c>
      <c r="D3395" s="32"/>
      <c r="E3395" s="40">
        <f t="shared" si="120"/>
        <v>0.61096556941198366</v>
      </c>
    </row>
    <row r="3396" spans="2:5">
      <c r="B3396" s="2">
        <f t="shared" si="121"/>
        <v>40919</v>
      </c>
      <c r="C3396" s="19">
        <f>IFERROR(VLOOKUP(B3396,Sheet1!AI$2:AK$5345,3,FALSE),"")</f>
        <v>45.43222312460648</v>
      </c>
      <c r="D3396" s="32"/>
      <c r="E3396" s="40">
        <f t="shared" si="120"/>
        <v>0.55515427861054345</v>
      </c>
    </row>
    <row r="3397" spans="2:5">
      <c r="B3397" s="2">
        <f t="shared" si="121"/>
        <v>40920</v>
      </c>
      <c r="C3397" s="19">
        <f>IFERROR(VLOOKUP(B3397,Sheet1!AI$2:AK$5345,3,FALSE),"")</f>
        <v>49.324830272127883</v>
      </c>
      <c r="D3397" s="32"/>
      <c r="E3397" s="40">
        <f t="shared" si="120"/>
        <v>0.60271958279936877</v>
      </c>
    </row>
    <row r="3398" spans="2:5">
      <c r="B3398" s="2">
        <f t="shared" si="121"/>
        <v>40921</v>
      </c>
      <c r="C3398" s="19">
        <f>IFERROR(VLOOKUP(B3398,Sheet1!AI$2:AK$5345,3,FALSE),"")</f>
        <v>44.453445072274235</v>
      </c>
      <c r="D3398" s="32"/>
      <c r="E3398" s="40">
        <f t="shared" si="120"/>
        <v>0.54319420300358845</v>
      </c>
    </row>
    <row r="3399" spans="2:5">
      <c r="B3399" s="2">
        <f t="shared" si="121"/>
        <v>40922</v>
      </c>
      <c r="C3399" s="19">
        <f>IFERROR(VLOOKUP(B3399,Sheet1!AI$2:AK$5345,3,FALSE),"")</f>
        <v>42.958571458182178</v>
      </c>
      <c r="D3399" s="32"/>
      <c r="E3399" s="40">
        <f t="shared" si="120"/>
        <v>0.52492775188652352</v>
      </c>
    </row>
    <row r="3400" spans="2:5">
      <c r="B3400" s="2">
        <f t="shared" si="121"/>
        <v>40923</v>
      </c>
      <c r="C3400" s="19">
        <f>IFERROR(VLOOKUP(B3400,Sheet1!AI$2:AK$5345,3,FALSE),"")</f>
        <v>41.468266459499318</v>
      </c>
      <c r="D3400" s="32"/>
      <c r="E3400" s="40">
        <f t="shared" si="120"/>
        <v>0.50671712648559808</v>
      </c>
    </row>
    <row r="3401" spans="2:5">
      <c r="B3401" s="2">
        <f t="shared" si="121"/>
        <v>40924</v>
      </c>
      <c r="C3401" s="19">
        <f>IFERROR(VLOOKUP(B3401,Sheet1!AI$2:AK$5345,3,FALSE),"")</f>
        <v>55.494818393685819</v>
      </c>
      <c r="D3401" s="32"/>
      <c r="E3401" s="40">
        <f t="shared" si="120"/>
        <v>0.67811310460138563</v>
      </c>
    </row>
    <row r="3402" spans="2:5">
      <c r="B3402" s="2">
        <f t="shared" si="121"/>
        <v>40925</v>
      </c>
      <c r="C3402" s="19">
        <f>IFERROR(VLOOKUP(B3402,Sheet1!AI$2:AK$5345,3,FALSE),"")</f>
        <v>58.935215263544023</v>
      </c>
      <c r="D3402" s="32"/>
      <c r="E3402" s="40">
        <f t="shared" si="120"/>
        <v>0.72015267279908757</v>
      </c>
    </row>
    <row r="3403" spans="2:5">
      <c r="B3403" s="2">
        <f t="shared" si="121"/>
        <v>40926</v>
      </c>
      <c r="C3403" s="19">
        <f>IFERROR(VLOOKUP(B3403,Sheet1!AI$2:AK$5345,3,FALSE),"")</f>
        <v>63.658041058232584</v>
      </c>
      <c r="D3403" s="32"/>
      <c r="E3403" s="40">
        <f t="shared" si="120"/>
        <v>0.7778627465470207</v>
      </c>
    </row>
    <row r="3404" spans="2:5">
      <c r="B3404" s="2">
        <f t="shared" si="121"/>
        <v>40927</v>
      </c>
      <c r="C3404" s="19">
        <f>IFERROR(VLOOKUP(B3404,Sheet1!AI$2:AK$5345,3,FALSE),"")</f>
        <v>57.854505468772913</v>
      </c>
      <c r="D3404" s="32"/>
      <c r="E3404" s="40">
        <f t="shared" si="120"/>
        <v>0.70694705297154803</v>
      </c>
    </row>
    <row r="3405" spans="2:5">
      <c r="B3405" s="2">
        <f t="shared" si="121"/>
        <v>40928</v>
      </c>
      <c r="C3405" s="19">
        <f>IFERROR(VLOOKUP(B3405,Sheet1!AI$2:AK$5345,3,FALSE),"")</f>
        <v>55.69091232449432</v>
      </c>
      <c r="D3405" s="32"/>
      <c r="E3405" s="40">
        <f t="shared" si="120"/>
        <v>0.68050925379266169</v>
      </c>
    </row>
    <row r="3406" spans="2:5">
      <c r="B3406" s="2">
        <f t="shared" si="121"/>
        <v>40929</v>
      </c>
      <c r="C3406" s="19">
        <f>IFERROR(VLOOKUP(B3406,Sheet1!AI$2:AK$5345,3,FALSE),"")</f>
        <v>55.696983869097267</v>
      </c>
      <c r="D3406" s="32"/>
      <c r="E3406" s="40">
        <f t="shared" si="120"/>
        <v>0.68058344439422791</v>
      </c>
    </row>
    <row r="3407" spans="2:5">
      <c r="B3407" s="2">
        <f t="shared" si="121"/>
        <v>40930</v>
      </c>
      <c r="C3407" s="19">
        <f>IFERROR(VLOOKUP(B3407,Sheet1!AI$2:AK$5345,3,FALSE),"")</f>
        <v>59.166617428329118</v>
      </c>
      <c r="D3407" s="32"/>
      <c r="E3407" s="40">
        <f t="shared" si="120"/>
        <v>0.72298026724692799</v>
      </c>
    </row>
    <row r="3408" spans="2:5">
      <c r="B3408" s="2">
        <f t="shared" si="121"/>
        <v>40931</v>
      </c>
      <c r="C3408" s="19">
        <f>IFERROR(VLOOKUP(B3408,Sheet1!AI$2:AK$5345,3,FALSE),"")</f>
        <v>68.068784571326432</v>
      </c>
      <c r="D3408" s="32"/>
      <c r="E3408" s="40">
        <f t="shared" si="120"/>
        <v>0.83175936363379377</v>
      </c>
    </row>
    <row r="3409" spans="2:10">
      <c r="B3409" s="2">
        <f t="shared" si="121"/>
        <v>40932</v>
      </c>
      <c r="C3409" s="19">
        <f>IFERROR(VLOOKUP(B3409,Sheet1!AI$2:AK$5345,3,FALSE),"")</f>
        <v>66.5011603474195</v>
      </c>
      <c r="D3409" s="32"/>
      <c r="E3409" s="40">
        <f t="shared" si="120"/>
        <v>0.81260394408127534</v>
      </c>
    </row>
    <row r="3410" spans="2:10">
      <c r="B3410" s="2">
        <f t="shared" si="121"/>
        <v>40933</v>
      </c>
      <c r="C3410" s="19">
        <f>IFERROR(VLOOKUP(B3410,Sheet1!AI$2:AK$5345,3,FALSE),"")</f>
        <v>63.153645487733684</v>
      </c>
      <c r="D3410" s="32"/>
      <c r="E3410" s="40">
        <f t="shared" si="120"/>
        <v>0.771699337851244</v>
      </c>
    </row>
    <row r="3411" spans="2:10">
      <c r="B3411" s="2">
        <f t="shared" si="121"/>
        <v>40934</v>
      </c>
      <c r="C3411" s="19">
        <f>IFERROR(VLOOKUP(B3411,Sheet1!AI$2:AK$5345,3,FALSE),"")</f>
        <v>62.047929831592</v>
      </c>
      <c r="D3411" s="32"/>
      <c r="E3411" s="40">
        <f t="shared" si="120"/>
        <v>0.7581881615271151</v>
      </c>
    </row>
    <row r="3412" spans="2:10">
      <c r="B3412" s="2">
        <f t="shared" si="121"/>
        <v>40935</v>
      </c>
      <c r="C3412" s="19">
        <f>IFERROR(VLOOKUP(B3412,Sheet1!AI$2:AK$5345,3,FALSE),"")</f>
        <v>63.176439629664173</v>
      </c>
      <c r="D3412" s="32"/>
      <c r="E3412" s="40">
        <f t="shared" si="120"/>
        <v>0.7719778684744375</v>
      </c>
    </row>
    <row r="3413" spans="2:10">
      <c r="B3413" s="2">
        <f t="shared" si="121"/>
        <v>40936</v>
      </c>
      <c r="C3413" s="19">
        <f>IFERROR(VLOOKUP(B3413,Sheet1!AI$2:AK$5345,3,FALSE),"")</f>
        <v>66.159125087853226</v>
      </c>
      <c r="D3413" s="32"/>
      <c r="E3413" s="40">
        <f t="shared" ref="E3413:E3476" si="122">IFERROR(0.001*(C3413*86440)/$K$6,"")</f>
        <v>0.80842448015182822</v>
      </c>
    </row>
    <row r="3414" spans="2:10">
      <c r="B3414" s="2">
        <f t="shared" si="121"/>
        <v>40937</v>
      </c>
      <c r="C3414" s="19">
        <f>IFERROR(VLOOKUP(B3414,Sheet1!AI$2:AK$5345,3,FALSE),"")</f>
        <v>63.06329414838001</v>
      </c>
      <c r="D3414" s="32"/>
      <c r="E3414" s="40">
        <f t="shared" si="122"/>
        <v>0.77059529914984004</v>
      </c>
    </row>
    <row r="3415" spans="2:10">
      <c r="B3415" s="2">
        <f t="shared" si="121"/>
        <v>40938</v>
      </c>
      <c r="C3415" s="19">
        <f>IFERROR(VLOOKUP(B3415,Sheet1!AI$2:AK$5345,3,FALSE),"")</f>
        <v>64.543072308616274</v>
      </c>
      <c r="D3415" s="32"/>
      <c r="E3415" s="40">
        <f t="shared" si="122"/>
        <v>0.78867729295402755</v>
      </c>
    </row>
    <row r="3416" spans="2:10">
      <c r="B3416" s="2">
        <f t="shared" si="121"/>
        <v>40939</v>
      </c>
      <c r="C3416" s="19">
        <f>IFERROR(VLOOKUP(B3416,Sheet1!AI$2:AK$5345,3,FALSE),"")</f>
        <v>75.722905909100518</v>
      </c>
      <c r="D3416" s="32"/>
      <c r="E3416" s="40">
        <f t="shared" si="122"/>
        <v>0.92528809538912193</v>
      </c>
      <c r="G3416" s="3">
        <f>AVERAGE(C3386:C3416)</f>
        <v>57.499046838949809</v>
      </c>
      <c r="H3416" s="3">
        <f>MAX(C3386:C3416)</f>
        <v>75.722905909100518</v>
      </c>
      <c r="I3416" s="3">
        <f>MIN(C3386:C3416)</f>
        <v>41.468266459499318</v>
      </c>
      <c r="J3416" s="13">
        <f>SUM(E3386:E3416)</f>
        <v>21.780710470953274</v>
      </c>
    </row>
    <row r="3417" spans="2:10">
      <c r="B3417" s="2">
        <f t="shared" si="121"/>
        <v>40940</v>
      </c>
      <c r="C3417" s="19">
        <f>IFERROR(VLOOKUP(B3417,Sheet1!AI$2:AK$5345,3,FALSE),"")</f>
        <v>70.643041840666683</v>
      </c>
      <c r="D3417" s="32"/>
      <c r="E3417" s="40">
        <f t="shared" si="122"/>
        <v>0.8632152299557857</v>
      </c>
    </row>
    <row r="3418" spans="2:10">
      <c r="B3418" s="2">
        <f t="shared" si="121"/>
        <v>40941</v>
      </c>
      <c r="C3418" s="19">
        <f>IFERROR(VLOOKUP(B3418,Sheet1!AI$2:AK$5345,3,FALSE),"")</f>
        <v>65.479576661467945</v>
      </c>
      <c r="D3418" s="32"/>
      <c r="E3418" s="40">
        <f t="shared" si="122"/>
        <v>0.80012080953029263</v>
      </c>
    </row>
    <row r="3419" spans="2:10">
      <c r="B3419" s="2">
        <f t="shared" si="121"/>
        <v>40942</v>
      </c>
      <c r="C3419" s="19">
        <f>IFERROR(VLOOKUP(B3419,Sheet1!AI$2:AK$5345,3,FALSE),"")</f>
        <v>44.931531057385655</v>
      </c>
      <c r="D3419" s="32"/>
      <c r="E3419" s="40">
        <f t="shared" si="122"/>
        <v>0.54903612448408479</v>
      </c>
    </row>
    <row r="3420" spans="2:10">
      <c r="B3420" s="2">
        <f t="shared" si="121"/>
        <v>40943</v>
      </c>
      <c r="C3420" s="19">
        <f>IFERROR(VLOOKUP(B3420,Sheet1!AI$2:AK$5345,3,FALSE),"")</f>
        <v>45.336103711806345</v>
      </c>
      <c r="D3420" s="32"/>
      <c r="E3420" s="40">
        <f t="shared" si="122"/>
        <v>0.55397975754149564</v>
      </c>
    </row>
    <row r="3421" spans="2:10">
      <c r="B3421" s="2">
        <f t="shared" si="121"/>
        <v>40944</v>
      </c>
      <c r="C3421" s="19">
        <f>IFERROR(VLOOKUP(B3421,Sheet1!AI$2:AK$5345,3,FALSE),"")</f>
        <v>34.975377243351204</v>
      </c>
      <c r="D3421" s="32"/>
      <c r="E3421" s="40">
        <f t="shared" si="122"/>
        <v>0.42737794867335005</v>
      </c>
    </row>
    <row r="3422" spans="2:10">
      <c r="B3422" s="2">
        <f t="shared" si="121"/>
        <v>40945</v>
      </c>
      <c r="C3422" s="19">
        <f>IFERROR(VLOOKUP(B3422,Sheet1!AI$2:AK$5345,3,FALSE),"")</f>
        <v>42.41845857501994</v>
      </c>
      <c r="D3422" s="32"/>
      <c r="E3422" s="40">
        <f t="shared" si="122"/>
        <v>0.51832789924013623</v>
      </c>
    </row>
    <row r="3423" spans="2:10">
      <c r="B3423" s="2">
        <f t="shared" si="121"/>
        <v>40946</v>
      </c>
      <c r="C3423" s="19">
        <f>IFERROR(VLOOKUP(B3423,Sheet1!AI$2:AK$5345,3,FALSE),"")</f>
        <v>45.23725773234878</v>
      </c>
      <c r="D3423" s="32"/>
      <c r="E3423" s="40">
        <f t="shared" si="122"/>
        <v>0.55277191947755566</v>
      </c>
    </row>
    <row r="3424" spans="2:10">
      <c r="B3424" s="2">
        <f t="shared" si="121"/>
        <v>40947</v>
      </c>
      <c r="C3424" s="19">
        <f>IFERROR(VLOOKUP(B3424,Sheet1!AI$2:AK$5345,3,FALSE),"")</f>
        <v>57.124510811643631</v>
      </c>
      <c r="D3424" s="32"/>
      <c r="E3424" s="40">
        <f t="shared" si="122"/>
        <v>0.69802695993193042</v>
      </c>
    </row>
    <row r="3425" spans="2:5">
      <c r="B3425" s="2">
        <f t="shared" si="121"/>
        <v>40948</v>
      </c>
      <c r="C3425" s="19">
        <f>IFERROR(VLOOKUP(B3425,Sheet1!AI$2:AK$5345,3,FALSE),"")</f>
        <v>54.058185141206877</v>
      </c>
      <c r="D3425" s="32"/>
      <c r="E3425" s="40">
        <f t="shared" si="122"/>
        <v>0.66055831546592059</v>
      </c>
    </row>
    <row r="3426" spans="2:5">
      <c r="B3426" s="2">
        <f t="shared" si="121"/>
        <v>40949</v>
      </c>
      <c r="C3426" s="19">
        <f>IFERROR(VLOOKUP(B3426,Sheet1!AI$2:AK$5345,3,FALSE),"")</f>
        <v>58.191710656386704</v>
      </c>
      <c r="D3426" s="32"/>
      <c r="E3426" s="40">
        <f t="shared" si="122"/>
        <v>0.71106749634408628</v>
      </c>
    </row>
    <row r="3427" spans="2:5">
      <c r="B3427" s="2">
        <f t="shared" si="121"/>
        <v>40950</v>
      </c>
      <c r="C3427" s="19">
        <f>IFERROR(VLOOKUP(B3427,Sheet1!AI$2:AK$5345,3,FALSE),"")</f>
        <v>50.808831523499975</v>
      </c>
      <c r="D3427" s="32"/>
      <c r="E3427" s="40">
        <f t="shared" si="122"/>
        <v>0.62085318022212865</v>
      </c>
    </row>
    <row r="3428" spans="2:5">
      <c r="B3428" s="2">
        <f t="shared" si="121"/>
        <v>40951</v>
      </c>
      <c r="C3428" s="19">
        <f>IFERROR(VLOOKUP(B3428,Sheet1!AI$2:AK$5345,3,FALSE),"")</f>
        <v>48.162876800918411</v>
      </c>
      <c r="D3428" s="32"/>
      <c r="E3428" s="40">
        <f t="shared" si="122"/>
        <v>0.58852121440081817</v>
      </c>
    </row>
    <row r="3429" spans="2:5">
      <c r="B3429" s="2">
        <f t="shared" ref="B3429:B3492" si="123">B3428+1</f>
        <v>40952</v>
      </c>
      <c r="C3429" s="19">
        <f>IFERROR(VLOOKUP(B3429,Sheet1!AI$2:AK$5345,3,FALSE),"")</f>
        <v>38.797624429477764</v>
      </c>
      <c r="D3429" s="32"/>
      <c r="E3429" s="40">
        <f t="shared" si="122"/>
        <v>0.47408349670399469</v>
      </c>
    </row>
    <row r="3430" spans="2:5">
      <c r="B3430" s="2">
        <f t="shared" si="123"/>
        <v>40953</v>
      </c>
      <c r="C3430" s="19">
        <f>IFERROR(VLOOKUP(B3430,Sheet1!AI$2:AK$5345,3,FALSE),"")</f>
        <v>36.112666937102858</v>
      </c>
      <c r="D3430" s="32"/>
      <c r="E3430" s="40">
        <f t="shared" si="122"/>
        <v>0.44127494063375333</v>
      </c>
    </row>
    <row r="3431" spans="2:5">
      <c r="B3431" s="2">
        <f t="shared" si="123"/>
        <v>40954</v>
      </c>
      <c r="C3431" s="19">
        <f>IFERROR(VLOOKUP(B3431,Sheet1!AI$2:AK$5345,3,FALSE),"")</f>
        <v>36.858489265410753</v>
      </c>
      <c r="D3431" s="32"/>
      <c r="E3431" s="40">
        <f t="shared" si="122"/>
        <v>0.45038843823891794</v>
      </c>
    </row>
    <row r="3432" spans="2:5">
      <c r="B3432" s="2">
        <f t="shared" si="123"/>
        <v>40955</v>
      </c>
      <c r="C3432" s="19">
        <f>IFERROR(VLOOKUP(B3432,Sheet1!AI$2:AK$5345,3,FALSE),"")</f>
        <v>50.329426084402257</v>
      </c>
      <c r="D3432" s="32"/>
      <c r="E3432" s="40">
        <f t="shared" si="122"/>
        <v>0.61499513581223231</v>
      </c>
    </row>
    <row r="3433" spans="2:5">
      <c r="B3433" s="2">
        <f t="shared" si="123"/>
        <v>40956</v>
      </c>
      <c r="C3433" s="19">
        <f>IFERROR(VLOOKUP(B3433,Sheet1!AI$2:AK$5345,3,FALSE),"")</f>
        <v>66.603684053847701</v>
      </c>
      <c r="D3433" s="32"/>
      <c r="E3433" s="40">
        <f t="shared" si="122"/>
        <v>0.8138567217436522</v>
      </c>
    </row>
    <row r="3434" spans="2:5">
      <c r="B3434" s="2">
        <f t="shared" si="123"/>
        <v>40957</v>
      </c>
      <c r="C3434" s="19">
        <f>IFERROR(VLOOKUP(B3434,Sheet1!AI$2:AK$5345,3,FALSE),"")</f>
        <v>78.103398372633364</v>
      </c>
      <c r="D3434" s="32"/>
      <c r="E3434" s="40">
        <f t="shared" si="122"/>
        <v>0.95437627301815509</v>
      </c>
    </row>
    <row r="3435" spans="2:5">
      <c r="B3435" s="2">
        <f t="shared" si="123"/>
        <v>40958</v>
      </c>
      <c r="C3435" s="19">
        <f>IFERROR(VLOOKUP(B3435,Sheet1!AI$2:AK$5345,3,FALSE),"")</f>
        <v>77.397941949182268</v>
      </c>
      <c r="D3435" s="32"/>
      <c r="E3435" s="40">
        <f t="shared" si="122"/>
        <v>0.94575602234765554</v>
      </c>
    </row>
    <row r="3436" spans="2:5">
      <c r="B3436" s="2">
        <f t="shared" si="123"/>
        <v>40959</v>
      </c>
      <c r="C3436" s="19">
        <f>IFERROR(VLOOKUP(B3436,Sheet1!AI$2:AK$5345,3,FALSE),"")</f>
        <v>67.199692706768474</v>
      </c>
      <c r="D3436" s="32"/>
      <c r="E3436" s="40">
        <f t="shared" si="122"/>
        <v>0.8211395868777307</v>
      </c>
    </row>
    <row r="3437" spans="2:5">
      <c r="B3437" s="2">
        <f t="shared" si="123"/>
        <v>40960</v>
      </c>
      <c r="C3437" s="19">
        <f>IFERROR(VLOOKUP(B3437,Sheet1!AI$2:AK$5345,3,FALSE),"")</f>
        <v>49.402841727375289</v>
      </c>
      <c r="D3437" s="32"/>
      <c r="E3437" s="40">
        <f t="shared" si="122"/>
        <v>0.60367283558302509</v>
      </c>
    </row>
    <row r="3438" spans="2:5">
      <c r="B3438" s="2">
        <f t="shared" si="123"/>
        <v>40961</v>
      </c>
      <c r="C3438" s="19">
        <f>IFERROR(VLOOKUP(B3438,Sheet1!AI$2:AK$5345,3,FALSE),"")</f>
        <v>43.216514204345458</v>
      </c>
      <c r="D3438" s="32"/>
      <c r="E3438" s="40">
        <f t="shared" si="122"/>
        <v>0.52807965618089081</v>
      </c>
    </row>
    <row r="3439" spans="2:5">
      <c r="B3439" s="2">
        <f t="shared" si="123"/>
        <v>40962</v>
      </c>
      <c r="C3439" s="19">
        <f>IFERROR(VLOOKUP(B3439,Sheet1!AI$2:AK$5345,3,FALSE),"")</f>
        <v>43.166752542010045</v>
      </c>
      <c r="D3439" s="32"/>
      <c r="E3439" s="40">
        <f t="shared" si="122"/>
        <v>0.52747159877457572</v>
      </c>
    </row>
    <row r="3440" spans="2:5">
      <c r="B3440" s="2">
        <f t="shared" si="123"/>
        <v>40963</v>
      </c>
      <c r="C3440" s="19">
        <f>IFERROR(VLOOKUP(B3440,Sheet1!AI$2:AK$5345,3,FALSE),"")</f>
        <v>52.224801974720776</v>
      </c>
      <c r="D3440" s="32"/>
      <c r="E3440" s="40">
        <f t="shared" si="122"/>
        <v>0.63815548242788578</v>
      </c>
    </row>
    <row r="3441" spans="2:10">
      <c r="B3441" s="2">
        <f t="shared" si="123"/>
        <v>40964</v>
      </c>
      <c r="C3441" s="19">
        <f>IFERROR(VLOOKUP(B3441,Sheet1!AI$2:AK$5345,3,FALSE),"")</f>
        <v>48.163766876440604</v>
      </c>
      <c r="D3441" s="32"/>
      <c r="E3441" s="40">
        <f t="shared" si="122"/>
        <v>0.58853209058517464</v>
      </c>
    </row>
    <row r="3442" spans="2:10">
      <c r="B3442" s="2">
        <f t="shared" si="123"/>
        <v>40965</v>
      </c>
      <c r="C3442" s="19">
        <f>IFERROR(VLOOKUP(B3442,Sheet1!AI$2:AK$5345,3,FALSE),"")</f>
        <v>50.22779427632895</v>
      </c>
      <c r="D3442" s="32"/>
      <c r="E3442" s="40">
        <f t="shared" si="122"/>
        <v>0.61375325660812474</v>
      </c>
    </row>
    <row r="3443" spans="2:10">
      <c r="B3443" s="2">
        <f t="shared" si="123"/>
        <v>40966</v>
      </c>
      <c r="C3443" s="19">
        <f>IFERROR(VLOOKUP(B3443,Sheet1!AI$2:AK$5345,3,FALSE),"")</f>
        <v>56.113874684430812</v>
      </c>
      <c r="D3443" s="32"/>
      <c r="E3443" s="40">
        <f t="shared" si="122"/>
        <v>0.68567759792510596</v>
      </c>
    </row>
    <row r="3444" spans="2:10">
      <c r="B3444" s="2">
        <f t="shared" si="123"/>
        <v>40967</v>
      </c>
      <c r="C3444" s="19">
        <f>IFERROR(VLOOKUP(B3444,Sheet1!AI$2:AK$5345,3,FALSE),"")</f>
        <v>68.082043285264945</v>
      </c>
      <c r="D3444" s="32"/>
      <c r="E3444" s="40">
        <f t="shared" si="122"/>
        <v>0.83192137709616931</v>
      </c>
    </row>
    <row r="3445" spans="2:10">
      <c r="B3445" s="2">
        <f t="shared" si="123"/>
        <v>40968</v>
      </c>
      <c r="C3445" s="19">
        <f>IFERROR(VLOOKUP(B3445,Sheet1!AI$2:AK$5345,3,FALSE),"")</f>
        <v>73.894600187226615</v>
      </c>
      <c r="D3445" s="32"/>
      <c r="E3445" s="40">
        <f t="shared" si="122"/>
        <v>0.90294730565222914</v>
      </c>
      <c r="G3445" s="3">
        <f>AVERAGE(C3417:C3445)</f>
        <v>53.56080604526452</v>
      </c>
      <c r="H3445" s="3">
        <f>MAX(C3417:C3445)</f>
        <v>78.103398372633364</v>
      </c>
      <c r="I3445" s="3">
        <f>MIN(C3417:C3445)</f>
        <v>34.975377243351204</v>
      </c>
      <c r="J3445" s="13">
        <f>SUM(E3417:E3445)</f>
        <v>18.979938671476859</v>
      </c>
    </row>
    <row r="3446" spans="2:10">
      <c r="B3446" s="2">
        <f t="shared" si="123"/>
        <v>40969</v>
      </c>
      <c r="C3446" s="19">
        <f>IFERROR(VLOOKUP(B3446,Sheet1!AI$2:AK$5345,3,FALSE),"")</f>
        <v>78.902786254467401</v>
      </c>
      <c r="D3446" s="32"/>
      <c r="E3446" s="40">
        <f t="shared" si="122"/>
        <v>0.96414430927850758</v>
      </c>
    </row>
    <row r="3447" spans="2:10">
      <c r="B3447" s="2">
        <f t="shared" si="123"/>
        <v>40970</v>
      </c>
      <c r="C3447" s="19">
        <f>IFERROR(VLOOKUP(B3447,Sheet1!AI$2:AK$5345,3,FALSE),"")</f>
        <v>78.290374196499897</v>
      </c>
      <c r="D3447" s="32"/>
      <c r="E3447" s="40">
        <f t="shared" si="122"/>
        <v>0.95666100445935132</v>
      </c>
    </row>
    <row r="3448" spans="2:10">
      <c r="B3448" s="2">
        <f t="shared" si="123"/>
        <v>40971</v>
      </c>
      <c r="C3448" s="19">
        <f>IFERROR(VLOOKUP(B3448,Sheet1!AI$2:AK$5345,3,FALSE),"")</f>
        <v>64.990357484082097</v>
      </c>
      <c r="D3448" s="32"/>
      <c r="E3448" s="40">
        <f t="shared" si="122"/>
        <v>0.79414284717614592</v>
      </c>
    </row>
    <row r="3449" spans="2:10">
      <c r="B3449" s="2">
        <f t="shared" si="123"/>
        <v>40972</v>
      </c>
      <c r="C3449" s="19">
        <f>IFERROR(VLOOKUP(B3449,Sheet1!AI$2:AK$5345,3,FALSE),"")</f>
        <v>48.496469278227778</v>
      </c>
      <c r="D3449" s="32"/>
      <c r="E3449" s="40">
        <f t="shared" si="122"/>
        <v>0.59259751263924365</v>
      </c>
    </row>
    <row r="3450" spans="2:10">
      <c r="B3450" s="2">
        <f t="shared" si="123"/>
        <v>40973</v>
      </c>
      <c r="C3450" s="19">
        <f>IFERROR(VLOOKUP(B3450,Sheet1!AI$2:AK$5345,3,FALSE),"")</f>
        <v>52.273960179435107</v>
      </c>
      <c r="D3450" s="32"/>
      <c r="E3450" s="40">
        <f t="shared" si="122"/>
        <v>0.63875616594718276</v>
      </c>
    </row>
    <row r="3451" spans="2:10">
      <c r="B3451" s="2">
        <f t="shared" si="123"/>
        <v>40974</v>
      </c>
      <c r="C3451" s="19">
        <f>IFERROR(VLOOKUP(B3451,Sheet1!AI$2:AK$5345,3,FALSE),"")</f>
        <v>49.300004141572799</v>
      </c>
      <c r="D3451" s="32"/>
      <c r="E3451" s="40">
        <f t="shared" si="122"/>
        <v>0.60241622250460181</v>
      </c>
    </row>
    <row r="3452" spans="2:10">
      <c r="B3452" s="2">
        <f t="shared" si="123"/>
        <v>40975</v>
      </c>
      <c r="C3452" s="19">
        <f>IFERROR(VLOOKUP(B3452,Sheet1!AI$2:AK$5345,3,FALSE),"")</f>
        <v>57.01057417206539</v>
      </c>
      <c r="D3452" s="32"/>
      <c r="E3452" s="40">
        <f t="shared" si="122"/>
        <v>0.69663472313165575</v>
      </c>
    </row>
    <row r="3453" spans="2:10">
      <c r="B3453" s="2">
        <f t="shared" si="123"/>
        <v>40976</v>
      </c>
      <c r="C3453" s="19">
        <f>IFERROR(VLOOKUP(B3453,Sheet1!AI$2:AK$5345,3,FALSE),"")</f>
        <v>65.378288704295755</v>
      </c>
      <c r="D3453" s="32"/>
      <c r="E3453" s="40">
        <f t="shared" si="122"/>
        <v>0.79888313197615568</v>
      </c>
    </row>
    <row r="3454" spans="2:10">
      <c r="B3454" s="2">
        <f t="shared" si="123"/>
        <v>40977</v>
      </c>
      <c r="C3454" s="19">
        <f>IFERROR(VLOOKUP(B3454,Sheet1!AI$2:AK$5345,3,FALSE),"")</f>
        <v>57.236676006005155</v>
      </c>
      <c r="D3454" s="32"/>
      <c r="E3454" s="40">
        <f t="shared" si="122"/>
        <v>0.69939755074343868</v>
      </c>
    </row>
    <row r="3455" spans="2:10">
      <c r="B3455" s="2">
        <f t="shared" si="123"/>
        <v>40978</v>
      </c>
      <c r="C3455" s="19">
        <f>IFERROR(VLOOKUP(B3455,Sheet1!AI$2:AK$5345,3,FALSE),"")</f>
        <v>70.072211993601059</v>
      </c>
      <c r="D3455" s="32"/>
      <c r="E3455" s="40">
        <f t="shared" si="122"/>
        <v>0.85624003459526088</v>
      </c>
    </row>
    <row r="3456" spans="2:10">
      <c r="B3456" s="2">
        <f t="shared" si="123"/>
        <v>40979</v>
      </c>
      <c r="C3456" s="19">
        <f>IFERROR(VLOOKUP(B3456,Sheet1!AI$2:AK$5345,3,FALSE),"")</f>
        <v>86.892463824454012</v>
      </c>
      <c r="D3456" s="32"/>
      <c r="E3456" s="40">
        <f t="shared" si="122"/>
        <v>1.0617733351690424</v>
      </c>
    </row>
    <row r="3457" spans="2:5">
      <c r="B3457" s="2">
        <f t="shared" si="123"/>
        <v>40980</v>
      </c>
      <c r="C3457" s="19">
        <f>IFERROR(VLOOKUP(B3457,Sheet1!AI$2:AK$5345,3,FALSE),"")</f>
        <v>93.946616075935708</v>
      </c>
      <c r="D3457" s="32"/>
      <c r="E3457" s="40">
        <f t="shared" si="122"/>
        <v>1.1479708076906816</v>
      </c>
    </row>
    <row r="3458" spans="2:5">
      <c r="B3458" s="2">
        <f t="shared" si="123"/>
        <v>40981</v>
      </c>
      <c r="C3458" s="19">
        <f>IFERROR(VLOOKUP(B3458,Sheet1!AI$2:AK$5345,3,FALSE),"")</f>
        <v>101.25669065094462</v>
      </c>
      <c r="D3458" s="32"/>
      <c r="E3458" s="40">
        <f t="shared" si="122"/>
        <v>1.2372954961644973</v>
      </c>
    </row>
    <row r="3459" spans="2:5">
      <c r="B3459" s="2">
        <f t="shared" si="123"/>
        <v>40982</v>
      </c>
      <c r="C3459" s="19">
        <f>IFERROR(VLOOKUP(B3459,Sheet1!AI$2:AK$5345,3,FALSE),"")</f>
        <v>94.671844679204014</v>
      </c>
      <c r="D3459" s="32"/>
      <c r="E3459" s="40">
        <f t="shared" si="122"/>
        <v>1.1568326624357357</v>
      </c>
    </row>
    <row r="3460" spans="2:5">
      <c r="B3460" s="2">
        <f t="shared" si="123"/>
        <v>40983</v>
      </c>
      <c r="C3460" s="19">
        <f>IFERROR(VLOOKUP(B3460,Sheet1!AI$2:AK$5345,3,FALSE),"")</f>
        <v>83.118294142361265</v>
      </c>
      <c r="D3460" s="32"/>
      <c r="E3460" s="40">
        <f t="shared" si="122"/>
        <v>1.0156552651492379</v>
      </c>
    </row>
    <row r="3461" spans="2:5">
      <c r="B3461" s="2">
        <f t="shared" si="123"/>
        <v>40984</v>
      </c>
      <c r="C3461" s="19">
        <f>IFERROR(VLOOKUP(B3461,Sheet1!AI$2:AK$5345,3,FALSE),"")</f>
        <v>75.065284047045679</v>
      </c>
      <c r="D3461" s="32"/>
      <c r="E3461" s="40">
        <f t="shared" si="122"/>
        <v>0.9172523541174199</v>
      </c>
    </row>
    <row r="3462" spans="2:5">
      <c r="B3462" s="2">
        <f t="shared" si="123"/>
        <v>40985</v>
      </c>
      <c r="C3462" s="19">
        <f>IFERROR(VLOOKUP(B3462,Sheet1!AI$2:AK$5345,3,FALSE),"")</f>
        <v>73.140297876604563</v>
      </c>
      <c r="D3462" s="32"/>
      <c r="E3462" s="40">
        <f t="shared" si="122"/>
        <v>0.89373018779385049</v>
      </c>
    </row>
    <row r="3463" spans="2:5">
      <c r="B3463" s="2">
        <f t="shared" si="123"/>
        <v>40986</v>
      </c>
      <c r="C3463" s="19">
        <f>IFERROR(VLOOKUP(B3463,Sheet1!AI$2:AK$5345,3,FALSE),"")</f>
        <v>67.961861404429101</v>
      </c>
      <c r="D3463" s="32"/>
      <c r="E3463" s="40">
        <f t="shared" si="122"/>
        <v>0.83045282722630076</v>
      </c>
    </row>
    <row r="3464" spans="2:5">
      <c r="B3464" s="2">
        <f t="shared" si="123"/>
        <v>40987</v>
      </c>
      <c r="C3464" s="19">
        <f>IFERROR(VLOOKUP(B3464,Sheet1!AI$2:AK$5345,3,FALSE),"")</f>
        <v>56.921636993185757</v>
      </c>
      <c r="D3464" s="32"/>
      <c r="E3464" s="40">
        <f t="shared" si="122"/>
        <v>0.69554796461563151</v>
      </c>
    </row>
    <row r="3465" spans="2:5">
      <c r="B3465" s="2">
        <f t="shared" si="123"/>
        <v>40988</v>
      </c>
      <c r="C3465" s="19">
        <f>IFERROR(VLOOKUP(B3465,Sheet1!AI$2:AK$5345,3,FALSE),"")</f>
        <v>53.255378973860843</v>
      </c>
      <c r="D3465" s="32"/>
      <c r="E3465" s="40">
        <f t="shared" si="122"/>
        <v>0.65074850982478527</v>
      </c>
    </row>
    <row r="3466" spans="2:5">
      <c r="B3466" s="2">
        <f t="shared" si="123"/>
        <v>40989</v>
      </c>
      <c r="C3466" s="19">
        <f>IFERROR(VLOOKUP(B3466,Sheet1!AI$2:AK$5345,3,FALSE),"")</f>
        <v>40.676656985881209</v>
      </c>
      <c r="D3466" s="32"/>
      <c r="E3466" s="40">
        <f t="shared" si="122"/>
        <v>0.49704413766745431</v>
      </c>
    </row>
    <row r="3467" spans="2:5">
      <c r="B3467" s="2">
        <f t="shared" si="123"/>
        <v>40990</v>
      </c>
      <c r="C3467" s="19">
        <f>IFERROR(VLOOKUP(B3467,Sheet1!AI$2:AK$5345,3,FALSE),"")</f>
        <v>31.699035866703525</v>
      </c>
      <c r="D3467" s="32"/>
      <c r="E3467" s="40">
        <f t="shared" si="122"/>
        <v>0.38734303934377334</v>
      </c>
    </row>
    <row r="3468" spans="2:5">
      <c r="B3468" s="2">
        <f t="shared" si="123"/>
        <v>40991</v>
      </c>
      <c r="C3468" s="19">
        <f>IFERROR(VLOOKUP(B3468,Sheet1!AI$2:AK$5345,3,FALSE),"")</f>
        <v>52.920142830742634</v>
      </c>
      <c r="D3468" s="32"/>
      <c r="E3468" s="40">
        <f t="shared" si="122"/>
        <v>0.64665212698464714</v>
      </c>
    </row>
    <row r="3469" spans="2:5">
      <c r="B3469" s="2">
        <f t="shared" si="123"/>
        <v>40992</v>
      </c>
      <c r="C3469" s="19">
        <f>IFERROR(VLOOKUP(B3469,Sheet1!AI$2:AK$5345,3,FALSE),"")</f>
        <v>62.413054034533843</v>
      </c>
      <c r="D3469" s="32"/>
      <c r="E3469" s="40">
        <f t="shared" si="122"/>
        <v>0.76264975837505022</v>
      </c>
    </row>
    <row r="3470" spans="2:5">
      <c r="B3470" s="2">
        <f t="shared" si="123"/>
        <v>40993</v>
      </c>
      <c r="C3470" s="19">
        <f>IFERROR(VLOOKUP(B3470,Sheet1!AI$2:AK$5345,3,FALSE),"")</f>
        <v>77.176711562908849</v>
      </c>
      <c r="D3470" s="32"/>
      <c r="E3470" s="40">
        <f t="shared" si="122"/>
        <v>0.94305272087897107</v>
      </c>
    </row>
    <row r="3471" spans="2:5">
      <c r="B3471" s="2">
        <f t="shared" si="123"/>
        <v>40994</v>
      </c>
      <c r="C3471" s="19">
        <f>IFERROR(VLOOKUP(B3471,Sheet1!AI$2:AK$5345,3,FALSE),"")</f>
        <v>84.313379961007399</v>
      </c>
      <c r="D3471" s="32"/>
      <c r="E3471" s="40">
        <f t="shared" si="122"/>
        <v>1.0302584907873169</v>
      </c>
    </row>
    <row r="3472" spans="2:5">
      <c r="B3472" s="2">
        <f t="shared" si="123"/>
        <v>40995</v>
      </c>
      <c r="C3472" s="19">
        <f>IFERROR(VLOOKUP(B3472,Sheet1!AI$2:AK$5345,3,FALSE),"")</f>
        <v>75.400352944345059</v>
      </c>
      <c r="D3472" s="32"/>
      <c r="E3472" s="40">
        <f t="shared" si="122"/>
        <v>0.9213466933148412</v>
      </c>
    </row>
    <row r="3473" spans="2:10">
      <c r="B3473" s="2">
        <f t="shared" si="123"/>
        <v>40996</v>
      </c>
      <c r="C3473" s="19">
        <f>IFERROR(VLOOKUP(B3473,Sheet1!AI$2:AK$5345,3,FALSE),"")</f>
        <v>65.431030251141237</v>
      </c>
      <c r="D3473" s="32"/>
      <c r="E3473" s="40">
        <f t="shared" si="122"/>
        <v>0.79952760176825677</v>
      </c>
    </row>
    <row r="3474" spans="2:10">
      <c r="B3474" s="2">
        <f t="shared" si="123"/>
        <v>40997</v>
      </c>
      <c r="C3474" s="19">
        <f>IFERROR(VLOOKUP(B3474,Sheet1!AI$2:AK$5345,3,FALSE),"")</f>
        <v>47.664018218745696</v>
      </c>
      <c r="D3474" s="32"/>
      <c r="E3474" s="40">
        <f t="shared" si="122"/>
        <v>0.58242546435232945</v>
      </c>
    </row>
    <row r="3475" spans="2:10">
      <c r="B3475" s="2">
        <f t="shared" si="123"/>
        <v>40998</v>
      </c>
      <c r="C3475" s="19">
        <f>IFERROR(VLOOKUP(B3475,Sheet1!AI$2:AK$5345,3,FALSE),"")</f>
        <v>43.761557214590994</v>
      </c>
      <c r="D3475" s="32"/>
      <c r="E3475" s="40">
        <f t="shared" si="122"/>
        <v>0.53473975199734891</v>
      </c>
    </row>
    <row r="3476" spans="2:10">
      <c r="B3476" s="2">
        <f t="shared" si="123"/>
        <v>40999</v>
      </c>
      <c r="C3476" s="19">
        <f>IFERROR(VLOOKUP(B3476,Sheet1!AI$2:AK$5345,3,FALSE),"")</f>
        <v>52.909633067534742</v>
      </c>
      <c r="D3476" s="32"/>
      <c r="E3476" s="40">
        <f t="shared" si="122"/>
        <v>0.64652370403699511</v>
      </c>
      <c r="G3476" s="3">
        <f>AVERAGE(C3446:C3476)</f>
        <v>65.888633677948818</v>
      </c>
      <c r="H3476" s="3">
        <f>MAX(C3446:C3476)</f>
        <v>101.25669065094462</v>
      </c>
      <c r="I3476" s="3">
        <f>MIN(C3446:C3476)</f>
        <v>31.699035866703525</v>
      </c>
      <c r="J3476" s="13">
        <f>SUM(E3446:E3476)</f>
        <v>24.958696402145719</v>
      </c>
    </row>
    <row r="3477" spans="2:10">
      <c r="B3477" s="2">
        <f t="shared" si="123"/>
        <v>41000</v>
      </c>
      <c r="C3477" s="19">
        <f>IFERROR(VLOOKUP(B3477,Sheet1!AI$2:AK$5345,3,FALSE),"")</f>
        <v>64.317045888571329</v>
      </c>
      <c r="D3477" s="32"/>
      <c r="E3477" s="40">
        <f t="shared" ref="E3477:E3540" si="124">IFERROR(0.001*(C3477*86440)/$K$6,"")</f>
        <v>0.78591538685441131</v>
      </c>
    </row>
    <row r="3478" spans="2:10">
      <c r="B3478" s="2">
        <f t="shared" si="123"/>
        <v>41001</v>
      </c>
      <c r="C3478" s="19">
        <f>IFERROR(VLOOKUP(B3478,Sheet1!AI$2:AK$5345,3,FALSE),"")</f>
        <v>76.465324244403291</v>
      </c>
      <c r="D3478" s="32"/>
      <c r="E3478" s="40">
        <f t="shared" si="124"/>
        <v>0.9343599982592905</v>
      </c>
    </row>
    <row r="3479" spans="2:10">
      <c r="B3479" s="2">
        <f t="shared" si="123"/>
        <v>41002</v>
      </c>
      <c r="C3479" s="19">
        <f>IFERROR(VLOOKUP(B3479,Sheet1!AI$2:AK$5345,3,FALSE),"")</f>
        <v>76.51901133966544</v>
      </c>
      <c r="D3479" s="32"/>
      <c r="E3479" s="40">
        <f t="shared" si="124"/>
        <v>0.93501602208095569</v>
      </c>
    </row>
    <row r="3480" spans="2:10">
      <c r="B3480" s="2">
        <f t="shared" si="123"/>
        <v>41003</v>
      </c>
      <c r="C3480" s="19">
        <f>IFERROR(VLOOKUP(B3480,Sheet1!AI$2:AK$5345,3,FALSE),"")</f>
        <v>71.087318577062661</v>
      </c>
      <c r="D3480" s="32"/>
      <c r="E3480" s="40">
        <f t="shared" si="124"/>
        <v>0.86864402287267417</v>
      </c>
    </row>
    <row r="3481" spans="2:10">
      <c r="B3481" s="2">
        <f t="shared" si="123"/>
        <v>41004</v>
      </c>
      <c r="C3481" s="19">
        <f>IFERROR(VLOOKUP(B3481,Sheet1!AI$2:AK$5345,3,FALSE),"")</f>
        <v>63.043868870430742</v>
      </c>
      <c r="D3481" s="32"/>
      <c r="E3481" s="40">
        <f t="shared" si="124"/>
        <v>0.77035793400622476</v>
      </c>
    </row>
    <row r="3482" spans="2:10">
      <c r="B3482" s="2">
        <f t="shared" si="123"/>
        <v>41005</v>
      </c>
      <c r="C3482" s="19">
        <f>IFERROR(VLOOKUP(B3482,Sheet1!AI$2:AK$5345,3,FALSE),"")</f>
        <v>59.397826395289485</v>
      </c>
      <c r="D3482" s="32"/>
      <c r="E3482" s="40">
        <f t="shared" si="124"/>
        <v>0.72580550093424134</v>
      </c>
    </row>
    <row r="3483" spans="2:10">
      <c r="B3483" s="2">
        <f t="shared" si="123"/>
        <v>41006</v>
      </c>
      <c r="C3483" s="19" t="str">
        <f>IFERROR(VLOOKUP(B3483,Sheet1!AI$2:AK$5345,3,FALSE),"")</f>
        <v/>
      </c>
      <c r="D3483" s="32"/>
      <c r="E3483" s="40" t="str">
        <f t="shared" si="124"/>
        <v/>
      </c>
    </row>
    <row r="3484" spans="2:10">
      <c r="B3484" s="2">
        <f t="shared" si="123"/>
        <v>41007</v>
      </c>
      <c r="C3484" s="19" t="str">
        <f>IFERROR(VLOOKUP(B3484,Sheet1!AI$2:AK$5345,3,FALSE),"")</f>
        <v/>
      </c>
      <c r="D3484" s="32"/>
      <c r="E3484" s="40" t="str">
        <f t="shared" si="124"/>
        <v/>
      </c>
    </row>
    <row r="3485" spans="2:10">
      <c r="B3485" s="2">
        <f t="shared" si="123"/>
        <v>41008</v>
      </c>
      <c r="C3485" s="19" t="str">
        <f>IFERROR(VLOOKUP(B3485,Sheet1!AI$2:AK$5345,3,FALSE),"")</f>
        <v/>
      </c>
      <c r="D3485" s="32"/>
      <c r="E3485" s="40" t="str">
        <f t="shared" si="124"/>
        <v/>
      </c>
    </row>
    <row r="3486" spans="2:10">
      <c r="B3486" s="2">
        <f t="shared" si="123"/>
        <v>41009</v>
      </c>
      <c r="C3486" s="19" t="str">
        <f>IFERROR(VLOOKUP(B3486,Sheet1!AI$2:AK$5345,3,FALSE),"")</f>
        <v/>
      </c>
      <c r="D3486" s="32"/>
      <c r="E3486" s="40" t="str">
        <f t="shared" si="124"/>
        <v/>
      </c>
    </row>
    <row r="3487" spans="2:10">
      <c r="B3487" s="2">
        <f t="shared" si="123"/>
        <v>41010</v>
      </c>
      <c r="C3487" s="19" t="str">
        <f>IFERROR(VLOOKUP(B3487,Sheet1!AI$2:AK$5345,3,FALSE),"")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IFERROR(VLOOKUP(B3488,Sheet1!AI$2:AK$5345,3,FALSE),"")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IFERROR(VLOOKUP(B3489,Sheet1!AI$2:AK$5345,3,FALSE),"")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IFERROR(VLOOKUP(B3490,Sheet1!AI$2:AK$5345,3,FALSE),"")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IFERROR(VLOOKUP(B3491,Sheet1!AI$2:AK$5345,3,FALSE),"")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IFERROR(VLOOKUP(B3492,Sheet1!AI$2:AK$5345,3,FALSE),"")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IFERROR(VLOOKUP(B3493,Sheet1!AI$2:AK$5345,3,FALSE),"")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IFERROR(VLOOKUP(B3494,Sheet1!AI$2:AK$5345,3,FALSE),"")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IFERROR(VLOOKUP(B3495,Sheet1!AI$2:AK$5345,3,FALSE),"")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IFERROR(VLOOKUP(B3496,Sheet1!AI$2:AK$5345,3,FALSE),"")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IFERROR(VLOOKUP(B3497,Sheet1!AI$2:AK$5345,3,FALSE),"")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IFERROR(VLOOKUP(B3498,Sheet1!AI$2:AK$5345,3,FALSE),"")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IFERROR(VLOOKUP(B3499,Sheet1!AI$2:AK$5345,3,FALSE),"")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IFERROR(VLOOKUP(B3500,Sheet1!AI$2:AK$5345,3,FALSE),"")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IFERROR(VLOOKUP(B3501,Sheet1!AI$2:AK$5345,3,FALSE),"")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IFERROR(VLOOKUP(B3502,Sheet1!AI$2:AK$5345,3,FALSE),"")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IFERROR(VLOOKUP(B3503,Sheet1!AI$2:AK$5345,3,FALSE),"")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IFERROR(VLOOKUP(B3504,Sheet1!AI$2:AK$5345,3,FALSE),"")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IFERROR(VLOOKUP(B3505,Sheet1!AI$2:AK$5345,3,FALSE),"")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IFERROR(VLOOKUP(B3506,Sheet1!AI$2:AK$5345,3,FALSE),"")</f>
        <v/>
      </c>
      <c r="D3506" s="32"/>
      <c r="E3506" s="40" t="str">
        <f t="shared" si="124"/>
        <v/>
      </c>
      <c r="G3506" s="3">
        <f>AVERAGE(C3477:C3506)</f>
        <v>68.471732552570487</v>
      </c>
      <c r="H3506" s="3">
        <f>MAX(C3477:C3506)</f>
        <v>76.51901133966544</v>
      </c>
      <c r="I3506" s="3">
        <f>MIN(C3477:C3506)</f>
        <v>59.397826395289485</v>
      </c>
      <c r="J3506" s="13">
        <f>SUM(E3477:E3506)</f>
        <v>5.0200988650077978</v>
      </c>
    </row>
    <row r="3507" spans="2:10">
      <c r="B3507" s="2">
        <f t="shared" si="125"/>
        <v>41030</v>
      </c>
      <c r="C3507" s="19" t="str">
        <f>IFERROR(VLOOKUP(B3507,Sheet1!AI$2:AK$5345,3,FALSE),"")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IFERROR(VLOOKUP(B3508,Sheet1!AI$2:AK$5345,3,FALSE),"")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IFERROR(VLOOKUP(B3509,Sheet1!AI$2:AK$5345,3,FALSE),"")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IFERROR(VLOOKUP(B3510,Sheet1!AI$2:AK$5345,3,FALSE),"")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IFERROR(VLOOKUP(B3511,Sheet1!AI$2:AK$5345,3,FALSE),"")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IFERROR(VLOOKUP(B3512,Sheet1!AI$2:AK$5345,3,FALSE),"")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IFERROR(VLOOKUP(B3513,Sheet1!AI$2:AK$5345,3,FALSE),"")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IFERROR(VLOOKUP(B3514,Sheet1!AI$2:AK$5345,3,FALSE),"")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IFERROR(VLOOKUP(B3515,Sheet1!AI$2:AK$5345,3,FALSE),"")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IFERROR(VLOOKUP(B3516,Sheet1!AI$2:AK$5345,3,FALSE),"")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IFERROR(VLOOKUP(B3517,Sheet1!AI$2:AK$5345,3,FALSE),"")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IFERROR(VLOOKUP(B3518,Sheet1!AI$2:AK$5345,3,FALSE),"")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IFERROR(VLOOKUP(B3519,Sheet1!AI$2:AK$5345,3,FALSE),"")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IFERROR(VLOOKUP(B3520,Sheet1!AI$2:AK$5345,3,FALSE),"")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IFERROR(VLOOKUP(B3521,Sheet1!AI$2:AK$5345,3,FALSE),"")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IFERROR(VLOOKUP(B3522,Sheet1!AI$2:AK$5345,3,FALSE),"")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IFERROR(VLOOKUP(B3523,Sheet1!AI$2:AK$5345,3,FALSE),"")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IFERROR(VLOOKUP(B3524,Sheet1!AI$2:AK$5345,3,FALSE),"")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IFERROR(VLOOKUP(B3525,Sheet1!AI$2:AK$5345,3,FALSE),"")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IFERROR(VLOOKUP(B3526,Sheet1!AI$2:AK$5345,3,FALSE),"")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IFERROR(VLOOKUP(B3527,Sheet1!AI$2:AK$5345,3,FALSE),"")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IFERROR(VLOOKUP(B3528,Sheet1!AI$2:AK$5345,3,FALSE),"")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IFERROR(VLOOKUP(B3529,Sheet1!AI$2:AK$5345,3,FALSE),"")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IFERROR(VLOOKUP(B3530,Sheet1!AI$2:AK$5345,3,FALSE),"")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IFERROR(VLOOKUP(B3531,Sheet1!AI$2:AK$5345,3,FALSE),"")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IFERROR(VLOOKUP(B3532,Sheet1!AI$2:AK$5345,3,FALSE),"")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IFERROR(VLOOKUP(B3533,Sheet1!AI$2:AK$5345,3,FALSE),"")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IFERROR(VLOOKUP(B3534,Sheet1!AI$2:AK$5345,3,FALSE),"")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IFERROR(VLOOKUP(B3535,Sheet1!AI$2:AK$5345,3,FALSE),"")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IFERROR(VLOOKUP(B3536,Sheet1!AI$2:AK$5345,3,FALSE),"")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IFERROR(VLOOKUP(B3537,Sheet1!AI$2:AK$5345,3,FALSE),"")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IFERROR(VLOOKUP(B3538,Sheet1!AI$2:AK$5345,3,FALSE),"")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IFERROR(VLOOKUP(B3539,Sheet1!AI$2:AK$5345,3,FALSE),"")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IFERROR(VLOOKUP(B3540,Sheet1!AI$2:AK$5345,3,FALSE),"")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IFERROR(VLOOKUP(B3541,Sheet1!AI$2:AK$5345,3,FALSE),"")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IFERROR(VLOOKUP(B3542,Sheet1!AI$2:AK$5345,3,FALSE),"")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IFERROR(VLOOKUP(B3543,Sheet1!AI$2:AK$5345,3,FALSE),"")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IFERROR(VLOOKUP(B3544,Sheet1!AI$2:AK$5345,3,FALSE),"")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IFERROR(VLOOKUP(B3545,Sheet1!AI$2:AK$5345,3,FALSE),"")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IFERROR(VLOOKUP(B3546,Sheet1!AI$2:AK$5345,3,FALSE),"")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IFERROR(VLOOKUP(B3547,Sheet1!AI$2:AK$5345,3,FALSE),"")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IFERROR(VLOOKUP(B3548,Sheet1!AI$2:AK$5345,3,FALSE),"")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IFERROR(VLOOKUP(B3549,Sheet1!AI$2:AK$5345,3,FALSE),"")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IFERROR(VLOOKUP(B3550,Sheet1!AI$2:AK$5345,3,FALSE),"")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IFERROR(VLOOKUP(B3551,Sheet1!AI$2:AK$5345,3,FALSE),"")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IFERROR(VLOOKUP(B3552,Sheet1!AI$2:AK$5345,3,FALSE),"")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IFERROR(VLOOKUP(B3553,Sheet1!AI$2:AK$5345,3,FALSE),"")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IFERROR(VLOOKUP(B3554,Sheet1!AI$2:AK$5345,3,FALSE),"")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IFERROR(VLOOKUP(B3555,Sheet1!AI$2:AK$5345,3,FALSE),"")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IFERROR(VLOOKUP(B3556,Sheet1!AI$2:AK$5345,3,FALSE),"")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IFERROR(VLOOKUP(B3557,Sheet1!AI$2:AK$5345,3,FALSE),"")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IFERROR(VLOOKUP(B3558,Sheet1!AI$2:AK$5345,3,FALSE),"")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IFERROR(VLOOKUP(B3559,Sheet1!AI$2:AK$5345,3,FALSE),"")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IFERROR(VLOOKUP(B3560,Sheet1!AI$2:AK$5345,3,FALSE),"")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IFERROR(VLOOKUP(B3561,Sheet1!AI$2:AK$5345,3,FALSE),"")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IFERROR(VLOOKUP(B3562,Sheet1!AI$2:AK$5345,3,FALSE),"")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IFERROR(VLOOKUP(B3563,Sheet1!AI$2:AK$5345,3,FALSE),"")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IFERROR(VLOOKUP(B3564,Sheet1!AI$2:AK$5345,3,FALSE),"")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IFERROR(VLOOKUP(B3565,Sheet1!AI$2:AK$5345,3,FALSE),"")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IFERROR(VLOOKUP(B3566,Sheet1!AI$2:AK$5345,3,FALSE),"")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IFERROR(VLOOKUP(B3567,Sheet1!AI$2:AK$5345,3,FALSE),"")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IFERROR(VLOOKUP(B3568,Sheet1!AI$2:AK$5345,3,FALSE),"")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IFERROR(VLOOKUP(B3569,Sheet1!AI$2:AK$5345,3,FALSE),"")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IFERROR(VLOOKUP(B3570,Sheet1!AI$2:AK$5345,3,FALSE),"")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IFERROR(VLOOKUP(B3571,Sheet1!AI$2:AK$5345,3,FALSE),"")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IFERROR(VLOOKUP(B3572,Sheet1!AI$2:AK$5345,3,FALSE),"")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IFERROR(VLOOKUP(B3573,Sheet1!AI$2:AK$5345,3,FALSE),"")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IFERROR(VLOOKUP(B3574,Sheet1!AI$2:AK$5345,3,FALSE),"")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IFERROR(VLOOKUP(B3575,Sheet1!AI$2:AK$5345,3,FALSE),"")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IFERROR(VLOOKUP(B3576,Sheet1!AI$2:AK$5345,3,FALSE),"")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IFERROR(VLOOKUP(B3577,Sheet1!AI$2:AK$5345,3,FALSE),"")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IFERROR(VLOOKUP(B3578,Sheet1!AI$2:AK$5345,3,FALSE),"")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IFERROR(VLOOKUP(B3579,Sheet1!AI$2:AK$5345,3,FALSE),"")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IFERROR(VLOOKUP(B3580,Sheet1!AI$2:AK$5345,3,FALSE),"")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IFERROR(VLOOKUP(B3581,Sheet1!AI$2:AK$5345,3,FALSE),"")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IFERROR(VLOOKUP(B3582,Sheet1!AI$2:AK$5345,3,FALSE),"")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IFERROR(VLOOKUP(B3583,Sheet1!AI$2:AK$5345,3,FALSE),"")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IFERROR(VLOOKUP(B3584,Sheet1!AI$2:AK$5345,3,FALSE),"")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IFERROR(VLOOKUP(B3585,Sheet1!AI$2:AK$5345,3,FALSE),"")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IFERROR(VLOOKUP(B3586,Sheet1!AI$2:AK$5345,3,FALSE),"")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IFERROR(VLOOKUP(B3587,Sheet1!AI$2:AK$5345,3,FALSE),"")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IFERROR(VLOOKUP(B3588,Sheet1!AI$2:AK$5345,3,FALSE),"")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IFERROR(VLOOKUP(B3589,Sheet1!AI$2:AK$5345,3,FALSE),"")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IFERROR(VLOOKUP(B3590,Sheet1!AI$2:AK$5345,3,FALSE),"")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IFERROR(VLOOKUP(B3591,Sheet1!AI$2:AK$5345,3,FALSE),"")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IFERROR(VLOOKUP(B3592,Sheet1!AI$2:AK$5345,3,FALSE),"")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IFERROR(VLOOKUP(B3593,Sheet1!AI$2:AK$5345,3,FALSE),"")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IFERROR(VLOOKUP(B3594,Sheet1!AI$2:AK$5345,3,FALSE),"")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IFERROR(VLOOKUP(B3595,Sheet1!AI$2:AK$5345,3,FALSE),"")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IFERROR(VLOOKUP(B3596,Sheet1!AI$2:AK$5345,3,FALSE),"")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IFERROR(VLOOKUP(B3597,Sheet1!AI$2:AK$5345,3,FALSE),"")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IFERROR(VLOOKUP(B3598,Sheet1!AI$2:AK$5345,3,FALSE),"")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IFERROR(VLOOKUP(B3599,Sheet1!AI$2:AK$5345,3,FALSE),"")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IFERROR(VLOOKUP(B3600,Sheet1!AI$2:AK$5345,3,FALSE),"")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IFERROR(VLOOKUP(B3601,Sheet1!AI$2:AK$5345,3,FALSE),"")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IFERROR(VLOOKUP(B3602,Sheet1!AI$2:AK$5345,3,FALSE),"")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IFERROR(VLOOKUP(B3603,Sheet1!AI$2:AK$5345,3,FALSE),"")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IFERROR(VLOOKUP(B3604,Sheet1!AI$2:AK$5345,3,FALSE),"")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IFERROR(VLOOKUP(B3605,Sheet1!AI$2:AK$5345,3,FALSE),"")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IFERROR(VLOOKUP(B3606,Sheet1!AI$2:AK$5345,3,FALSE),"")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IFERROR(VLOOKUP(B3607,Sheet1!AI$2:AK$5345,3,FALSE),"")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IFERROR(VLOOKUP(B3608,Sheet1!AI$2:AK$5345,3,FALSE),"")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IFERROR(VLOOKUP(B3609,Sheet1!AI$2:AK$5345,3,FALSE),"")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IFERROR(VLOOKUP(B3610,Sheet1!AI$2:AK$5345,3,FALSE),"")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IFERROR(VLOOKUP(B3611,Sheet1!AI$2:AK$5345,3,FALSE),"")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IFERROR(VLOOKUP(B3612,Sheet1!AI$2:AK$5345,3,FALSE),"")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IFERROR(VLOOKUP(B3613,Sheet1!AI$2:AK$5345,3,FALSE),"")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IFERROR(VLOOKUP(B3614,Sheet1!AI$2:AK$5345,3,FALSE),"")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IFERROR(VLOOKUP(B3615,Sheet1!AI$2:AK$5345,3,FALSE),"")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IFERROR(VLOOKUP(B3616,Sheet1!AI$2:AK$5345,3,FALSE),"")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IFERROR(VLOOKUP(B3617,Sheet1!AI$2:AK$5345,3,FALSE),"")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IFERROR(VLOOKUP(B3618,Sheet1!AI$2:AK$5345,3,FALSE),"")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IFERROR(VLOOKUP(B3619,Sheet1!AI$2:AK$5345,3,FALSE),"")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IFERROR(VLOOKUP(B3620,Sheet1!AI$2:AK$5345,3,FALSE),"")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IFERROR(VLOOKUP(B3621,Sheet1!AI$2:AK$5345,3,FALSE),"")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IFERROR(VLOOKUP(B3622,Sheet1!AI$2:AK$5345,3,FALSE),"")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IFERROR(VLOOKUP(B3623,Sheet1!AI$2:AK$5345,3,FALSE),"")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IFERROR(VLOOKUP(B3624,Sheet1!AI$2:AK$5345,3,FALSE),"")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IFERROR(VLOOKUP(B3625,Sheet1!AI$2:AK$5345,3,FALSE),"")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IFERROR(VLOOKUP(B3626,Sheet1!AI$2:AK$5345,3,FALSE),"")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IFERROR(VLOOKUP(B3627,Sheet1!AI$2:AK$5345,3,FALSE),"")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IFERROR(VLOOKUP(B3628,Sheet1!AI$2:AK$5345,3,FALSE),"")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IFERROR(VLOOKUP(B3629,Sheet1!AI$2:AK$5345,3,FALSE),"")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IFERROR(VLOOKUP(B3630,Sheet1!AI$2:AK$5345,3,FALSE),"")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IFERROR(VLOOKUP(B3631,Sheet1!AI$2:AK$5345,3,FALSE),"")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IFERROR(VLOOKUP(B3632,Sheet1!AI$2:AK$5345,3,FALSE),"")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IFERROR(VLOOKUP(B3633,Sheet1!AI$2:AK$5345,3,FALSE),"")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IFERROR(VLOOKUP(B3634,Sheet1!AI$2:AK$5345,3,FALSE),"")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IFERROR(VLOOKUP(B3635,Sheet1!AI$2:AK$5345,3,FALSE),"")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IFERROR(VLOOKUP(B3636,Sheet1!AI$2:AK$5345,3,FALSE),"")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IFERROR(VLOOKUP(B3637,Sheet1!AI$2:AK$5345,3,FALSE),"")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IFERROR(VLOOKUP(B3638,Sheet1!AI$2:AK$5345,3,FALSE),"")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IFERROR(VLOOKUP(B3639,Sheet1!AI$2:AK$5345,3,FALSE),"")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IFERROR(VLOOKUP(B3640,Sheet1!AI$2:AK$5345,3,FALSE),"")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IFERROR(VLOOKUP(B3641,Sheet1!AI$2:AK$5345,3,FALSE),"")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IFERROR(VLOOKUP(B3642,Sheet1!AI$2:AK$5345,3,FALSE),"")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IFERROR(VLOOKUP(B3643,Sheet1!AI$2:AK$5345,3,FALSE),"")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IFERROR(VLOOKUP(B3644,Sheet1!AI$2:AK$5345,3,FALSE),"")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IFERROR(VLOOKUP(B3645,Sheet1!AI$2:AK$5345,3,FALSE),"")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IFERROR(VLOOKUP(B3646,Sheet1!AI$2:AK$5345,3,FALSE),"")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IFERROR(VLOOKUP(B3647,Sheet1!AI$2:AK$5345,3,FALSE),"")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IFERROR(VLOOKUP(B3648,Sheet1!AI$2:AK$5345,3,FALSE),"")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IFERROR(VLOOKUP(B3649,Sheet1!AI$2:AK$5345,3,FALSE),"")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IFERROR(VLOOKUP(B3650,Sheet1!AI$2:AK$5345,3,FALSE),"")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IFERROR(VLOOKUP(B3651,Sheet1!AI$2:AK$5345,3,FALSE),"")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IFERROR(VLOOKUP(B3652,Sheet1!AI$2:AK$5345,3,FALSE),"")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IFERROR(VLOOKUP(B3653,Sheet1!AI$2:AK$5345,3,FALSE),"")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IFERROR(VLOOKUP(B3654,Sheet1!AI$2:AK$5345,3,FALSE),"")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IFERROR(VLOOKUP(B3655,Sheet1!AI$2:AK$5345,3,FALSE),"")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IFERROR(VLOOKUP(B3656,Sheet1!AI$2:AK$5345,3,FALSE),"")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IFERROR(VLOOKUP(B3657,Sheet1!AI$2:AK$5345,3,FALSE),"")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IFERROR(VLOOKUP(B3658,Sheet1!AI$2:AK$5345,3,FALSE),"")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IFERROR(VLOOKUP(B3659,Sheet1!AI$2:AK$5345,3,FALSE),"")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IFERROR(VLOOKUP(B3660,Sheet1!AI$2:AK$5345,3,FALSE),"")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IFERROR(VLOOKUP(B3661,Sheet1!AI$2:AK$5345,3,FALSE),"")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IFERROR(VLOOKUP(B3662,Sheet1!AI$2:AK$5345,3,FALSE),"")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IFERROR(VLOOKUP(B3663,Sheet1!AI$2:AK$5345,3,FALSE),"")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IFERROR(VLOOKUP(B3664,Sheet1!AI$2:AK$5345,3,FALSE),"")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IFERROR(VLOOKUP(B3665,Sheet1!AI$2:AK$5345,3,FALSE),"")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IFERROR(VLOOKUP(B3666,Sheet1!AI$2:AK$5345,3,FALSE),"")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IFERROR(VLOOKUP(B3667,Sheet1!AI$2:AK$5345,3,FALSE),"")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IFERROR(VLOOKUP(B3668,Sheet1!AI$2:AK$5345,3,FALSE),"")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IFERROR(VLOOKUP(B3669,Sheet1!AI$2:AK$5345,3,FALSE),"")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IFERROR(VLOOKUP(B3670,Sheet1!AI$2:AK$5345,3,FALSE),"")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IFERROR(VLOOKUP(B3671,Sheet1!AI$2:AK$5345,3,FALSE),"")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IFERROR(VLOOKUP(B3672,Sheet1!AI$2:AK$5345,3,FALSE),"")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IFERROR(VLOOKUP(B3673,Sheet1!AI$2:AK$5345,3,FALSE),"")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IFERROR(VLOOKUP(B3674,Sheet1!AI$2:AK$5345,3,FALSE),"")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IFERROR(VLOOKUP(B3675,Sheet1!AI$2:AK$5345,3,FALSE),"")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IFERROR(VLOOKUP(B3676,Sheet1!AI$2:AK$5345,3,FALSE),"")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IFERROR(VLOOKUP(B3677,Sheet1!AI$2:AK$5345,3,FALSE),"")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IFERROR(VLOOKUP(B3678,Sheet1!AI$2:AK$5345,3,FALSE),"")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IFERROR(VLOOKUP(B3679,Sheet1!AI$2:AK$5345,3,FALSE),"")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IFERROR(VLOOKUP(B3680,Sheet1!AI$2:AK$5345,3,FALSE),"")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IFERROR(VLOOKUP(B3681,Sheet1!AI$2:AK$5345,3,FALSE),"")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IFERROR(VLOOKUP(B3682,Sheet1!AI$2:AK$5345,3,FALSE),"")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IFERROR(VLOOKUP(B3683,Sheet1!AI$2:AK$5345,3,FALSE),"")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IFERROR(VLOOKUP(B3684,Sheet1!AI$2:AK$5345,3,FALSE),"")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IFERROR(VLOOKUP(B3685,Sheet1!AI$2:AK$5345,3,FALSE),"")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IFERROR(VLOOKUP(B3686,Sheet1!AI$2:AK$5345,3,FALSE),"")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IFERROR(VLOOKUP(B3687,Sheet1!AI$2:AK$5345,3,FALSE),"")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IFERROR(VLOOKUP(B3688,Sheet1!AI$2:AK$5345,3,FALSE),"")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IFERROR(VLOOKUP(B3689,Sheet1!AI$2:AK$5345,3,FALSE),"")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IFERROR(VLOOKUP(B3690,Sheet1!AI$2:AK$5345,3,FALSE),"")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IFERROR(VLOOKUP(B3691,Sheet1!AI$2:AK$5345,3,FALSE),"")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IFERROR(VLOOKUP(B3692,Sheet1!AI$2:AK$5345,3,FALSE),"")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IFERROR(VLOOKUP(B3693,Sheet1!AI$2:AK$5345,3,FALSE),"")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IFERROR(VLOOKUP(B3694,Sheet1!AI$2:AK$5345,3,FALSE),"")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IFERROR(VLOOKUP(B3695,Sheet1!AI$2:AK$5345,3,FALSE),"")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IFERROR(VLOOKUP(B3696,Sheet1!AI$2:AK$5345,3,FALSE),"")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IFERROR(VLOOKUP(B3697,Sheet1!AI$2:AK$5345,3,FALSE),"")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IFERROR(VLOOKUP(B3698,Sheet1!AI$2:AK$5345,3,FALSE),"")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IFERROR(VLOOKUP(B3699,Sheet1!AI$2:AK$5345,3,FALSE),"")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IFERROR(VLOOKUP(B3700,Sheet1!AI$2:AK$5345,3,FALSE),"")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IFERROR(VLOOKUP(B3701,Sheet1!AI$2:AK$5345,3,FALSE),"")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IFERROR(VLOOKUP(B3702,Sheet1!AI$2:AK$5345,3,FALSE),"")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IFERROR(VLOOKUP(B3703,Sheet1!AI$2:AK$5345,3,FALSE),"")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IFERROR(VLOOKUP(B3704,Sheet1!AI$2:AK$5345,3,FALSE),"")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IFERROR(VLOOKUP(B3705,Sheet1!AI$2:AK$5345,3,FALSE),"")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IFERROR(VLOOKUP(B3706,Sheet1!AI$2:AK$5345,3,FALSE),"")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IFERROR(VLOOKUP(B3707,Sheet1!AI$2:AK$5345,3,FALSE),"")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IFERROR(VLOOKUP(B3708,Sheet1!AI$2:AK$5345,3,FALSE),"")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IFERROR(VLOOKUP(B3709,Sheet1!AI$2:AK$5345,3,FALSE),"")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IFERROR(VLOOKUP(B3710,Sheet1!AI$2:AK$5345,3,FALSE),"")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IFERROR(VLOOKUP(B3711,Sheet1!AI$2:AK$5345,3,FALSE),"")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IFERROR(VLOOKUP(B3712,Sheet1!AI$2:AK$5345,3,FALSE),"")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IFERROR(VLOOKUP(B3713,Sheet1!AI$2:AK$5345,3,FALSE),"")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IFERROR(VLOOKUP(B3714,Sheet1!AI$2:AK$5345,3,FALSE),"")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IFERROR(VLOOKUP(B3715,Sheet1!AI$2:AK$5345,3,FALSE),"")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IFERROR(VLOOKUP(B3716,Sheet1!AI$2:AK$5345,3,FALSE),"")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IFERROR(VLOOKUP(B3717,Sheet1!AI$2:AK$5345,3,FALSE),"")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IFERROR(VLOOKUP(B3718,Sheet1!AI$2:AK$5345,3,FALSE),"")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IFERROR(VLOOKUP(B3719,Sheet1!AI$2:AK$5345,3,FALSE),"")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IFERROR(VLOOKUP(B3720,Sheet1!AI$2:AK$5345,3,FALSE),"")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IFERROR(VLOOKUP(B3721,Sheet1!AI$2:AK$5345,3,FALSE),"")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IFERROR(VLOOKUP(B3722,Sheet1!AI$2:AK$5345,3,FALSE),"")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IFERROR(VLOOKUP(B3723,Sheet1!AI$2:AK$5345,3,FALSE),"")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IFERROR(VLOOKUP(B3724,Sheet1!AI$2:AK$5345,3,FALSE),"")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IFERROR(VLOOKUP(B3725,Sheet1!AI$2:AK$5345,3,FALSE),"")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IFERROR(VLOOKUP(B3726,Sheet1!AI$2:AK$5345,3,FALSE),"")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IFERROR(VLOOKUP(B3727,Sheet1!AI$2:AK$5345,3,FALSE),"")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IFERROR(VLOOKUP(B3728,Sheet1!AI$2:AK$5345,3,FALSE),"")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IFERROR(VLOOKUP(B3729,Sheet1!AI$2:AK$5345,3,FALSE),"")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IFERROR(VLOOKUP(B3730,Sheet1!AI$2:AK$5345,3,FALSE),"")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IFERROR(VLOOKUP(B3731,Sheet1!AI$2:AK$5345,3,FALSE),"")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IFERROR(VLOOKUP(B3732,Sheet1!AI$2:AK$5345,3,FALSE),"")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IFERROR(VLOOKUP(B3733,Sheet1!AI$2:AK$5345,3,FALSE),"")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IFERROR(VLOOKUP(B3734,Sheet1!AI$2:AK$5345,3,FALSE),"")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IFERROR(VLOOKUP(B3735,Sheet1!AI$2:AK$5345,3,FALSE),"")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IFERROR(VLOOKUP(B3736,Sheet1!AI$2:AK$5345,3,FALSE),"")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IFERROR(VLOOKUP(B3737,Sheet1!AI$2:AK$5345,3,FALSE),"")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IFERROR(VLOOKUP(B3738,Sheet1!AI$2:AK$5345,3,FALSE),"")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IFERROR(VLOOKUP(B3739,Sheet1!AI$2:AK$5345,3,FALSE),"")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IFERROR(VLOOKUP(B3740,Sheet1!AI$2:AK$5345,3,FALSE),"")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IFERROR(VLOOKUP(B3741,Sheet1!AI$2:AK$5345,3,FALSE),"")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IFERROR(VLOOKUP(B3742,Sheet1!AI$2:AK$5345,3,FALSE),"")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IFERROR(VLOOKUP(B3743,Sheet1!AI$2:AK$5345,3,FALSE),"")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IFERROR(VLOOKUP(B3744,Sheet1!AI$2:AK$5345,3,FALSE),"")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IFERROR(VLOOKUP(B3745,Sheet1!AI$2:AK$5345,3,FALSE),"")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IFERROR(VLOOKUP(B3746,Sheet1!AI$2:AK$5345,3,FALSE),"")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IFERROR(VLOOKUP(B3747,Sheet1!AI$2:AK$5345,3,FALSE),"")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IFERROR(VLOOKUP(B3748,Sheet1!AI$2:AK$5345,3,FALSE),"")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IFERROR(VLOOKUP(B3749,Sheet1!AI$2:AK$5345,3,FALSE),"")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IFERROR(VLOOKUP(B3750,Sheet1!AI$2:AK$5345,3,FALSE),"")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IFERROR(VLOOKUP(B3751,Sheet1!AI$2:AK$5345,3,FALSE),"")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IFERROR(VLOOKUP(B3752,Sheet1!AI$2:AK$5345,3,FALSE),"")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IFERROR(VLOOKUP(B3753,Sheet1!AI$2:AK$5345,3,FALSE),"")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IFERROR(VLOOKUP(B3754,Sheet1!AI$2:AK$5345,3,FALSE),"")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IFERROR(VLOOKUP(B3755,Sheet1!AI$2:AK$5345,3,FALSE),"")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IFERROR(VLOOKUP(B3756,Sheet1!AI$2:AK$5345,3,FALSE),"")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IFERROR(VLOOKUP(B3757,Sheet1!AI$2:AK$5345,3,FALSE),"")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IFERROR(VLOOKUP(B3758,Sheet1!AI$2:AK$5345,3,FALSE),"")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IFERROR(VLOOKUP(B3759,Sheet1!AI$2:AK$5345,3,FALSE),"")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IFERROR(VLOOKUP(B3760,Sheet1!AI$2:AK$5345,3,FALSE),"")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IFERROR(VLOOKUP(B3761,Sheet1!AI$2:AK$5345,3,FALSE),"")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IFERROR(VLOOKUP(B3762,Sheet1!AI$2:AK$5345,3,FALSE),"")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IFERROR(VLOOKUP(B3763,Sheet1!AI$2:AK$5345,3,FALSE),"")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IFERROR(VLOOKUP(B3764,Sheet1!AI$2:AK$5345,3,FALSE),"")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IFERROR(VLOOKUP(B3765,Sheet1!AI$2:AK$5345,3,FALSE),"")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IFERROR(VLOOKUP(B3766,Sheet1!AI$2:AK$5345,3,FALSE),"")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IFERROR(VLOOKUP(B3767,Sheet1!AI$2:AK$5345,3,FALSE),"")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IFERROR(VLOOKUP(B3768,Sheet1!AI$2:AK$5345,3,FALSE),"")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IFERROR(VLOOKUP(B3769,Sheet1!AI$2:AK$5345,3,FALSE),"")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IFERROR(VLOOKUP(B3770,Sheet1!AI$2:AK$5345,3,FALSE),"")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IFERROR(VLOOKUP(B3771,Sheet1!AI$2:AK$5345,3,FALSE),"")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IFERROR(VLOOKUP(B3772,Sheet1!AI$2:AK$5345,3,FALSE),"")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IFERROR(VLOOKUP(B3773,Sheet1!AI$2:AK$5345,3,FALSE),"")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IFERROR(VLOOKUP(B3774,Sheet1!AI$2:AK$5345,3,FALSE),"")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IFERROR(VLOOKUP(B3775,Sheet1!AI$2:AK$5345,3,FALSE),"")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IFERROR(VLOOKUP(B3776,Sheet1!AI$2:AK$5345,3,FALSE),"")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IFERROR(VLOOKUP(B3777,Sheet1!AI$2:AK$5345,3,FALSE),"")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IFERROR(VLOOKUP(B3778,Sheet1!AI$2:AK$5345,3,FALSE),"")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IFERROR(VLOOKUP(B3779,Sheet1!AI$2:AK$5345,3,FALSE),"")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IFERROR(VLOOKUP(B3780,Sheet1!AI$2:AK$5345,3,FALSE),"")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IFERROR(VLOOKUP(B3781,Sheet1!AI$2:AK$5345,3,FALSE),"")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IFERROR(VLOOKUP(B3782,Sheet1!AI$2:AK$5345,3,FALSE),"")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IFERROR(VLOOKUP(B3783,Sheet1!AI$2:AK$5345,3,FALSE),"")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IFERROR(VLOOKUP(B3784,Sheet1!AI$2:AK$5345,3,FALSE),"")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IFERROR(VLOOKUP(B3785,Sheet1!AI$2:AK$5345,3,FALSE),"")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IFERROR(VLOOKUP(B3786,Sheet1!AI$2:AK$5345,3,FALSE),"")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IFERROR(VLOOKUP(B3787,Sheet1!AI$2:AK$5345,3,FALSE),"")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IFERROR(VLOOKUP(B3788,Sheet1!AI$2:AK$5345,3,FALSE),"")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IFERROR(VLOOKUP(B3789,Sheet1!AI$2:AK$5345,3,FALSE),"")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IFERROR(VLOOKUP(B3790,Sheet1!AI$2:AK$5345,3,FALSE),"")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IFERROR(VLOOKUP(B3791,Sheet1!AI$2:AK$5345,3,FALSE),"")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IFERROR(VLOOKUP(B3792,Sheet1!AI$2:AK$5345,3,FALSE),"")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IFERROR(VLOOKUP(B3793,Sheet1!AI$2:AK$5345,3,FALSE),"")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IFERROR(VLOOKUP(B3794,Sheet1!AI$2:AK$5345,3,FALSE),"")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IFERROR(VLOOKUP(B3795,Sheet1!AI$2:AK$5345,3,FALSE),"")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IFERROR(VLOOKUP(B3796,Sheet1!AI$2:AK$5345,3,FALSE),"")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IFERROR(VLOOKUP(B3797,Sheet1!AI$2:AK$5345,3,FALSE),"")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IFERROR(VLOOKUP(B3798,Sheet1!AI$2:AK$5345,3,FALSE),"")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IFERROR(VLOOKUP(B3799,Sheet1!AI$2:AK$5345,3,FALSE),"")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IFERROR(VLOOKUP(B3800,Sheet1!AI$2:AK$5345,3,FALSE),"")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IFERROR(VLOOKUP(B3801,Sheet1!AI$2:AK$5345,3,FALSE),"")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IFERROR(VLOOKUP(B3802,Sheet1!AI$2:AK$5345,3,FALSE),"")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IFERROR(VLOOKUP(B3803,Sheet1!AI$2:AK$5345,3,FALSE),"")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IFERROR(VLOOKUP(B3804,Sheet1!AI$2:AK$5345,3,FALSE),"")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IFERROR(VLOOKUP(B3805,Sheet1!AI$2:AK$5345,3,FALSE),"")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IFERROR(VLOOKUP(B3806,Sheet1!AI$2:AK$5345,3,FALSE),"")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IFERROR(VLOOKUP(B3807,Sheet1!AI$2:AK$5345,3,FALSE),"")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IFERROR(VLOOKUP(B3808,Sheet1!AI$2:AK$5345,3,FALSE),"")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IFERROR(VLOOKUP(B3809,Sheet1!AI$2:AK$5345,3,FALSE),"")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IFERROR(VLOOKUP(B3810,Sheet1!AI$2:AK$5345,3,FALSE),"")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IFERROR(VLOOKUP(B3811,Sheet1!AI$2:AK$5345,3,FALSE),"")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IFERROR(VLOOKUP(B3812,Sheet1!AI$2:AK$5345,3,FALSE),"")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IFERROR(VLOOKUP(B3813,Sheet1!AI$2:AK$5345,3,FALSE),"")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IFERROR(VLOOKUP(B3814,Sheet1!AI$2:AK$5345,3,FALSE),"")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IFERROR(VLOOKUP(B3815,Sheet1!AI$2:AK$5345,3,FALSE),"")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IFERROR(VLOOKUP(B3816,Sheet1!AI$2:AK$5345,3,FALSE),"")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IFERROR(VLOOKUP(B3817,Sheet1!AI$2:AK$5345,3,FALSE),"")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IFERROR(VLOOKUP(B3818,Sheet1!AI$2:AK$5345,3,FALSE),"")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IFERROR(VLOOKUP(B3819,Sheet1!AI$2:AK$5345,3,FALSE),"")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IFERROR(VLOOKUP(B3820,Sheet1!AI$2:AK$5345,3,FALSE),"")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IFERROR(VLOOKUP(B3821,Sheet1!AI$2:AK$5345,3,FALSE),"")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IFERROR(VLOOKUP(B3822,Sheet1!AI$2:AK$5345,3,FALSE),"")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IFERROR(VLOOKUP(B3823,Sheet1!AI$2:AK$5345,3,FALSE),"")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IFERROR(VLOOKUP(B3824,Sheet1!AI$2:AK$5345,3,FALSE),"")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IFERROR(VLOOKUP(B3825,Sheet1!AI$2:AK$5345,3,FALSE),"")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IFERROR(VLOOKUP(B3826,Sheet1!AI$2:AK$5345,3,FALSE),"")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IFERROR(VLOOKUP(B3827,Sheet1!AI$2:AK$5345,3,FALSE),"")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IFERROR(VLOOKUP(B3828,Sheet1!AI$2:AK$5345,3,FALSE),"")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IFERROR(VLOOKUP(B3829,Sheet1!AI$2:AK$5345,3,FALSE),"")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IFERROR(VLOOKUP(B3830,Sheet1!AI$2:AK$5345,3,FALSE),"")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IFERROR(VLOOKUP(B3831,Sheet1!AI$2:AK$5345,3,FALSE),"")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IFERROR(VLOOKUP(B3832,Sheet1!AI$2:AK$5345,3,FALSE),"")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IFERROR(VLOOKUP(B3833,Sheet1!AI$2:AK$5345,3,FALSE),"")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IFERROR(VLOOKUP(B3834,Sheet1!AI$2:AK$5345,3,FALSE),"")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IFERROR(VLOOKUP(B3835,Sheet1!AI$2:AK$5345,3,FALSE),"")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IFERROR(VLOOKUP(B3836,Sheet1!AI$2:AK$5345,3,FALSE),"")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IFERROR(VLOOKUP(B3837,Sheet1!AI$2:AK$5345,3,FALSE),"")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IFERROR(VLOOKUP(B3838,Sheet1!AI$2:AK$5345,3,FALSE),"")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IFERROR(VLOOKUP(B3839,Sheet1!AI$2:AK$5345,3,FALSE),"")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IFERROR(VLOOKUP(B3840,Sheet1!AI$2:AK$5345,3,FALSE),"")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IFERROR(VLOOKUP(B3841,Sheet1!AI$2:AK$5345,3,FALSE),"")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IFERROR(VLOOKUP(B3842,Sheet1!AI$2:AK$5345,3,FALSE),"")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IFERROR(VLOOKUP(B3843,Sheet1!AI$2:AK$5345,3,FALSE),"")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IFERROR(VLOOKUP(B3844,Sheet1!AI$2:AK$5345,3,FALSE),"")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IFERROR(VLOOKUP(B3845,Sheet1!AI$2:AK$5345,3,FALSE),"")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IFERROR(VLOOKUP(B3846,Sheet1!AI$2:AK$5345,3,FALSE),"")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IFERROR(VLOOKUP(B3847,Sheet1!AI$2:AK$5345,3,FALSE),"")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IFERROR(VLOOKUP(B3848,Sheet1!AI$2:AK$5345,3,FALSE),"")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IFERROR(VLOOKUP(B3849,Sheet1!AI$2:AK$5345,3,FALSE),"")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IFERROR(VLOOKUP(B3850,Sheet1!AI$2:AK$5345,3,FALSE),"")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IFERROR(VLOOKUP(B3851,Sheet1!AI$2:AK$5345,3,FALSE),"")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IFERROR(VLOOKUP(B3852,Sheet1!AI$2:AK$5345,3,FALSE),"")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IFERROR(VLOOKUP(B3853,Sheet1!AI$2:AK$5345,3,FALSE),"")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IFERROR(VLOOKUP(B3854,Sheet1!AI$2:AK$5345,3,FALSE),"")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IFERROR(VLOOKUP(B3855,Sheet1!AI$2:AK$5345,3,FALSE),"")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IFERROR(VLOOKUP(B3856,Sheet1!AI$2:AK$5345,3,FALSE),"")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IFERROR(VLOOKUP(B3857,Sheet1!AI$2:AK$5345,3,FALSE),"")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IFERROR(VLOOKUP(B3858,Sheet1!AI$2:AK$5345,3,FALSE),"")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IFERROR(VLOOKUP(B3859,Sheet1!AI$2:AK$5345,3,FALSE),"")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IFERROR(VLOOKUP(B3860,Sheet1!AI$2:AK$5345,3,FALSE),"")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IFERROR(VLOOKUP(B3861,Sheet1!AI$2:AK$5345,3,FALSE),"")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IFERROR(VLOOKUP(B3862,Sheet1!AI$2:AK$5345,3,FALSE),"")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IFERROR(VLOOKUP(B3863,Sheet1!AI$2:AK$5345,3,FALSE),"")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IFERROR(VLOOKUP(B3864,Sheet1!AI$2:AK$5345,3,FALSE),"")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IFERROR(VLOOKUP(B3865,Sheet1!AI$2:AK$5345,3,FALSE),"")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IFERROR(VLOOKUP(B3866,Sheet1!AI$2:AK$5345,3,FALSE),"")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IFERROR(VLOOKUP(B3867,Sheet1!AI$2:AK$5345,3,FALSE),"")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IFERROR(VLOOKUP(B3868,Sheet1!AI$2:AK$5345,3,FALSE),"")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IFERROR(VLOOKUP(B3869,Sheet1!AI$2:AK$5345,3,FALSE),"")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IFERROR(VLOOKUP(B3870,Sheet1!AI$2:AK$5345,3,FALSE),"")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IFERROR(VLOOKUP(B3871,Sheet1!AI$2:AK$5345,3,FALSE),"")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IFERROR(VLOOKUP(B3872,Sheet1!AI$2:AK$5345,3,FALSE),"")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IFERROR(VLOOKUP(B3873,Sheet1!AI$2:AK$5345,3,FALSE),"")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IFERROR(VLOOKUP(B3874,Sheet1!AI$2:AK$5345,3,FALSE),"")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IFERROR(VLOOKUP(B3875,Sheet1!AI$2:AK$5345,3,FALSE),"")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IFERROR(VLOOKUP(B3876,Sheet1!AI$2:AK$5345,3,FALSE),"")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IFERROR(VLOOKUP(B3877,Sheet1!AI$2:AK$5345,3,FALSE),"")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IFERROR(VLOOKUP(B3878,Sheet1!AI$2:AK$5345,3,FALSE),"")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IFERROR(VLOOKUP(B3879,Sheet1!AI$2:AK$5345,3,FALSE),"")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IFERROR(VLOOKUP(B3880,Sheet1!AI$2:AK$5345,3,FALSE),"")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IFERROR(VLOOKUP(B3881,Sheet1!AI$2:AK$5345,3,FALSE),"")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IFERROR(VLOOKUP(B3882,Sheet1!AI$2:AK$5345,3,FALSE),"")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IFERROR(VLOOKUP(B3883,Sheet1!AI$2:AK$5345,3,FALSE),"")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IFERROR(VLOOKUP(B3884,Sheet1!AI$2:AK$5345,3,FALSE),"")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IFERROR(VLOOKUP(B3885,Sheet1!AI$2:AK$5345,3,FALSE),"")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IFERROR(VLOOKUP(B3886,Sheet1!AI$2:AK$5345,3,FALSE),"")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IFERROR(VLOOKUP(B3887,Sheet1!AI$2:AK$5345,3,FALSE),"")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IFERROR(VLOOKUP(B3888,Sheet1!AI$2:AK$5345,3,FALSE),"")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IFERROR(VLOOKUP(B3889,Sheet1!AI$2:AK$5345,3,FALSE),"")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IFERROR(VLOOKUP(B3890,Sheet1!AI$2:AK$5345,3,FALSE),"")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IFERROR(VLOOKUP(B3891,Sheet1!AI$2:AK$5345,3,FALSE),"")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IFERROR(VLOOKUP(B3892,Sheet1!AI$2:AK$5345,3,FALSE),"")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IFERROR(VLOOKUP(B3893,Sheet1!AI$2:AK$5345,3,FALSE),"")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IFERROR(VLOOKUP(B3894,Sheet1!AI$2:AK$5345,3,FALSE),"")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IFERROR(VLOOKUP(B3895,Sheet1!AI$2:AK$5345,3,FALSE),"")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IFERROR(VLOOKUP(B3896,Sheet1!AI$2:AK$5345,3,FALSE),"")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IFERROR(VLOOKUP(B3897,Sheet1!AI$2:AK$5345,3,FALSE),"")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IFERROR(VLOOKUP(B3898,Sheet1!AI$2:AK$5345,3,FALSE),"")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IFERROR(VLOOKUP(B3899,Sheet1!AI$2:AK$5345,3,FALSE),"")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IFERROR(VLOOKUP(B3900,Sheet1!AI$2:AK$5345,3,FALSE),"")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IFERROR(VLOOKUP(B3901,Sheet1!AI$2:AK$5345,3,FALSE),"")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IFERROR(VLOOKUP(B3902,Sheet1!AI$2:AK$5345,3,FALSE),"")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IFERROR(VLOOKUP(B3903,Sheet1!AI$2:AK$5345,3,FALSE),"")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IFERROR(VLOOKUP(B3904,Sheet1!AI$2:AK$5345,3,FALSE),"")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IFERROR(VLOOKUP(B3905,Sheet1!AI$2:AK$5345,3,FALSE),"")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IFERROR(VLOOKUP(B3906,Sheet1!AI$2:AK$5345,3,FALSE),"")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IFERROR(VLOOKUP(B3907,Sheet1!AI$2:AK$5345,3,FALSE),"")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IFERROR(VLOOKUP(B3908,Sheet1!AI$2:AK$5345,3,FALSE),"")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IFERROR(VLOOKUP(B3909,Sheet1!AI$2:AK$5345,3,FALSE),"")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IFERROR(VLOOKUP(B3910,Sheet1!AI$2:AK$5345,3,FALSE),"")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IFERROR(VLOOKUP(B3911,Sheet1!AI$2:AK$5345,3,FALSE),"")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IFERROR(VLOOKUP(B3912,Sheet1!AI$2:AK$5345,3,FALSE),"")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IFERROR(VLOOKUP(B3913,Sheet1!AI$2:AK$5345,3,FALSE),"")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IFERROR(VLOOKUP(B3914,Sheet1!AI$2:AK$5345,3,FALSE),"")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IFERROR(VLOOKUP(B3915,Sheet1!AI$2:AK$5345,3,FALSE),"")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IFERROR(VLOOKUP(B3916,Sheet1!AI$2:AK$5345,3,FALSE),"")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IFERROR(VLOOKUP(B3917,Sheet1!AI$2:AK$5345,3,FALSE),"")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IFERROR(VLOOKUP(B3918,Sheet1!AI$2:AK$5345,3,FALSE),"")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IFERROR(VLOOKUP(B3919,Sheet1!AI$2:AK$5345,3,FALSE),"")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IFERROR(VLOOKUP(B3920,Sheet1!AI$2:AK$5345,3,FALSE),"")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IFERROR(VLOOKUP(B3921,Sheet1!AI$2:AK$5345,3,FALSE),"")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IFERROR(VLOOKUP(B3922,Sheet1!AI$2:AK$5345,3,FALSE),"")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IFERROR(VLOOKUP(B3923,Sheet1!AI$2:AK$5345,3,FALSE),"")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IFERROR(VLOOKUP(B3924,Sheet1!AI$2:AK$5345,3,FALSE),"")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IFERROR(VLOOKUP(B3925,Sheet1!AI$2:AK$5345,3,FALSE),"")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IFERROR(VLOOKUP(B3926,Sheet1!AI$2:AK$5345,3,FALSE),"")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IFERROR(VLOOKUP(B3927,Sheet1!AI$2:AK$5345,3,FALSE),"")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IFERROR(VLOOKUP(B3928,Sheet1!AI$2:AK$5345,3,FALSE),"")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IFERROR(VLOOKUP(B3929,Sheet1!AI$2:AK$5345,3,FALSE),"")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IFERROR(VLOOKUP(B3930,Sheet1!AI$2:AK$5345,3,FALSE),"")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IFERROR(VLOOKUP(B3931,Sheet1!AI$2:AK$5345,3,FALSE),"")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IFERROR(VLOOKUP(B3932,Sheet1!AI$2:AK$5345,3,FALSE),"")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IFERROR(VLOOKUP(B3933,Sheet1!AI$2:AK$5345,3,FALSE),"")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IFERROR(VLOOKUP(B3934,Sheet1!AI$2:AK$5345,3,FALSE),"")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IFERROR(VLOOKUP(B3935,Sheet1!AI$2:AK$5345,3,FALSE),"")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IFERROR(VLOOKUP(B3936,Sheet1!AI$2:AK$5345,3,FALSE),"")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IFERROR(VLOOKUP(B3937,Sheet1!AI$2:AK$5345,3,FALSE),"")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IFERROR(VLOOKUP(B3938,Sheet1!AI$2:AK$5345,3,FALSE),"")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IFERROR(VLOOKUP(B3939,Sheet1!AI$2:AK$5345,3,FALSE),"")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IFERROR(VLOOKUP(B3940,Sheet1!AI$2:AK$5345,3,FALSE),"")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IFERROR(VLOOKUP(B3941,Sheet1!AI$2:AK$5345,3,FALSE),"")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IFERROR(VLOOKUP(B3942,Sheet1!AI$2:AK$5345,3,FALSE),"")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IFERROR(VLOOKUP(B3943,Sheet1!AI$2:AK$5345,3,FALSE),"")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IFERROR(VLOOKUP(B3944,Sheet1!AI$2:AK$5345,3,FALSE),"")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IFERROR(VLOOKUP(B3945,Sheet1!AI$2:AK$5345,3,FALSE),"")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IFERROR(VLOOKUP(B3946,Sheet1!AI$2:AK$5345,3,FALSE),"")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IFERROR(VLOOKUP(B3947,Sheet1!AI$2:AK$5345,3,FALSE),"")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IFERROR(VLOOKUP(B3948,Sheet1!AI$2:AK$5345,3,FALSE),"")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IFERROR(VLOOKUP(B3949,Sheet1!AI$2:AK$5345,3,FALSE),"")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IFERROR(VLOOKUP(B3950,Sheet1!AI$2:AK$5345,3,FALSE),"")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IFERROR(VLOOKUP(B3951,Sheet1!AI$2:AK$5345,3,FALSE),"")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IFERROR(VLOOKUP(B3952,Sheet1!AI$2:AK$5345,3,FALSE),"")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IFERROR(VLOOKUP(B3953,Sheet1!AI$2:AK$5345,3,FALSE),"")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IFERROR(VLOOKUP(B3954,Sheet1!AI$2:AK$5345,3,FALSE),"")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IFERROR(VLOOKUP(B3955,Sheet1!AI$2:AK$5345,3,FALSE),"")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IFERROR(VLOOKUP(B3956,Sheet1!AI$2:AK$5345,3,FALSE),"")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IFERROR(VLOOKUP(B3957,Sheet1!AI$2:AK$5345,3,FALSE),"")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IFERROR(VLOOKUP(B3958,Sheet1!AI$2:AK$5345,3,FALSE),"")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IFERROR(VLOOKUP(B3959,Sheet1!AI$2:AK$5345,3,FALSE),"")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IFERROR(VLOOKUP(B3960,Sheet1!AI$2:AK$5345,3,FALSE),"")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IFERROR(VLOOKUP(B3961,Sheet1!AI$2:AK$5345,3,FALSE),"")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IFERROR(VLOOKUP(B3962,Sheet1!AI$2:AK$5345,3,FALSE),"")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IFERROR(VLOOKUP(B3963,Sheet1!AI$2:AK$5345,3,FALSE),"")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IFERROR(VLOOKUP(B3964,Sheet1!AI$2:AK$5345,3,FALSE),"")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IFERROR(VLOOKUP(B3965,Sheet1!AI$2:AK$5345,3,FALSE),"")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IFERROR(VLOOKUP(B3966,Sheet1!AI$2:AK$5345,3,FALSE),"")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IFERROR(VLOOKUP(B3967,Sheet1!AI$2:AK$5345,3,FALSE),"")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IFERROR(VLOOKUP(B3968,Sheet1!AI$2:AK$5345,3,FALSE),"")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IFERROR(VLOOKUP(B3969,Sheet1!AI$2:AK$5345,3,FALSE),"")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IFERROR(VLOOKUP(B3970,Sheet1!AI$2:AK$5345,3,FALSE),"")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IFERROR(VLOOKUP(B3971,Sheet1!AI$2:AK$5345,3,FALSE),"")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IFERROR(VLOOKUP(B3972,Sheet1!AI$2:AK$5345,3,FALSE),"")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IFERROR(VLOOKUP(B3973,Sheet1!AI$2:AK$5345,3,FALSE),"")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IFERROR(VLOOKUP(B3974,Sheet1!AI$2:AK$5345,3,FALSE),"")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IFERROR(VLOOKUP(B3975,Sheet1!AI$2:AK$5345,3,FALSE),"")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IFERROR(VLOOKUP(B3976,Sheet1!AI$2:AK$5345,3,FALSE),"")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IFERROR(VLOOKUP(B3977,Sheet1!AI$2:AK$5345,3,FALSE),"")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IFERROR(VLOOKUP(B3978,Sheet1!AI$2:AK$5345,3,FALSE),"")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IFERROR(VLOOKUP(B3979,Sheet1!AI$2:AK$5345,3,FALSE),"")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IFERROR(VLOOKUP(B3980,Sheet1!AI$2:AK$5345,3,FALSE),"")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IFERROR(VLOOKUP(B3981,Sheet1!AI$2:AK$5345,3,FALSE),"")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IFERROR(VLOOKUP(B3982,Sheet1!AI$2:AK$5345,3,FALSE),"")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IFERROR(VLOOKUP(B3983,Sheet1!AI$2:AK$5345,3,FALSE),"")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IFERROR(VLOOKUP(B3984,Sheet1!AI$2:AK$5345,3,FALSE),"")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IFERROR(VLOOKUP(B3985,Sheet1!AI$2:AK$5345,3,FALSE),"")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IFERROR(VLOOKUP(B3986,Sheet1!AI$2:AK$5345,3,FALSE),"")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IFERROR(VLOOKUP(B3987,Sheet1!AI$2:AK$5345,3,FALSE),"")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IFERROR(VLOOKUP(B3988,Sheet1!AI$2:AK$5345,3,FALSE),"")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IFERROR(VLOOKUP(B3989,Sheet1!AI$2:AK$5345,3,FALSE),"")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IFERROR(VLOOKUP(B3990,Sheet1!AI$2:AK$5345,3,FALSE),"")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IFERROR(VLOOKUP(B3991,Sheet1!AI$2:AK$5345,3,FALSE),"")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IFERROR(VLOOKUP(B3992,Sheet1!AI$2:AK$5345,3,FALSE),"")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IFERROR(VLOOKUP(B3993,Sheet1!AI$2:AK$5345,3,FALSE),"")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IFERROR(VLOOKUP(B3994,Sheet1!AI$2:AK$5345,3,FALSE),"")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IFERROR(VLOOKUP(B3995,Sheet1!AI$2:AK$5345,3,FALSE),"")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IFERROR(VLOOKUP(B3996,Sheet1!AI$2:AK$5345,3,FALSE),"")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IFERROR(VLOOKUP(B3997,Sheet1!AI$2:AK$5345,3,FALSE),"")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IFERROR(VLOOKUP(B3998,Sheet1!AI$2:AK$5345,3,FALSE),"")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IFERROR(VLOOKUP(B3999,Sheet1!AI$2:AK$5345,3,FALSE),"")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IFERROR(VLOOKUP(B4000,Sheet1!AI$2:AK$5345,3,FALSE),"")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IFERROR(VLOOKUP(B4001,Sheet1!AI$2:AK$5345,3,FALSE),"")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IFERROR(VLOOKUP(B4002,Sheet1!AI$2:AK$5345,3,FALSE),"")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IFERROR(VLOOKUP(B4003,Sheet1!AI$2:AK$5345,3,FALSE),"")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IFERROR(VLOOKUP(B4004,Sheet1!AI$2:AK$5345,3,FALSE),"")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IFERROR(VLOOKUP(B4005,Sheet1!AI$2:AK$5345,3,FALSE),"")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IFERROR(VLOOKUP(B4006,Sheet1!AI$2:AK$5345,3,FALSE),"")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IFERROR(VLOOKUP(B4007,Sheet1!AI$2:AK$5345,3,FALSE),"")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IFERROR(VLOOKUP(B4008,Sheet1!AI$2:AK$5345,3,FALSE),"")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IFERROR(VLOOKUP(B4009,Sheet1!AI$2:AK$5345,3,FALSE),"")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IFERROR(VLOOKUP(B4010,Sheet1!AI$2:AK$5345,3,FALSE),"")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IFERROR(VLOOKUP(B4011,Sheet1!AI$2:AK$5345,3,FALSE),"")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IFERROR(VLOOKUP(B4012,Sheet1!AI$2:AK$5345,3,FALSE),"")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IFERROR(VLOOKUP(B4013,Sheet1!AI$2:AK$5345,3,FALSE),"")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IFERROR(VLOOKUP(B4014,Sheet1!AI$2:AK$5345,3,FALSE),"")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IFERROR(VLOOKUP(B4015,Sheet1!AI$2:AK$5345,3,FALSE),"")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IFERROR(VLOOKUP(B4016,Sheet1!AI$2:AK$5345,3,FALSE),"")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IFERROR(VLOOKUP(B4017,Sheet1!AI$2:AK$5345,3,FALSE),"")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IFERROR(VLOOKUP(B4018,Sheet1!AI$2:AK$5345,3,FALSE),"")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IFERROR(VLOOKUP(B4019,Sheet1!AI$2:AK$5345,3,FALSE),"")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IFERROR(VLOOKUP(B4020,Sheet1!AI$2:AK$5345,3,FALSE),"")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IFERROR(VLOOKUP(B4021,Sheet1!AI$2:AK$5345,3,FALSE),"")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IFERROR(VLOOKUP(B4022,Sheet1!AI$2:AK$5345,3,FALSE),"")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IFERROR(VLOOKUP(B4023,Sheet1!AI$2:AK$5345,3,FALSE),"")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IFERROR(VLOOKUP(B4024,Sheet1!AI$2:AK$5345,3,FALSE),"")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IFERROR(VLOOKUP(B4025,Sheet1!AI$2:AK$5345,3,FALSE),"")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IFERROR(VLOOKUP(B4026,Sheet1!AI$2:AK$5345,3,FALSE),"")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IFERROR(VLOOKUP(B4027,Sheet1!AI$2:AK$5345,3,FALSE),"")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IFERROR(VLOOKUP(B4028,Sheet1!AI$2:AK$5345,3,FALSE),"")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IFERROR(VLOOKUP(B4029,Sheet1!AI$2:AK$5345,3,FALSE),"")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IFERROR(VLOOKUP(B4030,Sheet1!AI$2:AK$5345,3,FALSE),"")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IFERROR(VLOOKUP(B4031,Sheet1!AI$2:AK$5345,3,FALSE),"")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IFERROR(VLOOKUP(B4032,Sheet1!AI$2:AK$5345,3,FALSE),"")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IFERROR(VLOOKUP(B4033,Sheet1!AI$2:AK$5345,3,FALSE),"")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IFERROR(VLOOKUP(B4034,Sheet1!AI$2:AK$5345,3,FALSE),"")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IFERROR(VLOOKUP(B4035,Sheet1!AI$2:AK$5345,3,FALSE),"")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IFERROR(VLOOKUP(B4036,Sheet1!AI$2:AK$5345,3,FALSE),"")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IFERROR(VLOOKUP(B4037,Sheet1!AI$2:AK$5345,3,FALSE),"")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IFERROR(VLOOKUP(B4038,Sheet1!AI$2:AK$5345,3,FALSE),"")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IFERROR(VLOOKUP(B4039,Sheet1!AI$2:AK$5345,3,FALSE),"")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IFERROR(VLOOKUP(B4040,Sheet1!AI$2:AK$5345,3,FALSE),"")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IFERROR(VLOOKUP(B4041,Sheet1!AI$2:AK$5345,3,FALSE),"")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IFERROR(VLOOKUP(B4042,Sheet1!AI$2:AK$5345,3,FALSE),"")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IFERROR(VLOOKUP(B4043,Sheet1!AI$2:AK$5345,3,FALSE),"")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IFERROR(VLOOKUP(B4044,Sheet1!AI$2:AK$5345,3,FALSE),"")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IFERROR(VLOOKUP(B4045,Sheet1!AI$2:AK$5345,3,FALSE),"")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IFERROR(VLOOKUP(B4046,Sheet1!AI$2:AK$5345,3,FALSE),"")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IFERROR(VLOOKUP(B4047,Sheet1!AI$2:AK$5345,3,FALSE),"")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IFERROR(VLOOKUP(B4048,Sheet1!AI$2:AK$5345,3,FALSE),"")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IFERROR(VLOOKUP(B4049,Sheet1!AI$2:AK$5345,3,FALSE),"")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IFERROR(VLOOKUP(B4050,Sheet1!AI$2:AK$5345,3,FALSE),"")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IFERROR(VLOOKUP(B4051,Sheet1!AI$2:AK$5345,3,FALSE),"")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IFERROR(VLOOKUP(B4052,Sheet1!AI$2:AK$5345,3,FALSE),"")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IFERROR(VLOOKUP(B4053,Sheet1!AI$2:AK$5345,3,FALSE),"")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IFERROR(VLOOKUP(B4054,Sheet1!AI$2:AK$5345,3,FALSE),"")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IFERROR(VLOOKUP(B4055,Sheet1!AI$2:AK$5345,3,FALSE),"")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IFERROR(VLOOKUP(B4056,Sheet1!AI$2:AK$5345,3,FALSE),"")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IFERROR(VLOOKUP(B4057,Sheet1!AI$2:AK$5345,3,FALSE),"")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IFERROR(VLOOKUP(B4058,Sheet1!AI$2:AK$5345,3,FALSE),"")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IFERROR(VLOOKUP(B4059,Sheet1!AI$2:AK$5345,3,FALSE),"")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IFERROR(VLOOKUP(B4060,Sheet1!AI$2:AK$5345,3,FALSE),"")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IFERROR(VLOOKUP(B4061,Sheet1!AI$2:AK$5345,3,FALSE),"")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IFERROR(VLOOKUP(B4062,Sheet1!AI$2:AK$5345,3,FALSE),"")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IFERROR(VLOOKUP(B4063,Sheet1!AI$2:AK$5345,3,FALSE),"")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IFERROR(VLOOKUP(B4064,Sheet1!AI$2:AK$5345,3,FALSE),"")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IFERROR(VLOOKUP(B4065,Sheet1!AI$2:AK$5345,3,FALSE),"")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IFERROR(VLOOKUP(B4066,Sheet1!AI$2:AK$5345,3,FALSE),"")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IFERROR(VLOOKUP(B4067,Sheet1!AI$2:AK$5345,3,FALSE),"")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IFERROR(VLOOKUP(B4068,Sheet1!AI$2:AK$5345,3,FALSE),"")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IFERROR(VLOOKUP(B4069,Sheet1!AI$2:AK$5345,3,FALSE),"")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IFERROR(VLOOKUP(B4070,Sheet1!AI$2:AK$5345,3,FALSE),"")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IFERROR(VLOOKUP(B4071,Sheet1!AI$2:AK$5345,3,FALSE),"")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IFERROR(VLOOKUP(B4072,Sheet1!AI$2:AK$5345,3,FALSE),"")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IFERROR(VLOOKUP(B4073,Sheet1!AI$2:AK$5345,3,FALSE),"")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IFERROR(VLOOKUP(B4074,Sheet1!AI$2:AK$5345,3,FALSE),"")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IFERROR(VLOOKUP(B4075,Sheet1!AI$2:AK$5345,3,FALSE),"")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IFERROR(VLOOKUP(B4076,Sheet1!AI$2:AK$5345,3,FALSE),"")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IFERROR(VLOOKUP(B4077,Sheet1!AI$2:AK$5345,3,FALSE),"")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IFERROR(VLOOKUP(B4078,Sheet1!AI$2:AK$5345,3,FALSE),"")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IFERROR(VLOOKUP(B4079,Sheet1!AI$2:AK$5345,3,FALSE),"")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IFERROR(VLOOKUP(B4080,Sheet1!AI$2:AK$5345,3,FALSE),"")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IFERROR(VLOOKUP(B4081,Sheet1!AI$2:AK$5345,3,FALSE),"")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IFERROR(VLOOKUP(B4082,Sheet1!AI$2:AK$5345,3,FALSE),"")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IFERROR(VLOOKUP(B4083,Sheet1!AI$2:AK$5345,3,FALSE),"")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IFERROR(VLOOKUP(B4084,Sheet1!AI$2:AK$5345,3,FALSE),"")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IFERROR(VLOOKUP(B4085,Sheet1!AI$2:AK$5345,3,FALSE),"")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IFERROR(VLOOKUP(B4086,Sheet1!AI$2:AK$5345,3,FALSE),"")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IFERROR(VLOOKUP(B4087,Sheet1!AI$2:AK$5345,3,FALSE),"")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IFERROR(VLOOKUP(B4088,Sheet1!AI$2:AK$5345,3,FALSE),"")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IFERROR(VLOOKUP(B4089,Sheet1!AI$2:AK$5345,3,FALSE),"")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IFERROR(VLOOKUP(B4090,Sheet1!AI$2:AK$5345,3,FALSE),"")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IFERROR(VLOOKUP(B4091,Sheet1!AI$2:AK$5345,3,FALSE),"")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IFERROR(VLOOKUP(B4092,Sheet1!AI$2:AK$5345,3,FALSE),"")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IFERROR(VLOOKUP(B4093,Sheet1!AI$2:AK$5345,3,FALSE),"")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IFERROR(VLOOKUP(B4094,Sheet1!AI$2:AK$5345,3,FALSE),"")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IFERROR(VLOOKUP(B4095,Sheet1!AI$2:AK$5345,3,FALSE),"")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IFERROR(VLOOKUP(B4096,Sheet1!AI$2:AK$5345,3,FALSE),"")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IFERROR(VLOOKUP(B4097,Sheet1!AI$2:AK$5345,3,FALSE),"")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IFERROR(VLOOKUP(B4098,Sheet1!AI$2:AK$5345,3,FALSE),"")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IFERROR(VLOOKUP(B4099,Sheet1!AI$2:AK$5345,3,FALSE),"")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IFERROR(VLOOKUP(B4100,Sheet1!AI$2:AK$5345,3,FALSE),"")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IFERROR(VLOOKUP(B4101,Sheet1!AI$2:AK$5345,3,FALSE),"")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IFERROR(VLOOKUP(B4102,Sheet1!AI$2:AK$5345,3,FALSE),"")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IFERROR(VLOOKUP(B4103,Sheet1!AI$2:AK$5345,3,FALSE),"")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IFERROR(VLOOKUP(B4104,Sheet1!AI$2:AK$5345,3,FALSE),"")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IFERROR(VLOOKUP(B4105,Sheet1!AI$2:AK$5345,3,FALSE),"")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IFERROR(VLOOKUP(B4106,Sheet1!AI$2:AK$5345,3,FALSE),"")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IFERROR(VLOOKUP(B4107,Sheet1!AI$2:AK$5345,3,FALSE),"")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IFERROR(VLOOKUP(B4108,Sheet1!AI$2:AK$5345,3,FALSE),"")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IFERROR(VLOOKUP(B4109,Sheet1!AI$2:AK$5345,3,FALSE),"")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IFERROR(VLOOKUP(B4110,Sheet1!AI$2:AK$5345,3,FALSE),"")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IFERROR(VLOOKUP(B4111,Sheet1!AI$2:AK$5345,3,FALSE),"")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IFERROR(VLOOKUP(B4112,Sheet1!AI$2:AK$5345,3,FALSE),"")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IFERROR(VLOOKUP(B4113,Sheet1!AI$2:AK$5345,3,FALSE),"")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IFERROR(VLOOKUP(B4114,Sheet1!AI$2:AK$5345,3,FALSE),"")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IFERROR(VLOOKUP(B4115,Sheet1!AI$2:AK$5345,3,FALSE),"")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IFERROR(VLOOKUP(B4116,Sheet1!AI$2:AK$5345,3,FALSE),"")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IFERROR(VLOOKUP(B4117,Sheet1!AI$2:AK$5345,3,FALSE),"")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IFERROR(VLOOKUP(B4118,Sheet1!AI$2:AK$5345,3,FALSE),"")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IFERROR(VLOOKUP(B4119,Sheet1!AI$2:AK$5345,3,FALSE),"")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IFERROR(VLOOKUP(B4120,Sheet1!AI$2:AK$5345,3,FALSE),"")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IFERROR(VLOOKUP(B4121,Sheet1!AI$2:AK$5345,3,FALSE),"")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IFERROR(VLOOKUP(B4122,Sheet1!AI$2:AK$5345,3,FALSE),"")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IFERROR(VLOOKUP(B4123,Sheet1!AI$2:AK$5345,3,FALSE),"")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IFERROR(VLOOKUP(B4124,Sheet1!AI$2:AK$5345,3,FALSE),"")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IFERROR(VLOOKUP(B4125,Sheet1!AI$2:AK$5345,3,FALSE),"")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IFERROR(VLOOKUP(B4126,Sheet1!AI$2:AK$5345,3,FALSE),"")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IFERROR(VLOOKUP(B4127,Sheet1!AI$2:AK$5345,3,FALSE),"")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IFERROR(VLOOKUP(B4128,Sheet1!AI$2:AK$5345,3,FALSE),"")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IFERROR(VLOOKUP(B4129,Sheet1!AI$2:AK$5345,3,FALSE),"")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IFERROR(VLOOKUP(B4130,Sheet1!AI$2:AK$5345,3,FALSE),"")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IFERROR(VLOOKUP(B4131,Sheet1!AI$2:AK$5345,3,FALSE),"")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IFERROR(VLOOKUP(B4132,Sheet1!AI$2:AK$5345,3,FALSE),"")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IFERROR(VLOOKUP(B4133,Sheet1!AI$2:AK$5345,3,FALSE),"")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IFERROR(VLOOKUP(B4134,Sheet1!AI$2:AK$5345,3,FALSE),"")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IFERROR(VLOOKUP(B4135,Sheet1!AI$2:AK$5345,3,FALSE),"")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IFERROR(VLOOKUP(B4136,Sheet1!AI$2:AK$5345,3,FALSE),"")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IFERROR(VLOOKUP(B4137,Sheet1!AI$2:AK$5345,3,FALSE),"")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IFERROR(VLOOKUP(B4138,Sheet1!AI$2:AK$5345,3,FALSE),"")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IFERROR(VLOOKUP(B4139,Sheet1!AI$2:AK$5345,3,FALSE),"")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IFERROR(VLOOKUP(B4140,Sheet1!AI$2:AK$5345,3,FALSE),"")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IFERROR(VLOOKUP(B4141,Sheet1!AI$2:AK$5345,3,FALSE),"")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IFERROR(VLOOKUP(B4142,Sheet1!AI$2:AK$5345,3,FALSE),"")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IFERROR(VLOOKUP(B4143,Sheet1!AI$2:AK$5345,3,FALSE),"")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IFERROR(VLOOKUP(B4144,Sheet1!AI$2:AK$5345,3,FALSE),"")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IFERROR(VLOOKUP(B4145,Sheet1!AI$2:AK$5345,3,FALSE),"")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IFERROR(VLOOKUP(B4146,Sheet1!AI$2:AK$5345,3,FALSE),"")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IFERROR(VLOOKUP(B4147,Sheet1!AI$2:AK$5345,3,FALSE),"")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IFERROR(VLOOKUP(B4148,Sheet1!AI$2:AK$5345,3,FALSE),"")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IFERROR(VLOOKUP(B4149,Sheet1!AI$2:AK$5345,3,FALSE),"")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IFERROR(VLOOKUP(B4150,Sheet1!AI$2:AK$5345,3,FALSE),"")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IFERROR(VLOOKUP(B4151,Sheet1!AI$2:AK$5345,3,FALSE),"")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IFERROR(VLOOKUP(B4152,Sheet1!AI$2:AK$5345,3,FALSE),"")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IFERROR(VLOOKUP(B4153,Sheet1!AI$2:AK$5345,3,FALSE),"")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IFERROR(VLOOKUP(B4154,Sheet1!AI$2:AK$5345,3,FALSE),"")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IFERROR(VLOOKUP(B4155,Sheet1!AI$2:AK$5345,3,FALSE),"")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IFERROR(VLOOKUP(B4156,Sheet1!AI$2:AK$5345,3,FALSE),"")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IFERROR(VLOOKUP(B4157,Sheet1!AI$2:AK$5345,3,FALSE),"")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IFERROR(VLOOKUP(B4158,Sheet1!AI$2:AK$5345,3,FALSE),"")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IFERROR(VLOOKUP(B4159,Sheet1!AI$2:AK$5345,3,FALSE),"")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IFERROR(VLOOKUP(B4160,Sheet1!AI$2:AK$5345,3,FALSE),"")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IFERROR(VLOOKUP(B4161,Sheet1!AI$2:AK$5345,3,FALSE),"")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IFERROR(VLOOKUP(B4162,Sheet1!AI$2:AK$5345,3,FALSE),"")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IFERROR(VLOOKUP(B4163,Sheet1!AI$2:AK$5345,3,FALSE),"")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IFERROR(VLOOKUP(B4164,Sheet1!AI$2:AK$5345,3,FALSE),"")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IFERROR(VLOOKUP(B4165,Sheet1!AI$2:AK$5345,3,FALSE),"")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IFERROR(VLOOKUP(B4166,Sheet1!AI$2:AK$5345,3,FALSE),"")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IFERROR(VLOOKUP(B4167,Sheet1!AI$2:AK$5345,3,FALSE),"")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IFERROR(VLOOKUP(B4168,Sheet1!AI$2:AK$5345,3,FALSE),"")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IFERROR(VLOOKUP(B4169,Sheet1!AI$2:AK$5345,3,FALSE),"")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IFERROR(VLOOKUP(B4170,Sheet1!AI$2:AK$5345,3,FALSE),"")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IFERROR(VLOOKUP(B4171,Sheet1!AI$2:AK$5345,3,FALSE),"")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IFERROR(VLOOKUP(B4172,Sheet1!AI$2:AK$5345,3,FALSE),"")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IFERROR(VLOOKUP(B4173,Sheet1!AI$2:AK$5345,3,FALSE),"")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IFERROR(VLOOKUP(B4174,Sheet1!AI$2:AK$5345,3,FALSE),"")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IFERROR(VLOOKUP(B4175,Sheet1!AI$2:AK$5345,3,FALSE),"")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IFERROR(VLOOKUP(B4176,Sheet1!AI$2:AK$5345,3,FALSE),"")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IFERROR(VLOOKUP(B4177,Sheet1!AI$2:AK$5345,3,FALSE),"")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IFERROR(VLOOKUP(B4178,Sheet1!AI$2:AK$5345,3,FALSE),"")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IFERROR(VLOOKUP(B4179,Sheet1!AI$2:AK$5345,3,FALSE),"")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IFERROR(VLOOKUP(B4180,Sheet1!AI$2:AK$5345,3,FALSE),"")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IFERROR(VLOOKUP(B4181,Sheet1!AI$2:AK$5345,3,FALSE),"")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IFERROR(VLOOKUP(B4182,Sheet1!AI$2:AK$5345,3,FALSE),"")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IFERROR(VLOOKUP(B4183,Sheet1!AI$2:AK$5345,3,FALSE),"")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IFERROR(VLOOKUP(B4184,Sheet1!AI$2:AK$5345,3,FALSE),"")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IFERROR(VLOOKUP(B4185,Sheet1!AI$2:AK$5345,3,FALSE),"")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IFERROR(VLOOKUP(B4186,Sheet1!AI$2:AK$5345,3,FALSE),"")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IFERROR(VLOOKUP(B4187,Sheet1!AI$2:AK$5345,3,FALSE),"")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IFERROR(VLOOKUP(B4188,Sheet1!AI$2:AK$5345,3,FALSE),"")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IFERROR(VLOOKUP(B4189,Sheet1!AI$2:AK$5345,3,FALSE),"")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IFERROR(VLOOKUP(B4190,Sheet1!AI$2:AK$5345,3,FALSE),"")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IFERROR(VLOOKUP(B4191,Sheet1!AI$2:AK$5345,3,FALSE),"")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IFERROR(VLOOKUP(B4192,Sheet1!AI$2:AK$5345,3,FALSE),"")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IFERROR(VLOOKUP(B4193,Sheet1!AI$2:AK$5345,3,FALSE),"")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IFERROR(VLOOKUP(B4194,Sheet1!AI$2:AK$5345,3,FALSE),"")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IFERROR(VLOOKUP(B4195,Sheet1!AI$2:AK$5345,3,FALSE),"")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IFERROR(VLOOKUP(B4196,Sheet1!AI$2:AK$5345,3,FALSE),"")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IFERROR(VLOOKUP(B4197,Sheet1!AI$2:AK$5345,3,FALSE),"")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IFERROR(VLOOKUP(B4198,Sheet1!AI$2:AK$5345,3,FALSE),"")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IFERROR(VLOOKUP(B4199,Sheet1!AI$2:AK$5345,3,FALSE),"")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IFERROR(VLOOKUP(B4200,Sheet1!AI$2:AK$5345,3,FALSE),"")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IFERROR(VLOOKUP(B4201,Sheet1!AI$2:AK$5345,3,FALSE),"")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IFERROR(VLOOKUP(B4202,Sheet1!AI$2:AK$5345,3,FALSE),"")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IFERROR(VLOOKUP(B4203,Sheet1!AI$2:AK$5345,3,FALSE),"")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IFERROR(VLOOKUP(B4204,Sheet1!AI$2:AK$5345,3,FALSE),"")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IFERROR(VLOOKUP(B4205,Sheet1!AI$2:AK$5345,3,FALSE),"")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IFERROR(VLOOKUP(B4206,Sheet1!AI$2:AK$5345,3,FALSE),"")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IFERROR(VLOOKUP(B4207,Sheet1!AI$2:AK$5345,3,FALSE),"")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IFERROR(VLOOKUP(B4208,Sheet1!AI$2:AK$5345,3,FALSE),"")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IFERROR(VLOOKUP(B4209,Sheet1!AI$2:AK$5345,3,FALSE),"")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IFERROR(VLOOKUP(B4210,Sheet1!AI$2:AK$5345,3,FALSE),"")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IFERROR(VLOOKUP(B4211,Sheet1!AI$2:AK$5345,3,FALSE),"")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IFERROR(VLOOKUP(B4212,Sheet1!AI$2:AK$5345,3,FALSE),"")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IFERROR(VLOOKUP(B4213,Sheet1!AI$2:AK$5345,3,FALSE),"")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IFERROR(VLOOKUP(B4214,Sheet1!AI$2:AK$5345,3,FALSE),"")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IFERROR(VLOOKUP(B4215,Sheet1!AI$2:AK$5345,3,FALSE),"")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IFERROR(VLOOKUP(B4216,Sheet1!AI$2:AK$5345,3,FALSE),"")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IFERROR(VLOOKUP(B4217,Sheet1!AI$2:AK$5345,3,FALSE),"")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IFERROR(VLOOKUP(B4218,Sheet1!AI$2:AK$5345,3,FALSE),"")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IFERROR(VLOOKUP(B4219,Sheet1!AI$2:AK$5345,3,FALSE),"")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IFERROR(VLOOKUP(B4220,Sheet1!AI$2:AK$5345,3,FALSE),"")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IFERROR(VLOOKUP(B4221,Sheet1!AI$2:AK$5345,3,FALSE),"")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IFERROR(VLOOKUP(B4222,Sheet1!AI$2:AK$5345,3,FALSE),"")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IFERROR(VLOOKUP(B4223,Sheet1!AI$2:AK$5345,3,FALSE),"")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IFERROR(VLOOKUP(B4224,Sheet1!AI$2:AK$5345,3,FALSE),"")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IFERROR(VLOOKUP(B4225,Sheet1!AI$2:AK$5345,3,FALSE),"")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IFERROR(VLOOKUP(B4226,Sheet1!AI$2:AK$5345,3,FALSE),"")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IFERROR(VLOOKUP(B4227,Sheet1!AI$2:AK$5345,3,FALSE),"")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IFERROR(VLOOKUP(B4228,Sheet1!AI$2:AK$5345,3,FALSE),"")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IFERROR(VLOOKUP(B4229,Sheet1!AI$2:AK$5345,3,FALSE),"")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IFERROR(VLOOKUP(B4230,Sheet1!AI$2:AK$5345,3,FALSE),"")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IFERROR(VLOOKUP(B4231,Sheet1!AI$2:AK$5345,3,FALSE),"")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IFERROR(VLOOKUP(B4232,Sheet1!AI$2:AK$5345,3,FALSE),"")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IFERROR(VLOOKUP(B4233,Sheet1!AI$2:AK$5345,3,FALSE),"")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IFERROR(VLOOKUP(B4234,Sheet1!AI$2:AK$5345,3,FALSE),"")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IFERROR(VLOOKUP(B4235,Sheet1!AI$2:AK$5345,3,FALSE),"")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IFERROR(VLOOKUP(B4236,Sheet1!AI$2:AK$5345,3,FALSE),"")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IFERROR(VLOOKUP(B4237,Sheet1!AI$2:AK$5345,3,FALSE),"")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IFERROR(VLOOKUP(B4238,Sheet1!AI$2:AK$5345,3,FALSE),"")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IFERROR(VLOOKUP(B4239,Sheet1!AI$2:AK$5345,3,FALSE),"")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IFERROR(VLOOKUP(B4240,Sheet1!AI$2:AK$5345,3,FALSE),"")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IFERROR(VLOOKUP(B4241,Sheet1!AI$2:AK$5345,3,FALSE),"")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IFERROR(VLOOKUP(B4242,Sheet1!AI$2:AK$5345,3,FALSE),"")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IFERROR(VLOOKUP(B4243,Sheet1!AI$2:AK$5345,3,FALSE),"")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IFERROR(VLOOKUP(B4244,Sheet1!AI$2:AK$5345,3,FALSE),"")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IFERROR(VLOOKUP(B4245,Sheet1!AI$2:AK$5345,3,FALSE),"")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IFERROR(VLOOKUP(B4246,Sheet1!AI$2:AK$5345,3,FALSE),"")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IFERROR(VLOOKUP(B4247,Sheet1!AI$2:AK$5345,3,FALSE),"")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IFERROR(VLOOKUP(B4248,Sheet1!AI$2:AK$5345,3,FALSE),"")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IFERROR(VLOOKUP(B4249,Sheet1!AI$2:AK$5345,3,FALSE),"")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IFERROR(VLOOKUP(B4250,Sheet1!AI$2:AK$5345,3,FALSE),"")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IFERROR(VLOOKUP(B4251,Sheet1!AI$2:AK$5345,3,FALSE),"")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IFERROR(VLOOKUP(B4252,Sheet1!AI$2:AK$5345,3,FALSE),"")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IFERROR(VLOOKUP(B4253,Sheet1!AI$2:AK$5345,3,FALSE),"")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IFERROR(VLOOKUP(B4254,Sheet1!AI$2:AK$5345,3,FALSE),"")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IFERROR(VLOOKUP(B4255,Sheet1!AI$2:AK$5345,3,FALSE),"")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IFERROR(VLOOKUP(B4256,Sheet1!AI$2:AK$5345,3,FALSE),"")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IFERROR(VLOOKUP(B4257,Sheet1!AI$2:AK$5345,3,FALSE),"")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IFERROR(VLOOKUP(B4258,Sheet1!AI$2:AK$5345,3,FALSE),"")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IFERROR(VLOOKUP(B4259,Sheet1!AI$2:AK$5345,3,FALSE),"")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IFERROR(VLOOKUP(B4260,Sheet1!AI$2:AK$5345,3,FALSE),"")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IFERROR(VLOOKUP(B4261,Sheet1!AI$2:AK$5345,3,FALSE),"")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IFERROR(VLOOKUP(B4262,Sheet1!AI$2:AK$5345,3,FALSE),"")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IFERROR(VLOOKUP(B4263,Sheet1!AI$2:AK$5345,3,FALSE),"")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IFERROR(VLOOKUP(B4264,Sheet1!AI$2:AK$5345,3,FALSE),"")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IFERROR(VLOOKUP(B4265,Sheet1!AI$2:AK$5345,3,FALSE),"")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IFERROR(VLOOKUP(B4266,Sheet1!AI$2:AK$5345,3,FALSE),"")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IFERROR(VLOOKUP(B4267,Sheet1!AI$2:AK$5345,3,FALSE),"")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IFERROR(VLOOKUP(B4268,Sheet1!AI$2:AK$5345,3,FALSE),"")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IFERROR(VLOOKUP(B4269,Sheet1!AI$2:AK$5345,3,FALSE),"")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IFERROR(VLOOKUP(B4270,Sheet1!AI$2:AK$5345,3,FALSE),"")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IFERROR(VLOOKUP(B4271,Sheet1!AI$2:AK$5345,3,FALSE),"")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IFERROR(VLOOKUP(B4272,Sheet1!AI$2:AK$5345,3,FALSE),"")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IFERROR(VLOOKUP(B4273,Sheet1!AI$2:AK$5345,3,FALSE),"")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IFERROR(VLOOKUP(B4274,Sheet1!AI$2:AK$5345,3,FALSE),"")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IFERROR(VLOOKUP(B4275,Sheet1!AI$2:AK$5345,3,FALSE),"")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IFERROR(VLOOKUP(B4276,Sheet1!AI$2:AK$5345,3,FALSE),"")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IFERROR(VLOOKUP(B4277,Sheet1!AI$2:AK$5345,3,FALSE),"")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IFERROR(VLOOKUP(B4278,Sheet1!AI$2:AK$5345,3,FALSE),"")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IFERROR(VLOOKUP(B4279,Sheet1!AI$2:AK$5345,3,FALSE),"")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IFERROR(VLOOKUP(B4280,Sheet1!AI$2:AK$5345,3,FALSE),"")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IFERROR(VLOOKUP(B4281,Sheet1!AI$2:AK$5345,3,FALSE),"")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IFERROR(VLOOKUP(B4282,Sheet1!AI$2:AK$5345,3,FALSE),"")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IFERROR(VLOOKUP(B4283,Sheet1!AI$2:AK$5345,3,FALSE),"")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IFERROR(VLOOKUP(B4284,Sheet1!AI$2:AK$5345,3,FALSE),"")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IFERROR(VLOOKUP(B4285,Sheet1!AI$2:AK$5345,3,FALSE),"")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IFERROR(VLOOKUP(B4286,Sheet1!AI$2:AK$5345,3,FALSE),"")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IFERROR(VLOOKUP(B4287,Sheet1!AI$2:AK$5345,3,FALSE),"")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IFERROR(VLOOKUP(B4288,Sheet1!AI$2:AK$5345,3,FALSE),"")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IFERROR(VLOOKUP(B4289,Sheet1!AI$2:AK$5345,3,FALSE),"")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IFERROR(VLOOKUP(B4290,Sheet1!AI$2:AK$5345,3,FALSE),"")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IFERROR(VLOOKUP(B4291,Sheet1!AI$2:AK$5345,3,FALSE),"")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IFERROR(VLOOKUP(B4292,Sheet1!AI$2:AK$5345,3,FALSE),"")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IFERROR(VLOOKUP(B4293,Sheet1!AI$2:AK$5345,3,FALSE),"")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IFERROR(VLOOKUP(B4294,Sheet1!AI$2:AK$5345,3,FALSE),"")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IFERROR(VLOOKUP(B4295,Sheet1!AI$2:AK$5345,3,FALSE),"")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IFERROR(VLOOKUP(B4296,Sheet1!AI$2:AK$5345,3,FALSE),"")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IFERROR(VLOOKUP(B4297,Sheet1!AI$2:AK$5345,3,FALSE),"")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IFERROR(VLOOKUP(B4298,Sheet1!AI$2:AK$5345,3,FALSE),"")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IFERROR(VLOOKUP(B4299,Sheet1!AI$2:AK$5345,3,FALSE),"")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IFERROR(VLOOKUP(B4300,Sheet1!AI$2:AK$5345,3,FALSE),"")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IFERROR(VLOOKUP(B4301,Sheet1!AI$2:AK$5345,3,FALSE),"")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IFERROR(VLOOKUP(B4302,Sheet1!AI$2:AK$5345,3,FALSE),"")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IFERROR(VLOOKUP(B4303,Sheet1!AI$2:AK$5345,3,FALSE),"")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IFERROR(VLOOKUP(B4304,Sheet1!AI$2:AK$5345,3,FALSE),"")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IFERROR(VLOOKUP(B4305,Sheet1!AI$2:AK$5345,3,FALSE),"")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IFERROR(VLOOKUP(B4306,Sheet1!AI$2:AK$5345,3,FALSE),"")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IFERROR(VLOOKUP(B4307,Sheet1!AI$2:AK$5345,3,FALSE),"")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IFERROR(VLOOKUP(B4308,Sheet1!AI$2:AK$5345,3,FALSE),"")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IFERROR(VLOOKUP(B4309,Sheet1!AI$2:AK$5345,3,FALSE),"")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IFERROR(VLOOKUP(B4310,Sheet1!AI$2:AK$5345,3,FALSE),"")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IFERROR(VLOOKUP(B4311,Sheet1!AI$2:AK$5345,3,FALSE),"")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IFERROR(VLOOKUP(B4312,Sheet1!AI$2:AK$5345,3,FALSE),"")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IFERROR(VLOOKUP(B4313,Sheet1!AI$2:AK$5345,3,FALSE),"")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IFERROR(VLOOKUP(B4314,Sheet1!AI$2:AK$5345,3,FALSE),"")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IFERROR(VLOOKUP(B4315,Sheet1!AI$2:AK$5345,3,FALSE),"")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IFERROR(VLOOKUP(B4316,Sheet1!AI$2:AK$5345,3,FALSE),"")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IFERROR(VLOOKUP(B4317,Sheet1!AI$2:AK$5345,3,FALSE),"")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IFERROR(VLOOKUP(B4318,Sheet1!AI$2:AK$5345,3,FALSE),"")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IFERROR(VLOOKUP(B4319,Sheet1!AI$2:AK$5345,3,FALSE),"")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IFERROR(VLOOKUP(B4320,Sheet1!AI$2:AK$5345,3,FALSE),"")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IFERROR(VLOOKUP(B4321,Sheet1!AI$2:AK$5345,3,FALSE),"")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IFERROR(VLOOKUP(B4322,Sheet1!AI$2:AK$5345,3,FALSE),"")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IFERROR(VLOOKUP(B4323,Sheet1!AI$2:AK$5345,3,FALSE),"")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IFERROR(VLOOKUP(B4324,Sheet1!AI$2:AK$5345,3,FALSE),"")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IFERROR(VLOOKUP(B4325,Sheet1!AI$2:AK$5345,3,FALSE),"")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IFERROR(VLOOKUP(B4326,Sheet1!AI$2:AK$5345,3,FALSE),"")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IFERROR(VLOOKUP(B4327,Sheet1!AI$2:AK$5345,3,FALSE),"")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IFERROR(VLOOKUP(B4328,Sheet1!AI$2:AK$5345,3,FALSE),"")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IFERROR(VLOOKUP(B4329,Sheet1!AI$2:AK$5345,3,FALSE),"")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IFERROR(VLOOKUP(B4330,Sheet1!AI$2:AK$5345,3,FALSE),"")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IFERROR(VLOOKUP(B4331,Sheet1!AI$2:AK$5345,3,FALSE),"")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IFERROR(VLOOKUP(B4332,Sheet1!AI$2:AK$5345,3,FALSE),"")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IFERROR(VLOOKUP(B4333,Sheet1!AI$2:AK$5345,3,FALSE),"")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IFERROR(VLOOKUP(B4334,Sheet1!AI$2:AK$5345,3,FALSE),"")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IFERROR(VLOOKUP(B4335,Sheet1!AI$2:AK$5345,3,FALSE),"")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IFERROR(VLOOKUP(B4336,Sheet1!AI$2:AK$5345,3,FALSE),"")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IFERROR(VLOOKUP(B4337,Sheet1!AI$2:AK$5345,3,FALSE),"")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IFERROR(VLOOKUP(B4338,Sheet1!AI$2:AK$5345,3,FALSE),"")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IFERROR(VLOOKUP(B4339,Sheet1!AI$2:AK$5345,3,FALSE),"")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IFERROR(VLOOKUP(B4340,Sheet1!AI$2:AK$5345,3,FALSE),"")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IFERROR(VLOOKUP(B4341,Sheet1!AI$2:AK$5345,3,FALSE),"")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IFERROR(VLOOKUP(B4342,Sheet1!AI$2:AK$5345,3,FALSE),"")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IFERROR(VLOOKUP(B4343,Sheet1!AI$2:AK$5345,3,FALSE),"")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IFERROR(VLOOKUP(B4344,Sheet1!AI$2:AK$5345,3,FALSE),"")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IFERROR(VLOOKUP(B4345,Sheet1!AI$2:AK$5345,3,FALSE),"")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IFERROR(VLOOKUP(B4346,Sheet1!AI$2:AK$5345,3,FALSE),"")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IFERROR(VLOOKUP(B4347,Sheet1!AI$2:AK$5345,3,FALSE),"")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IFERROR(VLOOKUP(B4348,Sheet1!AI$2:AK$5345,3,FALSE),"")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IFERROR(VLOOKUP(B4349,Sheet1!AI$2:AK$5345,3,FALSE),"")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IFERROR(VLOOKUP(B4350,Sheet1!AI$2:AK$5345,3,FALSE),"")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IFERROR(VLOOKUP(B4351,Sheet1!AI$2:AK$5345,3,FALSE),"")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IFERROR(VLOOKUP(B4352,Sheet1!AI$2:AK$5345,3,FALSE),"")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IFERROR(VLOOKUP(B4353,Sheet1!AI$2:AK$5345,3,FALSE),"")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IFERROR(VLOOKUP(B4354,Sheet1!AI$2:AK$5345,3,FALSE),"")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IFERROR(VLOOKUP(B4355,Sheet1!AI$2:AK$5345,3,FALSE),"")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IFERROR(VLOOKUP(B4356,Sheet1!AI$2:AK$5345,3,FALSE),"")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IFERROR(VLOOKUP(B4357,Sheet1!AI$2:AK$5345,3,FALSE),"")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IFERROR(VLOOKUP(B4358,Sheet1!AI$2:AK$5345,3,FALSE),"")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IFERROR(VLOOKUP(B4359,Sheet1!AI$2:AK$5345,3,FALSE),"")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IFERROR(VLOOKUP(B4360,Sheet1!AI$2:AK$5345,3,FALSE),"")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IFERROR(VLOOKUP(B4361,Sheet1!AI$2:AK$5345,3,FALSE),"")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IFERROR(VLOOKUP(B4362,Sheet1!AI$2:AK$5345,3,FALSE),"")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IFERROR(VLOOKUP(B4363,Sheet1!AI$2:AK$5345,3,FALSE),"")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IFERROR(VLOOKUP(B4364,Sheet1!AI$2:AK$5345,3,FALSE),"")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IFERROR(VLOOKUP(B4365,Sheet1!AI$2:AK$5345,3,FALSE),"")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IFERROR(VLOOKUP(B4366,Sheet1!AI$2:AK$5345,3,FALSE),"")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IFERROR(VLOOKUP(B4367,Sheet1!AI$2:AK$5345,3,FALSE),"")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IFERROR(VLOOKUP(B4368,Sheet1!AI$2:AK$5345,3,FALSE),"")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IFERROR(VLOOKUP(B4369,Sheet1!AI$2:AK$5345,3,FALSE),"")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IFERROR(VLOOKUP(B4370,Sheet1!AI$2:AK$5345,3,FALSE),"")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IFERROR(VLOOKUP(B4371,Sheet1!AI$2:AK$5345,3,FALSE),"")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IFERROR(VLOOKUP(B4372,Sheet1!AI$2:AK$5345,3,FALSE),"")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IFERROR(VLOOKUP(B4373,Sheet1!AI$2:AK$5345,3,FALSE),"")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IFERROR(VLOOKUP(B4374,Sheet1!AI$2:AK$5345,3,FALSE),"")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IFERROR(VLOOKUP(B4375,Sheet1!AI$2:AK$5345,3,FALSE),"")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IFERROR(VLOOKUP(B4376,Sheet1!AI$2:AK$5345,3,FALSE),"")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IFERROR(VLOOKUP(B4377,Sheet1!AI$2:AK$5345,3,FALSE),"")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IFERROR(VLOOKUP(B4378,Sheet1!AI$2:AK$5345,3,FALSE),"")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IFERROR(VLOOKUP(B4379,Sheet1!AI$2:AK$5345,3,FALSE),"")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IFERROR(VLOOKUP(B4380,Sheet1!AI$2:AK$5345,3,FALSE),"")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IFERROR(VLOOKUP(B4381,Sheet1!AI$2:AK$5345,3,FALSE),"")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IFERROR(VLOOKUP(B4382,Sheet1!AI$2:AK$5345,3,FALSE),"")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IFERROR(VLOOKUP(B4383,Sheet1!AI$2:AK$5345,3,FALSE),"")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IFERROR(VLOOKUP(B4384,Sheet1!AI$2:AK$5345,3,FALSE),"")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IFERROR(VLOOKUP(B4385,Sheet1!AI$2:AK$5345,3,FALSE),"")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IFERROR(VLOOKUP(B4386,Sheet1!AI$2:AK$5345,3,FALSE),"")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IFERROR(VLOOKUP(B4387,Sheet1!AI$2:AK$5345,3,FALSE),"")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IFERROR(VLOOKUP(B4388,Sheet1!AI$2:AK$5345,3,FALSE),"")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IFERROR(VLOOKUP(B4389,Sheet1!AI$2:AK$5345,3,FALSE),"")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IFERROR(VLOOKUP(B4390,Sheet1!AI$2:AK$5345,3,FALSE),"")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IFERROR(VLOOKUP(B4391,Sheet1!AI$2:AK$5345,3,FALSE),"")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IFERROR(VLOOKUP(B4392,Sheet1!AI$2:AK$5345,3,FALSE),"")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IFERROR(VLOOKUP(B4393,Sheet1!AI$2:AK$5345,3,FALSE),"")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IFERROR(VLOOKUP(B4394,Sheet1!AI$2:AK$5345,3,FALSE),"")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IFERROR(VLOOKUP(B4395,Sheet1!AI$2:AK$5345,3,FALSE),"")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IFERROR(VLOOKUP(B4396,Sheet1!AI$2:AK$5345,3,FALSE),"")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IFERROR(VLOOKUP(B4397,Sheet1!AI$2:AK$5345,3,FALSE),"")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IFERROR(VLOOKUP(B4398,Sheet1!AI$2:AK$5345,3,FALSE),"")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IFERROR(VLOOKUP(B4399,Sheet1!AI$2:AK$5345,3,FALSE),"")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IFERROR(VLOOKUP(B4400,Sheet1!AI$2:AK$5345,3,FALSE),"")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IFERROR(VLOOKUP(B4401,Sheet1!AI$2:AK$5345,3,FALSE),"")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IFERROR(VLOOKUP(B4402,Sheet1!AI$2:AK$5345,3,FALSE),"")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IFERROR(VLOOKUP(B4403,Sheet1!AI$2:AK$5345,3,FALSE),"")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IFERROR(VLOOKUP(B4404,Sheet1!AI$2:AK$5345,3,FALSE),"")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IFERROR(VLOOKUP(B4405,Sheet1!AI$2:AK$5345,3,FALSE),"")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IFERROR(VLOOKUP(B4406,Sheet1!AI$2:AK$5345,3,FALSE),"")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IFERROR(VLOOKUP(B4407,Sheet1!AI$2:AK$5345,3,FALSE),"")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IFERROR(VLOOKUP(B4408,Sheet1!AI$2:AK$5345,3,FALSE),"")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IFERROR(VLOOKUP(B4409,Sheet1!AI$2:AK$5345,3,FALSE),"")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IFERROR(VLOOKUP(B4410,Sheet1!AI$2:AK$5345,3,FALSE),"")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IFERROR(VLOOKUP(B4411,Sheet1!AI$2:AK$5345,3,FALSE),"")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IFERROR(VLOOKUP(B4412,Sheet1!AI$2:AK$5345,3,FALSE),"")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IFERROR(VLOOKUP(B4413,Sheet1!AI$2:AK$5345,3,FALSE),"")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IFERROR(VLOOKUP(B4414,Sheet1!AI$2:AK$5345,3,FALSE),"")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IFERROR(VLOOKUP(B4415,Sheet1!AI$2:AK$5345,3,FALSE),"")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IFERROR(VLOOKUP(B4416,Sheet1!AI$2:AK$5345,3,FALSE),"")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IFERROR(VLOOKUP(B4417,Sheet1!AI$2:AK$5345,3,FALSE),"")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IFERROR(VLOOKUP(B4418,Sheet1!AI$2:AK$5345,3,FALSE),"")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IFERROR(VLOOKUP(B4419,Sheet1!AI$2:AK$5345,3,FALSE),"")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IFERROR(VLOOKUP(B4420,Sheet1!AI$2:AK$5345,3,FALSE),"")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IFERROR(VLOOKUP(B4421,Sheet1!AI$2:AK$5345,3,FALSE),"")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IFERROR(VLOOKUP(B4422,Sheet1!AI$2:AK$5345,3,FALSE),"")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IFERROR(VLOOKUP(B4423,Sheet1!AI$2:AK$5345,3,FALSE),"")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IFERROR(VLOOKUP(B4424,Sheet1!AI$2:AK$5345,3,FALSE),"")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IFERROR(VLOOKUP(B4425,Sheet1!AI$2:AK$5345,3,FALSE),"")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IFERROR(VLOOKUP(B4426,Sheet1!AI$2:AK$5345,3,FALSE),"")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IFERROR(VLOOKUP(B4427,Sheet1!AI$2:AK$5345,3,FALSE),"")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IFERROR(VLOOKUP(B4428,Sheet1!AI$2:AK$5345,3,FALSE),"")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IFERROR(VLOOKUP(B4429,Sheet1!AI$2:AK$5345,3,FALSE),"")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IFERROR(VLOOKUP(B4430,Sheet1!AI$2:AK$5345,3,FALSE),"")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IFERROR(VLOOKUP(B4431,Sheet1!AI$2:AK$5345,3,FALSE),"")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IFERROR(VLOOKUP(B4432,Sheet1!AI$2:AK$5345,3,FALSE),"")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IFERROR(VLOOKUP(B4433,Sheet1!AI$2:AK$5345,3,FALSE),"")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IFERROR(VLOOKUP(B4434,Sheet1!AI$2:AK$5345,3,FALSE),"")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IFERROR(VLOOKUP(B4435,Sheet1!AI$2:AK$5345,3,FALSE),"")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IFERROR(VLOOKUP(B4436,Sheet1!AI$2:AK$5345,3,FALSE),"")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IFERROR(VLOOKUP(B4437,Sheet1!AI$2:AK$5345,3,FALSE),"")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IFERROR(VLOOKUP(B4438,Sheet1!AI$2:AK$5345,3,FALSE),"")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IFERROR(VLOOKUP(B4439,Sheet1!AI$2:AK$5345,3,FALSE),"")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IFERROR(VLOOKUP(B4440,Sheet1!AI$2:AK$5345,3,FALSE),"")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IFERROR(VLOOKUP(B4441,Sheet1!AI$2:AK$5345,3,FALSE),"")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IFERROR(VLOOKUP(B4442,Sheet1!AI$2:AK$5345,3,FALSE),"")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IFERROR(VLOOKUP(B4443,Sheet1!AI$2:AK$5345,3,FALSE),"")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IFERROR(VLOOKUP(B4444,Sheet1!AI$2:AK$5345,3,FALSE),"")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IFERROR(VLOOKUP(B4445,Sheet1!AI$2:AK$5345,3,FALSE),"")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IFERROR(VLOOKUP(B4446,Sheet1!AI$2:AK$5345,3,FALSE),"")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IFERROR(VLOOKUP(B4447,Sheet1!AI$2:AK$5345,3,FALSE),"")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IFERROR(VLOOKUP(B4448,Sheet1!AI$2:AK$5345,3,FALSE),"")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IFERROR(VLOOKUP(B4449,Sheet1!AI$2:AK$5345,3,FALSE),"")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IFERROR(VLOOKUP(B4450,Sheet1!AI$2:AK$5345,3,FALSE),"")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IFERROR(VLOOKUP(B4451,Sheet1!AI$2:AK$5345,3,FALSE),"")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IFERROR(VLOOKUP(B4452,Sheet1!AI$2:AK$5345,3,FALSE),"")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IFERROR(VLOOKUP(B4453,Sheet1!AI$2:AK$5345,3,FALSE),"")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IFERROR(VLOOKUP(B4454,Sheet1!AI$2:AK$5345,3,FALSE),"")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IFERROR(VLOOKUP(B4455,Sheet1!AI$2:AK$5345,3,FALSE),"")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IFERROR(VLOOKUP(B4456,Sheet1!AI$2:AK$5345,3,FALSE),"")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IFERROR(VLOOKUP(B4457,Sheet1!AI$2:AK$5345,3,FALSE),"")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IFERROR(VLOOKUP(B4458,Sheet1!AI$2:AK$5345,3,FALSE),"")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IFERROR(VLOOKUP(B4459,Sheet1!AI$2:AK$5345,3,FALSE),"")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IFERROR(VLOOKUP(B4460,Sheet1!AI$2:AK$5345,3,FALSE),"")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IFERROR(VLOOKUP(B4461,Sheet1!AI$2:AK$5345,3,FALSE),"")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IFERROR(VLOOKUP(B4462,Sheet1!AI$2:AK$5345,3,FALSE),"")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IFERROR(VLOOKUP(B4463,Sheet1!AI$2:AK$5345,3,FALSE),"")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IFERROR(VLOOKUP(B4464,Sheet1!AI$2:AK$5345,3,FALSE),"")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IFERROR(VLOOKUP(B4465,Sheet1!AI$2:AK$5345,3,FALSE),"")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IFERROR(VLOOKUP(B4466,Sheet1!AI$2:AK$5345,3,FALSE),"")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IFERROR(VLOOKUP(B4467,Sheet1!AI$2:AK$5345,3,FALSE),"")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IFERROR(VLOOKUP(B4468,Sheet1!AI$2:AK$5345,3,FALSE),"")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IFERROR(VLOOKUP(B4469,Sheet1!AI$2:AK$5345,3,FALSE),"")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IFERROR(VLOOKUP(B4470,Sheet1!AI$2:AK$5345,3,FALSE),"")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IFERROR(VLOOKUP(B4471,Sheet1!AI$2:AK$5345,3,FALSE),"")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IFERROR(VLOOKUP(B4472,Sheet1!AI$2:AK$5345,3,FALSE),"")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IFERROR(VLOOKUP(B4473,Sheet1!AI$2:AK$5345,3,FALSE),"")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IFERROR(VLOOKUP(B4474,Sheet1!AI$2:AK$5345,3,FALSE),"")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IFERROR(VLOOKUP(B4475,Sheet1!AI$2:AK$5345,3,FALSE),"")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IFERROR(VLOOKUP(B4476,Sheet1!AI$2:AK$5345,3,FALSE),"")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IFERROR(VLOOKUP(B4477,Sheet1!AI$2:AK$5345,3,FALSE),"")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IFERROR(VLOOKUP(B4478,Sheet1!AI$2:AK$5345,3,FALSE),"")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IFERROR(VLOOKUP(B4479,Sheet1!AI$2:AK$5345,3,FALSE),"")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IFERROR(VLOOKUP(B4480,Sheet1!AI$2:AK$5345,3,FALSE),"")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IFERROR(VLOOKUP(B4481,Sheet1!AI$2:AK$5345,3,FALSE),"")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IFERROR(VLOOKUP(B4482,Sheet1!AI$2:AK$5345,3,FALSE),"")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IFERROR(VLOOKUP(B4483,Sheet1!AI$2:AK$5345,3,FALSE),"")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IFERROR(VLOOKUP(B4484,Sheet1!AI$2:AK$5345,3,FALSE),"")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IFERROR(VLOOKUP(B4485,Sheet1!AI$2:AK$5345,3,FALSE),"")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IFERROR(VLOOKUP(B4486,Sheet1!AI$2:AK$5345,3,FALSE),"")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IFERROR(VLOOKUP(B4487,Sheet1!AI$2:AK$5345,3,FALSE),"")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IFERROR(VLOOKUP(B4488,Sheet1!AI$2:AK$5345,3,FALSE),"")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IFERROR(VLOOKUP(B4489,Sheet1!AI$2:AK$5345,3,FALSE),"")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IFERROR(VLOOKUP(B4490,Sheet1!AI$2:AK$5345,3,FALSE),"")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IFERROR(VLOOKUP(B4491,Sheet1!AI$2:AK$5345,3,FALSE),"")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IFERROR(VLOOKUP(B4492,Sheet1!AI$2:AK$5345,3,FALSE),"")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IFERROR(VLOOKUP(B4493,Sheet1!AI$2:AK$5345,3,FALSE),"")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IFERROR(VLOOKUP(B4494,Sheet1!AI$2:AK$5345,3,FALSE),"")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IFERROR(VLOOKUP(B4495,Sheet1!AI$2:AK$5345,3,FALSE),"")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IFERROR(VLOOKUP(B4496,Sheet1!AI$2:AK$5345,3,FALSE),"")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IFERROR(VLOOKUP(B4497,Sheet1!AI$2:AK$5345,3,FALSE),"")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IFERROR(VLOOKUP(B4498,Sheet1!AI$2:AK$5345,3,FALSE),"")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IFERROR(VLOOKUP(B4499,Sheet1!AI$2:AK$5345,3,FALSE),"")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IFERROR(VLOOKUP(B4500,Sheet1!AI$2:AK$5345,3,FALSE),"")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IFERROR(VLOOKUP(B4501,Sheet1!AI$2:AK$5345,3,FALSE),"")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IFERROR(VLOOKUP(B4502,Sheet1!AI$2:AK$5345,3,FALSE),"")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IFERROR(VLOOKUP(B4503,Sheet1!AI$2:AK$5345,3,FALSE),"")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IFERROR(VLOOKUP(B4504,Sheet1!AI$2:AK$5345,3,FALSE),"")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IFERROR(VLOOKUP(B4505,Sheet1!AI$2:AK$5345,3,FALSE),"")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IFERROR(VLOOKUP(B4506,Sheet1!AI$2:AK$5345,3,FALSE),"")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IFERROR(VLOOKUP(B4507,Sheet1!AI$2:AK$5345,3,FALSE),"")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IFERROR(VLOOKUP(B4508,Sheet1!AI$2:AK$5345,3,FALSE),"")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IFERROR(VLOOKUP(B4509,Sheet1!AI$2:AK$5345,3,FALSE),"")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IFERROR(VLOOKUP(B4510,Sheet1!AI$2:AK$5345,3,FALSE),"")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IFERROR(VLOOKUP(B4511,Sheet1!AI$2:AK$5345,3,FALSE),"")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IFERROR(VLOOKUP(B4512,Sheet1!AI$2:AK$5345,3,FALSE),"")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IFERROR(VLOOKUP(B4513,Sheet1!AI$2:AK$5345,3,FALSE),"")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IFERROR(VLOOKUP(B4514,Sheet1!AI$2:AK$5345,3,FALSE),"")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IFERROR(VLOOKUP(B4515,Sheet1!AI$2:AK$5345,3,FALSE),"")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IFERROR(VLOOKUP(B4516,Sheet1!AI$2:AK$5345,3,FALSE),"")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IFERROR(VLOOKUP(B4517,Sheet1!AI$2:AK$5345,3,FALSE),"")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IFERROR(VLOOKUP(B4518,Sheet1!AI$2:AK$5345,3,FALSE),"")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IFERROR(VLOOKUP(B4519,Sheet1!AI$2:AK$5345,3,FALSE),"")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IFERROR(VLOOKUP(B4520,Sheet1!AI$2:AK$5345,3,FALSE),"")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IFERROR(VLOOKUP(B4521,Sheet1!AI$2:AK$5345,3,FALSE),"")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IFERROR(VLOOKUP(B4522,Sheet1!AI$2:AK$5345,3,FALSE),"")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IFERROR(VLOOKUP(B4523,Sheet1!AI$2:AK$5345,3,FALSE),"")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IFERROR(VLOOKUP(B4524,Sheet1!AI$2:AK$5345,3,FALSE),"")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IFERROR(VLOOKUP(B4525,Sheet1!AI$2:AK$5345,3,FALSE),"")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IFERROR(VLOOKUP(B4526,Sheet1!AI$2:AK$5345,3,FALSE),"")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IFERROR(VLOOKUP(B4527,Sheet1!AI$2:AK$5345,3,FALSE),"")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IFERROR(VLOOKUP(B4528,Sheet1!AI$2:AK$5345,3,FALSE),"")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IFERROR(VLOOKUP(B4529,Sheet1!AI$2:AK$5345,3,FALSE),"")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IFERROR(VLOOKUP(B4530,Sheet1!AI$2:AK$5345,3,FALSE),"")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IFERROR(VLOOKUP(B4531,Sheet1!AI$2:AK$5345,3,FALSE),"")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IFERROR(VLOOKUP(B4532,Sheet1!AI$2:AK$5345,3,FALSE),"")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IFERROR(VLOOKUP(B4533,Sheet1!AI$2:AK$5345,3,FALSE),"")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IFERROR(VLOOKUP(B4534,Sheet1!AI$2:AK$5345,3,FALSE),"")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IFERROR(VLOOKUP(B4535,Sheet1!AI$2:AK$5345,3,FALSE),"")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IFERROR(VLOOKUP(B4536,Sheet1!AI$2:AK$5345,3,FALSE),"")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IFERROR(VLOOKUP(B4537,Sheet1!AI$2:AK$5345,3,FALSE),"")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IFERROR(VLOOKUP(B4538,Sheet1!AI$2:AK$5345,3,FALSE),"")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IFERROR(VLOOKUP(B4539,Sheet1!AI$2:AK$5345,3,FALSE),"")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IFERROR(VLOOKUP(B4540,Sheet1!AI$2:AK$5345,3,FALSE),"")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IFERROR(VLOOKUP(B4541,Sheet1!AI$2:AK$5345,3,FALSE),"")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IFERROR(VLOOKUP(B4542,Sheet1!AI$2:AK$5345,3,FALSE),"")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IFERROR(VLOOKUP(B4543,Sheet1!AI$2:AK$5345,3,FALSE),"")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IFERROR(VLOOKUP(B4544,Sheet1!AI$2:AK$5345,3,FALSE),"")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IFERROR(VLOOKUP(B4545,Sheet1!AI$2:AK$5345,3,FALSE),"")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IFERROR(VLOOKUP(B4546,Sheet1!AI$2:AK$5345,3,FALSE),"")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IFERROR(VLOOKUP(B4547,Sheet1!AI$2:AK$5345,3,FALSE),"")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IFERROR(VLOOKUP(B4548,Sheet1!AI$2:AK$5345,3,FALSE),"")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IFERROR(VLOOKUP(B4549,Sheet1!AI$2:AK$5345,3,FALSE),"")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IFERROR(VLOOKUP(B4550,Sheet1!AI$2:AK$5345,3,FALSE),"")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IFERROR(VLOOKUP(B4551,Sheet1!AI$2:AK$5345,3,FALSE),"")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IFERROR(VLOOKUP(B4552,Sheet1!AI$2:AK$5345,3,FALSE),"")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IFERROR(VLOOKUP(B4553,Sheet1!AI$2:AK$5345,3,FALSE),"")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IFERROR(VLOOKUP(B4554,Sheet1!AI$2:AK$5345,3,FALSE),"")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IFERROR(VLOOKUP(B4555,Sheet1!AI$2:AK$5345,3,FALSE),"")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IFERROR(VLOOKUP(B4556,Sheet1!AI$2:AK$5345,3,FALSE),"")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IFERROR(VLOOKUP(B4557,Sheet1!AI$2:AK$5345,3,FALSE),"")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IFERROR(VLOOKUP(B4558,Sheet1!AI$2:AK$5345,3,FALSE),"")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IFERROR(VLOOKUP(B4559,Sheet1!AI$2:AK$5345,3,FALSE),"")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IFERROR(VLOOKUP(B4560,Sheet1!AI$2:AK$5345,3,FALSE),"")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IFERROR(VLOOKUP(B4561,Sheet1!AI$2:AK$5345,3,FALSE),"")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IFERROR(VLOOKUP(B4562,Sheet1!AI$2:AK$5345,3,FALSE),"")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IFERROR(VLOOKUP(B4563,Sheet1!AI$2:AK$5345,3,FALSE),"")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IFERROR(VLOOKUP(B4564,Sheet1!AI$2:AK$5345,3,FALSE),"")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IFERROR(VLOOKUP(B4565,Sheet1!AI$2:AK$5345,3,FALSE),"")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IFERROR(VLOOKUP(B4566,Sheet1!AI$2:AK$5345,3,FALSE),"")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IFERROR(VLOOKUP(B4567,Sheet1!AI$2:AK$5345,3,FALSE),"")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IFERROR(VLOOKUP(B4568,Sheet1!AI$2:AK$5345,3,FALSE),"")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IFERROR(VLOOKUP(B4569,Sheet1!AI$2:AK$5345,3,FALSE),"")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IFERROR(VLOOKUP(B4570,Sheet1!AI$2:AK$5345,3,FALSE),"")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IFERROR(VLOOKUP(B4571,Sheet1!AI$2:AK$5345,3,FALSE),"")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IFERROR(VLOOKUP(B4572,Sheet1!AI$2:AK$5345,3,FALSE),"")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IFERROR(VLOOKUP(B4573,Sheet1!AI$2:AK$5345,3,FALSE),"")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IFERROR(VLOOKUP(B4574,Sheet1!AI$2:AK$5345,3,FALSE),"")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IFERROR(VLOOKUP(B4575,Sheet1!AI$2:AK$5345,3,FALSE),"")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IFERROR(VLOOKUP(B4576,Sheet1!AI$2:AK$5345,3,FALSE),"")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IFERROR(VLOOKUP(B4577,Sheet1!AI$2:AK$5345,3,FALSE),"")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IFERROR(VLOOKUP(B4578,Sheet1!AI$2:AK$5345,3,FALSE),"")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IFERROR(VLOOKUP(B4579,Sheet1!AI$2:AK$5345,3,FALSE),"")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IFERROR(VLOOKUP(B4580,Sheet1!AI$2:AK$5345,3,FALSE),"")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IFERROR(VLOOKUP(B4581,Sheet1!AI$2:AK$5345,3,FALSE),"")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IFERROR(VLOOKUP(B4582,Sheet1!AI$2:AK$5345,3,FALSE),"")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IFERROR(VLOOKUP(B4583,Sheet1!AI$2:AK$5345,3,FALSE),"")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IFERROR(VLOOKUP(B4584,Sheet1!AI$2:AK$5345,3,FALSE),"")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IFERROR(VLOOKUP(B4585,Sheet1!AI$2:AK$5345,3,FALSE),"")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IFERROR(VLOOKUP(B4586,Sheet1!AI$2:AK$5345,3,FALSE),"")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IFERROR(VLOOKUP(B4587,Sheet1!AI$2:AK$5345,3,FALSE),"")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IFERROR(VLOOKUP(B4588,Sheet1!AI$2:AK$5345,3,FALSE),"")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IFERROR(VLOOKUP(B4589,Sheet1!AI$2:AK$5345,3,FALSE),"")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IFERROR(VLOOKUP(B4590,Sheet1!AI$2:AK$5345,3,FALSE),"")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IFERROR(VLOOKUP(B4591,Sheet1!AI$2:AK$5345,3,FALSE),"")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IFERROR(VLOOKUP(B4592,Sheet1!AI$2:AK$5345,3,FALSE),"")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IFERROR(VLOOKUP(B4593,Sheet1!AI$2:AK$5345,3,FALSE),"")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IFERROR(VLOOKUP(B4594,Sheet1!AI$2:AK$5345,3,FALSE),"")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IFERROR(VLOOKUP(B4595,Sheet1!AI$2:AK$5345,3,FALSE),"")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IFERROR(VLOOKUP(B4596,Sheet1!AI$2:AK$5345,3,FALSE),"")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IFERROR(VLOOKUP(B4597,Sheet1!AI$2:AK$5345,3,FALSE),"")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IFERROR(VLOOKUP(B4598,Sheet1!AI$2:AK$5345,3,FALSE),"")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IFERROR(VLOOKUP(B4599,Sheet1!AI$2:AK$5345,3,FALSE),"")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IFERROR(VLOOKUP(B4600,Sheet1!AI$2:AK$5345,3,FALSE),"")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IFERROR(VLOOKUP(B4601,Sheet1!AI$2:AK$5345,3,FALSE),"")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IFERROR(VLOOKUP(B4602,Sheet1!AI$2:AK$5345,3,FALSE),"")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IFERROR(VLOOKUP(B4603,Sheet1!AI$2:AK$5345,3,FALSE),"")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IFERROR(VLOOKUP(B4604,Sheet1!AI$2:AK$5345,3,FALSE),"")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IFERROR(VLOOKUP(B4605,Sheet1!AI$2:AK$5345,3,FALSE),"")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IFERROR(VLOOKUP(B4606,Sheet1!AI$2:AK$5345,3,FALSE),"")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IFERROR(VLOOKUP(B4607,Sheet1!AI$2:AK$5345,3,FALSE),"")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IFERROR(VLOOKUP(B4608,Sheet1!AI$2:AK$5345,3,FALSE),"")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IFERROR(VLOOKUP(B4609,Sheet1!AI$2:AK$5345,3,FALSE),"")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IFERROR(VLOOKUP(B4610,Sheet1!AI$2:AK$5345,3,FALSE),"")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IFERROR(VLOOKUP(B4611,Sheet1!AI$2:AK$5345,3,FALSE),"")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IFERROR(VLOOKUP(B4612,Sheet1!AI$2:AK$5345,3,FALSE),"")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IFERROR(VLOOKUP(B4613,Sheet1!AI$2:AK$5345,3,FALSE),"")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IFERROR(VLOOKUP(B4614,Sheet1!AI$2:AK$5345,3,FALSE),"")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IFERROR(VLOOKUP(B4615,Sheet1!AI$2:AK$5345,3,FALSE),"")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IFERROR(VLOOKUP(B4616,Sheet1!AI$2:AK$5345,3,FALSE),"")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IFERROR(VLOOKUP(B4617,Sheet1!AI$2:AK$5345,3,FALSE),"")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IFERROR(VLOOKUP(B4618,Sheet1!AI$2:AK$5345,3,FALSE),"")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IFERROR(VLOOKUP(B4619,Sheet1!AI$2:AK$5345,3,FALSE),"")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IFERROR(VLOOKUP(B4620,Sheet1!AI$2:AK$5345,3,FALSE),"")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IFERROR(VLOOKUP(B4621,Sheet1!AI$2:AK$5345,3,FALSE),"")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IFERROR(VLOOKUP(B4622,Sheet1!AI$2:AK$5345,3,FALSE),"")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IFERROR(VLOOKUP(B4623,Sheet1!AI$2:AK$5345,3,FALSE),"")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IFERROR(VLOOKUP(B4624,Sheet1!AI$2:AK$5345,3,FALSE),"")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IFERROR(VLOOKUP(B4625,Sheet1!AI$2:AK$5345,3,FALSE),"")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IFERROR(VLOOKUP(B4626,Sheet1!AI$2:AK$5345,3,FALSE),"")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IFERROR(VLOOKUP(B4627,Sheet1!AI$2:AK$5345,3,FALSE),"")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IFERROR(VLOOKUP(B4628,Sheet1!AI$2:AK$5345,3,FALSE),"")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IFERROR(VLOOKUP(B4629,Sheet1!AI$2:AK$5345,3,FALSE),"")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IFERROR(VLOOKUP(B4630,Sheet1!AI$2:AK$5345,3,FALSE),"")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IFERROR(VLOOKUP(B4631,Sheet1!AI$2:AK$5345,3,FALSE),"")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IFERROR(VLOOKUP(B4632,Sheet1!AI$2:AK$5345,3,FALSE),"")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IFERROR(VLOOKUP(B4633,Sheet1!AI$2:AK$5345,3,FALSE),"")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IFERROR(VLOOKUP(B4634,Sheet1!AI$2:AK$5345,3,FALSE),"")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IFERROR(VLOOKUP(B4635,Sheet1!AI$2:AK$5345,3,FALSE),"")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IFERROR(VLOOKUP(B4636,Sheet1!AI$2:AK$5345,3,FALSE),"")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IFERROR(VLOOKUP(B4637,Sheet1!AI$2:AK$5345,3,FALSE),"")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IFERROR(VLOOKUP(B4638,Sheet1!AI$2:AK$5345,3,FALSE),"")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IFERROR(VLOOKUP(B4639,Sheet1!AI$2:AK$5345,3,FALSE),"")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IFERROR(VLOOKUP(B4640,Sheet1!AI$2:AK$5345,3,FALSE),"")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IFERROR(VLOOKUP(B4641,Sheet1!AI$2:AK$5345,3,FALSE),"")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IFERROR(VLOOKUP(B4642,Sheet1!AI$2:AK$5345,3,FALSE),"")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IFERROR(VLOOKUP(B4643,Sheet1!AI$2:AK$5345,3,FALSE),"")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IFERROR(VLOOKUP(B4644,Sheet1!AI$2:AK$5345,3,FALSE),"")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IFERROR(VLOOKUP(B4645,Sheet1!AI$2:AK$5345,3,FALSE),"")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IFERROR(VLOOKUP(B4646,Sheet1!AI$2:AK$5345,3,FALSE),"")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IFERROR(VLOOKUP(B4647,Sheet1!AI$2:AK$5345,3,FALSE),"")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IFERROR(VLOOKUP(B4648,Sheet1!AI$2:AK$5345,3,FALSE),"")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IFERROR(VLOOKUP(B4649,Sheet1!AI$2:AK$5345,3,FALSE),"")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IFERROR(VLOOKUP(B4650,Sheet1!AI$2:AK$5345,3,FALSE),"")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IFERROR(VLOOKUP(B4651,Sheet1!AI$2:AK$5345,3,FALSE),"")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IFERROR(VLOOKUP(B4652,Sheet1!AI$2:AK$5345,3,FALSE),"")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IFERROR(VLOOKUP(B4653,Sheet1!AI$2:AK$5345,3,FALSE),"")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IFERROR(VLOOKUP(B4654,Sheet1!AI$2:AK$5345,3,FALSE),"")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IFERROR(VLOOKUP(B4655,Sheet1!AI$2:AK$5345,3,FALSE),"")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IFERROR(VLOOKUP(B4656,Sheet1!AI$2:AK$5345,3,FALSE),"")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IFERROR(VLOOKUP(B4657,Sheet1!AI$2:AK$5345,3,FALSE),"")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IFERROR(VLOOKUP(B4658,Sheet1!AI$2:AK$5345,3,FALSE),"")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IFERROR(VLOOKUP(B4659,Sheet1!AI$2:AK$5345,3,FALSE),"")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IFERROR(VLOOKUP(B4660,Sheet1!AI$2:AK$5345,3,FALSE),"")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IFERROR(VLOOKUP(B4661,Sheet1!AI$2:AK$5345,3,FALSE),"")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IFERROR(VLOOKUP(B4662,Sheet1!AI$2:AK$5345,3,FALSE),"")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IFERROR(VLOOKUP(B4663,Sheet1!AI$2:AK$5345,3,FALSE),"")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IFERROR(VLOOKUP(B4664,Sheet1!AI$2:AK$5345,3,FALSE),"")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IFERROR(VLOOKUP(B4665,Sheet1!AI$2:AK$5345,3,FALSE),"")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IFERROR(VLOOKUP(B4666,Sheet1!AI$2:AK$5345,3,FALSE),"")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IFERROR(VLOOKUP(B4667,Sheet1!AI$2:AK$5345,3,FALSE),"")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IFERROR(VLOOKUP(B4668,Sheet1!AI$2:AK$5345,3,FALSE),"")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IFERROR(VLOOKUP(B4669,Sheet1!AI$2:AK$5345,3,FALSE),"")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IFERROR(VLOOKUP(B4670,Sheet1!AI$2:AK$5345,3,FALSE),"")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IFERROR(VLOOKUP(B4671,Sheet1!AI$2:AK$5345,3,FALSE),"")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IFERROR(VLOOKUP(B4672,Sheet1!AI$2:AK$5345,3,FALSE),"")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IFERROR(VLOOKUP(B4673,Sheet1!AI$2:AK$5345,3,FALSE),"")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IFERROR(VLOOKUP(B4674,Sheet1!AI$2:AK$5345,3,FALSE),"")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IFERROR(VLOOKUP(B4675,Sheet1!AI$2:AK$5345,3,FALSE),"")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IFERROR(VLOOKUP(B4676,Sheet1!AI$2:AK$5345,3,FALSE),"")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IFERROR(VLOOKUP(B4677,Sheet1!AI$2:AK$5345,3,FALSE),"")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IFERROR(VLOOKUP(B4678,Sheet1!AI$2:AK$5345,3,FALSE),"")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IFERROR(VLOOKUP(B4679,Sheet1!AI$2:AK$5345,3,FALSE),"")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IFERROR(VLOOKUP(B4680,Sheet1!AI$2:AK$5345,3,FALSE),"")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IFERROR(VLOOKUP(B4681,Sheet1!AI$2:AK$5345,3,FALSE),"")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IFERROR(VLOOKUP(B4682,Sheet1!AI$2:AK$5345,3,FALSE),"")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IFERROR(VLOOKUP(B4683,Sheet1!AI$2:AK$5345,3,FALSE),"")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IFERROR(VLOOKUP(B4684,Sheet1!AI$2:AK$5345,3,FALSE),"")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IFERROR(VLOOKUP(B4685,Sheet1!AI$2:AK$5345,3,FALSE),"")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IFERROR(VLOOKUP(B4686,Sheet1!AI$2:AK$5345,3,FALSE),"")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IFERROR(VLOOKUP(B4687,Sheet1!AI$2:AK$5345,3,FALSE),"")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IFERROR(VLOOKUP(B4688,Sheet1!AI$2:AK$5345,3,FALSE),"")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IFERROR(VLOOKUP(B4689,Sheet1!AI$2:AK$5345,3,FALSE),"")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IFERROR(VLOOKUP(B4690,Sheet1!AI$2:AK$5345,3,FALSE),"")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IFERROR(VLOOKUP(B4691,Sheet1!AI$2:AK$5345,3,FALSE),"")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IFERROR(VLOOKUP(B4692,Sheet1!AI$2:AK$5345,3,FALSE),"")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IFERROR(VLOOKUP(B4693,Sheet1!AI$2:AK$5345,3,FALSE),"")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IFERROR(VLOOKUP(B4694,Sheet1!AI$2:AK$5345,3,FALSE),"")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IFERROR(VLOOKUP(B4695,Sheet1!AI$2:AK$5345,3,FALSE),"")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IFERROR(VLOOKUP(B4696,Sheet1!AI$2:AK$5345,3,FALSE),"")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IFERROR(VLOOKUP(B4697,Sheet1!AI$2:AK$5345,3,FALSE),"")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IFERROR(VLOOKUP(B4698,Sheet1!AI$2:AK$5345,3,FALSE),"")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IFERROR(VLOOKUP(B4699,Sheet1!AI$2:AK$5345,3,FALSE),"")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IFERROR(VLOOKUP(B4700,Sheet1!AI$2:AK$5345,3,FALSE),"")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IFERROR(VLOOKUP(B4701,Sheet1!AI$2:AK$5345,3,FALSE),"")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IFERROR(VLOOKUP(B4702,Sheet1!AI$2:AK$5345,3,FALSE),"")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IFERROR(VLOOKUP(B4703,Sheet1!AI$2:AK$5345,3,FALSE),"")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IFERROR(VLOOKUP(B4704,Sheet1!AI$2:AK$5345,3,FALSE),"")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IFERROR(VLOOKUP(B4705,Sheet1!AI$2:AK$5345,3,FALSE),"")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IFERROR(VLOOKUP(B4706,Sheet1!AI$2:AK$5345,3,FALSE),"")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IFERROR(VLOOKUP(B4707,Sheet1!AI$2:AK$5345,3,FALSE),"")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IFERROR(VLOOKUP(B4708,Sheet1!AI$2:AK$5345,3,FALSE),"")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IFERROR(VLOOKUP(B4709,Sheet1!AI$2:AK$5345,3,FALSE),"")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IFERROR(VLOOKUP(B4710,Sheet1!AI$2:AK$5345,3,FALSE),"")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IFERROR(VLOOKUP(B4711,Sheet1!AI$2:AK$5345,3,FALSE),"")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IFERROR(VLOOKUP(B4712,Sheet1!AI$2:AK$5345,3,FALSE),"")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IFERROR(VLOOKUP(B4713,Sheet1!AI$2:AK$5345,3,FALSE),"")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IFERROR(VLOOKUP(B4714,Sheet1!AI$2:AK$5345,3,FALSE),"")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IFERROR(VLOOKUP(B4715,Sheet1!AI$2:AK$5345,3,FALSE),"")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IFERROR(VLOOKUP(B4716,Sheet1!AI$2:AK$5345,3,FALSE),"")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IFERROR(VLOOKUP(B4717,Sheet1!AI$2:AK$5345,3,FALSE),"")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IFERROR(VLOOKUP(B4718,Sheet1!AI$2:AK$5345,3,FALSE),"")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IFERROR(VLOOKUP(B4719,Sheet1!AI$2:AK$5345,3,FALSE),"")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IFERROR(VLOOKUP(B4720,Sheet1!AI$2:AK$5345,3,FALSE),"")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IFERROR(VLOOKUP(B4721,Sheet1!AI$2:AK$5345,3,FALSE),"")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IFERROR(VLOOKUP(B4722,Sheet1!AI$2:AK$5345,3,FALSE),"")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IFERROR(VLOOKUP(B4723,Sheet1!AI$2:AK$5345,3,FALSE),"")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IFERROR(VLOOKUP(B4724,Sheet1!AI$2:AK$5345,3,FALSE),"")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IFERROR(VLOOKUP(B4725,Sheet1!AI$2:AK$5345,3,FALSE),"")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IFERROR(VLOOKUP(B4726,Sheet1!AI$2:AK$5345,3,FALSE),"")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IFERROR(VLOOKUP(B4727,Sheet1!AI$2:AK$5345,3,FALSE),"")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IFERROR(VLOOKUP(B4728,Sheet1!AI$2:AK$5345,3,FALSE),"")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IFERROR(VLOOKUP(B4729,Sheet1!AI$2:AK$5345,3,FALSE),"")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IFERROR(VLOOKUP(B4730,Sheet1!AI$2:AK$5345,3,FALSE),"")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IFERROR(VLOOKUP(B4731,Sheet1!AI$2:AK$5345,3,FALSE),"")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IFERROR(VLOOKUP(B4732,Sheet1!AI$2:AK$5345,3,FALSE),"")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IFERROR(VLOOKUP(B4733,Sheet1!AI$2:AK$5345,3,FALSE),"")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IFERROR(VLOOKUP(B4734,Sheet1!AI$2:AK$5345,3,FALSE),"")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IFERROR(VLOOKUP(B4735,Sheet1!AI$2:AK$5345,3,FALSE),"")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IFERROR(VLOOKUP(B4736,Sheet1!AI$2:AK$5345,3,FALSE),"")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IFERROR(VLOOKUP(B4737,Sheet1!AI$2:AK$5345,3,FALSE),"")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IFERROR(VLOOKUP(B4738,Sheet1!AI$2:AK$5345,3,FALSE),"")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IFERROR(VLOOKUP(B4739,Sheet1!AI$2:AK$5345,3,FALSE),"")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IFERROR(VLOOKUP(B4740,Sheet1!AI$2:AK$5345,3,FALSE),"")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IFERROR(VLOOKUP(B4741,Sheet1!AI$2:AK$5345,3,FALSE),"")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IFERROR(VLOOKUP(B4742,Sheet1!AI$2:AK$5345,3,FALSE),"")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IFERROR(VLOOKUP(B4743,Sheet1!AI$2:AK$5345,3,FALSE),"")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IFERROR(VLOOKUP(B4744,Sheet1!AI$2:AK$5345,3,FALSE),"")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IFERROR(VLOOKUP(B4745,Sheet1!AI$2:AK$5345,3,FALSE),"")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IFERROR(VLOOKUP(B4746,Sheet1!AI$2:AK$5345,3,FALSE),"")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IFERROR(VLOOKUP(B4747,Sheet1!AI$2:AK$5345,3,FALSE),"")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IFERROR(VLOOKUP(B4748,Sheet1!AI$2:AK$5345,3,FALSE),"")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IFERROR(VLOOKUP(B4749,Sheet1!AI$2:AK$5345,3,FALSE),"")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IFERROR(VLOOKUP(B4750,Sheet1!AI$2:AK$5345,3,FALSE),"")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IFERROR(VLOOKUP(B4751,Sheet1!AI$2:AK$5345,3,FALSE),"")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IFERROR(VLOOKUP(B4752,Sheet1!AI$2:AK$5345,3,FALSE),"")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IFERROR(VLOOKUP(B4753,Sheet1!AI$2:AK$5345,3,FALSE),"")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IFERROR(VLOOKUP(B4754,Sheet1!AI$2:AK$5345,3,FALSE),"")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IFERROR(VLOOKUP(B4755,Sheet1!AI$2:AK$5345,3,FALSE),"")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IFERROR(VLOOKUP(B4756,Sheet1!AI$2:AK$5345,3,FALSE),"")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IFERROR(VLOOKUP(B4757,Sheet1!AI$2:AK$5345,3,FALSE),"")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IFERROR(VLOOKUP(B4758,Sheet1!AI$2:AK$5345,3,FALSE),"")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IFERROR(VLOOKUP(B4759,Sheet1!AI$2:AK$5345,3,FALSE),"")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IFERROR(VLOOKUP(B4760,Sheet1!AI$2:AK$5345,3,FALSE),"")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IFERROR(VLOOKUP(B4761,Sheet1!AI$2:AK$5345,3,FALSE),"")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IFERROR(VLOOKUP(B4762,Sheet1!AI$2:AK$5345,3,FALSE),"")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IFERROR(VLOOKUP(B4763,Sheet1!AI$2:AK$5345,3,FALSE),"")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IFERROR(VLOOKUP(B4764,Sheet1!AI$2:AK$5345,3,FALSE),"")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IFERROR(VLOOKUP(B4765,Sheet1!AI$2:AK$5345,3,FALSE),"")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IFERROR(VLOOKUP(B4766,Sheet1!AI$2:AK$5345,3,FALSE),"")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IFERROR(VLOOKUP(B4767,Sheet1!AI$2:AK$5345,3,FALSE),"")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IFERROR(VLOOKUP(B4768,Sheet1!AI$2:AK$5345,3,FALSE),"")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IFERROR(VLOOKUP(B4769,Sheet1!AI$2:AK$5345,3,FALSE),"")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IFERROR(VLOOKUP(B4770,Sheet1!AI$2:AK$5345,3,FALSE),"")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IFERROR(VLOOKUP(B4771,Sheet1!AI$2:AK$5345,3,FALSE),"")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IFERROR(VLOOKUP(B4772,Sheet1!AI$2:AK$5345,3,FALSE),"")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IFERROR(VLOOKUP(B4773,Sheet1!AI$2:AK$5345,3,FALSE),"")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IFERROR(VLOOKUP(B4774,Sheet1!AI$2:AK$5345,3,FALSE),"")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IFERROR(VLOOKUP(B4775,Sheet1!AI$2:AK$5345,3,FALSE),"")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IFERROR(VLOOKUP(B4776,Sheet1!AI$2:AK$5345,3,FALSE),"")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IFERROR(VLOOKUP(B4777,Sheet1!AI$2:AK$5345,3,FALSE),"")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IFERROR(VLOOKUP(B4778,Sheet1!AI$2:AK$5345,3,FALSE),"")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IFERROR(VLOOKUP(B4779,Sheet1!AI$2:AK$5345,3,FALSE),"")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IFERROR(VLOOKUP(B4780,Sheet1!AI$2:AK$5345,3,FALSE),"")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IFERROR(VLOOKUP(B4781,Sheet1!AI$2:AK$5345,3,FALSE),"")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IFERROR(VLOOKUP(B4782,Sheet1!AI$2:AK$5345,3,FALSE),"")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IFERROR(VLOOKUP(B4783,Sheet1!AI$2:AK$5345,3,FALSE),"")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IFERROR(VLOOKUP(B4784,Sheet1!AI$2:AK$5345,3,FALSE),"")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IFERROR(VLOOKUP(B4785,Sheet1!AI$2:AK$5345,3,FALSE),"")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IFERROR(VLOOKUP(B4786,Sheet1!AI$2:AK$5345,3,FALSE),"")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IFERROR(VLOOKUP(B4787,Sheet1!AI$2:AK$5345,3,FALSE),"")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IFERROR(VLOOKUP(B4788,Sheet1!AI$2:AK$5345,3,FALSE),"")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IFERROR(VLOOKUP(B4789,Sheet1!AI$2:AK$5345,3,FALSE),"")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IFERROR(VLOOKUP(B4790,Sheet1!AI$2:AK$5345,3,FALSE),"")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IFERROR(VLOOKUP(B4791,Sheet1!AI$2:AK$5345,3,FALSE),"")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IFERROR(VLOOKUP(B4792,Sheet1!AI$2:AK$5345,3,FALSE),"")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IFERROR(VLOOKUP(B4793,Sheet1!AI$2:AK$5345,3,FALSE),"")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IFERROR(VLOOKUP(B4794,Sheet1!AI$2:AK$5345,3,FALSE),"")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IFERROR(VLOOKUP(B4795,Sheet1!AI$2:AK$5345,3,FALSE),"")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IFERROR(VLOOKUP(B4796,Sheet1!AI$2:AK$5345,3,FALSE),"")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IFERROR(VLOOKUP(B4797,Sheet1!AI$2:AK$5345,3,FALSE),"")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IFERROR(VLOOKUP(B4798,Sheet1!AI$2:AK$5345,3,FALSE),"")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IFERROR(VLOOKUP(B4799,Sheet1!AI$2:AK$5345,3,FALSE),"")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IFERROR(VLOOKUP(B4800,Sheet1!AI$2:AK$5345,3,FALSE),"")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IFERROR(VLOOKUP(B4801,Sheet1!AI$2:AK$5345,3,FALSE),"")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IFERROR(VLOOKUP(B4802,Sheet1!AI$2:AK$5345,3,FALSE),"")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IFERROR(VLOOKUP(B4803,Sheet1!AI$2:AK$5345,3,FALSE),"")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IFERROR(VLOOKUP(B4804,Sheet1!AI$2:AK$5345,3,FALSE),"")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IFERROR(VLOOKUP(B4805,Sheet1!AI$2:AK$5345,3,FALSE),"")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IFERROR(VLOOKUP(B4806,Sheet1!AI$2:AK$5345,3,FALSE),"")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IFERROR(VLOOKUP(B4807,Sheet1!AI$2:AK$5345,3,FALSE),"")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IFERROR(VLOOKUP(B4808,Sheet1!AI$2:AK$5345,3,FALSE),"")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IFERROR(VLOOKUP(B4809,Sheet1!AI$2:AK$5345,3,FALSE),"")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IFERROR(VLOOKUP(B4810,Sheet1!AI$2:AK$5345,3,FALSE),"")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IFERROR(VLOOKUP(B4811,Sheet1!AI$2:AK$5345,3,FALSE),"")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IFERROR(VLOOKUP(B4812,Sheet1!AI$2:AK$5345,3,FALSE),"")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IFERROR(VLOOKUP(B4813,Sheet1!AI$2:AK$5345,3,FALSE),"")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IFERROR(VLOOKUP(B4814,Sheet1!AI$2:AK$5345,3,FALSE),"")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IFERROR(VLOOKUP(B4815,Sheet1!AI$2:AK$5345,3,FALSE),"")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IFERROR(VLOOKUP(B4816,Sheet1!AI$2:AK$5345,3,FALSE),"")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IFERROR(VLOOKUP(B4817,Sheet1!AI$2:AK$5345,3,FALSE),"")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IFERROR(VLOOKUP(B4818,Sheet1!AI$2:AK$5345,3,FALSE),"")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IFERROR(VLOOKUP(B4819,Sheet1!AI$2:AK$5345,3,FALSE),"")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IFERROR(VLOOKUP(B4820,Sheet1!AI$2:AK$5345,3,FALSE),"")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IFERROR(VLOOKUP(B4821,Sheet1!AI$2:AK$5345,3,FALSE),"")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IFERROR(VLOOKUP(B4822,Sheet1!AI$2:AK$5345,3,FALSE),"")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IFERROR(VLOOKUP(B4823,Sheet1!AI$2:AK$5345,3,FALSE),"")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IFERROR(VLOOKUP(B4824,Sheet1!AI$2:AK$5345,3,FALSE),"")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IFERROR(VLOOKUP(B4825,Sheet1!AI$2:AK$5345,3,FALSE),"")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IFERROR(VLOOKUP(B4826,Sheet1!AI$2:AK$5345,3,FALSE),"")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IFERROR(VLOOKUP(B4827,Sheet1!AI$2:AK$5345,3,FALSE),"")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IFERROR(VLOOKUP(B4828,Sheet1!AI$2:AK$5345,3,FALSE),"")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IFERROR(VLOOKUP(B4829,Sheet1!AI$2:AK$5345,3,FALSE),"")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IFERROR(VLOOKUP(B4830,Sheet1!AI$2:AK$5345,3,FALSE),"")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IFERROR(VLOOKUP(B4831,Sheet1!AI$2:AK$5345,3,FALSE),"")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IFERROR(VLOOKUP(B4832,Sheet1!AI$2:AK$5345,3,FALSE),"")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IFERROR(VLOOKUP(B4833,Sheet1!AI$2:AK$5345,3,FALSE),"")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IFERROR(VLOOKUP(B4834,Sheet1!AI$2:AK$5345,3,FALSE),"")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IFERROR(VLOOKUP(B4835,Sheet1!AI$2:AK$5345,3,FALSE),"")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IFERROR(VLOOKUP(B4836,Sheet1!AI$2:AK$5345,3,FALSE),"")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IFERROR(VLOOKUP(B4837,Sheet1!AI$2:AK$5345,3,FALSE),"")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IFERROR(VLOOKUP(B4838,Sheet1!AI$2:AK$5345,3,FALSE),"")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IFERROR(VLOOKUP(B4839,Sheet1!AI$2:AK$5345,3,FALSE),"")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IFERROR(VLOOKUP(B4840,Sheet1!AI$2:AK$5345,3,FALSE),"")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IFERROR(VLOOKUP(B4841,Sheet1!AI$2:AK$5345,3,FALSE),"")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IFERROR(VLOOKUP(B4842,Sheet1!AI$2:AK$5345,3,FALSE),"")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IFERROR(VLOOKUP(B4843,Sheet1!AI$2:AK$5345,3,FALSE),"")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IFERROR(VLOOKUP(B4844,Sheet1!AI$2:AK$5345,3,FALSE),"")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IFERROR(VLOOKUP(B4845,Sheet1!AI$2:AK$5345,3,FALSE),"")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IFERROR(VLOOKUP(B4846,Sheet1!AI$2:AK$5345,3,FALSE),"")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IFERROR(VLOOKUP(B4847,Sheet1!AI$2:AK$5345,3,FALSE),"")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IFERROR(VLOOKUP(B4848,Sheet1!AI$2:AK$5345,3,FALSE),"")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IFERROR(VLOOKUP(B4849,Sheet1!AI$2:AK$5345,3,FALSE),"")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IFERROR(VLOOKUP(B4850,Sheet1!AI$2:AK$5345,3,FALSE),"")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IFERROR(VLOOKUP(B4851,Sheet1!AI$2:AK$5345,3,FALSE),"")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IFERROR(VLOOKUP(B4852,Sheet1!AI$2:AK$5345,3,FALSE),"")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IFERROR(VLOOKUP(B4853,Sheet1!AI$2:AK$5345,3,FALSE),"")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IFERROR(VLOOKUP(B4854,Sheet1!AI$2:AK$5345,3,FALSE),"")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IFERROR(VLOOKUP(B4855,Sheet1!AI$2:AK$5345,3,FALSE),"")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IFERROR(VLOOKUP(B4856,Sheet1!AI$2:AK$5345,3,FALSE),"")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IFERROR(VLOOKUP(B4857,Sheet1!AI$2:AK$5345,3,FALSE),"")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IFERROR(VLOOKUP(B4858,Sheet1!AI$2:AK$5345,3,FALSE),"")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IFERROR(VLOOKUP(B4859,Sheet1!AI$2:AK$5345,3,FALSE),"")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IFERROR(VLOOKUP(B4860,Sheet1!AI$2:AK$5345,3,FALSE),"")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IFERROR(VLOOKUP(B4861,Sheet1!AI$2:AK$5345,3,FALSE),"")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IFERROR(VLOOKUP(B4862,Sheet1!AI$2:AK$5345,3,FALSE),"")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IFERROR(VLOOKUP(B4863,Sheet1!AI$2:AK$5345,3,FALSE),"")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IFERROR(VLOOKUP(B4864,Sheet1!AI$2:AK$5345,3,FALSE),"")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IFERROR(VLOOKUP(B4865,Sheet1!AI$2:AK$5345,3,FALSE),"")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IFERROR(VLOOKUP(B4866,Sheet1!AI$2:AK$5345,3,FALSE),"")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IFERROR(VLOOKUP(B4867,Sheet1!AI$2:AK$5345,3,FALSE),"")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IFERROR(VLOOKUP(B4868,Sheet1!AI$2:AK$5345,3,FALSE),"")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IFERROR(VLOOKUP(B4869,Sheet1!AI$2:AK$5345,3,FALSE),"")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IFERROR(VLOOKUP(B4870,Sheet1!AI$2:AK$5345,3,FALSE),"")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IFERROR(VLOOKUP(B4871,Sheet1!AI$2:AK$5345,3,FALSE),"")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IFERROR(VLOOKUP(B4872,Sheet1!AI$2:AK$5345,3,FALSE),"")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IFERROR(VLOOKUP(B4873,Sheet1!AI$2:AK$5345,3,FALSE),"")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IFERROR(VLOOKUP(B4874,Sheet1!AI$2:AK$5345,3,FALSE),"")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IFERROR(VLOOKUP(B4875,Sheet1!AI$2:AK$5345,3,FALSE),"")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IFERROR(VLOOKUP(B4876,Sheet1!AI$2:AK$5345,3,FALSE),"")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IFERROR(VLOOKUP(B4877,Sheet1!AI$2:AK$5345,3,FALSE),"")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IFERROR(VLOOKUP(B4878,Sheet1!AI$2:AK$5345,3,FALSE),"")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IFERROR(VLOOKUP(B4879,Sheet1!AI$2:AK$5345,3,FALSE),"")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IFERROR(VLOOKUP(B4880,Sheet1!AI$2:AK$5345,3,FALSE),"")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IFERROR(VLOOKUP(B4881,Sheet1!AI$2:AK$5345,3,FALSE),"")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IFERROR(VLOOKUP(B4882,Sheet1!AI$2:AK$5345,3,FALSE),"")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IFERROR(VLOOKUP(B4883,Sheet1!AI$2:AK$5345,3,FALSE),"")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IFERROR(VLOOKUP(B4884,Sheet1!AI$2:AK$5345,3,FALSE),"")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IFERROR(VLOOKUP(B4885,Sheet1!AI$2:AK$5345,3,FALSE),"")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IFERROR(VLOOKUP(B4886,Sheet1!AI$2:AK$5345,3,FALSE),"")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IFERROR(VLOOKUP(B4887,Sheet1!AI$2:AK$5345,3,FALSE),"")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IFERROR(VLOOKUP(B4888,Sheet1!AI$2:AK$5345,3,FALSE),"")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IFERROR(VLOOKUP(B4889,Sheet1!AI$2:AK$5345,3,FALSE),"")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IFERROR(VLOOKUP(B4890,Sheet1!AI$2:AK$5345,3,FALSE),"")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IFERROR(VLOOKUP(B4891,Sheet1!AI$2:AK$5345,3,FALSE),"")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IFERROR(VLOOKUP(B4892,Sheet1!AI$2:AK$5345,3,FALSE),"")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IFERROR(VLOOKUP(B4893,Sheet1!AI$2:AK$5345,3,FALSE),"")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IFERROR(VLOOKUP(B4894,Sheet1!AI$2:AK$5345,3,FALSE),"")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IFERROR(VLOOKUP(B4895,Sheet1!AI$2:AK$5345,3,FALSE),"")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IFERROR(VLOOKUP(B4896,Sheet1!AI$2:AK$5345,3,FALSE),"")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IFERROR(VLOOKUP(B4897,Sheet1!AI$2:AK$5345,3,FALSE),"")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IFERROR(VLOOKUP(B4898,Sheet1!AI$2:AK$5345,3,FALSE),"")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IFERROR(VLOOKUP(B4899,Sheet1!AI$2:AK$5345,3,FALSE),"")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IFERROR(VLOOKUP(B4900,Sheet1!AI$2:AK$5345,3,FALSE),"")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IFERROR(VLOOKUP(B4901,Sheet1!AI$2:AK$5345,3,FALSE),"")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IFERROR(VLOOKUP(B4902,Sheet1!AI$2:AK$5345,3,FALSE),"")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IFERROR(VLOOKUP(B4903,Sheet1!AI$2:AK$5345,3,FALSE),"")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IFERROR(VLOOKUP(B4904,Sheet1!AI$2:AK$5345,3,FALSE),"")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IFERROR(VLOOKUP(B4905,Sheet1!AI$2:AK$5345,3,FALSE),"")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IFERROR(VLOOKUP(B4906,Sheet1!AI$2:AK$5345,3,FALSE),"")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IFERROR(VLOOKUP(B4907,Sheet1!AI$2:AK$5345,3,FALSE),"")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IFERROR(VLOOKUP(B4908,Sheet1!AI$2:AK$5345,3,FALSE),"")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IFERROR(VLOOKUP(B4909,Sheet1!AI$2:AK$5345,3,FALSE),"")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IFERROR(VLOOKUP(B4910,Sheet1!AI$2:AK$5345,3,FALSE),"")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IFERROR(VLOOKUP(B4911,Sheet1!AI$2:AK$5345,3,FALSE),"")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IFERROR(VLOOKUP(B4912,Sheet1!AI$2:AK$5345,3,FALSE),"")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IFERROR(VLOOKUP(B4913,Sheet1!AI$2:AK$5345,3,FALSE),"")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IFERROR(VLOOKUP(B4914,Sheet1!AI$2:AK$5345,3,FALSE),"")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IFERROR(VLOOKUP(B4915,Sheet1!AI$2:AK$5345,3,FALSE),"")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IFERROR(VLOOKUP(B4916,Sheet1!AI$2:AK$5345,3,FALSE),"")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IFERROR(VLOOKUP(B4917,Sheet1!AI$2:AK$5345,3,FALSE),"")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IFERROR(VLOOKUP(B4918,Sheet1!AI$2:AK$5345,3,FALSE),"")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IFERROR(VLOOKUP(B4919,Sheet1!AI$2:AK$5345,3,FALSE),"")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IFERROR(VLOOKUP(B4920,Sheet1!AI$2:AK$5345,3,FALSE),"")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IFERROR(VLOOKUP(B4921,Sheet1!AI$2:AK$5345,3,FALSE),"")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IFERROR(VLOOKUP(B4922,Sheet1!AI$2:AK$5345,3,FALSE),"")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IFERROR(VLOOKUP(B4923,Sheet1!AI$2:AK$5345,3,FALSE),"")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IFERROR(VLOOKUP(B4924,Sheet1!AI$2:AK$5345,3,FALSE),"")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IFERROR(VLOOKUP(B4925,Sheet1!AI$2:AK$5345,3,FALSE),"")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IFERROR(VLOOKUP(B4926,Sheet1!AI$2:AK$5345,3,FALSE),"")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IFERROR(VLOOKUP(B4927,Sheet1!AI$2:AK$5345,3,FALSE),"")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IFERROR(VLOOKUP(B4928,Sheet1!AI$2:AK$5345,3,FALSE),"")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IFERROR(VLOOKUP(B4929,Sheet1!AI$2:AK$5345,3,FALSE),"")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IFERROR(VLOOKUP(B4930,Sheet1!AI$2:AK$5345,3,FALSE),"")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IFERROR(VLOOKUP(B4931,Sheet1!AI$2:AK$5345,3,FALSE),"")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IFERROR(VLOOKUP(B4932,Sheet1!AI$2:AK$5345,3,FALSE),"")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IFERROR(VLOOKUP(B4933,Sheet1!AI$2:AK$5345,3,FALSE),"")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IFERROR(VLOOKUP(B4934,Sheet1!AI$2:AK$5345,3,FALSE),"")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IFERROR(VLOOKUP(B4935,Sheet1!AI$2:AK$5345,3,FALSE),"")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IFERROR(VLOOKUP(B4936,Sheet1!AI$2:AK$5345,3,FALSE),"")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IFERROR(VLOOKUP(B4937,Sheet1!AI$2:AK$5345,3,FALSE),"")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IFERROR(VLOOKUP(B4938,Sheet1!AI$2:AK$5345,3,FALSE),"")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IFERROR(VLOOKUP(B4939,Sheet1!AI$2:AK$5345,3,FALSE),"")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IFERROR(VLOOKUP(B4940,Sheet1!AI$2:AK$5345,3,FALSE),"")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IFERROR(VLOOKUP(B4941,Sheet1!AI$2:AK$5345,3,FALSE),"")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IFERROR(VLOOKUP(B4942,Sheet1!AI$2:AK$5345,3,FALSE),"")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IFERROR(VLOOKUP(B4943,Sheet1!AI$2:AK$5345,3,FALSE),"")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IFERROR(VLOOKUP(B4944,Sheet1!AI$2:AK$5345,3,FALSE),"")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IFERROR(VLOOKUP(B4945,Sheet1!AI$2:AK$5345,3,FALSE),"")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IFERROR(VLOOKUP(B4946,Sheet1!AI$2:AK$5345,3,FALSE),"")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IFERROR(VLOOKUP(B4947,Sheet1!AI$2:AK$5345,3,FALSE),"")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IFERROR(VLOOKUP(B4948,Sheet1!AI$2:AK$5345,3,FALSE),"")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IFERROR(VLOOKUP(B4949,Sheet1!AI$2:AK$5345,3,FALSE),"")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IFERROR(VLOOKUP(B4950,Sheet1!AI$2:AK$5345,3,FALSE),"")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IFERROR(VLOOKUP(B4951,Sheet1!AI$2:AK$5345,3,FALSE),"")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IFERROR(VLOOKUP(B4952,Sheet1!AI$2:AK$5345,3,FALSE),"")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IFERROR(VLOOKUP(B4953,Sheet1!AI$2:AK$5345,3,FALSE),"")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IFERROR(VLOOKUP(B4954,Sheet1!AI$2:AK$5345,3,FALSE),"")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IFERROR(VLOOKUP(B4955,Sheet1!AI$2:AK$5345,3,FALSE),"")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IFERROR(VLOOKUP(B4956,Sheet1!AI$2:AK$5345,3,FALSE),"")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IFERROR(VLOOKUP(B4957,Sheet1!AI$2:AK$5345,3,FALSE),"")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IFERROR(VLOOKUP(B4958,Sheet1!AI$2:AK$5345,3,FALSE),"")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IFERROR(VLOOKUP(B4959,Sheet1!AI$2:AK$5345,3,FALSE),"")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IFERROR(VLOOKUP(B4960,Sheet1!AI$2:AK$5345,3,FALSE),"")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IFERROR(VLOOKUP(B4961,Sheet1!AI$2:AK$5345,3,FALSE),"")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IFERROR(VLOOKUP(B4962,Sheet1!AI$2:AK$5345,3,FALSE),"")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IFERROR(VLOOKUP(B4963,Sheet1!AI$2:AK$5345,3,FALSE),"")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IFERROR(VLOOKUP(B4964,Sheet1!AI$2:AK$5345,3,FALSE),"")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IFERROR(VLOOKUP(B4965,Sheet1!AI$2:AK$5345,3,FALSE),"")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IFERROR(VLOOKUP(B4966,Sheet1!AI$2:AK$5345,3,FALSE),"")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IFERROR(VLOOKUP(B4967,Sheet1!AI$2:AK$5345,3,FALSE),"")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IFERROR(VLOOKUP(B4968,Sheet1!AI$2:AK$5345,3,FALSE),"")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IFERROR(VLOOKUP(B4969,Sheet1!AI$2:AK$5345,3,FALSE),"")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IFERROR(VLOOKUP(B4970,Sheet1!AI$2:AK$5345,3,FALSE),"")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IFERROR(VLOOKUP(B4971,Sheet1!AI$2:AK$5345,3,FALSE),"")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IFERROR(VLOOKUP(B4972,Sheet1!AI$2:AK$5345,3,FALSE),"")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IFERROR(VLOOKUP(B4973,Sheet1!AI$2:AK$5345,3,FALSE),"")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IFERROR(VLOOKUP(B4974,Sheet1!AI$2:AK$5345,3,FALSE),"")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IFERROR(VLOOKUP(B4975,Sheet1!AI$2:AK$5345,3,FALSE),"")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IFERROR(VLOOKUP(B4976,Sheet1!AI$2:AK$5345,3,FALSE),"")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IFERROR(VLOOKUP(B4977,Sheet1!AI$2:AK$5345,3,FALSE),"")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IFERROR(VLOOKUP(B4978,Sheet1!AI$2:AK$5345,3,FALSE),"")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IFERROR(VLOOKUP(B4979,Sheet1!AI$2:AK$5345,3,FALSE),"")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IFERROR(VLOOKUP(B4980,Sheet1!AI$2:AK$5345,3,FALSE),"")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IFERROR(VLOOKUP(B4981,Sheet1!AI$2:AK$5345,3,FALSE),"")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IFERROR(VLOOKUP(B4982,Sheet1!AI$2:AK$5345,3,FALSE),"")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IFERROR(VLOOKUP(B4983,Sheet1!AI$2:AK$5345,3,FALSE),"")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IFERROR(VLOOKUP(B4984,Sheet1!AI$2:AK$5345,3,FALSE),"")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IFERROR(VLOOKUP(B4985,Sheet1!AI$2:AK$5345,3,FALSE),"")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IFERROR(VLOOKUP(B4986,Sheet1!AI$2:AK$5345,3,FALSE),"")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IFERROR(VLOOKUP(B4987,Sheet1!AI$2:AK$5345,3,FALSE),"")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IFERROR(VLOOKUP(B4988,Sheet1!AI$2:AK$5345,3,FALSE),"")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IFERROR(VLOOKUP(B4989,Sheet1!AI$2:AK$5345,3,FALSE),"")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IFERROR(VLOOKUP(B4990,Sheet1!AI$2:AK$5345,3,FALSE),"")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IFERROR(VLOOKUP(B4991,Sheet1!AI$2:AK$5345,3,FALSE),"")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IFERROR(VLOOKUP(B4992,Sheet1!AI$2:AK$5345,3,FALSE),"")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IFERROR(VLOOKUP(B4993,Sheet1!AI$2:AK$5345,3,FALSE),"")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IFERROR(VLOOKUP(B4994,Sheet1!AI$2:AK$5345,3,FALSE),"")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IFERROR(VLOOKUP(B4995,Sheet1!AI$2:AK$5345,3,FALSE),"")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IFERROR(VLOOKUP(B4996,Sheet1!AI$2:AK$5345,3,FALSE),"")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IFERROR(VLOOKUP(B4997,Sheet1!AI$2:AK$5345,3,FALSE),"")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IFERROR(VLOOKUP(B4998,Sheet1!AI$2:AK$5345,3,FALSE),"")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IFERROR(VLOOKUP(B4999,Sheet1!AI$2:AK$5345,3,FALSE),"")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IFERROR(VLOOKUP(B5000,Sheet1!AI$2:AK$5345,3,FALSE),"")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IFERROR(VLOOKUP(B5001,Sheet1!AI$2:AK$5345,3,FALSE),"")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IFERROR(VLOOKUP(B5002,Sheet1!AI$2:AK$5345,3,FALSE),"")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IFERROR(VLOOKUP(B5003,Sheet1!AI$2:AK$5345,3,FALSE),"")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IFERROR(VLOOKUP(B5004,Sheet1!AI$2:AK$5345,3,FALSE),"")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IFERROR(VLOOKUP(B5005,Sheet1!AI$2:AK$5345,3,FALSE),"")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IFERROR(VLOOKUP(B5006,Sheet1!AI$2:AK$5345,3,FALSE),"")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IFERROR(VLOOKUP(B5007,Sheet1!AI$2:AK$5345,3,FALSE),"")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IFERROR(VLOOKUP(B5008,Sheet1!AI$2:AK$5345,3,FALSE),"")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IFERROR(VLOOKUP(B5009,Sheet1!AI$2:AK$5345,3,FALSE),"")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IFERROR(VLOOKUP(B5010,Sheet1!AI$2:AK$5345,3,FALSE),"")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IFERROR(VLOOKUP(B5011,Sheet1!AI$2:AK$5345,3,FALSE),"")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IFERROR(VLOOKUP(B5012,Sheet1!AI$2:AK$5345,3,FALSE),"")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IFERROR(VLOOKUP(B5013,Sheet1!AI$2:AK$5345,3,FALSE),"")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IFERROR(VLOOKUP(B5014,Sheet1!AI$2:AK$5345,3,FALSE),"")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IFERROR(VLOOKUP(B5015,Sheet1!AI$2:AK$5345,3,FALSE),"")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IFERROR(VLOOKUP(B5016,Sheet1!AI$2:AK$5345,3,FALSE),"")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IFERROR(VLOOKUP(B5017,Sheet1!AI$2:AK$5345,3,FALSE),"")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IFERROR(VLOOKUP(B5018,Sheet1!AI$2:AK$5345,3,FALSE),"")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IFERROR(VLOOKUP(B5019,Sheet1!AI$2:AK$5345,3,FALSE),"")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IFERROR(VLOOKUP(B5020,Sheet1!AI$2:AK$5345,3,FALSE),"")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IFERROR(VLOOKUP(B5021,Sheet1!AI$2:AK$5345,3,FALSE),"")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IFERROR(VLOOKUP(B5022,Sheet1!AI$2:AK$5345,3,FALSE),"")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IFERROR(VLOOKUP(B5023,Sheet1!AI$2:AK$5345,3,FALSE),"")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IFERROR(VLOOKUP(B5024,Sheet1!AI$2:AK$5345,3,FALSE),"")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IFERROR(VLOOKUP(B5025,Sheet1!AI$2:AK$5345,3,FALSE),"")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IFERROR(VLOOKUP(B5026,Sheet1!AI$2:AK$5345,3,FALSE),"")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IFERROR(VLOOKUP(B5027,Sheet1!AI$2:AK$5345,3,FALSE),"")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IFERROR(VLOOKUP(B5028,Sheet1!AI$2:AK$5345,3,FALSE),"")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IFERROR(VLOOKUP(B5029,Sheet1!AI$2:AK$5345,3,FALSE),"")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IFERROR(VLOOKUP(B5030,Sheet1!AI$2:AK$5345,3,FALSE),"")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IFERROR(VLOOKUP(B5031,Sheet1!AI$2:AK$5345,3,FALSE),"")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IFERROR(VLOOKUP(B5032,Sheet1!AI$2:AK$5345,3,FALSE),"")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IFERROR(VLOOKUP(B5033,Sheet1!AI$2:AK$5345,3,FALSE),"")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IFERROR(VLOOKUP(B5034,Sheet1!AI$2:AK$5345,3,FALSE),"")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IFERROR(VLOOKUP(B5035,Sheet1!AI$2:AK$5345,3,FALSE),"")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IFERROR(VLOOKUP(B5036,Sheet1!AI$2:AK$5345,3,FALSE),"")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IFERROR(VLOOKUP(B5037,Sheet1!AI$2:AK$5345,3,FALSE),"")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IFERROR(VLOOKUP(B5038,Sheet1!AI$2:AK$5345,3,FALSE),"")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IFERROR(VLOOKUP(B5039,Sheet1!AI$2:AK$5345,3,FALSE),"")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IFERROR(VLOOKUP(B5040,Sheet1!AI$2:AK$5345,3,FALSE),"")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IFERROR(VLOOKUP(B5041,Sheet1!AI$2:AK$5345,3,FALSE),"")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IFERROR(VLOOKUP(B5042,Sheet1!AI$2:AK$5345,3,FALSE),"")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IFERROR(VLOOKUP(B5043,Sheet1!AI$2:AK$5345,3,FALSE),"")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IFERROR(VLOOKUP(B5044,Sheet1!AI$2:AK$5345,3,FALSE),"")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IFERROR(VLOOKUP(B5045,Sheet1!AI$2:AK$5345,3,FALSE),"")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IFERROR(VLOOKUP(B5046,Sheet1!AI$2:AK$5345,3,FALSE),"")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IFERROR(VLOOKUP(B5047,Sheet1!AI$2:AK$5345,3,FALSE),"")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IFERROR(VLOOKUP(B5048,Sheet1!AI$2:AK$5345,3,FALSE),"")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IFERROR(VLOOKUP(B5049,Sheet1!AI$2:AK$5345,3,FALSE),"")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IFERROR(VLOOKUP(B5050,Sheet1!AI$2:AK$5345,3,FALSE),"")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IFERROR(VLOOKUP(B5051,Sheet1!AI$2:AK$5345,3,FALSE),"")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IFERROR(VLOOKUP(B5052,Sheet1!AI$2:AK$5345,3,FALSE),"")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IFERROR(VLOOKUP(B5053,Sheet1!AI$2:AK$5345,3,FALSE),"")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IFERROR(VLOOKUP(B5054,Sheet1!AI$2:AK$5345,3,FALSE),"")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IFERROR(VLOOKUP(B5055,Sheet1!AI$2:AK$5345,3,FALSE),"")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IFERROR(VLOOKUP(B5056,Sheet1!AI$2:AK$5345,3,FALSE),"")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IFERROR(VLOOKUP(B5057,Sheet1!AI$2:AK$5345,3,FALSE),"")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IFERROR(VLOOKUP(B5058,Sheet1!AI$2:AK$5345,3,FALSE),"")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IFERROR(VLOOKUP(B5059,Sheet1!AI$2:AK$5345,3,FALSE),"")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IFERROR(VLOOKUP(B5060,Sheet1!AI$2:AK$5345,3,FALSE),"")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IFERROR(VLOOKUP(B5061,Sheet1!AI$2:AK$5345,3,FALSE),"")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IFERROR(VLOOKUP(B5062,Sheet1!AI$2:AK$5345,3,FALSE),"")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IFERROR(VLOOKUP(B5063,Sheet1!AI$2:AK$5345,3,FALSE),"")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IFERROR(VLOOKUP(B5064,Sheet1!AI$2:AK$5345,3,FALSE),"")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IFERROR(VLOOKUP(B5065,Sheet1!AI$2:AK$5345,3,FALSE),"")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IFERROR(VLOOKUP(B5066,Sheet1!AI$2:AK$5345,3,FALSE),"")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IFERROR(VLOOKUP(B5067,Sheet1!AI$2:AK$5345,3,FALSE),"")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IFERROR(VLOOKUP(B5068,Sheet1!AI$2:AK$5345,3,FALSE),"")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IFERROR(VLOOKUP(B5069,Sheet1!AI$2:AK$5345,3,FALSE),"")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IFERROR(VLOOKUP(B5070,Sheet1!AI$2:AK$5345,3,FALSE),"")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IFERROR(VLOOKUP(B5071,Sheet1!AI$2:AK$5345,3,FALSE),"")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IFERROR(VLOOKUP(B5072,Sheet1!AI$2:AK$5345,3,FALSE),"")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IFERROR(VLOOKUP(B5073,Sheet1!AI$2:AK$5345,3,FALSE),"")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IFERROR(VLOOKUP(B5074,Sheet1!AI$2:AK$5345,3,FALSE),"")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IFERROR(VLOOKUP(B5075,Sheet1!AI$2:AK$5345,3,FALSE),"")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IFERROR(VLOOKUP(B5076,Sheet1!AI$2:AK$5345,3,FALSE),"")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IFERROR(VLOOKUP(B5077,Sheet1!AI$2:AK$5345,3,FALSE),"")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IFERROR(VLOOKUP(B5078,Sheet1!AI$2:AK$5345,3,FALSE),"")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IFERROR(VLOOKUP(B5079,Sheet1!AI$2:AK$5345,3,FALSE),"")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IFERROR(VLOOKUP(B5080,Sheet1!AI$2:AK$5345,3,FALSE),"")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IFERROR(VLOOKUP(B5081,Sheet1!AI$2:AK$5345,3,FALSE),"")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IFERROR(VLOOKUP(B5082,Sheet1!AI$2:AK$5345,3,FALSE),"")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IFERROR(VLOOKUP(B5083,Sheet1!AI$2:AK$5345,3,FALSE),"")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IFERROR(VLOOKUP(B5084,Sheet1!AI$2:AK$5345,3,FALSE),"")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IFERROR(VLOOKUP(B5085,Sheet1!AI$2:AK$5345,3,FALSE),"")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IFERROR(VLOOKUP(B5086,Sheet1!AI$2:AK$5345,3,FALSE),"")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IFERROR(VLOOKUP(B5087,Sheet1!AI$2:AK$5345,3,FALSE),"")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IFERROR(VLOOKUP(B5088,Sheet1!AI$2:AK$5345,3,FALSE),"")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IFERROR(VLOOKUP(B5089,Sheet1!AI$2:AK$5345,3,FALSE),"")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IFERROR(VLOOKUP(B5090,Sheet1!AI$2:AK$5345,3,FALSE),"")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IFERROR(VLOOKUP(B5091,Sheet1!AI$2:AK$5345,3,FALSE),"")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IFERROR(VLOOKUP(B5092,Sheet1!AI$2:AK$5345,3,FALSE),"")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IFERROR(VLOOKUP(B5093,Sheet1!AI$2:AK$5345,3,FALSE),"")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IFERROR(VLOOKUP(B5094,Sheet1!AI$2:AK$5345,3,FALSE),"")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IFERROR(VLOOKUP(B5095,Sheet1!AI$2:AK$5345,3,FALSE),"")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IFERROR(VLOOKUP(B5096,Sheet1!AI$2:AK$5345,3,FALSE),"")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IFERROR(VLOOKUP(B5097,Sheet1!AI$2:AK$5345,3,FALSE),"")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IFERROR(VLOOKUP(B5098,Sheet1!AI$2:AK$5345,3,FALSE),"")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IFERROR(VLOOKUP(B5099,Sheet1!AI$2:AK$5345,3,FALSE),"")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IFERROR(VLOOKUP(B5100,Sheet1!AI$2:AK$5345,3,FALSE),"")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IFERROR(VLOOKUP(B5101,Sheet1!AI$2:AK$5345,3,FALSE),"")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IFERROR(VLOOKUP(B5102,Sheet1!AI$2:AK$5345,3,FALSE),"")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IFERROR(VLOOKUP(B5103,Sheet1!AI$2:AK$5345,3,FALSE),"")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IFERROR(VLOOKUP(B5104,Sheet1!AI$2:AK$5345,3,FALSE),"")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IFERROR(VLOOKUP(B5105,Sheet1!AI$2:AK$5345,3,FALSE),"")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IFERROR(VLOOKUP(B5106,Sheet1!AI$2:AK$5345,3,FALSE),"")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IFERROR(VLOOKUP(B5107,Sheet1!AI$2:AK$5345,3,FALSE),"")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IFERROR(VLOOKUP(B5108,Sheet1!AI$2:AK$5345,3,FALSE),"")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IFERROR(VLOOKUP(B5109,Sheet1!AI$2:AK$5345,3,FALSE),"")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IFERROR(VLOOKUP(B5110,Sheet1!AI$2:AK$5345,3,FALSE),"")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IFERROR(VLOOKUP(B5111,Sheet1!AI$2:AK$5345,3,FALSE),"")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IFERROR(VLOOKUP(B5112,Sheet1!AI$2:AK$5345,3,FALSE),"")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IFERROR(VLOOKUP(B5113,Sheet1!AI$2:AK$5345,3,FALSE),"")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IFERROR(VLOOKUP(B5114,Sheet1!AI$2:AK$5345,3,FALSE),"")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IFERROR(VLOOKUP(B5115,Sheet1!AI$2:AK$5345,3,FALSE),"")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IFERROR(VLOOKUP(B5116,Sheet1!AI$2:AK$5345,3,FALSE),"")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IFERROR(VLOOKUP(B5117,Sheet1!AI$2:AK$5345,3,FALSE),"")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IFERROR(VLOOKUP(B5118,Sheet1!AI$2:AK$5345,3,FALSE),"")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IFERROR(VLOOKUP(B5119,Sheet1!AI$2:AK$5345,3,FALSE),"")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IFERROR(VLOOKUP(B5120,Sheet1!AI$2:AK$5345,3,FALSE),"")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IFERROR(VLOOKUP(B5121,Sheet1!AI$2:AK$5345,3,FALSE),"")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IFERROR(VLOOKUP(B5122,Sheet1!AI$2:AK$5345,3,FALSE),"")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IFERROR(VLOOKUP(B5123,Sheet1!AI$2:AK$5345,3,FALSE),"")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IFERROR(VLOOKUP(B5124,Sheet1!AI$2:AK$5345,3,FALSE),"")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IFERROR(VLOOKUP(B5125,Sheet1!AI$2:AK$5345,3,FALSE),"")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IFERROR(VLOOKUP(B5126,Sheet1!AI$2:AK$5345,3,FALSE),"")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IFERROR(VLOOKUP(B5127,Sheet1!AI$2:AK$5345,3,FALSE),"")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IFERROR(VLOOKUP(B5128,Sheet1!AI$2:AK$5345,3,FALSE),"")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IFERROR(VLOOKUP(B5129,Sheet1!AI$2:AK$5345,3,FALSE),"")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IFERROR(VLOOKUP(B5130,Sheet1!AI$2:AK$5345,3,FALSE),"")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IFERROR(VLOOKUP(B5131,Sheet1!AI$2:AK$5345,3,FALSE),"")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IFERROR(VLOOKUP(B5132,Sheet1!AI$2:AK$5345,3,FALSE),"")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IFERROR(VLOOKUP(B5133,Sheet1!AI$2:AK$5345,3,FALSE),"")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IFERROR(VLOOKUP(B5134,Sheet1!AI$2:AK$5345,3,FALSE),"")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IFERROR(VLOOKUP(B5135,Sheet1!AI$2:AK$5345,3,FALSE),"")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IFERROR(VLOOKUP(B5136,Sheet1!AI$2:AK$5345,3,FALSE),"")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IFERROR(VLOOKUP(B5137,Sheet1!AI$2:AK$5345,3,FALSE),"")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IFERROR(VLOOKUP(B5138,Sheet1!AI$2:AK$5345,3,FALSE),"")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IFERROR(VLOOKUP(B5139,Sheet1!AI$2:AK$5345,3,FALSE),"")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IFERROR(VLOOKUP(B5140,Sheet1!AI$2:AK$5345,3,FALSE),"")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IFERROR(VLOOKUP(B5141,Sheet1!AI$2:AK$5345,3,FALSE),"")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IFERROR(VLOOKUP(B5142,Sheet1!AI$2:AK$5345,3,FALSE),"")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IFERROR(VLOOKUP(B5143,Sheet1!AI$2:AK$5345,3,FALSE),"")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IFERROR(VLOOKUP(B5144,Sheet1!AI$2:AK$5345,3,FALSE),"")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IFERROR(VLOOKUP(B5145,Sheet1!AI$2:AK$5345,3,FALSE),"")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IFERROR(VLOOKUP(B5146,Sheet1!AI$2:AK$5345,3,FALSE),"")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IFERROR(VLOOKUP(B5147,Sheet1!AI$2:AK$5345,3,FALSE),"")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IFERROR(VLOOKUP(B5148,Sheet1!AI$2:AK$5345,3,FALSE),"")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IFERROR(VLOOKUP(B5149,Sheet1!AI$2:AK$5345,3,FALSE),"")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IFERROR(VLOOKUP(B5150,Sheet1!AI$2:AK$5345,3,FALSE),"")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IFERROR(VLOOKUP(B5151,Sheet1!AI$2:AK$5345,3,FALSE),"")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IFERROR(VLOOKUP(B5152,Sheet1!AI$2:AK$5345,3,FALSE),"")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IFERROR(VLOOKUP(B5153,Sheet1!AI$2:AK$5345,3,FALSE),"")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IFERROR(VLOOKUP(B5154,Sheet1!AI$2:AK$5345,3,FALSE),"")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IFERROR(VLOOKUP(B5155,Sheet1!AI$2:AK$5345,3,FALSE),"")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IFERROR(VLOOKUP(B5156,Sheet1!AI$2:AK$5345,3,FALSE),"")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IFERROR(VLOOKUP(B5157,Sheet1!AI$2:AK$5345,3,FALSE),"")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IFERROR(VLOOKUP(B5158,Sheet1!AI$2:AK$5345,3,FALSE),"")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IFERROR(VLOOKUP(B5159,Sheet1!AI$2:AK$5345,3,FALSE),"")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IFERROR(VLOOKUP(B5160,Sheet1!AI$2:AK$5345,3,FALSE),"")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IFERROR(VLOOKUP(B5161,Sheet1!AI$2:AK$5345,3,FALSE),"")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IFERROR(VLOOKUP(B5162,Sheet1!AI$2:AK$5345,3,FALSE),"")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IFERROR(VLOOKUP(B5163,Sheet1!AI$2:AK$5345,3,FALSE),"")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IFERROR(VLOOKUP(B5164,Sheet1!AI$2:AK$5345,3,FALSE),"")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IFERROR(VLOOKUP(B5165,Sheet1!AI$2:AK$5345,3,FALSE),"")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IFERROR(VLOOKUP(B5166,Sheet1!AI$2:AK$5345,3,FALSE),"")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IFERROR(VLOOKUP(B5167,Sheet1!AI$2:AK$5345,3,FALSE),"")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IFERROR(VLOOKUP(B5168,Sheet1!AI$2:AK$5345,3,FALSE),"")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IFERROR(VLOOKUP(B5169,Sheet1!AI$2:AK$5345,3,FALSE),"")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IFERROR(VLOOKUP(B5170,Sheet1!AI$2:AK$5345,3,FALSE),"")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IFERROR(VLOOKUP(B5171,Sheet1!AI$2:AK$5345,3,FALSE),"")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IFERROR(VLOOKUP(B5172,Sheet1!AI$2:AK$5345,3,FALSE),"")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IFERROR(VLOOKUP(B5173,Sheet1!AI$2:AK$5345,3,FALSE),"")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IFERROR(VLOOKUP(B5174,Sheet1!AI$2:AK$5345,3,FALSE),"")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IFERROR(VLOOKUP(B5175,Sheet1!AI$2:AK$5345,3,FALSE),"")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IFERROR(VLOOKUP(B5176,Sheet1!AI$2:AK$5345,3,FALSE),"")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IFERROR(VLOOKUP(B5177,Sheet1!AI$2:AK$5345,3,FALSE),"")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IFERROR(VLOOKUP(B5178,Sheet1!AI$2:AK$5345,3,FALSE),"")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IFERROR(VLOOKUP(B5179,Sheet1!AI$2:AK$5345,3,FALSE),"")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IFERROR(VLOOKUP(B5180,Sheet1!AI$2:AK$5345,3,FALSE),"")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IFERROR(VLOOKUP(B5181,Sheet1!AI$2:AK$5345,3,FALSE),"")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IFERROR(VLOOKUP(B5182,Sheet1!AI$2:AK$5345,3,FALSE),"")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IFERROR(VLOOKUP(B5183,Sheet1!AI$2:AK$5345,3,FALSE),"")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IFERROR(VLOOKUP(B5184,Sheet1!AI$2:AK$5345,3,FALSE),"")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IFERROR(VLOOKUP(B5185,Sheet1!AI$2:AK$5345,3,FALSE),"")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IFERROR(VLOOKUP(B5186,Sheet1!AI$2:AK$5345,3,FALSE),"")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IFERROR(VLOOKUP(B5187,Sheet1!AI$2:AK$5345,3,FALSE),"")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IFERROR(VLOOKUP(B5188,Sheet1!AI$2:AK$5345,3,FALSE),"")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IFERROR(VLOOKUP(B5189,Sheet1!AI$2:AK$5345,3,FALSE),"")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IFERROR(VLOOKUP(B5190,Sheet1!AI$2:AK$5345,3,FALSE),"")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IFERROR(VLOOKUP(B5191,Sheet1!AI$2:AK$5345,3,FALSE),"")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IFERROR(VLOOKUP(B5192,Sheet1!AI$2:AK$5345,3,FALSE),"")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IFERROR(VLOOKUP(B5193,Sheet1!AI$2:AK$5345,3,FALSE),"")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IFERROR(VLOOKUP(B5194,Sheet1!AI$2:AK$5345,3,FALSE),"")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IFERROR(VLOOKUP(B5195,Sheet1!AI$2:AK$5345,3,FALSE),"")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IFERROR(VLOOKUP(B5196,Sheet1!AI$2:AK$5345,3,FALSE),"")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IFERROR(VLOOKUP(B5197,Sheet1!AI$2:AK$5345,3,FALSE),"")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IFERROR(VLOOKUP(B5198,Sheet1!AI$2:AK$5345,3,FALSE),"")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IFERROR(VLOOKUP(B5199,Sheet1!AI$2:AK$5345,3,FALSE),"")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IFERROR(VLOOKUP(B5200,Sheet1!AI$2:AK$5345,3,FALSE),"")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IFERROR(VLOOKUP(B5201,Sheet1!AI$2:AK$5345,3,FALSE),"")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IFERROR(VLOOKUP(B5202,Sheet1!AI$2:AK$5345,3,FALSE),"")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IFERROR(VLOOKUP(B5203,Sheet1!AI$2:AK$5345,3,FALSE),"")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IFERROR(VLOOKUP(B5204,Sheet1!AI$2:AK$5345,3,FALSE),"")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IFERROR(VLOOKUP(B5205,Sheet1!AI$2:AK$5345,3,FALSE),"")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IFERROR(VLOOKUP(B5206,Sheet1!AI$2:AK$5345,3,FALSE),"")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IFERROR(VLOOKUP(B5207,Sheet1!AI$2:AK$5345,3,FALSE),"")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IFERROR(VLOOKUP(B5208,Sheet1!AI$2:AK$5345,3,FALSE),"")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IFERROR(VLOOKUP(B5209,Sheet1!AI$2:AK$5345,3,FALSE),"")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IFERROR(VLOOKUP(B5210,Sheet1!AI$2:AK$5345,3,FALSE),"")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IFERROR(VLOOKUP(B5211,Sheet1!AI$2:AK$5345,3,FALSE),"")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IFERROR(VLOOKUP(B5212,Sheet1!AI$2:AK$5345,3,FALSE),"")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IFERROR(VLOOKUP(B5213,Sheet1!AI$2:AK$5345,3,FALSE),"")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IFERROR(VLOOKUP(B5214,Sheet1!AI$2:AK$5345,3,FALSE),"")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IFERROR(VLOOKUP(B5215,Sheet1!AI$2:AK$5345,3,FALSE),"")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IFERROR(VLOOKUP(B5216,Sheet1!AI$2:AK$5345,3,FALSE),"")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IFERROR(VLOOKUP(B5217,Sheet1!AI$2:AK$5345,3,FALSE),"")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IFERROR(VLOOKUP(B5218,Sheet1!AI$2:AK$5345,3,FALSE),"")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IFERROR(VLOOKUP(B5219,Sheet1!AI$2:AK$5345,3,FALSE),"")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IFERROR(VLOOKUP(B5220,Sheet1!AI$2:AK$5345,3,FALSE),"")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IFERROR(VLOOKUP(B5221,Sheet1!AI$2:AK$5345,3,FALSE),"")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IFERROR(VLOOKUP(B5222,Sheet1!AI$2:AK$5345,3,FALSE),"")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IFERROR(VLOOKUP(B5223,Sheet1!AI$2:AK$5345,3,FALSE),"")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IFERROR(VLOOKUP(B5224,Sheet1!AI$2:AK$5345,3,FALSE),"")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IFERROR(VLOOKUP(B5225,Sheet1!AI$2:AK$5345,3,FALSE),"")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IFERROR(VLOOKUP(B5226,Sheet1!AI$2:AK$5345,3,FALSE),"")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IFERROR(VLOOKUP(B5227,Sheet1!AI$2:AK$5345,3,FALSE),"")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IFERROR(VLOOKUP(B5228,Sheet1!AI$2:AK$5345,3,FALSE),"")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IFERROR(VLOOKUP(B5229,Sheet1!AI$2:AK$5345,3,FALSE),"")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IFERROR(VLOOKUP(B5230,Sheet1!AI$2:AK$5345,3,FALSE),"")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IFERROR(VLOOKUP(B5231,Sheet1!AI$2:AK$5345,3,FALSE),"")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IFERROR(VLOOKUP(B5232,Sheet1!AI$2:AK$5345,3,FALSE),"")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IFERROR(VLOOKUP(B5233,Sheet1!AI$2:AK$5345,3,FALSE),"")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IFERROR(VLOOKUP(B5234,Sheet1!AI$2:AK$5345,3,FALSE),"")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IFERROR(VLOOKUP(B5235,Sheet1!AI$2:AK$5345,3,FALSE),"")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IFERROR(VLOOKUP(B5236,Sheet1!AI$2:AK$5345,3,FALSE),"")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IFERROR(VLOOKUP(B5237,Sheet1!AI$2:AK$5345,3,FALSE),"")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IFERROR(VLOOKUP(B5238,Sheet1!AI$2:AK$5345,3,FALSE),"")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IFERROR(VLOOKUP(B5239,Sheet1!AI$2:AK$5345,3,FALSE),"")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IFERROR(VLOOKUP(B5240,Sheet1!AI$2:AK$5345,3,FALSE),"")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IFERROR(VLOOKUP(B5241,Sheet1!AI$2:AK$5345,3,FALSE),"")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IFERROR(VLOOKUP(B5242,Sheet1!AI$2:AK$5345,3,FALSE),"")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IFERROR(VLOOKUP(B5243,Sheet1!AI$2:AK$5345,3,FALSE),"")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IFERROR(VLOOKUP(B5244,Sheet1!AI$2:AK$5345,3,FALSE),"")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IFERROR(VLOOKUP(B5245,Sheet1!AI$2:AK$5345,3,FALSE),"")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IFERROR(VLOOKUP(B5246,Sheet1!AI$2:AK$5345,3,FALSE),"")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IFERROR(VLOOKUP(B5247,Sheet1!AI$2:AK$5345,3,FALSE),"")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IFERROR(VLOOKUP(B5248,Sheet1!AI$2:AK$5345,3,FALSE),"")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IFERROR(VLOOKUP(B5249,Sheet1!AI$2:AK$5345,3,FALSE),"")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IFERROR(VLOOKUP(B5250,Sheet1!AI$2:AK$5345,3,FALSE),"")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IFERROR(VLOOKUP(B5251,Sheet1!AI$2:AK$5345,3,FALSE),"")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IFERROR(VLOOKUP(B5252,Sheet1!AI$2:AK$5345,3,FALSE),"")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IFERROR(VLOOKUP(B5253,Sheet1!AI$2:AK$5345,3,FALSE),"")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IFERROR(VLOOKUP(B5254,Sheet1!AI$2:AK$5345,3,FALSE),"")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IFERROR(VLOOKUP(B5255,Sheet1!AI$2:AK$5345,3,FALSE),"")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IFERROR(VLOOKUP(B5256,Sheet1!AI$2:AK$5345,3,FALSE),"")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IFERROR(VLOOKUP(B5257,Sheet1!AI$2:AK$5345,3,FALSE),"")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IFERROR(VLOOKUP(B5258,Sheet1!AI$2:AK$5345,3,FALSE),"")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IFERROR(VLOOKUP(B5259,Sheet1!AI$2:AK$5345,3,FALSE),"")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IFERROR(VLOOKUP(B5260,Sheet1!AI$2:AK$5345,3,FALSE),"")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IFERROR(VLOOKUP(B5261,Sheet1!AI$2:AK$5345,3,FALSE),"")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IFERROR(VLOOKUP(B5262,Sheet1!AI$2:AK$5345,3,FALSE),"")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IFERROR(VLOOKUP(B5263,Sheet1!AI$2:AK$5345,3,FALSE),"")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IFERROR(VLOOKUP(B5264,Sheet1!AI$2:AK$5345,3,FALSE),"")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IFERROR(VLOOKUP(B5265,Sheet1!AI$2:AK$5345,3,FALSE),"")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IFERROR(VLOOKUP(B5266,Sheet1!AI$2:AK$5345,3,FALSE),"")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IFERROR(VLOOKUP(B5267,Sheet1!AI$2:AK$5345,3,FALSE),"")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IFERROR(VLOOKUP(B5268,Sheet1!AI$2:AK$5345,3,FALSE),"")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IFERROR(VLOOKUP(B5269,Sheet1!AI$2:AK$5345,3,FALSE),"")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IFERROR(VLOOKUP(B5270,Sheet1!AI$2:AK$5345,3,FALSE),"")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IFERROR(VLOOKUP(B5271,Sheet1!AI$2:AK$5345,3,FALSE),"")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IFERROR(VLOOKUP(B5272,Sheet1!AI$2:AK$5345,3,FALSE),"")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IFERROR(VLOOKUP(B5273,Sheet1!AI$2:AK$5345,3,FALSE),"")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IFERROR(VLOOKUP(B5274,Sheet1!AI$2:AK$5345,3,FALSE),"")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IFERROR(VLOOKUP(B5275,Sheet1!AI$2:AK$5345,3,FALSE),"")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IFERROR(VLOOKUP(B5276,Sheet1!AI$2:AK$5345,3,FALSE),"")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IFERROR(VLOOKUP(B5277,Sheet1!AI$2:AK$5345,3,FALSE),"")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IFERROR(VLOOKUP(B5278,Sheet1!AI$2:AK$5345,3,FALSE),"")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IFERROR(VLOOKUP(B5279,Sheet1!AI$2:AK$5345,3,FALSE),"")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IFERROR(VLOOKUP(B5280,Sheet1!AI$2:AK$5345,3,FALSE),"")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IFERROR(VLOOKUP(B5281,Sheet1!AI$2:AK$5345,3,FALSE),"")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IFERROR(VLOOKUP(B5282,Sheet1!AI$2:AK$5345,3,FALSE),"")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IFERROR(VLOOKUP(B5283,Sheet1!AI$2:AK$5345,3,FALSE),"")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IFERROR(VLOOKUP(B5284,Sheet1!AI$2:AK$5345,3,FALSE),"")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IFERROR(VLOOKUP(B5285,Sheet1!AI$2:AK$5345,3,FALSE),"")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IFERROR(VLOOKUP(B5286,Sheet1!AI$2:AK$5345,3,FALSE),"")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IFERROR(VLOOKUP(B5287,Sheet1!AI$2:AK$5345,3,FALSE),"")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IFERROR(VLOOKUP(B5288,Sheet1!AI$2:AK$5345,3,FALSE),"")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IFERROR(VLOOKUP(B5289,Sheet1!AI$2:AK$5345,3,FALSE),"")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IFERROR(VLOOKUP(B5290,Sheet1!AI$2:AK$5345,3,FALSE),"")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IFERROR(VLOOKUP(B5291,Sheet1!AI$2:AK$5345,3,FALSE),"")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IFERROR(VLOOKUP(B5292,Sheet1!AI$2:AK$5345,3,FALSE),"")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IFERROR(VLOOKUP(B5293,Sheet1!AI$2:AK$5345,3,FALSE),"")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IFERROR(VLOOKUP(B5294,Sheet1!AI$2:AK$5345,3,FALSE),"")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IFERROR(VLOOKUP(B5295,Sheet1!AI$2:AK$5345,3,FALSE),"")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IFERROR(VLOOKUP(B5296,Sheet1!AI$2:AK$5345,3,FALSE),"")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IFERROR(VLOOKUP(B5297,Sheet1!AI$2:AK$5345,3,FALSE),"")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IFERROR(VLOOKUP(B5298,Sheet1!AI$2:AK$5345,3,FALSE),"")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IFERROR(VLOOKUP(B5299,Sheet1!AI$2:AK$5345,3,FALSE),"")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IFERROR(VLOOKUP(B5300,Sheet1!AI$2:AK$5345,3,FALSE),"")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IFERROR(VLOOKUP(B5301,Sheet1!AI$2:AK$5345,3,FALSE),"")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IFERROR(VLOOKUP(B5302,Sheet1!AI$2:AK$5345,3,FALSE),"")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IFERROR(VLOOKUP(B5303,Sheet1!AI$2:AK$5345,3,FALSE),"")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IFERROR(VLOOKUP(B5304,Sheet1!AI$2:AK$5345,3,FALSE),"")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IFERROR(VLOOKUP(B5305,Sheet1!AI$2:AK$5345,3,FALSE),"")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IFERROR(VLOOKUP(B5306,Sheet1!AI$2:AK$5345,3,FALSE),"")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IFERROR(VLOOKUP(B5307,Sheet1!AI$2:AK$5345,3,FALSE),"")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IFERROR(VLOOKUP(B5308,Sheet1!AI$2:AK$5345,3,FALSE),"")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IFERROR(VLOOKUP(B5309,Sheet1!AI$2:AK$5345,3,FALSE),"")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IFERROR(VLOOKUP(B5310,Sheet1!AI$2:AK$5345,3,FALSE),"")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IFERROR(VLOOKUP(B5311,Sheet1!AI$2:AK$5345,3,FALSE),"")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IFERROR(VLOOKUP(B5312,Sheet1!AI$2:AK$5345,3,FALSE),"")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IFERROR(VLOOKUP(B5313,Sheet1!AI$2:AK$5345,3,FALSE),"")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IFERROR(VLOOKUP(B5314,Sheet1!AI$2:AK$5345,3,FALSE),"")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IFERROR(VLOOKUP(B5315,Sheet1!AI$2:AK$5345,3,FALSE),"")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IFERROR(VLOOKUP(B5316,Sheet1!AI$2:AK$5345,3,FALSE),"")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IFERROR(VLOOKUP(B5317,Sheet1!AI$2:AK$5345,3,FALSE),"")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IFERROR(VLOOKUP(B5318,Sheet1!AI$2:AK$5345,3,FALSE),"")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IFERROR(VLOOKUP(B5319,Sheet1!AI$2:AK$5345,3,FALSE),"")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IFERROR(VLOOKUP(B5320,Sheet1!AI$2:AK$5345,3,FALSE),"")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IFERROR(VLOOKUP(B5321,Sheet1!AI$2:AK$5345,3,FALSE),"")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IFERROR(VLOOKUP(B5322,Sheet1!AI$2:AK$5345,3,FALSE),"")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IFERROR(VLOOKUP(B5323,Sheet1!AI$2:AK$5345,3,FALSE),"")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IFERROR(VLOOKUP(B5324,Sheet1!AI$2:AK$5345,3,FALSE),"")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IFERROR(VLOOKUP(B5325,Sheet1!AI$2:AK$5345,3,FALSE),"")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IFERROR(VLOOKUP(B5326,Sheet1!AI$2:AK$5345,3,FALSE),"")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IFERROR(VLOOKUP(B5327,Sheet1!AI$2:AK$5345,3,FALSE),"")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IFERROR(VLOOKUP(B5328,Sheet1!AI$2:AK$5345,3,FALSE),"")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IFERROR(VLOOKUP(B5329,Sheet1!AI$2:AK$5345,3,FALSE),"")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IFERROR(VLOOKUP(B5330,Sheet1!AI$2:AK$5345,3,FALSE),"")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IFERROR(VLOOKUP(B5331,Sheet1!AI$2:AK$5345,3,FALSE),"")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IFERROR(VLOOKUP(B5332,Sheet1!AI$2:AK$5345,3,FALSE),"")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IFERROR(VLOOKUP(B5333,Sheet1!AI$2:AK$5345,3,FALSE),"")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IFERROR(VLOOKUP(B5334,Sheet1!AI$2:AK$5345,3,FALSE),"")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IFERROR(VLOOKUP(B5335,Sheet1!AI$2:AK$5345,3,FALSE),"")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IFERROR(VLOOKUP(B5336,Sheet1!AI$2:AK$5345,3,FALSE),"")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IFERROR(VLOOKUP(B5337,Sheet1!AI$2:AK$5345,3,FALSE),"")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IFERROR(VLOOKUP(B5338,Sheet1!AI$2:AK$5345,3,FALSE),"")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IFERROR(VLOOKUP(B5339,Sheet1!AI$2:AK$5345,3,FALSE),"")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IFERROR(VLOOKUP(B5340,Sheet1!AI$2:AK$5345,3,FALSE),"")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IFERROR(VLOOKUP(B5341,Sheet1!AI$2:AK$5345,3,FALSE),"")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IFERROR(VLOOKUP(B5342,Sheet1!AI$2:AK$5345,3,FALSE),"")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IFERROR(VLOOKUP(B5343,Sheet1!AI$2:AK$5345,3,FALSE),"")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IFERROR(VLOOKUP(B5344,Sheet1!AI$2:AK$5345,3,FALSE),"")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IFERROR(VLOOKUP(B5345,Sheet1!AI$2:AK$5345,3,FALSE),"")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IFERROR(VLOOKUP(B5346,Sheet1!AI$2:AK$5345,3,FALSE),"")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IFERROR(VLOOKUP(B5347,Sheet1!AI$2:AK$5345,3,FALSE),"")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IFERROR(VLOOKUP(B5348,Sheet1!AI$2:AK$5345,3,FALSE),"")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IFERROR(VLOOKUP(B5349,Sheet1!AI$2:AK$5345,3,FALSE),"")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IFERROR(VLOOKUP(B5350,Sheet1!AI$2:AK$5345,3,FALSE),"")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IFERROR(VLOOKUP(B5351,Sheet1!AI$2:AK$5345,3,FALSE),"")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IFERROR(VLOOKUP(B5352,Sheet1!AI$2:AK$5345,3,FALSE),"")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IFERROR(VLOOKUP(B5353,Sheet1!AI$2:AK$5345,3,FALSE),"")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IFERROR(VLOOKUP(B5354,Sheet1!AI$2:AK$5345,3,FALSE),"")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IFERROR(VLOOKUP(B5355,Sheet1!AI$2:AK$5345,3,FALSE),"")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IFERROR(VLOOKUP(B5356,Sheet1!AI$2:AK$5345,3,FALSE),"")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IFERROR(VLOOKUP(B5357,Sheet1!AI$2:AK$5345,3,FALSE),"")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IFERROR(VLOOKUP(B5358,Sheet1!AI$2:AK$5345,3,FALSE),"")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IFERROR(VLOOKUP(B5359,Sheet1!AI$2:AK$5345,3,FALSE),"")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IFERROR(VLOOKUP(B5360,Sheet1!AI$2:AK$5345,3,FALSE),"")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IFERROR(VLOOKUP(B5361,Sheet1!AI$2:AK$5345,3,FALSE),"")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IFERROR(VLOOKUP(B5362,Sheet1!AI$2:AK$5345,3,FALSE),"")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IFERROR(VLOOKUP(B5363,Sheet1!AI$2:AK$5345,3,FALSE),"")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IFERROR(VLOOKUP(B5364,Sheet1!AI$2:AK$5345,3,FALSE),"")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IFERROR(VLOOKUP(B5365,Sheet1!AI$2:AK$5345,3,FALSE),"")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IFERROR(VLOOKUP(B5366,Sheet1!AI$2:AK$5345,3,FALSE),"")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IFERROR(VLOOKUP(B5367,Sheet1!AI$2:AK$5345,3,FALSE),"")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IFERROR(VLOOKUP(B5368,Sheet1!AI$2:AK$5345,3,FALSE),"")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IFERROR(VLOOKUP(B5369,Sheet1!AI$2:AK$5345,3,FALSE),"")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IFERROR(VLOOKUP(B5370,Sheet1!AI$2:AK$5345,3,FALSE),"")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IFERROR(VLOOKUP(B5371,Sheet1!AI$2:AK$5345,3,FALSE),"")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IFERROR(VLOOKUP(B5372,Sheet1!AI$2:AK$5345,3,FALSE),"")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IFERROR(VLOOKUP(B5373,Sheet1!AI$2:AK$5345,3,FALSE),"")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IFERROR(VLOOKUP(B5374,Sheet1!AI$2:AK$5345,3,FALSE),"")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IFERROR(VLOOKUP(B5375,Sheet1!AI$2:AK$5345,3,FALSE),"")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IFERROR(VLOOKUP(B5376,Sheet1!AI$2:AK$5345,3,FALSE),"")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IFERROR(VLOOKUP(B5377,Sheet1!AI$2:AK$5345,3,FALSE),"")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IFERROR(VLOOKUP(B5378,Sheet1!AI$2:AK$5345,3,FALSE),"")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IFERROR(VLOOKUP(B5379,Sheet1!AI$2:AK$5345,3,FALSE),"")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IFERROR(VLOOKUP(B5380,Sheet1!AI$2:AK$5345,3,FALSE),"")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IFERROR(VLOOKUP(B5381,Sheet1!AI$2:AK$5345,3,FALSE),"")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IFERROR(VLOOKUP(B5382,Sheet1!AI$2:AK$5345,3,FALSE),"")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IFERROR(VLOOKUP(B5383,Sheet1!AI$2:AK$5345,3,FALSE),"")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IFERROR(VLOOKUP(B5384,Sheet1!AI$2:AK$5345,3,FALSE),"")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IFERROR(VLOOKUP(B5385,Sheet1!AI$2:AK$5345,3,FALSE),"")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IFERROR(VLOOKUP(B5386,Sheet1!AI$2:AK$5345,3,FALSE),"")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IFERROR(VLOOKUP(B5387,Sheet1!AI$2:AK$5345,3,FALSE),"")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IFERROR(VLOOKUP(B5388,Sheet1!AI$2:AK$5345,3,FALSE),"")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IFERROR(VLOOKUP(B5389,Sheet1!AI$2:AK$5345,3,FALSE),"")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IFERROR(VLOOKUP(B5390,Sheet1!AI$2:AK$5345,3,FALSE),"")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IFERROR(VLOOKUP(B5391,Sheet1!AI$2:AK$5345,3,FALSE),"")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IFERROR(VLOOKUP(B5392,Sheet1!AI$2:AK$5345,3,FALSE),"")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IFERROR(VLOOKUP(B5393,Sheet1!AI$2:AK$5345,3,FALSE),"")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IFERROR(VLOOKUP(B5394,Sheet1!AI$2:AK$5345,3,FALSE),"")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IFERROR(VLOOKUP(B5395,Sheet1!AI$2:AK$5345,3,FALSE),"")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IFERROR(VLOOKUP(B5396,Sheet1!AI$2:AK$5345,3,FALSE),"")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IFERROR(VLOOKUP(B5397,Sheet1!AI$2:AK$5345,3,FALSE),"")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IFERROR(VLOOKUP(B5398,Sheet1!AI$2:AK$5345,3,FALSE),"")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IFERROR(VLOOKUP(B5399,Sheet1!AI$2:AK$5345,3,FALSE),"")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IFERROR(VLOOKUP(B5400,Sheet1!AI$2:AK$5345,3,FALSE),"")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IFERROR(VLOOKUP(B5401,Sheet1!AI$2:AK$5345,3,FALSE),"")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IFERROR(VLOOKUP(B5402,Sheet1!AI$2:AK$5345,3,FALSE),"")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IFERROR(VLOOKUP(B5403,Sheet1!AI$2:AK$5345,3,FALSE),"")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IFERROR(VLOOKUP(B5404,Sheet1!AI$2:AK$5345,3,FALSE),"")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IFERROR(VLOOKUP(B5405,Sheet1!AI$2:AK$5345,3,FALSE),"")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IFERROR(VLOOKUP(B5406,Sheet1!AI$2:AK$5345,3,FALSE),"")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IFERROR(VLOOKUP(B5407,Sheet1!AI$2:AK$5345,3,FALSE),"")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IFERROR(VLOOKUP(B5408,Sheet1!AI$2:AK$5345,3,FALSE),"")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IFERROR(VLOOKUP(B5409,Sheet1!AI$2:AK$5345,3,FALSE),"")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IFERROR(VLOOKUP(B5410,Sheet1!AI$2:AK$5345,3,FALSE),"")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IFERROR(VLOOKUP(B5411,Sheet1!AI$2:AK$5345,3,FALSE),"")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IFERROR(VLOOKUP(B5412,Sheet1!AI$2:AK$5345,3,FALSE),"")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IFERROR(VLOOKUP(B5413,Sheet1!AI$2:AK$5345,3,FALSE),"")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IFERROR(VLOOKUP(B5414,Sheet1!AI$2:AK$5345,3,FALSE),"")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IFERROR(VLOOKUP(B5415,Sheet1!AI$2:AK$5345,3,FALSE),"")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IFERROR(VLOOKUP(B5416,Sheet1!AI$2:AK$5345,3,FALSE),"")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IFERROR(VLOOKUP(B5417,Sheet1!AI$2:AK$5345,3,FALSE),"")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IFERROR(VLOOKUP(B5418,Sheet1!AI$2:AK$5345,3,FALSE),"")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IFERROR(VLOOKUP(B5419,Sheet1!AI$2:AK$5345,3,FALSE),"")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IFERROR(VLOOKUP(B5420,Sheet1!AI$2:AK$5345,3,FALSE),"")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IFERROR(VLOOKUP(B5421,Sheet1!AI$2:AK$5345,3,FALSE),"")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IFERROR(VLOOKUP(B5422,Sheet1!AI$2:AK$5345,3,FALSE),"")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IFERROR(VLOOKUP(B5423,Sheet1!AI$2:AK$5345,3,FALSE),"")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IFERROR(VLOOKUP(B5424,Sheet1!AI$2:AK$5345,3,FALSE),"")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IFERROR(VLOOKUP(B5425,Sheet1!AI$2:AK$5345,3,FALSE),"")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IFERROR(VLOOKUP(B5426,Sheet1!AI$2:AK$5345,3,FALSE),"")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IFERROR(VLOOKUP(B5427,Sheet1!AI$2:AK$5345,3,FALSE),"")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IFERROR(VLOOKUP(B5428,Sheet1!AI$2:AK$5345,3,FALSE),"")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IFERROR(VLOOKUP(B5429,Sheet1!AI$2:AK$5345,3,FALSE),"")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IFERROR(VLOOKUP(B5430,Sheet1!AI$2:AK$5345,3,FALSE),"")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IFERROR(VLOOKUP(B5431,Sheet1!AI$2:AK$5345,3,FALSE),"")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IFERROR(VLOOKUP(B5432,Sheet1!AI$2:AK$5345,3,FALSE),"")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IFERROR(VLOOKUP(B5433,Sheet1!AI$2:AK$5345,3,FALSE),"")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IFERROR(VLOOKUP(B5434,Sheet1!AI$2:AK$5345,3,FALSE),"")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IFERROR(VLOOKUP(B5435,Sheet1!AI$2:AK$5345,3,FALSE),"")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IFERROR(VLOOKUP(B5436,Sheet1!AI$2:AK$5345,3,FALSE),"")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IFERROR(VLOOKUP(B5437,Sheet1!AI$2:AK$5345,3,FALSE),"")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IFERROR(VLOOKUP(B5438,Sheet1!AI$2:AK$5345,3,FALSE),"")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IFERROR(VLOOKUP(B5439,Sheet1!AI$2:AK$5345,3,FALSE),"")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IFERROR(VLOOKUP(B5440,Sheet1!AI$2:AK$5345,3,FALSE),"")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IFERROR(VLOOKUP(B5441,Sheet1!AI$2:AK$5345,3,FALSE),"")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IFERROR(VLOOKUP(B5442,Sheet1!AI$2:AK$5345,3,FALSE),"")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IFERROR(VLOOKUP(B5443,Sheet1!AI$2:AK$5345,3,FALSE),"")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IFERROR(VLOOKUP(B5444,Sheet1!AI$2:AK$5345,3,FALSE),"")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IFERROR(VLOOKUP(B5445,Sheet1!AI$2:AK$5345,3,FALSE),"")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IFERROR(VLOOKUP(B5446,Sheet1!AI$2:AK$5345,3,FALSE),"")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IFERROR(VLOOKUP(B5447,Sheet1!AI$2:AK$5345,3,FALSE),"")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IFERROR(VLOOKUP(B5448,Sheet1!AI$2:AK$5345,3,FALSE),"")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IFERROR(VLOOKUP(B5449,Sheet1!AI$2:AK$5345,3,FALSE),"")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IFERROR(VLOOKUP(B5450,Sheet1!AI$2:AK$5345,3,FALSE),"")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IFERROR(VLOOKUP(B5451,Sheet1!AI$2:AK$5345,3,FALSE),"")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IFERROR(VLOOKUP(B5452,Sheet1!AI$2:AK$5345,3,FALSE),"")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IFERROR(VLOOKUP(B5453,Sheet1!AI$2:AK$5345,3,FALSE),"")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IFERROR(VLOOKUP(B5454,Sheet1!AI$2:AK$5345,3,FALSE),"")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IFERROR(VLOOKUP(B5455,Sheet1!AI$2:AK$5345,3,FALSE),"")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IFERROR(VLOOKUP(B5456,Sheet1!AI$2:AK$5345,3,FALSE),"")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IFERROR(VLOOKUP(B5457,Sheet1!AI$2:AK$5345,3,FALSE),"")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IFERROR(VLOOKUP(B5458,Sheet1!AI$2:AK$5345,3,FALSE),"")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IFERROR(VLOOKUP(B5459,Sheet1!AI$2:AK$5345,3,FALSE),"")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IFERROR(VLOOKUP(B5460,Sheet1!AI$2:AK$5345,3,FALSE),"")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IFERROR(VLOOKUP(B5461,Sheet1!AI$2:AK$5345,3,FALSE),"")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IFERROR(VLOOKUP(B5462,Sheet1!AI$2:AK$5345,3,FALSE),"")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IFERROR(VLOOKUP(B5463,Sheet1!AI$2:AK$5345,3,FALSE),"")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IFERROR(VLOOKUP(B5464,Sheet1!AI$2:AK$5345,3,FALSE),"")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IFERROR(VLOOKUP(B5465,Sheet1!AI$2:AK$5345,3,FALSE),"")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IFERROR(VLOOKUP(B5466,Sheet1!AI$2:AK$5345,3,FALSE),"")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IFERROR(VLOOKUP(B5467,Sheet1!AI$2:AK$5345,3,FALSE),"")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IFERROR(VLOOKUP(B5468,Sheet1!AI$2:AK$5345,3,FALSE),"")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IFERROR(VLOOKUP(B5469,Sheet1!AI$2:AK$5345,3,FALSE),"")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IFERROR(VLOOKUP(B5470,Sheet1!AI$2:AK$5345,3,FALSE),"")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IFERROR(VLOOKUP(B5471,Sheet1!AI$2:AK$5345,3,FALSE),"")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IFERROR(VLOOKUP(B5472,Sheet1!AI$2:AK$5345,3,FALSE),"")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IFERROR(VLOOKUP(B5473,Sheet1!AI$2:AK$5345,3,FALSE),"")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IFERROR(VLOOKUP(B5474,Sheet1!AI$2:AK$5345,3,FALSE),"")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IFERROR(VLOOKUP(B5475,Sheet1!AI$2:AK$5345,3,FALSE),"")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IFERROR(VLOOKUP(B5476,Sheet1!AI$2:AK$5345,3,FALSE),"")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IFERROR(VLOOKUP(B5477,Sheet1!AI$2:AK$5345,3,FALSE),"")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IFERROR(VLOOKUP(B5478,Sheet1!AI$2:AK$5345,3,FALSE),"")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IFERROR(VLOOKUP(B5479,Sheet1!AI$2:AK$5345,3,FALSE),"")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IFERROR(VLOOKUP(B5480,Sheet1!AI$2:AK$5345,3,FALSE),"")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IFERROR(VLOOKUP(B5481,Sheet1!AI$2:AK$5345,3,FALSE),"")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IFERROR(VLOOKUP(B5482,Sheet1!AI$2:AK$5345,3,FALSE),"")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IFERROR(VLOOKUP(B5483,Sheet1!AI$2:AK$5345,3,FALSE),"")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IFERROR(VLOOKUP(B5484,Sheet1!AI$2:AK$5345,3,FALSE),"")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IFERROR(VLOOKUP(B5485,Sheet1!AI$2:AK$5345,3,FALSE),"")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IFERROR(VLOOKUP(B5486,Sheet1!AI$2:AK$5345,3,FALSE),"")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IFERROR(VLOOKUP(B5487,Sheet1!AI$2:AK$5345,3,FALSE),"")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IFERROR(VLOOKUP(B5488,Sheet1!AI$2:AK$5345,3,FALSE),"")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IFERROR(VLOOKUP(B5489,Sheet1!AI$2:AK$5345,3,FALSE),"")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IFERROR(VLOOKUP(B5490,Sheet1!AI$2:AK$5345,3,FALSE),"")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IFERROR(VLOOKUP(B5491,Sheet1!AI$2:AK$5345,3,FALSE),"")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IFERROR(VLOOKUP(B5492,Sheet1!AI$2:AK$5345,3,FALSE),"")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IFERROR(VLOOKUP(B5493,Sheet1!AI$2:AK$5345,3,FALSE),"")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IFERROR(VLOOKUP(B5494,Sheet1!AI$2:AK$5345,3,FALSE),"")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IFERROR(VLOOKUP(B5495,Sheet1!AI$2:AK$5345,3,FALSE),"")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IFERROR(VLOOKUP(B5496,Sheet1!AI$2:AK$5345,3,FALSE),"")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IFERROR(VLOOKUP(B5497,Sheet1!AI$2:AK$5345,3,FALSE),"")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IFERROR(VLOOKUP(B5498,Sheet1!AI$2:AK$5345,3,FALSE),"")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IFERROR(VLOOKUP(B5499,Sheet1!AI$2:AK$5345,3,FALSE),"")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IFERROR(VLOOKUP(B5500,Sheet1!AI$2:AK$5345,3,FALSE),"")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IFERROR(VLOOKUP(B5501,Sheet1!AI$2:AK$5345,3,FALSE),"")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IFERROR(VLOOKUP(B5502,Sheet1!AI$2:AK$5345,3,FALSE),"")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IFERROR(VLOOKUP(B5503,Sheet1!AI$2:AK$5345,3,FALSE),"")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IFERROR(VLOOKUP(B5504,Sheet1!AI$2:AK$5345,3,FALSE),"")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IFERROR(VLOOKUP(B5505,Sheet1!AI$2:AK$5345,3,FALSE),"")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IFERROR(VLOOKUP(B5506,Sheet1!AI$2:AK$5345,3,FALSE),"")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IFERROR(VLOOKUP(B5507,Sheet1!AI$2:AK$5345,3,FALSE),"")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IFERROR(VLOOKUP(B5508,Sheet1!AI$2:AK$5345,3,FALSE),"")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IFERROR(VLOOKUP(B5509,Sheet1!AI$2:AK$5345,3,FALSE),"")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IFERROR(VLOOKUP(B5510,Sheet1!AI$2:AK$5345,3,FALSE),"")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IFERROR(VLOOKUP(B5511,Sheet1!AI$2:AK$5345,3,FALSE),"")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IFERROR(VLOOKUP(B5512,Sheet1!AI$2:AK$5345,3,FALSE),"")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IFERROR(VLOOKUP(B5513,Sheet1!AI$2:AK$5345,3,FALSE),"")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IFERROR(VLOOKUP(B5514,Sheet1!AI$2:AK$5345,3,FALSE),"")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IFERROR(VLOOKUP(B5515,Sheet1!AI$2:AK$5345,3,FALSE),"")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IFERROR(VLOOKUP(B5516,Sheet1!AI$2:AK$5345,3,FALSE),"")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IFERROR(VLOOKUP(B5517,Sheet1!AI$2:AK$5345,3,FALSE),"")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IFERROR(VLOOKUP(B5518,Sheet1!AI$2:AK$5345,3,FALSE),"")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IFERROR(VLOOKUP(B5519,Sheet1!AI$2:AK$5345,3,FALSE),"")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IFERROR(VLOOKUP(B5520,Sheet1!AI$2:AK$5345,3,FALSE),"")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IFERROR(VLOOKUP(B5521,Sheet1!AI$2:AK$5345,3,FALSE),"")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IFERROR(VLOOKUP(B5522,Sheet1!AI$2:AK$5345,3,FALSE),"")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IFERROR(VLOOKUP(B5523,Sheet1!AI$2:AK$5345,3,FALSE),"")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IFERROR(VLOOKUP(B5524,Sheet1!AI$2:AK$5345,3,FALSE),"")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IFERROR(VLOOKUP(B5525,Sheet1!AI$2:AK$5345,3,FALSE),"")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IFERROR(VLOOKUP(B5526,Sheet1!AI$2:AK$5345,3,FALSE),"")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IFERROR(VLOOKUP(B5527,Sheet1!AI$2:AK$5345,3,FALSE),"")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IFERROR(VLOOKUP(B5528,Sheet1!AI$2:AK$5345,3,FALSE),"")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IFERROR(VLOOKUP(B5529,Sheet1!AI$2:AK$5345,3,FALSE),"")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IFERROR(VLOOKUP(B5530,Sheet1!AI$2:AK$5345,3,FALSE),"")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IFERROR(VLOOKUP(B5531,Sheet1!AI$2:AK$5345,3,FALSE),"")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IFERROR(VLOOKUP(B5532,Sheet1!AI$2:AK$5345,3,FALSE),"")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IFERROR(VLOOKUP(B5533,Sheet1!AI$2:AK$5345,3,FALSE),"")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IFERROR(VLOOKUP(B5534,Sheet1!AI$2:AK$5345,3,FALSE),"")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IFERROR(VLOOKUP(B5535,Sheet1!AI$2:AK$5345,3,FALSE),"")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IFERROR(VLOOKUP(B5536,Sheet1!AI$2:AK$5345,3,FALSE),"")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IFERROR(VLOOKUP(B5537,Sheet1!AI$2:AK$5345,3,FALSE),"")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IFERROR(VLOOKUP(B5538,Sheet1!AI$2:AK$5345,3,FALSE),"")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IFERROR(VLOOKUP(B5539,Sheet1!AI$2:AK$5345,3,FALSE),"")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IFERROR(VLOOKUP(B5540,Sheet1!AI$2:AK$5345,3,FALSE),"")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IFERROR(VLOOKUP(B5541,Sheet1!AI$2:AK$5345,3,FALSE),"")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IFERROR(VLOOKUP(B5542,Sheet1!AI$2:AK$5345,3,FALSE),"")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IFERROR(VLOOKUP(B5543,Sheet1!AI$2:AK$5345,3,FALSE),"")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IFERROR(VLOOKUP(B5544,Sheet1!AI$2:AK$5345,3,FALSE),"")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IFERROR(VLOOKUP(B5545,Sheet1!AI$2:AK$5345,3,FALSE),"")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IFERROR(VLOOKUP(B5546,Sheet1!AI$2:AK$5345,3,FALSE),"")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IFERROR(VLOOKUP(B5547,Sheet1!AI$2:AK$5345,3,FALSE),"")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IFERROR(VLOOKUP(B5548,Sheet1!AI$2:AK$5345,3,FALSE),"")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IFERROR(VLOOKUP(B5549,Sheet1!AI$2:AK$5345,3,FALSE),"")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IFERROR(VLOOKUP(B5550,Sheet1!AI$2:AK$5345,3,FALSE),"")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IFERROR(VLOOKUP(B5551,Sheet1!AI$2:AK$5345,3,FALSE),"")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IFERROR(VLOOKUP(B5552,Sheet1!AI$2:AK$5345,3,FALSE),"")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IFERROR(VLOOKUP(B5553,Sheet1!AI$2:AK$5345,3,FALSE),"")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IFERROR(VLOOKUP(B5554,Sheet1!AI$2:AK$5345,3,FALSE),"")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IFERROR(VLOOKUP(B5555,Sheet1!AI$2:AK$5345,3,FALSE),"")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IFERROR(VLOOKUP(B5556,Sheet1!AI$2:AK$5345,3,FALSE),"")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IFERROR(VLOOKUP(B5557,Sheet1!AI$2:AK$5345,3,FALSE),"")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IFERROR(VLOOKUP(B5558,Sheet1!AI$2:AK$5345,3,FALSE),"")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IFERROR(VLOOKUP(B5559,Sheet1!AI$2:AK$5345,3,FALSE),"")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IFERROR(VLOOKUP(B5560,Sheet1!AI$2:AK$5345,3,FALSE),"")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IFERROR(VLOOKUP(B5561,Sheet1!AI$2:AK$5345,3,FALSE),"")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IFERROR(VLOOKUP(B5562,Sheet1!AI$2:AK$5345,3,FALSE),"")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IFERROR(VLOOKUP(B5563,Sheet1!AI$2:AK$5345,3,FALSE),"")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IFERROR(VLOOKUP(B5564,Sheet1!AI$2:AK$5345,3,FALSE),"")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IFERROR(VLOOKUP(B5565,Sheet1!AI$2:AK$5345,3,FALSE),"")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IFERROR(VLOOKUP(B5566,Sheet1!AI$2:AK$5345,3,FALSE),"")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IFERROR(VLOOKUP(B5567,Sheet1!AI$2:AK$5345,3,FALSE),"")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IFERROR(VLOOKUP(B5568,Sheet1!AI$2:AK$5345,3,FALSE),"")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IFERROR(VLOOKUP(B5569,Sheet1!AI$2:AK$5345,3,FALSE),"")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IFERROR(VLOOKUP(B5570,Sheet1!AI$2:AK$5345,3,FALSE),"")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IFERROR(VLOOKUP(B5571,Sheet1!AI$2:AK$5345,3,FALSE),"")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IFERROR(VLOOKUP(B5572,Sheet1!AI$2:AK$5345,3,FALSE),"")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IFERROR(VLOOKUP(B5573,Sheet1!AI$2:AK$5345,3,FALSE),"")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IFERROR(VLOOKUP(B5574,Sheet1!AI$2:AK$5345,3,FALSE),"")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IFERROR(VLOOKUP(B5575,Sheet1!AI$2:AK$5345,3,FALSE),"")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IFERROR(VLOOKUP(B5576,Sheet1!AI$2:AK$5345,3,FALSE),"")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IFERROR(VLOOKUP(B5577,Sheet1!AI$2:AK$5345,3,FALSE),"")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N88" r:id="rId3"/>
    <hyperlink ref="N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11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4.4"/>
  <cols>
    <col min="1" max="1" width="81" bestFit="1" customWidth="1"/>
    <col min="2" max="2" width="8" bestFit="1" customWidth="1"/>
    <col min="3" max="3" width="10.6640625" bestFit="1" customWidth="1"/>
    <col min="4" max="4" width="15.109375" bestFit="1" customWidth="1"/>
    <col min="5" max="5" width="18.33203125" bestFit="1" customWidth="1"/>
    <col min="8" max="8" width="11.88671875" customWidth="1"/>
    <col min="9" max="9" width="11.332031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100.40717200240317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103.00333542351041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99.993244741946796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90.175155369954382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82.776804259151959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74.081603771586515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70.175795571047956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69.706867843622831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72.122024196081611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82.376975215355515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86.489112419562844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95.598335340507447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95.897423368186992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89.385814790411246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88.955910815424318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81.662274842425859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80.800616689614799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84.072226514630415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81.141105216315054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87.089271911528044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81.768092603868581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85.415836721963501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89.525141969107949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75.25381673462266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81.624639109895952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81.225167849861919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88.520592018066509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103.10316685509224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96.180673728695183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80.31537029475453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67.176410632310763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60.316464704037344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65.756455386158905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84.29632929967795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90.360728911145429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99.258091414360706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105.53711984881568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101.39815273883414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103.08759378874845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90.450440670590865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72.767168376658674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60.282337672121002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43.253604046176633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36.935099253838871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34.066024740688363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49.292910579788668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70.587247359274897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84.918620348365721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103.9689839222508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110.47299092094011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101.05002666217013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90.661379124577138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70.873474379897516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71.438417374494975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71.874768028142398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67.773602702151265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71.549619602406892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51.50755383703995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55.686575427415619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68.352869628186909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70.476442589534599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69.525647894153508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53.569255178116464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45.177934752452302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57.246164851854701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75.898080082414026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91.526304313578407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98.687537393942762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101.35529641120218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90.443657059444718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86.031966071775628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81.47403511972243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65.087603092677682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65.486272018418276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61.621187873197414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60.083463423687817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67.758668855689621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74.17141233380903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93.557796485420795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95.833527436994245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97.53565299290085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104.77189572519103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97.915508539539701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105.71379733728008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106.7619720785741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99.628174937276185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96.528691182300577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91.260662952387179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91.366509053635127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78.507400640407695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66.269292382214644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63.037111923392104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48.779063684051607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64.047075670554477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76.345887908308896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76.309003059448742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99.988208968250319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100.7987287865908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87.568687926916823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89.407779921584847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77.019250694924949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71.661589934144331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89.109166544049117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97.135370621679385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105.58182899669123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105.73124637776709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95.986990771962041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81.811189696546307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64.766389414649439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50.203043834797882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50.979039705777268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50.524637511141691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59.888717585643235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73.929421090265805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86.095792377446969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91.767644461810164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85.287777396072215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72.116314752965764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65.214136625123274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78.011049971124066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96.737945922692461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104.92547422512746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100.74570693367718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84.248270534872518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72.062476476455004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78.807572718515075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92.329453853472046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110.18184314246582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114.15321385552625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128.84320026739113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132.10764506434055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107.06153433266809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105.45535787646759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112.57869392975761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105.56646145149023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125.30883197336232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132.11530602162622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140.07523513947217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154.00726357821122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157.42106337935877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156.85075192252782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146.67310494356934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149.68267832959236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164.14183816041725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178.21887146890731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175.18632766895109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167.41395813159602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167.66077878739463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169.34237321197509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180.50134066818794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186.72337677542862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185.09053221814827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179.92373444633176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172.49864116002743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168.37587554016534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161.60732344304733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154.1821202786557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149.98568381705684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140.14039168525517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124.20817647208708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103.42849171650664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103.13218596512183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107.6343128819118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129.33563949978668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161.7832064694785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171.69556587033867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178.58282873022654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183.08622058000333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181.96676819712525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175.94619114880913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169.4831473673504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159.03466372361788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146.19646138931148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138.33458023738046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127.30765584853214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121.80452311822717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120.42002298520958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136.36700465634215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150.58082366394012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162.31908965195259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169.37411671248697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172.15512007150039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175.88444408456303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178.38850807028348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176.87911265693515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167.29016824152552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145.9800706442345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140.09898289990338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132.01567864229344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120.79699966598434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134.96696366969013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137.14803696048261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150.65919448807142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168.35657695720545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180.05614090417066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183.85490392876261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184.03213796755472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185.28801352094217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183.84652569428999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180.44856832351343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180.21358278630055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175.75285496729975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175.83790624126743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177.98206595617523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177.97916135187552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178.39936500840963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178.14341702230706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173.03952585097704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174.05559299554636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181.38018346522313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183.43040325354298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187.26940775051366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188.0073625426819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185.86680939590451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177.272891891428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173.18732764993069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166.63784245720649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160.66038832712115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169.47310371541096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170.48150026109386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171.15478937577871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169.72211911244733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161.25031410633881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153.74914306061862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149.12602594233567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147.32118771621583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146.04336226063197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136.58051037454823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131.37129308969133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131.76421103499445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135.36054651017764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148.00923793059587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155.47573554245173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160.72631735689174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166.02280005276975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169.94590029138078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170.42798582162811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167.67871163124482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164.10180114537923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156.73397292457184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153.10682626853998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148.66657264251296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147.7380832914705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148.24947349114552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143.11221787095008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143.90864115405964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143.30932430033886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144.74792374174456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155.5843853736925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158.48452693223237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159.81721008761519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155.47620823646741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166.46371975250781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179.85043815449467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188.59723718698865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194.08720943117908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191.23794583987342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187.09005825920792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176.52606882206089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171.44320240916807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170.01978376962791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161.59989459867029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145.56851732865653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156.17335971508862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164.54717451227611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177.26500727293433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194.77667193875811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196.74272882016373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197.18498155206231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197.34965089138512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196.81274596194015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192.16039762856849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189.11925078742252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181.80064516805601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162.64669244970264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159.3862030486207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143.35546110515725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135.11096081910523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147.33048238053721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162.34634008149555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172.08230904180812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180.93874713720879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178.40638845351202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162.60146289834961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146.76141725702246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135.31630160323357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149.53939879529389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156.03167099216876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168.25051832456643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172.85795211323591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164.87633376768065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159.68188577277772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157.61196350801697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151.88750344695939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148.62275077166453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151.889473033954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139.60756974031779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133.0331247358514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133.40590784834194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130.07247755998071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132.46546277972641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125.93034719734692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119.29902300956087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108.88899030706909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108.46188947015526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106.4264592201506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103.02245615924244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103.25882697084796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97.571340642750783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98.498435851395016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86.277942900175049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83.04660785394185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61.613546225193204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67.877286283298872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80.765202543320129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95.618925482869258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122.20212982013459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118.73549335784628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119.84704948340823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110.4179277678594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100.76863708342285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96.729901671837638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84.90548018140953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80.999622986210852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84.422628745032512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95.838669230978667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107.22912853700473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113.77829735261946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100.91188903525176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92.487030132990412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91.819324458311712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90.447425758805707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106.45426844467806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113.41590358339431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112.83431415423433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107.29695311244984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100.43731980449468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82.308184633808423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81.253443783520879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85.062339201215423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78.632915452690213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86.088103428415252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80.330352340653235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88.988543619263169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96.960132874073338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103.29489350182325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105.37076246313097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98.744015460636092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97.387736371609549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90.67417941177132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92.232310200771394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88.811660694958505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89.432014721135715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101.03857859082598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99.73841570099944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104.47770866224926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107.61290101334021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99.872350332252608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99.49912170167147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100.55069109196529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100.49975395165143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96.551383114995588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95.295862380829703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93.091592331112338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90.240048906182551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91.357502926041661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90.97965282033806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87.612219538513727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78.404874298230197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75.353664121828842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73.122426413388439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73.673413629662264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68.782957866749484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 t="e">
        <f>VLOOKUP(H407,Sheet1!AI$2:AK$3285,3,FALSE)</f>
        <v>#N/A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58.429745296710507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66.99673622048681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83.878963904661191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87.40746966168615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96.882687603287991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 t="e">
        <f>VLOOKUP(H413,Sheet1!AI$2:AK$3285,3,FALSE)</f>
        <v>#N/A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78.485945287848836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74.825783583320117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80.779368845830732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79.666283641497557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82.499652897015949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86.577360242930013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79.946036839661247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82.166630397737208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73.731767722615814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70.225928060723845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58.38593469726834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61.796038017153251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67.545353063950415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73.85410460342905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84.337403715761525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81.916939480976453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75.488071610911447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73.662876009767842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71.368891090272882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67.927868836451125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78.093846743428458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83.647453699457969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88.342567622551314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94.27254375911923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96.014880759225889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93.502828210799862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89.058346183836761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87.798468064886947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89.259282558803989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90.951080243162664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93.814617748217188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88.550248642440806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83.771006886660757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79.032849702971362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73.063116459595221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69.594856103573875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66.885209392451998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74.899190720385604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74.288680637735979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82.580100221421617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86.071955772816409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75.65296178881681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70.400903517759389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59.075793687853547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56.071433607174868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65.422659279335448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74.502046747876875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87.66261380540368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88.052396900842382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81.963140886474321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84.361424923696632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71.933544007901673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76.110048998606771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75.798455172176773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71.040632378907958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62.405434663908409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66.385251966841679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59.756245917862771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60.048453498225626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68.605219814602378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57.39880491417648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54.182031720350551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47.525794436878186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40.783353904311525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31.333085645360597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39.540876185295247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45.291177696407658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49.51982042969189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53.711654468711458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58.334383990485549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66.068118801197897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77.942561757473868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93.880627408098121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92.107452246956314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87.830511320502637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75.228043052117528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85.492945646847375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91.430291532072033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97.737313775204257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108.45638953335936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93.698122563913216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81.559546248047809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71.19376365821131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65.109394629965891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79.940508215398268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88.322778176566203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85.394241473880697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81.648162158274545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73.613424273431747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65.395870388638514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68.17152185877012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73.580180679622117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73.328682494827717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76.308201152629181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76.688808548371071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76.443685783239289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68.952314942676594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62.733719340710877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57.528957643471585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52.14753657579854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50.871458446705674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62.258931706829799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71.76779316023817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70.031095738602289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64.83435474780299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55.988265296306054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44.706536581203181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41.295358237650589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60.353146534108873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74.373564281158224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86.661738408484325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108.35598589355618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105.15525359720527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106.64950872272459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113.61421577350848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113.11900091570089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99.987489561407415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99.771547853047878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99.197426492261002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81.099455478840582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116.05202418169461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135.61995302089849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149.91027395184165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172.77598974711282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181.09336018455429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185.00841091073676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184.71442804008404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183.46933511127463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181.35228966227589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174.37653029985688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171.52845123136478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165.82273938910191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155.65328165497317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147.23904755609385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140.02385694440784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129.56407827371606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132.66278385205544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141.26208663979787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141.15107099651846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139.24932090068046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133.95783151427975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122.10915315456145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129.06884486926344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151.88848824575712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166.40638411448299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182.15264505893424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184.42790974142645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181.19475688793977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176.23879600092221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159.86107133242558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130.58970148066498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117.44272831832848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117.96928266890598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121.73033120909565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147.3614583935298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165.16030166341727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171.21581641126784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178.49885033590567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182.70474445433933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171.11881412568118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161.76140814184271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157.73805824262979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152.63777668354157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159.7096873030664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164.02756410559732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168.38847526175607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170.2012008952139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170.99045380433324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175.27867028095545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177.43877056924862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181.27641528479046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182.06401073306176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180.88635445870011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180.77952966792657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178.98329102781952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177.95042648527135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165.27967159419734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137.72981871757543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135.24156675157451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136.07489640167114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147.93125399318387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164.22562764526936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162.86338757899807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160.52835375791324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140.21930312770041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128.88425413107109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122.37717511884773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130.31461374560615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159.58809265934076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174.81227160899516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182.22217003922356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184.67488729029628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185.79152517508805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182.99890439519493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179.39162736146443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170.47011862268664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167.50593520256484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165.37980553858449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167.90976262828895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174.40776628589049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174.83730484924274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172.0480740609454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165.86542818695705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162.55232344616331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159.57012862635702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165.18228555048302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168.64930710331475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171.52287150091047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171.05955168146602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167.20268203971796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155.47857166679375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128.48648320099119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109.57076555561309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106.1550970637561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124.36280602257784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158.37512718708695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171.8499463648111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178.980775803955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170.64286212018965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151.89095019637307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149.08697547295901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142.81939252028099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156.53819240006908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161.60251663120027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160.54298662360566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158.40340341158708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152.47158542822376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151.11762111347673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155.10242880844771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155.6712042987848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158.53552790636547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166.79166966226808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157.11532715511794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155.60185073426123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145.23124792572639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127.09258662184675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134.63109666645892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147.96204444085868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162.49063490870947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177.2784759059416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183.64413945905619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181.13596703466419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183.56069655956333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179.76283673793557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178.97260015501718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179.46524363946799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175.0564515004578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174.60906589505282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166.0326228191218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166.41858759894615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171.88653015831676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180.09183289934947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184.49369934527795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182.03182189491622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177.55017565268622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173.45797579172802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172.55117141367316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173.73886225364879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168.38886895932808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156.8712059416514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160.23820680151857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166.21366057917919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175.65398798072226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181.68369233068086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183.49945686117769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182.42356054210143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180.63486746365811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183.89648708374136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177.60527393338657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174.33930049995615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172.45774630315873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166.34940298322852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165.20840765702542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161.49974904749831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155.57730378854205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145.18538796554822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144.81990247552119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145.26971264517022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142.26552253871535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152.55325294556997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148.59726392917787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141.07115971483972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142.27148128928036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132.93829647745554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133.1512699479689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127.87308254458139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116.93536889329471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114.22104845668639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97.711116650140639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97.554590089305634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108.02618273325322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103.46311283750799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115.70511592612741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114.32407766376639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103.76524720649445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108.71882220269754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103.86185587299337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97.53638137588996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101.23810710390967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89.789918834862988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87.602292034169864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80.42810640690027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64.391849091885433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72.520548187336772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75.072537987563464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92.360829153447753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109.05077311405921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107.87933173552665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114.03210715446653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110.64350829405896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112.11141414155566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116.56936780756109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110.51716482672248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110.53890786726549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100.16510253664717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94.899985914129161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94.771549160584641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92.457913548214833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105.33229717567167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107.85036100907143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104.69540973652249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107.15781609074054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100.08027116430901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100.27935085547426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102.38476770334398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107.38066058699349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107.45188513752259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109.33216962213896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109.04049470119674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107.01233468479234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104.2998477509766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104.73751601136496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108.05788124613412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103.69187602868044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106.20592115689044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100.19600649027132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85.549218427476831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87.701546923018896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78.077130474033993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65.252671256199392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58.69847114297454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42.39759642733884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45.74552322674549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53.707287439132188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61.98179906093219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66.717829925602018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71.11598127405864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74.887092153447384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78.241058617564704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77.929021069430291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76.462920066346896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73.894600187226615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73.227199884784795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76.358716106468819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70.31877038935886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73.168727106352435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75.714867375362701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77.430669964516483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82.394169654029383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88.902777164938925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90.283048937541935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92.35933519755099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90.304922841709981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85.482151992769786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85.446683472128143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87.06247954968876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93.314786510905719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86.861050235424045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78.416798231825851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75.828186225367062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60.518580377442731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52.297658487186027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58.976367546309802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60.483625867159162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71.285434274478121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87.722155782885693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74.011999913377167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79.127180385130487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83.969794511353371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76.584701743942105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89.124334495175958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84.548083581283095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72.273684688013645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73.92213339975774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68.836668510099798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63.293756674152064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60.108223851768798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47.142894697084557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39.233155992447792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43.241844334757161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50.00142718245479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69.60638898712341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70.428001634320708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64.708479305080118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52.90875723670797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36.145974600778345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30.776821644103848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41.164248274923466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55.675299184940059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71.35171105864265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91.781876444318073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100.36265955990984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113.43861783793318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117.2972792143886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116.10067722489771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120.755513555373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108.34704310448001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103.62624098696779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100.63029844331072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94.635643698228478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95.821039682396531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99.033393215066326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105.801723638265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107.50995036424911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116.68010663514417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116.32862697098142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107.65641278454416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99.07676330580307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89.211529642164351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75.418060165558245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70.129763619860569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70.415684666384777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75.937436757721343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88.524394374661483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91.945101255308714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93.956994405043588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87.016542233534437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79.254744514262711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72.379629521954712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60.109077619880964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59.700674334229234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61.616093465046106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63.743980474026785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71.44659567851113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65.663637175499616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64.940044038431097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72.946080075901364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77.405924802723803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76.861686976263854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84.507821707175026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82.555890877497859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78.748044879133431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98.291739464319221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95.352564142885399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100.73925734010368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99.50417007165413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94.702869026982853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92.221098435701037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76.450898818291535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75.253011348122072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62.784449394016974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57.781333271277617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76.553460968958461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80.924917191288841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88.239795231266726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95.020230314387732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82.464497182626474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74.548090185613546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67.596000281394936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61.28815270559835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62.610236357653775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60.424789926581525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60.668578399192938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65.440238014032275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66.745317482864948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67.120691519959109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74.856439781811105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72.601967888378567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65.799090643179852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64.116907229816889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52.997202766826149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46.022645588187743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45.329814468502036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45.408869796243607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47.646186469790564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57.209070267484321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75.240930232592746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69.796606572335122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79.202459452857966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81.550918113083981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83.661444215799406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92.615393647548217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93.809425086756164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95.504918253295727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91.949591900381051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94.097791796810156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95.956160544269437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105.26094033169795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116.25377377876453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130.08923182710907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126.35877213687218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130.19449678738761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121.6434108119239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122.37338567852282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145.14952943254491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150.98495357370894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153.50670538790541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166.72087572378348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173.41070321444579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176.7848155821921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177.83916400838825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174.31786230511591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169.82318166111168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171.4361231189705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184.21462549838066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186.78076922638638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187.03680646333839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175.32648943268168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151.84563969903274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144.81514069153809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140.98954817628226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147.10872590936208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150.74298391186107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150.16040506131151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158.62788243923239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170.01978376962791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183.06288771088123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182.27499565930816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169.36095693579375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147.64804894326846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144.05102329265219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144.37295042343601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159.43301344247595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177.57594107509908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178.00174706052644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179.27546564607644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169.32998067053711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141.32055832126503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140.13211112076397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148.02821159638893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155.43554686471953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169.60700024180039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168.33293737321969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167.83509704151083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168.33569581629229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167.6830943990426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168.43255291630544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169.18843623289138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169.00760107956125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172.40109590354837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171.26854987039053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155.58155281118707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155.237160497123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149.14934729682329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146.43480005434287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156.47656482687307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165.20301824237947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170.39759959153912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176.75821443936502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177.20154630320474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176.82601383414908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170.25760447382845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166.10379222324298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160.39874931669613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155.45540719270809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165.99618906159924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166.18508875915791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171.42233438721394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174.48874151262214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175.9305930377061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179.35616397782326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177.24594647612264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178.00884274412442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174.53844830721596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172.021922248382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162.04340099111437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155.02642949748054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154.46957917818099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155.17266776828285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167.34107691504209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169.79092305248116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172.224157617478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169.30170002858301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168.81056111977864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172.01307917786426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158.20114157453213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144.32459030574273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156.07063601869766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154.89659903581969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161.71255584554319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172.48951572582848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168.31007670646511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162.81615043644013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150.18147040309111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143.80186410350893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140.50414619618061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160.68340379977815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185.96921835952651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186.42220327633765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190.48817575164685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183.44000409642422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180.23606003660109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176.27447484896754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178.9389353578315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185.12685873759494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170.70107645418011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155.61223382328399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126.28315249964066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96.070649253191846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131.68560267884232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169.96734815062598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193.24644380523489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195.14171685440294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197.41174396604282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196.83596639812407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196.85089666220648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193.30191372232866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186.30808336942687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182.99500523208746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180.87711769973691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178.80018175564464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176.41689246738133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175.03050052872732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177.93492031534663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174.03862202038499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163.83272455617634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163.71707682634406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156.6720263384118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152.0960436967282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155.97530373491145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147.81776022162887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155.52677118343695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160.85667442628187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159.82482049554483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157.45706479817079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143.21162131346534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137.90830612672733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136.68058722322917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150.93571422550156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158.38653011622091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172.19111941572191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179.76652955962084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184.25459668110386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191.80274322645971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191.7014148739803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190.51733342154694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180.13479812538708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160.46002889146541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153.94569205898586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157.67641633325763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164.44366020675682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170.84558372667743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166.56687228202304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152.92690065463648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142.22813760704946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138.82020024175699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142.06110607714834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149.14377096134388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164.14436601099533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155.73248966663948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140.15971068349734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125.18433101462495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107.54865012671053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121.49610370850996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139.54710588048113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145.32185456410616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136.2507010315486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120.06520846244939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107.72338653357224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103.07839091935762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113.00049541875137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123.67508117881437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112.51691169858964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88.103452175298798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80.475392132565048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80.185222824385392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83.390808726761861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94.441231742390187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78.947206177844464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79.84176091818108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81.7853324029536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96.369776342501609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104.21683484985226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100.9262084000477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110.31183122262587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111.99692063414159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115.98362240175948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109.08366002815274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107.51271490861473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103.66082574755558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101.12871378694172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97.606293803606263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91.46180051222143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95.696120011872495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87.674065437896616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94.834301277124041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90.163079991368363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88.601187791488655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86.327105700493235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89.488804398752563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95.610101390559521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95.529931742162489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107.0684627872165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99.026163939048615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94.002208205306715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90.97890095944058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93.447845423815579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97.809338159328718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99.219094682510445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99.190203232142608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90.866844070009051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85.69253455429282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87.592364081946471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87.123714463576334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87.511396372234458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90.775801560450759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88.462788040581017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89.05227728607224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87.157386436534466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88.241318137685084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88.420946667510634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76.39158526752226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78.358762811238648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67.992533800107594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70.46412796700406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74.995957789464455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68.851540247038656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65.84088322307457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51.541874233054614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49.446271028731871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46.38548104157644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48.336391399706827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65.803270199313829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64.253152379250423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70.708666717969209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76.20152392990849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66.087324583626241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64.243903366370887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59.091218686118964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57.973261905273375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67.011713810752099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63.241434534235168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66.025527065366305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62.203866744076549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58.451218563084012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72.65487648248768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80.799829766889616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87.948725730857404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97.020753195674729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99.114343000462782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102.32365299996229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104.91425818198559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107.05391272656925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104.21331653911284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99.321625085743221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93.826486201067041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86.937660927234219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89.030276109855663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69.941439337605061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62.025040235625056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60.6310865898663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58.547398464286516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78.981308692395487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87.379951445125926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86.155757084490915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91.41078363017607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98.297544404562132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102.02490423621816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101.15803442073695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95.250931648506935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80.207313538758171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70.688160765807879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66.628683753749783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72.488787320628489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77.405924802723803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89.338089756272211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99.54311027525182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95.749036516268006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94.900723824500687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91.935371197021936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84.848272884457629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86.76984897905254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79.529447285907509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65.15297232998546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77.459403085324766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81.586997271360588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95.510068339680629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113.17989515438455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112.52698641893062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105.97814700931076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104.59361351741472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99.658443285270323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93.534771001583863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100.01770236701429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88.248932510766167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67.221309915484198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62.59670054132107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57.93970541981821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73.024110437702802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90.243821183280829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91.275679790482741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88.854945776590171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86.740717983307832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82.480903850519326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80.651053787975343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76.410022114657295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65.677018391169895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73.634503268519666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83.637348903645261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90.717092432554864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92.129887265609568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90.885649669296868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90.320006994273967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88.509184550754981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90.899188675166329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81.207100871879675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76.088378838688641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73.670981910977616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72.878596638762247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80.143402569291311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73.293777149233165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77.32448726197299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82.473091297282508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74.092932777102078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83.425822762746066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80.365043931695709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64.832676800792797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63.368846454239929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55.859132774809268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63.354505084445464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87.166568811427624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103.57823526660968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111.65635587864074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110.14439409146644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101.82761648005521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92.324224182304306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85.96042816071872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83.6326850006717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75.356884326841964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75.429327729395254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67.894701062212107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65.584172234405514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70.01958199992373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77.247016179360344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85.364930313876471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83.925548234765756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85.463647377298912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75.715671240662232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71.751457117570908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67.445690412656859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61.096813360695933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60.399205147341036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50.755014624095338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42.240631863697217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39.757748873051014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38.472649933232105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52.347681903471994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58.337821001090788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85.033757272256253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122.64913367251427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145.00544461275103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170.35541060410083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183.17299863795245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181.51344849712768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184.59772730362442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182.45193882714636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162.04296667429617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161.66585340454219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157.08798124778662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130.72375886307395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136.40460868659056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127.36198213894727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116.54183517256922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141.42485758364921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147.9035344330357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147.81930172766931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149.35595212271699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146.30500801022902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129.59711007773944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103.90415057534369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86.280247648930981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66.61368422002738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75.170042344222111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95.721110073183922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117.39578157901803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140.15198347377623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158.18193851667468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173.72213367221536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176.85058047254756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165.02824200979683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161.8912282452502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159.55260961160195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150.95809896737774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163.68908838699849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170.56678652222649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169.33036797853481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175.75387656447754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176.79345730166847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173.49983788144027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172.55262980293332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160.56160609682354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158.57830663636707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154.18787880646676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152.74466118528517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153.33631091882148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153.08301912414231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154.0860886314066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154.86994273282767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165.28795301018181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164.9895701415046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161.93604422202429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156.38777740263401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150.43238935627164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136.83679295525894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135.13283388405387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129.99286641701133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135.09081118947392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150.12628935820101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152.98529466043317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162.85694803871786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159.82168689091816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152.68220531295458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149.29067622930017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148.39823917268723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153.14859485198679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161.80151194455243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170.49856824653307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170.84256927327283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174.51290148868861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170.44924609082045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167.29016824152552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168.48013516703315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160.42362247531946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145.45446224198963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135.55285769720285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134.91335446112691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143.89956922711144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165.78330890323878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172.08782866627246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172.67680159740098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170.40519773916697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165.04902386245669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160.62585168174382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154.85994447653843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148.78214785046214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144.46960482050201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145.5527567780681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146.71779015692812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137.06081050400883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129.93477459213341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127.51691026503238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120.28754306348844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124.27553518263085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126.59950379717668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117.62842434035724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116.00730318478304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115.53699285699793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114.0247847055266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111.38747415950377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101.12442258880901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93.092336707912978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82.633976392209661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80.930422645063572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81.62934391038425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84.415656992597292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85.96658286057891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85.835758995622541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80.466723797082295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72.516476506613344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70.934942346818616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64.260719514908487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67.051649853581694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67.978441528298617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68.992778922438902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76.473337998996385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75.677886706741901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72.549048097276682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81.772794494463824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84.568211831058647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93.931047608334552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108.48526230931247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105.17205552764847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99.975259239598586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105.75078733668204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107.29210934399907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113.08954967652357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119.92472352769062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112.57600821222456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108.01860182325629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103.40941205320098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100.08674265363584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100.34901661080323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95.073321984811173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92.6407585497426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88.248932510766167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81.430090553100172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77.999902062730371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67.429906993311533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59.992086699466654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56.349350274343124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55.763762289062015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64.506954568490528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67.988389093786509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68.351214059262247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61.367200446672996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55.765496584112952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58.643545121682109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61.379098121637981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68.949011479736555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69.600622610277924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67.405814666630249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66.766972313478391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72.989975159714277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75.787204638370213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68.243579340643237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70.934942346818616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60.603816596832985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56.838718774118661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65.111070827859976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60.46998387417807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65.172244796140376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62.02164902005984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67.117364629463964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62.599238558561865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67.698095009146527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75.20951654158057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73.675845324495185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85.195158912385068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87.786259880684952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89.868532823905525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90.250611115096603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92.498974232461705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90.66514399443372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90.555935869308087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88.620191888953514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87.217830057556853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87.495352065545944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85.563091737137711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85.564633162985729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81.047579360782038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83.238240555952643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84.822756843418006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81.324118591171555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75.915751213532076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60.964923764304331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60.120176364174085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55.668359736186176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63.453191949501843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68.691210727339922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67.003393033278599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67.405814666630249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71.185577165151699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63.758301029339918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57.04510530280686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59.116068266118191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59.851119196841637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73.767421793949779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76.018539625618814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90.203077084437041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88.74101918205622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89.984133992463057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95.057838333440031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89.75967505272456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84.174612341242323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75.242541082448952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69.260176526642226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56.863769560774472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62.246225401548827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65.072515594316428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59.980128621692074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75.521058556383878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64.873783450866767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70.202917650499785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85.353359065692871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83.79353452032467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95.314273766449105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99.666369937218292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98.864882233608569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100.64535562042147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96.025155053027561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91.902435368730607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94.696959987829814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87.479306590130022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87.331786301571583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86.194956059804213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79.555555140382921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76.997661749647932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75.423694012406031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72.221510779011851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64.543072308616274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61.700138999459114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55.308143219524254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48.747085316817447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48.357740077972039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57.518616590463353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68.405842236607896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76.92088540869122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88.985508216317385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88.274819396910857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86.316352265485079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79.697910815468276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68.590333862119905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61.779067204348848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50.391271764209932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44.443533319300741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42.636066911271655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50.041230854885271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68.105244402148173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78.021401135241149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86.327105700493235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84.13273281162617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73.251559487695658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67.85157661648077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73.283223405668423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84.392416267459566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95.354036706561715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105.42110490465495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100.89900070057536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99.90545980939612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96.248858957844618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97.678365413865436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104.89743284518886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103.29701484780458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104.03802085777477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99.99828038578471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93.70777114254156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90.669661750805744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81.753202654233519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82.764320117431453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72.187265751938185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70.726710585729734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79.774589103253447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79.677353634719111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90.723867385576227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83.954270482589436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87.478542490719974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75.193405392842578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69.270899637650018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74.412358500990877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73.982857594805864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87.984558810386261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92.010206270962954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97.357848329848593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95.443107087706153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91.544301876190048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92.197925564980551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87.606110358074829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86.763716455864255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76.919285641870829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70.686520218080432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62.808965499729538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55.174356399978478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53.671475297467623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58.38249828030257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65.697088942590653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70.762794473195527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84.000839388670215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88.362355277017855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96.734289484783631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96.462796947494326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95.369497985147746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91.799103353634678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73.856534525294592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64.243903366370887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57.039925903513449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54.204702066575919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49.439180965179958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50.678242312292468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57.063232449008183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64.71015803654268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80.00921189433916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89.302478515019402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88.72354516503583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86.421559979006133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81.606603157523296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72.76066007972554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77.054428540246136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73.473122264234462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73.662876009767842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81.5995452293173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77.551964221755725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66.625350598238356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63.948607405258826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57.304816053281911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56.661572062599589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70.4542758396517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>
        <f>VLOOKUP(H1590,Sheet1!AI$2:AK$3285,3,FALSE)</f>
        <v>73.331929254603665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81.031070902282408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85.863469265131812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87.84195420741537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90.808912416960879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82.712035405162396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77.740965340590037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66.38858817535538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64.259037947757633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54.218652158409213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52.982317787645798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56.45057909804018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59.509935952544765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59.86991903258513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62.002996576500664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57.774445490353628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44.280393880009797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55.300326238530715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56.280978670595005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53.270249896508176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60.808275396191902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50.472534908559965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55.687442812131849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64.711836757404171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69.913466678202667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77.889191077316127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 t="e">
        <f>VLOOKUP(H1617,Sheet1!AI$2:AK$3285,3,FALSE)</f>
        <v>#N/A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87.144377418834097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87.889245147350834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86.189576216417777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84.533373342727714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79.607762191209531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 t="e">
        <f>VLOOKUP(H1624,Sheet1!AI$2:AK$3285,3,FALSE)</f>
        <v>#N/A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62.463844352840624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52.118556760126239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58.558560049551033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62.863062121964731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64.799954715276954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63.525707879320635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56.970858129664975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51.244296884885443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60.170541959299271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64.741212656493872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59.528759051532461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59.704094447312855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51.485551463043521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41.826518611578422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49.442726018157373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57.075316563849356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67.225466865618046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68.730062601062855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61.47765887473588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54.274445741292084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43.553777208387373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41.675630039535235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52.434544214467905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57.216834655736648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59.221439986753694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75.120086281370504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74.556974770151555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64.454029030531274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68.996081823541545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53.852237406858649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60.967477070410268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89.241092211795035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84.372272376345791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105.38614633341558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127.5278829359429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144.82783830512824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158.62651838897193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160.99958050408429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160.39608384248243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150.12076949001994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 t="e">
        <f>VLOOKUP(H1665,Sheet1!AI$2:AK$3285,3,FALSE)</f>
        <v>#N/A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150.92029050363544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145.85756190606162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159.04416148623341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163.49752508468532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166.11319366923954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158.65152218732999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156.30591487189383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162.79380898832665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164.08324958154469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172.21608359493587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170.02284416648206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167.30460338760497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166.38237697033549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171.88394427879939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173.8632526752657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172.29493383070815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172.78324851321179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169.16474642738456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166.02853018532051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156.2834469654349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142.61438013544307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133.88519308772254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129.02181589351983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145.277087826723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155.00741906903511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162.16750683524913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166.39010909161925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166.86359395054944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168.65871288038613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167.27733411717441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168.42429088832046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163.92535413529924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164.4403048135199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164.02714206969426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167.96847602603384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174.16222865247232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178.92035954782705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185.95703252277519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189.12392318725813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190.84039466229353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189.57807554122132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189.7396500699856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187.8422356758233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183.55851171723009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183.94366437700467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184.46729756143725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184.84857077660706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187.08060107892652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188.03467195465726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182.97661646668757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180.55643865109164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173.38955887248699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175.96280035974337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181.84551242172711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186.31518687585549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192.42548615237013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177.76849230356129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171.11918899375314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165.62081188909735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162.3891409333022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175.53299998471573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162.22124759600342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151.2277851066317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147.13770081946791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149.4034897259221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165.14702476887442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175.36017287826894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173.99475207307546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175.20081185005995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177.58604703876188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176.97749749386821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174.44599299658012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168.67085974982842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145.61578466947174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124.26742882617862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134.42057923058212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147.32170410898254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175.62291826005071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182.66449454152519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169.97462321461933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153.33582637586915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138.89443334562111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133.80960519743724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148.72972316030598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159.58315297297315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170.46935976198733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184.81992207398764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189.95011476286936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190.49887382086149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192.09772209377627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189.17459978235365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190.72129863935447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195.03983143798587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192.86910446191052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182.10965029049953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175.06406095776117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164.2664317100506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162.70351100306584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180.25427418043489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179.20865413194599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182.61290685974211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180.26792852726976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178.8409149502171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179.92863590469835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175.16597294690882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177.3664050421703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173.82490397766583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172.90793336789943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171.34400528547201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168.71041736806717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166.40597729058982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160.24443926431525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161.18353600319301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154.79421257441459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144.18257187199356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136.33337915980894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129.46373257882476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130.78329685656377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136.27465491137536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142.45982894308406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142.95782870435926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138.77161638306086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137.39464891967748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128.82629217345141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118.33664420341086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103.25316885035136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97.001035335554207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93.816843134804913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90.939048539475607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80.174965715011695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69.919226005580185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72.281020773384171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74.795930449776051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95.292179904942827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103.35852350582525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105.49868925215924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107.56661504848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104.26608424349274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101.7477889699577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98.423034744830261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96.381497827195631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101.88247860924196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100.36050547365517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97.486845295543162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93.633539778675868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85.694845353400297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85.519927509516151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82.502777589689003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81.710094775339485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67.116532900214906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73.796589490605811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85.020623818195645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100.50477651687095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118.40534897138377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113.9169078660392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111.87965384738209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103.33448802728083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99.008089589552469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99.036284851268533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99.175033523261845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101.45099573667494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97.011259652338367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95.983320751901715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93.405483923193174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91.598285405016895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90.227977174238731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85.563862451386854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81.316266894836417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75.518645028506853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81.952178675907362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78.767095409643161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68.152468827181565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66.163298932858424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53.943012226362043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62.431678259019918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77.303724263261302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81.619150055409818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81.821375110710505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71.231418112859501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58.294855320823217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61.255847032311976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69.339352018859472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78.694854069065741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86.986677861869452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83.202418989475291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74.992732835335801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69.843521626431766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67.627546022035403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55.855665318982801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55.308143219524254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65.209109955468648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76.347491470181239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91.399528256461167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105.67819615864596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107.04975535172002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99.429873810868571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93.704802396820696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88.225327091582017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86.796676773744025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88.984749358955469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95.875392554365703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90.875870964380852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86.460712189315245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78.139213583301398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57.906144903445693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52.180025664422601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38.62783455381782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32.088938472775908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31.888420855362256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24.203746870830628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17.536911507159175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16.557588230334204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15.902576485861573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19.427340332660606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30.683707117572794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46.445463767555339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61.135091962888964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71.969455898950173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79.848081985485351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68.800311760520799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53.109253310552049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53.179262850916984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37.914646693360737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38.312794967782565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40.072269709037982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37.523371313824327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48.783504852302258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56.580306571468554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70.931664431574518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71.592125147254592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77.16232854491227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79.820426063821287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81.601897895904131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83.00218226910124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77.76169057959487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74.477001965144609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70.155246619782474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74.91854718720424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81.355522726336631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85.039164942490061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89.291869779616718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82.889910859316387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81.719500814479943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79.19691339043743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76.219173022163204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79.987102554530111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79.371156115744725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75.631250914245811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67.045826227635871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64.427982444197823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66.921003037263972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76.426854533312053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85.506051528477656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94.280685377437521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92.719817698160455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89.831497111718591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91.867996971470916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85.975045295943687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78.885333296432236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71.201131275375019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65.62599886906105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66.64201595176587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69.320385115338468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76.231205758731221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75.618384299135869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60.917257672239884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58.839169524847193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57.584965048536105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51.296262672134617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58.539670950581922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68.588679814396073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71.149553447279914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71.215047299884191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76.229601428307888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81.754770062405896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87.825171102546733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97.047770829143019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97.529097426742851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98.779487025741787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94.894820467324848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92.452687067858847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85.168137999374153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70.330270622740727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70.002310417966328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60.714584061910273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72.090212787868495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81.397126674071615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78.092254768125031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82.014812882682691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69.720865864575217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68.761470474250928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68.035634818283597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63.729659152813383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70.524053519562131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65.916093170776776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54.596789609709276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52.667803185162256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43.701044466678013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36.903719056537057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41.13419450196011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49.070263936172978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62.295353143865441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71.954765290935484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77.437853566714921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78.418388044585527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75.821758196962719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79.852032566419894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91.596786048061858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95.000317396018886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99.509939478338083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106.32144118069732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106.47234216676998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110.08241532924012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105.180455920432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102.15584218762081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101.29599609717536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89.528169824352631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79.640978849318117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83.002961739531656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75.029817247743267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75.360104489452624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79.059805155949562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50.815888746072005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69.397893181744166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88.072210807951251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101.76204632063684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119.21523478592064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116.87191824838749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109.74421121882983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103.04582332368557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102.9594212370306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94.856444511407972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88.766088149018287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88.408012257562859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90.722361859011585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97.263781285616574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93.186106980732347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80.209680277779171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73.892980491083108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69.869856128565289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69.415205613513308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79.852822674656181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83.245248467388365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89.612175892644018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95.312064487630778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106.3506575625596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105.27493404287634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113.63556879296095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116.79600638636907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116.65914414561598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126.14656678785832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127.14516225698776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125.84278098066738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115.84739124612338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95.565239687369399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80.363467152501244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89.543308464533766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108.21491283342959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133.86949774942525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148.30368903709427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142.4154770769029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121.07180121972476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121.24815394827783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122.3935949244493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131.48739644049169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157.33145146673905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158.06387431374264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144.96635462866334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145.62681062688171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143.41176435035447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149.21775802386094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160.19857399808723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169.43523077101611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174.07856479163979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173.50448698534285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177.33755377787645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171.69519509943859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165.5090874360252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159.76122768546884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157.8272166889476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153.07087017048593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144.57306568923116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140.82998953403182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129.83829909902818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123.07406559683147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130.36239170219346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147.89994059090748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158.75735845076247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162.14539195401278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167.98988402790815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164.33788384279046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159.92010951413238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157.24497856510459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157.21027088208575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159.08259287206317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162.00039077010911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159.82302988023071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154.83280046098355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149.1422500869229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148.96719043846656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158.65515843561047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167.26249127794415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173.95828073173516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175.34092831168323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172.13490520729169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170.38202007485722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156.54939245224807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154.01688020582969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152.33204202114962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159.49957881325054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159.00163859891541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164.38575590134485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165.54208907173006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171.5581997231194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177.69476910578339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177.80157455948995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181.92063064444221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179.12825747639988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178.97228567120396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174.78200478042083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171.03928225877303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163.62755809282442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150.29373993854108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150.79232479625853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154.35327327657922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167.56225182939579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180.23940001052654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186.36851429763374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186.02658016895145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188.88894717270875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189.67529887333978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188.56942478074916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189.8072023489608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168.18260337230697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154.8799398203895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149.58230416836568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137.535263222195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170.09624280760715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182.30379731594451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187.9267891742561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184.73875088330863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178.77395025994349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175.05679741270762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169.02395811879398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178.72902994278559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181.95379886776323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181.80470030991751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180.2661082577622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184.12005709026039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182.79097204542325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182.99723338889578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185.7880177397841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185.90149415649307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189.34564213813303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189.07607675645772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188.66232997136467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184.68720115302187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178.54340733642107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176.77251466184953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176.35279633136281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173.40031138563165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163.15725200489896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160.0112595135771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139.98959208026997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136.72775406986182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145.59477961261882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148.64670236252596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165.38683390692722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173.83023203416337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176.93976126105076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163.77767884202251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162.66994198462191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158.80727407312304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164.43611033345826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177.07036691942915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173.62021227582943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167.28014181376659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141.85141938474612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126.39257282318533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122.32600962455149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128.36474687927614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148.62733769969054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157.05737997879601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162.03775466576406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161.88948725183002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157.37211252979102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152.58208787279557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144.16447356667084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115.794711100119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97.82315805008102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97.0616433391383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91.03227649747032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94.575048230663924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97.149966876855729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91.515805030441584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86.65023418324995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88.767607387593102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76.607929450728079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57.702113550373497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48.382644939953707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59.300228396826014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78.379434580294173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83.428934861783091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74.615120495673182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61.501444058590778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98.18286543018462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133.34404682047034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172.51761675750913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191.5065935308661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193.42912479151846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195.53853012523564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195.20336522042351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195.45653458589709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192.11226998817097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184.89278297010435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177.562897358736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175.44392720766893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181.75368360274865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185.26242189588163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184.11229524302973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176.46146775459908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172.1404191471288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170.38049988349439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173.79683304000787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175.85591583176108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168.1762817164647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165.75741937348516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163.83103150973886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160.14198297371456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157.53823953209087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150.06103405331362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144.99910668227767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141.28012319798415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136.26324888497277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133.85089336523288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122.59364616845266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122.90612576321701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123.0904091939741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124.33725351226838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128.82870774265109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113.27487309156936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102.79358881684379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96.874649124516395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88.190295001911977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99.760024262290699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107.84553210015702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108.04685631247855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108.09439649302078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101.94017376069019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88.979437283217521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72.232109482811211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61.486153821771495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56.39174966698215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58.40827037397753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67.283657210777164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58.981511152326902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59.673311903059584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57.181461815183411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60.599555415280292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80.717188132546426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82.839994815396267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84.888474122540515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74.038710688176025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66.486153515112846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53.806839247993594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48.358629573105873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49.90587647286884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56.616619578519021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76.348293247142237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86.017352662697931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97.791152634952368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96.200471801690355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88.820774059270434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85.486777908121439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78.082702693690635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76.085168280315656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69.012595693013282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67.575244417644399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57.54274512051029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51.351741378978204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63.582189264423278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62.013170795634323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61.950423698139275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62.040300180933627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48.288351292338803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48.885633435852469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50.701187863386167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55.885137341916334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60.096270819929032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63.166309138433007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62.825026567405757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65.64105483562912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63.871153888799427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60.780171362956025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61.444526049054048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62.663527039501787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69.729099636773299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64.31368345391661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60.696693889139624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58.449500762728121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56.618348652723398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59.194886665581635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67.189714929274942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65.855926929928955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55.575528303898864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50.167682456943112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39.782446442884975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32.239715182756527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29.613382393992424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38.904958232885974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45.719501990719209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43.059058962594463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54.324999299457204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52.687086884725204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53.59372141478093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63.096229459099959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55.774167900355906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51.047800495122601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53.446892828723321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46.93740961072217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44.142423766405955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62.130994354995892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53.790249671633774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78.49230263076106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84.121873894315854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97.529097426742851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113.84095284198065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111.9666007090118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116.7973155136965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95.862172921197043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83.382248923933503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77.985568274401658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77.406723073502235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92.090250450706435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105.29802134874194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105.8233498504153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93.560767330080807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89.313086730987493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79.330774904902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77.999105763683019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75.984013986629861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63.756616297879191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70.056588597178461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68.288294584999676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65.549032741155088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65.761471656523327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63.680792410422555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63.169686011246313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78.019808677606079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84.854458156747341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82.414488700570246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76.796872055640961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60.68647040853557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60.222605163089838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59.420936666105035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67.489712789032183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77.495314656389382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83.8067393383227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82.203395920463663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73.011107073515404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66.37274080726479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63.028665501077739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66.279305301040949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72.362518389598335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84.597626819655375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82.153330788246876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82.700328242706746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63.695116344709504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49.984619576121986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62.067426852453082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68.441427111160692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102.56018582673528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97.992555748601148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87.178046243383164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96.462796947494326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95.64833636771823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124.95983534646973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132.32374762878146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123.51910124904543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123.98467375869564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109.57008236077377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118.75295237762009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134.91335446112691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144.66000091679621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160.69535131493728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169.11772599275128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168.22880986095936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164.9662727986871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158.22993739586127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148.88691288362554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146.04179351608343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137.4240277297456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131.50752645548334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129.88924192564275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120.83528459915794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130.62009957950829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134.22072621904158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143.25672590783881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129.83710021371905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130.69100167027989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136.42853251342194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133.04716745153223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144.78286071974856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134.05481183557072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128.8039461481942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112.76793014482951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99.338227094177682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79.07724528713311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83.182948394793357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98.423034744830261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126.75220603441574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138.33458023738046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134.6969557446281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141.35988667405138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149.61762362780883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164.64760033771415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174.90086916630923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170.01825350759646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151.23175254209696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148.06204750580173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141.93023400703885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146.86884707721697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158.67061059857679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161.91646788482603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164.82381223223615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166.35754632504745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162.03862336035445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155.4123705734994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149.52627097462084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148.553411061872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150.93372421095103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146.09773065940283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145.84027335737971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138.92511754430564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134.00255617462085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139.61200621451894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135.27664022080205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130.08863349620344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126.98125727312765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111.88706964081859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101.56306052648006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80.141824300697863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93.186851020960603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112.40537831322411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123.89217675572627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147.60995285995796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145.46971185122322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148.52943667684735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155.03070625951693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155.22388658942771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160.78113961203769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156.46862458599855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155.07013739103706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159.79034370242789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160.77318407101018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158.42756694644197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157.2990927838382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160.10586716064677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162.34634008149555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170.51563086536567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168.43884701031789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165.30078710999362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157.80332833314708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147.62385446378357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148.39670665074323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137.67853180919587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114.66130128623797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109.21514662447487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99.635382110826754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92.453433715860228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121.6129451833599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131.4862122265564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141.29651756464682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153.23595402329215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148.62377010755506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154.22194228727278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151.92639493895763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149.20407974240993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155.42514197004959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152.52587566751799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157.11208320776677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160.5944004607951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163.66066407253129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159.20048016986391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155.80832715590202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149.63124337747433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149.19698653957562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150.69561217717933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151.99871862984389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160.38319937215135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156.02133985189437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166.55875623701627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167.83549444667858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166.24874532353908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164.97209791354317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156.86144443617809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155.65139483827295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156.3489612921403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163.52261611898382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163.04131173147164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161.14396747644082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152.05673294621147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156.63847178610217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155.40953222300982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156.93532390253836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165.80918791444435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158.05105053312775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165.68133376885555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165.67557224762083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170.50615229522487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166.44258082701981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161.87512243818139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168.23986244419859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162.72631152064116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166.35388195241251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166.3620247111927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159.03240217930522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155.94945598803054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151.84071329338428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139.80427505203136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134.59006176537559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126.47918887160347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104.59291128106133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126.14902894715078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134.47266292161646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145.79834974541586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159.24695306312765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148.48861575008186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143.72278083877086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133.24769445973925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136.56628825452071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135.63887078378116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130.38090110074313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129.06100782633894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123.96342958324362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115.60558150613804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116.76065594146712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113.96153203013557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110.15324640883728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107.36751900611864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98.039786950332882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93.266448012669002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76.491768628818363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69.625334739590471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56.081827928719576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57.236676006005155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71.774327280485295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81.275433801809413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95.537288067613986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95.426915358994052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88.17049177501201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72.521362515530882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69.981747487022858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64.018464700379809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74.466498556371334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89.976580255407043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88.168206672010228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97.483202453037165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89.848882013923003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84.007047855299788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82.702669722901192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74.607853031307968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75.707632468408747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70.886588797056902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71.717964916058691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76.602322966946758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80.359525158136648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85.817283574489693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89.857196036786036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86.224158658002011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82.597279501089361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82.404329401239693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73.033049857030846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65.744750384284089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60.470836518615897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68.382668056112607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87.97693524119461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97.166751259796456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83.460831432124451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73.986905344440402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61.750214389719758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63.581346346131113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71.964559125018468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76.816878515894814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79.16838873246752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76.492569928747798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79.966570592855078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78.648798686298733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79.211966686315918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77.900344142952463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66.389422220858478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67.106551942510123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62.411360859612842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65.973739593141772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69.678045977060947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75.570932792403937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77.554357571193123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78.779001216035567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86.726917754898182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77.721832760633561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70.012180036480004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67.31025418633385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57.012300829309197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58.356723801469343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54.335457543245184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45.664760391931168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55.511309378200849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45.202204639545698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48.142404332454589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59.716919493725754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62.743866114622733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79.139860639869312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86.968297783465573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93.462707067609017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92.795119937850359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93.547398195188066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93.962183374809229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81.441862234088831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79.183443841066037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71.904157735336184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72.381259092653863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72.667898419108042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69.971054108339104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77.235033888891166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73.56152988378517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72.006994662818443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70.608581990332596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71.981697416377756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72.603596012081653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59.804968707310536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55.041376085307775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47.521334545134778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52.995451632557661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56.272322857880908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56.914728074458935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53.202012299593207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60.169688381999777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66.827762838404624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67.819228579445053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68.243579340643237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63.243966485223382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65.748930801725464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68.440599611592461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69.962828127657986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57.003667437083323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53.392687192876338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50.552009757875339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48.141514193328248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56.606244910679379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56.550906903638406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57.814908774395008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59.666470871239198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61.889358538819351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54.514060261416944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49.678376873329626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47.603385947211336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42.772900588312041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49.911185656577572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58.912921894243254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67.731287907053684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63.105518176914984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64.621170661268707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67.262045169904241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63.53751094300469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72.881036117162012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66.653681068493142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60.308786491555793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56.294827419701051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56.139855876986076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63.819786472796523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65.970398116078286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71.183121165555121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75.665826580605653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79.764314078690859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78.558250055086774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81.218883842617743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77.473768357743211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76.016933890601877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77.638907274585108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71.315711012142174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66.486153515112846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56.896591355822011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55.011816479360505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46.829250309216604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45.570509953471856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40.86996146704746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33.117721224070465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37.480071464336106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41.206136597624663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52.079912516498553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55.987398831201062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58.110027398786087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64.369158203459165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75.241735658845755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83.294297836839178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89.249429643661756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83.320764554974403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67.936989230992594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69.682163585333001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69.00433889078613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78.112153697490612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84.65799296474745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82.747153314792286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81.386922621220037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73.725284612954965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64.591781498048704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48.389760233180368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41.160605547062687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46.23412847997065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64.540552625292321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80.260165028251095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87.068603804328177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80.215991465227717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62.107264231195813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49.284930120043327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43.81302884336219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50.179175369851691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58.26649434243086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66.337706388189417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66.609517530497214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49.935075802612801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53.515072545796329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56.747999006032387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66.680342241911831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73.142734794934313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61.639017550402514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53.043603962312091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37.066124608324571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40.736849451395528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56.566471815291607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74.775757359710951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69.942262016503491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76.156593179821584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71.552889514119897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59.336189561220863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74.609468041940545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95.012117877156697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121.02975216070661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136.69991078968712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130.96650736065817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143.51946334744343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148.07844863973787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157.49305009331215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175.02253924398144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170.47998284711537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162.39000532930731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155.542359241437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145.48653641966814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114.39981334866491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99.594297671678305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72.538462795416763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59.298515843818677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67.114037696566129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75.261065093869775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91.250901439162362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100.43014218040594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104.19924263361088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87.617564932263122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87.285904957132516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82.960086930359239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83.600812443574341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90.864587286787014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90.975141615200982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96.800095230215788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109.15010036302215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118.88867880401335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113.05339796153146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134.70099860076243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151.36258276053752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166.07353458116415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174.55628770468707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153.60917089139537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146.12176907729065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136.42112801896087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140.64382894144626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153.18646103528556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148.49525030483301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147.51052587308084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151.47146684720474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165.88430062751661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170.56034735689627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167.68707845513632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153.0694121847398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134.50853031003328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120.66164982556506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131.27288103274623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149.13971524321812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145.64413477007645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155.40905915531914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151.86140241618955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148.65281672415824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158.29069403182984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158.6647027803682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161.46516877688759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145.79939804242872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151.94460425426144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149.47424700166516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155.46628110559993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166.76336182627074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166.3054106193905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174.47928417431592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168.91092135709812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172.19332263035017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159.23522469435329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151.91655055522017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145.64046019298939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146.21264628145582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154.57378628335653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153.54876932089553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161.33852534219034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153.13596920784937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158.72330668628479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155.68205035567735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138.40127527987943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128.02683850776839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113.34774243815775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88.353983795690624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85.391156268829036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76.088378838688641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96.352925519650512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128.44531075783971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143.39353602210053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159.33801243843197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159.34837372779475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153.6405633432189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149.66906587851133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142.6813209772456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150.31076922650027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150.16341468207054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159.9732937504067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159.90177684099035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153.45784738538794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163.49412220029569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160.55894645829687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167.25687412239301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160.58465230092031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151.4556371336007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150.51788008375945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151.59454909110843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161.42794368488444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164.49606619649353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162.47682306025524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156.50878500029205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157.43306564381498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155.09863045420639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161.32843694409269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159.27265898721896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157.86028104351703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162.51825046427746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158.32173946372961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164.58694465459871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166.12954067088128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161.25470525595597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159.48294291269315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152.2580212582086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149.67763690630886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149.16100587115272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157.32914056289962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152.92251956577456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157.4635248845774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160.33430698271502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148.61153737722464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141.45651047404942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134.98194709054178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150.56534144739101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164.84174097753942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177.20779813692411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180.38997155224195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177.77076353564178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165.05650370750675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145.56273873705095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130.77020077184682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119.39822187428763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126.26777775184962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139.0633758132376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148.24333400584544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148.04820693817771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145.80516348651145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146.58107485516121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149.59592892686385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152.02084708645748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154.03611028085618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159.77690693209672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156.1841406730598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164.46169253948631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163.78615032862422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163.76666432463469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162.89815079262746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151.1394657965152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137.2634869212086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126.52892319934597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121.59580558398955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111.10801487829633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117.36251932639664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105.65655285816126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87.321081507892472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108.0702834855424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120.83656059928603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124.32354057260341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141.01091527033077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154.39780389673717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159.55395737123092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176.0383088431322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179.33561680314392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169.75672388619535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167.43116449989634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156.75445621223821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138.77496763799832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121.89388567646415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104.63433869145149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76.840884081804006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89.181204870649708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107.19936074030113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119.02945212492841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136.94403268981262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139.47883820758807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133.25412019515386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129.49979343135931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132.78595758767528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133.70719945895962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131.43528099907451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117.87568418666774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97.299517372731771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90.361482947837089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89.961471986242032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101.19235535562404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116.37850996485565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124.49921837104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123.79711940974676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131.26932260295621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122.87528482665209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113.014559733954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112.7068875890501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102.38121505957531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119.82393236100165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116.93079081558108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116.67224601959242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112.87118293596427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107.5790512525432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108.63299020657439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107.32117000682422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109.50448331698863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101.44099952583304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90.999200273459223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92.53480246020581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93.664720179413735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95.757119772412125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110.18728960931242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100.31813693014055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85.46056312631049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92.462393285162989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83.73138391765201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84.414882340186864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91.841041270651431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85.936577096728115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81.36337309758369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84.840541055579479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86.9031893955123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84.212607448915605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86.592704112734509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85.130303267096565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85.92195744383605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81.053867989932996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88.169730076661494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82.727644027541828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80.905253796308216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88.255785219949189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78.967033817477613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81.509341695375952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67.251238477648485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50.136737772964352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50.246355743961658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38.79578934823644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51.264555831324969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66.139089709567315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74.966125345843466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90.086838505479363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98.361387552888118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97.290766266267042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96.373439379348383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95.244301689260624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90.80515007802228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95.660834709768778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93.574135606316759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93.677339488744451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94.538091029251518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93.034267358986881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88.570777790316242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91.214104017543491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88.427033183644653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81.01770605606157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74.393770365913269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60.924067622797111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64.141301904468492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62.218269430991541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73.319753686804006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75.230459450134958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71.491571613410315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78.381024642170587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64.229608806633678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 t="e">
        <f>VLOOKUP(H2966,Sheet1!AI$2:AK$3285,3,FALSE)</f>
        <v>#N/A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57.653020512798093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52.600300135545467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58.670151268810514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59.0749367183289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60.777616307733979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63.070050438174803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64.547271727818952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57.802856493466834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58.160759815361644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59.257411391427695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64.900625175470623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75.073343967703295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84.162204397379696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83.483389730973613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76.692811761799476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66.890204148688554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55.859132774809268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56.440198324194853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57.70728073765622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66.557011565740595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69.979279824002333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69.326157799602697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71.850273981806822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68.439772109373962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71.328802531781776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66.702002447081895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64.587582781142373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58.568004118028512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44.762350656521903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43.837407135901685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43.03371384278762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50.446921773124586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60.729917565501864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65.73220873443347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60.758026758630422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63.97217576232083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65.458652577800422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64.549791347538303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72.043711940367757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72.113052155738387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70.797233397740683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64.223722588833198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60.869583269223313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51.089225493554522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41.977334155373455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41.395474658442254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38.777437952786158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36.224604067038626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40.226672331612917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43.108837970331479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50.105789842519926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58.152161749980905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49.047191393948879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47.306289203932465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50.050075386626986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51.686151783520245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64.767228598843303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66.175820070347527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63.359566831828488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56.465284541052824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51.628097437538372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47.081263891577919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44.627299112170704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48.546253772516138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43.022851012542333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43.255413192796141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35.711780665227252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20.297078481928338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15.636508479549775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25.056953728080771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34.745024682612893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45.923125901520507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60.683062496862249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59.258267796465134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64.626208477563523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65.76314372544357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68.52250921286759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64.725266142671899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56.477394330798234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58.380780055918422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41.541041299430617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38.366088871457578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37.466251131103945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32.673867512409288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42.84537076401898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41.831971047896332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46.636970702021472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50.788541063818684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45.277698599827545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47.800396024498923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43.228274880428899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41.072256414542608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45.338799062041062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44.222688439013837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45.29567059609235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47.904643075252125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52.510856317921252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54.974427884473016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53.727375226610093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42.568080704156728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42.500079589801771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39.217578864171173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38.495611008369224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50.698540391229471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45.402582055589164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44.098224143714106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45.672837641401884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32.708462854851177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27.476718230743472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24.313987218856255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16.718218691338961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20.555841217251782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24.525742013678155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30.590566616667729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32.371705441757058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33.57309979386082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27.386487241477198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18.432697824029219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15.603113512503569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11.630075974265083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15.333877539483638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16.458627907272785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14.208604680972485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16.823960800850955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17.461673224761853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23.765314930600198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28.33035151278682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35.209278206889394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36.097862428551707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29.722832900174353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29.840735337698788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28.585076327489787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31.30210212972861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41.506475365303913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47.562363050059275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52.677445195279688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58.058425649614946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55.427976714021952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50.92789943576463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46.664702296709493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44.733544663925613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38.236514046398725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25.254872329054933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24.376281477254679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21.834272402562647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27.687480553920523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44.03326621518454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47.632811962403366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39.016840314054889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39.729390021474501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45.390904478421817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45.84510115897865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50.521105422824803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64.777298602459268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70.482189209318221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92.854746088944694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105.31061320823756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111.74813882586102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113.70961604606589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116.7194039885245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134.32561597350002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138.18536149894783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149.56867747788942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142.46091047330287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150.52937292403681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153.84891790596032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140.88265224227655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150.36183870875766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132.32374762878146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134.32445744506981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140.00175174652543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146.27162126195731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147.97641005142316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144.0520891126281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146.11445363070322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137.45114027092484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135.14779746038778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143.35814287461517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156.6720263384118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156.00208294049946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166.19855994938609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151.96674582924584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139.34885242737425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146.45511404533408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139.07340434307412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151.59454909110843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149.38933203755971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146.57067075426846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148.00103197847034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145.14900200974614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140.46231812580845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130.06529652374036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126.05420520485382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116.28398184330615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123.83715101831763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127.01429821692045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122.7442973640658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116.03952984268517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127.59918436709881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113.93955445098618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124.10395909278554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104.99555912374205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119.17654819208383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112.65119227488071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103.65376814993419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97.012720226619194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74.430945234125375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93.381698254256207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90.466268261793402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110.25127288981503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105.77590837371258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115.64316120158435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117.0824522216426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116.7580370825724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132.58177747548098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117.1797802283412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135.23351571155717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142.94490822157456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146.2413551450137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135.62224623677639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111.84594165387989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92.563908399224601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103.13784771105907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89.562230274035869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119.81173027279203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107.85243050171061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117.70003891413853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102.61128941998595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87.163508062199298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104.28859392692698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68.668062147543878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78.940860983338553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57.603057355524697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67.440706278325706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58.247585420145697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58.246725893201528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53.689818658271861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42.821819817337655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49.038316862215652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46.034298910944699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54.727366199503649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50.092525449941832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59.561268655855883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50.294079865553613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53.536047676464932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58.960936155820036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49.297344075780302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33.767003747371746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41.946450171711604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39.654364006781179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46.69511466566496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50.203927814915687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59.847700907079115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71.686919385523197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79.476431551761834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97.212718694612363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108.33809986752408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93.942909403942508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91.670991492519306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65.580825817414279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43.311491480053974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62.871513738624117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75.334342001290224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91.947346589770632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106.84315235850818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111.26370172795021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108.29268883243094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105.63770016652245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99.188758548316855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91.379267081124226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86.105018766462081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64.50443454329411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67.613433926910602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71.583134187305177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75.21434967948835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94.174819326940337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94.441231742390187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88.693152230996475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85.423548807031011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84.669599990305869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77.491324746844157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69.808130365781153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60.780171362956025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57.957774797485172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58.918066676938452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56.956179042651911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65.456978579552469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67.089084348240931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65.932803577294862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71.296890764056343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68.780478643661581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61.707778214601831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55.755090654797414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54.383386277657337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46.689747999640531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43.25631776213072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40.161814177593669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41.637441836905282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56.117338981247258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70.938220219659797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92.880827196569498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106.81332108744084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111.25558240222438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111.80278037835512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109.28359053415738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105.37495819132607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103.89710212082923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95.63510199427094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96.243727533998367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89.984889351592756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91.814831046455652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97.387007447984729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92.522113994534379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97.339621727745453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95.476958375592176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93.958476981084573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85.635527292619713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77.069617387322523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57.473800950866917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52.952545531582246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56.711702917705225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67.693115708736286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82.349617783005669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79.415488328899528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69.377281620072381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57.842454894558387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54.168951859522167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58.620369950708209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68.405014623081797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75.017725120733076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78.613059919955276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76.128507240611725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69.69780989252672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67.054977581532512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68.078728670384407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68.690384028124754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72.003730645096994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69.335228898221658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57.333274719808969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55.126560161111911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49.878444170498369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53.506332457487815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60.812533331278928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60.617451932572067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60.867880458262562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55.14133440004116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52.928900675229897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52.352947025355434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49.489693967015683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49.462223051581987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53.505458434080765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49.971349737432547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54.524511604146937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57.122784843445743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workbookViewId="0">
      <selection activeCell="B3" sqref="B3"/>
    </sheetView>
  </sheetViews>
  <sheetFormatPr defaultRowHeight="14.4"/>
  <sheetData>
    <row r="1" spans="1:2">
      <c r="A1" t="s">
        <v>129</v>
      </c>
    </row>
    <row r="3" spans="1:2">
      <c r="A3" s="37">
        <f>Sheet5!O5</f>
        <v>0.85284000000000004</v>
      </c>
      <c r="B3">
        <f>[1]Sheet1!$A1</f>
        <v>270.43066399999998</v>
      </c>
    </row>
    <row r="4" spans="1:2">
      <c r="A4" s="37">
        <f>Sheet5!O6</f>
        <v>0.84221699999999999</v>
      </c>
      <c r="B4">
        <f>[1]Sheet1!$A2</f>
        <v>516.71392800000001</v>
      </c>
    </row>
    <row r="5" spans="1:2">
      <c r="A5" s="37">
        <f>Sheet5!O7</f>
        <v>0.84762000000000004</v>
      </c>
      <c r="B5">
        <f>[1]Sheet1!$A3</f>
        <v>384.91787699999998</v>
      </c>
    </row>
    <row r="6" spans="1:2">
      <c r="A6" s="37">
        <f>Sheet5!O8</f>
        <v>0.84910099999999999</v>
      </c>
      <c r="B6">
        <f>[1]Sheet1!$A4</f>
        <v>418.17336999999998</v>
      </c>
    </row>
    <row r="7" spans="1:2">
      <c r="A7" s="37">
        <f>Sheet5!O9</f>
        <v>0.67647999999999997</v>
      </c>
      <c r="B7">
        <f>[1]Sheet1!$A5</f>
        <v>967.45996100000002</v>
      </c>
    </row>
    <row r="8" spans="1:2">
      <c r="A8" s="37">
        <f>Sheet5!O10</f>
        <v>0.68303400000000003</v>
      </c>
      <c r="B8">
        <f>[1]Sheet1!$A6</f>
        <v>448.75622600000003</v>
      </c>
    </row>
    <row r="9" spans="1:2">
      <c r="A9" s="37">
        <f>Sheet5!O11</f>
        <v>0.67418</v>
      </c>
      <c r="B9">
        <f>[1]Sheet1!$A7</f>
        <v>208.54083299999999</v>
      </c>
    </row>
    <row r="10" spans="1:2">
      <c r="A10" s="37">
        <f>Sheet5!O12</f>
        <v>0.67097300000000004</v>
      </c>
      <c r="B10">
        <f>[1]Sheet1!$A8</f>
        <v>97.443900999999997</v>
      </c>
    </row>
    <row r="11" spans="1:2">
      <c r="A11" s="37">
        <f>Sheet5!O13</f>
        <v>0.60033599999999998</v>
      </c>
      <c r="B11">
        <f>[1]Sheet1!$A9</f>
        <v>50.852158000000003</v>
      </c>
    </row>
    <row r="12" spans="1:2">
      <c r="A12" s="37">
        <f>Sheet5!O14</f>
        <v>0.695052</v>
      </c>
      <c r="B12">
        <f>[1]Sheet1!$A10</f>
        <v>19.277912000000001</v>
      </c>
    </row>
    <row r="13" spans="1:2">
      <c r="A13" s="37">
        <f>Sheet5!O15</f>
        <v>0.82433699999999999</v>
      </c>
      <c r="B13">
        <f>[1]Sheet1!$A11</f>
        <v>22.510822000000001</v>
      </c>
    </row>
    <row r="14" spans="1:2">
      <c r="A14" s="37">
        <f>Sheet5!O16</f>
        <v>0.83871899999999999</v>
      </c>
      <c r="B14">
        <f>[1]Sheet1!$A12</f>
        <v>6.7141409999999997</v>
      </c>
    </row>
    <row r="15" spans="1:2">
      <c r="A15" s="37">
        <f>Sheet5!O17</f>
        <v>0.86148800000000003</v>
      </c>
      <c r="B15">
        <f>[1]Sheet1!$A13</f>
        <v>12.960048</v>
      </c>
    </row>
    <row r="16" spans="1:2">
      <c r="A16" s="37">
        <f>Sheet5!O18</f>
        <v>0.86267300000000002</v>
      </c>
      <c r="B16">
        <f>[1]Sheet1!$A14</f>
        <v>30.204810999999999</v>
      </c>
    </row>
    <row r="17" spans="1:2">
      <c r="A17" s="37">
        <f>Sheet5!O19</f>
        <v>0.86556599999999995</v>
      </c>
      <c r="B17">
        <f>[1]Sheet1!$A15</f>
        <v>59.325771000000003</v>
      </c>
    </row>
    <row r="18" spans="1:2">
      <c r="A18" s="37">
        <f>Sheet5!O20</f>
        <v>0.845167</v>
      </c>
      <c r="B18">
        <f>[1]Sheet1!$A16</f>
        <v>90.569939000000005</v>
      </c>
    </row>
    <row r="19" spans="1:2">
      <c r="A19" s="37">
        <f>Sheet5!O21</f>
        <v>0.68335199999999996</v>
      </c>
      <c r="B19">
        <f>[1]Sheet1!$A17</f>
        <v>568.10058600000002</v>
      </c>
    </row>
    <row r="20" spans="1:2">
      <c r="A20" s="37">
        <f>Sheet5!O22</f>
        <v>0.68557100000000004</v>
      </c>
      <c r="B20">
        <f>[1]Sheet1!$A18</f>
        <v>129.41366600000001</v>
      </c>
    </row>
    <row r="21" spans="1:2">
      <c r="A21" s="37">
        <v>0.89889399999999997</v>
      </c>
      <c r="B21">
        <f>[1]Sheet1!$A19</f>
        <v>53.317946999999997</v>
      </c>
    </row>
    <row r="22" spans="1:2">
      <c r="A22" s="37">
        <v>0.89889399999999997</v>
      </c>
      <c r="B22">
        <f>[1]Sheet1!$A20</f>
        <v>66.017021</v>
      </c>
    </row>
    <row r="23" spans="1:2">
      <c r="A23" s="37">
        <v>0.89889399999999997</v>
      </c>
      <c r="B23">
        <f>[1]Sheet1!$A21</f>
        <v>34.978805999999999</v>
      </c>
    </row>
    <row r="24" spans="1:2">
      <c r="A24" s="37">
        <f>Sheet5!O26</f>
        <v>0.68755999999999995</v>
      </c>
      <c r="B24">
        <f>[1]Sheet1!$A22</f>
        <v>5.7147600000000001</v>
      </c>
    </row>
    <row r="25" spans="1:2">
      <c r="A25" s="37">
        <f>Sheet5!O27</f>
        <v>0.83308499999999996</v>
      </c>
      <c r="B25">
        <f>[1]Sheet1!$A23</f>
        <v>9.5715640000000004</v>
      </c>
    </row>
    <row r="26" spans="1:2">
      <c r="A26" s="37">
        <f>Sheet5!O28</f>
        <v>0.84389000000000003</v>
      </c>
      <c r="B26">
        <f>[1]Sheet1!$A24</f>
        <v>7.2794910000000002</v>
      </c>
    </row>
    <row r="27" spans="1:2">
      <c r="A27" s="37">
        <f>Sheet5!O29</f>
        <v>0.86632799999999999</v>
      </c>
      <c r="B27">
        <f>[1]Sheet1!$A25</f>
        <v>17.895510000000002</v>
      </c>
    </row>
    <row r="28" spans="1:2">
      <c r="A28" s="37">
        <f>Sheet5!O30</f>
        <v>0.82661399999999996</v>
      </c>
      <c r="B28">
        <f>[1]Sheet1!$A26</f>
        <v>507.77319299999999</v>
      </c>
    </row>
    <row r="29" spans="1:2">
      <c r="A29" s="37">
        <f>Sheet5!O31</f>
        <v>0.83291599999999999</v>
      </c>
      <c r="B29">
        <f>[1]Sheet1!$A27</f>
        <v>293.46478300000001</v>
      </c>
    </row>
    <row r="30" spans="1:2">
      <c r="A30" s="37">
        <f>Sheet5!O32</f>
        <v>0.856159</v>
      </c>
      <c r="B30">
        <f>[1]Sheet1!$A28</f>
        <v>128.85578899999999</v>
      </c>
    </row>
    <row r="31" spans="1:2">
      <c r="A31" s="37">
        <f>Sheet5!O33</f>
        <v>0.70796499999999996</v>
      </c>
      <c r="B31">
        <f>[1]Sheet1!$A29</f>
        <v>779.81433100000004</v>
      </c>
    </row>
    <row r="32" spans="1:2">
      <c r="A32" s="37">
        <f>Sheet5!O34</f>
        <v>0.67516699999999996</v>
      </c>
      <c r="B32">
        <f>[1]Sheet1!$A30</f>
        <v>254.30830399999999</v>
      </c>
    </row>
    <row r="33" spans="1:2">
      <c r="A33" s="37">
        <f>Sheet5!O35</f>
        <v>0.70318800000000004</v>
      </c>
      <c r="B33">
        <f>[1]Sheet1!$A31</f>
        <v>137.113113</v>
      </c>
    </row>
    <row r="34" spans="1:2">
      <c r="A34" s="37">
        <f>Sheet5!O36</f>
        <v>0.65917199999999998</v>
      </c>
      <c r="B34">
        <f>[1]Sheet1!$A32</f>
        <v>62.652802000000001</v>
      </c>
    </row>
    <row r="35" spans="1:2">
      <c r="A35" s="37">
        <f>Sheet5!O37</f>
        <v>0.59863</v>
      </c>
      <c r="B35">
        <f>[1]Sheet1!$A33</f>
        <v>132.15950000000001</v>
      </c>
    </row>
    <row r="36" spans="1:2">
      <c r="A36" s="37">
        <f>Sheet5!O38</f>
        <v>0.65207300000000001</v>
      </c>
      <c r="B36">
        <f>[1]Sheet1!$A34</f>
        <v>133.07643100000001</v>
      </c>
    </row>
    <row r="37" spans="1:2">
      <c r="A37" s="37">
        <f>Sheet5!O39</f>
        <v>0.78443600000000002</v>
      </c>
      <c r="B37">
        <f>[1]Sheet1!$A35</f>
        <v>186.80090300000001</v>
      </c>
    </row>
    <row r="38" spans="1:2">
      <c r="A38" s="37">
        <f>Sheet5!O40</f>
        <v>0.84717799999999999</v>
      </c>
      <c r="B38">
        <f>[1]Sheet1!$A36</f>
        <v>50.501263000000002</v>
      </c>
    </row>
    <row r="39" spans="1:2">
      <c r="A39" s="37">
        <f>Sheet5!O41</f>
        <v>0.84719900000000004</v>
      </c>
      <c r="B39">
        <f>[1]Sheet1!$A37</f>
        <v>121.514923</v>
      </c>
    </row>
    <row r="40" spans="1:2">
      <c r="A40" s="37">
        <f>Sheet5!O42</f>
        <v>0.85435899999999998</v>
      </c>
      <c r="B40">
        <f>[1]Sheet1!$A38</f>
        <v>351.64193699999998</v>
      </c>
    </row>
    <row r="41" spans="1:2">
      <c r="A41" s="37">
        <f>Sheet5!O43</f>
        <v>0.83820300000000003</v>
      </c>
      <c r="B41">
        <f>[1]Sheet1!$A39</f>
        <v>295.75152600000001</v>
      </c>
    </row>
    <row r="42" spans="1:2">
      <c r="A42" s="37">
        <f>Sheet5!O44</f>
        <v>0.84047000000000005</v>
      </c>
      <c r="B42">
        <f>[1]Sheet1!$A40</f>
        <v>469.674622</v>
      </c>
    </row>
    <row r="43" spans="1:2">
      <c r="A43" s="37">
        <f>Sheet5!O45</f>
        <v>0.68492699999999995</v>
      </c>
      <c r="B43">
        <f>[1]Sheet1!$A41</f>
        <v>462.42901599999999</v>
      </c>
    </row>
    <row r="44" spans="1:2">
      <c r="A44" s="37">
        <f>Sheet5!O46</f>
        <v>0.71097999999999995</v>
      </c>
      <c r="B44">
        <f>[1]Sheet1!$A42</f>
        <v>579.38793899999996</v>
      </c>
    </row>
    <row r="45" spans="1:2">
      <c r="A45" s="37">
        <f>Sheet5!O47</f>
        <v>0.71783600000000003</v>
      </c>
      <c r="B45">
        <f>[1]Sheet1!$A43</f>
        <v>419.68637100000001</v>
      </c>
    </row>
    <row r="46" spans="1:2">
      <c r="A46" s="37">
        <f>Sheet5!O48</f>
        <v>0.72298099999999998</v>
      </c>
      <c r="B46">
        <f>[1]Sheet1!$A44</f>
        <v>255.80441300000001</v>
      </c>
    </row>
    <row r="47" spans="1:2">
      <c r="A47" s="37">
        <f>Sheet5!O49</f>
        <v>0.82791199999999998</v>
      </c>
      <c r="B47">
        <f>[1]Sheet1!$A45</f>
        <v>100.284988</v>
      </c>
    </row>
    <row r="48" spans="1:2">
      <c r="A48" s="37">
        <f>Sheet5!O50</f>
        <v>0.87092499999999995</v>
      </c>
      <c r="B48">
        <f>[1]Sheet1!$A46</f>
        <v>54.521427000000003</v>
      </c>
    </row>
    <row r="49" spans="1:2">
      <c r="A49" s="37">
        <f>Sheet5!O51</f>
        <v>0.86742300000000006</v>
      </c>
      <c r="B49">
        <f>[1]Sheet1!$A47</f>
        <v>43.393078000000003</v>
      </c>
    </row>
    <row r="50" spans="1:2">
      <c r="A50" s="37">
        <f>Sheet5!O52</f>
        <v>0.85629</v>
      </c>
      <c r="B50">
        <f>[1]Sheet1!$A48</f>
        <v>14.044435999999999</v>
      </c>
    </row>
    <row r="51" spans="1:2">
      <c r="A51" s="37">
        <f>Sheet5!O53</f>
        <v>0.84954499999999999</v>
      </c>
      <c r="B51">
        <f>[1]Sheet1!$A49</f>
        <v>20.662395</v>
      </c>
    </row>
    <row r="52" spans="1:2">
      <c r="A52" s="37">
        <f>Sheet5!O54</f>
        <v>0.85029299999999997</v>
      </c>
      <c r="B52">
        <f>[1]Sheet1!$A50</f>
        <v>29.978216</v>
      </c>
    </row>
    <row r="53" spans="1:2">
      <c r="A53" s="37">
        <f>Sheet5!O55</f>
        <v>0.86169099999999998</v>
      </c>
      <c r="B53">
        <f>[1]Sheet1!$A51</f>
        <v>206.86935399999999</v>
      </c>
    </row>
    <row r="54" spans="1:2">
      <c r="A54" s="37">
        <f>Sheet5!O56</f>
        <v>0.86967799999999995</v>
      </c>
      <c r="B54">
        <f>[1]Sheet1!$A52</f>
        <v>152.045624</v>
      </c>
    </row>
    <row r="55" spans="1:2">
      <c r="A55" s="37">
        <f>Sheet5!O57</f>
        <v>0.87353199999999998</v>
      </c>
      <c r="B55">
        <f>[1]Sheet1!$A53</f>
        <v>252.061646</v>
      </c>
    </row>
    <row r="56" spans="1:2">
      <c r="A56" s="37">
        <f>Sheet5!O58</f>
        <v>0.72424200000000005</v>
      </c>
      <c r="B56">
        <f>[1]Sheet1!$A54</f>
        <v>83.634285000000006</v>
      </c>
    </row>
    <row r="57" spans="1:2">
      <c r="A57" s="37">
        <f>Sheet5!O59</f>
        <v>0.65733900000000001</v>
      </c>
      <c r="B57">
        <f>[1]Sheet1!$A55</f>
        <v>18.979771</v>
      </c>
    </row>
    <row r="58" spans="1:2">
      <c r="A58" s="37">
        <f>Sheet5!O60</f>
        <v>0.64842999999999995</v>
      </c>
      <c r="B58">
        <f>[1]Sheet1!$A56</f>
        <v>39.685111999999997</v>
      </c>
    </row>
    <row r="59" spans="1:2">
      <c r="A59" s="37">
        <f>Sheet5!O61</f>
        <v>0.62997499999999995</v>
      </c>
      <c r="B59">
        <f>[1]Sheet1!$A57</f>
        <v>146.95155299999999</v>
      </c>
    </row>
    <row r="60" spans="1:2">
      <c r="A60" s="37">
        <f>Sheet5!O62</f>
        <v>0.70133400000000001</v>
      </c>
      <c r="B60">
        <f>[1]Sheet1!$A58</f>
        <v>10.936757999999999</v>
      </c>
    </row>
    <row r="61" spans="1:2">
      <c r="A61" s="37">
        <f>Sheet5!O63</f>
        <v>0.83026800000000001</v>
      </c>
      <c r="B61">
        <f>[1]Sheet1!$A59</f>
        <v>1.1537230000000001</v>
      </c>
    </row>
    <row r="62" spans="1:2">
      <c r="A62" s="37">
        <f>Sheet5!O64</f>
        <v>0.84917699999999996</v>
      </c>
      <c r="B62">
        <f>[1]Sheet1!$A60</f>
        <v>5.7286650000000003</v>
      </c>
    </row>
    <row r="63" spans="1:2">
      <c r="A63" s="37">
        <f>Sheet5!N5</f>
        <v>0.89951700000000001</v>
      </c>
      <c r="B63">
        <f>[1]Sheet1!$A61</f>
        <v>61.728512000000002</v>
      </c>
    </row>
    <row r="64" spans="1:2">
      <c r="A64" s="37">
        <f>Sheet5!N6</f>
        <v>0.93708599999999997</v>
      </c>
      <c r="B64">
        <f>[1]Sheet1!$A62</f>
        <v>58.218772999999999</v>
      </c>
    </row>
    <row r="65" spans="1:2">
      <c r="A65" s="37">
        <f>Sheet5!N7</f>
        <v>0.92494200000000004</v>
      </c>
      <c r="B65">
        <f>[1]Sheet1!$A63</f>
        <v>112.822731</v>
      </c>
    </row>
    <row r="66" spans="1:2">
      <c r="A66" s="37">
        <f>Sheet5!N8</f>
        <v>0.92091199999999995</v>
      </c>
      <c r="B66">
        <f>[1]Sheet1!$A64</f>
        <v>142.964249</v>
      </c>
    </row>
    <row r="67" spans="1:2">
      <c r="A67" s="37">
        <f>Sheet5!N9</f>
        <v>0.89358499999999996</v>
      </c>
      <c r="B67">
        <f>[1]Sheet1!$A65</f>
        <v>221.02732800000001</v>
      </c>
    </row>
    <row r="68" spans="1:2">
      <c r="A68" s="37">
        <f>Sheet5!N10</f>
        <v>0.85279899999999997</v>
      </c>
      <c r="B68">
        <f>[1]Sheet1!$A66</f>
        <v>212.60675000000001</v>
      </c>
    </row>
    <row r="69" spans="1:2">
      <c r="A69" s="37">
        <f>Sheet5!N11</f>
        <v>0.82654899999999998</v>
      </c>
      <c r="B69">
        <f>[1]Sheet1!$A67</f>
        <v>100.14458500000001</v>
      </c>
    </row>
    <row r="70" spans="1:2">
      <c r="A70" s="37">
        <f>Sheet5!N12</f>
        <v>0.80936600000000003</v>
      </c>
      <c r="B70">
        <f>[1]Sheet1!$A68</f>
        <v>29.591511000000001</v>
      </c>
    </row>
    <row r="71" spans="1:2">
      <c r="A71" s="37">
        <f>Sheet5!N13</f>
        <v>0.78858899999999998</v>
      </c>
      <c r="B71">
        <f>[1]Sheet1!$A69</f>
        <v>15.617578999999999</v>
      </c>
    </row>
    <row r="72" spans="1:2">
      <c r="A72" s="37">
        <f>Sheet5!N14</f>
        <v>0.84453699999999998</v>
      </c>
      <c r="B72">
        <f>[1]Sheet1!$A70</f>
        <v>2.984343</v>
      </c>
    </row>
    <row r="73" spans="1:2">
      <c r="A73" s="37">
        <f>Sheet5!N15</f>
        <v>0.90613699999999997</v>
      </c>
      <c r="B73">
        <f>[1]Sheet1!$A71</f>
        <v>0.55225599999999997</v>
      </c>
    </row>
    <row r="74" spans="1:2">
      <c r="A74" s="37">
        <f>Sheet5!N16</f>
        <v>0.88542299999999996</v>
      </c>
      <c r="B74">
        <f>[1]Sheet1!$A72</f>
        <v>6.1617999999999999E-2</v>
      </c>
    </row>
    <row r="75" spans="1:2">
      <c r="A75" s="37">
        <f>Sheet5!N17</f>
        <v>0.90991599999999995</v>
      </c>
      <c r="B75">
        <f>[1]Sheet1!$A73</f>
        <v>0.21690799999999999</v>
      </c>
    </row>
    <row r="76" spans="1:2">
      <c r="A76" s="37">
        <f>Sheet5!N18</f>
        <v>0.91259900000000005</v>
      </c>
      <c r="B76">
        <f>[1]Sheet1!$A74</f>
        <v>8.6015510000000006</v>
      </c>
    </row>
    <row r="77" spans="1:2">
      <c r="A77" s="37">
        <f>Sheet5!N19</f>
        <v>0.94000899999999998</v>
      </c>
      <c r="B77">
        <f>[1]Sheet1!$A75</f>
        <v>27.570885000000001</v>
      </c>
    </row>
    <row r="78" spans="1:2">
      <c r="A78" s="37">
        <f>Sheet5!N20</f>
        <v>0.91854800000000003</v>
      </c>
      <c r="B78">
        <f>[1]Sheet1!$A76</f>
        <v>40.091324</v>
      </c>
    </row>
    <row r="79" spans="1:2">
      <c r="A79" s="37">
        <f>Sheet5!N21</f>
        <v>0.929234</v>
      </c>
      <c r="B79">
        <f>[1]Sheet1!$A77</f>
        <v>117.830505</v>
      </c>
    </row>
    <row r="80" spans="1:2">
      <c r="A80" s="37">
        <f>Sheet5!N22</f>
        <v>0.83174899999999996</v>
      </c>
      <c r="B80">
        <f>[1]Sheet1!$A78</f>
        <v>61.949257000000003</v>
      </c>
    </row>
    <row r="81" spans="1:2">
      <c r="A81" s="37">
        <f>Sheet5!N23</f>
        <v>0.82406000000000001</v>
      </c>
      <c r="B81">
        <f>[1]Sheet1!$A79</f>
        <v>1.0929180000000001</v>
      </c>
    </row>
    <row r="82" spans="1:2">
      <c r="A82" s="37">
        <f>Sheet5!N24</f>
        <v>0.84849300000000005</v>
      </c>
      <c r="B82">
        <f>[1]Sheet1!$A80</f>
        <v>6.0897730000000001</v>
      </c>
    </row>
    <row r="83" spans="1:2">
      <c r="A83" s="37">
        <f>Sheet5!N25</f>
        <v>0.816473</v>
      </c>
      <c r="B83">
        <f>[1]Sheet1!$A81</f>
        <v>5.9803540000000002</v>
      </c>
    </row>
    <row r="84" spans="1:2">
      <c r="A84" s="37">
        <f>Sheet5!N26</f>
        <v>0.86056699999999997</v>
      </c>
      <c r="B84">
        <f>[1]Sheet1!$A82</f>
        <v>0.10298499999999999</v>
      </c>
    </row>
    <row r="85" spans="1:2">
      <c r="A85" s="37">
        <f>Sheet5!N27</f>
        <v>0.90284799999999998</v>
      </c>
      <c r="B85">
        <f>[1]Sheet1!$A83</f>
        <v>1.9602000000000001E-2</v>
      </c>
    </row>
    <row r="86" spans="1:2">
      <c r="A86" s="37">
        <f>Sheet5!N28</f>
        <v>0.92802099999999998</v>
      </c>
      <c r="B86">
        <f>[1]Sheet1!$A84</f>
        <v>5.2970000000000003E-2</v>
      </c>
    </row>
    <row r="87" spans="1:2">
      <c r="A87" s="37">
        <f>Sheet5!N29</f>
        <v>0.91692700000000005</v>
      </c>
      <c r="B87">
        <f>[1]Sheet1!$A85</f>
        <v>0.40585700000000002</v>
      </c>
    </row>
    <row r="88" spans="1:2">
      <c r="A88" s="37">
        <f>Sheet5!N30</f>
        <v>0.94060100000000002</v>
      </c>
      <c r="B88">
        <f>[1]Sheet1!$A86</f>
        <v>10.531179</v>
      </c>
    </row>
    <row r="89" spans="1:2">
      <c r="A89" s="37">
        <f>Sheet5!N31</f>
        <v>0.90838200000000002</v>
      </c>
      <c r="B89">
        <f>[1]Sheet1!$A87</f>
        <v>100.601837</v>
      </c>
    </row>
    <row r="90" spans="1:2">
      <c r="A90" s="37">
        <f>Sheet5!N32</f>
        <v>0.91612899999999997</v>
      </c>
      <c r="B90">
        <f>[1]Sheet1!$A88</f>
        <v>85.588036000000002</v>
      </c>
    </row>
    <row r="91" spans="1:2">
      <c r="A91" s="37">
        <f>Sheet5!N33</f>
        <v>0.92477299999999996</v>
      </c>
      <c r="B91">
        <f>[1]Sheet1!$A89</f>
        <v>181.15747099999999</v>
      </c>
    </row>
    <row r="92" spans="1:2">
      <c r="A92" s="37">
        <f>Sheet5!N34</f>
        <v>0.79405899999999996</v>
      </c>
      <c r="B92">
        <f>[1]Sheet1!$A90</f>
        <v>141.16604599999999</v>
      </c>
    </row>
    <row r="93" spans="1:2">
      <c r="A93" s="37">
        <f>Sheet5!N35</f>
        <v>0.78231099999999998</v>
      </c>
      <c r="B93">
        <f>[1]Sheet1!$A91</f>
        <v>38.533065999999998</v>
      </c>
    </row>
    <row r="94" spans="1:2">
      <c r="A94" s="37">
        <f>Sheet5!N36</f>
        <v>0.79338399999999998</v>
      </c>
      <c r="B94">
        <f>[1]Sheet1!$A92</f>
        <v>9.2678239999999992</v>
      </c>
    </row>
    <row r="95" spans="1:2">
      <c r="A95" s="37">
        <f>Sheet5!N37</f>
        <v>0.86259699999999995</v>
      </c>
      <c r="B95">
        <f>[1]Sheet1!$A93</f>
        <v>31.169975000000001</v>
      </c>
    </row>
    <row r="96" spans="1:2">
      <c r="A96" s="37">
        <f>Sheet5!N38</f>
        <v>0.84648400000000001</v>
      </c>
      <c r="B96">
        <f>[1]Sheet1!$A94</f>
        <v>12.600835</v>
      </c>
    </row>
    <row r="97" spans="1:2">
      <c r="A97" s="37">
        <f>Sheet5!N39</f>
        <v>0.88502700000000001</v>
      </c>
      <c r="B97">
        <f>[1]Sheet1!$A95</f>
        <v>51.657307000000003</v>
      </c>
    </row>
    <row r="98" spans="1:2">
      <c r="A98" s="37">
        <f>Sheet5!N40</f>
        <v>0.89853400000000005</v>
      </c>
      <c r="B98">
        <f>[1]Sheet1!$A96</f>
        <v>29.780823000000002</v>
      </c>
    </row>
    <row r="99" spans="1:2">
      <c r="A99" s="37">
        <f>Sheet5!N41</f>
        <v>0.92359599999999997</v>
      </c>
      <c r="B99">
        <f>[1]Sheet1!$A97</f>
        <v>4.6730330000000002</v>
      </c>
    </row>
    <row r="100" spans="1:2">
      <c r="A100" s="37">
        <f>Sheet5!N42</f>
        <v>0.90972799999999998</v>
      </c>
      <c r="B100">
        <f>[1]Sheet1!$A98</f>
        <v>24.299396999999999</v>
      </c>
    </row>
    <row r="101" spans="1:2">
      <c r="A101" s="37">
        <f>Sheet5!N43</f>
        <v>0.91043499999999999</v>
      </c>
      <c r="B101">
        <f>[1]Sheet1!$A99</f>
        <v>74.537109000000001</v>
      </c>
    </row>
    <row r="102" spans="1:2">
      <c r="A102" s="37">
        <f>Sheet5!N44</f>
        <v>0.91284399999999999</v>
      </c>
      <c r="B102">
        <f>[1]Sheet1!$A100</f>
        <v>137.59307899999999</v>
      </c>
    </row>
    <row r="103" spans="1:2">
      <c r="A103" s="37">
        <f>Sheet5!N45</f>
        <v>0.93232099999999996</v>
      </c>
      <c r="B103">
        <f>[1]Sheet1!$A101</f>
        <v>156.433807</v>
      </c>
    </row>
    <row r="104" spans="1:2">
      <c r="A104" s="37">
        <f>Sheet5!N46</f>
        <v>0.90019300000000002</v>
      </c>
      <c r="B104">
        <f>[1]Sheet1!$A102</f>
        <v>196.410461</v>
      </c>
    </row>
    <row r="105" spans="1:2">
      <c r="A105" s="37">
        <f>Sheet5!N47</f>
        <v>0.81167999999999996</v>
      </c>
      <c r="B105">
        <f>[1]Sheet1!$A103</f>
        <v>154.82858300000001</v>
      </c>
    </row>
    <row r="106" spans="1:2">
      <c r="A106" s="37">
        <f>Sheet5!N48</f>
        <v>0.89302800000000004</v>
      </c>
      <c r="B106">
        <f>[1]Sheet1!$A104</f>
        <v>93.531609000000003</v>
      </c>
    </row>
    <row r="107" spans="1:2">
      <c r="A107" s="37">
        <f>Sheet5!N49</f>
        <v>0.90804099999999999</v>
      </c>
      <c r="B107">
        <f>[1]Sheet1!$A105</f>
        <v>54.780501999999998</v>
      </c>
    </row>
    <row r="108" spans="1:2">
      <c r="A108" s="37">
        <f>Sheet5!N50</f>
        <v>0.91295400000000004</v>
      </c>
      <c r="B108">
        <f>[1]Sheet1!$A106</f>
        <v>25.495384000000001</v>
      </c>
    </row>
    <row r="109" spans="1:2">
      <c r="A109" s="37">
        <f>Sheet5!N51</f>
        <v>0.91306399999999999</v>
      </c>
      <c r="B109">
        <f>[1]Sheet1!$A107</f>
        <v>11.985620000000001</v>
      </c>
    </row>
    <row r="110" spans="1:2">
      <c r="A110" s="37">
        <f>Sheet5!N52</f>
        <v>0.91168300000000002</v>
      </c>
      <c r="B110">
        <f>[1]Sheet1!$A108</f>
        <v>5.4543990000000004</v>
      </c>
    </row>
    <row r="111" spans="1:2">
      <c r="A111" s="37">
        <f>Sheet5!N53</f>
        <v>0.92775799999999997</v>
      </c>
      <c r="B111">
        <f>[1]Sheet1!$A109</f>
        <v>0.29705900000000002</v>
      </c>
    </row>
    <row r="112" spans="1:2">
      <c r="A112" s="37">
        <f>Sheet5!N54</f>
        <v>0.89698800000000001</v>
      </c>
      <c r="B112">
        <f>[1]Sheet1!$A110</f>
        <v>12.379035999999999</v>
      </c>
    </row>
    <row r="113" spans="1:2">
      <c r="A113" s="37">
        <f>Sheet5!N55</f>
        <v>0.92016799999999999</v>
      </c>
      <c r="B113">
        <f>[1]Sheet1!$A111</f>
        <v>26.286539000000001</v>
      </c>
    </row>
    <row r="114" spans="1:2">
      <c r="A114" s="37">
        <f>Sheet5!N56</f>
        <v>0.92593899999999996</v>
      </c>
      <c r="B114">
        <f>[1]Sheet1!$A112</f>
        <v>73.253731000000002</v>
      </c>
    </row>
    <row r="115" spans="1:2">
      <c r="A115" s="37">
        <f>Sheet5!N57</f>
        <v>0.92864999999999998</v>
      </c>
      <c r="B115">
        <f>[1]Sheet1!$A113</f>
        <v>48.359169000000001</v>
      </c>
    </row>
    <row r="116" spans="1:2">
      <c r="A116" s="37">
        <f>Sheet5!N58</f>
        <v>0.92881599999999997</v>
      </c>
      <c r="B116">
        <f>[1]Sheet1!$A114</f>
        <v>10.528078000000001</v>
      </c>
    </row>
    <row r="117" spans="1:2">
      <c r="A117" s="37">
        <f>Sheet5!N59</f>
        <v>0.81329600000000002</v>
      </c>
      <c r="B117">
        <f>[1]Sheet1!$A115</f>
        <v>0.80611999999999995</v>
      </c>
    </row>
    <row r="118" spans="1:2">
      <c r="A118" s="37">
        <f>Sheet5!N60</f>
        <v>0.78095700000000001</v>
      </c>
      <c r="B118">
        <f>[1]Sheet1!$A116</f>
        <v>0.67077100000000001</v>
      </c>
    </row>
    <row r="119" spans="1:2">
      <c r="A119" s="37">
        <f>Sheet5!N61</f>
        <v>0.821048</v>
      </c>
      <c r="B119">
        <f>[1]Sheet1!$A117</f>
        <v>14.661747</v>
      </c>
    </row>
    <row r="120" spans="1:2">
      <c r="A120" s="37">
        <f>Sheet5!N62</f>
        <v>0.89620100000000003</v>
      </c>
      <c r="B120">
        <f>[1]Sheet1!$A118</f>
        <v>0.80729200000000001</v>
      </c>
    </row>
    <row r="121" spans="1:2">
      <c r="A121" s="37">
        <f>Sheet5!N63</f>
        <v>0.89958899999999997</v>
      </c>
      <c r="B121">
        <f>[1]Sheet1!$A119</f>
        <v>1.1537230000000001</v>
      </c>
    </row>
    <row r="122" spans="1:2">
      <c r="A122" s="37">
        <f>Sheet5!N64</f>
        <v>0.91504700000000005</v>
      </c>
      <c r="B122">
        <f>[1]Sheet1!$A120</f>
        <v>0.59655400000000003</v>
      </c>
    </row>
    <row r="123" spans="1:2">
      <c r="A123" s="37">
        <f>Sheet5!M5</f>
        <v>0.8765688387096775</v>
      </c>
      <c r="B123">
        <f>[1]Sheet1!$A121</f>
        <v>101.794876</v>
      </c>
    </row>
    <row r="124" spans="1:2">
      <c r="A124" s="37">
        <f>Sheet5!M6</f>
        <v>0.88790782142857139</v>
      </c>
      <c r="B124">
        <f>[1]Sheet1!$A122</f>
        <v>135.206436</v>
      </c>
    </row>
    <row r="125" spans="1:2">
      <c r="A125" s="37">
        <f>Sheet5!M7</f>
        <v>0.8802993548387098</v>
      </c>
      <c r="B125">
        <f>[1]Sheet1!$A123</f>
        <v>177.269836</v>
      </c>
    </row>
    <row r="126" spans="1:2">
      <c r="A126" s="37">
        <f>Sheet5!M8</f>
        <v>0.88610173333333342</v>
      </c>
      <c r="B126">
        <f>[1]Sheet1!$A124</f>
        <v>230.26431299999999</v>
      </c>
    </row>
    <row r="127" spans="1:2">
      <c r="A127" s="37">
        <f>Sheet5!M9</f>
        <v>0.79983580645161323</v>
      </c>
      <c r="B127">
        <f>[1]Sheet1!$A125</f>
        <v>369.74453699999998</v>
      </c>
    </row>
    <row r="128" spans="1:2">
      <c r="A128" s="37">
        <f>Sheet5!M10</f>
        <v>0.76622186666666658</v>
      </c>
      <c r="B128">
        <f>[1]Sheet1!$A126</f>
        <v>290.689728</v>
      </c>
    </row>
    <row r="129" spans="1:2">
      <c r="A129" s="37">
        <f>Sheet5!M11</f>
        <v>0.72641803225806445</v>
      </c>
      <c r="B129">
        <f>[1]Sheet1!$A127</f>
        <v>153.21662900000001</v>
      </c>
    </row>
    <row r="130" spans="1:2">
      <c r="A130" s="37">
        <f>Sheet5!M12</f>
        <v>0.75282932258064506</v>
      </c>
      <c r="B130">
        <f>[1]Sheet1!$A128</f>
        <v>63.979247999999998</v>
      </c>
    </row>
    <row r="131" spans="1:2">
      <c r="A131" s="37">
        <f>Sheet5!M13</f>
        <v>0.71130253333333326</v>
      </c>
      <c r="B131">
        <f>[1]Sheet1!$A129</f>
        <v>34.198593000000002</v>
      </c>
    </row>
    <row r="132" spans="1:2">
      <c r="A132" s="37">
        <f>Sheet5!M14</f>
        <v>0.77013706451612884</v>
      </c>
      <c r="B132">
        <f>[1]Sheet1!$A130</f>
        <v>10.110697</v>
      </c>
    </row>
    <row r="133" spans="1:2">
      <c r="A133" s="37">
        <f>Sheet5!M15</f>
        <v>0.85999669999999984</v>
      </c>
      <c r="B133">
        <f>[1]Sheet1!$A131</f>
        <v>7.5806370000000003</v>
      </c>
    </row>
    <row r="134" spans="1:2">
      <c r="A134" s="37">
        <f>Sheet5!M16</f>
        <v>0.86338848387096756</v>
      </c>
      <c r="B134">
        <f>[1]Sheet1!$A132</f>
        <v>1.422083</v>
      </c>
    </row>
    <row r="135" spans="1:2">
      <c r="A135" s="37">
        <f>Sheet5!M17</f>
        <v>0.88652168965517242</v>
      </c>
      <c r="B135">
        <f>[1]Sheet1!$A133</f>
        <v>6.0290629999999998</v>
      </c>
    </row>
    <row r="136" spans="1:2">
      <c r="A136" s="37">
        <f>Sheet5!M18</f>
        <v>0.88370389655172421</v>
      </c>
      <c r="B136">
        <f>[1]Sheet1!$A134</f>
        <v>13.968591</v>
      </c>
    </row>
    <row r="137" spans="1:2">
      <c r="A137" s="37">
        <f>Sheet5!M19</f>
        <v>0.89960622580645155</v>
      </c>
      <c r="B137">
        <f>[1]Sheet1!$A135</f>
        <v>34.676524999999998</v>
      </c>
    </row>
    <row r="138" spans="1:2">
      <c r="A138" s="37">
        <f>Sheet5!M20</f>
        <v>0.8903063333333332</v>
      </c>
      <c r="B138">
        <f>[1]Sheet1!$A136</f>
        <v>55.504784000000001</v>
      </c>
    </row>
    <row r="139" spans="1:2">
      <c r="A139" s="37">
        <f>Sheet5!M21</f>
        <v>0.8042230645161289</v>
      </c>
      <c r="B139">
        <f>[1]Sheet1!$A137</f>
        <v>212.615082</v>
      </c>
    </row>
    <row r="140" spans="1:2">
      <c r="A140" s="37">
        <f>Sheet5!M22</f>
        <v>0.75979496666666668</v>
      </c>
      <c r="B140">
        <f>[1]Sheet1!$A138</f>
        <v>104.712936</v>
      </c>
    </row>
    <row r="141" spans="1:2">
      <c r="A141" s="37">
        <f>Sheet5!M23</f>
        <v>0.73856761290322559</v>
      </c>
      <c r="B141">
        <f>[1]Sheet1!$A139</f>
        <v>24.869410999999999</v>
      </c>
    </row>
    <row r="142" spans="1:2">
      <c r="A142" s="37">
        <f>Sheet5!M24</f>
        <v>0.7575124193548386</v>
      </c>
      <c r="B142">
        <f>[1]Sheet1!$A140</f>
        <v>29.283180000000002</v>
      </c>
    </row>
    <row r="143" spans="1:2">
      <c r="A143" s="37">
        <f>Sheet5!M25</f>
        <v>0.73121020000000003</v>
      </c>
      <c r="B143">
        <f>[1]Sheet1!$A141</f>
        <v>19.091570000000001</v>
      </c>
    </row>
    <row r="144" spans="1:2">
      <c r="A144" s="37">
        <f>Sheet5!M26</f>
        <v>0.76367454838709681</v>
      </c>
      <c r="B144">
        <f>[1]Sheet1!$A142</f>
        <v>1.424153</v>
      </c>
    </row>
    <row r="145" spans="1:2">
      <c r="A145" s="37">
        <f>Sheet5!M27</f>
        <v>0.85633389999999965</v>
      </c>
      <c r="B145">
        <f>[1]Sheet1!$A143</f>
        <v>5.2412530000000004</v>
      </c>
    </row>
    <row r="146" spans="1:2">
      <c r="A146" s="37">
        <f>Sheet5!M28</f>
        <v>0.87307806451612902</v>
      </c>
      <c r="B146">
        <f>[1]Sheet1!$A144</f>
        <v>3.5325630000000001</v>
      </c>
    </row>
    <row r="147" spans="1:2">
      <c r="A147" s="37">
        <f>Sheet5!M29</f>
        <v>0.88524022580645156</v>
      </c>
      <c r="B147">
        <f>[1]Sheet1!$A145</f>
        <v>12.220222</v>
      </c>
    </row>
    <row r="148" spans="1:2">
      <c r="A148" s="37">
        <f>Sheet5!M30</f>
        <v>0.88899307142857142</v>
      </c>
      <c r="B148">
        <f>[1]Sheet1!$A146</f>
        <v>85.968445000000003</v>
      </c>
    </row>
    <row r="149" spans="1:2">
      <c r="A149" s="37">
        <f>Sheet5!M31</f>
        <v>0.87864412903225786</v>
      </c>
      <c r="B149">
        <f>[1]Sheet1!$A147</f>
        <v>143.50285299999999</v>
      </c>
    </row>
    <row r="150" spans="1:2">
      <c r="A150" s="37">
        <f>Sheet5!M32</f>
        <v>0.88855443333333328</v>
      </c>
      <c r="B150">
        <f>[1]Sheet1!$A148</f>
        <v>103.195488</v>
      </c>
    </row>
    <row r="151" spans="1:2">
      <c r="A151" s="37">
        <f>Sheet5!M33</f>
        <v>0.83636658064516145</v>
      </c>
      <c r="B151">
        <f>[1]Sheet1!$A149</f>
        <v>309.78204299999999</v>
      </c>
    </row>
    <row r="152" spans="1:2">
      <c r="A152" s="37">
        <f>Sheet5!M34</f>
        <v>0.7437868333333334</v>
      </c>
      <c r="B152">
        <f>[1]Sheet1!$A150</f>
        <v>189.53413399999999</v>
      </c>
    </row>
    <row r="153" spans="1:2">
      <c r="A153" s="37">
        <f>Sheet5!M35</f>
        <v>0.7351368387096775</v>
      </c>
      <c r="B153">
        <f>[1]Sheet1!$A151</f>
        <v>88.204453000000001</v>
      </c>
    </row>
    <row r="154" spans="1:2">
      <c r="A154" s="37">
        <f>Sheet5!M36</f>
        <v>0.73647406451612896</v>
      </c>
      <c r="B154">
        <f>[1]Sheet1!$A152</f>
        <v>32.068126999999997</v>
      </c>
    </row>
    <row r="155" spans="1:2">
      <c r="A155" s="37">
        <f>Sheet5!M37</f>
        <v>0.71979780000000004</v>
      </c>
      <c r="B155">
        <f>[1]Sheet1!$A153</f>
        <v>61.255234000000002</v>
      </c>
    </row>
    <row r="156" spans="1:2">
      <c r="A156" s="37">
        <f>Sheet5!M38</f>
        <v>0.75670903225806452</v>
      </c>
      <c r="B156">
        <f>[1]Sheet1!$A154</f>
        <v>28.162329</v>
      </c>
    </row>
    <row r="157" spans="1:2">
      <c r="A157" s="37">
        <f>Sheet5!M39</f>
        <v>0.85322110000000007</v>
      </c>
      <c r="B157">
        <f>[1]Sheet1!$A155</f>
        <v>77.944137999999995</v>
      </c>
    </row>
    <row r="158" spans="1:2">
      <c r="A158" s="37">
        <f>Sheet5!M40</f>
        <v>0.87180341935483863</v>
      </c>
      <c r="B158">
        <f>[1]Sheet1!$A156</f>
        <v>38.731017999999999</v>
      </c>
    </row>
    <row r="159" spans="1:2">
      <c r="A159" s="37">
        <f>Sheet5!M41</f>
        <v>0.88976870967741939</v>
      </c>
      <c r="B159">
        <f>[1]Sheet1!$A157</f>
        <v>31.867301999999999</v>
      </c>
    </row>
    <row r="160" spans="1:2">
      <c r="A160" s="37">
        <f>Sheet5!M42</f>
        <v>0.87990321428571439</v>
      </c>
      <c r="B160">
        <f>[1]Sheet1!$A158</f>
        <v>75.645752000000002</v>
      </c>
    </row>
    <row r="161" spans="1:2">
      <c r="A161" s="37">
        <f>Sheet5!M43</f>
        <v>0.87405070967741938</v>
      </c>
      <c r="B161">
        <f>[1]Sheet1!$A159</f>
        <v>132.01393100000001</v>
      </c>
    </row>
    <row r="162" spans="1:2">
      <c r="A162" s="37">
        <f>Sheet5!M44</f>
        <v>0.88326506666666682</v>
      </c>
      <c r="B162">
        <f>[1]Sheet1!$A160</f>
        <v>236.462311</v>
      </c>
    </row>
    <row r="163" spans="1:2">
      <c r="A163" s="37">
        <f>Sheet5!M45</f>
        <v>0.82380112903225799</v>
      </c>
      <c r="B163">
        <f>[1]Sheet1!$A161</f>
        <v>228.03672800000001</v>
      </c>
    </row>
    <row r="164" spans="1:2">
      <c r="A164" s="37">
        <f>Sheet5!M46</f>
        <v>0.77464239999999995</v>
      </c>
      <c r="B164">
        <f>[1]Sheet1!$A162</f>
        <v>324.698578</v>
      </c>
    </row>
    <row r="165" spans="1:2">
      <c r="A165" s="37">
        <f>Sheet5!M47</f>
        <v>0.7642240645161289</v>
      </c>
      <c r="B165">
        <f>[1]Sheet1!$A163</f>
        <v>233.682571</v>
      </c>
    </row>
    <row r="166" spans="1:2">
      <c r="A166" s="37">
        <f>Sheet5!M48</f>
        <v>0.81970509677419356</v>
      </c>
      <c r="B166">
        <f>[1]Sheet1!$A164</f>
        <v>152.08184800000001</v>
      </c>
    </row>
    <row r="167" spans="1:2">
      <c r="A167" s="37">
        <f>Sheet5!M49</f>
        <v>0.87112183333333326</v>
      </c>
      <c r="B167">
        <f>[1]Sheet1!$A165</f>
        <v>78.509438000000003</v>
      </c>
    </row>
    <row r="168" spans="1:2">
      <c r="A168" s="37">
        <f>Sheet5!M50</f>
        <v>0.89904209677419378</v>
      </c>
      <c r="B168">
        <f>[1]Sheet1!$A166</f>
        <v>36.953445000000002</v>
      </c>
    </row>
    <row r="169" spans="1:2">
      <c r="A169" s="37">
        <f>Sheet5!M51</f>
        <v>0.88802473333333343</v>
      </c>
      <c r="B169">
        <f>[1]Sheet1!$A167</f>
        <v>27.932188</v>
      </c>
    </row>
    <row r="170" spans="1:2">
      <c r="A170" s="37">
        <f>Sheet5!M52</f>
        <v>0.88258567741935467</v>
      </c>
      <c r="B170">
        <f>[1]Sheet1!$A168</f>
        <v>8.7452299999999994</v>
      </c>
    </row>
    <row r="171" spans="1:2">
      <c r="A171" s="37">
        <f>Sheet5!M53</f>
        <v>0.8879495666666668</v>
      </c>
      <c r="B171">
        <f>[1]Sheet1!$A169</f>
        <v>11.374594</v>
      </c>
    </row>
    <row r="172" spans="1:2">
      <c r="A172" s="37">
        <f>Sheet5!M54</f>
        <v>0.87503933333333328</v>
      </c>
      <c r="B172">
        <f>[1]Sheet1!$A170</f>
        <v>16.776823</v>
      </c>
    </row>
    <row r="173" spans="1:2">
      <c r="A173" s="37">
        <f>Sheet5!M55</f>
        <v>0.89109879999999997</v>
      </c>
      <c r="B173">
        <f>[1]Sheet1!$A171</f>
        <v>85.487876999999997</v>
      </c>
    </row>
    <row r="174" spans="1:2">
      <c r="A174" s="37">
        <f>Sheet5!M56</f>
        <v>0.90247017241379335</v>
      </c>
      <c r="B174">
        <f>[1]Sheet1!$A172</f>
        <v>97.454864999999998</v>
      </c>
    </row>
    <row r="175" spans="1:2">
      <c r="A175" s="37">
        <f>Sheet5!M57</f>
        <v>0.90351640740740735</v>
      </c>
      <c r="B175">
        <f>[1]Sheet1!$A173</f>
        <v>99.695815999999994</v>
      </c>
    </row>
    <row r="176" spans="1:2">
      <c r="A176" s="37">
        <f>Sheet5!M58</f>
        <v>0.82216658620689664</v>
      </c>
      <c r="B176">
        <f>[1]Sheet1!$A174</f>
        <v>47.612983999999997</v>
      </c>
    </row>
    <row r="177" spans="1:2">
      <c r="A177" s="37">
        <f>Sheet5!M59</f>
        <v>0.73505253333333331</v>
      </c>
      <c r="B177">
        <f>[1]Sheet1!$A175</f>
        <v>7.9195599999999997</v>
      </c>
    </row>
    <row r="178" spans="1:2">
      <c r="A178" s="37">
        <f>Sheet5!M60</f>
        <v>0.7119844666666667</v>
      </c>
      <c r="B178">
        <f>[1]Sheet1!$A176</f>
        <v>13.246947</v>
      </c>
    </row>
    <row r="179" spans="1:2">
      <c r="A179" s="37">
        <f>Sheet5!M61</f>
        <v>0.72153556666666674</v>
      </c>
      <c r="B179">
        <f>[1]Sheet1!$A177</f>
        <v>45.767631999999999</v>
      </c>
    </row>
    <row r="180" spans="1:2">
      <c r="A180" s="37">
        <f>Sheet5!M62</f>
        <v>0.79602586666666653</v>
      </c>
      <c r="B180">
        <f>[1]Sheet1!$A178</f>
        <v>6.0592139999999999</v>
      </c>
    </row>
    <row r="181" spans="1:2">
      <c r="A181" s="37">
        <f>Sheet5!M63</f>
        <v>0.86105986666666656</v>
      </c>
      <c r="B181">
        <f>[1]Sheet1!$A179</f>
        <v>1.1537230000000001</v>
      </c>
    </row>
    <row r="182" spans="1:2">
      <c r="A182" s="37">
        <f>Sheet5!M64</f>
        <v>0.88968039999999982</v>
      </c>
      <c r="B182">
        <f>[1]Sheet1!$A180</f>
        <v>2.5344180000000001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4.4"/>
  <cols>
    <col min="2" max="2" width="12.109375" customWidth="1"/>
    <col min="12" max="12" width="13.44140625" customWidth="1"/>
  </cols>
  <sheetData>
    <row r="1" spans="2:16" ht="18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0.85662199999999999</v>
      </c>
      <c r="E5" s="13"/>
      <c r="L5" s="35">
        <v>37652</v>
      </c>
      <c r="M5" s="37">
        <f>VLOOKUP(L5,B$5:J$1830,6,FALSE)</f>
        <v>0.8765688387096775</v>
      </c>
      <c r="N5" s="37">
        <f>VLOOKUP(L5,B$5:J$1830,7,FALSE)</f>
        <v>0.89951700000000001</v>
      </c>
      <c r="O5" s="37">
        <f>VLOOKUP(L5,B$5:J$1830,8,FALSE)</f>
        <v>0.85284000000000004</v>
      </c>
      <c r="P5" s="13"/>
    </row>
    <row r="6" spans="2:16">
      <c r="B6" s="2">
        <f>B5+1</f>
        <v>37623</v>
      </c>
      <c r="C6" s="37">
        <f>IFERROR(VLOOKUP(B6,Sheet1!W$2:Y$3285,3,FALSE),"")</f>
        <v>0.85298099999999999</v>
      </c>
      <c r="E6" s="13"/>
      <c r="L6" s="35">
        <f>B63</f>
        <v>37680</v>
      </c>
      <c r="M6" s="37">
        <f t="shared" ref="M6:M64" si="0">VLOOKUP(L6,B$5:J$1830,6,FALSE)</f>
        <v>0.88790782142857139</v>
      </c>
      <c r="N6" s="37">
        <f t="shared" ref="N6:N64" si="1">VLOOKUP(L6,B$5:J$1830,7,FALSE)</f>
        <v>0.93708599999999997</v>
      </c>
      <c r="O6" s="37">
        <f t="shared" ref="O6:O64" si="2">VLOOKUP(L6,B$5:J$1830,8,FALSE)</f>
        <v>0.84221699999999999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0.85719800000000002</v>
      </c>
      <c r="E7" s="13"/>
      <c r="L7" s="2">
        <f>EOMONTH(L6,1)</f>
        <v>37711</v>
      </c>
      <c r="M7" s="37">
        <f t="shared" si="0"/>
        <v>0.8802993548387098</v>
      </c>
      <c r="N7" s="37">
        <f t="shared" si="1"/>
        <v>0.92494200000000004</v>
      </c>
      <c r="O7" s="37">
        <f t="shared" si="2"/>
        <v>0.84762000000000004</v>
      </c>
      <c r="P7" s="13"/>
    </row>
    <row r="8" spans="2:16">
      <c r="B8" s="2">
        <f t="shared" si="3"/>
        <v>37625</v>
      </c>
      <c r="C8" s="37">
        <f>IFERROR(VLOOKUP(B8,Sheet1!W$2:Y$3285,3,FALSE),"")</f>
        <v>0.87051900000000004</v>
      </c>
      <c r="E8" s="13"/>
      <c r="L8" s="2">
        <f t="shared" ref="L8:L64" si="4">EOMONTH(L7,1)</f>
        <v>37741</v>
      </c>
      <c r="M8" s="37">
        <f t="shared" si="0"/>
        <v>0.88610173333333342</v>
      </c>
      <c r="N8" s="37">
        <f t="shared" si="1"/>
        <v>0.92091199999999995</v>
      </c>
      <c r="O8" s="37">
        <f t="shared" si="2"/>
        <v>0.84910099999999999</v>
      </c>
      <c r="P8" s="13"/>
    </row>
    <row r="9" spans="2:16">
      <c r="B9" s="2">
        <f t="shared" si="3"/>
        <v>37626</v>
      </c>
      <c r="C9" s="37">
        <f>IFERROR(VLOOKUP(B9,Sheet1!W$2:Y$3285,3,FALSE),"")</f>
        <v>0.88015900000000002</v>
      </c>
      <c r="E9" s="13"/>
      <c r="L9" s="2">
        <f t="shared" si="4"/>
        <v>37772</v>
      </c>
      <c r="M9" s="37">
        <f t="shared" si="0"/>
        <v>0.79983580645161323</v>
      </c>
      <c r="N9" s="37">
        <f t="shared" si="1"/>
        <v>0.89358499999999996</v>
      </c>
      <c r="O9" s="37">
        <f t="shared" si="2"/>
        <v>0.67647999999999997</v>
      </c>
      <c r="P9" s="13"/>
    </row>
    <row r="10" spans="2:16">
      <c r="B10" s="2">
        <f t="shared" si="3"/>
        <v>37627</v>
      </c>
      <c r="C10" s="37">
        <f>IFERROR(VLOOKUP(B10,Sheet1!W$2:Y$3285,3,FALSE),"")</f>
        <v>0.8911</v>
      </c>
      <c r="E10" s="13"/>
      <c r="L10" s="2">
        <f t="shared" si="4"/>
        <v>37802</v>
      </c>
      <c r="M10" s="37">
        <f t="shared" si="0"/>
        <v>0.76622186666666658</v>
      </c>
      <c r="N10" s="37">
        <f t="shared" si="1"/>
        <v>0.85279899999999997</v>
      </c>
      <c r="O10" s="37">
        <f t="shared" si="2"/>
        <v>0.68303400000000003</v>
      </c>
      <c r="P10" s="13"/>
    </row>
    <row r="11" spans="2:16">
      <c r="B11" s="2">
        <f t="shared" si="3"/>
        <v>37628</v>
      </c>
      <c r="C11" s="37">
        <f>IFERROR(VLOOKUP(B11,Sheet1!W$2:Y$3285,3,FALSE),"")</f>
        <v>0.89588900000000005</v>
      </c>
      <c r="E11" s="13"/>
      <c r="L11" s="2">
        <f t="shared" si="4"/>
        <v>37833</v>
      </c>
      <c r="M11" s="37">
        <f t="shared" si="0"/>
        <v>0.72641803225806445</v>
      </c>
      <c r="N11" s="37">
        <f t="shared" si="1"/>
        <v>0.82654899999999998</v>
      </c>
      <c r="O11" s="37">
        <f t="shared" si="2"/>
        <v>0.67418</v>
      </c>
      <c r="P11" s="13"/>
    </row>
    <row r="12" spans="2:16">
      <c r="B12" s="2">
        <f t="shared" si="3"/>
        <v>37629</v>
      </c>
      <c r="C12" s="37">
        <f>IFERROR(VLOOKUP(B12,Sheet1!W$2:Y$3285,3,FALSE),"")</f>
        <v>0.89645900000000001</v>
      </c>
      <c r="E12" s="13"/>
      <c r="L12" s="2">
        <f t="shared" si="4"/>
        <v>37864</v>
      </c>
      <c r="M12" s="37">
        <f t="shared" si="0"/>
        <v>0.75282932258064506</v>
      </c>
      <c r="N12" s="37">
        <f t="shared" si="1"/>
        <v>0.80936600000000003</v>
      </c>
      <c r="O12" s="37">
        <f t="shared" si="2"/>
        <v>0.67097300000000004</v>
      </c>
      <c r="P12" s="13"/>
    </row>
    <row r="13" spans="2:16">
      <c r="B13" s="2">
        <f t="shared" si="3"/>
        <v>37630</v>
      </c>
      <c r="C13" s="37">
        <f>IFERROR(VLOOKUP(B13,Sheet1!W$2:Y$3285,3,FALSE),"")</f>
        <v>0.89351199999999997</v>
      </c>
      <c r="E13" s="13"/>
      <c r="L13" s="2">
        <f t="shared" si="4"/>
        <v>37894</v>
      </c>
      <c r="M13" s="37">
        <f t="shared" si="0"/>
        <v>0.71130253333333326</v>
      </c>
      <c r="N13" s="37">
        <f t="shared" si="1"/>
        <v>0.78858899999999998</v>
      </c>
      <c r="O13" s="37">
        <f t="shared" si="2"/>
        <v>0.60033599999999998</v>
      </c>
      <c r="P13" s="13"/>
    </row>
    <row r="14" spans="2:16">
      <c r="B14" s="2">
        <f t="shared" si="3"/>
        <v>37631</v>
      </c>
      <c r="C14" s="37">
        <f>IFERROR(VLOOKUP(B14,Sheet1!W$2:Y$3285,3,FALSE),"")</f>
        <v>0.88067099999999998</v>
      </c>
      <c r="E14" s="13"/>
      <c r="L14" s="2">
        <f t="shared" si="4"/>
        <v>37925</v>
      </c>
      <c r="M14" s="37">
        <f t="shared" si="0"/>
        <v>0.77013706451612884</v>
      </c>
      <c r="N14" s="37">
        <f t="shared" si="1"/>
        <v>0.84453699999999998</v>
      </c>
      <c r="O14" s="37">
        <f t="shared" si="2"/>
        <v>0.695052</v>
      </c>
      <c r="P14" s="13"/>
    </row>
    <row r="15" spans="2:16">
      <c r="B15" s="2">
        <f t="shared" si="3"/>
        <v>37632</v>
      </c>
      <c r="C15" s="37">
        <f>IFERROR(VLOOKUP(B15,Sheet1!W$2:Y$3285,3,FALSE),"")</f>
        <v>0.87536199999999997</v>
      </c>
      <c r="E15" s="13"/>
      <c r="L15" s="2">
        <f t="shared" si="4"/>
        <v>37955</v>
      </c>
      <c r="M15" s="37">
        <f t="shared" si="0"/>
        <v>0.85999669999999984</v>
      </c>
      <c r="N15" s="37">
        <f t="shared" si="1"/>
        <v>0.90613699999999997</v>
      </c>
      <c r="O15" s="37">
        <f t="shared" si="2"/>
        <v>0.82433699999999999</v>
      </c>
      <c r="P15" s="13"/>
    </row>
    <row r="16" spans="2:16">
      <c r="B16" s="2">
        <f t="shared" si="3"/>
        <v>37633</v>
      </c>
      <c r="C16" s="37">
        <f>IFERROR(VLOOKUP(B16,Sheet1!W$2:Y$3285,3,FALSE),"")</f>
        <v>0.86324000000000001</v>
      </c>
      <c r="E16" s="13"/>
      <c r="L16" s="2">
        <f t="shared" si="4"/>
        <v>37986</v>
      </c>
      <c r="M16" s="37">
        <f t="shared" si="0"/>
        <v>0.86338848387096756</v>
      </c>
      <c r="N16" s="37">
        <f t="shared" si="1"/>
        <v>0.88542299999999996</v>
      </c>
      <c r="O16" s="37">
        <f t="shared" si="2"/>
        <v>0.83871899999999999</v>
      </c>
      <c r="P16" s="13"/>
    </row>
    <row r="17" spans="2:16">
      <c r="B17" s="2">
        <f t="shared" si="3"/>
        <v>37634</v>
      </c>
      <c r="C17" s="37">
        <f>IFERROR(VLOOKUP(B17,Sheet1!W$2:Y$3285,3,FALSE),"")</f>
        <v>0.86283299999999996</v>
      </c>
      <c r="E17" s="13"/>
      <c r="L17" s="2">
        <f t="shared" si="4"/>
        <v>38017</v>
      </c>
      <c r="M17" s="37">
        <f t="shared" si="0"/>
        <v>0.88652168965517242</v>
      </c>
      <c r="N17" s="37">
        <f t="shared" si="1"/>
        <v>0.90991599999999995</v>
      </c>
      <c r="O17" s="37">
        <f t="shared" si="2"/>
        <v>0.86148800000000003</v>
      </c>
      <c r="P17" s="13"/>
    </row>
    <row r="18" spans="2:16">
      <c r="B18" s="2">
        <f t="shared" si="3"/>
        <v>37635</v>
      </c>
      <c r="C18" s="37">
        <f>IFERROR(VLOOKUP(B18,Sheet1!W$2:Y$3285,3,FALSE),"")</f>
        <v>0.87156299999999998</v>
      </c>
      <c r="E18" s="13"/>
      <c r="L18" s="2">
        <f t="shared" si="4"/>
        <v>38046</v>
      </c>
      <c r="M18" s="37">
        <f t="shared" si="0"/>
        <v>0.88370389655172421</v>
      </c>
      <c r="N18" s="37">
        <f t="shared" si="1"/>
        <v>0.91259900000000005</v>
      </c>
      <c r="O18" s="37">
        <f t="shared" si="2"/>
        <v>0.86267300000000002</v>
      </c>
      <c r="P18" s="13"/>
    </row>
    <row r="19" spans="2:16">
      <c r="B19" s="2">
        <f t="shared" si="3"/>
        <v>37636</v>
      </c>
      <c r="C19" s="37">
        <f>IFERROR(VLOOKUP(B19,Sheet1!W$2:Y$3285,3,FALSE),"")</f>
        <v>0.87212999999999996</v>
      </c>
      <c r="E19" s="13"/>
      <c r="L19" s="2">
        <f t="shared" si="4"/>
        <v>38077</v>
      </c>
      <c r="M19" s="37">
        <f t="shared" si="0"/>
        <v>0.89960622580645155</v>
      </c>
      <c r="N19" s="37">
        <f t="shared" si="1"/>
        <v>0.94000899999999998</v>
      </c>
      <c r="O19" s="37">
        <f t="shared" si="2"/>
        <v>0.86556599999999995</v>
      </c>
      <c r="P19" s="13"/>
    </row>
    <row r="20" spans="2:16">
      <c r="B20" s="2">
        <f t="shared" si="3"/>
        <v>37637</v>
      </c>
      <c r="C20" s="37">
        <f>IFERROR(VLOOKUP(B20,Sheet1!W$2:Y$3285,3,FALSE),"")</f>
        <v>0.88158400000000003</v>
      </c>
      <c r="E20" s="13"/>
      <c r="L20" s="2">
        <f t="shared" si="4"/>
        <v>38107</v>
      </c>
      <c r="M20" s="37">
        <f t="shared" si="0"/>
        <v>0.8903063333333332</v>
      </c>
      <c r="N20" s="37">
        <f t="shared" si="1"/>
        <v>0.91854800000000003</v>
      </c>
      <c r="O20" s="37">
        <f t="shared" si="2"/>
        <v>0.845167</v>
      </c>
      <c r="P20" s="13"/>
    </row>
    <row r="21" spans="2:16">
      <c r="B21" s="2">
        <f t="shared" si="3"/>
        <v>37638</v>
      </c>
      <c r="C21" s="37">
        <f>IFERROR(VLOOKUP(B21,Sheet1!W$2:Y$3285,3,FALSE),"")</f>
        <v>0.88268100000000005</v>
      </c>
      <c r="E21" s="13"/>
      <c r="L21" s="2">
        <f t="shared" si="4"/>
        <v>38138</v>
      </c>
      <c r="M21" s="37">
        <f t="shared" si="0"/>
        <v>0.8042230645161289</v>
      </c>
      <c r="N21" s="37">
        <f t="shared" si="1"/>
        <v>0.929234</v>
      </c>
      <c r="O21" s="37">
        <f t="shared" si="2"/>
        <v>0.68335199999999996</v>
      </c>
      <c r="P21" s="13"/>
    </row>
    <row r="22" spans="2:16">
      <c r="B22" s="2">
        <f t="shared" si="3"/>
        <v>37639</v>
      </c>
      <c r="C22" s="37">
        <f>IFERROR(VLOOKUP(B22,Sheet1!W$2:Y$3285,3,FALSE),"")</f>
        <v>0.878494</v>
      </c>
      <c r="E22" s="13"/>
      <c r="L22" s="2">
        <f t="shared" si="4"/>
        <v>38168</v>
      </c>
      <c r="M22" s="37">
        <f t="shared" si="0"/>
        <v>0.75979496666666668</v>
      </c>
      <c r="N22" s="37">
        <f t="shared" si="1"/>
        <v>0.83174899999999996</v>
      </c>
      <c r="O22" s="37">
        <f t="shared" si="2"/>
        <v>0.68557100000000004</v>
      </c>
      <c r="P22" s="13"/>
    </row>
    <row r="23" spans="2:16">
      <c r="B23" s="2">
        <f t="shared" si="3"/>
        <v>37640</v>
      </c>
      <c r="C23" s="37">
        <f>IFERROR(VLOOKUP(B23,Sheet1!W$2:Y$3285,3,FALSE),"")</f>
        <v>0.88224800000000003</v>
      </c>
      <c r="E23" s="13"/>
      <c r="L23" s="2">
        <f t="shared" si="4"/>
        <v>38199</v>
      </c>
      <c r="M23" s="37">
        <f t="shared" si="0"/>
        <v>0.73856761290322559</v>
      </c>
      <c r="N23" s="37">
        <f t="shared" si="1"/>
        <v>0.82406000000000001</v>
      </c>
      <c r="O23" s="37">
        <f t="shared" si="2"/>
        <v>0.68027599999999999</v>
      </c>
      <c r="P23" s="13"/>
    </row>
    <row r="24" spans="2:16">
      <c r="B24" s="2">
        <f t="shared" si="3"/>
        <v>37641</v>
      </c>
      <c r="C24" s="37">
        <f>IFERROR(VLOOKUP(B24,Sheet1!W$2:Y$3285,3,FALSE),"")</f>
        <v>0.874579</v>
      </c>
      <c r="E24" s="13"/>
      <c r="L24" s="2">
        <f t="shared" si="4"/>
        <v>38230</v>
      </c>
      <c r="M24" s="37">
        <f t="shared" si="0"/>
        <v>0.7575124193548386</v>
      </c>
      <c r="N24" s="37">
        <f t="shared" si="1"/>
        <v>0.84849300000000005</v>
      </c>
      <c r="O24" s="37">
        <f t="shared" si="2"/>
        <v>0.70438800000000001</v>
      </c>
      <c r="P24" s="13"/>
    </row>
    <row r="25" spans="2:16">
      <c r="B25" s="2">
        <f t="shared" si="3"/>
        <v>37642</v>
      </c>
      <c r="C25" s="37">
        <f>IFERROR(VLOOKUP(B25,Sheet1!W$2:Y$3285,3,FALSE),"")</f>
        <v>0.88144900000000004</v>
      </c>
      <c r="E25" s="13"/>
      <c r="L25" s="2">
        <f t="shared" si="4"/>
        <v>38260</v>
      </c>
      <c r="M25" s="37">
        <f t="shared" si="0"/>
        <v>0.73121020000000003</v>
      </c>
      <c r="N25" s="37">
        <f t="shared" si="1"/>
        <v>0.816473</v>
      </c>
      <c r="O25" s="37">
        <f t="shared" si="2"/>
        <v>0.68532199999999999</v>
      </c>
      <c r="P25" s="13"/>
    </row>
    <row r="26" spans="2:16">
      <c r="B26" s="2">
        <f t="shared" si="3"/>
        <v>37643</v>
      </c>
      <c r="C26" s="37">
        <f>IFERROR(VLOOKUP(B26,Sheet1!W$2:Y$3285,3,FALSE),"")</f>
        <v>0.87675700000000001</v>
      </c>
      <c r="E26" s="13"/>
      <c r="L26" s="2">
        <f t="shared" si="4"/>
        <v>38291</v>
      </c>
      <c r="M26" s="37">
        <f t="shared" si="0"/>
        <v>0.76367454838709681</v>
      </c>
      <c r="N26" s="37">
        <f t="shared" si="1"/>
        <v>0.86056699999999997</v>
      </c>
      <c r="O26" s="37">
        <f t="shared" si="2"/>
        <v>0.68755999999999995</v>
      </c>
      <c r="P26" s="13"/>
    </row>
    <row r="27" spans="2:16">
      <c r="B27" s="2">
        <f t="shared" si="3"/>
        <v>37644</v>
      </c>
      <c r="C27" s="37">
        <f>IFERROR(VLOOKUP(B27,Sheet1!W$2:Y$3285,3,FALSE),"")</f>
        <v>0.87137900000000001</v>
      </c>
      <c r="E27" s="13"/>
      <c r="L27" s="2">
        <f t="shared" si="4"/>
        <v>38321</v>
      </c>
      <c r="M27" s="37">
        <f t="shared" si="0"/>
        <v>0.85633389999999965</v>
      </c>
      <c r="N27" s="37">
        <f t="shared" si="1"/>
        <v>0.90284799999999998</v>
      </c>
      <c r="O27" s="37">
        <f t="shared" si="2"/>
        <v>0.83308499999999996</v>
      </c>
      <c r="P27" s="13"/>
    </row>
    <row r="28" spans="2:16">
      <c r="B28" s="2">
        <f t="shared" si="3"/>
        <v>37645</v>
      </c>
      <c r="C28" s="37">
        <f>IFERROR(VLOOKUP(B28,Sheet1!W$2:Y$3285,3,FALSE),"")</f>
        <v>0.88964799999999999</v>
      </c>
      <c r="E28" s="13"/>
      <c r="L28" s="2">
        <f t="shared" si="4"/>
        <v>38352</v>
      </c>
      <c r="M28" s="37">
        <f t="shared" si="0"/>
        <v>0.87307806451612902</v>
      </c>
      <c r="N28" s="37">
        <f t="shared" si="1"/>
        <v>0.92802099999999998</v>
      </c>
      <c r="O28" s="37">
        <f t="shared" si="2"/>
        <v>0.84389000000000003</v>
      </c>
      <c r="P28" s="13"/>
    </row>
    <row r="29" spans="2:16">
      <c r="B29" s="2">
        <f t="shared" si="3"/>
        <v>37646</v>
      </c>
      <c r="C29" s="37">
        <f>IFERROR(VLOOKUP(B29,Sheet1!W$2:Y$3285,3,FALSE),"")</f>
        <v>0.88163199999999997</v>
      </c>
      <c r="E29" s="13"/>
      <c r="L29" s="2">
        <f t="shared" si="4"/>
        <v>38383</v>
      </c>
      <c r="M29" s="37">
        <f t="shared" si="0"/>
        <v>0.88524022580645156</v>
      </c>
      <c r="N29" s="37">
        <f t="shared" si="1"/>
        <v>0.91692700000000005</v>
      </c>
      <c r="O29" s="37">
        <f t="shared" si="2"/>
        <v>0.86632799999999999</v>
      </c>
      <c r="P29" s="13"/>
    </row>
    <row r="30" spans="2:16">
      <c r="B30" s="2">
        <f t="shared" si="3"/>
        <v>37647</v>
      </c>
      <c r="C30" s="37">
        <f>IFERROR(VLOOKUP(B30,Sheet1!W$2:Y$3285,3,FALSE),"")</f>
        <v>0.88214099999999995</v>
      </c>
      <c r="E30" s="13"/>
      <c r="L30" s="2">
        <f t="shared" si="4"/>
        <v>38411</v>
      </c>
      <c r="M30" s="37">
        <f t="shared" si="0"/>
        <v>0.88899307142857142</v>
      </c>
      <c r="N30" s="37">
        <f t="shared" si="1"/>
        <v>0.94060100000000002</v>
      </c>
      <c r="O30" s="37">
        <f t="shared" si="2"/>
        <v>0.82661399999999996</v>
      </c>
      <c r="P30" s="13"/>
    </row>
    <row r="31" spans="2:16">
      <c r="B31" s="2">
        <f t="shared" si="3"/>
        <v>37648</v>
      </c>
      <c r="C31" s="37">
        <f>IFERROR(VLOOKUP(B31,Sheet1!W$2:Y$3285,3,FALSE),"")</f>
        <v>0.87270300000000001</v>
      </c>
      <c r="E31" s="13"/>
      <c r="L31" s="2">
        <f t="shared" si="4"/>
        <v>38442</v>
      </c>
      <c r="M31" s="37">
        <f t="shared" si="0"/>
        <v>0.87864412903225786</v>
      </c>
      <c r="N31" s="37">
        <f t="shared" si="1"/>
        <v>0.90838200000000002</v>
      </c>
      <c r="O31" s="37">
        <f t="shared" si="2"/>
        <v>0.83291599999999999</v>
      </c>
      <c r="P31" s="13"/>
    </row>
    <row r="32" spans="2:16">
      <c r="B32" s="2">
        <f t="shared" si="3"/>
        <v>37649</v>
      </c>
      <c r="C32" s="37">
        <f>IFERROR(VLOOKUP(B32,Sheet1!W$2:Y$3285,3,FALSE),"")</f>
        <v>0.85284000000000004</v>
      </c>
      <c r="E32" s="13"/>
      <c r="L32" s="2">
        <f t="shared" si="4"/>
        <v>38472</v>
      </c>
      <c r="M32" s="37">
        <f t="shared" si="0"/>
        <v>0.88855443333333328</v>
      </c>
      <c r="N32" s="37">
        <f t="shared" si="1"/>
        <v>0.91612899999999997</v>
      </c>
      <c r="O32" s="37">
        <f t="shared" si="2"/>
        <v>0.856159</v>
      </c>
      <c r="P32" s="13"/>
    </row>
    <row r="33" spans="2:16">
      <c r="B33" s="2">
        <f t="shared" si="3"/>
        <v>37650</v>
      </c>
      <c r="C33" s="37">
        <f>IFERROR(VLOOKUP(B33,Sheet1!W$2:Y$3285,3,FALSE),"")</f>
        <v>0.86244699999999996</v>
      </c>
      <c r="E33" s="13"/>
      <c r="L33" s="2">
        <f t="shared" si="4"/>
        <v>38503</v>
      </c>
      <c r="M33" s="37">
        <f t="shared" si="0"/>
        <v>0.83636658064516145</v>
      </c>
      <c r="N33" s="37">
        <f t="shared" si="1"/>
        <v>0.92477299999999996</v>
      </c>
      <c r="O33" s="37">
        <f t="shared" si="2"/>
        <v>0.70796499999999996</v>
      </c>
      <c r="P33" s="13"/>
    </row>
    <row r="34" spans="2:16">
      <c r="B34" s="2">
        <f t="shared" si="3"/>
        <v>37651</v>
      </c>
      <c r="C34" s="37">
        <f>IFERROR(VLOOKUP(B34,Sheet1!W$2:Y$3285,3,FALSE),"")</f>
        <v>0.883297</v>
      </c>
      <c r="E34" s="13"/>
      <c r="L34" s="2">
        <f t="shared" si="4"/>
        <v>38533</v>
      </c>
      <c r="M34" s="37">
        <f t="shared" si="0"/>
        <v>0.7437868333333334</v>
      </c>
      <c r="N34" s="37">
        <f t="shared" si="1"/>
        <v>0.79405899999999996</v>
      </c>
      <c r="O34" s="37">
        <f t="shared" si="2"/>
        <v>0.67516699999999996</v>
      </c>
      <c r="P34" s="13"/>
    </row>
    <row r="35" spans="2:16">
      <c r="B35" s="2">
        <f t="shared" si="3"/>
        <v>37652</v>
      </c>
      <c r="C35" s="37">
        <f>IFERROR(VLOOKUP(B35,Sheet1!W$2:Y$3285,3,FALSE),"")</f>
        <v>0.89951700000000001</v>
      </c>
      <c r="E35" s="13"/>
      <c r="G35" s="3">
        <f>AVERAGE(C5:C35)</f>
        <v>0.8765688387096775</v>
      </c>
      <c r="H35" s="3">
        <f>MAX(C5:C35)</f>
        <v>0.89951700000000001</v>
      </c>
      <c r="I35" s="3">
        <f>MIN(C5:C35)</f>
        <v>0.85284000000000004</v>
      </c>
      <c r="J35" s="13"/>
      <c r="L35" s="2">
        <f t="shared" si="4"/>
        <v>38564</v>
      </c>
      <c r="M35" s="37">
        <f t="shared" si="0"/>
        <v>0.7351368387096775</v>
      </c>
      <c r="N35" s="37">
        <f t="shared" si="1"/>
        <v>0.78231099999999998</v>
      </c>
      <c r="O35" s="37">
        <f t="shared" si="2"/>
        <v>0.70318800000000004</v>
      </c>
      <c r="P35" s="13"/>
    </row>
    <row r="36" spans="2:16">
      <c r="B36" s="2">
        <f t="shared" si="3"/>
        <v>37653</v>
      </c>
      <c r="C36" s="37">
        <f>IFERROR(VLOOKUP(B36,Sheet1!W$2:Y$3285,3,FALSE),"")</f>
        <v>0.90766100000000005</v>
      </c>
      <c r="E36" s="13"/>
      <c r="L36" s="2">
        <f t="shared" si="4"/>
        <v>38595</v>
      </c>
      <c r="M36" s="37">
        <f t="shared" si="0"/>
        <v>0.73647406451612896</v>
      </c>
      <c r="N36" s="37">
        <f t="shared" si="1"/>
        <v>0.79338399999999998</v>
      </c>
      <c r="O36" s="37">
        <f t="shared" si="2"/>
        <v>0.65917199999999998</v>
      </c>
      <c r="P36" s="13"/>
    </row>
    <row r="37" spans="2:16">
      <c r="B37" s="2">
        <f t="shared" si="3"/>
        <v>37654</v>
      </c>
      <c r="C37" s="37">
        <f>IFERROR(VLOOKUP(B37,Sheet1!W$2:Y$3285,3,FALSE),"")</f>
        <v>0.90122000000000002</v>
      </c>
      <c r="E37" s="13"/>
      <c r="L37" s="2">
        <f t="shared" si="4"/>
        <v>38625</v>
      </c>
      <c r="M37" s="37">
        <f t="shared" si="0"/>
        <v>0.71979780000000004</v>
      </c>
      <c r="N37" s="37">
        <f t="shared" si="1"/>
        <v>0.86259699999999995</v>
      </c>
      <c r="O37" s="37">
        <f t="shared" si="2"/>
        <v>0.59863</v>
      </c>
      <c r="P37" s="13"/>
    </row>
    <row r="38" spans="2:16">
      <c r="B38" s="2">
        <f t="shared" si="3"/>
        <v>37655</v>
      </c>
      <c r="C38" s="37">
        <f>IFERROR(VLOOKUP(B38,Sheet1!W$2:Y$3285,3,FALSE),"")</f>
        <v>0.87820500000000001</v>
      </c>
      <c r="E38" s="13"/>
      <c r="L38" s="2">
        <f t="shared" si="4"/>
        <v>38656</v>
      </c>
      <c r="M38" s="37">
        <f t="shared" si="0"/>
        <v>0.75670903225806452</v>
      </c>
      <c r="N38" s="37">
        <f t="shared" si="1"/>
        <v>0.84648400000000001</v>
      </c>
      <c r="O38" s="37">
        <f t="shared" si="2"/>
        <v>0.65207300000000001</v>
      </c>
      <c r="P38" s="13"/>
    </row>
    <row r="39" spans="2:16">
      <c r="B39" s="2">
        <f t="shared" si="3"/>
        <v>37656</v>
      </c>
      <c r="C39" s="37">
        <f>IFERROR(VLOOKUP(B39,Sheet1!W$2:Y$3285,3,FALSE),"")</f>
        <v>0.87027299999999996</v>
      </c>
      <c r="E39" s="13"/>
      <c r="L39" s="2">
        <f t="shared" si="4"/>
        <v>38686</v>
      </c>
      <c r="M39" s="37">
        <f t="shared" si="0"/>
        <v>0.85322110000000007</v>
      </c>
      <c r="N39" s="37">
        <f t="shared" si="1"/>
        <v>0.88502700000000001</v>
      </c>
      <c r="O39" s="37">
        <f t="shared" si="2"/>
        <v>0.78443600000000002</v>
      </c>
      <c r="P39" s="13"/>
    </row>
    <row r="40" spans="2:16">
      <c r="B40" s="2">
        <f t="shared" si="3"/>
        <v>37657</v>
      </c>
      <c r="C40" s="37">
        <f>IFERROR(VLOOKUP(B40,Sheet1!W$2:Y$3285,3,FALSE),"")</f>
        <v>0.85821800000000004</v>
      </c>
      <c r="E40" s="13"/>
      <c r="L40" s="2">
        <f t="shared" si="4"/>
        <v>38717</v>
      </c>
      <c r="M40" s="37">
        <f t="shared" si="0"/>
        <v>0.87180341935483863</v>
      </c>
      <c r="N40" s="37">
        <f t="shared" si="1"/>
        <v>0.89853400000000005</v>
      </c>
      <c r="O40" s="37">
        <f t="shared" si="2"/>
        <v>0.84717799999999999</v>
      </c>
      <c r="P40" s="13"/>
    </row>
    <row r="41" spans="2:16">
      <c r="B41" s="2">
        <f t="shared" si="3"/>
        <v>37658</v>
      </c>
      <c r="C41" s="37">
        <f>IFERROR(VLOOKUP(B41,Sheet1!W$2:Y$3285,3,FALSE),"")</f>
        <v>0.849379</v>
      </c>
      <c r="E41" s="13"/>
      <c r="L41" s="2">
        <f t="shared" si="4"/>
        <v>38748</v>
      </c>
      <c r="M41" s="37">
        <f t="shared" si="0"/>
        <v>0.88976870967741939</v>
      </c>
      <c r="N41" s="37">
        <f t="shared" si="1"/>
        <v>0.92359599999999997</v>
      </c>
      <c r="O41" s="37">
        <f t="shared" si="2"/>
        <v>0.84719900000000004</v>
      </c>
      <c r="P41" s="13"/>
    </row>
    <row r="42" spans="2:16">
      <c r="B42" s="2">
        <f t="shared" si="3"/>
        <v>37659</v>
      </c>
      <c r="C42" s="37">
        <f>IFERROR(VLOOKUP(B42,Sheet1!W$2:Y$3285,3,FALSE),"")</f>
        <v>0.85523800000000005</v>
      </c>
      <c r="E42" s="13"/>
      <c r="L42" s="2">
        <f t="shared" si="4"/>
        <v>38776</v>
      </c>
      <c r="M42" s="37">
        <f t="shared" si="0"/>
        <v>0.87990321428571439</v>
      </c>
      <c r="N42" s="37">
        <f t="shared" si="1"/>
        <v>0.90972799999999998</v>
      </c>
      <c r="O42" s="37">
        <f t="shared" si="2"/>
        <v>0.85435899999999998</v>
      </c>
      <c r="P42" s="13"/>
    </row>
    <row r="43" spans="2:16">
      <c r="B43" s="2">
        <f t="shared" si="3"/>
        <v>37660</v>
      </c>
      <c r="C43" s="37">
        <f>IFERROR(VLOOKUP(B43,Sheet1!W$2:Y$3285,3,FALSE),"")</f>
        <v>0.85286200000000001</v>
      </c>
      <c r="E43" s="13"/>
      <c r="L43" s="2">
        <f t="shared" si="4"/>
        <v>38807</v>
      </c>
      <c r="M43" s="37">
        <f t="shared" si="0"/>
        <v>0.87405070967741938</v>
      </c>
      <c r="N43" s="37">
        <f t="shared" si="1"/>
        <v>0.91043499999999999</v>
      </c>
      <c r="O43" s="37">
        <f t="shared" si="2"/>
        <v>0.83820300000000003</v>
      </c>
      <c r="P43" s="13"/>
    </row>
    <row r="44" spans="2:16">
      <c r="B44" s="2">
        <f t="shared" si="3"/>
        <v>37661</v>
      </c>
      <c r="C44" s="37">
        <f>IFERROR(VLOOKUP(B44,Sheet1!W$2:Y$3285,3,FALSE),"")</f>
        <v>0.87015399999999998</v>
      </c>
      <c r="E44" s="13"/>
      <c r="L44" s="2">
        <f t="shared" si="4"/>
        <v>38837</v>
      </c>
      <c r="M44" s="37">
        <f t="shared" si="0"/>
        <v>0.88326506666666682</v>
      </c>
      <c r="N44" s="37">
        <f t="shared" si="1"/>
        <v>0.91284399999999999</v>
      </c>
      <c r="O44" s="37">
        <f t="shared" si="2"/>
        <v>0.84047000000000005</v>
      </c>
      <c r="P44" s="13"/>
    </row>
    <row r="45" spans="2:16">
      <c r="B45" s="2">
        <f t="shared" si="3"/>
        <v>37662</v>
      </c>
      <c r="C45" s="37">
        <f>IFERROR(VLOOKUP(B45,Sheet1!W$2:Y$3285,3,FALSE),"")</f>
        <v>0.89271999999999996</v>
      </c>
      <c r="E45" s="13"/>
      <c r="L45" s="2">
        <f t="shared" si="4"/>
        <v>38868</v>
      </c>
      <c r="M45" s="37">
        <f t="shared" si="0"/>
        <v>0.82380112903225799</v>
      </c>
      <c r="N45" s="37">
        <f t="shared" si="1"/>
        <v>0.93232099999999996</v>
      </c>
      <c r="O45" s="37">
        <f t="shared" si="2"/>
        <v>0.68492699999999995</v>
      </c>
      <c r="P45" s="13"/>
    </row>
    <row r="46" spans="2:16">
      <c r="B46" s="2">
        <f t="shared" si="3"/>
        <v>37663</v>
      </c>
      <c r="C46" s="37">
        <f>IFERROR(VLOOKUP(B46,Sheet1!W$2:Y$3285,3,FALSE),"")</f>
        <v>0.90770099999999998</v>
      </c>
      <c r="E46" s="13"/>
      <c r="L46" s="2">
        <f t="shared" si="4"/>
        <v>38898</v>
      </c>
      <c r="M46" s="37">
        <f t="shared" si="0"/>
        <v>0.77464239999999995</v>
      </c>
      <c r="N46" s="37">
        <f t="shared" si="1"/>
        <v>0.90019300000000002</v>
      </c>
      <c r="O46" s="37">
        <f t="shared" si="2"/>
        <v>0.71097999999999995</v>
      </c>
      <c r="P46" s="13"/>
    </row>
    <row r="47" spans="2:16">
      <c r="B47" s="2">
        <f t="shared" si="3"/>
        <v>37664</v>
      </c>
      <c r="C47" s="37">
        <f>IFERROR(VLOOKUP(B47,Sheet1!W$2:Y$3285,3,FALSE),"")</f>
        <v>0.92707600000000001</v>
      </c>
      <c r="E47" s="13"/>
      <c r="L47" s="2">
        <f t="shared" si="4"/>
        <v>38929</v>
      </c>
      <c r="M47" s="37">
        <f t="shared" si="0"/>
        <v>0.7642240645161289</v>
      </c>
      <c r="N47" s="37">
        <f t="shared" si="1"/>
        <v>0.81167999999999996</v>
      </c>
      <c r="O47" s="37">
        <f t="shared" si="2"/>
        <v>0.71783600000000003</v>
      </c>
      <c r="P47" s="13"/>
    </row>
    <row r="48" spans="2:16">
      <c r="B48" s="2">
        <f t="shared" si="3"/>
        <v>37665</v>
      </c>
      <c r="C48" s="37">
        <f>IFERROR(VLOOKUP(B48,Sheet1!W$2:Y$3285,3,FALSE),"")</f>
        <v>0.93399100000000002</v>
      </c>
      <c r="E48" s="13"/>
      <c r="L48" s="2">
        <f t="shared" si="4"/>
        <v>38960</v>
      </c>
      <c r="M48" s="37">
        <f t="shared" si="0"/>
        <v>0.81970509677419356</v>
      </c>
      <c r="N48" s="37">
        <f t="shared" si="1"/>
        <v>0.89302800000000004</v>
      </c>
      <c r="O48" s="37">
        <f t="shared" si="2"/>
        <v>0.72298099999999998</v>
      </c>
      <c r="P48" s="13"/>
    </row>
    <row r="49" spans="2:16">
      <c r="B49" s="2">
        <f t="shared" si="3"/>
        <v>37666</v>
      </c>
      <c r="C49" s="37">
        <f>IFERROR(VLOOKUP(B49,Sheet1!W$2:Y$3285,3,FALSE),"")</f>
        <v>0.93708599999999997</v>
      </c>
      <c r="E49" s="13"/>
      <c r="L49" s="2">
        <f t="shared" si="4"/>
        <v>38990</v>
      </c>
      <c r="M49" s="37">
        <f t="shared" si="0"/>
        <v>0.87112183333333326</v>
      </c>
      <c r="N49" s="37">
        <f t="shared" si="1"/>
        <v>0.90804099999999999</v>
      </c>
      <c r="O49" s="37">
        <f t="shared" si="2"/>
        <v>0.82791199999999998</v>
      </c>
      <c r="P49" s="13"/>
    </row>
    <row r="50" spans="2:16">
      <c r="B50" s="2">
        <f t="shared" si="3"/>
        <v>37667</v>
      </c>
      <c r="C50" s="37">
        <f>IFERROR(VLOOKUP(B50,Sheet1!W$2:Y$3285,3,FALSE),"")</f>
        <v>0.92033299999999996</v>
      </c>
      <c r="E50" s="13"/>
      <c r="L50" s="2">
        <f t="shared" si="4"/>
        <v>39021</v>
      </c>
      <c r="M50" s="37">
        <f t="shared" si="0"/>
        <v>0.89904209677419378</v>
      </c>
      <c r="N50" s="37">
        <f t="shared" si="1"/>
        <v>0.91295400000000004</v>
      </c>
      <c r="O50" s="37">
        <f t="shared" si="2"/>
        <v>0.87092499999999995</v>
      </c>
      <c r="P50" s="13"/>
    </row>
    <row r="51" spans="2:16">
      <c r="B51" s="2">
        <f t="shared" si="3"/>
        <v>37668</v>
      </c>
      <c r="C51" s="37">
        <f>IFERROR(VLOOKUP(B51,Sheet1!W$2:Y$3285,3,FALSE),"")</f>
        <v>0.89538799999999996</v>
      </c>
      <c r="E51" s="13"/>
      <c r="L51" s="2">
        <f t="shared" si="4"/>
        <v>39051</v>
      </c>
      <c r="M51" s="37">
        <f t="shared" si="0"/>
        <v>0.88802473333333343</v>
      </c>
      <c r="N51" s="37">
        <f t="shared" si="1"/>
        <v>0.91306399999999999</v>
      </c>
      <c r="O51" s="37">
        <f t="shared" si="2"/>
        <v>0.86742300000000006</v>
      </c>
      <c r="P51" s="13"/>
    </row>
    <row r="52" spans="2:16">
      <c r="B52" s="2">
        <f t="shared" si="3"/>
        <v>37669</v>
      </c>
      <c r="C52" s="37">
        <f>IFERROR(VLOOKUP(B52,Sheet1!W$2:Y$3285,3,FALSE),"")</f>
        <v>0.87740099999999999</v>
      </c>
      <c r="E52" s="13"/>
      <c r="L52" s="2">
        <f t="shared" si="4"/>
        <v>39082</v>
      </c>
      <c r="M52" s="37">
        <f t="shared" si="0"/>
        <v>0.88258567741935467</v>
      </c>
      <c r="N52" s="37">
        <f t="shared" si="1"/>
        <v>0.91168300000000002</v>
      </c>
      <c r="O52" s="37">
        <f t="shared" si="2"/>
        <v>0.85629</v>
      </c>
      <c r="P52" s="13"/>
    </row>
    <row r="53" spans="2:16">
      <c r="B53" s="2">
        <f t="shared" si="3"/>
        <v>37670</v>
      </c>
      <c r="C53" s="37">
        <f>IFERROR(VLOOKUP(B53,Sheet1!W$2:Y$3285,3,FALSE),"")</f>
        <v>0.85161399999999998</v>
      </c>
      <c r="E53" s="13"/>
      <c r="L53" s="2">
        <f t="shared" si="4"/>
        <v>39113</v>
      </c>
      <c r="M53" s="37">
        <f t="shared" si="0"/>
        <v>0.8879495666666668</v>
      </c>
      <c r="N53" s="37">
        <f t="shared" si="1"/>
        <v>0.92775799999999997</v>
      </c>
      <c r="O53" s="37">
        <f t="shared" si="2"/>
        <v>0.84954499999999999</v>
      </c>
      <c r="P53" s="13"/>
    </row>
    <row r="54" spans="2:16">
      <c r="B54" s="2">
        <f t="shared" si="3"/>
        <v>37671</v>
      </c>
      <c r="C54" s="37">
        <f>IFERROR(VLOOKUP(B54,Sheet1!W$2:Y$3285,3,FALSE),"")</f>
        <v>0.84221699999999999</v>
      </c>
      <c r="E54" s="13"/>
      <c r="L54" s="2">
        <f t="shared" si="4"/>
        <v>39141</v>
      </c>
      <c r="M54" s="37">
        <f t="shared" si="0"/>
        <v>0.87503933333333328</v>
      </c>
      <c r="N54" s="37">
        <f t="shared" si="1"/>
        <v>0.89698800000000001</v>
      </c>
      <c r="O54" s="37">
        <f t="shared" si="2"/>
        <v>0.85029299999999997</v>
      </c>
      <c r="P54" s="13"/>
    </row>
    <row r="55" spans="2:16">
      <c r="B55" s="2">
        <f t="shared" si="3"/>
        <v>37672</v>
      </c>
      <c r="C55" s="37">
        <f>IFERROR(VLOOKUP(B55,Sheet1!W$2:Y$3285,3,FALSE),"")</f>
        <v>0.85572499999999996</v>
      </c>
      <c r="E55" s="13"/>
      <c r="L55" s="2">
        <f t="shared" si="4"/>
        <v>39172</v>
      </c>
      <c r="M55" s="37">
        <f t="shared" si="0"/>
        <v>0.89109879999999997</v>
      </c>
      <c r="N55" s="37">
        <f t="shared" si="1"/>
        <v>0.92016799999999999</v>
      </c>
      <c r="O55" s="37">
        <f t="shared" si="2"/>
        <v>0.86169099999999998</v>
      </c>
      <c r="P55" s="13"/>
    </row>
    <row r="56" spans="2:16">
      <c r="B56" s="2">
        <f t="shared" si="3"/>
        <v>37673</v>
      </c>
      <c r="C56" s="37">
        <f>IFERROR(VLOOKUP(B56,Sheet1!W$2:Y$3285,3,FALSE),"")</f>
        <v>0.86987400000000004</v>
      </c>
      <c r="E56" s="13"/>
      <c r="L56" s="2">
        <f t="shared" si="4"/>
        <v>39202</v>
      </c>
      <c r="M56" s="37">
        <f t="shared" si="0"/>
        <v>0.90247017241379335</v>
      </c>
      <c r="N56" s="37">
        <f t="shared" si="1"/>
        <v>0.92593899999999996</v>
      </c>
      <c r="O56" s="37">
        <f t="shared" si="2"/>
        <v>0.86967799999999995</v>
      </c>
      <c r="P56" s="13"/>
    </row>
    <row r="57" spans="2:16">
      <c r="B57" s="2">
        <f t="shared" si="3"/>
        <v>37674</v>
      </c>
      <c r="C57" s="37">
        <f>IFERROR(VLOOKUP(B57,Sheet1!W$2:Y$3285,3,FALSE),"")</f>
        <v>0.89503900000000003</v>
      </c>
      <c r="E57" s="13"/>
      <c r="L57" s="2">
        <f t="shared" si="4"/>
        <v>39233</v>
      </c>
      <c r="M57" s="37">
        <f t="shared" si="0"/>
        <v>0.90351640740740735</v>
      </c>
      <c r="N57" s="37">
        <f t="shared" si="1"/>
        <v>0.92864999999999998</v>
      </c>
      <c r="O57" s="37">
        <f t="shared" si="2"/>
        <v>0.87353199999999998</v>
      </c>
      <c r="P57" s="13"/>
    </row>
    <row r="58" spans="2:16">
      <c r="B58" s="2">
        <f t="shared" si="3"/>
        <v>37675</v>
      </c>
      <c r="C58" s="37">
        <f>IFERROR(VLOOKUP(B58,Sheet1!W$2:Y$3285,3,FALSE),"")</f>
        <v>0.89434899999999995</v>
      </c>
      <c r="E58" s="13"/>
      <c r="L58" s="2">
        <f t="shared" si="4"/>
        <v>39263</v>
      </c>
      <c r="M58" s="37">
        <f t="shared" si="0"/>
        <v>0.82216658620689664</v>
      </c>
      <c r="N58" s="37">
        <f t="shared" si="1"/>
        <v>0.92881599999999997</v>
      </c>
      <c r="O58" s="37">
        <f t="shared" si="2"/>
        <v>0.72424200000000005</v>
      </c>
      <c r="P58" s="13"/>
    </row>
    <row r="59" spans="2:16">
      <c r="B59" s="2">
        <f t="shared" si="3"/>
        <v>37676</v>
      </c>
      <c r="C59" s="37">
        <f>IFERROR(VLOOKUP(B59,Sheet1!W$2:Y$3285,3,FALSE),"")</f>
        <v>0.89381500000000003</v>
      </c>
      <c r="E59" s="13"/>
      <c r="L59" s="2">
        <f t="shared" si="4"/>
        <v>39294</v>
      </c>
      <c r="M59" s="37">
        <f t="shared" si="0"/>
        <v>0.73505253333333331</v>
      </c>
      <c r="N59" s="37">
        <f t="shared" si="1"/>
        <v>0.81329600000000002</v>
      </c>
      <c r="O59" s="37">
        <f t="shared" si="2"/>
        <v>0.65733900000000001</v>
      </c>
      <c r="P59" s="13"/>
    </row>
    <row r="60" spans="2:16">
      <c r="B60" s="2">
        <f t="shared" si="3"/>
        <v>37677</v>
      </c>
      <c r="C60" s="37">
        <f>IFERROR(VLOOKUP(B60,Sheet1!W$2:Y$3285,3,FALSE),"")</f>
        <v>0.89879799999999999</v>
      </c>
      <c r="E60" s="13"/>
      <c r="L60" s="2">
        <f t="shared" si="4"/>
        <v>39325</v>
      </c>
      <c r="M60" s="37">
        <f t="shared" si="0"/>
        <v>0.7119844666666667</v>
      </c>
      <c r="N60" s="37">
        <f t="shared" si="1"/>
        <v>0.78095700000000001</v>
      </c>
      <c r="O60" s="37">
        <f t="shared" si="2"/>
        <v>0.64842999999999995</v>
      </c>
      <c r="P60" s="13"/>
    </row>
    <row r="61" spans="2:16">
      <c r="B61" s="2">
        <f t="shared" si="3"/>
        <v>37678</v>
      </c>
      <c r="C61" s="37">
        <f>IFERROR(VLOOKUP(B61,Sheet1!W$2:Y$3285,3,FALSE),"")</f>
        <v>0.89421300000000004</v>
      </c>
      <c r="E61" s="13"/>
      <c r="L61" s="2">
        <f t="shared" si="4"/>
        <v>39355</v>
      </c>
      <c r="M61" s="37">
        <f t="shared" si="0"/>
        <v>0.72153556666666674</v>
      </c>
      <c r="N61" s="37">
        <f t="shared" si="1"/>
        <v>0.821048</v>
      </c>
      <c r="O61" s="37">
        <f t="shared" si="2"/>
        <v>0.62997499999999995</v>
      </c>
      <c r="P61" s="13"/>
    </row>
    <row r="62" spans="2:16">
      <c r="B62" s="2">
        <f t="shared" si="3"/>
        <v>37679</v>
      </c>
      <c r="C62" s="37">
        <f>IFERROR(VLOOKUP(B62,Sheet1!W$2:Y$3285,3,FALSE),"")</f>
        <v>0.91782600000000003</v>
      </c>
      <c r="E62" s="13"/>
      <c r="L62" s="2">
        <f t="shared" si="4"/>
        <v>39386</v>
      </c>
      <c r="M62" s="37">
        <f t="shared" si="0"/>
        <v>0.79602586666666653</v>
      </c>
      <c r="N62" s="37">
        <f t="shared" si="1"/>
        <v>0.89620100000000003</v>
      </c>
      <c r="O62" s="37">
        <f t="shared" si="2"/>
        <v>0.70133400000000001</v>
      </c>
      <c r="P62" s="13"/>
    </row>
    <row r="63" spans="2:16">
      <c r="B63" s="2">
        <f t="shared" si="3"/>
        <v>37680</v>
      </c>
      <c r="C63" s="37">
        <f>IFERROR(VLOOKUP(B63,Sheet1!W$2:Y$3285,3,FALSE),"")</f>
        <v>0.91304300000000005</v>
      </c>
      <c r="E63" s="13"/>
      <c r="G63" s="3">
        <f>AVERAGE(C36:C63)</f>
        <v>0.88790782142857139</v>
      </c>
      <c r="H63" s="3">
        <f>MAX(C36:C63)</f>
        <v>0.93708599999999997</v>
      </c>
      <c r="I63" s="3">
        <f>MIN(C36:C63)</f>
        <v>0.84221699999999999</v>
      </c>
      <c r="J63" s="13"/>
      <c r="L63" s="2">
        <f t="shared" si="4"/>
        <v>39416</v>
      </c>
      <c r="M63" s="37">
        <f t="shared" si="0"/>
        <v>0.86105986666666656</v>
      </c>
      <c r="N63" s="37">
        <f t="shared" si="1"/>
        <v>0.89958899999999997</v>
      </c>
      <c r="O63" s="37">
        <f t="shared" si="2"/>
        <v>0.83026800000000001</v>
      </c>
      <c r="P63" s="13"/>
    </row>
    <row r="64" spans="2:16">
      <c r="B64" s="2">
        <f t="shared" si="3"/>
        <v>37681</v>
      </c>
      <c r="C64" s="37">
        <f>IFERROR(VLOOKUP(B64,Sheet1!W$2:Y$3285,3,FALSE),"")</f>
        <v>0.89809899999999998</v>
      </c>
      <c r="E64" s="13"/>
      <c r="L64" s="2">
        <f t="shared" si="4"/>
        <v>39447</v>
      </c>
      <c r="M64" s="37">
        <f t="shared" si="0"/>
        <v>0.88968039999999982</v>
      </c>
      <c r="N64" s="37">
        <f t="shared" si="1"/>
        <v>0.91504700000000005</v>
      </c>
      <c r="O64" s="37">
        <f t="shared" si="2"/>
        <v>0.84917699999999996</v>
      </c>
      <c r="P64" s="13"/>
    </row>
    <row r="65" spans="2:16">
      <c r="B65" s="2">
        <f t="shared" si="3"/>
        <v>37682</v>
      </c>
      <c r="C65" s="37">
        <f>IFERROR(VLOOKUP(B65,Sheet1!W$2:Y$3285,3,FALSE),"")</f>
        <v>0.89552299999999996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0.896679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0.91547500000000004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0.92494200000000004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0.91124000000000005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0.88884700000000005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0.86872300000000002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0.85900699999999997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0.855298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0.87016300000000002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0.87595699999999999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0.88182400000000005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0.90201900000000002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0.90154299999999998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0.90612800000000004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0.90793400000000002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0.89881599999999995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0.89098900000000003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0.86600100000000002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0.86292000000000002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0.86059300000000005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0.85047200000000001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0.86007100000000003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0.84912600000000005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0.84762000000000004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0.85770500000000005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0.86197199999999996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0.86907699999999999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0.86893600000000004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0.88558099999999995</v>
      </c>
      <c r="E94" s="13"/>
      <c r="G94" s="3">
        <f>AVERAGE(C64:C94)</f>
        <v>0.8802993548387098</v>
      </c>
      <c r="H94" s="3">
        <f>MAX(C64:C94)</f>
        <v>0.92494200000000004</v>
      </c>
      <c r="I94" s="3">
        <f>MIN(C64:C94)</f>
        <v>0.84762000000000004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0.90060600000000002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0.90445600000000004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0.92091199999999995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0.90325800000000001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0.888289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0.88833499999999999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0.85720499999999999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0.85607599999999995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0.87395199999999995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0.87153400000000003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0.88744800000000001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0.89407599999999998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0.87192800000000004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0.86114199999999996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0.84931500000000004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0.84910099999999999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0.86271100000000001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0.88139400000000001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0.90240200000000004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0.91930500000000004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0.91842599999999996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0.91894100000000001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0.90816200000000002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0.89128799999999997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0.87587400000000004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0.86840099999999998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0.87692300000000001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0.89351899999999995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0.901868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0.88620500000000002</v>
      </c>
      <c r="E124" s="13"/>
      <c r="G124" s="3">
        <f>AVERAGE(C95:C124)</f>
        <v>0.88610173333333342</v>
      </c>
      <c r="H124" s="3">
        <f>MAX(C95:C124)</f>
        <v>0.92091199999999995</v>
      </c>
      <c r="I124" s="3">
        <f>MIN(C95:C124)</f>
        <v>0.84910099999999999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0.86168599999999995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0.85025300000000004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0.85614999999999997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0.87826700000000002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0.89358499999999996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0.88520299999999996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0.86765000000000003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0.84264499999999998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0.83674400000000004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0.81359199999999998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0.80811999999999995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0.84718800000000005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0.84949600000000003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0.83909999999999996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0.84933700000000001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0.81937199999999999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0.80810700000000002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0.79416200000000003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0.76719300000000001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0.75994899999999999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0.76117999999999997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0.78185300000000002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0.77597400000000005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0.744726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0.70678700000000005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0.71589800000000003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0.73675999999999997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0.73614199999999996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0.73186200000000001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0.69944899999999999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0.67647999999999997</v>
      </c>
      <c r="E155" s="13"/>
      <c r="G155" s="3">
        <f>AVERAGE(C125:C155)</f>
        <v>0.79983580645161323</v>
      </c>
      <c r="H155" s="3">
        <f>MAX(C125:C155)</f>
        <v>0.89358499999999996</v>
      </c>
      <c r="I155" s="3">
        <f>MIN(C125:C155)</f>
        <v>0.67647999999999997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0.68303400000000003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0.70135000000000003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0.72346999999999995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0.73433700000000002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0.75063199999999997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0.76682899999999998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0.77537199999999995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0.79404399999999997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0.82114299999999996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0.85238000000000003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0.85279899999999997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0.84636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0.81277500000000003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0.75022900000000003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0.72565299999999999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0.70564700000000002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0.69052000000000002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0.69447700000000001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0.71367599999999998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0.73149799999999998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0.75641800000000003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0.78276800000000002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0.79729000000000005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0.81612099999999999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0.82496499999999995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0.82713899999999996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0.80077100000000001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0.77418399999999998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0.74899499999999997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0.73177999999999999</v>
      </c>
      <c r="E185" s="13"/>
      <c r="G185" s="3">
        <f>AVERAGE(C156:C185)</f>
        <v>0.76622186666666658</v>
      </c>
      <c r="H185" s="3">
        <f>MAX(C156:C185)</f>
        <v>0.85279899999999997</v>
      </c>
      <c r="I185" s="3">
        <f>MIN(C156:C185)</f>
        <v>0.68303400000000003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0.72440800000000005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0.71385799999999999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0.70625700000000002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0.71089400000000003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0.73706899999999997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0.78318200000000004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0.79411900000000002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0.80827599999999999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0.82654899999999998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0.80321399999999998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0.799396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0.77402700000000002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0.73438599999999998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0.70091700000000001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0.68771400000000005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0.687056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0.68226500000000001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0.68774500000000005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0.69962400000000002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0.70040000000000002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0.71424500000000002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0.71399500000000005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0.70752300000000001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0.70753200000000005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0.70622300000000005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0.70702200000000004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0.72197999999999996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0.719136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0.69649399999999995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0.68927300000000002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0.67418</v>
      </c>
      <c r="E216" s="13"/>
      <c r="G216" s="3">
        <f>AVERAGE(C186:C216)</f>
        <v>0.72641803225806445</v>
      </c>
      <c r="H216" s="3">
        <f>MAX(C186:C216)</f>
        <v>0.82654899999999998</v>
      </c>
      <c r="I216" s="3">
        <f>MIN(C186:C216)</f>
        <v>0.67418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0.67097300000000004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0.679975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0.70970100000000003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0.72157000000000004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0.73868699999999998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0.75278500000000004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0.73152399999999995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0.72889000000000004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0.72710399999999997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0.73087800000000003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0.75144699999999998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0.76772899999999999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0.77707499999999996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0.78060200000000002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0.78306100000000001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0.800396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0.80936600000000003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0.80870200000000003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0.80252999999999997</v>
      </c>
      <c r="E235" s="13"/>
    </row>
    <row r="236" spans="2:16">
      <c r="B236" s="2">
        <f t="shared" si="7"/>
        <v>37853</v>
      </c>
      <c r="C236" s="37">
        <f>IFERROR(VLOOKUP(B236,Sheet1!W$2:Y$3285,3,FALSE),"")</f>
        <v>0.77926499999999999</v>
      </c>
      <c r="E236" s="13"/>
    </row>
    <row r="237" spans="2:16">
      <c r="B237" s="2">
        <f t="shared" si="7"/>
        <v>37854</v>
      </c>
      <c r="C237" s="37">
        <f>IFERROR(VLOOKUP(B237,Sheet1!W$2:Y$3285,3,FALSE),"")</f>
        <v>0.76411300000000004</v>
      </c>
      <c r="E237" s="13"/>
    </row>
    <row r="238" spans="2:16">
      <c r="B238" s="2">
        <f t="shared" si="7"/>
        <v>37855</v>
      </c>
      <c r="C238" s="37">
        <f>IFERROR(VLOOKUP(B238,Sheet1!W$2:Y$3285,3,FALSE),"")</f>
        <v>0.75263599999999997</v>
      </c>
      <c r="E238" s="13"/>
    </row>
    <row r="239" spans="2:16">
      <c r="B239" s="2">
        <f t="shared" si="7"/>
        <v>37856</v>
      </c>
      <c r="C239" s="37">
        <f>IFERROR(VLOOKUP(B239,Sheet1!W$2:Y$3285,3,FALSE),"")</f>
        <v>0.74019699999999999</v>
      </c>
      <c r="E239" s="13"/>
    </row>
    <row r="240" spans="2:16">
      <c r="B240" s="2">
        <f t="shared" si="7"/>
        <v>37857</v>
      </c>
      <c r="C240" s="37">
        <f>IFERROR(VLOOKUP(B240,Sheet1!W$2:Y$3285,3,FALSE),"")</f>
        <v>0.73029500000000003</v>
      </c>
      <c r="E240" s="13"/>
    </row>
    <row r="241" spans="2:10">
      <c r="B241" s="2">
        <f t="shared" si="7"/>
        <v>37858</v>
      </c>
      <c r="C241" s="37">
        <f>IFERROR(VLOOKUP(B241,Sheet1!W$2:Y$3285,3,FALSE),"")</f>
        <v>0.72903099999999998</v>
      </c>
      <c r="E241" s="13"/>
    </row>
    <row r="242" spans="2:10">
      <c r="B242" s="2">
        <f t="shared" si="7"/>
        <v>37859</v>
      </c>
      <c r="C242" s="37">
        <f>IFERROR(VLOOKUP(B242,Sheet1!W$2:Y$3285,3,FALSE),"")</f>
        <v>0.736097</v>
      </c>
      <c r="E242" s="13"/>
    </row>
    <row r="243" spans="2:10">
      <c r="B243" s="2">
        <f t="shared" si="7"/>
        <v>37860</v>
      </c>
      <c r="C243" s="37">
        <f>IFERROR(VLOOKUP(B243,Sheet1!W$2:Y$3285,3,FALSE),"")</f>
        <v>0.74482099999999996</v>
      </c>
      <c r="E243" s="13"/>
    </row>
    <row r="244" spans="2:10">
      <c r="B244" s="2">
        <f t="shared" si="7"/>
        <v>37861</v>
      </c>
      <c r="C244" s="37">
        <f>IFERROR(VLOOKUP(B244,Sheet1!W$2:Y$3285,3,FALSE),"")</f>
        <v>0.76143099999999997</v>
      </c>
      <c r="E244" s="13"/>
    </row>
    <row r="245" spans="2:10">
      <c r="B245" s="2">
        <f t="shared" si="7"/>
        <v>37862</v>
      </c>
      <c r="C245" s="37">
        <f>IFERROR(VLOOKUP(B245,Sheet1!W$2:Y$3285,3,FALSE),"")</f>
        <v>0.76905599999999996</v>
      </c>
      <c r="E245" s="13"/>
    </row>
    <row r="246" spans="2:10">
      <c r="B246" s="2">
        <f t="shared" si="7"/>
        <v>37863</v>
      </c>
      <c r="C246" s="37">
        <f>IFERROR(VLOOKUP(B246,Sheet1!W$2:Y$3285,3,FALSE),"")</f>
        <v>0.77797899999999998</v>
      </c>
      <c r="E246" s="13"/>
    </row>
    <row r="247" spans="2:10">
      <c r="B247" s="2">
        <f t="shared" si="7"/>
        <v>37864</v>
      </c>
      <c r="C247" s="37">
        <f>IFERROR(VLOOKUP(B247,Sheet1!W$2:Y$3285,3,FALSE),"")</f>
        <v>0.77979299999999996</v>
      </c>
      <c r="E247" s="13"/>
      <c r="G247" s="3">
        <f>AVERAGE(C217:C247)</f>
        <v>0.75282932258064506</v>
      </c>
      <c r="H247" s="3">
        <f>MAX(C217:C247)</f>
        <v>0.80936600000000003</v>
      </c>
      <c r="I247" s="3">
        <f>MIN(C217:C247)</f>
        <v>0.67097300000000004</v>
      </c>
      <c r="J247" s="13"/>
    </row>
    <row r="248" spans="2:10">
      <c r="B248" s="2">
        <f t="shared" si="7"/>
        <v>37865</v>
      </c>
      <c r="C248" s="37">
        <f>IFERROR(VLOOKUP(B248,Sheet1!W$2:Y$3285,3,FALSE),"")</f>
        <v>0.77879600000000004</v>
      </c>
      <c r="E248" s="13"/>
    </row>
    <row r="249" spans="2:10">
      <c r="B249" s="2">
        <f t="shared" si="7"/>
        <v>37866</v>
      </c>
      <c r="C249" s="37">
        <f>IFERROR(VLOOKUP(B249,Sheet1!W$2:Y$3285,3,FALSE),"")</f>
        <v>0.78858899999999998</v>
      </c>
      <c r="E249" s="13"/>
    </row>
    <row r="250" spans="2:10">
      <c r="B250" s="2">
        <f t="shared" si="7"/>
        <v>37867</v>
      </c>
      <c r="C250" s="37">
        <f>IFERROR(VLOOKUP(B250,Sheet1!W$2:Y$3285,3,FALSE),"")</f>
        <v>0.78710199999999997</v>
      </c>
      <c r="E250" s="13"/>
    </row>
    <row r="251" spans="2:10">
      <c r="B251" s="2">
        <f t="shared" si="7"/>
        <v>37868</v>
      </c>
      <c r="C251" s="37">
        <f>IFERROR(VLOOKUP(B251,Sheet1!W$2:Y$3285,3,FALSE),"")</f>
        <v>0.78822199999999998</v>
      </c>
      <c r="E251" s="13"/>
    </row>
    <row r="252" spans="2:10">
      <c r="B252" s="2">
        <f t="shared" si="7"/>
        <v>37869</v>
      </c>
      <c r="C252" s="37">
        <f>IFERROR(VLOOKUP(B252,Sheet1!W$2:Y$3285,3,FALSE),"")</f>
        <v>0.78552299999999997</v>
      </c>
      <c r="E252" s="13"/>
    </row>
    <row r="253" spans="2:10">
      <c r="B253" s="2">
        <f t="shared" si="7"/>
        <v>37870</v>
      </c>
      <c r="C253" s="37">
        <f>IFERROR(VLOOKUP(B253,Sheet1!W$2:Y$3285,3,FALSE),"")</f>
        <v>0.76388299999999998</v>
      </c>
      <c r="E253" s="13"/>
    </row>
    <row r="254" spans="2:10">
      <c r="B254" s="2">
        <f t="shared" si="7"/>
        <v>37871</v>
      </c>
      <c r="C254" s="37">
        <f>IFERROR(VLOOKUP(B254,Sheet1!W$2:Y$3285,3,FALSE),"")</f>
        <v>0.75763000000000003</v>
      </c>
      <c r="E254" s="13"/>
    </row>
    <row r="255" spans="2:10">
      <c r="B255" s="2">
        <f t="shared" si="7"/>
        <v>37872</v>
      </c>
      <c r="C255" s="37">
        <f>IFERROR(VLOOKUP(B255,Sheet1!W$2:Y$3285,3,FALSE),"")</f>
        <v>0.75467899999999999</v>
      </c>
      <c r="E255" s="13"/>
    </row>
    <row r="256" spans="2:10">
      <c r="B256" s="2">
        <f t="shared" si="7"/>
        <v>37873</v>
      </c>
      <c r="C256" s="37">
        <f>IFERROR(VLOOKUP(B256,Sheet1!W$2:Y$3285,3,FALSE),"")</f>
        <v>0.76411200000000001</v>
      </c>
      <c r="E256" s="13"/>
    </row>
    <row r="257" spans="2:5">
      <c r="B257" s="2">
        <f t="shared" si="7"/>
        <v>37874</v>
      </c>
      <c r="C257" s="37">
        <f>IFERROR(VLOOKUP(B257,Sheet1!W$2:Y$3285,3,FALSE),"")</f>
        <v>0.739116</v>
      </c>
      <c r="E257" s="13"/>
    </row>
    <row r="258" spans="2:5">
      <c r="B258" s="2">
        <f t="shared" si="7"/>
        <v>37875</v>
      </c>
      <c r="C258" s="37">
        <f>IFERROR(VLOOKUP(B258,Sheet1!W$2:Y$3285,3,FALSE),"")</f>
        <v>0.70158900000000002</v>
      </c>
      <c r="E258" s="13"/>
    </row>
    <row r="259" spans="2:5">
      <c r="B259" s="2">
        <f t="shared" si="7"/>
        <v>37876</v>
      </c>
      <c r="C259" s="37">
        <f>IFERROR(VLOOKUP(B259,Sheet1!W$2:Y$3285,3,FALSE),"")</f>
        <v>0.66832000000000003</v>
      </c>
      <c r="E259" s="13"/>
    </row>
    <row r="260" spans="2:5">
      <c r="B260" s="2">
        <f t="shared" si="7"/>
        <v>37877</v>
      </c>
      <c r="C260" s="37">
        <f>IFERROR(VLOOKUP(B260,Sheet1!W$2:Y$3285,3,FALSE),"")</f>
        <v>0.63746800000000003</v>
      </c>
      <c r="E260" s="13"/>
    </row>
    <row r="261" spans="2:5">
      <c r="B261" s="2">
        <f t="shared" si="7"/>
        <v>37878</v>
      </c>
      <c r="C261" s="37">
        <f>IFERROR(VLOOKUP(B261,Sheet1!W$2:Y$3285,3,FALSE),"")</f>
        <v>0.65521200000000002</v>
      </c>
      <c r="E261" s="13"/>
    </row>
    <row r="262" spans="2:5">
      <c r="B262" s="2">
        <f t="shared" si="7"/>
        <v>37879</v>
      </c>
      <c r="C262" s="37">
        <f>IFERROR(VLOOKUP(B262,Sheet1!W$2:Y$3285,3,FALSE),"")</f>
        <v>0.67494200000000004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0.71195399999999998</v>
      </c>
      <c r="E263" s="13"/>
    </row>
    <row r="264" spans="2:5">
      <c r="B264" s="2">
        <f t="shared" si="8"/>
        <v>37881</v>
      </c>
      <c r="C264" s="37">
        <f>IFERROR(VLOOKUP(B264,Sheet1!W$2:Y$3285,3,FALSE),"")</f>
        <v>0.72633199999999998</v>
      </c>
      <c r="E264" s="13"/>
    </row>
    <row r="265" spans="2:5">
      <c r="B265" s="2">
        <f t="shared" si="8"/>
        <v>37882</v>
      </c>
      <c r="C265" s="37">
        <f>IFERROR(VLOOKUP(B265,Sheet1!W$2:Y$3285,3,FALSE),"")</f>
        <v>0.73010200000000003</v>
      </c>
      <c r="E265" s="13"/>
    </row>
    <row r="266" spans="2:5">
      <c r="B266" s="2">
        <f t="shared" si="8"/>
        <v>37883</v>
      </c>
      <c r="C266" s="37">
        <f>IFERROR(VLOOKUP(B266,Sheet1!W$2:Y$3285,3,FALSE),"")</f>
        <v>0.75064900000000001</v>
      </c>
      <c r="E266" s="13"/>
    </row>
    <row r="267" spans="2:5">
      <c r="B267" s="2">
        <f t="shared" si="8"/>
        <v>37884</v>
      </c>
      <c r="C267" s="37">
        <f>IFERROR(VLOOKUP(B267,Sheet1!W$2:Y$3285,3,FALSE),"")</f>
        <v>0.78396699999999997</v>
      </c>
      <c r="E267" s="13"/>
    </row>
    <row r="268" spans="2:5">
      <c r="B268" s="2">
        <f t="shared" si="8"/>
        <v>37885</v>
      </c>
      <c r="C268" s="37">
        <f>IFERROR(VLOOKUP(B268,Sheet1!W$2:Y$3285,3,FALSE),"")</f>
        <v>0.76263099999999995</v>
      </c>
      <c r="E268" s="13"/>
    </row>
    <row r="269" spans="2:5">
      <c r="B269" s="2">
        <f t="shared" si="8"/>
        <v>37886</v>
      </c>
      <c r="C269" s="37">
        <f>IFERROR(VLOOKUP(B269,Sheet1!W$2:Y$3285,3,FALSE),"")</f>
        <v>0.74376100000000001</v>
      </c>
      <c r="E269" s="13"/>
    </row>
    <row r="270" spans="2:5">
      <c r="B270" s="2">
        <f t="shared" si="8"/>
        <v>37887</v>
      </c>
      <c r="C270" s="37">
        <f>IFERROR(VLOOKUP(B270,Sheet1!W$2:Y$3285,3,FALSE),"")</f>
        <v>0.70972500000000005</v>
      </c>
      <c r="E270" s="13"/>
    </row>
    <row r="271" spans="2:5">
      <c r="B271" s="2">
        <f t="shared" si="8"/>
        <v>37888</v>
      </c>
      <c r="C271" s="37">
        <f>IFERROR(VLOOKUP(B271,Sheet1!W$2:Y$3285,3,FALSE),"")</f>
        <v>0.63216600000000001</v>
      </c>
      <c r="E271" s="13"/>
    </row>
    <row r="272" spans="2:5">
      <c r="B272" s="2">
        <f t="shared" si="8"/>
        <v>37889</v>
      </c>
      <c r="C272" s="37">
        <f>IFERROR(VLOOKUP(B272,Sheet1!W$2:Y$3285,3,FALSE),"")</f>
        <v>0.611649</v>
      </c>
      <c r="E272" s="13"/>
    </row>
    <row r="273" spans="2:10">
      <c r="B273" s="2">
        <f t="shared" si="8"/>
        <v>37890</v>
      </c>
      <c r="C273" s="37">
        <f>IFERROR(VLOOKUP(B273,Sheet1!W$2:Y$3285,3,FALSE),"")</f>
        <v>0.60410799999999998</v>
      </c>
      <c r="E273" s="13"/>
    </row>
    <row r="274" spans="2:10">
      <c r="B274" s="2">
        <f t="shared" si="8"/>
        <v>37891</v>
      </c>
      <c r="C274" s="37">
        <f>IFERROR(VLOOKUP(B274,Sheet1!W$2:Y$3285,3,FALSE),"")</f>
        <v>0.60033599999999998</v>
      </c>
      <c r="E274" s="13"/>
    </row>
    <row r="275" spans="2:10">
      <c r="B275" s="2">
        <f t="shared" si="8"/>
        <v>37892</v>
      </c>
      <c r="C275" s="37">
        <f>IFERROR(VLOOKUP(B275,Sheet1!W$2:Y$3285,3,FALSE),"")</f>
        <v>0.61060800000000004</v>
      </c>
      <c r="E275" s="13"/>
    </row>
    <row r="276" spans="2:10">
      <c r="B276" s="2">
        <f t="shared" si="8"/>
        <v>37893</v>
      </c>
      <c r="C276" s="37">
        <f>IFERROR(VLOOKUP(B276,Sheet1!W$2:Y$3285,3,FALSE),"")</f>
        <v>0.65000599999999997</v>
      </c>
      <c r="E276" s="13"/>
    </row>
    <row r="277" spans="2:10">
      <c r="B277" s="2">
        <f t="shared" si="8"/>
        <v>37894</v>
      </c>
      <c r="C277" s="37">
        <f>IFERROR(VLOOKUP(B277,Sheet1!W$2:Y$3285,3,FALSE),"")</f>
        <v>0.66589900000000002</v>
      </c>
      <c r="E277" s="13"/>
      <c r="G277" s="3">
        <f>AVERAGE(C248:C277)</f>
        <v>0.71130253333333326</v>
      </c>
      <c r="H277" s="3">
        <f>MAX(C248:C277)</f>
        <v>0.78858899999999998</v>
      </c>
      <c r="I277" s="3">
        <f>MIN(C248:C277)</f>
        <v>0.60033599999999998</v>
      </c>
      <c r="J277" s="13"/>
    </row>
    <row r="278" spans="2:10">
      <c r="B278" s="2">
        <f t="shared" si="8"/>
        <v>37895</v>
      </c>
      <c r="C278" s="37">
        <f>IFERROR(VLOOKUP(B278,Sheet1!W$2:Y$3285,3,FALSE),"")</f>
        <v>0.695052</v>
      </c>
      <c r="E278" s="13"/>
    </row>
    <row r="279" spans="2:10">
      <c r="B279" s="2">
        <f t="shared" si="8"/>
        <v>37896</v>
      </c>
      <c r="C279" s="37">
        <f>IFERROR(VLOOKUP(B279,Sheet1!W$2:Y$3285,3,FALSE),"")</f>
        <v>0.74823600000000001</v>
      </c>
      <c r="E279" s="13"/>
    </row>
    <row r="280" spans="2:10">
      <c r="B280" s="2">
        <f t="shared" si="8"/>
        <v>37897</v>
      </c>
      <c r="C280" s="37">
        <f>IFERROR(VLOOKUP(B280,Sheet1!W$2:Y$3285,3,FALSE),"")</f>
        <v>0.75563899999999995</v>
      </c>
      <c r="E280" s="13"/>
    </row>
    <row r="281" spans="2:10">
      <c r="B281" s="2">
        <f t="shared" si="8"/>
        <v>37898</v>
      </c>
      <c r="C281" s="37">
        <f>IFERROR(VLOOKUP(B281,Sheet1!W$2:Y$3285,3,FALSE),"")</f>
        <v>0.78813599999999995</v>
      </c>
      <c r="E281" s="13"/>
    </row>
    <row r="282" spans="2:10">
      <c r="B282" s="2">
        <f t="shared" si="8"/>
        <v>37899</v>
      </c>
      <c r="C282" s="37">
        <f>IFERROR(VLOOKUP(B282,Sheet1!W$2:Y$3285,3,FALSE),"")</f>
        <v>0.80296400000000001</v>
      </c>
      <c r="E282" s="13"/>
    </row>
    <row r="283" spans="2:10">
      <c r="B283" s="2">
        <f t="shared" si="8"/>
        <v>37900</v>
      </c>
      <c r="C283" s="37">
        <f>IFERROR(VLOOKUP(B283,Sheet1!W$2:Y$3285,3,FALSE),"")</f>
        <v>0.78058399999999994</v>
      </c>
      <c r="E283" s="13"/>
    </row>
    <row r="284" spans="2:10">
      <c r="B284" s="2">
        <f t="shared" si="8"/>
        <v>37901</v>
      </c>
      <c r="C284" s="37">
        <f>IFERROR(VLOOKUP(B284,Sheet1!W$2:Y$3285,3,FALSE),"")</f>
        <v>0.74893200000000004</v>
      </c>
      <c r="E284" s="13"/>
    </row>
    <row r="285" spans="2:10">
      <c r="B285" s="2">
        <f t="shared" si="8"/>
        <v>37902</v>
      </c>
      <c r="C285" s="37">
        <f>IFERROR(VLOOKUP(B285,Sheet1!W$2:Y$3285,3,FALSE),"")</f>
        <v>0.72460599999999997</v>
      </c>
      <c r="E285" s="13"/>
    </row>
    <row r="286" spans="2:10">
      <c r="B286" s="2">
        <f t="shared" si="8"/>
        <v>37903</v>
      </c>
      <c r="C286" s="37">
        <f>IFERROR(VLOOKUP(B286,Sheet1!W$2:Y$3285,3,FALSE),"")</f>
        <v>0.69798800000000005</v>
      </c>
      <c r="E286" s="13"/>
    </row>
    <row r="287" spans="2:10">
      <c r="B287" s="2">
        <f t="shared" si="8"/>
        <v>37904</v>
      </c>
      <c r="C287" s="37">
        <f>IFERROR(VLOOKUP(B287,Sheet1!W$2:Y$3285,3,FALSE),"")</f>
        <v>0.70620099999999997</v>
      </c>
      <c r="E287" s="13"/>
    </row>
    <row r="288" spans="2:10">
      <c r="B288" s="2">
        <f t="shared" si="8"/>
        <v>37905</v>
      </c>
      <c r="C288" s="37">
        <f>IFERROR(VLOOKUP(B288,Sheet1!W$2:Y$3285,3,FALSE),"")</f>
        <v>0.74834100000000003</v>
      </c>
      <c r="E288" s="13"/>
    </row>
    <row r="289" spans="2:5">
      <c r="B289" s="2">
        <f t="shared" si="8"/>
        <v>37906</v>
      </c>
      <c r="C289" s="37">
        <f>IFERROR(VLOOKUP(B289,Sheet1!W$2:Y$3285,3,FALSE),"")</f>
        <v>0.78168300000000002</v>
      </c>
      <c r="E289" s="13"/>
    </row>
    <row r="290" spans="2:5">
      <c r="B290" s="2">
        <f t="shared" si="8"/>
        <v>37907</v>
      </c>
      <c r="C290" s="37">
        <f>IFERROR(VLOOKUP(B290,Sheet1!W$2:Y$3285,3,FALSE),"")</f>
        <v>0.80260699999999996</v>
      </c>
      <c r="E290" s="13"/>
    </row>
    <row r="291" spans="2:5">
      <c r="B291" s="2">
        <f t="shared" si="8"/>
        <v>37908</v>
      </c>
      <c r="C291" s="37">
        <f>IFERROR(VLOOKUP(B291,Sheet1!W$2:Y$3285,3,FALSE),"")</f>
        <v>0.776258</v>
      </c>
      <c r="E291" s="13"/>
    </row>
    <row r="292" spans="2:5">
      <c r="B292" s="2">
        <f t="shared" si="8"/>
        <v>37909</v>
      </c>
      <c r="C292" s="37">
        <f>IFERROR(VLOOKUP(B292,Sheet1!W$2:Y$3285,3,FALSE),"")</f>
        <v>0.76293299999999997</v>
      </c>
      <c r="E292" s="13"/>
    </row>
    <row r="293" spans="2:5">
      <c r="B293" s="2">
        <f t="shared" si="8"/>
        <v>37910</v>
      </c>
      <c r="C293" s="37">
        <f>IFERROR(VLOOKUP(B293,Sheet1!W$2:Y$3285,3,FALSE),"")</f>
        <v>0.73465499999999995</v>
      </c>
      <c r="E293" s="13"/>
    </row>
    <row r="294" spans="2:5">
      <c r="B294" s="2">
        <f t="shared" si="8"/>
        <v>37911</v>
      </c>
      <c r="C294" s="37">
        <f>IFERROR(VLOOKUP(B294,Sheet1!W$2:Y$3285,3,FALSE),"")</f>
        <v>0.72248199999999996</v>
      </c>
      <c r="E294" s="13"/>
    </row>
    <row r="295" spans="2:5">
      <c r="B295" s="2">
        <f t="shared" si="8"/>
        <v>37912</v>
      </c>
      <c r="C295" s="37">
        <f>IFERROR(VLOOKUP(B295,Sheet1!W$2:Y$3285,3,FALSE),"")</f>
        <v>0.74297299999999999</v>
      </c>
      <c r="E295" s="13"/>
    </row>
    <row r="296" spans="2:5">
      <c r="B296" s="2">
        <f t="shared" si="8"/>
        <v>37913</v>
      </c>
      <c r="C296" s="37">
        <f>IFERROR(VLOOKUP(B296,Sheet1!W$2:Y$3285,3,FALSE),"")</f>
        <v>0.75498100000000001</v>
      </c>
      <c r="E296" s="13"/>
    </row>
    <row r="297" spans="2:5">
      <c r="B297" s="2">
        <f t="shared" si="8"/>
        <v>37914</v>
      </c>
      <c r="C297" s="37">
        <f>IFERROR(VLOOKUP(B297,Sheet1!W$2:Y$3285,3,FALSE),"")</f>
        <v>0.75953499999999996</v>
      </c>
      <c r="E297" s="13"/>
    </row>
    <row r="298" spans="2:5">
      <c r="B298" s="2">
        <f t="shared" si="8"/>
        <v>37915</v>
      </c>
      <c r="C298" s="37">
        <f>IFERROR(VLOOKUP(B298,Sheet1!W$2:Y$3285,3,FALSE),"")</f>
        <v>0.77154900000000004</v>
      </c>
      <c r="E298" s="13"/>
    </row>
    <row r="299" spans="2:5">
      <c r="B299" s="2">
        <f t="shared" si="8"/>
        <v>37916</v>
      </c>
      <c r="C299" s="37">
        <f>IFERROR(VLOOKUP(B299,Sheet1!W$2:Y$3285,3,FALSE),"")</f>
        <v>0.77806500000000001</v>
      </c>
      <c r="E299" s="13"/>
    </row>
    <row r="300" spans="2:5">
      <c r="B300" s="2">
        <f t="shared" si="8"/>
        <v>37917</v>
      </c>
      <c r="C300" s="37">
        <f>IFERROR(VLOOKUP(B300,Sheet1!W$2:Y$3285,3,FALSE),"")</f>
        <v>0.77154500000000004</v>
      </c>
      <c r="E300" s="13"/>
    </row>
    <row r="301" spans="2:5">
      <c r="B301" s="2">
        <f t="shared" si="8"/>
        <v>37918</v>
      </c>
      <c r="C301" s="37">
        <f>IFERROR(VLOOKUP(B301,Sheet1!W$2:Y$3285,3,FALSE),"")</f>
        <v>0.79500700000000002</v>
      </c>
      <c r="E301" s="13"/>
    </row>
    <row r="302" spans="2:5">
      <c r="B302" s="2">
        <f t="shared" si="8"/>
        <v>37919</v>
      </c>
      <c r="C302" s="37">
        <f>IFERROR(VLOOKUP(B302,Sheet1!W$2:Y$3285,3,FALSE),"")</f>
        <v>0.80654400000000004</v>
      </c>
      <c r="E302" s="13"/>
    </row>
    <row r="303" spans="2:5">
      <c r="B303" s="2">
        <f t="shared" si="8"/>
        <v>37920</v>
      </c>
      <c r="C303" s="37">
        <f>IFERROR(VLOOKUP(B303,Sheet1!W$2:Y$3285,3,FALSE),"")</f>
        <v>0.80590600000000001</v>
      </c>
      <c r="E303" s="13"/>
    </row>
    <row r="304" spans="2:5">
      <c r="B304" s="2">
        <f t="shared" si="8"/>
        <v>37921</v>
      </c>
      <c r="C304" s="37">
        <f>IFERROR(VLOOKUP(B304,Sheet1!W$2:Y$3285,3,FALSE),"")</f>
        <v>0.81154700000000002</v>
      </c>
      <c r="E304" s="13"/>
    </row>
    <row r="305" spans="2:10">
      <c r="B305" s="2">
        <f t="shared" si="8"/>
        <v>37922</v>
      </c>
      <c r="C305" s="37">
        <f>IFERROR(VLOOKUP(B305,Sheet1!W$2:Y$3285,3,FALSE),"")</f>
        <v>0.80751200000000001</v>
      </c>
      <c r="E305" s="13"/>
    </row>
    <row r="306" spans="2:10">
      <c r="B306" s="2">
        <f t="shared" si="8"/>
        <v>37923</v>
      </c>
      <c r="C306" s="37">
        <f>IFERROR(VLOOKUP(B306,Sheet1!W$2:Y$3285,3,FALSE),"")</f>
        <v>0.81836600000000004</v>
      </c>
      <c r="E306" s="13"/>
    </row>
    <row r="307" spans="2:10">
      <c r="B307" s="2">
        <f t="shared" si="8"/>
        <v>37924</v>
      </c>
      <c r="C307" s="37">
        <f>IFERROR(VLOOKUP(B307,Sheet1!W$2:Y$3285,3,FALSE),"")</f>
        <v>0.82888499999999998</v>
      </c>
      <c r="E307" s="13"/>
    </row>
    <row r="308" spans="2:10">
      <c r="B308" s="2">
        <f t="shared" si="8"/>
        <v>37925</v>
      </c>
      <c r="C308" s="37">
        <f>IFERROR(VLOOKUP(B308,Sheet1!W$2:Y$3285,3,FALSE),"")</f>
        <v>0.84453699999999998</v>
      </c>
      <c r="E308" s="13"/>
      <c r="G308" s="3">
        <f>AVERAGE(C278:C308)</f>
        <v>0.77013706451612884</v>
      </c>
      <c r="H308" s="3">
        <f>MAX(C278:C308)</f>
        <v>0.84453699999999998</v>
      </c>
      <c r="I308" s="3">
        <f>MIN(C278:C308)</f>
        <v>0.695052</v>
      </c>
      <c r="J308" s="13"/>
    </row>
    <row r="309" spans="2:10">
      <c r="B309" s="2">
        <f t="shared" si="8"/>
        <v>37926</v>
      </c>
      <c r="C309" s="37">
        <f>IFERROR(VLOOKUP(B309,Sheet1!W$2:Y$3285,3,FALSE),"")</f>
        <v>0.84515899999999999</v>
      </c>
      <c r="E309" s="13"/>
    </row>
    <row r="310" spans="2:10">
      <c r="B310" s="2">
        <f t="shared" si="8"/>
        <v>37927</v>
      </c>
      <c r="C310" s="37">
        <f>IFERROR(VLOOKUP(B310,Sheet1!W$2:Y$3285,3,FALSE),"")</f>
        <v>0.84810300000000005</v>
      </c>
      <c r="E310" s="13"/>
    </row>
    <row r="311" spans="2:10">
      <c r="B311" s="2">
        <f t="shared" si="8"/>
        <v>37928</v>
      </c>
      <c r="C311" s="37">
        <f>IFERROR(VLOOKUP(B311,Sheet1!W$2:Y$3285,3,FALSE),"")</f>
        <v>0.85295399999999999</v>
      </c>
      <c r="E311" s="13"/>
    </row>
    <row r="312" spans="2:10">
      <c r="B312" s="2">
        <f t="shared" si="8"/>
        <v>37929</v>
      </c>
      <c r="C312" s="37">
        <f>IFERROR(VLOOKUP(B312,Sheet1!W$2:Y$3285,3,FALSE),"")</f>
        <v>0.85262000000000004</v>
      </c>
      <c r="E312" s="13"/>
    </row>
    <row r="313" spans="2:10">
      <c r="B313" s="2">
        <f t="shared" si="8"/>
        <v>37930</v>
      </c>
      <c r="C313" s="37">
        <f>IFERROR(VLOOKUP(B313,Sheet1!W$2:Y$3285,3,FALSE),"")</f>
        <v>0.86054399999999998</v>
      </c>
      <c r="E313" s="13"/>
    </row>
    <row r="314" spans="2:10">
      <c r="B314" s="2">
        <f t="shared" si="8"/>
        <v>37931</v>
      </c>
      <c r="C314" s="37">
        <f>IFERROR(VLOOKUP(B314,Sheet1!W$2:Y$3285,3,FALSE),"")</f>
        <v>0.85926800000000003</v>
      </c>
      <c r="E314" s="13"/>
    </row>
    <row r="315" spans="2:10">
      <c r="B315" s="2">
        <f t="shared" si="8"/>
        <v>37932</v>
      </c>
      <c r="C315" s="37">
        <f>IFERROR(VLOOKUP(B315,Sheet1!W$2:Y$3285,3,FALSE),"")</f>
        <v>0.875637</v>
      </c>
      <c r="E315" s="13"/>
    </row>
    <row r="316" spans="2:10">
      <c r="B316" s="2">
        <f t="shared" si="8"/>
        <v>37933</v>
      </c>
      <c r="C316" s="37">
        <f>IFERROR(VLOOKUP(B316,Sheet1!W$2:Y$3285,3,FALSE),"")</f>
        <v>0.87981299999999996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0.90613699999999997</v>
      </c>
      <c r="E317" s="13"/>
    </row>
    <row r="318" spans="2:10">
      <c r="B318" s="2">
        <f t="shared" si="8"/>
        <v>37935</v>
      </c>
      <c r="C318" s="37">
        <f>IFERROR(VLOOKUP(B318,Sheet1!W$2:Y$3285,3,FALSE),"")</f>
        <v>0.89867300000000006</v>
      </c>
      <c r="E318" s="13"/>
    </row>
    <row r="319" spans="2:10">
      <c r="B319" s="2">
        <f t="shared" si="8"/>
        <v>37936</v>
      </c>
      <c r="C319" s="37">
        <f>IFERROR(VLOOKUP(B319,Sheet1!W$2:Y$3285,3,FALSE),"")</f>
        <v>0.88272600000000001</v>
      </c>
      <c r="E319" s="13"/>
    </row>
    <row r="320" spans="2:10">
      <c r="B320" s="2">
        <f t="shared" si="8"/>
        <v>37937</v>
      </c>
      <c r="C320" s="37">
        <f>IFERROR(VLOOKUP(B320,Sheet1!W$2:Y$3285,3,FALSE),"")</f>
        <v>0.86321199999999998</v>
      </c>
      <c r="E320" s="13"/>
    </row>
    <row r="321" spans="2:5">
      <c r="B321" s="2">
        <f t="shared" si="8"/>
        <v>37938</v>
      </c>
      <c r="C321" s="37">
        <f>IFERROR(VLOOKUP(B321,Sheet1!W$2:Y$3285,3,FALSE),"")</f>
        <v>0.82433699999999999</v>
      </c>
      <c r="E321" s="13"/>
    </row>
    <row r="322" spans="2:5">
      <c r="B322" s="2">
        <f t="shared" si="8"/>
        <v>37939</v>
      </c>
      <c r="C322" s="37">
        <f>IFERROR(VLOOKUP(B322,Sheet1!W$2:Y$3285,3,FALSE),"")</f>
        <v>0.829758</v>
      </c>
      <c r="E322" s="13"/>
    </row>
    <row r="323" spans="2:5">
      <c r="B323" s="2">
        <f t="shared" si="8"/>
        <v>37940</v>
      </c>
      <c r="C323" s="37">
        <f>IFERROR(VLOOKUP(B323,Sheet1!W$2:Y$3285,3,FALSE),"")</f>
        <v>0.82803300000000002</v>
      </c>
      <c r="E323" s="13"/>
    </row>
    <row r="324" spans="2:5">
      <c r="B324" s="2">
        <f t="shared" si="8"/>
        <v>37941</v>
      </c>
      <c r="C324" s="37">
        <f>IFERROR(VLOOKUP(B324,Sheet1!W$2:Y$3285,3,FALSE),"")</f>
        <v>0.84229799999999999</v>
      </c>
      <c r="E324" s="13"/>
    </row>
    <row r="325" spans="2:5">
      <c r="B325" s="2">
        <f t="shared" si="8"/>
        <v>37942</v>
      </c>
      <c r="C325" s="37">
        <f>IFERROR(VLOOKUP(B325,Sheet1!W$2:Y$3285,3,FALSE),"")</f>
        <v>0.85611800000000005</v>
      </c>
      <c r="E325" s="13"/>
    </row>
    <row r="326" spans="2:5">
      <c r="B326" s="2">
        <f t="shared" si="8"/>
        <v>37943</v>
      </c>
      <c r="C326" s="37">
        <f>IFERROR(VLOOKUP(B326,Sheet1!W$2:Y$3285,3,FALSE),"")</f>
        <v>0.86169700000000005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0.87741800000000003</v>
      </c>
      <c r="E327" s="13"/>
    </row>
    <row r="328" spans="2:5">
      <c r="B328" s="2">
        <f t="shared" si="9"/>
        <v>37945</v>
      </c>
      <c r="C328" s="37">
        <f>IFERROR(VLOOKUP(B328,Sheet1!W$2:Y$3285,3,FALSE),"")</f>
        <v>0.88242799999999999</v>
      </c>
      <c r="E328" s="13"/>
    </row>
    <row r="329" spans="2:5">
      <c r="B329" s="2">
        <f t="shared" si="9"/>
        <v>37946</v>
      </c>
      <c r="C329" s="37">
        <f>IFERROR(VLOOKUP(B329,Sheet1!W$2:Y$3285,3,FALSE),"")</f>
        <v>0.87804199999999999</v>
      </c>
      <c r="E329" s="13"/>
    </row>
    <row r="330" spans="2:5">
      <c r="B330" s="2">
        <f t="shared" si="9"/>
        <v>37947</v>
      </c>
      <c r="C330" s="37">
        <f>IFERROR(VLOOKUP(B330,Sheet1!W$2:Y$3285,3,FALSE),"")</f>
        <v>0.86291300000000004</v>
      </c>
      <c r="E330" s="13"/>
    </row>
    <row r="331" spans="2:5">
      <c r="B331" s="2">
        <f t="shared" si="9"/>
        <v>37948</v>
      </c>
      <c r="C331" s="37">
        <f>IFERROR(VLOOKUP(B331,Sheet1!W$2:Y$3285,3,FALSE),"")</f>
        <v>0.84694599999999998</v>
      </c>
      <c r="E331" s="13"/>
    </row>
    <row r="332" spans="2:5">
      <c r="B332" s="2">
        <f t="shared" si="9"/>
        <v>37949</v>
      </c>
      <c r="C332" s="37">
        <f>IFERROR(VLOOKUP(B332,Sheet1!W$2:Y$3285,3,FALSE),"")</f>
        <v>0.83730700000000002</v>
      </c>
      <c r="E332" s="13"/>
    </row>
    <row r="333" spans="2:5">
      <c r="B333" s="2">
        <f t="shared" si="9"/>
        <v>37950</v>
      </c>
      <c r="C333" s="37">
        <f>IFERROR(VLOOKUP(B333,Sheet1!W$2:Y$3285,3,FALSE),"")</f>
        <v>0.85591799999999996</v>
      </c>
      <c r="E333" s="13"/>
    </row>
    <row r="334" spans="2:5">
      <c r="B334" s="2">
        <f t="shared" si="9"/>
        <v>37951</v>
      </c>
      <c r="C334" s="37">
        <f>IFERROR(VLOOKUP(B334,Sheet1!W$2:Y$3285,3,FALSE),"")</f>
        <v>0.86743899999999996</v>
      </c>
      <c r="E334" s="13"/>
    </row>
    <row r="335" spans="2:5">
      <c r="B335" s="2">
        <f t="shared" si="9"/>
        <v>37952</v>
      </c>
      <c r="C335" s="37">
        <f>IFERROR(VLOOKUP(B335,Sheet1!W$2:Y$3285,3,FALSE),"")</f>
        <v>0.86833199999999999</v>
      </c>
      <c r="E335" s="13"/>
    </row>
    <row r="336" spans="2:5">
      <c r="B336" s="2">
        <f t="shared" si="9"/>
        <v>37953</v>
      </c>
      <c r="C336" s="37">
        <f>IFERROR(VLOOKUP(B336,Sheet1!W$2:Y$3285,3,FALSE),"")</f>
        <v>0.87015799999999999</v>
      </c>
      <c r="E336" s="13"/>
    </row>
    <row r="337" spans="2:10">
      <c r="B337" s="2">
        <f t="shared" si="9"/>
        <v>37954</v>
      </c>
      <c r="C337" s="37">
        <f>IFERROR(VLOOKUP(B337,Sheet1!W$2:Y$3285,3,FALSE),"")</f>
        <v>0.84806300000000001</v>
      </c>
      <c r="E337" s="13"/>
    </row>
    <row r="338" spans="2:10">
      <c r="B338" s="2">
        <f t="shared" si="9"/>
        <v>37955</v>
      </c>
      <c r="C338" s="37">
        <f>IFERROR(VLOOKUP(B338,Sheet1!W$2:Y$3285,3,FALSE),"")</f>
        <v>0.83784999999999998</v>
      </c>
      <c r="E338" s="13"/>
      <c r="G338" s="3">
        <f>AVERAGE(C309:C338)</f>
        <v>0.85999669999999984</v>
      </c>
      <c r="H338" s="3">
        <f>MAX(C309:C338)</f>
        <v>0.90613699999999997</v>
      </c>
      <c r="I338" s="3">
        <f>MIN(C309:C338)</f>
        <v>0.82433699999999999</v>
      </c>
      <c r="J338" s="13"/>
    </row>
    <row r="339" spans="2:10">
      <c r="B339" s="2">
        <f t="shared" si="9"/>
        <v>37956</v>
      </c>
      <c r="C339" s="37">
        <f>IFERROR(VLOOKUP(B339,Sheet1!W$2:Y$3285,3,FALSE),"")</f>
        <v>0.83871899999999999</v>
      </c>
      <c r="E339" s="13"/>
    </row>
    <row r="340" spans="2:10">
      <c r="B340" s="2">
        <f t="shared" si="9"/>
        <v>37957</v>
      </c>
      <c r="C340" s="37">
        <f>IFERROR(VLOOKUP(B340,Sheet1!W$2:Y$3285,3,FALSE),"")</f>
        <v>0.84684800000000005</v>
      </c>
      <c r="E340" s="13"/>
    </row>
    <row r="341" spans="2:10">
      <c r="B341" s="2">
        <f t="shared" si="9"/>
        <v>37958</v>
      </c>
      <c r="C341" s="37">
        <f>IFERROR(VLOOKUP(B341,Sheet1!W$2:Y$3285,3,FALSE),"")</f>
        <v>0.85658000000000001</v>
      </c>
      <c r="E341" s="13"/>
    </row>
    <row r="342" spans="2:10">
      <c r="B342" s="2">
        <f t="shared" si="9"/>
        <v>37959</v>
      </c>
      <c r="C342" s="37">
        <f>IFERROR(VLOOKUP(B342,Sheet1!W$2:Y$3285,3,FALSE),"")</f>
        <v>0.88075899999999996</v>
      </c>
      <c r="E342" s="13"/>
    </row>
    <row r="343" spans="2:10">
      <c r="B343" s="2">
        <f t="shared" si="9"/>
        <v>37960</v>
      </c>
      <c r="C343" s="37">
        <f>IFERROR(VLOOKUP(B343,Sheet1!W$2:Y$3285,3,FALSE),"")</f>
        <v>0.88210500000000003</v>
      </c>
      <c r="E343" s="13"/>
    </row>
    <row r="344" spans="2:10">
      <c r="B344" s="2">
        <f t="shared" si="9"/>
        <v>37961</v>
      </c>
      <c r="C344" s="37">
        <f>IFERROR(VLOOKUP(B344,Sheet1!W$2:Y$3285,3,FALSE),"")</f>
        <v>0.87721499999999997</v>
      </c>
      <c r="E344" s="13"/>
    </row>
    <row r="345" spans="2:10">
      <c r="B345" s="2">
        <f t="shared" si="9"/>
        <v>37962</v>
      </c>
      <c r="C345" s="37">
        <f>IFERROR(VLOOKUP(B345,Sheet1!W$2:Y$3285,3,FALSE),"")</f>
        <v>0.88542299999999996</v>
      </c>
      <c r="E345" s="13"/>
    </row>
    <row r="346" spans="2:10">
      <c r="B346" s="2">
        <f t="shared" si="9"/>
        <v>37963</v>
      </c>
      <c r="C346" s="37">
        <f>IFERROR(VLOOKUP(B346,Sheet1!W$2:Y$3285,3,FALSE),"")</f>
        <v>0.875884</v>
      </c>
      <c r="E346" s="13"/>
    </row>
    <row r="347" spans="2:10">
      <c r="B347" s="2">
        <f t="shared" si="9"/>
        <v>37964</v>
      </c>
      <c r="C347" s="37">
        <f>IFERROR(VLOOKUP(B347,Sheet1!W$2:Y$3285,3,FALSE),"")</f>
        <v>0.88327800000000001</v>
      </c>
      <c r="E347" s="13"/>
    </row>
    <row r="348" spans="2:10">
      <c r="B348" s="2">
        <f t="shared" si="9"/>
        <v>37965</v>
      </c>
      <c r="C348" s="37">
        <f>IFERROR(VLOOKUP(B348,Sheet1!W$2:Y$3285,3,FALSE),"")</f>
        <v>0.87208699999999995</v>
      </c>
      <c r="E348" s="13"/>
    </row>
    <row r="349" spans="2:10">
      <c r="B349" s="2">
        <f t="shared" si="9"/>
        <v>37966</v>
      </c>
      <c r="C349" s="37">
        <f>IFERROR(VLOOKUP(B349,Sheet1!W$2:Y$3285,3,FALSE),"")</f>
        <v>0.86138199999999998</v>
      </c>
      <c r="E349" s="13"/>
    </row>
    <row r="350" spans="2:10">
      <c r="B350" s="2">
        <f t="shared" si="9"/>
        <v>37967</v>
      </c>
      <c r="C350" s="37">
        <f>IFERROR(VLOOKUP(B350,Sheet1!W$2:Y$3285,3,FALSE),"")</f>
        <v>0.85256900000000002</v>
      </c>
      <c r="E350" s="13"/>
    </row>
    <row r="351" spans="2:10">
      <c r="B351" s="2">
        <f t="shared" si="9"/>
        <v>37968</v>
      </c>
      <c r="C351" s="37">
        <f>IFERROR(VLOOKUP(B351,Sheet1!W$2:Y$3285,3,FALSE),"")</f>
        <v>0.84961699999999996</v>
      </c>
      <c r="E351" s="13"/>
    </row>
    <row r="352" spans="2:10">
      <c r="B352" s="2">
        <f t="shared" si="9"/>
        <v>37969</v>
      </c>
      <c r="C352" s="37">
        <f>IFERROR(VLOOKUP(B352,Sheet1!W$2:Y$3285,3,FALSE),"")</f>
        <v>0.85892900000000005</v>
      </c>
      <c r="E352" s="13"/>
    </row>
    <row r="353" spans="2:5">
      <c r="B353" s="2">
        <f t="shared" si="9"/>
        <v>37970</v>
      </c>
      <c r="C353" s="37">
        <f>IFERROR(VLOOKUP(B353,Sheet1!W$2:Y$3285,3,FALSE),"")</f>
        <v>0.86079600000000001</v>
      </c>
      <c r="E353" s="13"/>
    </row>
    <row r="354" spans="2:5">
      <c r="B354" s="2">
        <f t="shared" si="9"/>
        <v>37971</v>
      </c>
      <c r="C354" s="37">
        <f>IFERROR(VLOOKUP(B354,Sheet1!W$2:Y$3285,3,FALSE),"")</f>
        <v>0.86985699999999999</v>
      </c>
      <c r="E354" s="13"/>
    </row>
    <row r="355" spans="2:5">
      <c r="B355" s="2">
        <f t="shared" si="9"/>
        <v>37972</v>
      </c>
      <c r="C355" s="37">
        <f>IFERROR(VLOOKUP(B355,Sheet1!W$2:Y$3285,3,FALSE),"")</f>
        <v>0.86778</v>
      </c>
      <c r="E355" s="13"/>
    </row>
    <row r="356" spans="2:5">
      <c r="B356" s="2">
        <f t="shared" si="9"/>
        <v>37973</v>
      </c>
      <c r="C356" s="37">
        <f>IFERROR(VLOOKUP(B356,Sheet1!W$2:Y$3285,3,FALSE),"")</f>
        <v>0.87231999999999998</v>
      </c>
      <c r="E356" s="13"/>
    </row>
    <row r="357" spans="2:5">
      <c r="B357" s="2">
        <f t="shared" si="9"/>
        <v>37974</v>
      </c>
      <c r="C357" s="37">
        <f>IFERROR(VLOOKUP(B357,Sheet1!W$2:Y$3285,3,FALSE),"")</f>
        <v>0.871502</v>
      </c>
      <c r="E357" s="13"/>
    </row>
    <row r="358" spans="2:5">
      <c r="B358" s="2">
        <f t="shared" si="9"/>
        <v>37975</v>
      </c>
      <c r="C358" s="37">
        <f>IFERROR(VLOOKUP(B358,Sheet1!W$2:Y$3285,3,FALSE),"")</f>
        <v>0.85574099999999997</v>
      </c>
      <c r="E358" s="13"/>
    </row>
    <row r="359" spans="2:5">
      <c r="B359" s="2">
        <f t="shared" si="9"/>
        <v>37976</v>
      </c>
      <c r="C359" s="37">
        <f>IFERROR(VLOOKUP(B359,Sheet1!W$2:Y$3285,3,FALSE),"")</f>
        <v>0.85755199999999998</v>
      </c>
      <c r="E359" s="13"/>
    </row>
    <row r="360" spans="2:5">
      <c r="B360" s="2">
        <f t="shared" si="9"/>
        <v>37977</v>
      </c>
      <c r="C360" s="37">
        <f>IFERROR(VLOOKUP(B360,Sheet1!W$2:Y$3285,3,FALSE),"")</f>
        <v>0.85089099999999995</v>
      </c>
      <c r="E360" s="13"/>
    </row>
    <row r="361" spans="2:5">
      <c r="B361" s="2">
        <f t="shared" si="9"/>
        <v>37978</v>
      </c>
      <c r="C361" s="37">
        <f>IFERROR(VLOOKUP(B361,Sheet1!W$2:Y$3285,3,FALSE),"")</f>
        <v>0.846391</v>
      </c>
      <c r="E361" s="13"/>
    </row>
    <row r="362" spans="2:5">
      <c r="B362" s="2">
        <f t="shared" si="9"/>
        <v>37979</v>
      </c>
      <c r="C362" s="37">
        <f>IFERROR(VLOOKUP(B362,Sheet1!W$2:Y$3285,3,FALSE),"")</f>
        <v>0.85736599999999996</v>
      </c>
      <c r="E362" s="13"/>
    </row>
    <row r="363" spans="2:5">
      <c r="B363" s="2">
        <f t="shared" si="9"/>
        <v>37980</v>
      </c>
      <c r="C363" s="37">
        <f>IFERROR(VLOOKUP(B363,Sheet1!W$2:Y$3285,3,FALSE),"")</f>
        <v>0.85788399999999998</v>
      </c>
      <c r="E363" s="13"/>
    </row>
    <row r="364" spans="2:5">
      <c r="B364" s="2">
        <f t="shared" si="9"/>
        <v>37981</v>
      </c>
      <c r="C364" s="37">
        <f>IFERROR(VLOOKUP(B364,Sheet1!W$2:Y$3285,3,FALSE),"")</f>
        <v>0.85642200000000002</v>
      </c>
      <c r="E364" s="13"/>
    </row>
    <row r="365" spans="2:5">
      <c r="B365" s="2">
        <f t="shared" si="9"/>
        <v>37982</v>
      </c>
      <c r="C365" s="37">
        <f>IFERROR(VLOOKUP(B365,Sheet1!W$2:Y$3285,3,FALSE),"")</f>
        <v>0.85649299999999995</v>
      </c>
      <c r="E365" s="13"/>
    </row>
    <row r="366" spans="2:5">
      <c r="B366" s="2">
        <f t="shared" si="9"/>
        <v>37983</v>
      </c>
      <c r="C366" s="37">
        <f>IFERROR(VLOOKUP(B366,Sheet1!W$2:Y$3285,3,FALSE),"")</f>
        <v>0.86194099999999996</v>
      </c>
      <c r="E366" s="13"/>
    </row>
    <row r="367" spans="2:5">
      <c r="B367" s="2">
        <f t="shared" si="9"/>
        <v>37984</v>
      </c>
      <c r="C367" s="37">
        <f>IFERROR(VLOOKUP(B367,Sheet1!W$2:Y$3285,3,FALSE),"")</f>
        <v>0.86365099999999995</v>
      </c>
      <c r="E367" s="13"/>
    </row>
    <row r="368" spans="2:5">
      <c r="B368" s="2">
        <f t="shared" si="9"/>
        <v>37985</v>
      </c>
      <c r="C368" s="37">
        <f>IFERROR(VLOOKUP(B368,Sheet1!W$2:Y$3285,3,FALSE),"")</f>
        <v>0.86662799999999995</v>
      </c>
      <c r="E368" s="13"/>
    </row>
    <row r="369" spans="2:10">
      <c r="B369" s="2">
        <f t="shared" si="9"/>
        <v>37986</v>
      </c>
      <c r="C369" s="37">
        <f>IFERROR(VLOOKUP(B369,Sheet1!W$2:Y$3285,3,FALSE),"")</f>
        <v>0.87043300000000001</v>
      </c>
      <c r="E369" s="13"/>
      <c r="G369" s="3">
        <f>AVERAGE(C339:C369)</f>
        <v>0.86338848387096756</v>
      </c>
      <c r="H369" s="3">
        <f>MAX(C339:C369)</f>
        <v>0.88542299999999996</v>
      </c>
      <c r="I369" s="3">
        <f>MIN(C339:C369)</f>
        <v>0.83871899999999999</v>
      </c>
      <c r="J369" s="13"/>
    </row>
    <row r="370" spans="2:10">
      <c r="B370" s="2">
        <f t="shared" si="9"/>
        <v>37987</v>
      </c>
      <c r="C370" s="37">
        <f>IFERROR(VLOOKUP(B370,Sheet1!W$2:Y$3285,3,FALSE),"")</f>
        <v>0.86894800000000005</v>
      </c>
      <c r="E370" s="13"/>
    </row>
    <row r="371" spans="2:10">
      <c r="B371" s="2">
        <f t="shared" si="9"/>
        <v>37988</v>
      </c>
      <c r="C371" s="37">
        <f>IFERROR(VLOOKUP(B371,Sheet1!W$2:Y$3285,3,FALSE),"")</f>
        <v>0.86945099999999997</v>
      </c>
      <c r="E371" s="13"/>
    </row>
    <row r="372" spans="2:10">
      <c r="B372" s="2">
        <f t="shared" si="9"/>
        <v>37989</v>
      </c>
      <c r="C372" s="37">
        <f>IFERROR(VLOOKUP(B372,Sheet1!W$2:Y$3285,3,FALSE),"")</f>
        <v>0.87389499999999998</v>
      </c>
      <c r="E372" s="13"/>
    </row>
    <row r="373" spans="2:10">
      <c r="B373" s="2">
        <f t="shared" si="9"/>
        <v>37990</v>
      </c>
      <c r="C373" s="37">
        <f>IFERROR(VLOOKUP(B373,Sheet1!W$2:Y$3285,3,FALSE),"")</f>
        <v>0.88571</v>
      </c>
      <c r="E373" s="13"/>
    </row>
    <row r="374" spans="2:10">
      <c r="B374" s="2">
        <f t="shared" si="9"/>
        <v>37991</v>
      </c>
      <c r="C374" s="37">
        <f>IFERROR(VLOOKUP(B374,Sheet1!W$2:Y$3285,3,FALSE),"")</f>
        <v>0.88952399999999998</v>
      </c>
      <c r="E374" s="13"/>
    </row>
    <row r="375" spans="2:10">
      <c r="B375" s="2">
        <f t="shared" si="9"/>
        <v>37992</v>
      </c>
      <c r="C375" s="37">
        <f>IFERROR(VLOOKUP(B375,Sheet1!W$2:Y$3285,3,FALSE),"")</f>
        <v>0.89228300000000005</v>
      </c>
      <c r="E375" s="13"/>
    </row>
    <row r="376" spans="2:10">
      <c r="B376" s="2">
        <f t="shared" si="9"/>
        <v>37993</v>
      </c>
      <c r="C376" s="37">
        <f>IFERROR(VLOOKUP(B376,Sheet1!W$2:Y$3285,3,FALSE),"")</f>
        <v>0.89160399999999995</v>
      </c>
      <c r="E376" s="13"/>
    </row>
    <row r="377" spans="2:10">
      <c r="B377" s="2">
        <f t="shared" si="9"/>
        <v>37994</v>
      </c>
      <c r="C377" s="37">
        <f>IFERROR(VLOOKUP(B377,Sheet1!W$2:Y$3285,3,FALSE),"")</f>
        <v>0.89757900000000002</v>
      </c>
      <c r="E377" s="13"/>
    </row>
    <row r="378" spans="2:10">
      <c r="B378" s="2">
        <f t="shared" si="9"/>
        <v>37995</v>
      </c>
      <c r="C378" s="37" t="str">
        <f>IFERROR(VLOOKUP(B378,Sheet1!W$2:Y$3285,3,FALSE),"")</f>
        <v/>
      </c>
      <c r="E378" s="13"/>
    </row>
    <row r="379" spans="2:10">
      <c r="B379" s="2">
        <f t="shared" si="9"/>
        <v>37996</v>
      </c>
      <c r="C379" s="37">
        <f>IFERROR(VLOOKUP(B379,Sheet1!W$2:Y$3285,3,FALSE),"")</f>
        <v>0.90986500000000003</v>
      </c>
      <c r="E379" s="13"/>
    </row>
    <row r="380" spans="2:10">
      <c r="B380" s="2">
        <f t="shared" si="9"/>
        <v>37997</v>
      </c>
      <c r="C380" s="37">
        <f>IFERROR(VLOOKUP(B380,Sheet1!W$2:Y$3285,3,FALSE),"")</f>
        <v>0.899733</v>
      </c>
      <c r="E380" s="13"/>
    </row>
    <row r="381" spans="2:10">
      <c r="B381" s="2">
        <f t="shared" si="9"/>
        <v>37998</v>
      </c>
      <c r="C381" s="37">
        <f>IFERROR(VLOOKUP(B381,Sheet1!W$2:Y$3285,3,FALSE),"")</f>
        <v>0.87874300000000005</v>
      </c>
      <c r="E381" s="13"/>
    </row>
    <row r="382" spans="2:10">
      <c r="B382" s="2">
        <f t="shared" si="9"/>
        <v>37999</v>
      </c>
      <c r="C382" s="37">
        <f>IFERROR(VLOOKUP(B382,Sheet1!W$2:Y$3285,3,FALSE),"")</f>
        <v>0.87416300000000002</v>
      </c>
      <c r="E382" s="13"/>
    </row>
    <row r="383" spans="2:10">
      <c r="B383" s="2">
        <f t="shared" si="9"/>
        <v>38000</v>
      </c>
      <c r="C383" s="37">
        <f>IFERROR(VLOOKUP(B383,Sheet1!W$2:Y$3285,3,FALSE),"")</f>
        <v>0.86148800000000003</v>
      </c>
      <c r="E383" s="13"/>
    </row>
    <row r="384" spans="2:10">
      <c r="B384" s="2">
        <f t="shared" si="9"/>
        <v>38001</v>
      </c>
      <c r="C384" s="37" t="str">
        <f>IFERROR(VLOOKUP(B384,Sheet1!W$2:Y$3285,3,FALSE),"")</f>
        <v/>
      </c>
      <c r="E384" s="13"/>
    </row>
    <row r="385" spans="2:10">
      <c r="B385" s="2">
        <f t="shared" si="9"/>
        <v>38002</v>
      </c>
      <c r="C385" s="37">
        <f>IFERROR(VLOOKUP(B385,Sheet1!W$2:Y$3285,3,FALSE),"")</f>
        <v>0.88560799999999995</v>
      </c>
      <c r="E385" s="13"/>
    </row>
    <row r="386" spans="2:10">
      <c r="B386" s="2">
        <f t="shared" si="9"/>
        <v>38003</v>
      </c>
      <c r="C386" s="37">
        <f>IFERROR(VLOOKUP(B386,Sheet1!W$2:Y$3285,3,FALSE),"")</f>
        <v>0.89017900000000005</v>
      </c>
      <c r="E386" s="13"/>
    </row>
    <row r="387" spans="2:10">
      <c r="B387" s="2">
        <f t="shared" si="9"/>
        <v>38004</v>
      </c>
      <c r="C387" s="37">
        <f>IFERROR(VLOOKUP(B387,Sheet1!W$2:Y$3285,3,FALSE),"")</f>
        <v>0.88270800000000005</v>
      </c>
      <c r="E387" s="13"/>
    </row>
    <row r="388" spans="2:10">
      <c r="B388" s="2">
        <f t="shared" si="9"/>
        <v>38005</v>
      </c>
      <c r="C388" s="37">
        <f>IFERROR(VLOOKUP(B388,Sheet1!W$2:Y$3285,3,FALSE),"")</f>
        <v>0.88411899999999999</v>
      </c>
      <c r="E388" s="13"/>
    </row>
    <row r="389" spans="2:10">
      <c r="B389" s="2">
        <f t="shared" si="9"/>
        <v>38006</v>
      </c>
      <c r="C389" s="37">
        <f>IFERROR(VLOOKUP(B389,Sheet1!W$2:Y$3285,3,FALSE),"")</f>
        <v>0.88051400000000002</v>
      </c>
      <c r="E389" s="13"/>
    </row>
    <row r="390" spans="2:10">
      <c r="B390" s="2">
        <f t="shared" si="9"/>
        <v>38007</v>
      </c>
      <c r="C390" s="37">
        <f>IFERROR(VLOOKUP(B390,Sheet1!W$2:Y$3285,3,FALSE),"")</f>
        <v>0.875247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0.88376500000000002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0.88093999999999995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0.89153199999999999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0.89582799999999996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0.90991599999999995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0.90592200000000001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0.89907300000000001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0.89138099999999998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0.87815200000000004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0.88125900000000001</v>
      </c>
      <c r="E400" s="13"/>
      <c r="G400" s="3">
        <f>AVERAGE(C370:C400)</f>
        <v>0.88652168965517242</v>
      </c>
      <c r="H400" s="3">
        <f>MAX(C370:C400)</f>
        <v>0.90991599999999995</v>
      </c>
      <c r="I400" s="3">
        <f>MIN(C370:C400)</f>
        <v>0.86148800000000003</v>
      </c>
      <c r="J400" s="13"/>
    </row>
    <row r="401" spans="2:5">
      <c r="B401" s="2">
        <f t="shared" si="10"/>
        <v>38018</v>
      </c>
      <c r="C401" s="37">
        <f>IFERROR(VLOOKUP(B401,Sheet1!W$2:Y$3285,3,FALSE),"")</f>
        <v>0.88935699999999995</v>
      </c>
      <c r="E401" s="13"/>
    </row>
    <row r="402" spans="2:5">
      <c r="B402" s="2">
        <f t="shared" si="10"/>
        <v>38019</v>
      </c>
      <c r="C402" s="37">
        <f>IFERROR(VLOOKUP(B402,Sheet1!W$2:Y$3285,3,FALSE),"")</f>
        <v>0.89161699999999999</v>
      </c>
      <c r="E402" s="13"/>
    </row>
    <row r="403" spans="2:5">
      <c r="B403" s="2">
        <f t="shared" si="10"/>
        <v>38020</v>
      </c>
      <c r="C403" s="37">
        <f>IFERROR(VLOOKUP(B403,Sheet1!W$2:Y$3285,3,FALSE),"")</f>
        <v>0.89443399999999995</v>
      </c>
      <c r="E403" s="13"/>
    </row>
    <row r="404" spans="2:5">
      <c r="B404" s="2">
        <f t="shared" si="10"/>
        <v>38021</v>
      </c>
      <c r="C404" s="37">
        <f>IFERROR(VLOOKUP(B404,Sheet1!W$2:Y$3285,3,FALSE),"")</f>
        <v>0.89861199999999997</v>
      </c>
      <c r="E404" s="13"/>
    </row>
    <row r="405" spans="2:5">
      <c r="B405" s="2">
        <f t="shared" si="10"/>
        <v>38022</v>
      </c>
      <c r="C405" s="37">
        <f>IFERROR(VLOOKUP(B405,Sheet1!W$2:Y$3285,3,FALSE),"")</f>
        <v>0.88610100000000003</v>
      </c>
      <c r="E405" s="13"/>
    </row>
    <row r="406" spans="2:5">
      <c r="B406" s="2">
        <f t="shared" si="10"/>
        <v>38023</v>
      </c>
      <c r="C406" s="37">
        <f>IFERROR(VLOOKUP(B406,Sheet1!W$2:Y$3285,3,FALSE),"")</f>
        <v>0.87904099999999996</v>
      </c>
      <c r="E406" s="13"/>
    </row>
    <row r="407" spans="2:5">
      <c r="B407" s="2">
        <f t="shared" si="10"/>
        <v>38024</v>
      </c>
      <c r="C407" s="37">
        <f>IFERROR(VLOOKUP(B407,Sheet1!W$2:Y$3285,3,FALSE),"")</f>
        <v>0.87293699999999996</v>
      </c>
      <c r="E407" s="13"/>
    </row>
    <row r="408" spans="2:5">
      <c r="B408" s="2">
        <f t="shared" si="10"/>
        <v>38025</v>
      </c>
      <c r="C408" s="37">
        <f>IFERROR(VLOOKUP(B408,Sheet1!W$2:Y$3285,3,FALSE),"")</f>
        <v>0.86503699999999994</v>
      </c>
      <c r="E408" s="13"/>
    </row>
    <row r="409" spans="2:5">
      <c r="B409" s="2">
        <f t="shared" si="10"/>
        <v>38026</v>
      </c>
      <c r="C409" s="37">
        <f>IFERROR(VLOOKUP(B409,Sheet1!W$2:Y$3285,3,FALSE),"")</f>
        <v>0.86267300000000002</v>
      </c>
      <c r="E409" s="13"/>
    </row>
    <row r="410" spans="2:5">
      <c r="B410" s="2">
        <f t="shared" si="10"/>
        <v>38027</v>
      </c>
      <c r="C410" s="37">
        <f>IFERROR(VLOOKUP(B410,Sheet1!W$2:Y$3285,3,FALSE),"")</f>
        <v>0.86607500000000004</v>
      </c>
      <c r="E410" s="13"/>
    </row>
    <row r="411" spans="2:5">
      <c r="B411" s="2">
        <f t="shared" si="10"/>
        <v>38028</v>
      </c>
      <c r="C411" s="37">
        <f>IFERROR(VLOOKUP(B411,Sheet1!W$2:Y$3285,3,FALSE),"")</f>
        <v>0.87199499999999996</v>
      </c>
      <c r="E411" s="13"/>
    </row>
    <row r="412" spans="2:5">
      <c r="B412" s="2">
        <f t="shared" si="10"/>
        <v>38029</v>
      </c>
      <c r="C412" s="37">
        <f>IFERROR(VLOOKUP(B412,Sheet1!W$2:Y$3285,3,FALSE),"")</f>
        <v>0.87365099999999996</v>
      </c>
      <c r="E412" s="13"/>
    </row>
    <row r="413" spans="2:5">
      <c r="B413" s="2">
        <f t="shared" si="10"/>
        <v>38030</v>
      </c>
      <c r="C413" s="37">
        <f>IFERROR(VLOOKUP(B413,Sheet1!W$2:Y$3285,3,FALSE),"")</f>
        <v>0.87173</v>
      </c>
      <c r="E413" s="13"/>
    </row>
    <row r="414" spans="2:5">
      <c r="B414" s="2">
        <f t="shared" si="10"/>
        <v>38031</v>
      </c>
      <c r="C414" s="37">
        <f>IFERROR(VLOOKUP(B414,Sheet1!W$2:Y$3285,3,FALSE),"")</f>
        <v>0.86948899999999996</v>
      </c>
      <c r="E414" s="13"/>
    </row>
    <row r="415" spans="2:5">
      <c r="B415" s="2">
        <f t="shared" si="10"/>
        <v>38032</v>
      </c>
      <c r="C415" s="37">
        <f>IFERROR(VLOOKUP(B415,Sheet1!W$2:Y$3285,3,FALSE),"")</f>
        <v>0.86565499999999995</v>
      </c>
      <c r="E415" s="13"/>
    </row>
    <row r="416" spans="2:5">
      <c r="B416" s="2">
        <f t="shared" si="10"/>
        <v>38033</v>
      </c>
      <c r="C416" s="37">
        <f>IFERROR(VLOOKUP(B416,Sheet1!W$2:Y$3285,3,FALSE),"")</f>
        <v>0.872664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0.87888200000000005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0.88491900000000001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0.89235600000000004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0.89659500000000003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0.89986699999999997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0.89008799999999999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0.89084399999999997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0.88041100000000005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0.87590500000000004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0.88915200000000005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0.89561500000000005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0.90911200000000003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0.91259900000000005</v>
      </c>
      <c r="E429" s="13"/>
      <c r="G429" s="3">
        <f>AVERAGE(C401:C429)</f>
        <v>0.88370389655172421</v>
      </c>
      <c r="H429" s="3">
        <f>MAX(C401:C429)</f>
        <v>0.91259900000000005</v>
      </c>
      <c r="I429" s="3">
        <f>MIN(C401:C429)</f>
        <v>0.86267300000000002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0.90161899999999995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0.89058000000000004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0.87382899999999997</v>
      </c>
      <c r="E432" s="13"/>
    </row>
    <row r="433" spans="2:5">
      <c r="B433" s="2">
        <f t="shared" si="10"/>
        <v>38050</v>
      </c>
      <c r="C433" s="37">
        <f>IFERROR(VLOOKUP(B433,Sheet1!W$2:Y$3285,3,FALSE),"")</f>
        <v>0.87331800000000004</v>
      </c>
      <c r="E433" s="13"/>
    </row>
    <row r="434" spans="2:5">
      <c r="B434" s="2">
        <f t="shared" si="10"/>
        <v>38051</v>
      </c>
      <c r="C434" s="37">
        <f>IFERROR(VLOOKUP(B434,Sheet1!W$2:Y$3285,3,FALSE),"")</f>
        <v>0.88119999999999998</v>
      </c>
      <c r="E434" s="13"/>
    </row>
    <row r="435" spans="2:5">
      <c r="B435" s="2">
        <f t="shared" si="10"/>
        <v>38052</v>
      </c>
      <c r="C435" s="37">
        <f>IFERROR(VLOOKUP(B435,Sheet1!W$2:Y$3285,3,FALSE),"")</f>
        <v>0.87812100000000004</v>
      </c>
      <c r="E435" s="13"/>
    </row>
    <row r="436" spans="2:5">
      <c r="B436" s="2">
        <f t="shared" si="10"/>
        <v>38053</v>
      </c>
      <c r="C436" s="37">
        <f>IFERROR(VLOOKUP(B436,Sheet1!W$2:Y$3285,3,FALSE),"")</f>
        <v>0.89374299999999995</v>
      </c>
      <c r="E436" s="13"/>
    </row>
    <row r="437" spans="2:5">
      <c r="B437" s="2">
        <f t="shared" si="10"/>
        <v>38054</v>
      </c>
      <c r="C437" s="37">
        <f>IFERROR(VLOOKUP(B437,Sheet1!W$2:Y$3285,3,FALSE),"")</f>
        <v>0.88858300000000001</v>
      </c>
      <c r="E437" s="13"/>
    </row>
    <row r="438" spans="2:5">
      <c r="B438" s="2">
        <f t="shared" si="10"/>
        <v>38055</v>
      </c>
      <c r="C438" s="37">
        <f>IFERROR(VLOOKUP(B438,Sheet1!W$2:Y$3285,3,FALSE),"")</f>
        <v>0.88897099999999996</v>
      </c>
      <c r="E438" s="13"/>
    </row>
    <row r="439" spans="2:5">
      <c r="B439" s="2">
        <f t="shared" si="10"/>
        <v>38056</v>
      </c>
      <c r="C439" s="37">
        <f>IFERROR(VLOOKUP(B439,Sheet1!W$2:Y$3285,3,FALSE),"")</f>
        <v>0.89483500000000005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0.90520299999999998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0.90046700000000002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0.90831700000000004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0.90797499999999998</v>
      </c>
      <c r="E443" s="13"/>
    </row>
    <row r="444" spans="2:5">
      <c r="B444" s="2">
        <f t="shared" si="10"/>
        <v>38061</v>
      </c>
      <c r="C444" s="37">
        <f>IFERROR(VLOOKUP(B444,Sheet1!W$2:Y$3285,3,FALSE),"")</f>
        <v>0.89779399999999998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0.91106299999999996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0.91477299999999995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0.92232000000000003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0.92979599999999996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0.94000899999999998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0.93115599999999998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0.92481599999999997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0.92007700000000003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0.91531200000000001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0.90997600000000001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0.90084699999999995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0.88629100000000005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0.86556599999999995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0.86794700000000002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0.87360899999999997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0.88968000000000003</v>
      </c>
      <c r="E460" s="13"/>
      <c r="G460" s="3">
        <f>AVERAGE(C430:C460)</f>
        <v>0.89960622580645155</v>
      </c>
      <c r="H460" s="3">
        <f>MAX(C430:C460)</f>
        <v>0.94000899999999998</v>
      </c>
      <c r="I460" s="3">
        <f>MIN(C430:C460)</f>
        <v>0.86556599999999995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0.87665700000000002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0.86885100000000004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0.86031599999999997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0.845167</v>
      </c>
      <c r="E464" s="13"/>
    </row>
    <row r="465" spans="2:5">
      <c r="B465" s="2">
        <f t="shared" si="11"/>
        <v>38082</v>
      </c>
      <c r="C465" s="37">
        <f>IFERROR(VLOOKUP(B465,Sheet1!W$2:Y$3285,3,FALSE),"")</f>
        <v>0.86581200000000003</v>
      </c>
      <c r="E465" s="13"/>
    </row>
    <row r="466" spans="2:5">
      <c r="B466" s="2">
        <f t="shared" si="11"/>
        <v>38083</v>
      </c>
      <c r="C466" s="37">
        <f>IFERROR(VLOOKUP(B466,Sheet1!W$2:Y$3285,3,FALSE),"")</f>
        <v>0.88171500000000003</v>
      </c>
      <c r="E466" s="13"/>
    </row>
    <row r="467" spans="2:5">
      <c r="B467" s="2">
        <f t="shared" si="11"/>
        <v>38084</v>
      </c>
      <c r="C467" s="37">
        <f>IFERROR(VLOOKUP(B467,Sheet1!W$2:Y$3285,3,FALSE),"")</f>
        <v>0.894648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0.90199300000000004</v>
      </c>
      <c r="E468" s="13"/>
    </row>
    <row r="469" spans="2:5">
      <c r="B469" s="2">
        <f t="shared" si="11"/>
        <v>38086</v>
      </c>
      <c r="C469" s="37">
        <f>IFERROR(VLOOKUP(B469,Sheet1!W$2:Y$3285,3,FALSE),"")</f>
        <v>0.883772</v>
      </c>
      <c r="E469" s="13"/>
    </row>
    <row r="470" spans="2:5">
      <c r="B470" s="2">
        <f t="shared" si="11"/>
        <v>38087</v>
      </c>
      <c r="C470" s="37">
        <f>IFERROR(VLOOKUP(B470,Sheet1!W$2:Y$3285,3,FALSE),"")</f>
        <v>0.87296300000000004</v>
      </c>
      <c r="E470" s="13"/>
    </row>
    <row r="471" spans="2:5">
      <c r="B471" s="2">
        <f t="shared" si="11"/>
        <v>38088</v>
      </c>
      <c r="C471" s="37">
        <f>IFERROR(VLOOKUP(B471,Sheet1!W$2:Y$3285,3,FALSE),"")</f>
        <v>0.87678500000000004</v>
      </c>
      <c r="E471" s="13"/>
    </row>
    <row r="472" spans="2:5">
      <c r="B472" s="2">
        <f t="shared" si="11"/>
        <v>38089</v>
      </c>
      <c r="C472" s="37">
        <f>IFERROR(VLOOKUP(B472,Sheet1!W$2:Y$3285,3,FALSE),"")</f>
        <v>0.881602</v>
      </c>
      <c r="E472" s="13"/>
    </row>
    <row r="473" spans="2:5">
      <c r="B473" s="2">
        <f t="shared" si="11"/>
        <v>38090</v>
      </c>
      <c r="C473" s="37">
        <f>IFERROR(VLOOKUP(B473,Sheet1!W$2:Y$3285,3,FALSE),"")</f>
        <v>0.89167799999999997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0.90165099999999998</v>
      </c>
      <c r="E474" s="13"/>
    </row>
    <row r="475" spans="2:5">
      <c r="B475" s="2">
        <f t="shared" si="11"/>
        <v>38092</v>
      </c>
      <c r="C475" s="37">
        <f>IFERROR(VLOOKUP(B475,Sheet1!W$2:Y$3285,3,FALSE),"")</f>
        <v>0.89831799999999995</v>
      </c>
      <c r="E475" s="13"/>
    </row>
    <row r="476" spans="2:5">
      <c r="B476" s="2">
        <f t="shared" si="11"/>
        <v>38093</v>
      </c>
      <c r="C476" s="37">
        <f>IFERROR(VLOOKUP(B476,Sheet1!W$2:Y$3285,3,FALSE),"")</f>
        <v>0.89171900000000004</v>
      </c>
      <c r="E476" s="13"/>
    </row>
    <row r="477" spans="2:5">
      <c r="B477" s="2">
        <f t="shared" si="11"/>
        <v>38094</v>
      </c>
      <c r="C477" s="37">
        <f>IFERROR(VLOOKUP(B477,Sheet1!W$2:Y$3285,3,FALSE),"")</f>
        <v>0.89202899999999996</v>
      </c>
      <c r="E477" s="13"/>
    </row>
    <row r="478" spans="2:5">
      <c r="B478" s="2">
        <f t="shared" si="11"/>
        <v>38095</v>
      </c>
      <c r="C478" s="37">
        <f>IFERROR(VLOOKUP(B478,Sheet1!W$2:Y$3285,3,FALSE),"")</f>
        <v>0.88833600000000001</v>
      </c>
      <c r="E478" s="13"/>
    </row>
    <row r="479" spans="2:5">
      <c r="B479" s="2">
        <f t="shared" si="11"/>
        <v>38096</v>
      </c>
      <c r="C479" s="37">
        <f>IFERROR(VLOOKUP(B479,Sheet1!W$2:Y$3285,3,FALSE),"")</f>
        <v>0.88786100000000001</v>
      </c>
      <c r="E479" s="13"/>
    </row>
    <row r="480" spans="2:5">
      <c r="B480" s="2">
        <f t="shared" si="11"/>
        <v>38097</v>
      </c>
      <c r="C480" s="37">
        <f>IFERROR(VLOOKUP(B480,Sheet1!W$2:Y$3285,3,FALSE),"")</f>
        <v>0.88816700000000004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0.897374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0.90481500000000004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0.91091200000000005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0.91709799999999997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0.91854800000000003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0.90537599999999996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0.89394600000000002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0.896065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0.90232100000000004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0.91269500000000003</v>
      </c>
      <c r="E490" s="13"/>
      <c r="G490" s="3">
        <f>AVERAGE(C461:C490)</f>
        <v>0.8903063333333332</v>
      </c>
      <c r="H490" s="3">
        <f>MAX(C461:C490)</f>
        <v>0.91854800000000003</v>
      </c>
      <c r="I490" s="3">
        <f>MIN(C461:C490)</f>
        <v>0.845167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0.92546600000000001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0.929234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0.90761800000000004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0.89073899999999995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0.87513700000000005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0.84531299999999998</v>
      </c>
      <c r="E496" s="13"/>
    </row>
    <row r="497" spans="2:5">
      <c r="B497" s="2">
        <f t="shared" si="11"/>
        <v>38114</v>
      </c>
      <c r="C497" s="37">
        <f>IFERROR(VLOOKUP(B497,Sheet1!W$2:Y$3285,3,FALSE),"")</f>
        <v>0.84992500000000004</v>
      </c>
      <c r="E497" s="13"/>
    </row>
    <row r="498" spans="2:5">
      <c r="B498" s="2">
        <f t="shared" si="11"/>
        <v>38115</v>
      </c>
      <c r="C498" s="37">
        <f>IFERROR(VLOOKUP(B498,Sheet1!W$2:Y$3285,3,FALSE),"")</f>
        <v>0.84778200000000004</v>
      </c>
      <c r="E498" s="13"/>
    </row>
    <row r="499" spans="2:5">
      <c r="B499" s="2">
        <f t="shared" si="11"/>
        <v>38116</v>
      </c>
      <c r="C499" s="37">
        <f>IFERROR(VLOOKUP(B499,Sheet1!W$2:Y$3285,3,FALSE),"")</f>
        <v>0.83755299999999999</v>
      </c>
      <c r="E499" s="13"/>
    </row>
    <row r="500" spans="2:5">
      <c r="B500" s="2">
        <f t="shared" si="11"/>
        <v>38117</v>
      </c>
      <c r="C500" s="37">
        <f>IFERROR(VLOOKUP(B500,Sheet1!W$2:Y$3285,3,FALSE),"")</f>
        <v>0.83829399999999998</v>
      </c>
      <c r="E500" s="13"/>
    </row>
    <row r="501" spans="2:5">
      <c r="B501" s="2">
        <f t="shared" si="11"/>
        <v>38118</v>
      </c>
      <c r="C501" s="37">
        <f>IFERROR(VLOOKUP(B501,Sheet1!W$2:Y$3285,3,FALSE),"")</f>
        <v>0.85720600000000002</v>
      </c>
      <c r="E501" s="13"/>
    </row>
    <row r="502" spans="2:5">
      <c r="B502" s="2">
        <f t="shared" si="11"/>
        <v>38119</v>
      </c>
      <c r="C502" s="37">
        <f>IFERROR(VLOOKUP(B502,Sheet1!W$2:Y$3285,3,FALSE),"")</f>
        <v>0.85750599999999999</v>
      </c>
      <c r="E502" s="13"/>
    </row>
    <row r="503" spans="2:5">
      <c r="B503" s="2">
        <f t="shared" si="11"/>
        <v>38120</v>
      </c>
      <c r="C503" s="37">
        <f>IFERROR(VLOOKUP(B503,Sheet1!W$2:Y$3285,3,FALSE),"")</f>
        <v>0.85830200000000001</v>
      </c>
      <c r="E503" s="13"/>
    </row>
    <row r="504" spans="2:5">
      <c r="B504" s="2">
        <f t="shared" si="11"/>
        <v>38121</v>
      </c>
      <c r="C504" s="37">
        <f>IFERROR(VLOOKUP(B504,Sheet1!W$2:Y$3285,3,FALSE),"")</f>
        <v>0.882301</v>
      </c>
      <c r="E504" s="13"/>
    </row>
    <row r="505" spans="2:5">
      <c r="B505" s="2">
        <f t="shared" si="11"/>
        <v>38122</v>
      </c>
      <c r="C505" s="37">
        <f>IFERROR(VLOOKUP(B505,Sheet1!W$2:Y$3285,3,FALSE),"")</f>
        <v>0.83387299999999998</v>
      </c>
      <c r="E505" s="13"/>
    </row>
    <row r="506" spans="2:5">
      <c r="B506" s="2">
        <f t="shared" si="11"/>
        <v>38123</v>
      </c>
      <c r="C506" s="37">
        <f>IFERROR(VLOOKUP(B506,Sheet1!W$2:Y$3285,3,FALSE),"")</f>
        <v>0.80207799999999996</v>
      </c>
      <c r="E506" s="13"/>
    </row>
    <row r="507" spans="2:5">
      <c r="B507" s="2">
        <f t="shared" si="11"/>
        <v>38124</v>
      </c>
      <c r="C507" s="37">
        <f>IFERROR(VLOOKUP(B507,Sheet1!W$2:Y$3285,3,FALSE),"")</f>
        <v>0.77552200000000004</v>
      </c>
      <c r="E507" s="13"/>
    </row>
    <row r="508" spans="2:5">
      <c r="B508" s="2">
        <f t="shared" si="11"/>
        <v>38125</v>
      </c>
      <c r="C508" s="37">
        <f>IFERROR(VLOOKUP(B508,Sheet1!W$2:Y$3285,3,FALSE),"")</f>
        <v>0.72270800000000002</v>
      </c>
      <c r="E508" s="13"/>
    </row>
    <row r="509" spans="2:5">
      <c r="B509" s="2">
        <f t="shared" si="11"/>
        <v>38126</v>
      </c>
      <c r="C509" s="37">
        <f>IFERROR(VLOOKUP(B509,Sheet1!W$2:Y$3285,3,FALSE),"")</f>
        <v>0.69746699999999995</v>
      </c>
      <c r="E509" s="13"/>
    </row>
    <row r="510" spans="2:5">
      <c r="B510" s="2">
        <f t="shared" si="11"/>
        <v>38127</v>
      </c>
      <c r="C510" s="37">
        <f>IFERROR(VLOOKUP(B510,Sheet1!W$2:Y$3285,3,FALSE),"")</f>
        <v>0.68335199999999996</v>
      </c>
      <c r="E510" s="13"/>
    </row>
    <row r="511" spans="2:5">
      <c r="B511" s="2">
        <f t="shared" si="11"/>
        <v>38128</v>
      </c>
      <c r="C511" s="37">
        <f>IFERROR(VLOOKUP(B511,Sheet1!W$2:Y$3285,3,FALSE),"")</f>
        <v>0.68448200000000003</v>
      </c>
      <c r="E511" s="13"/>
    </row>
    <row r="512" spans="2:5">
      <c r="B512" s="2">
        <f t="shared" si="11"/>
        <v>38129</v>
      </c>
      <c r="C512" s="37">
        <f>IFERROR(VLOOKUP(B512,Sheet1!W$2:Y$3285,3,FALSE),"")</f>
        <v>0.68913100000000005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0.69658900000000001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0.718225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0.72610300000000005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0.74068500000000004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0.763737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0.78076100000000004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0.79425500000000004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0.81239499999999998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0.807176</v>
      </c>
      <c r="E521" s="13"/>
      <c r="G521" s="3">
        <f>AVERAGE(C491:C521)</f>
        <v>0.8042230645161289</v>
      </c>
      <c r="H521" s="3">
        <f>MAX(C491:C521)</f>
        <v>0.929234</v>
      </c>
      <c r="I521" s="3">
        <f>MIN(C491:C521)</f>
        <v>0.68335199999999996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0.79200199999999998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0.79220500000000005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0.79565200000000003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0.80495799999999995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0.82448399999999999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0.813218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0.77154699999999998</v>
      </c>
      <c r="E528" s="13"/>
    </row>
    <row r="529" spans="2:5">
      <c r="B529" s="2">
        <f t="shared" si="12"/>
        <v>38146</v>
      </c>
      <c r="C529" s="37">
        <f>IFERROR(VLOOKUP(B529,Sheet1!W$2:Y$3285,3,FALSE),"")</f>
        <v>0.73925700000000005</v>
      </c>
      <c r="E529" s="13"/>
    </row>
    <row r="530" spans="2:5">
      <c r="B530" s="2">
        <f t="shared" si="12"/>
        <v>38147</v>
      </c>
      <c r="C530" s="37">
        <f>IFERROR(VLOOKUP(B530,Sheet1!W$2:Y$3285,3,FALSE),"")</f>
        <v>0.69382999999999995</v>
      </c>
      <c r="E530" s="13"/>
    </row>
    <row r="531" spans="2:5">
      <c r="B531" s="2">
        <f t="shared" si="12"/>
        <v>38148</v>
      </c>
      <c r="C531" s="37">
        <f>IFERROR(VLOOKUP(B531,Sheet1!W$2:Y$3285,3,FALSE),"")</f>
        <v>0.68557100000000004</v>
      </c>
      <c r="E531" s="13"/>
    </row>
    <row r="532" spans="2:5">
      <c r="B532" s="2">
        <f t="shared" si="12"/>
        <v>38149</v>
      </c>
      <c r="C532" s="37">
        <f>IFERROR(VLOOKUP(B532,Sheet1!W$2:Y$3285,3,FALSE),"")</f>
        <v>0.69712399999999997</v>
      </c>
      <c r="E532" s="13"/>
    </row>
    <row r="533" spans="2:5">
      <c r="B533" s="2">
        <f t="shared" si="12"/>
        <v>38150</v>
      </c>
      <c r="C533" s="37">
        <f>IFERROR(VLOOKUP(B533,Sheet1!W$2:Y$3285,3,FALSE),"")</f>
        <v>0.71281000000000005</v>
      </c>
      <c r="E533" s="13"/>
    </row>
    <row r="534" spans="2:5">
      <c r="B534" s="2">
        <f t="shared" si="12"/>
        <v>38151</v>
      </c>
      <c r="C534" s="37">
        <f>IFERROR(VLOOKUP(B534,Sheet1!W$2:Y$3285,3,FALSE),"")</f>
        <v>0.75458099999999995</v>
      </c>
      <c r="E534" s="13"/>
    </row>
    <row r="535" spans="2:5">
      <c r="B535" s="2">
        <f t="shared" si="12"/>
        <v>38152</v>
      </c>
      <c r="C535" s="37">
        <f>IFERROR(VLOOKUP(B535,Sheet1!W$2:Y$3285,3,FALSE),"")</f>
        <v>0.81068099999999998</v>
      </c>
      <c r="E535" s="13"/>
    </row>
    <row r="536" spans="2:5">
      <c r="B536" s="2">
        <f t="shared" si="12"/>
        <v>38153</v>
      </c>
      <c r="C536" s="37">
        <f>IFERROR(VLOOKUP(B536,Sheet1!W$2:Y$3285,3,FALSE),"")</f>
        <v>0.83174899999999996</v>
      </c>
      <c r="E536" s="13"/>
    </row>
    <row r="537" spans="2:5">
      <c r="B537" s="2">
        <f t="shared" si="12"/>
        <v>38154</v>
      </c>
      <c r="C537" s="37">
        <f>IFERROR(VLOOKUP(B537,Sheet1!W$2:Y$3285,3,FALSE),"")</f>
        <v>0.83094000000000001</v>
      </c>
      <c r="E537" s="13"/>
    </row>
    <row r="538" spans="2:5">
      <c r="B538" s="2">
        <f t="shared" si="12"/>
        <v>38155</v>
      </c>
      <c r="C538" s="37">
        <f>IFERROR(VLOOKUP(B538,Sheet1!W$2:Y$3285,3,FALSE),"")</f>
        <v>0.82508199999999998</v>
      </c>
      <c r="E538" s="13"/>
    </row>
    <row r="539" spans="2:5">
      <c r="B539" s="2">
        <f t="shared" si="12"/>
        <v>38156</v>
      </c>
      <c r="C539" s="37">
        <f>IFERROR(VLOOKUP(B539,Sheet1!W$2:Y$3285,3,FALSE),"")</f>
        <v>0.780524</v>
      </c>
      <c r="E539" s="13"/>
    </row>
    <row r="540" spans="2:5">
      <c r="B540" s="2">
        <f t="shared" si="12"/>
        <v>38157</v>
      </c>
      <c r="C540" s="37">
        <f>IFERROR(VLOOKUP(B540,Sheet1!W$2:Y$3285,3,FALSE),"")</f>
        <v>0.74229000000000001</v>
      </c>
      <c r="E540" s="13"/>
    </row>
    <row r="541" spans="2:5">
      <c r="B541" s="2">
        <f t="shared" si="12"/>
        <v>38158</v>
      </c>
      <c r="C541" s="37">
        <f>IFERROR(VLOOKUP(B541,Sheet1!W$2:Y$3285,3,FALSE),"")</f>
        <v>0.72694099999999995</v>
      </c>
      <c r="E541" s="13"/>
    </row>
    <row r="542" spans="2:5">
      <c r="B542" s="2">
        <f t="shared" si="12"/>
        <v>38159</v>
      </c>
      <c r="C542" s="37">
        <f>IFERROR(VLOOKUP(B542,Sheet1!W$2:Y$3285,3,FALSE),"")</f>
        <v>0.70591099999999996</v>
      </c>
      <c r="E542" s="13"/>
    </row>
    <row r="543" spans="2:5">
      <c r="B543" s="2">
        <f t="shared" si="12"/>
        <v>38160</v>
      </c>
      <c r="C543" s="37">
        <f>IFERROR(VLOOKUP(B543,Sheet1!W$2:Y$3285,3,FALSE),"")</f>
        <v>0.69188499999999997</v>
      </c>
      <c r="E543" s="13"/>
    </row>
    <row r="544" spans="2:5">
      <c r="B544" s="2">
        <f t="shared" si="12"/>
        <v>38161</v>
      </c>
      <c r="C544" s="37">
        <f>IFERROR(VLOOKUP(B544,Sheet1!W$2:Y$3285,3,FALSE),"")</f>
        <v>0.72719999999999996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0.75027900000000003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0.75926099999999996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0.77001900000000001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0.75491900000000001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0.74499700000000002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0.73430499999999999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0.72962700000000003</v>
      </c>
      <c r="E551" s="13"/>
      <c r="G551" s="3">
        <f>AVERAGE(C522:C551)</f>
        <v>0.75979496666666668</v>
      </c>
      <c r="H551" s="3">
        <f>MAX(C522:C551)</f>
        <v>0.83174899999999996</v>
      </c>
      <c r="I551" s="3">
        <f>MIN(C522:C551)</f>
        <v>0.68557100000000004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0.72754200000000002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0.71562999999999999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0.70919500000000002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0.69684699999999999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0.69413899999999995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0.69816400000000001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0.69852199999999998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0.70438000000000001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0.70762100000000006</v>
      </c>
      <c r="E560" s="13"/>
    </row>
    <row r="561" spans="2:5">
      <c r="B561" s="2">
        <f t="shared" si="12"/>
        <v>38178</v>
      </c>
      <c r="C561" s="37">
        <f>IFERROR(VLOOKUP(B561,Sheet1!W$2:Y$3285,3,FALSE),"")</f>
        <v>0.74200200000000005</v>
      </c>
      <c r="E561" s="13"/>
    </row>
    <row r="562" spans="2:5">
      <c r="B562" s="2">
        <f t="shared" si="12"/>
        <v>38179</v>
      </c>
      <c r="C562" s="37">
        <f>IFERROR(VLOOKUP(B562,Sheet1!W$2:Y$3285,3,FALSE),"")</f>
        <v>0.79836600000000002</v>
      </c>
      <c r="E562" s="13"/>
    </row>
    <row r="563" spans="2:5">
      <c r="B563" s="2">
        <f t="shared" si="12"/>
        <v>38180</v>
      </c>
      <c r="C563" s="37">
        <f>IFERROR(VLOOKUP(B563,Sheet1!W$2:Y$3285,3,FALSE),"")</f>
        <v>0.80273700000000003</v>
      </c>
      <c r="E563" s="13"/>
    </row>
    <row r="564" spans="2:5">
      <c r="B564" s="2">
        <f t="shared" si="12"/>
        <v>38181</v>
      </c>
      <c r="C564" s="37">
        <f>IFERROR(VLOOKUP(B564,Sheet1!W$2:Y$3285,3,FALSE),"")</f>
        <v>0.80128299999999997</v>
      </c>
      <c r="E564" s="13"/>
    </row>
    <row r="565" spans="2:5">
      <c r="B565" s="2">
        <f t="shared" si="12"/>
        <v>38182</v>
      </c>
      <c r="C565" s="37">
        <f>IFERROR(VLOOKUP(B565,Sheet1!W$2:Y$3285,3,FALSE),"")</f>
        <v>0.77941700000000003</v>
      </c>
      <c r="E565" s="13"/>
    </row>
    <row r="566" spans="2:5">
      <c r="B566" s="2">
        <f t="shared" si="12"/>
        <v>38183</v>
      </c>
      <c r="C566" s="37">
        <f>IFERROR(VLOOKUP(B566,Sheet1!W$2:Y$3285,3,FALSE),"")</f>
        <v>0.74452700000000005</v>
      </c>
      <c r="E566" s="13"/>
    </row>
    <row r="567" spans="2:5">
      <c r="B567" s="2">
        <f t="shared" si="12"/>
        <v>38184</v>
      </c>
      <c r="C567" s="37">
        <f>IFERROR(VLOOKUP(B567,Sheet1!W$2:Y$3285,3,FALSE),"")</f>
        <v>0.74773199999999995</v>
      </c>
      <c r="E567" s="13"/>
    </row>
    <row r="568" spans="2:5">
      <c r="B568" s="2">
        <f t="shared" si="12"/>
        <v>38185</v>
      </c>
      <c r="C568" s="37">
        <f>IFERROR(VLOOKUP(B568,Sheet1!W$2:Y$3285,3,FALSE),"")</f>
        <v>0.75308299999999995</v>
      </c>
      <c r="E568" s="13"/>
    </row>
    <row r="569" spans="2:5">
      <c r="B569" s="2">
        <f t="shared" si="12"/>
        <v>38186</v>
      </c>
      <c r="C569" s="37">
        <f>IFERROR(VLOOKUP(B569,Sheet1!W$2:Y$3285,3,FALSE),"")</f>
        <v>0.79390099999999997</v>
      </c>
      <c r="E569" s="13"/>
    </row>
    <row r="570" spans="2:5">
      <c r="B570" s="2">
        <f t="shared" si="12"/>
        <v>38187</v>
      </c>
      <c r="C570" s="37">
        <f>IFERROR(VLOOKUP(B570,Sheet1!W$2:Y$3285,3,FALSE),"")</f>
        <v>0.81352400000000002</v>
      </c>
      <c r="E570" s="13"/>
    </row>
    <row r="571" spans="2:5">
      <c r="B571" s="2">
        <f t="shared" si="12"/>
        <v>38188</v>
      </c>
      <c r="C571" s="37">
        <f>IFERROR(VLOOKUP(B571,Sheet1!W$2:Y$3285,3,FALSE),"")</f>
        <v>0.82406000000000001</v>
      </c>
      <c r="E571" s="13"/>
    </row>
    <row r="572" spans="2:5">
      <c r="B572" s="2">
        <f t="shared" si="12"/>
        <v>38189</v>
      </c>
      <c r="C572" s="37">
        <f>IFERROR(VLOOKUP(B572,Sheet1!W$2:Y$3285,3,FALSE),"")</f>
        <v>0.81114200000000003</v>
      </c>
      <c r="E572" s="13"/>
    </row>
    <row r="573" spans="2:5">
      <c r="B573" s="2">
        <f t="shared" si="12"/>
        <v>38190</v>
      </c>
      <c r="C573" s="37">
        <f>IFERROR(VLOOKUP(B573,Sheet1!W$2:Y$3285,3,FALSE),"")</f>
        <v>0.75519000000000003</v>
      </c>
      <c r="E573" s="13"/>
    </row>
    <row r="574" spans="2:5">
      <c r="B574" s="2">
        <f t="shared" si="12"/>
        <v>38191</v>
      </c>
      <c r="C574" s="37">
        <f>IFERROR(VLOOKUP(B574,Sheet1!W$2:Y$3285,3,FALSE),"")</f>
        <v>0.716978</v>
      </c>
      <c r="E574" s="13"/>
    </row>
    <row r="575" spans="2:5">
      <c r="B575" s="2">
        <f t="shared" si="12"/>
        <v>38192</v>
      </c>
      <c r="C575" s="37">
        <f>IFERROR(VLOOKUP(B575,Sheet1!W$2:Y$3285,3,FALSE),"")</f>
        <v>0.69358699999999995</v>
      </c>
      <c r="E575" s="13"/>
    </row>
    <row r="576" spans="2:5">
      <c r="B576" s="2">
        <f t="shared" si="12"/>
        <v>38193</v>
      </c>
      <c r="C576" s="37">
        <f>IFERROR(VLOOKUP(B576,Sheet1!W$2:Y$3285,3,FALSE),"")</f>
        <v>0.68463300000000005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0.68027599999999999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0.69083399999999995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0.70307399999999998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0.72892000000000001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0.73653000000000002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0.74175999999999997</v>
      </c>
      <c r="E582" s="13"/>
      <c r="G582" s="3">
        <f>AVERAGE(C552:C582)</f>
        <v>0.73856761290322559</v>
      </c>
      <c r="H582" s="3">
        <f>MAX(C552:C582)</f>
        <v>0.82406000000000001</v>
      </c>
      <c r="I582" s="3">
        <f>MIN(C552:C582)</f>
        <v>0.68027599999999999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0.73551599999999995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0.718136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0.71690600000000004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0.72469899999999998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0.74058100000000004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0.74845499999999998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0.75522999999999996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0.74223700000000004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0.73364099999999999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0.72611800000000004</v>
      </c>
      <c r="E592" s="13"/>
    </row>
    <row r="593" spans="2:5">
      <c r="B593" s="2">
        <f t="shared" si="13"/>
        <v>38210</v>
      </c>
      <c r="C593" s="37">
        <f>IFERROR(VLOOKUP(B593,Sheet1!W$2:Y$3285,3,FALSE),"")</f>
        <v>0.72735799999999995</v>
      </c>
      <c r="E593" s="13"/>
    </row>
    <row r="594" spans="2:5">
      <c r="B594" s="2">
        <f t="shared" si="13"/>
        <v>38211</v>
      </c>
      <c r="C594" s="37">
        <f>IFERROR(VLOOKUP(B594,Sheet1!W$2:Y$3285,3,FALSE),"")</f>
        <v>0.73728700000000003</v>
      </c>
      <c r="E594" s="13"/>
    </row>
    <row r="595" spans="2:5">
      <c r="B595" s="2">
        <f t="shared" si="13"/>
        <v>38212</v>
      </c>
      <c r="C595" s="37">
        <f>IFERROR(VLOOKUP(B595,Sheet1!W$2:Y$3285,3,FALSE),"")</f>
        <v>0.76410699999999998</v>
      </c>
      <c r="E595" s="13"/>
    </row>
    <row r="596" spans="2:5">
      <c r="B596" s="2">
        <f t="shared" si="13"/>
        <v>38213</v>
      </c>
      <c r="C596" s="37">
        <f>IFERROR(VLOOKUP(B596,Sheet1!W$2:Y$3285,3,FALSE),"")</f>
        <v>0.81418199999999996</v>
      </c>
      <c r="E596" s="13"/>
    </row>
    <row r="597" spans="2:5">
      <c r="B597" s="2">
        <f t="shared" si="13"/>
        <v>38214</v>
      </c>
      <c r="C597" s="37">
        <f>IFERROR(VLOOKUP(B597,Sheet1!W$2:Y$3285,3,FALSE),"")</f>
        <v>0.84354099999999999</v>
      </c>
      <c r="E597" s="13"/>
    </row>
    <row r="598" spans="2:5">
      <c r="B598" s="2">
        <f t="shared" si="13"/>
        <v>38215</v>
      </c>
      <c r="C598" s="37">
        <f>IFERROR(VLOOKUP(B598,Sheet1!W$2:Y$3285,3,FALSE),"")</f>
        <v>0.84849300000000005</v>
      </c>
      <c r="E598" s="13"/>
    </row>
    <row r="599" spans="2:5">
      <c r="B599" s="2">
        <f t="shared" si="13"/>
        <v>38216</v>
      </c>
      <c r="C599" s="37">
        <f>IFERROR(VLOOKUP(B599,Sheet1!W$2:Y$3285,3,FALSE),"")</f>
        <v>0.82089500000000004</v>
      </c>
      <c r="E599" s="13"/>
    </row>
    <row r="600" spans="2:5">
      <c r="B600" s="2">
        <f t="shared" si="13"/>
        <v>38217</v>
      </c>
      <c r="C600" s="37">
        <f>IFERROR(VLOOKUP(B600,Sheet1!W$2:Y$3285,3,FALSE),"")</f>
        <v>0.75787000000000004</v>
      </c>
      <c r="E600" s="13"/>
    </row>
    <row r="601" spans="2:5">
      <c r="B601" s="2">
        <f t="shared" si="13"/>
        <v>38218</v>
      </c>
      <c r="C601" s="37">
        <f>IFERROR(VLOOKUP(B601,Sheet1!W$2:Y$3285,3,FALSE),"")</f>
        <v>0.72523599999999999</v>
      </c>
      <c r="E601" s="13"/>
    </row>
    <row r="602" spans="2:5">
      <c r="B602" s="2">
        <f t="shared" si="13"/>
        <v>38219</v>
      </c>
      <c r="C602" s="37">
        <f>IFERROR(VLOOKUP(B602,Sheet1!W$2:Y$3285,3,FALSE),"")</f>
        <v>0.70438800000000001</v>
      </c>
      <c r="E602" s="13"/>
    </row>
    <row r="603" spans="2:5">
      <c r="B603" s="2">
        <f t="shared" si="13"/>
        <v>38220</v>
      </c>
      <c r="C603" s="37">
        <f>IFERROR(VLOOKUP(B603,Sheet1!W$2:Y$3285,3,FALSE),"")</f>
        <v>0.728464</v>
      </c>
      <c r="E603" s="13"/>
    </row>
    <row r="604" spans="2:5">
      <c r="B604" s="2">
        <f t="shared" si="13"/>
        <v>38221</v>
      </c>
      <c r="C604" s="37">
        <f>IFERROR(VLOOKUP(B604,Sheet1!W$2:Y$3285,3,FALSE),"")</f>
        <v>0.77154199999999995</v>
      </c>
      <c r="E604" s="13"/>
    </row>
    <row r="605" spans="2:5">
      <c r="B605" s="2">
        <f t="shared" si="13"/>
        <v>38222</v>
      </c>
      <c r="C605" s="37">
        <f>IFERROR(VLOOKUP(B605,Sheet1!W$2:Y$3285,3,FALSE),"")</f>
        <v>0.77715199999999995</v>
      </c>
      <c r="E605" s="13"/>
    </row>
    <row r="606" spans="2:5">
      <c r="B606" s="2">
        <f t="shared" si="13"/>
        <v>38223</v>
      </c>
      <c r="C606" s="37">
        <f>IFERROR(VLOOKUP(B606,Sheet1!W$2:Y$3285,3,FALSE),"")</f>
        <v>0.78913299999999997</v>
      </c>
      <c r="E606" s="13"/>
    </row>
    <row r="607" spans="2:5">
      <c r="B607" s="2">
        <f t="shared" si="13"/>
        <v>38224</v>
      </c>
      <c r="C607" s="37">
        <f>IFERROR(VLOOKUP(B607,Sheet1!W$2:Y$3285,3,FALSE),"")</f>
        <v>0.76185099999999994</v>
      </c>
      <c r="E607" s="13"/>
    </row>
    <row r="608" spans="2:5">
      <c r="B608" s="2">
        <f t="shared" si="13"/>
        <v>38225</v>
      </c>
      <c r="C608" s="37">
        <f>IFERROR(VLOOKUP(B608,Sheet1!W$2:Y$3285,3,FALSE),"")</f>
        <v>0.75064299999999995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0.75305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0.75780800000000004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0.77035900000000002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0.77310599999999996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0.76490100000000005</v>
      </c>
      <c r="E613" s="13"/>
      <c r="G613" s="3">
        <f>AVERAGE(C583:C613)</f>
        <v>0.7575124193548386</v>
      </c>
      <c r="H613" s="3">
        <f>MAX(C583:C613)</f>
        <v>0.84849300000000005</v>
      </c>
      <c r="I613" s="3">
        <f>MIN(C583:C613)</f>
        <v>0.70438800000000001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0.76369900000000002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0.75751800000000002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0.73830700000000005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0.76061000000000001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0.76384600000000002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0.78460799999999997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0.816473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0.80379599999999995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0.77935699999999997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0.74859799999999999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0.70968399999999998</v>
      </c>
      <c r="E624" s="13"/>
    </row>
    <row r="625" spans="2:5">
      <c r="B625" s="2">
        <f t="shared" si="13"/>
        <v>38242</v>
      </c>
      <c r="C625" s="37">
        <f>IFERROR(VLOOKUP(B625,Sheet1!W$2:Y$3285,3,FALSE),"")</f>
        <v>0.68849099999999996</v>
      </c>
      <c r="E625" s="13"/>
    </row>
    <row r="626" spans="2:5">
      <c r="B626" s="2">
        <f t="shared" si="13"/>
        <v>38243</v>
      </c>
      <c r="C626" s="37">
        <f>IFERROR(VLOOKUP(B626,Sheet1!W$2:Y$3285,3,FALSE),"")</f>
        <v>0.69732300000000003</v>
      </c>
      <c r="E626" s="13"/>
    </row>
    <row r="627" spans="2:5">
      <c r="B627" s="2">
        <f t="shared" si="13"/>
        <v>38244</v>
      </c>
      <c r="C627" s="37">
        <f>IFERROR(VLOOKUP(B627,Sheet1!W$2:Y$3285,3,FALSE),"")</f>
        <v>0.68879699999999999</v>
      </c>
      <c r="E627" s="13"/>
    </row>
    <row r="628" spans="2:5">
      <c r="B628" s="2">
        <f t="shared" si="13"/>
        <v>38245</v>
      </c>
      <c r="C628" s="37">
        <f>IFERROR(VLOOKUP(B628,Sheet1!W$2:Y$3285,3,FALSE),"")</f>
        <v>0.701874</v>
      </c>
      <c r="E628" s="13"/>
    </row>
    <row r="629" spans="2:5">
      <c r="B629" s="2">
        <f t="shared" si="13"/>
        <v>38246</v>
      </c>
      <c r="C629" s="37">
        <f>IFERROR(VLOOKUP(B629,Sheet1!W$2:Y$3285,3,FALSE),"")</f>
        <v>0.70441399999999998</v>
      </c>
      <c r="E629" s="13"/>
    </row>
    <row r="630" spans="2:5">
      <c r="B630" s="2">
        <f t="shared" si="13"/>
        <v>38247</v>
      </c>
      <c r="C630" s="37">
        <f>IFERROR(VLOOKUP(B630,Sheet1!W$2:Y$3285,3,FALSE),"")</f>
        <v>0.70283700000000005</v>
      </c>
      <c r="E630" s="13"/>
    </row>
    <row r="631" spans="2:5">
      <c r="B631" s="2">
        <f t="shared" si="13"/>
        <v>38248</v>
      </c>
      <c r="C631" s="37">
        <f>IFERROR(VLOOKUP(B631,Sheet1!W$2:Y$3285,3,FALSE),"")</f>
        <v>0.71627399999999997</v>
      </c>
      <c r="E631" s="13"/>
    </row>
    <row r="632" spans="2:5">
      <c r="B632" s="2">
        <f t="shared" si="13"/>
        <v>38249</v>
      </c>
      <c r="C632" s="37">
        <f>IFERROR(VLOOKUP(B632,Sheet1!W$2:Y$3285,3,FALSE),"")</f>
        <v>0.717561</v>
      </c>
      <c r="E632" s="13"/>
    </row>
    <row r="633" spans="2:5">
      <c r="B633" s="2">
        <f t="shared" si="13"/>
        <v>38250</v>
      </c>
      <c r="C633" s="37">
        <f>IFERROR(VLOOKUP(B633,Sheet1!W$2:Y$3285,3,FALSE),"")</f>
        <v>0.74017299999999997</v>
      </c>
      <c r="E633" s="13"/>
    </row>
    <row r="634" spans="2:5">
      <c r="B634" s="2">
        <f t="shared" si="13"/>
        <v>38251</v>
      </c>
      <c r="C634" s="37">
        <f>IFERROR(VLOOKUP(B634,Sheet1!W$2:Y$3285,3,FALSE),"")</f>
        <v>0.73922699999999997</v>
      </c>
      <c r="E634" s="13"/>
    </row>
    <row r="635" spans="2:5">
      <c r="B635" s="2">
        <f t="shared" si="13"/>
        <v>38252</v>
      </c>
      <c r="C635" s="37">
        <f>IFERROR(VLOOKUP(B635,Sheet1!W$2:Y$3285,3,FALSE),"")</f>
        <v>0.72513700000000003</v>
      </c>
      <c r="E635" s="13"/>
    </row>
    <row r="636" spans="2:5">
      <c r="B636" s="2">
        <f t="shared" si="13"/>
        <v>38253</v>
      </c>
      <c r="C636" s="37">
        <f>IFERROR(VLOOKUP(B636,Sheet1!W$2:Y$3285,3,FALSE),"")</f>
        <v>0.70079999999999998</v>
      </c>
      <c r="E636" s="13"/>
    </row>
    <row r="637" spans="2:5">
      <c r="B637" s="2">
        <f t="shared" si="13"/>
        <v>38254</v>
      </c>
      <c r="C637" s="37">
        <f>IFERROR(VLOOKUP(B637,Sheet1!W$2:Y$3285,3,FALSE),"")</f>
        <v>0.68532199999999999</v>
      </c>
      <c r="E637" s="13"/>
    </row>
    <row r="638" spans="2:5">
      <c r="B638" s="2">
        <f t="shared" si="13"/>
        <v>38255</v>
      </c>
      <c r="C638" s="37">
        <f>IFERROR(VLOOKUP(B638,Sheet1!W$2:Y$3285,3,FALSE),"")</f>
        <v>0.69425099999999995</v>
      </c>
      <c r="E638" s="13"/>
    </row>
    <row r="639" spans="2:5">
      <c r="B639" s="2">
        <f t="shared" si="13"/>
        <v>38256</v>
      </c>
      <c r="C639" s="37">
        <f>IFERROR(VLOOKUP(B639,Sheet1!W$2:Y$3285,3,FALSE),"")</f>
        <v>0.70885399999999998</v>
      </c>
      <c r="E639" s="13"/>
    </row>
    <row r="640" spans="2:5">
      <c r="B640" s="2">
        <f t="shared" si="13"/>
        <v>38257</v>
      </c>
      <c r="C640" s="37">
        <f>IFERROR(VLOOKUP(B640,Sheet1!W$2:Y$3285,3,FALSE),"")</f>
        <v>0.72081600000000001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0.72332600000000002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0.72002900000000003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0.73430399999999996</v>
      </c>
      <c r="E643" s="13"/>
      <c r="G643" s="3">
        <f>AVERAGE(C614:C643)</f>
        <v>0.73121020000000003</v>
      </c>
      <c r="H643" s="3">
        <f>MAX(C614:C643)</f>
        <v>0.816473</v>
      </c>
      <c r="I643" s="3">
        <f>MIN(C614:C643)</f>
        <v>0.68532199999999999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0.76113600000000003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0.75373599999999996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0.73973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0.71453500000000003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0.69545500000000005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0.68902099999999999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0.69288000000000005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0.69900499999999999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0.68755999999999995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0.70868500000000001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0.71833100000000005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0.72358199999999995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0.73939699999999997</v>
      </c>
      <c r="E656" s="13"/>
    </row>
    <row r="657" spans="2:5">
      <c r="B657" s="2">
        <f t="shared" si="14"/>
        <v>38274</v>
      </c>
      <c r="C657" s="37">
        <f>IFERROR(VLOOKUP(B657,Sheet1!W$2:Y$3285,3,FALSE),"")</f>
        <v>0.742174</v>
      </c>
      <c r="E657" s="13"/>
    </row>
    <row r="658" spans="2:5">
      <c r="B658" s="2">
        <f t="shared" si="14"/>
        <v>38275</v>
      </c>
      <c r="C658" s="37">
        <f>IFERROR(VLOOKUP(B658,Sheet1!W$2:Y$3285,3,FALSE),"")</f>
        <v>0.75087800000000005</v>
      </c>
      <c r="E658" s="13"/>
    </row>
    <row r="659" spans="2:5">
      <c r="B659" s="2">
        <f t="shared" si="14"/>
        <v>38276</v>
      </c>
      <c r="C659" s="37">
        <f>IFERROR(VLOOKUP(B659,Sheet1!W$2:Y$3285,3,FALSE),"")</f>
        <v>0.76389799999999997</v>
      </c>
      <c r="E659" s="13"/>
    </row>
    <row r="660" spans="2:5">
      <c r="B660" s="2">
        <f t="shared" si="14"/>
        <v>38277</v>
      </c>
      <c r="C660" s="37">
        <f>IFERROR(VLOOKUP(B660,Sheet1!W$2:Y$3285,3,FALSE),"")</f>
        <v>0.78469500000000003</v>
      </c>
      <c r="E660" s="13"/>
    </row>
    <row r="661" spans="2:5">
      <c r="B661" s="2">
        <f t="shared" si="14"/>
        <v>38278</v>
      </c>
      <c r="C661" s="37">
        <f>IFERROR(VLOOKUP(B661,Sheet1!W$2:Y$3285,3,FALSE),"")</f>
        <v>0.78538699999999995</v>
      </c>
      <c r="E661" s="13"/>
    </row>
    <row r="662" spans="2:5">
      <c r="B662" s="2">
        <f t="shared" si="14"/>
        <v>38279</v>
      </c>
      <c r="C662" s="37">
        <f>IFERROR(VLOOKUP(B662,Sheet1!W$2:Y$3285,3,FALSE),"")</f>
        <v>0.78453499999999998</v>
      </c>
      <c r="E662" s="13"/>
    </row>
    <row r="663" spans="2:5">
      <c r="B663" s="2">
        <f t="shared" si="14"/>
        <v>38280</v>
      </c>
      <c r="C663" s="37">
        <f>IFERROR(VLOOKUP(B663,Sheet1!W$2:Y$3285,3,FALSE),"")</f>
        <v>0.79015800000000003</v>
      </c>
      <c r="E663" s="13"/>
    </row>
    <row r="664" spans="2:5">
      <c r="B664" s="2">
        <f t="shared" si="14"/>
        <v>38281</v>
      </c>
      <c r="C664" s="37">
        <f>IFERROR(VLOOKUP(B664,Sheet1!W$2:Y$3285,3,FALSE),"")</f>
        <v>0.77019199999999999</v>
      </c>
      <c r="E664" s="13"/>
    </row>
    <row r="665" spans="2:5">
      <c r="B665" s="2">
        <f t="shared" si="14"/>
        <v>38282</v>
      </c>
      <c r="C665" s="37">
        <f>IFERROR(VLOOKUP(B665,Sheet1!W$2:Y$3285,3,FALSE),"")</f>
        <v>0.778115</v>
      </c>
      <c r="E665" s="13"/>
    </row>
    <row r="666" spans="2:5">
      <c r="B666" s="2">
        <f t="shared" si="14"/>
        <v>38283</v>
      </c>
      <c r="C666" s="37">
        <f>IFERROR(VLOOKUP(B666,Sheet1!W$2:Y$3285,3,FALSE),"")</f>
        <v>0.79235100000000003</v>
      </c>
      <c r="E666" s="13"/>
    </row>
    <row r="667" spans="2:5">
      <c r="B667" s="2">
        <f t="shared" si="14"/>
        <v>38284</v>
      </c>
      <c r="C667" s="37">
        <f>IFERROR(VLOOKUP(B667,Sheet1!W$2:Y$3285,3,FALSE),"")</f>
        <v>0.79014700000000004</v>
      </c>
      <c r="E667" s="13"/>
    </row>
    <row r="668" spans="2:5">
      <c r="B668" s="2">
        <f t="shared" si="14"/>
        <v>38285</v>
      </c>
      <c r="C668" s="37">
        <f>IFERROR(VLOOKUP(B668,Sheet1!W$2:Y$3285,3,FALSE),"")</f>
        <v>0.80670600000000003</v>
      </c>
      <c r="E668" s="13"/>
    </row>
    <row r="669" spans="2:5">
      <c r="B669" s="2">
        <f t="shared" si="14"/>
        <v>38286</v>
      </c>
      <c r="C669" s="37">
        <f>IFERROR(VLOOKUP(B669,Sheet1!W$2:Y$3285,3,FALSE),"")</f>
        <v>0.806342</v>
      </c>
      <c r="E669" s="13"/>
    </row>
    <row r="670" spans="2:5">
      <c r="B670" s="2">
        <f t="shared" si="14"/>
        <v>38287</v>
      </c>
      <c r="C670" s="37">
        <f>IFERROR(VLOOKUP(B670,Sheet1!W$2:Y$3285,3,FALSE),"")</f>
        <v>0.81519299999999995</v>
      </c>
      <c r="E670" s="13"/>
    </row>
    <row r="671" spans="2:5">
      <c r="B671" s="2">
        <f t="shared" si="14"/>
        <v>38288</v>
      </c>
      <c r="C671" s="37">
        <f>IFERROR(VLOOKUP(B671,Sheet1!W$2:Y$3285,3,FALSE),"")</f>
        <v>0.83252599999999999</v>
      </c>
      <c r="E671" s="13"/>
    </row>
    <row r="672" spans="2:5">
      <c r="B672" s="2">
        <f t="shared" si="14"/>
        <v>38289</v>
      </c>
      <c r="C672" s="37">
        <f>IFERROR(VLOOKUP(B672,Sheet1!W$2:Y$3285,3,FALSE),"")</f>
        <v>0.836642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0.86035200000000001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0.86056699999999997</v>
      </c>
      <c r="E674" s="13"/>
      <c r="G674" s="3">
        <f>AVERAGE(C644:C674)</f>
        <v>0.76367454838709681</v>
      </c>
      <c r="H674" s="3">
        <f>MAX(C644:C674)</f>
        <v>0.86056699999999997</v>
      </c>
      <c r="I674" s="3">
        <f>MIN(C644:C674)</f>
        <v>0.68755999999999995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0.84579199999999999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0.85233099999999995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0.83440000000000003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0.83648699999999998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0.85190299999999997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0.84478500000000001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0.85176600000000002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0.86059200000000002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0.85546199999999994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0.87102900000000005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0.87390800000000002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0.88315399999999999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0.90284799999999998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0.89302300000000001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0.88987300000000003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0.86760800000000005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0.84430099999999997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0.84600500000000001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0.83692599999999995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0.84196599999999999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0.83979499999999996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0.83308499999999996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0.84215200000000001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0.84211999999999998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0.85695900000000003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0.86418799999999996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0.86436199999999996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0.86747799999999997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0.84967199999999998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0.84604699999999999</v>
      </c>
      <c r="E704" s="13"/>
      <c r="G704" s="3">
        <f>AVERAGE(C675:C704)</f>
        <v>0.85633389999999965</v>
      </c>
      <c r="H704" s="3">
        <f>MAX(C675:C704)</f>
        <v>0.90284799999999998</v>
      </c>
      <c r="I704" s="3">
        <f>MIN(C675:C704)</f>
        <v>0.83308499999999996</v>
      </c>
      <c r="J704" s="13"/>
    </row>
    <row r="705" spans="2:5">
      <c r="B705" s="2">
        <f t="shared" si="14"/>
        <v>38322</v>
      </c>
      <c r="C705" s="37">
        <f>IFERROR(VLOOKUP(B705,Sheet1!W$2:Y$3285,3,FALSE),"")</f>
        <v>0.85058100000000003</v>
      </c>
      <c r="E705" s="13"/>
    </row>
    <row r="706" spans="2:5">
      <c r="B706" s="2">
        <f t="shared" si="14"/>
        <v>38323</v>
      </c>
      <c r="C706" s="37">
        <f>IFERROR(VLOOKUP(B706,Sheet1!W$2:Y$3285,3,FALSE),"")</f>
        <v>0.84704900000000005</v>
      </c>
      <c r="E706" s="13"/>
    </row>
    <row r="707" spans="2:5">
      <c r="B707" s="2">
        <f t="shared" si="14"/>
        <v>38324</v>
      </c>
      <c r="C707" s="37">
        <f>IFERROR(VLOOKUP(B707,Sheet1!W$2:Y$3285,3,FALSE),"")</f>
        <v>0.85707699999999998</v>
      </c>
      <c r="E707" s="13"/>
    </row>
    <row r="708" spans="2:5">
      <c r="B708" s="2">
        <f t="shared" si="14"/>
        <v>38325</v>
      </c>
      <c r="C708" s="37">
        <f>IFERROR(VLOOKUP(B708,Sheet1!W$2:Y$3285,3,FALSE),"")</f>
        <v>0.85680000000000001</v>
      </c>
      <c r="E708" s="13"/>
    </row>
    <row r="709" spans="2:5">
      <c r="B709" s="2">
        <f t="shared" si="14"/>
        <v>38326</v>
      </c>
      <c r="C709" s="37">
        <f>IFERROR(VLOOKUP(B709,Sheet1!W$2:Y$3285,3,FALSE),"")</f>
        <v>0.85385299999999997</v>
      </c>
      <c r="E709" s="13"/>
    </row>
    <row r="710" spans="2:5">
      <c r="B710" s="2">
        <f t="shared" si="14"/>
        <v>38327</v>
      </c>
      <c r="C710" s="37">
        <f>IFERROR(VLOOKUP(B710,Sheet1!W$2:Y$3285,3,FALSE),"")</f>
        <v>0.84672700000000001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0.84662400000000004</v>
      </c>
      <c r="E711" s="13"/>
    </row>
    <row r="712" spans="2:5">
      <c r="B712" s="2">
        <f t="shared" si="15"/>
        <v>38329</v>
      </c>
      <c r="C712" s="37">
        <f>IFERROR(VLOOKUP(B712,Sheet1!W$2:Y$3285,3,FALSE),"")</f>
        <v>0.84389000000000003</v>
      </c>
      <c r="E712" s="13"/>
    </row>
    <row r="713" spans="2:5">
      <c r="B713" s="2">
        <f t="shared" si="15"/>
        <v>38330</v>
      </c>
      <c r="C713" s="37">
        <f>IFERROR(VLOOKUP(B713,Sheet1!W$2:Y$3285,3,FALSE),"")</f>
        <v>0.84431599999999996</v>
      </c>
      <c r="E713" s="13"/>
    </row>
    <row r="714" spans="2:5">
      <c r="B714" s="2">
        <f t="shared" si="15"/>
        <v>38331</v>
      </c>
      <c r="C714" s="37">
        <f>IFERROR(VLOOKUP(B714,Sheet1!W$2:Y$3285,3,FALSE),"")</f>
        <v>0.84725899999999998</v>
      </c>
      <c r="E714" s="13"/>
    </row>
    <row r="715" spans="2:5">
      <c r="B715" s="2">
        <f t="shared" si="15"/>
        <v>38332</v>
      </c>
      <c r="C715" s="37">
        <f>IFERROR(VLOOKUP(B715,Sheet1!W$2:Y$3285,3,FALSE),"")</f>
        <v>0.85114400000000001</v>
      </c>
      <c r="E715" s="13"/>
    </row>
    <row r="716" spans="2:5">
      <c r="B716" s="2">
        <f t="shared" si="15"/>
        <v>38333</v>
      </c>
      <c r="C716" s="37">
        <f>IFERROR(VLOOKUP(B716,Sheet1!W$2:Y$3285,3,FALSE),"")</f>
        <v>0.85052099999999997</v>
      </c>
      <c r="E716" s="13"/>
    </row>
    <row r="717" spans="2:5">
      <c r="B717" s="2">
        <f t="shared" si="15"/>
        <v>38334</v>
      </c>
      <c r="C717" s="37">
        <f>IFERROR(VLOOKUP(B717,Sheet1!W$2:Y$3285,3,FALSE),"")</f>
        <v>0.845746</v>
      </c>
      <c r="E717" s="13"/>
    </row>
    <row r="718" spans="2:5">
      <c r="B718" s="2">
        <f t="shared" si="15"/>
        <v>38335</v>
      </c>
      <c r="C718" s="37">
        <f>IFERROR(VLOOKUP(B718,Sheet1!W$2:Y$3285,3,FALSE),"")</f>
        <v>0.85200699999999996</v>
      </c>
      <c r="E718" s="13"/>
    </row>
    <row r="719" spans="2:5">
      <c r="B719" s="2">
        <f t="shared" si="15"/>
        <v>38336</v>
      </c>
      <c r="C719" s="37">
        <f>IFERROR(VLOOKUP(B719,Sheet1!W$2:Y$3285,3,FALSE),"")</f>
        <v>0.84841999999999995</v>
      </c>
      <c r="E719" s="13"/>
    </row>
    <row r="720" spans="2:5">
      <c r="B720" s="2">
        <f t="shared" si="15"/>
        <v>38337</v>
      </c>
      <c r="C720" s="37">
        <f>IFERROR(VLOOKUP(B720,Sheet1!W$2:Y$3285,3,FALSE),"")</f>
        <v>0.85691600000000001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0.87658400000000003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0.87377800000000005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0.88612199999999997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0.90182200000000001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0.90955200000000003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0.92802099999999998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0.92430999999999996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0.91531700000000005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0.90570300000000004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0.90006799999999998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0.89474299999999996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0.89010299999999998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0.88591600000000004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0.88630799999999998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0.88814300000000002</v>
      </c>
      <c r="E735" s="13"/>
      <c r="G735" s="3">
        <f>AVERAGE(C705:C735)</f>
        <v>0.87307806451612902</v>
      </c>
      <c r="H735" s="3">
        <f>MAX(C705:C735)</f>
        <v>0.92802099999999998</v>
      </c>
      <c r="I735" s="3">
        <f>MIN(C705:C735)</f>
        <v>0.84389000000000003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0.89133099999999998</v>
      </c>
      <c r="E736" s="13"/>
    </row>
    <row r="737" spans="2:5">
      <c r="B737" s="2">
        <f t="shared" si="15"/>
        <v>38354</v>
      </c>
      <c r="C737" s="37">
        <f>IFERROR(VLOOKUP(B737,Sheet1!W$2:Y$3285,3,FALSE),"")</f>
        <v>0.892154</v>
      </c>
      <c r="E737" s="13"/>
    </row>
    <row r="738" spans="2:5">
      <c r="B738" s="2">
        <f t="shared" si="15"/>
        <v>38355</v>
      </c>
      <c r="C738" s="37">
        <f>IFERROR(VLOOKUP(B738,Sheet1!W$2:Y$3285,3,FALSE),"")</f>
        <v>0.88827299999999998</v>
      </c>
      <c r="E738" s="13"/>
    </row>
    <row r="739" spans="2:5">
      <c r="B739" s="2">
        <f t="shared" si="15"/>
        <v>38356</v>
      </c>
      <c r="C739" s="37">
        <f>IFERROR(VLOOKUP(B739,Sheet1!W$2:Y$3285,3,FALSE),"")</f>
        <v>0.89571500000000004</v>
      </c>
      <c r="E739" s="13"/>
    </row>
    <row r="740" spans="2:5">
      <c r="B740" s="2">
        <f t="shared" si="15"/>
        <v>38357</v>
      </c>
      <c r="C740" s="37">
        <f>IFERROR(VLOOKUP(B740,Sheet1!W$2:Y$3285,3,FALSE),"")</f>
        <v>0.89222599999999996</v>
      </c>
      <c r="E740" s="13"/>
    </row>
    <row r="741" spans="2:5">
      <c r="B741" s="2">
        <f t="shared" si="15"/>
        <v>38358</v>
      </c>
      <c r="C741" s="37">
        <f>IFERROR(VLOOKUP(B741,Sheet1!W$2:Y$3285,3,FALSE),"")</f>
        <v>0.88907499999999995</v>
      </c>
      <c r="E741" s="13"/>
    </row>
    <row r="742" spans="2:5">
      <c r="B742" s="2">
        <f t="shared" si="15"/>
        <v>38359</v>
      </c>
      <c r="C742" s="37">
        <f>IFERROR(VLOOKUP(B742,Sheet1!W$2:Y$3285,3,FALSE),"")</f>
        <v>0.88693299999999997</v>
      </c>
      <c r="E742" s="13"/>
    </row>
    <row r="743" spans="2:5">
      <c r="B743" s="2">
        <f t="shared" si="15"/>
        <v>38360</v>
      </c>
      <c r="C743" s="37">
        <f>IFERROR(VLOOKUP(B743,Sheet1!W$2:Y$3285,3,FALSE),"")</f>
        <v>0.88064900000000002</v>
      </c>
      <c r="E743" s="13"/>
    </row>
    <row r="744" spans="2:5">
      <c r="B744" s="2">
        <f t="shared" si="15"/>
        <v>38361</v>
      </c>
      <c r="C744" s="37">
        <f>IFERROR(VLOOKUP(B744,Sheet1!W$2:Y$3285,3,FALSE),"")</f>
        <v>0.87219999999999998</v>
      </c>
      <c r="E744" s="13"/>
    </row>
    <row r="745" spans="2:5">
      <c r="B745" s="2">
        <f t="shared" si="15"/>
        <v>38362</v>
      </c>
      <c r="C745" s="37">
        <f>IFERROR(VLOOKUP(B745,Sheet1!W$2:Y$3285,3,FALSE),"")</f>
        <v>0.87037600000000004</v>
      </c>
      <c r="E745" s="13"/>
    </row>
    <row r="746" spans="2:5">
      <c r="B746" s="2">
        <f t="shared" si="15"/>
        <v>38363</v>
      </c>
      <c r="C746" s="37">
        <f>IFERROR(VLOOKUP(B746,Sheet1!W$2:Y$3285,3,FALSE),"")</f>
        <v>0.86760999999999999</v>
      </c>
      <c r="E746" s="13"/>
    </row>
    <row r="747" spans="2:5">
      <c r="B747" s="2">
        <f t="shared" si="15"/>
        <v>38364</v>
      </c>
      <c r="C747" s="37">
        <f>IFERROR(VLOOKUP(B747,Sheet1!W$2:Y$3285,3,FALSE),"")</f>
        <v>0.87034699999999998</v>
      </c>
      <c r="E747" s="13"/>
    </row>
    <row r="748" spans="2:5">
      <c r="B748" s="2">
        <f t="shared" si="15"/>
        <v>38365</v>
      </c>
      <c r="C748" s="37">
        <f>IFERROR(VLOOKUP(B748,Sheet1!W$2:Y$3285,3,FALSE),"")</f>
        <v>0.87667099999999998</v>
      </c>
      <c r="E748" s="13"/>
    </row>
    <row r="749" spans="2:5">
      <c r="B749" s="2">
        <f t="shared" si="15"/>
        <v>38366</v>
      </c>
      <c r="C749" s="37">
        <f>IFERROR(VLOOKUP(B749,Sheet1!W$2:Y$3285,3,FALSE),"")</f>
        <v>0.87671699999999997</v>
      </c>
      <c r="E749" s="13"/>
    </row>
    <row r="750" spans="2:5">
      <c r="B750" s="2">
        <f t="shared" si="15"/>
        <v>38367</v>
      </c>
      <c r="C750" s="37">
        <f>IFERROR(VLOOKUP(B750,Sheet1!W$2:Y$3285,3,FALSE),"")</f>
        <v>0.874614</v>
      </c>
      <c r="E750" s="13"/>
    </row>
    <row r="751" spans="2:5">
      <c r="B751" s="2">
        <f t="shared" si="15"/>
        <v>38368</v>
      </c>
      <c r="C751" s="37">
        <f>IFERROR(VLOOKUP(B751,Sheet1!W$2:Y$3285,3,FALSE),"")</f>
        <v>0.86632799999999999</v>
      </c>
      <c r="E751" s="13"/>
    </row>
    <row r="752" spans="2:5">
      <c r="B752" s="2">
        <f t="shared" si="15"/>
        <v>38369</v>
      </c>
      <c r="C752" s="37">
        <f>IFERROR(VLOOKUP(B752,Sheet1!W$2:Y$3285,3,FALSE),"")</f>
        <v>0.87487700000000002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0.88569500000000001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0.888934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0.90742400000000001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0.91692700000000005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0.90922800000000004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0.90746499999999997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0.894536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0.87375100000000006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0.89118600000000003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0.88480000000000003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0.87862600000000002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0.88799099999999997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0.87190800000000002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0.87787999999999999</v>
      </c>
      <c r="E766" s="13"/>
      <c r="G766" s="3">
        <f>AVERAGE(C736:C766)</f>
        <v>0.88524022580645156</v>
      </c>
      <c r="H766" s="3">
        <f>MAX(C736:C766)</f>
        <v>0.91692700000000005</v>
      </c>
      <c r="I766" s="3">
        <f>MIN(C736:C766)</f>
        <v>0.86632799999999999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0.89332599999999995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0.89129700000000001</v>
      </c>
      <c r="E768" s="13"/>
    </row>
    <row r="769" spans="2:5">
      <c r="B769" s="2">
        <f t="shared" si="15"/>
        <v>38386</v>
      </c>
      <c r="C769" s="37">
        <f>IFERROR(VLOOKUP(B769,Sheet1!W$2:Y$3285,3,FALSE),"")</f>
        <v>0.89751400000000003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0.90415199999999996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0.90790499999999996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0.92274900000000004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0.93149199999999999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0.92708900000000005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0.91953300000000004</v>
      </c>
      <c r="E775" s="13"/>
    </row>
    <row r="776" spans="2:5">
      <c r="B776" s="2">
        <f t="shared" si="16"/>
        <v>38393</v>
      </c>
      <c r="C776" s="37">
        <f>IFERROR(VLOOKUP(B776,Sheet1!W$2:Y$3285,3,FALSE),"")</f>
        <v>0.89658099999999996</v>
      </c>
      <c r="E776" s="13"/>
    </row>
    <row r="777" spans="2:5">
      <c r="B777" s="2">
        <f t="shared" si="16"/>
        <v>38394</v>
      </c>
      <c r="C777" s="37">
        <f>IFERROR(VLOOKUP(B777,Sheet1!W$2:Y$3285,3,FALSE),"")</f>
        <v>0.89558199999999999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0.90247100000000002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0.91622999999999999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0.93484500000000004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0.94060100000000002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0.92937800000000004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0.91305599999999998</v>
      </c>
      <c r="E783" s="13"/>
    </row>
    <row r="784" spans="2:5">
      <c r="B784" s="2">
        <f t="shared" si="16"/>
        <v>38401</v>
      </c>
      <c r="C784" s="37">
        <f>IFERROR(VLOOKUP(B784,Sheet1!W$2:Y$3285,3,FALSE),"")</f>
        <v>0.894455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0.86838199999999999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0.856684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0.83781600000000001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0.83197200000000004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0.83379899999999996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0.82661399999999996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0.84532600000000002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0.85209999999999997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0.85631100000000004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0.86454600000000004</v>
      </c>
      <c r="E794" s="13"/>
      <c r="G794" s="3">
        <f>AVERAGE(C767:C794)</f>
        <v>0.88899307142857142</v>
      </c>
      <c r="H794" s="3">
        <f>MAX(C767:C794)</f>
        <v>0.94060100000000002</v>
      </c>
      <c r="I794" s="3">
        <f>MIN(C767:C794)</f>
        <v>0.82661399999999996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0.86293699999999995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0.85852899999999999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0.84899999999999998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0.84653999999999996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0.83291599999999999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0.83345199999999997</v>
      </c>
      <c r="E800" s="13"/>
    </row>
    <row r="801" spans="2:5">
      <c r="B801" s="2">
        <f t="shared" si="16"/>
        <v>38418</v>
      </c>
      <c r="C801" s="37">
        <f>IFERROR(VLOOKUP(B801,Sheet1!W$2:Y$3285,3,FALSE),"")</f>
        <v>0.84632799999999997</v>
      </c>
      <c r="E801" s="13"/>
    </row>
    <row r="802" spans="2:5">
      <c r="B802" s="2">
        <f t="shared" si="16"/>
        <v>38419</v>
      </c>
      <c r="C802" s="37">
        <f>IFERROR(VLOOKUP(B802,Sheet1!W$2:Y$3285,3,FALSE),"")</f>
        <v>0.85846900000000004</v>
      </c>
      <c r="E802" s="13"/>
    </row>
    <row r="803" spans="2:5">
      <c r="B803" s="2">
        <f t="shared" si="16"/>
        <v>38420</v>
      </c>
      <c r="C803" s="37">
        <f>IFERROR(VLOOKUP(B803,Sheet1!W$2:Y$3285,3,FALSE),"")</f>
        <v>0.87179300000000004</v>
      </c>
      <c r="E803" s="13"/>
    </row>
    <row r="804" spans="2:5">
      <c r="B804" s="2">
        <f t="shared" si="16"/>
        <v>38421</v>
      </c>
      <c r="C804" s="37">
        <f>IFERROR(VLOOKUP(B804,Sheet1!W$2:Y$3285,3,FALSE),"")</f>
        <v>0.88944400000000001</v>
      </c>
      <c r="E804" s="13"/>
    </row>
    <row r="805" spans="2:5">
      <c r="B805" s="2">
        <f t="shared" si="16"/>
        <v>38422</v>
      </c>
      <c r="C805" s="37">
        <f>IFERROR(VLOOKUP(B805,Sheet1!W$2:Y$3285,3,FALSE),"")</f>
        <v>0.89594499999999999</v>
      </c>
      <c r="E805" s="13"/>
    </row>
    <row r="806" spans="2:5">
      <c r="B806" s="2">
        <f t="shared" si="16"/>
        <v>38423</v>
      </c>
      <c r="C806" s="37">
        <f>IFERROR(VLOOKUP(B806,Sheet1!W$2:Y$3285,3,FALSE),"")</f>
        <v>0.89559699999999998</v>
      </c>
      <c r="E806" s="13"/>
    </row>
    <row r="807" spans="2:5">
      <c r="B807" s="2">
        <f t="shared" si="16"/>
        <v>38424</v>
      </c>
      <c r="C807" s="37">
        <f>IFERROR(VLOOKUP(B807,Sheet1!W$2:Y$3285,3,FALSE),"")</f>
        <v>0.88879799999999998</v>
      </c>
      <c r="E807" s="13"/>
    </row>
    <row r="808" spans="2:5">
      <c r="B808" s="2">
        <f t="shared" si="16"/>
        <v>38425</v>
      </c>
      <c r="C808" s="37">
        <f>IFERROR(VLOOKUP(B808,Sheet1!W$2:Y$3285,3,FALSE),"")</f>
        <v>0.87269799999999997</v>
      </c>
      <c r="E808" s="13"/>
    </row>
    <row r="809" spans="2:5">
      <c r="B809" s="2">
        <f t="shared" si="16"/>
        <v>38426</v>
      </c>
      <c r="C809" s="37">
        <f>IFERROR(VLOOKUP(B809,Sheet1!W$2:Y$3285,3,FALSE),"")</f>
        <v>0.86816400000000005</v>
      </c>
      <c r="E809" s="13"/>
    </row>
    <row r="810" spans="2:5">
      <c r="B810" s="2">
        <f t="shared" si="16"/>
        <v>38427</v>
      </c>
      <c r="C810" s="37">
        <f>IFERROR(VLOOKUP(B810,Sheet1!W$2:Y$3285,3,FALSE),"")</f>
        <v>0.86546299999999998</v>
      </c>
      <c r="E810" s="13"/>
    </row>
    <row r="811" spans="2:5">
      <c r="B811" s="2">
        <f t="shared" si="16"/>
        <v>38428</v>
      </c>
      <c r="C811" s="37">
        <f>IFERROR(VLOOKUP(B811,Sheet1!W$2:Y$3285,3,FALSE),"")</f>
        <v>0.87467399999999995</v>
      </c>
      <c r="E811" s="13"/>
    </row>
    <row r="812" spans="2:5">
      <c r="B812" s="2">
        <f t="shared" si="16"/>
        <v>38429</v>
      </c>
      <c r="C812" s="37">
        <f>IFERROR(VLOOKUP(B812,Sheet1!W$2:Y$3285,3,FALSE),"")</f>
        <v>0.88463899999999995</v>
      </c>
      <c r="E812" s="13"/>
    </row>
    <row r="813" spans="2:5">
      <c r="B813" s="2">
        <f t="shared" si="16"/>
        <v>38430</v>
      </c>
      <c r="C813" s="37">
        <f>IFERROR(VLOOKUP(B813,Sheet1!W$2:Y$3285,3,FALSE),"")</f>
        <v>0.89319599999999999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0.90790400000000004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0.90838200000000002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0.906134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0.90361800000000003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0.894339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0.90133099999999999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0.90219499999999997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0.89249999999999996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0.88696399999999997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0.88764500000000002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0.87793200000000005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0.88044199999999995</v>
      </c>
      <c r="E825" s="13"/>
      <c r="G825" s="3">
        <f>AVERAGE(C795:C825)</f>
        <v>0.87864412903225786</v>
      </c>
      <c r="H825" s="3">
        <f>MAX(C795:C825)</f>
        <v>0.90838200000000002</v>
      </c>
      <c r="I825" s="3">
        <f>MIN(C795:C825)</f>
        <v>0.83291599999999999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0.88527800000000001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0.85955300000000001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0.86357399999999995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0.856159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0.857877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0.86445499999999997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0.86779499999999998</v>
      </c>
      <c r="E832" s="13"/>
    </row>
    <row r="833" spans="2:5">
      <c r="B833" s="2">
        <f t="shared" si="16"/>
        <v>38450</v>
      </c>
      <c r="C833" s="37">
        <f>IFERROR(VLOOKUP(B833,Sheet1!W$2:Y$3285,3,FALSE),"")</f>
        <v>0.888158</v>
      </c>
      <c r="E833" s="13"/>
    </row>
    <row r="834" spans="2:5">
      <c r="B834" s="2">
        <f t="shared" si="16"/>
        <v>38451</v>
      </c>
      <c r="C834" s="37">
        <f>IFERROR(VLOOKUP(B834,Sheet1!W$2:Y$3285,3,FALSE),"")</f>
        <v>0.88964900000000002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0.90475499999999998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0.91061899999999996</v>
      </c>
      <c r="E836" s="13"/>
    </row>
    <row r="837" spans="2:5">
      <c r="B837" s="2">
        <f t="shared" si="16"/>
        <v>38454</v>
      </c>
      <c r="C837" s="37">
        <f>IFERROR(VLOOKUP(B837,Sheet1!W$2:Y$3285,3,FALSE),"")</f>
        <v>0.88802999999999999</v>
      </c>
      <c r="E837" s="13"/>
    </row>
    <row r="838" spans="2:5">
      <c r="B838" s="2">
        <f t="shared" si="16"/>
        <v>38455</v>
      </c>
      <c r="C838" s="37">
        <f>IFERROR(VLOOKUP(B838,Sheet1!W$2:Y$3285,3,FALSE),"")</f>
        <v>0.88252299999999995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0.87307199999999996</v>
      </c>
      <c r="E839" s="13"/>
    </row>
    <row r="840" spans="2:5">
      <c r="B840" s="2">
        <f t="shared" si="17"/>
        <v>38457</v>
      </c>
      <c r="C840" s="37">
        <f>IFERROR(VLOOKUP(B840,Sheet1!W$2:Y$3285,3,FALSE),"")</f>
        <v>0.86402500000000004</v>
      </c>
      <c r="E840" s="13"/>
    </row>
    <row r="841" spans="2:5">
      <c r="B841" s="2">
        <f t="shared" si="17"/>
        <v>38458</v>
      </c>
      <c r="C841" s="37">
        <f>IFERROR(VLOOKUP(B841,Sheet1!W$2:Y$3285,3,FALSE),"")</f>
        <v>0.88055899999999998</v>
      </c>
      <c r="E841" s="13"/>
    </row>
    <row r="842" spans="2:5">
      <c r="B842" s="2">
        <f t="shared" si="17"/>
        <v>38459</v>
      </c>
      <c r="C842" s="37">
        <f>IFERROR(VLOOKUP(B842,Sheet1!W$2:Y$3285,3,FALSE),"")</f>
        <v>0.89052299999999995</v>
      </c>
      <c r="E842" s="13"/>
    </row>
    <row r="843" spans="2:5">
      <c r="B843" s="2">
        <f t="shared" si="17"/>
        <v>38460</v>
      </c>
      <c r="C843" s="37">
        <f>IFERROR(VLOOKUP(B843,Sheet1!W$2:Y$3285,3,FALSE),"")</f>
        <v>0.89901200000000003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0.90651999999999999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0.90496100000000002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0.90753399999999995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0.90724800000000005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0.90159800000000001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0.90003500000000003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0.89958400000000005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0.89014099999999996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0.89292300000000002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0.901169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0.90317499999999995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0.91612899999999997</v>
      </c>
      <c r="E855" s="13"/>
      <c r="G855" s="3">
        <f>AVERAGE(C826:C855)</f>
        <v>0.88855443333333328</v>
      </c>
      <c r="H855" s="3">
        <f>MAX(C826:C855)</f>
        <v>0.91612899999999997</v>
      </c>
      <c r="I855" s="3">
        <f>MIN(C826:C855)</f>
        <v>0.856159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0.92400099999999996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0.92477299999999996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0.92468499999999998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0.92218500000000003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0.91128299999999995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0.88966400000000001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0.89634999999999998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0.88470499999999996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0.88172600000000001</v>
      </c>
      <c r="E864" s="13"/>
    </row>
    <row r="865" spans="2:5">
      <c r="B865" s="2">
        <f t="shared" si="17"/>
        <v>38482</v>
      </c>
      <c r="C865" s="37">
        <f>IFERROR(VLOOKUP(B865,Sheet1!W$2:Y$3285,3,FALSE),"")</f>
        <v>0.879023</v>
      </c>
      <c r="E865" s="13"/>
    </row>
    <row r="866" spans="2:5">
      <c r="B866" s="2">
        <f t="shared" si="17"/>
        <v>38483</v>
      </c>
      <c r="C866" s="37">
        <f>IFERROR(VLOOKUP(B866,Sheet1!W$2:Y$3285,3,FALSE),"")</f>
        <v>0.86726700000000001</v>
      </c>
      <c r="E866" s="13"/>
    </row>
    <row r="867" spans="2:5">
      <c r="B867" s="2">
        <f t="shared" si="17"/>
        <v>38484</v>
      </c>
      <c r="C867" s="37">
        <f>IFERROR(VLOOKUP(B867,Sheet1!W$2:Y$3285,3,FALSE),"")</f>
        <v>0.86566200000000004</v>
      </c>
      <c r="E867" s="13"/>
    </row>
    <row r="868" spans="2:5">
      <c r="B868" s="2">
        <f t="shared" si="17"/>
        <v>38485</v>
      </c>
      <c r="C868" s="37">
        <f>IFERROR(VLOOKUP(B868,Sheet1!W$2:Y$3285,3,FALSE),"")</f>
        <v>0.863367</v>
      </c>
      <c r="E868" s="13"/>
    </row>
    <row r="869" spans="2:5">
      <c r="B869" s="2">
        <f t="shared" si="17"/>
        <v>38486</v>
      </c>
      <c r="C869" s="37">
        <f>IFERROR(VLOOKUP(B869,Sheet1!W$2:Y$3285,3,FALSE),"")</f>
        <v>0.86815799999999999</v>
      </c>
      <c r="E869" s="13"/>
    </row>
    <row r="870" spans="2:5">
      <c r="B870" s="2">
        <f t="shared" si="17"/>
        <v>38487</v>
      </c>
      <c r="C870" s="37">
        <f>IFERROR(VLOOKUP(B870,Sheet1!W$2:Y$3285,3,FALSE),"")</f>
        <v>0.86527299999999996</v>
      </c>
      <c r="E870" s="13"/>
    </row>
    <row r="871" spans="2:5">
      <c r="B871" s="2">
        <f t="shared" si="17"/>
        <v>38488</v>
      </c>
      <c r="C871" s="37">
        <f>IFERROR(VLOOKUP(B871,Sheet1!W$2:Y$3285,3,FALSE),"")</f>
        <v>0.86275299999999999</v>
      </c>
      <c r="E871" s="13"/>
    </row>
    <row r="872" spans="2:5">
      <c r="B872" s="2">
        <f t="shared" si="17"/>
        <v>38489</v>
      </c>
      <c r="C872" s="37">
        <f>IFERROR(VLOOKUP(B872,Sheet1!W$2:Y$3285,3,FALSE),"")</f>
        <v>0.84977400000000003</v>
      </c>
      <c r="E872" s="13"/>
    </row>
    <row r="873" spans="2:5">
      <c r="B873" s="2">
        <f t="shared" si="17"/>
        <v>38490</v>
      </c>
      <c r="C873" s="37">
        <f>IFERROR(VLOOKUP(B873,Sheet1!W$2:Y$3285,3,FALSE),"")</f>
        <v>0.83356600000000003</v>
      </c>
      <c r="E873" s="13"/>
    </row>
    <row r="874" spans="2:5">
      <c r="B874" s="2">
        <f t="shared" si="17"/>
        <v>38491</v>
      </c>
      <c r="C874" s="37">
        <f>IFERROR(VLOOKUP(B874,Sheet1!W$2:Y$3285,3,FALSE),"")</f>
        <v>0.81151899999999999</v>
      </c>
      <c r="E874" s="13"/>
    </row>
    <row r="875" spans="2:5">
      <c r="B875" s="2">
        <f t="shared" si="17"/>
        <v>38492</v>
      </c>
      <c r="C875" s="37">
        <f>IFERROR(VLOOKUP(B875,Sheet1!W$2:Y$3285,3,FALSE),"")</f>
        <v>0.81767000000000001</v>
      </c>
      <c r="E875" s="13"/>
    </row>
    <row r="876" spans="2:5">
      <c r="B876" s="2">
        <f t="shared" si="17"/>
        <v>38493</v>
      </c>
      <c r="C876" s="37">
        <f>IFERROR(VLOOKUP(B876,Sheet1!W$2:Y$3285,3,FALSE),"")</f>
        <v>0.81134300000000004</v>
      </c>
      <c r="E876" s="13"/>
    </row>
    <row r="877" spans="2:5">
      <c r="B877" s="2">
        <f t="shared" si="17"/>
        <v>38494</v>
      </c>
      <c r="C877" s="37">
        <f>IFERROR(VLOOKUP(B877,Sheet1!W$2:Y$3285,3,FALSE),"")</f>
        <v>0.82521900000000004</v>
      </c>
      <c r="E877" s="13"/>
    </row>
    <row r="878" spans="2:5">
      <c r="B878" s="2">
        <f t="shared" si="17"/>
        <v>38495</v>
      </c>
      <c r="C878" s="37">
        <f>IFERROR(VLOOKUP(B878,Sheet1!W$2:Y$3285,3,FALSE),"")</f>
        <v>0.82406599999999997</v>
      </c>
      <c r="E878" s="13"/>
    </row>
    <row r="879" spans="2:5">
      <c r="B879" s="2">
        <f t="shared" si="17"/>
        <v>38496</v>
      </c>
      <c r="C879" s="37">
        <f>IFERROR(VLOOKUP(B879,Sheet1!W$2:Y$3285,3,FALSE),"")</f>
        <v>0.78476299999999999</v>
      </c>
      <c r="E879" s="13"/>
    </row>
    <row r="880" spans="2:5">
      <c r="B880" s="2">
        <f t="shared" si="17"/>
        <v>38497</v>
      </c>
      <c r="C880" s="37">
        <f>IFERROR(VLOOKUP(B880,Sheet1!W$2:Y$3285,3,FALSE),"")</f>
        <v>0.77337299999999998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0.768231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0.73848199999999997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0.72094800000000003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0.71117799999999998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0.70796499999999996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0.71839200000000003</v>
      </c>
      <c r="E886" s="13"/>
      <c r="G886" s="3">
        <f>AVERAGE(C856:C886)</f>
        <v>0.83636658064516145</v>
      </c>
      <c r="H886" s="3">
        <f>MAX(C856:C886)</f>
        <v>0.92477299999999996</v>
      </c>
      <c r="I886" s="3">
        <f>MIN(C856:C886)</f>
        <v>0.70796499999999996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0.73061500000000001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0.72635099999999997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0.68637400000000004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0.67624099999999998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0.67516699999999996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0.71549099999999999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0.77163400000000004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0.78539599999999998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0.79249999999999998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0.78101299999999996</v>
      </c>
      <c r="E896" s="13"/>
    </row>
    <row r="897" spans="2:5">
      <c r="B897" s="2">
        <f t="shared" si="17"/>
        <v>38514</v>
      </c>
      <c r="C897" s="37">
        <f>IFERROR(VLOOKUP(B897,Sheet1!W$2:Y$3285,3,FALSE),"")</f>
        <v>0.77385899999999996</v>
      </c>
      <c r="E897" s="13"/>
    </row>
    <row r="898" spans="2:5">
      <c r="B898" s="2">
        <f t="shared" si="17"/>
        <v>38515</v>
      </c>
      <c r="C898" s="37">
        <f>IFERROR(VLOOKUP(B898,Sheet1!W$2:Y$3285,3,FALSE),"")</f>
        <v>0.77502400000000005</v>
      </c>
      <c r="E898" s="13"/>
    </row>
    <row r="899" spans="2:5">
      <c r="B899" s="2">
        <f t="shared" si="17"/>
        <v>38516</v>
      </c>
      <c r="C899" s="37">
        <f>IFERROR(VLOOKUP(B899,Sheet1!W$2:Y$3285,3,FALSE),"")</f>
        <v>0.75731499999999996</v>
      </c>
      <c r="E899" s="13"/>
    </row>
    <row r="900" spans="2:5">
      <c r="B900" s="2">
        <f t="shared" si="17"/>
        <v>38517</v>
      </c>
      <c r="C900" s="37">
        <f>IFERROR(VLOOKUP(B900,Sheet1!W$2:Y$3285,3,FALSE),"")</f>
        <v>0.73010200000000003</v>
      </c>
      <c r="E900" s="13"/>
    </row>
    <row r="901" spans="2:5">
      <c r="B901" s="2">
        <f t="shared" si="17"/>
        <v>38518</v>
      </c>
      <c r="C901" s="37">
        <f>IFERROR(VLOOKUP(B901,Sheet1!W$2:Y$3285,3,FALSE),"")</f>
        <v>0.690604</v>
      </c>
      <c r="E901" s="13"/>
    </row>
    <row r="902" spans="2:5">
      <c r="B902" s="2">
        <f t="shared" si="17"/>
        <v>38519</v>
      </c>
      <c r="C902" s="37">
        <f>IFERROR(VLOOKUP(B902,Sheet1!W$2:Y$3285,3,FALSE),"")</f>
        <v>0.69340199999999996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0.73181399999999996</v>
      </c>
      <c r="E903" s="13"/>
    </row>
    <row r="904" spans="2:5">
      <c r="B904" s="2">
        <f t="shared" si="18"/>
        <v>38521</v>
      </c>
      <c r="C904" s="37">
        <f>IFERROR(VLOOKUP(B904,Sheet1!W$2:Y$3285,3,FALSE),"")</f>
        <v>0.77996799999999999</v>
      </c>
      <c r="E904" s="13"/>
    </row>
    <row r="905" spans="2:5">
      <c r="B905" s="2">
        <f t="shared" si="18"/>
        <v>38522</v>
      </c>
      <c r="C905" s="37">
        <f>IFERROR(VLOOKUP(B905,Sheet1!W$2:Y$3285,3,FALSE),"")</f>
        <v>0.78683499999999995</v>
      </c>
      <c r="E905" s="13"/>
    </row>
    <row r="906" spans="2:5">
      <c r="B906" s="2">
        <f t="shared" si="18"/>
        <v>38523</v>
      </c>
      <c r="C906" s="37">
        <f>IFERROR(VLOOKUP(B906,Sheet1!W$2:Y$3285,3,FALSE),"")</f>
        <v>0.78622999999999998</v>
      </c>
      <c r="E906" s="13"/>
    </row>
    <row r="907" spans="2:5">
      <c r="B907" s="2">
        <f t="shared" si="18"/>
        <v>38524</v>
      </c>
      <c r="C907" s="37">
        <f>IFERROR(VLOOKUP(B907,Sheet1!W$2:Y$3285,3,FALSE),"")</f>
        <v>0.75553499999999996</v>
      </c>
      <c r="E907" s="13"/>
    </row>
    <row r="908" spans="2:5">
      <c r="B908" s="2">
        <f t="shared" si="18"/>
        <v>38525</v>
      </c>
      <c r="C908" s="37">
        <f>IFERROR(VLOOKUP(B908,Sheet1!W$2:Y$3285,3,FALSE),"")</f>
        <v>0.70877500000000004</v>
      </c>
      <c r="E908" s="13"/>
    </row>
    <row r="909" spans="2:5">
      <c r="B909" s="2">
        <f t="shared" si="18"/>
        <v>38526</v>
      </c>
      <c r="C909" s="37">
        <f>IFERROR(VLOOKUP(B909,Sheet1!W$2:Y$3285,3,FALSE),"")</f>
        <v>0.70746200000000004</v>
      </c>
      <c r="E909" s="13"/>
    </row>
    <row r="910" spans="2:5">
      <c r="B910" s="2">
        <f t="shared" si="18"/>
        <v>38527</v>
      </c>
      <c r="C910" s="37">
        <f>IFERROR(VLOOKUP(B910,Sheet1!W$2:Y$3285,3,FALSE),"")</f>
        <v>0.70344700000000004</v>
      </c>
      <c r="E910" s="13"/>
    </row>
    <row r="911" spans="2:5">
      <c r="B911" s="2">
        <f t="shared" si="18"/>
        <v>38528</v>
      </c>
      <c r="C911" s="37">
        <f>IFERROR(VLOOKUP(B911,Sheet1!W$2:Y$3285,3,FALSE),"")</f>
        <v>0.73189400000000004</v>
      </c>
      <c r="E911" s="13"/>
    </row>
    <row r="912" spans="2:5">
      <c r="B912" s="2">
        <f t="shared" si="18"/>
        <v>38529</v>
      </c>
      <c r="C912" s="37">
        <f>IFERROR(VLOOKUP(B912,Sheet1!W$2:Y$3285,3,FALSE),"")</f>
        <v>0.79189500000000002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0.79405899999999996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0.77922800000000003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0.76419800000000004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0.73117699999999997</v>
      </c>
      <c r="E916" s="13"/>
      <c r="G916" s="3">
        <f>AVERAGE(C887:C916)</f>
        <v>0.7437868333333334</v>
      </c>
      <c r="H916" s="3">
        <f>MAX(C887:C916)</f>
        <v>0.79405899999999996</v>
      </c>
      <c r="I916" s="3">
        <f>MIN(C887:C916)</f>
        <v>0.67516699999999996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0.73444600000000004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0.73570400000000002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0.73443899999999995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0.73608600000000002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0.73419299999999998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0.73225899999999999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0.73272400000000004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0.72373699999999996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0.7268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0.76388900000000004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0.76461699999999999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0.77702899999999997</v>
      </c>
      <c r="E928" s="13"/>
    </row>
    <row r="929" spans="2:5">
      <c r="B929" s="2">
        <f t="shared" si="18"/>
        <v>38546</v>
      </c>
      <c r="C929" s="37">
        <f>IFERROR(VLOOKUP(B929,Sheet1!W$2:Y$3285,3,FALSE),"")</f>
        <v>0.78231099999999998</v>
      </c>
      <c r="E929" s="13"/>
    </row>
    <row r="930" spans="2:5">
      <c r="B930" s="2">
        <f t="shared" si="18"/>
        <v>38547</v>
      </c>
      <c r="C930" s="37">
        <f>IFERROR(VLOOKUP(B930,Sheet1!W$2:Y$3285,3,FALSE),"")</f>
        <v>0.76198299999999997</v>
      </c>
      <c r="E930" s="13"/>
    </row>
    <row r="931" spans="2:5">
      <c r="B931" s="2">
        <f t="shared" si="18"/>
        <v>38548</v>
      </c>
      <c r="C931" s="37">
        <f>IFERROR(VLOOKUP(B931,Sheet1!W$2:Y$3285,3,FALSE),"")</f>
        <v>0.74218700000000004</v>
      </c>
      <c r="E931" s="13"/>
    </row>
    <row r="932" spans="2:5">
      <c r="B932" s="2">
        <f t="shared" si="18"/>
        <v>38549</v>
      </c>
      <c r="C932" s="37">
        <f>IFERROR(VLOOKUP(B932,Sheet1!W$2:Y$3285,3,FALSE),"")</f>
        <v>0.72911099999999995</v>
      </c>
      <c r="E932" s="13"/>
    </row>
    <row r="933" spans="2:5">
      <c r="B933" s="2">
        <f t="shared" si="18"/>
        <v>38550</v>
      </c>
      <c r="C933" s="37">
        <f>IFERROR(VLOOKUP(B933,Sheet1!W$2:Y$3285,3,FALSE),"")</f>
        <v>0.71125799999999995</v>
      </c>
      <c r="E933" s="13"/>
    </row>
    <row r="934" spans="2:5">
      <c r="B934" s="2">
        <f t="shared" si="18"/>
        <v>38551</v>
      </c>
      <c r="C934" s="37">
        <f>IFERROR(VLOOKUP(B934,Sheet1!W$2:Y$3285,3,FALSE),"")</f>
        <v>0.70991800000000005</v>
      </c>
      <c r="E934" s="13"/>
    </row>
    <row r="935" spans="2:5">
      <c r="B935" s="2">
        <f t="shared" si="18"/>
        <v>38552</v>
      </c>
      <c r="C935" s="37">
        <f>IFERROR(VLOOKUP(B935,Sheet1!W$2:Y$3285,3,FALSE),"")</f>
        <v>0.71105399999999996</v>
      </c>
      <c r="E935" s="13"/>
    </row>
    <row r="936" spans="2:5">
      <c r="B936" s="2">
        <f t="shared" si="18"/>
        <v>38553</v>
      </c>
      <c r="C936" s="37">
        <f>IFERROR(VLOOKUP(B936,Sheet1!W$2:Y$3285,3,FALSE),"")</f>
        <v>0.72947899999999999</v>
      </c>
      <c r="E936" s="13"/>
    </row>
    <row r="937" spans="2:5">
      <c r="B937" s="2">
        <f t="shared" si="18"/>
        <v>38554</v>
      </c>
      <c r="C937" s="37">
        <f>IFERROR(VLOOKUP(B937,Sheet1!W$2:Y$3285,3,FALSE),"")</f>
        <v>0.73999899999999996</v>
      </c>
      <c r="E937" s="13"/>
    </row>
    <row r="938" spans="2:5">
      <c r="B938" s="2">
        <f t="shared" si="18"/>
        <v>38555</v>
      </c>
      <c r="C938" s="37">
        <f>IFERROR(VLOOKUP(B938,Sheet1!W$2:Y$3285,3,FALSE),"")</f>
        <v>0.75337500000000002</v>
      </c>
      <c r="E938" s="13"/>
    </row>
    <row r="939" spans="2:5">
      <c r="B939" s="2">
        <f t="shared" si="18"/>
        <v>38556</v>
      </c>
      <c r="C939" s="37">
        <f>IFERROR(VLOOKUP(B939,Sheet1!W$2:Y$3285,3,FALSE),"")</f>
        <v>0.76415599999999995</v>
      </c>
      <c r="E939" s="13"/>
    </row>
    <row r="940" spans="2:5">
      <c r="B940" s="2">
        <f t="shared" si="18"/>
        <v>38557</v>
      </c>
      <c r="C940" s="37">
        <f>IFERROR(VLOOKUP(B940,Sheet1!W$2:Y$3285,3,FALSE),"")</f>
        <v>0.74026199999999998</v>
      </c>
      <c r="E940" s="13"/>
    </row>
    <row r="941" spans="2:5">
      <c r="B941" s="2">
        <f t="shared" si="18"/>
        <v>38558</v>
      </c>
      <c r="C941" s="37">
        <f>IFERROR(VLOOKUP(B941,Sheet1!W$2:Y$3285,3,FALSE),"")</f>
        <v>0.73980000000000001</v>
      </c>
      <c r="E941" s="13"/>
    </row>
    <row r="942" spans="2:5">
      <c r="B942" s="2">
        <f t="shared" si="18"/>
        <v>38559</v>
      </c>
      <c r="C942" s="37">
        <f>IFERROR(VLOOKUP(B942,Sheet1!W$2:Y$3285,3,FALSE),"")</f>
        <v>0.72638800000000003</v>
      </c>
      <c r="E942" s="13"/>
    </row>
    <row r="943" spans="2:5">
      <c r="B943" s="2">
        <f t="shared" si="18"/>
        <v>38560</v>
      </c>
      <c r="C943" s="37">
        <f>IFERROR(VLOOKUP(B943,Sheet1!W$2:Y$3285,3,FALSE),"")</f>
        <v>0.71790500000000002</v>
      </c>
      <c r="E943" s="13"/>
    </row>
    <row r="944" spans="2:5">
      <c r="B944" s="2">
        <f t="shared" si="18"/>
        <v>38561</v>
      </c>
      <c r="C944" s="37">
        <f>IFERROR(VLOOKUP(B944,Sheet1!W$2:Y$3285,3,FALSE),"")</f>
        <v>0.71372199999999997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0.70318800000000004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0.70978300000000005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0.70743999999999996</v>
      </c>
      <c r="E947" s="13"/>
      <c r="G947" s="3">
        <f>AVERAGE(C917:C947)</f>
        <v>0.7351368387096775</v>
      </c>
      <c r="H947" s="3">
        <f>MAX(C917:C947)</f>
        <v>0.78231099999999998</v>
      </c>
      <c r="I947" s="3">
        <f>MIN(C917:C947)</f>
        <v>0.70318800000000004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0.71776300000000004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0.72477000000000003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0.74963100000000005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0.76506099999999999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0.76622900000000005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0.76475300000000002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0.73694199999999999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0.73069899999999999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0.72421999999999997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0.73196700000000003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0.73322900000000002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0.72479400000000005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0.75825100000000001</v>
      </c>
      <c r="E960" s="13"/>
    </row>
    <row r="961" spans="2:5">
      <c r="B961" s="2">
        <f t="shared" si="18"/>
        <v>38578</v>
      </c>
      <c r="C961" s="37">
        <f>IFERROR(VLOOKUP(B961,Sheet1!W$2:Y$3285,3,FALSE),"")</f>
        <v>0.78632100000000005</v>
      </c>
      <c r="E961" s="13"/>
    </row>
    <row r="962" spans="2:5">
      <c r="B962" s="2">
        <f t="shared" si="18"/>
        <v>38579</v>
      </c>
      <c r="C962" s="37">
        <f>IFERROR(VLOOKUP(B962,Sheet1!W$2:Y$3285,3,FALSE),"")</f>
        <v>0.76285000000000003</v>
      </c>
      <c r="E962" s="13"/>
    </row>
    <row r="963" spans="2:5">
      <c r="B963" s="2">
        <f t="shared" si="18"/>
        <v>38580</v>
      </c>
      <c r="C963" s="37">
        <f>IFERROR(VLOOKUP(B963,Sheet1!W$2:Y$3285,3,FALSE),"")</f>
        <v>0.76533399999999996</v>
      </c>
      <c r="E963" s="13"/>
    </row>
    <row r="964" spans="2:5">
      <c r="B964" s="2">
        <f t="shared" si="18"/>
        <v>38581</v>
      </c>
      <c r="C964" s="37">
        <f>IFERROR(VLOOKUP(B964,Sheet1!W$2:Y$3285,3,FALSE),"")</f>
        <v>0.75039100000000003</v>
      </c>
      <c r="E964" s="13"/>
    </row>
    <row r="965" spans="2:5">
      <c r="B965" s="2">
        <f t="shared" si="18"/>
        <v>38582</v>
      </c>
      <c r="C965" s="37">
        <f>IFERROR(VLOOKUP(B965,Sheet1!W$2:Y$3285,3,FALSE),"")</f>
        <v>0.723495</v>
      </c>
      <c r="E965" s="13"/>
    </row>
    <row r="966" spans="2:5">
      <c r="B966" s="2">
        <f t="shared" si="18"/>
        <v>38583</v>
      </c>
      <c r="C966" s="37">
        <f>IFERROR(VLOOKUP(B966,Sheet1!W$2:Y$3285,3,FALSE),"")</f>
        <v>0.73450400000000005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0.74784200000000001</v>
      </c>
      <c r="E967" s="13"/>
    </row>
    <row r="968" spans="2:5">
      <c r="B968" s="2">
        <f t="shared" si="19"/>
        <v>38585</v>
      </c>
      <c r="C968" s="37">
        <f>IFERROR(VLOOKUP(B968,Sheet1!W$2:Y$3285,3,FALSE),"")</f>
        <v>0.77498199999999995</v>
      </c>
      <c r="E968" s="13"/>
    </row>
    <row r="969" spans="2:5">
      <c r="B969" s="2">
        <f t="shared" si="19"/>
        <v>38586</v>
      </c>
      <c r="C969" s="37">
        <f>IFERROR(VLOOKUP(B969,Sheet1!W$2:Y$3285,3,FALSE),"")</f>
        <v>0.78730199999999995</v>
      </c>
      <c r="E969" s="13"/>
    </row>
    <row r="970" spans="2:5">
      <c r="B970" s="2">
        <f t="shared" si="19"/>
        <v>38587</v>
      </c>
      <c r="C970" s="37">
        <f>IFERROR(VLOOKUP(B970,Sheet1!W$2:Y$3285,3,FALSE),"")</f>
        <v>0.79338399999999998</v>
      </c>
      <c r="E970" s="13"/>
    </row>
    <row r="971" spans="2:5">
      <c r="B971" s="2">
        <f t="shared" si="19"/>
        <v>38588</v>
      </c>
      <c r="C971" s="37">
        <f>IFERROR(VLOOKUP(B971,Sheet1!W$2:Y$3285,3,FALSE),"")</f>
        <v>0.75273299999999999</v>
      </c>
      <c r="E971" s="13"/>
    </row>
    <row r="972" spans="2:5">
      <c r="B972" s="2">
        <f t="shared" si="19"/>
        <v>38589</v>
      </c>
      <c r="C972" s="37">
        <f>IFERROR(VLOOKUP(B972,Sheet1!W$2:Y$3285,3,FALSE),"")</f>
        <v>0.67956399999999995</v>
      </c>
      <c r="E972" s="13"/>
    </row>
    <row r="973" spans="2:5">
      <c r="B973" s="2">
        <f t="shared" si="19"/>
        <v>38590</v>
      </c>
      <c r="C973" s="37">
        <f>IFERROR(VLOOKUP(B973,Sheet1!W$2:Y$3285,3,FALSE),"")</f>
        <v>0.67772399999999999</v>
      </c>
      <c r="E973" s="13"/>
    </row>
    <row r="974" spans="2:5">
      <c r="B974" s="2">
        <f t="shared" si="19"/>
        <v>38591</v>
      </c>
      <c r="C974" s="37">
        <f>IFERROR(VLOOKUP(B974,Sheet1!W$2:Y$3285,3,FALSE),"")</f>
        <v>0.65917199999999998</v>
      </c>
      <c r="E974" s="13"/>
    </row>
    <row r="975" spans="2:5">
      <c r="B975" s="2">
        <f t="shared" si="19"/>
        <v>38592</v>
      </c>
      <c r="C975" s="37">
        <f>IFERROR(VLOOKUP(B975,Sheet1!W$2:Y$3285,3,FALSE),"")</f>
        <v>0.68923800000000002</v>
      </c>
      <c r="E975" s="13"/>
    </row>
    <row r="976" spans="2:5">
      <c r="B976" s="2">
        <f t="shared" si="19"/>
        <v>38593</v>
      </c>
      <c r="C976" s="37">
        <f>IFERROR(VLOOKUP(B976,Sheet1!W$2:Y$3285,3,FALSE),"")</f>
        <v>0.700326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0.712704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0.70452099999999995</v>
      </c>
      <c r="E978" s="13"/>
      <c r="G978" s="3">
        <f>AVERAGE(C948:C978)</f>
        <v>0.73647406451612896</v>
      </c>
      <c r="H978" s="3">
        <f>MAX(C948:C978)</f>
        <v>0.79338399999999998</v>
      </c>
      <c r="I978" s="3">
        <f>MIN(C948:C978)</f>
        <v>0.65917199999999998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0.68289299999999997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0.72831000000000001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0.76382399999999995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0.81779299999999999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0.86259699999999995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0.80883499999999997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0.73023899999999997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0.64327599999999996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0.62909700000000002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0.59863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0.61025300000000005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0.61002199999999995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0.64291100000000001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0.67819099999999999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0.69084800000000002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0.69819500000000001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0.70496099999999995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0.71228000000000002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0.71634900000000001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0.70766899999999999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0.71918400000000005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0.74545799999999995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0.74573100000000003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0.76156400000000002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0.77112499999999995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0.76305299999999998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0.77963800000000005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0.76400500000000005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0.75234100000000004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0.75466200000000005</v>
      </c>
      <c r="E1008" s="13"/>
      <c r="G1008" s="3">
        <f>AVERAGE(C979:C1008)</f>
        <v>0.71979780000000004</v>
      </c>
      <c r="H1008" s="3">
        <f>MAX(C979:C1008)</f>
        <v>0.86259699999999995</v>
      </c>
      <c r="I1008" s="3">
        <f>MIN(C979:C1008)</f>
        <v>0.59863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0.75987099999999996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0.78840399999999999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0.79804900000000001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0.80022000000000004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0.77347200000000005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0.75784499999999999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0.72431000000000001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0.70186199999999999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0.68622399999999995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0.65207300000000001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0.65264699999999998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0.659022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0.70065900000000003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0.75323700000000005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0.76732100000000003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0.75939500000000004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0.744008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0.72792699999999999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0.73886200000000002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0.76942600000000005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0.79022700000000001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0.79642199999999996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0.79053499999999999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0.77703999999999995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0.74472000000000005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0.76356900000000005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0.79400899999999996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0.819573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0.84648400000000001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0.82545100000000005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0.79511600000000004</v>
      </c>
      <c r="E1039" s="13"/>
      <c r="G1039" s="3">
        <f>AVERAGE(C1009:C1039)</f>
        <v>0.75670903225806452</v>
      </c>
      <c r="H1039" s="3">
        <f>MAX(C1009:C1039)</f>
        <v>0.84648400000000001</v>
      </c>
      <c r="I1039" s="3">
        <f>MIN(C1009:C1039)</f>
        <v>0.65207300000000001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0.78443600000000002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0.80097499999999999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0.82769300000000001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0.84623099999999996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0.85287500000000005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0.83847099999999997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0.82199599999999995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0.83919200000000005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0.873251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0.88309400000000005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0.88346199999999997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0.87937100000000001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0.86480900000000005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0.88502700000000001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0.88389700000000004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0.88142699999999996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0.86218899999999998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0.85126199999999996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0.85589800000000005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0.84245400000000004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0.83996499999999996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0.83397699999999997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0.84425300000000003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0.84653599999999996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0.852051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0.85561500000000001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0.86049600000000004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0.86880900000000005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0.86310699999999996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0.87381399999999998</v>
      </c>
      <c r="E1069" s="13"/>
      <c r="G1069" s="3">
        <f>AVERAGE(C1040:C1069)</f>
        <v>0.85322110000000007</v>
      </c>
      <c r="H1069" s="3">
        <f>MAX(C1040:C1069)</f>
        <v>0.88502700000000001</v>
      </c>
      <c r="I1069" s="3">
        <f>MIN(C1040:C1069)</f>
        <v>0.78443600000000002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0.86427699999999996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0.87053499999999995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0.87259699999999996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0.87557300000000005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0.87142699999999995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0.86322399999999999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0.86333300000000002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0.84717799999999999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0.85853900000000005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0.865402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0.869452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0.86614899999999995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0.86021700000000001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0.85827200000000003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0.85831199999999996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0.86960099999999996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0.87639800000000001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0.87392099999999995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0.87453400000000003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0.874027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0.869722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0.87277899999999997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0.87200299999999997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0.87448999999999999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0.87307000000000001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0.872834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0.88823200000000002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0.885768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0.89853400000000005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0.89553799999999995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0.88996799999999998</v>
      </c>
      <c r="E1100" s="13"/>
      <c r="G1100" s="3">
        <f>AVERAGE(C1070:C1100)</f>
        <v>0.87180341935483863</v>
      </c>
      <c r="H1100" s="3">
        <f>MAX(C1070:C1100)</f>
        <v>0.89853400000000005</v>
      </c>
      <c r="I1100" s="3">
        <f>MIN(C1070:C1100)</f>
        <v>0.84717799999999999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0.89749599999999996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0.901119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0.91778700000000002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0.92015999999999998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0.92359599999999997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0.92140999999999995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0.90116399999999997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0.90301299999999995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0.89524000000000004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0.88846899999999995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0.90082399999999996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0.90302400000000005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0.90909399999999996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0.91039599999999998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0.89971500000000004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0.90421399999999996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0.90089799999999998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0.90544100000000005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0.90983999999999998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0.89285800000000004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0.88268199999999997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0.87345399999999995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0.86129900000000004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0.85841699999999999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0.853939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0.85026900000000005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0.84719900000000004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0.851267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0.85812999999999995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0.86563900000000005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0.87477700000000003</v>
      </c>
      <c r="E1131" s="13"/>
      <c r="G1131" s="3">
        <f>AVERAGE(C1101:C1131)</f>
        <v>0.88976870967741939</v>
      </c>
      <c r="H1131" s="3">
        <f>MAX(C1101:C1131)</f>
        <v>0.92359599999999997</v>
      </c>
      <c r="I1131" s="3">
        <f>MIN(C1101:C1131)</f>
        <v>0.84719900000000004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0.87203200000000003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0.89617400000000003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0.90565200000000001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0.90729199999999999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0.90972799999999998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0.88498399999999999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0.87419899999999995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0.87579600000000002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0.86887700000000001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0.859545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0.85435899999999998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0.85557399999999995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0.86371200000000004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0.88343400000000005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0.89526499999999998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0.90017499999999995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0.89306200000000002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0.88696399999999997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0.87162600000000001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0.857823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0.863035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0.86418700000000004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0.86817699999999998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0.87749200000000005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0.874996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0.88429199999999997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0.90194099999999999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0.88689700000000005</v>
      </c>
      <c r="E1159" s="13"/>
      <c r="G1159" s="3">
        <f>AVERAGE(C1132:C1159)</f>
        <v>0.87990321428571439</v>
      </c>
      <c r="H1159" s="3">
        <f>MAX(C1132:C1159)</f>
        <v>0.90972799999999998</v>
      </c>
      <c r="I1159" s="3">
        <f>MIN(C1132:C1159)</f>
        <v>0.85435899999999998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0.88168000000000002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0.86336000000000002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0.83820300000000003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0.83917699999999995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0.84874700000000003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0.85072599999999998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0.85766299999999995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0.86603200000000002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0.85716400000000004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0.87305999999999995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0.89946300000000001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0.90497700000000003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0.91043499999999999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0.89240399999999998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0.87042799999999998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0.86905699999999997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0.87226300000000001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0.87503399999999998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0.88053800000000004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0.88287099999999996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0.88820900000000003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0.90131499999999998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0.891652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0.879054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0.86980000000000002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0.86791700000000005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0.86957600000000002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0.87032699999999996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0.87271799999999999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0.86955800000000005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0.88216399999999995</v>
      </c>
      <c r="E1190" s="13"/>
      <c r="G1190" s="3">
        <f>AVERAGE(C1160:C1190)</f>
        <v>0.87405070967741938</v>
      </c>
      <c r="H1190" s="3">
        <f>MAX(C1160:C1190)</f>
        <v>0.91043499999999999</v>
      </c>
      <c r="I1190" s="3">
        <f>MIN(C1160:C1190)</f>
        <v>0.83820300000000003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0.88861000000000001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0.89160700000000004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0.89258300000000002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0.88351500000000005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0.89207199999999998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0.88706600000000002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0.880548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0.89108600000000004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0.87932600000000005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0.88323399999999996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0.90232299999999999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0.90406299999999995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0.91284399999999999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0.90407999999999999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0.87447799999999998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0.85216800000000004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0.84047000000000005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0.8427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0.85463599999999995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0.86765700000000001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0.87605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0.87905999999999995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0.88951999999999998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0.88943000000000005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0.89865200000000001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0.90142599999999995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0.89607899999999996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0.88716300000000003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0.87682300000000002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0.87868299999999999</v>
      </c>
      <c r="E1220" s="13"/>
      <c r="G1220" s="3">
        <f>AVERAGE(C1191:C1220)</f>
        <v>0.88326506666666682</v>
      </c>
      <c r="H1220" s="3">
        <f>MAX(C1191:C1220)</f>
        <v>0.91284399999999999</v>
      </c>
      <c r="I1220" s="3">
        <f>MIN(C1191:C1220)</f>
        <v>0.84047000000000005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0.876695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0.88907400000000003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0.89396600000000004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0.89919300000000002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0.90674500000000002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0.90756400000000004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0.91868000000000005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0.92819399999999996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0.93091900000000005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0.93232099999999996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0.91686999999999996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0.909972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0.87725200000000003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0.82362899999999994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0.78503599999999996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0.72922200000000004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0.69020700000000001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0.69603899999999996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0.68492699999999995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0.69277999999999995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0.74963199999999997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0.750498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0.76066900000000004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0.81045599999999995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0.800705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0.81603199999999998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0.83312699999999995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0.79170399999999996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0.77947100000000002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0.77963499999999997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0.77662100000000001</v>
      </c>
      <c r="E1251" s="13"/>
      <c r="G1251" s="3">
        <f>AVERAGE(C1221:C1251)</f>
        <v>0.82380112903225799</v>
      </c>
      <c r="H1251" s="3">
        <f>MAX(C1221:C1251)</f>
        <v>0.93232099999999996</v>
      </c>
      <c r="I1251" s="3">
        <f>MIN(C1221:C1251)</f>
        <v>0.68492699999999995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0.78256000000000003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0.81233999999999995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0.85170599999999996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0.87563400000000002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0.90019300000000002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0.88975199999999999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0.86307299999999998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0.83182100000000003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0.79402300000000003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0.75829299999999999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0.72007600000000005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0.71097999999999995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0.74260800000000005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0.74998100000000001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0.75526899999999997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0.77342699999999998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0.74579700000000004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0.72866500000000001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0.73189300000000002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0.71424200000000004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0.71115200000000001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0.72069899999999998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0.72332200000000002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0.75300800000000001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0.75742399999999999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0.76681699999999997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0.76980000000000004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0.76858300000000002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0.76910500000000004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0.76702899999999996</v>
      </c>
      <c r="E1281" s="13"/>
      <c r="G1281" s="3">
        <f>AVERAGE(C1252:C1281)</f>
        <v>0.77464239999999995</v>
      </c>
      <c r="H1281" s="3">
        <f>MAX(C1252:C1281)</f>
        <v>0.90019300000000002</v>
      </c>
      <c r="I1281" s="3">
        <f>MIN(C1252:C1281)</f>
        <v>0.71097999999999995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0.76539000000000001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0.74198200000000003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0.74270099999999994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0.74987800000000004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0.76217299999999999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0.77448099999999998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0.79994500000000002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0.80292600000000003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0.81167999999999996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0.80299900000000002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0.775092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0.76930600000000005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0.74774700000000005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0.75466900000000003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0.76992799999999995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0.77675000000000005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0.778505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0.76897000000000004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0.75018700000000005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0.72884499999999997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0.727935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0.71783600000000003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0.72897500000000004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0.73706899999999997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0.73407199999999995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0.75331899999999996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0.78418399999999999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0.80219499999999999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0.80330699999999999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0.78711900000000001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0.74078100000000002</v>
      </c>
      <c r="E1312" s="13"/>
      <c r="G1312" s="3">
        <f>AVERAGE(C1282:C1312)</f>
        <v>0.7642240645161289</v>
      </c>
      <c r="H1312" s="3">
        <f>MAX(C1282:C1312)</f>
        <v>0.81167999999999996</v>
      </c>
      <c r="I1312" s="3">
        <f>MIN(C1282:C1312)</f>
        <v>0.71783600000000003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0.72459099999999999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0.72298099999999998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0.72909100000000004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0.74255800000000005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0.75286299999999995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0.76541099999999995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0.777752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0.78604799999999997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0.78399700000000005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0.78176699999999999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0.79954999999999998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0.81177699999999997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0.815778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0.82734600000000003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0.82103499999999996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0.81727799999999995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0.83146399999999998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0.83394100000000004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0.83465500000000004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0.83693700000000004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0.84086799999999995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0.85562099999999996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0.86662700000000004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0.88034199999999996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0.88251599999999997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0.88162600000000002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0.87805100000000003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0.87604199999999999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0.87621199999999999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0.88310500000000003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0.89302800000000004</v>
      </c>
      <c r="E1343" s="13"/>
      <c r="G1343" s="3">
        <f>AVERAGE(C1313:C1343)</f>
        <v>0.81970509677419356</v>
      </c>
      <c r="H1343" s="3">
        <f>MAX(C1313:C1343)</f>
        <v>0.89302800000000004</v>
      </c>
      <c r="I1343" s="3">
        <f>MIN(C1313:C1343)</f>
        <v>0.72298099999999998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0.89496399999999998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0.90300400000000003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0.89966699999999999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0.89855099999999999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0.89732500000000004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0.88812999999999998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0.88912100000000005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0.892988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0.88144299999999998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0.87785400000000002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0.86549799999999999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0.84512500000000002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0.84990100000000002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0.85722299999999996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0.84907299999999997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0.84685500000000002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0.83833800000000003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0.82791199999999998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0.83910399999999996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0.84580299999999997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0.85240700000000003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0.85706800000000005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0.85670299999999999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0.86395299999999997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0.86723300000000003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0.87305999999999995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0.88188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0.88621899999999998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0.89921200000000001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0.90804099999999999</v>
      </c>
      <c r="E1373" s="13"/>
      <c r="G1373" s="3">
        <f>AVERAGE(C1344:C1373)</f>
        <v>0.87112183333333326</v>
      </c>
      <c r="H1373" s="3">
        <f>MAX(C1344:C1373)</f>
        <v>0.90804099999999999</v>
      </c>
      <c r="I1373" s="3">
        <f>MIN(C1344:C1373)</f>
        <v>0.82791199999999998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0.91227800000000003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0.91295400000000004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0.90271100000000004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0.89853899999999998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0.89810100000000004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0.90642699999999998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0.91295199999999999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0.90961599999999998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0.90641300000000002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0.89737800000000001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0.89658800000000005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0.89924099999999996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0.90000899999999995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0.89244599999999996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0.88898500000000003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0.898231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0.89496399999999998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0.90732400000000002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0.91171199999999997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0.90199099999999999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0.90748099999999998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0.901918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0.90565600000000002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0.89958800000000005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0.90497399999999995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0.89888900000000005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0.88970300000000002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0.89160099999999998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0.87704300000000002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0.87366699999999997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0.87092499999999995</v>
      </c>
      <c r="E1404" s="13"/>
      <c r="G1404" s="3">
        <f>AVERAGE(C1374:C1404)</f>
        <v>0.89904209677419378</v>
      </c>
      <c r="H1404" s="3">
        <f>MAX(C1374:C1404)</f>
        <v>0.91295400000000004</v>
      </c>
      <c r="I1404" s="3">
        <f>MIN(C1374:C1404)</f>
        <v>0.87092499999999995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0.87041900000000005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0.86742300000000006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0.869869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0.87001399999999995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0.87257200000000001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0.87441100000000005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0.87404800000000005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0.87656599999999996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0.87656400000000001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0.88236700000000001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0.87956699999999999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0.877525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0.88201499999999999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0.88882499999999998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0.90690000000000004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0.907891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0.91306399999999999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0.90396299999999996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0.89768999999999999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0.899725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0.89924099999999996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0.89465799999999995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0.90360099999999999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0.91147299999999998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0.90906500000000001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0.90820599999999996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0.89148799999999995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0.88869699999999996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0.87048199999999998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0.87241299999999999</v>
      </c>
      <c r="E1434" s="13"/>
      <c r="G1434" s="3">
        <f>AVERAGE(C1405:C1434)</f>
        <v>0.88802473333333343</v>
      </c>
      <c r="H1434" s="3">
        <f>MAX(C1405:C1434)</f>
        <v>0.91306399999999999</v>
      </c>
      <c r="I1434" s="3">
        <f>MIN(C1405:C1434)</f>
        <v>0.86742300000000006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0.87077199999999999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0.86397400000000002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0.87106899999999998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0.87836199999999998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0.88966199999999995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0.89700100000000005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0.91168300000000002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0.90539099999999995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0.90203699999999998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0.90805499999999995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0.889316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0.90227400000000002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0.89585599999999999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0.87683800000000001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0.878853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0.863626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0.85765199999999997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0.85876200000000003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0.85629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0.86265899999999995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0.86822100000000002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0.86446299999999998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0.87406899999999998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0.87426199999999998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0.875745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0.88425900000000002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0.88747500000000001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0.88943700000000003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0.89339000000000002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0.90266800000000003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0.90603500000000003</v>
      </c>
      <c r="E1465" s="13"/>
      <c r="G1465" s="3">
        <f>AVERAGE(C1435:C1465)</f>
        <v>0.88258567741935467</v>
      </c>
      <c r="H1465" s="3">
        <f>MAX(C1435:C1465)</f>
        <v>0.91168300000000002</v>
      </c>
      <c r="I1465" s="3">
        <f>MIN(C1435:C1465)</f>
        <v>0.85629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0.91347900000000004</v>
      </c>
    </row>
    <row r="1467" spans="2:10">
      <c r="B1467" s="2">
        <f t="shared" si="26"/>
        <v>39084</v>
      </c>
      <c r="C1467" s="37">
        <f>IFERROR(VLOOKUP(B1467,Sheet1!W$2:Y$3285,3,FALSE),"")</f>
        <v>0.92094799999999999</v>
      </c>
    </row>
    <row r="1468" spans="2:10">
      <c r="B1468" s="2">
        <f t="shared" si="26"/>
        <v>39085</v>
      </c>
      <c r="C1468" s="37">
        <f>IFERROR(VLOOKUP(B1468,Sheet1!W$2:Y$3285,3,FALSE),"")</f>
        <v>0.92138600000000004</v>
      </c>
    </row>
    <row r="1469" spans="2:10">
      <c r="B1469" s="2">
        <f t="shared" si="26"/>
        <v>39086</v>
      </c>
      <c r="C1469" s="37">
        <f>IFERROR(VLOOKUP(B1469,Sheet1!W$2:Y$3285,3,FALSE),"")</f>
        <v>0.91092399999999996</v>
      </c>
    </row>
    <row r="1470" spans="2:10">
      <c r="B1470" s="2">
        <f t="shared" si="26"/>
        <v>39087</v>
      </c>
      <c r="C1470" s="37">
        <f>IFERROR(VLOOKUP(B1470,Sheet1!W$2:Y$3285,3,FALSE),"")</f>
        <v>0.89803500000000003</v>
      </c>
    </row>
    <row r="1471" spans="2:10">
      <c r="B1471" s="2">
        <f t="shared" si="26"/>
        <v>39088</v>
      </c>
      <c r="C1471" s="37">
        <f>IFERROR(VLOOKUP(B1471,Sheet1!W$2:Y$3285,3,FALSE),"")</f>
        <v>0.887571</v>
      </c>
    </row>
    <row r="1472" spans="2:10">
      <c r="B1472" s="2">
        <f t="shared" si="26"/>
        <v>39089</v>
      </c>
      <c r="C1472" s="37">
        <f>IFERROR(VLOOKUP(B1472,Sheet1!W$2:Y$3285,3,FALSE),"")</f>
        <v>0.87209099999999995</v>
      </c>
    </row>
    <row r="1473" spans="2:3">
      <c r="B1473" s="2">
        <f t="shared" si="26"/>
        <v>39090</v>
      </c>
      <c r="C1473" s="37">
        <f>IFERROR(VLOOKUP(B1473,Sheet1!W$2:Y$3285,3,FALSE),"")</f>
        <v>0.87302599999999997</v>
      </c>
    </row>
    <row r="1474" spans="2:3">
      <c r="B1474" s="2">
        <f t="shared" si="26"/>
        <v>39091</v>
      </c>
      <c r="C1474" s="37">
        <f>IFERROR(VLOOKUP(B1474,Sheet1!W$2:Y$3285,3,FALSE),"")</f>
        <v>0.875587</v>
      </c>
    </row>
    <row r="1475" spans="2:3">
      <c r="B1475" s="2">
        <f t="shared" si="26"/>
        <v>39092</v>
      </c>
      <c r="C1475" s="37">
        <f>IFERROR(VLOOKUP(B1475,Sheet1!W$2:Y$3285,3,FALSE),"")</f>
        <v>0.88407899999999995</v>
      </c>
    </row>
    <row r="1476" spans="2:3">
      <c r="B1476" s="2">
        <f t="shared" si="26"/>
        <v>39093</v>
      </c>
      <c r="C1476" s="37">
        <f>IFERROR(VLOOKUP(B1476,Sheet1!W$2:Y$3285,3,FALSE),"")</f>
        <v>0.89781200000000005</v>
      </c>
    </row>
    <row r="1477" spans="2:3">
      <c r="B1477" s="2">
        <f t="shared" si="26"/>
        <v>39094</v>
      </c>
      <c r="C1477" s="37">
        <f>IFERROR(VLOOKUP(B1477,Sheet1!W$2:Y$3285,3,FALSE),"")</f>
        <v>0.90594200000000003</v>
      </c>
    </row>
    <row r="1478" spans="2:3">
      <c r="B1478" s="2">
        <f t="shared" si="26"/>
        <v>39095</v>
      </c>
      <c r="C1478" s="37">
        <f>IFERROR(VLOOKUP(B1478,Sheet1!W$2:Y$3285,3,FALSE),"")</f>
        <v>0.91909200000000002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0.92575799999999997</v>
      </c>
    </row>
    <row r="1480" spans="2:3">
      <c r="B1480" s="2">
        <f t="shared" si="27"/>
        <v>39097</v>
      </c>
      <c r="C1480" s="37">
        <f>IFERROR(VLOOKUP(B1480,Sheet1!W$2:Y$3285,3,FALSE),"")</f>
        <v>0.92775799999999997</v>
      </c>
    </row>
    <row r="1481" spans="2:3">
      <c r="B1481" s="2">
        <f t="shared" si="27"/>
        <v>39098</v>
      </c>
      <c r="C1481" s="37">
        <f>IFERROR(VLOOKUP(B1481,Sheet1!W$2:Y$3285,3,FALSE),"")</f>
        <v>0.91948799999999997</v>
      </c>
    </row>
    <row r="1482" spans="2:3">
      <c r="B1482" s="2">
        <f t="shared" si="27"/>
        <v>39099</v>
      </c>
      <c r="C1482" s="37">
        <f>IFERROR(VLOOKUP(B1482,Sheet1!W$2:Y$3285,3,FALSE),"")</f>
        <v>0.89839800000000003</v>
      </c>
    </row>
    <row r="1483" spans="2:3">
      <c r="B1483" s="2">
        <f t="shared" si="27"/>
        <v>39100</v>
      </c>
      <c r="C1483" s="37">
        <f>IFERROR(VLOOKUP(B1483,Sheet1!W$2:Y$3285,3,FALSE),"")</f>
        <v>0.88619199999999998</v>
      </c>
    </row>
    <row r="1484" spans="2:3">
      <c r="B1484" s="2">
        <f t="shared" si="27"/>
        <v>39101</v>
      </c>
      <c r="C1484" s="37">
        <f>IFERROR(VLOOKUP(B1484,Sheet1!W$2:Y$3285,3,FALSE),"")</f>
        <v>0.87557300000000005</v>
      </c>
    </row>
    <row r="1485" spans="2:3">
      <c r="B1485" s="2">
        <f t="shared" si="27"/>
        <v>39102</v>
      </c>
      <c r="C1485" s="37">
        <f>IFERROR(VLOOKUP(B1485,Sheet1!W$2:Y$3285,3,FALSE),"")</f>
        <v>0.87841599999999997</v>
      </c>
    </row>
    <row r="1486" spans="2:3">
      <c r="B1486" s="2">
        <f t="shared" si="27"/>
        <v>39103</v>
      </c>
      <c r="C1486" s="37">
        <f>IFERROR(VLOOKUP(B1486,Sheet1!W$2:Y$3285,3,FALSE),"")</f>
        <v>0.89212400000000003</v>
      </c>
    </row>
    <row r="1487" spans="2:3">
      <c r="B1487" s="2">
        <f t="shared" si="27"/>
        <v>39104</v>
      </c>
      <c r="C1487" s="37">
        <f>IFERROR(VLOOKUP(B1487,Sheet1!W$2:Y$3285,3,FALSE),"")</f>
        <v>0.89870399999999995</v>
      </c>
    </row>
    <row r="1488" spans="2:3">
      <c r="B1488" s="2">
        <f t="shared" si="27"/>
        <v>39105</v>
      </c>
      <c r="C1488" s="37">
        <f>IFERROR(VLOOKUP(B1488,Sheet1!W$2:Y$3285,3,FALSE),"")</f>
        <v>0.89208500000000002</v>
      </c>
    </row>
    <row r="1489" spans="2:9">
      <c r="B1489" s="2">
        <f t="shared" si="27"/>
        <v>39106</v>
      </c>
      <c r="C1489" s="37">
        <f>IFERROR(VLOOKUP(B1489,Sheet1!W$2:Y$3285,3,FALSE),"")</f>
        <v>0.878081</v>
      </c>
    </row>
    <row r="1490" spans="2:9">
      <c r="B1490" s="2">
        <f t="shared" si="27"/>
        <v>39107</v>
      </c>
      <c r="C1490" s="37">
        <f>IFERROR(VLOOKUP(B1490,Sheet1!W$2:Y$3285,3,FALSE),"")</f>
        <v>0.86357200000000001</v>
      </c>
    </row>
    <row r="1491" spans="2:9">
      <c r="B1491" s="2">
        <f t="shared" si="27"/>
        <v>39108</v>
      </c>
      <c r="C1491" s="37">
        <f>IFERROR(VLOOKUP(B1491,Sheet1!W$2:Y$3285,3,FALSE),"")</f>
        <v>0.84954499999999999</v>
      </c>
    </row>
    <row r="1492" spans="2:9">
      <c r="B1492" s="2">
        <f t="shared" si="27"/>
        <v>39109</v>
      </c>
      <c r="C1492" s="37">
        <f>IFERROR(VLOOKUP(B1492,Sheet1!W$2:Y$3285,3,FALSE),"")</f>
        <v>0.85593600000000003</v>
      </c>
    </row>
    <row r="1493" spans="2:9">
      <c r="B1493" s="2">
        <f t="shared" si="27"/>
        <v>39110</v>
      </c>
      <c r="C1493" s="37">
        <f>IFERROR(VLOOKUP(B1493,Sheet1!W$2:Y$3285,3,FALSE),"")</f>
        <v>0.85731999999999997</v>
      </c>
    </row>
    <row r="1494" spans="2:9">
      <c r="B1494" s="2">
        <f t="shared" si="27"/>
        <v>39111</v>
      </c>
      <c r="C1494" s="37">
        <f>IFERROR(VLOOKUP(B1494,Sheet1!W$2:Y$3285,3,FALSE),"")</f>
        <v>0.86235399999999995</v>
      </c>
    </row>
    <row r="1495" spans="2:9">
      <c r="B1495" s="2">
        <f t="shared" si="27"/>
        <v>39112</v>
      </c>
      <c r="C1495" s="37">
        <f>IFERROR(VLOOKUP(B1495,Sheet1!W$2:Y$3285,3,FALSE),"")</f>
        <v>0.86039699999999997</v>
      </c>
    </row>
    <row r="1496" spans="2:9">
      <c r="B1496" s="2">
        <f t="shared" si="27"/>
        <v>39113</v>
      </c>
      <c r="C1496" s="37">
        <f>IFERROR(VLOOKUP(B1496,Sheet1!W$2:Y$3285,3,FALSE),"")</f>
        <v>0.85029299999999997</v>
      </c>
      <c r="G1496" s="3">
        <f>AVERAGE(C1467:C1496)</f>
        <v>0.8879495666666668</v>
      </c>
      <c r="H1496" s="3">
        <f>MAX(C1467:C1496)</f>
        <v>0.92775799999999997</v>
      </c>
      <c r="I1496" s="3">
        <f>MIN(C1467:C1496)</f>
        <v>0.84954499999999999</v>
      </c>
    </row>
    <row r="1497" spans="2:9">
      <c r="B1497" s="2">
        <f t="shared" si="27"/>
        <v>39114</v>
      </c>
      <c r="C1497" s="37">
        <f>IFERROR(VLOOKUP(B1497,Sheet1!W$2:Y$3285,3,FALSE),"")</f>
        <v>0.85256600000000005</v>
      </c>
    </row>
    <row r="1498" spans="2:9">
      <c r="B1498" s="2">
        <f t="shared" si="27"/>
        <v>39115</v>
      </c>
      <c r="C1498" s="37">
        <f>IFERROR(VLOOKUP(B1498,Sheet1!W$2:Y$3285,3,FALSE),"")</f>
        <v>0.85151600000000005</v>
      </c>
    </row>
    <row r="1499" spans="2:9">
      <c r="B1499" s="2">
        <f t="shared" si="27"/>
        <v>39116</v>
      </c>
      <c r="C1499" s="37">
        <f>IFERROR(VLOOKUP(B1499,Sheet1!W$2:Y$3285,3,FALSE),"")</f>
        <v>0.85719100000000004</v>
      </c>
    </row>
    <row r="1500" spans="2:9">
      <c r="B1500" s="2">
        <f t="shared" si="27"/>
        <v>39117</v>
      </c>
      <c r="C1500" s="37">
        <f>IFERROR(VLOOKUP(B1500,Sheet1!W$2:Y$3285,3,FALSE),"")</f>
        <v>0.86579899999999999</v>
      </c>
    </row>
    <row r="1501" spans="2:9">
      <c r="B1501" s="2">
        <f t="shared" si="27"/>
        <v>39118</v>
      </c>
      <c r="C1501" s="37">
        <f>IFERROR(VLOOKUP(B1501,Sheet1!W$2:Y$3285,3,FALSE),"")</f>
        <v>0.86986300000000005</v>
      </c>
    </row>
    <row r="1502" spans="2:9">
      <c r="B1502" s="2">
        <f t="shared" si="27"/>
        <v>39119</v>
      </c>
      <c r="C1502" s="37">
        <f>IFERROR(VLOOKUP(B1502,Sheet1!W$2:Y$3285,3,FALSE),"")</f>
        <v>0.88146800000000003</v>
      </c>
    </row>
    <row r="1503" spans="2:9">
      <c r="B1503" s="2">
        <f t="shared" si="27"/>
        <v>39120</v>
      </c>
      <c r="C1503" s="37">
        <f>IFERROR(VLOOKUP(B1503,Sheet1!W$2:Y$3285,3,FALSE),"")</f>
        <v>0.88017500000000004</v>
      </c>
    </row>
    <row r="1504" spans="2:9">
      <c r="B1504" s="2">
        <f t="shared" si="27"/>
        <v>39121</v>
      </c>
      <c r="C1504" s="37">
        <f>IFERROR(VLOOKUP(B1504,Sheet1!W$2:Y$3285,3,FALSE),"")</f>
        <v>0.893432</v>
      </c>
    </row>
    <row r="1505" spans="2:3">
      <c r="B1505" s="2">
        <f t="shared" si="27"/>
        <v>39122</v>
      </c>
      <c r="C1505" s="37">
        <f>IFERROR(VLOOKUP(B1505,Sheet1!W$2:Y$3285,3,FALSE),"")</f>
        <v>0.89521799999999996</v>
      </c>
    </row>
    <row r="1506" spans="2:3">
      <c r="B1506" s="2">
        <f t="shared" si="27"/>
        <v>39123</v>
      </c>
      <c r="C1506" s="37">
        <f>IFERROR(VLOOKUP(B1506,Sheet1!W$2:Y$3285,3,FALSE),"")</f>
        <v>0.88398200000000005</v>
      </c>
    </row>
    <row r="1507" spans="2:3">
      <c r="B1507" s="2">
        <f t="shared" si="27"/>
        <v>39124</v>
      </c>
      <c r="C1507" s="37">
        <f>IFERROR(VLOOKUP(B1507,Sheet1!W$2:Y$3285,3,FALSE),"")</f>
        <v>0.88410500000000003</v>
      </c>
    </row>
    <row r="1508" spans="2:3">
      <c r="B1508" s="2">
        <f t="shared" si="27"/>
        <v>39125</v>
      </c>
      <c r="C1508" s="37">
        <f>IFERROR(VLOOKUP(B1508,Sheet1!W$2:Y$3285,3,FALSE),"")</f>
        <v>0.86979099999999998</v>
      </c>
    </row>
    <row r="1509" spans="2:3">
      <c r="B1509" s="2">
        <f t="shared" si="27"/>
        <v>39126</v>
      </c>
      <c r="C1509" s="37">
        <f>IFERROR(VLOOKUP(B1509,Sheet1!W$2:Y$3285,3,FALSE),"")</f>
        <v>0.87864600000000004</v>
      </c>
    </row>
    <row r="1510" spans="2:3">
      <c r="B1510" s="2">
        <f t="shared" si="27"/>
        <v>39127</v>
      </c>
      <c r="C1510" s="37">
        <f>IFERROR(VLOOKUP(B1510,Sheet1!W$2:Y$3285,3,FALSE),"")</f>
        <v>0.87407000000000001</v>
      </c>
    </row>
    <row r="1511" spans="2:3">
      <c r="B1511" s="2">
        <f t="shared" si="27"/>
        <v>39128</v>
      </c>
      <c r="C1511" s="37">
        <f>IFERROR(VLOOKUP(B1511,Sheet1!W$2:Y$3285,3,FALSE),"")</f>
        <v>0.88972300000000004</v>
      </c>
    </row>
    <row r="1512" spans="2:3">
      <c r="B1512" s="2">
        <f t="shared" si="27"/>
        <v>39129</v>
      </c>
      <c r="C1512" s="37">
        <f>IFERROR(VLOOKUP(B1512,Sheet1!W$2:Y$3285,3,FALSE),"")</f>
        <v>0.89698800000000001</v>
      </c>
    </row>
    <row r="1513" spans="2:3">
      <c r="B1513" s="2">
        <f t="shared" si="27"/>
        <v>39130</v>
      </c>
      <c r="C1513" s="37">
        <f>IFERROR(VLOOKUP(B1513,Sheet1!W$2:Y$3285,3,FALSE),"")</f>
        <v>0.89069100000000001</v>
      </c>
    </row>
    <row r="1514" spans="2:3">
      <c r="B1514" s="2">
        <f t="shared" si="27"/>
        <v>39131</v>
      </c>
      <c r="C1514" s="37">
        <f>IFERROR(VLOOKUP(B1514,Sheet1!W$2:Y$3285,3,FALSE),"")</f>
        <v>0.89122199999999996</v>
      </c>
    </row>
    <row r="1515" spans="2:3">
      <c r="B1515" s="2">
        <f t="shared" si="27"/>
        <v>39132</v>
      </c>
      <c r="C1515" s="37">
        <f>IFERROR(VLOOKUP(B1515,Sheet1!W$2:Y$3285,3,FALSE),"")</f>
        <v>0.87340700000000004</v>
      </c>
    </row>
    <row r="1516" spans="2:3">
      <c r="B1516" s="2">
        <f t="shared" si="27"/>
        <v>39133</v>
      </c>
      <c r="C1516" s="37">
        <f>IFERROR(VLOOKUP(B1516,Sheet1!W$2:Y$3285,3,FALSE),"")</f>
        <v>0.86807699999999999</v>
      </c>
    </row>
    <row r="1517" spans="2:3">
      <c r="B1517" s="2">
        <f t="shared" si="27"/>
        <v>39134</v>
      </c>
      <c r="C1517" s="37">
        <f>IFERROR(VLOOKUP(B1517,Sheet1!W$2:Y$3285,3,FALSE),"")</f>
        <v>0.86083699999999996</v>
      </c>
    </row>
    <row r="1518" spans="2:3">
      <c r="B1518" s="2">
        <f t="shared" si="27"/>
        <v>39135</v>
      </c>
      <c r="C1518" s="37">
        <f>IFERROR(VLOOKUP(B1518,Sheet1!W$2:Y$3285,3,FALSE),"")</f>
        <v>0.86345099999999997</v>
      </c>
    </row>
    <row r="1519" spans="2:3">
      <c r="B1519" s="2">
        <f t="shared" si="27"/>
        <v>39136</v>
      </c>
      <c r="C1519" s="37">
        <f>IFERROR(VLOOKUP(B1519,Sheet1!W$2:Y$3285,3,FALSE),"")</f>
        <v>0.868699</v>
      </c>
    </row>
    <row r="1520" spans="2:3">
      <c r="B1520" s="2">
        <f t="shared" si="27"/>
        <v>39137</v>
      </c>
      <c r="C1520" s="37">
        <f>IFERROR(VLOOKUP(B1520,Sheet1!W$2:Y$3285,3,FALSE),"")</f>
        <v>0.86782599999999999</v>
      </c>
    </row>
    <row r="1521" spans="2:9">
      <c r="B1521" s="2">
        <f t="shared" si="27"/>
        <v>39138</v>
      </c>
      <c r="C1521" s="37">
        <f>IFERROR(VLOOKUP(B1521,Sheet1!W$2:Y$3285,3,FALSE),"")</f>
        <v>0.87390299999999999</v>
      </c>
    </row>
    <row r="1522" spans="2:9">
      <c r="B1522" s="2">
        <f t="shared" si="27"/>
        <v>39139</v>
      </c>
      <c r="C1522" s="37">
        <f>IFERROR(VLOOKUP(B1522,Sheet1!W$2:Y$3285,3,FALSE),"")</f>
        <v>0.875004</v>
      </c>
    </row>
    <row r="1523" spans="2:9">
      <c r="B1523" s="2">
        <f t="shared" si="27"/>
        <v>39140</v>
      </c>
      <c r="C1523" s="37">
        <f>IFERROR(VLOOKUP(B1523,Sheet1!W$2:Y$3285,3,FALSE),"")</f>
        <v>0.88757299999999995</v>
      </c>
    </row>
    <row r="1524" spans="2:9">
      <c r="B1524" s="2">
        <f t="shared" si="27"/>
        <v>39141</v>
      </c>
      <c r="C1524" s="37">
        <f>IFERROR(VLOOKUP(B1524,Sheet1!W$2:Y$3285,3,FALSE),"")</f>
        <v>0.89526700000000003</v>
      </c>
      <c r="G1524" s="3">
        <f>AVERAGE(C1495:C1524)</f>
        <v>0.87503933333333328</v>
      </c>
      <c r="H1524" s="3">
        <f>MAX(C1495:C1524)</f>
        <v>0.89698800000000001</v>
      </c>
      <c r="I1524" s="3">
        <f>MIN(C1495:C1524)</f>
        <v>0.85029299999999997</v>
      </c>
    </row>
    <row r="1525" spans="2:9">
      <c r="B1525" s="2">
        <f t="shared" si="27"/>
        <v>39142</v>
      </c>
      <c r="C1525" s="37">
        <f>IFERROR(VLOOKUP(B1525,Sheet1!W$2:Y$3285,3,FALSE),"")</f>
        <v>0.90472600000000003</v>
      </c>
    </row>
    <row r="1526" spans="2:9">
      <c r="B1526" s="2">
        <f t="shared" si="27"/>
        <v>39143</v>
      </c>
      <c r="C1526" s="37">
        <f>IFERROR(VLOOKUP(B1526,Sheet1!W$2:Y$3285,3,FALSE),"")</f>
        <v>0.91363300000000003</v>
      </c>
    </row>
    <row r="1527" spans="2:9">
      <c r="B1527" s="2">
        <f t="shared" si="27"/>
        <v>39144</v>
      </c>
      <c r="C1527" s="37">
        <f>IFERROR(VLOOKUP(B1527,Sheet1!W$2:Y$3285,3,FALSE),"")</f>
        <v>0.915358</v>
      </c>
    </row>
    <row r="1528" spans="2:9">
      <c r="B1528" s="2">
        <f t="shared" si="27"/>
        <v>39145</v>
      </c>
      <c r="C1528" s="37">
        <f>IFERROR(VLOOKUP(B1528,Sheet1!W$2:Y$3285,3,FALSE),"")</f>
        <v>0.90991999999999995</v>
      </c>
    </row>
    <row r="1529" spans="2:9">
      <c r="B1529" s="2">
        <f t="shared" si="27"/>
        <v>39146</v>
      </c>
      <c r="C1529" s="37">
        <f>IFERROR(VLOOKUP(B1529,Sheet1!W$2:Y$3285,3,FALSE),"")</f>
        <v>0.90129099999999995</v>
      </c>
    </row>
    <row r="1530" spans="2:9">
      <c r="B1530" s="2">
        <f t="shared" si="27"/>
        <v>39147</v>
      </c>
      <c r="C1530" s="37">
        <f>IFERROR(VLOOKUP(B1530,Sheet1!W$2:Y$3285,3,FALSE),"")</f>
        <v>0.89517400000000003</v>
      </c>
    </row>
    <row r="1531" spans="2:9">
      <c r="B1531" s="2">
        <f t="shared" si="27"/>
        <v>39148</v>
      </c>
      <c r="C1531" s="37">
        <f>IFERROR(VLOOKUP(B1531,Sheet1!W$2:Y$3285,3,FALSE),"")</f>
        <v>0.87858599999999998</v>
      </c>
    </row>
    <row r="1532" spans="2:9">
      <c r="B1532" s="2">
        <f t="shared" si="27"/>
        <v>39149</v>
      </c>
      <c r="C1532" s="37">
        <f>IFERROR(VLOOKUP(B1532,Sheet1!W$2:Y$3285,3,FALSE),"")</f>
        <v>0.87291099999999999</v>
      </c>
    </row>
    <row r="1533" spans="2:9">
      <c r="B1533" s="2">
        <f t="shared" si="27"/>
        <v>39150</v>
      </c>
      <c r="C1533" s="37">
        <f>IFERROR(VLOOKUP(B1533,Sheet1!W$2:Y$3285,3,FALSE),"")</f>
        <v>0.86169099999999998</v>
      </c>
    </row>
    <row r="1534" spans="2:9">
      <c r="B1534" s="2">
        <f t="shared" si="27"/>
        <v>39151</v>
      </c>
      <c r="C1534" s="37">
        <f>IFERROR(VLOOKUP(B1534,Sheet1!W$2:Y$3285,3,FALSE),"")</f>
        <v>0.86206199999999999</v>
      </c>
    </row>
    <row r="1535" spans="2:9">
      <c r="B1535" s="2">
        <f t="shared" si="27"/>
        <v>39152</v>
      </c>
      <c r="C1535" s="37">
        <f>IFERROR(VLOOKUP(B1535,Sheet1!W$2:Y$3285,3,FALSE),"")</f>
        <v>0.86355099999999996</v>
      </c>
    </row>
    <row r="1536" spans="2:9">
      <c r="B1536" s="2">
        <f t="shared" si="27"/>
        <v>39153</v>
      </c>
      <c r="C1536" s="37">
        <f>IFERROR(VLOOKUP(B1536,Sheet1!W$2:Y$3285,3,FALSE),"")</f>
        <v>0.86835899999999999</v>
      </c>
    </row>
    <row r="1537" spans="2:3">
      <c r="B1537" s="2">
        <f t="shared" si="27"/>
        <v>39154</v>
      </c>
      <c r="C1537" s="37">
        <f>IFERROR(VLOOKUP(B1537,Sheet1!W$2:Y$3285,3,FALSE),"")</f>
        <v>0.891378</v>
      </c>
    </row>
    <row r="1538" spans="2:3">
      <c r="B1538" s="2">
        <f t="shared" si="27"/>
        <v>39155</v>
      </c>
      <c r="C1538" s="37">
        <f>IFERROR(VLOOKUP(B1538,Sheet1!W$2:Y$3285,3,FALSE),"")</f>
        <v>0.90302400000000005</v>
      </c>
    </row>
    <row r="1539" spans="2:3">
      <c r="B1539" s="2">
        <f t="shared" si="27"/>
        <v>39156</v>
      </c>
      <c r="C1539" s="37">
        <f>IFERROR(VLOOKUP(B1539,Sheet1!W$2:Y$3285,3,FALSE),"")</f>
        <v>0.91147900000000004</v>
      </c>
    </row>
    <row r="1540" spans="2:3">
      <c r="B1540" s="2">
        <f t="shared" si="27"/>
        <v>39157</v>
      </c>
      <c r="C1540" s="37">
        <f>IFERROR(VLOOKUP(B1540,Sheet1!W$2:Y$3285,3,FALSE),"")</f>
        <v>0.91474699999999998</v>
      </c>
    </row>
    <row r="1541" spans="2:3">
      <c r="B1541" s="2">
        <f t="shared" si="27"/>
        <v>39158</v>
      </c>
      <c r="C1541" s="37">
        <f>IFERROR(VLOOKUP(B1541,Sheet1!W$2:Y$3285,3,FALSE),"")</f>
        <v>0.92016799999999999</v>
      </c>
    </row>
    <row r="1542" spans="2:3">
      <c r="B1542" s="2">
        <f t="shared" si="27"/>
        <v>39159</v>
      </c>
      <c r="C1542" s="37">
        <f>IFERROR(VLOOKUP(B1542,Sheet1!W$2:Y$3285,3,FALSE),"")</f>
        <v>0.918767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0.91145200000000004</v>
      </c>
    </row>
    <row r="1544" spans="2:3">
      <c r="B1544" s="2">
        <f t="shared" si="28"/>
        <v>39161</v>
      </c>
      <c r="C1544" s="37">
        <f>IFERROR(VLOOKUP(B1544,Sheet1!W$2:Y$3285,3,FALSE),"")</f>
        <v>0.90246899999999997</v>
      </c>
    </row>
    <row r="1545" spans="2:3">
      <c r="B1545" s="2">
        <f t="shared" si="28"/>
        <v>39162</v>
      </c>
      <c r="C1545" s="37">
        <f>IFERROR(VLOOKUP(B1545,Sheet1!W$2:Y$3285,3,FALSE),"")</f>
        <v>0.88368500000000005</v>
      </c>
    </row>
    <row r="1546" spans="2:3">
      <c r="B1546" s="2">
        <f t="shared" si="28"/>
        <v>39163</v>
      </c>
      <c r="C1546" s="37">
        <f>IFERROR(VLOOKUP(B1546,Sheet1!W$2:Y$3285,3,FALSE),"")</f>
        <v>0.87167300000000003</v>
      </c>
    </row>
    <row r="1547" spans="2:3">
      <c r="B1547" s="2">
        <f t="shared" si="28"/>
        <v>39164</v>
      </c>
      <c r="C1547" s="37">
        <f>IFERROR(VLOOKUP(B1547,Sheet1!W$2:Y$3285,3,FALSE),"")</f>
        <v>0.87243599999999999</v>
      </c>
    </row>
    <row r="1548" spans="2:3">
      <c r="B1548" s="2">
        <f t="shared" si="28"/>
        <v>39165</v>
      </c>
      <c r="C1548" s="37">
        <f>IFERROR(VLOOKUP(B1548,Sheet1!W$2:Y$3285,3,FALSE),"")</f>
        <v>0.87544999999999995</v>
      </c>
    </row>
    <row r="1549" spans="2:3">
      <c r="B1549" s="2">
        <f t="shared" si="28"/>
        <v>39166</v>
      </c>
      <c r="C1549" s="37">
        <f>IFERROR(VLOOKUP(B1549,Sheet1!W$2:Y$3285,3,FALSE),"")</f>
        <v>0.88165499999999997</v>
      </c>
    </row>
    <row r="1550" spans="2:3">
      <c r="B1550" s="2">
        <f t="shared" si="28"/>
        <v>39167</v>
      </c>
      <c r="C1550" s="37">
        <f>IFERROR(VLOOKUP(B1550,Sheet1!W$2:Y$3285,3,FALSE),"")</f>
        <v>0.89272799999999997</v>
      </c>
    </row>
    <row r="1551" spans="2:3">
      <c r="B1551" s="2">
        <f t="shared" si="28"/>
        <v>39168</v>
      </c>
      <c r="C1551" s="37">
        <f>IFERROR(VLOOKUP(B1551,Sheet1!W$2:Y$3285,3,FALSE),"")</f>
        <v>0.88740399999999997</v>
      </c>
    </row>
    <row r="1552" spans="2:3">
      <c r="B1552" s="2">
        <f t="shared" si="28"/>
        <v>39169</v>
      </c>
      <c r="C1552" s="37">
        <f>IFERROR(VLOOKUP(B1552,Sheet1!W$2:Y$3285,3,FALSE),"")</f>
        <v>0.89185099999999995</v>
      </c>
    </row>
    <row r="1553" spans="2:9">
      <c r="B1553" s="2">
        <f t="shared" si="28"/>
        <v>39170</v>
      </c>
      <c r="C1553" s="37">
        <f>IFERROR(VLOOKUP(B1553,Sheet1!W$2:Y$3285,3,FALSE),"")</f>
        <v>0.89161699999999999</v>
      </c>
    </row>
    <row r="1554" spans="2:9">
      <c r="B1554" s="2">
        <f t="shared" si="28"/>
        <v>39171</v>
      </c>
      <c r="C1554" s="37">
        <f>IFERROR(VLOOKUP(B1554,Sheet1!W$2:Y$3285,3,FALSE),"")</f>
        <v>0.881664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0.88678100000000004</v>
      </c>
      <c r="G1555" s="3">
        <f>AVERAGE(C1526:C1555)</f>
        <v>0.89109879999999997</v>
      </c>
      <c r="H1555" s="3">
        <f>MAX(C1526:C1555)</f>
        <v>0.92016799999999999</v>
      </c>
      <c r="I1555" s="3">
        <f>MIN(C1526:C1555)</f>
        <v>0.86169099999999998</v>
      </c>
    </row>
    <row r="1556" spans="2:9">
      <c r="B1556" s="2">
        <f t="shared" si="28"/>
        <v>39173</v>
      </c>
      <c r="C1556" s="37">
        <f>IFERROR(VLOOKUP(B1556,Sheet1!W$2:Y$3285,3,FALSE),"")</f>
        <v>0.90017899999999995</v>
      </c>
    </row>
    <row r="1557" spans="2:9">
      <c r="B1557" s="2">
        <f t="shared" si="28"/>
        <v>39174</v>
      </c>
      <c r="C1557" s="37">
        <f>IFERROR(VLOOKUP(B1557,Sheet1!W$2:Y$3285,3,FALSE),"")</f>
        <v>0.90337500000000004</v>
      </c>
    </row>
    <row r="1558" spans="2:9">
      <c r="B1558" s="2">
        <f t="shared" si="28"/>
        <v>39175</v>
      </c>
      <c r="C1558" s="37">
        <f>IFERROR(VLOOKUP(B1558,Sheet1!W$2:Y$3285,3,FALSE),"")</f>
        <v>0.91117199999999998</v>
      </c>
    </row>
    <row r="1559" spans="2:9">
      <c r="B1559" s="2">
        <f t="shared" si="28"/>
        <v>39176</v>
      </c>
      <c r="C1559" s="37">
        <f>IFERROR(VLOOKUP(B1559,Sheet1!W$2:Y$3285,3,FALSE),"")</f>
        <v>0.91191699999999998</v>
      </c>
    </row>
    <row r="1560" spans="2:9">
      <c r="B1560" s="2">
        <f t="shared" si="28"/>
        <v>39177</v>
      </c>
      <c r="C1560" s="37">
        <f>IFERROR(VLOOKUP(B1560,Sheet1!W$2:Y$3285,3,FALSE),"")</f>
        <v>0.89554999999999996</v>
      </c>
    </row>
    <row r="1561" spans="2:9">
      <c r="B1561" s="2">
        <f t="shared" si="28"/>
        <v>39178</v>
      </c>
      <c r="C1561" s="37">
        <f>IFERROR(VLOOKUP(B1561,Sheet1!W$2:Y$3285,3,FALSE),"")</f>
        <v>0.89202499999999996</v>
      </c>
    </row>
    <row r="1562" spans="2:9">
      <c r="B1562" s="2">
        <f t="shared" si="28"/>
        <v>39179</v>
      </c>
      <c r="C1562" s="37">
        <f>IFERROR(VLOOKUP(B1562,Sheet1!W$2:Y$3285,3,FALSE),"")</f>
        <v>0.88238799999999995</v>
      </c>
    </row>
    <row r="1563" spans="2:9">
      <c r="B1563" s="2">
        <f t="shared" si="28"/>
        <v>39180</v>
      </c>
      <c r="C1563" s="37">
        <f>IFERROR(VLOOKUP(B1563,Sheet1!W$2:Y$3285,3,FALSE),"")</f>
        <v>0.87617599999999995</v>
      </c>
    </row>
    <row r="1564" spans="2:9">
      <c r="B1564" s="2">
        <f t="shared" si="28"/>
        <v>39181</v>
      </c>
      <c r="C1564" s="37">
        <f>IFERROR(VLOOKUP(B1564,Sheet1!W$2:Y$3285,3,FALSE),"")</f>
        <v>0.87359399999999998</v>
      </c>
    </row>
    <row r="1565" spans="2:9">
      <c r="B1565" s="2">
        <f t="shared" si="28"/>
        <v>39182</v>
      </c>
      <c r="C1565" s="37">
        <f>IFERROR(VLOOKUP(B1565,Sheet1!W$2:Y$3285,3,FALSE),"")</f>
        <v>0.86967799999999995</v>
      </c>
    </row>
    <row r="1566" spans="2:9">
      <c r="B1566" s="2">
        <f t="shared" si="28"/>
        <v>39183</v>
      </c>
      <c r="C1566" s="37">
        <f>IFERROR(VLOOKUP(B1566,Sheet1!W$2:Y$3285,3,FALSE),"")</f>
        <v>0.88024199999999997</v>
      </c>
    </row>
    <row r="1567" spans="2:9">
      <c r="B1567" s="2">
        <f t="shared" si="28"/>
        <v>39184</v>
      </c>
      <c r="C1567" s="37">
        <f>IFERROR(VLOOKUP(B1567,Sheet1!W$2:Y$3285,3,FALSE),"")</f>
        <v>0.886544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0.90046300000000001</v>
      </c>
    </row>
    <row r="1570" spans="2:3">
      <c r="B1570" s="2">
        <f t="shared" si="28"/>
        <v>39187</v>
      </c>
      <c r="C1570" s="37">
        <f>IFERROR(VLOOKUP(B1570,Sheet1!W$2:Y$3285,3,FALSE),"")</f>
        <v>0.90300599999999998</v>
      </c>
    </row>
    <row r="1571" spans="2:3">
      <c r="B1571" s="2">
        <f t="shared" si="28"/>
        <v>39188</v>
      </c>
      <c r="C1571" s="37">
        <f>IFERROR(VLOOKUP(B1571,Sheet1!W$2:Y$3285,3,FALSE),"")</f>
        <v>0.91473099999999996</v>
      </c>
    </row>
    <row r="1572" spans="2:3">
      <c r="B1572" s="2">
        <f t="shared" si="28"/>
        <v>39189</v>
      </c>
      <c r="C1572" s="37">
        <f>IFERROR(VLOOKUP(B1572,Sheet1!W$2:Y$3285,3,FALSE),"")</f>
        <v>0.91614600000000002</v>
      </c>
    </row>
    <row r="1573" spans="2:3">
      <c r="B1573" s="2">
        <f t="shared" si="28"/>
        <v>39190</v>
      </c>
      <c r="C1573" s="37">
        <f>IFERROR(VLOOKUP(B1573,Sheet1!W$2:Y$3285,3,FALSE),"")</f>
        <v>0.912161</v>
      </c>
    </row>
    <row r="1574" spans="2:3">
      <c r="B1574" s="2">
        <f t="shared" si="28"/>
        <v>39191</v>
      </c>
      <c r="C1574" s="37">
        <f>IFERROR(VLOOKUP(B1574,Sheet1!W$2:Y$3285,3,FALSE),"")</f>
        <v>0.908605</v>
      </c>
    </row>
    <row r="1575" spans="2:3">
      <c r="B1575" s="2">
        <f t="shared" si="28"/>
        <v>39192</v>
      </c>
      <c r="C1575" s="37">
        <f>IFERROR(VLOOKUP(B1575,Sheet1!W$2:Y$3285,3,FALSE),"")</f>
        <v>0.90818399999999999</v>
      </c>
    </row>
    <row r="1576" spans="2:3">
      <c r="B1576" s="2">
        <f t="shared" si="28"/>
        <v>39193</v>
      </c>
      <c r="C1576" s="37">
        <f>IFERROR(VLOOKUP(B1576,Sheet1!W$2:Y$3285,3,FALSE),"")</f>
        <v>0.90567799999999998</v>
      </c>
    </row>
    <row r="1577" spans="2:3">
      <c r="B1577" s="2">
        <f t="shared" si="28"/>
        <v>39194</v>
      </c>
      <c r="C1577" s="37">
        <f>IFERROR(VLOOKUP(B1577,Sheet1!W$2:Y$3285,3,FALSE),"")</f>
        <v>0.91062699999999996</v>
      </c>
    </row>
    <row r="1578" spans="2:3">
      <c r="B1578" s="2">
        <f t="shared" si="28"/>
        <v>39195</v>
      </c>
      <c r="C1578" s="37">
        <f>IFERROR(VLOOKUP(B1578,Sheet1!W$2:Y$3285,3,FALSE),"")</f>
        <v>0.92593899999999996</v>
      </c>
    </row>
    <row r="1579" spans="2:3">
      <c r="B1579" s="2">
        <f t="shared" si="28"/>
        <v>39196</v>
      </c>
      <c r="C1579" s="37">
        <f>IFERROR(VLOOKUP(B1579,Sheet1!W$2:Y$3285,3,FALSE),"")</f>
        <v>0.91348799999999997</v>
      </c>
    </row>
    <row r="1580" spans="2:3">
      <c r="B1580" s="2">
        <f t="shared" si="28"/>
        <v>39197</v>
      </c>
      <c r="C1580" s="37">
        <f>IFERROR(VLOOKUP(B1580,Sheet1!W$2:Y$3285,3,FALSE),"")</f>
        <v>0.91235699999999997</v>
      </c>
    </row>
    <row r="1581" spans="2:3">
      <c r="B1581" s="2">
        <f t="shared" si="28"/>
        <v>39198</v>
      </c>
      <c r="C1581" s="37">
        <f>IFERROR(VLOOKUP(B1581,Sheet1!W$2:Y$3285,3,FALSE),"")</f>
        <v>0.91581699999999999</v>
      </c>
    </row>
    <row r="1582" spans="2:3">
      <c r="B1582" s="2">
        <f t="shared" si="28"/>
        <v>39199</v>
      </c>
      <c r="C1582" s="37">
        <f>IFERROR(VLOOKUP(B1582,Sheet1!W$2:Y$3285,3,FALSE),"")</f>
        <v>0.907084</v>
      </c>
    </row>
    <row r="1583" spans="2:3">
      <c r="B1583" s="2">
        <f t="shared" si="28"/>
        <v>39200</v>
      </c>
      <c r="C1583" s="37">
        <f>IFERROR(VLOOKUP(B1583,Sheet1!W$2:Y$3285,3,FALSE),"")</f>
        <v>0.91900000000000004</v>
      </c>
    </row>
    <row r="1584" spans="2:3">
      <c r="B1584" s="2">
        <f t="shared" si="28"/>
        <v>39201</v>
      </c>
      <c r="C1584" s="37">
        <f>IFERROR(VLOOKUP(B1584,Sheet1!W$2:Y$3285,3,FALSE),"")</f>
        <v>0.91304200000000002</v>
      </c>
    </row>
    <row r="1585" spans="2:9">
      <c r="B1585" s="2">
        <f t="shared" si="28"/>
        <v>39202</v>
      </c>
      <c r="C1585" s="37">
        <f>IFERROR(VLOOKUP(B1585,Sheet1!W$2:Y$3285,3,FALSE),"")</f>
        <v>0.90246700000000002</v>
      </c>
      <c r="G1585" s="3">
        <f>AVERAGE(C1556:C1585)</f>
        <v>0.90247017241379335</v>
      </c>
      <c r="H1585" s="3">
        <f>MAX(C1556:C1585)</f>
        <v>0.92593899999999996</v>
      </c>
      <c r="I1585" s="3">
        <f>MIN(C1556:C1585)</f>
        <v>0.86967799999999995</v>
      </c>
    </row>
    <row r="1586" spans="2:9">
      <c r="B1586" s="2">
        <f t="shared" si="28"/>
        <v>39203</v>
      </c>
      <c r="C1586" s="37">
        <f>IFERROR(VLOOKUP(B1586,Sheet1!W$2:Y$3285,3,FALSE),"")</f>
        <v>0.896208</v>
      </c>
    </row>
    <row r="1587" spans="2:9">
      <c r="B1587" s="2">
        <f t="shared" si="28"/>
        <v>39204</v>
      </c>
      <c r="C1587" s="37">
        <f>IFERROR(VLOOKUP(B1587,Sheet1!W$2:Y$3285,3,FALSE),"")</f>
        <v>0.88635799999999998</v>
      </c>
    </row>
    <row r="1588" spans="2:9">
      <c r="B1588" s="2">
        <f t="shared" si="28"/>
        <v>39205</v>
      </c>
      <c r="C1588" s="37" t="str">
        <f>IFERROR(VLOOKUP(B1588,Sheet1!W$2:Y$3285,3,FALSE),"")</f>
        <v/>
      </c>
    </row>
    <row r="1589" spans="2:9">
      <c r="B1589" s="2">
        <f t="shared" si="28"/>
        <v>39206</v>
      </c>
      <c r="C1589" s="37">
        <f>IFERROR(VLOOKUP(B1589,Sheet1!W$2:Y$3285,3,FALSE),"")</f>
        <v>0.87450700000000003</v>
      </c>
    </row>
    <row r="1590" spans="2:9">
      <c r="B1590" s="2">
        <f t="shared" si="28"/>
        <v>39207</v>
      </c>
      <c r="C1590" s="37">
        <f>IFERROR(VLOOKUP(B1590,Sheet1!W$2:Y$3285,3,FALSE),"")</f>
        <v>0.87353199999999998</v>
      </c>
    </row>
    <row r="1591" spans="2:9">
      <c r="B1591" s="2">
        <f t="shared" si="28"/>
        <v>39208</v>
      </c>
      <c r="C1591" s="37">
        <f>IFERROR(VLOOKUP(B1591,Sheet1!W$2:Y$3285,3,FALSE),"")</f>
        <v>0.87575199999999997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0.87789899999999998</v>
      </c>
    </row>
    <row r="1594" spans="2:9">
      <c r="B1594" s="2">
        <f t="shared" si="28"/>
        <v>39211</v>
      </c>
      <c r="C1594" s="37">
        <f>IFERROR(VLOOKUP(B1594,Sheet1!W$2:Y$3285,3,FALSE),"")</f>
        <v>0.88419300000000001</v>
      </c>
    </row>
    <row r="1595" spans="2:9">
      <c r="B1595" s="2">
        <f t="shared" si="28"/>
        <v>39212</v>
      </c>
      <c r="C1595" s="37" t="str">
        <f>IFERROR(VLOOKUP(B1595,Sheet1!W$2:Y$3285,3,FALSE),"")</f>
        <v/>
      </c>
    </row>
    <row r="1596" spans="2:9">
      <c r="B1596" s="2">
        <f t="shared" si="28"/>
        <v>39213</v>
      </c>
      <c r="C1596" s="37">
        <f>IFERROR(VLOOKUP(B1596,Sheet1!W$2:Y$3285,3,FALSE),"")</f>
        <v>0.90513399999999999</v>
      </c>
    </row>
    <row r="1597" spans="2:9">
      <c r="B1597" s="2">
        <f t="shared" si="28"/>
        <v>39214</v>
      </c>
      <c r="C1597" s="37">
        <f>IFERROR(VLOOKUP(B1597,Sheet1!W$2:Y$3285,3,FALSE),"")</f>
        <v>0.91713100000000003</v>
      </c>
    </row>
    <row r="1598" spans="2:9">
      <c r="B1598" s="2">
        <f t="shared" si="28"/>
        <v>39215</v>
      </c>
      <c r="C1598" s="37">
        <f>IFERROR(VLOOKUP(B1598,Sheet1!W$2:Y$3285,3,FALSE),"")</f>
        <v>0.90971500000000005</v>
      </c>
    </row>
    <row r="1599" spans="2:9">
      <c r="B1599" s="2">
        <f t="shared" si="28"/>
        <v>39216</v>
      </c>
      <c r="C1599" s="37">
        <f>IFERROR(VLOOKUP(B1599,Sheet1!W$2:Y$3285,3,FALSE),"")</f>
        <v>0.90466199999999997</v>
      </c>
    </row>
    <row r="1600" spans="2:9">
      <c r="B1600" s="2">
        <f t="shared" si="28"/>
        <v>39217</v>
      </c>
      <c r="C1600" s="37">
        <f>IFERROR(VLOOKUP(B1600,Sheet1!W$2:Y$3285,3,FALSE),"")</f>
        <v>0.902362</v>
      </c>
    </row>
    <row r="1601" spans="2:9">
      <c r="B1601" s="2">
        <f t="shared" si="28"/>
        <v>39218</v>
      </c>
      <c r="C1601" s="37">
        <f>IFERROR(VLOOKUP(B1601,Sheet1!W$2:Y$3285,3,FALSE),"")</f>
        <v>0.90387700000000004</v>
      </c>
    </row>
    <row r="1602" spans="2:9">
      <c r="B1602" s="2">
        <f t="shared" si="28"/>
        <v>39219</v>
      </c>
      <c r="C1602" s="37">
        <f>IFERROR(VLOOKUP(B1602,Sheet1!W$2:Y$3285,3,FALSE),"")</f>
        <v>0.91155900000000001</v>
      </c>
    </row>
    <row r="1603" spans="2:9">
      <c r="B1603" s="2">
        <f t="shared" si="28"/>
        <v>39220</v>
      </c>
      <c r="C1603" s="37">
        <f>IFERROR(VLOOKUP(B1603,Sheet1!W$2:Y$3285,3,FALSE),"")</f>
        <v>0.91812499999999997</v>
      </c>
    </row>
    <row r="1604" spans="2:9">
      <c r="B1604" s="2">
        <f t="shared" si="28"/>
        <v>39221</v>
      </c>
      <c r="C1604" s="37">
        <f>IFERROR(VLOOKUP(B1604,Sheet1!W$2:Y$3285,3,FALSE),"")</f>
        <v>0.90783199999999997</v>
      </c>
    </row>
    <row r="1605" spans="2:9">
      <c r="B1605" s="2">
        <f t="shared" si="28"/>
        <v>39222</v>
      </c>
      <c r="C1605" s="37">
        <f>IFERROR(VLOOKUP(B1605,Sheet1!W$2:Y$3285,3,FALSE),"")</f>
        <v>0.90243200000000001</v>
      </c>
    </row>
    <row r="1606" spans="2:9">
      <c r="B1606" s="2">
        <f t="shared" si="28"/>
        <v>39223</v>
      </c>
      <c r="C1606" s="37">
        <f>IFERROR(VLOOKUP(B1606,Sheet1!W$2:Y$3285,3,FALSE),"")</f>
        <v>0.90858300000000003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0.90837800000000002</v>
      </c>
    </row>
    <row r="1608" spans="2:9">
      <c r="B1608" s="2">
        <f t="shared" si="29"/>
        <v>39225</v>
      </c>
      <c r="C1608" s="37">
        <f>IFERROR(VLOOKUP(B1608,Sheet1!W$2:Y$3285,3,FALSE),"")</f>
        <v>0.91785099999999997</v>
      </c>
    </row>
    <row r="1609" spans="2:9">
      <c r="B1609" s="2">
        <f t="shared" si="29"/>
        <v>39226</v>
      </c>
      <c r="C1609" s="37">
        <f>IFERROR(VLOOKUP(B1609,Sheet1!W$2:Y$3285,3,FALSE),"")</f>
        <v>0.92864999999999998</v>
      </c>
    </row>
    <row r="1610" spans="2:9">
      <c r="B1610" s="2">
        <f t="shared" si="29"/>
        <v>39227</v>
      </c>
      <c r="C1610" s="37">
        <f>IFERROR(VLOOKUP(B1610,Sheet1!W$2:Y$3285,3,FALSE),"")</f>
        <v>0.92016399999999998</v>
      </c>
    </row>
    <row r="1611" spans="2:9">
      <c r="B1611" s="2">
        <f t="shared" si="29"/>
        <v>39228</v>
      </c>
      <c r="C1611" s="37">
        <f>IFERROR(VLOOKUP(B1611,Sheet1!W$2:Y$3285,3,FALSE),"")</f>
        <v>0.91143799999999997</v>
      </c>
    </row>
    <row r="1612" spans="2:9">
      <c r="B1612" s="2">
        <f t="shared" si="29"/>
        <v>39229</v>
      </c>
      <c r="C1612" s="37">
        <f>IFERROR(VLOOKUP(B1612,Sheet1!W$2:Y$3285,3,FALSE),"")</f>
        <v>0.89945799999999998</v>
      </c>
    </row>
    <row r="1613" spans="2:9">
      <c r="B1613" s="2">
        <f t="shared" si="29"/>
        <v>39230</v>
      </c>
      <c r="C1613" s="37">
        <f>IFERROR(VLOOKUP(B1613,Sheet1!W$2:Y$3285,3,FALSE),"")</f>
        <v>0.89764299999999997</v>
      </c>
    </row>
    <row r="1614" spans="2:9">
      <c r="B1614" s="2">
        <f t="shared" si="29"/>
        <v>39231</v>
      </c>
      <c r="C1614" s="37">
        <f>IFERROR(VLOOKUP(B1614,Sheet1!W$2:Y$3285,3,FALSE),"")</f>
        <v>0.90629700000000002</v>
      </c>
    </row>
    <row r="1615" spans="2:9">
      <c r="B1615" s="2">
        <f t="shared" si="29"/>
        <v>39232</v>
      </c>
      <c r="C1615" s="37">
        <f>IFERROR(VLOOKUP(B1615,Sheet1!W$2:Y$3285,3,FALSE),"")</f>
        <v>0.91466700000000001</v>
      </c>
    </row>
    <row r="1616" spans="2:9">
      <c r="B1616" s="2">
        <f t="shared" si="29"/>
        <v>39233</v>
      </c>
      <c r="C1616" s="37">
        <f>IFERROR(VLOOKUP(B1616,Sheet1!W$2:Y$3285,3,FALSE),"")</f>
        <v>0.92674400000000001</v>
      </c>
      <c r="G1616" s="3">
        <f>AVERAGE(C1587:C1616)</f>
        <v>0.90351640740740735</v>
      </c>
      <c r="H1616" s="3">
        <f>MAX(C1587:C1616)</f>
        <v>0.92864999999999998</v>
      </c>
      <c r="I1616" s="3">
        <f>MIN(C1587:C1616)</f>
        <v>0.87353199999999998</v>
      </c>
    </row>
    <row r="1617" spans="2:3">
      <c r="B1617" s="2">
        <f t="shared" si="29"/>
        <v>39234</v>
      </c>
      <c r="C1617" s="37">
        <f>IFERROR(VLOOKUP(B1617,Sheet1!W$2:Y$3285,3,FALSE),"")</f>
        <v>0.92881599999999997</v>
      </c>
    </row>
    <row r="1618" spans="2:3">
      <c r="B1618" s="2">
        <f t="shared" si="29"/>
        <v>39235</v>
      </c>
      <c r="C1618" s="37">
        <f>IFERROR(VLOOKUP(B1618,Sheet1!W$2:Y$3285,3,FALSE),"")</f>
        <v>0.916771</v>
      </c>
    </row>
    <row r="1619" spans="2:3">
      <c r="B1619" s="2">
        <f t="shared" si="29"/>
        <v>39236</v>
      </c>
      <c r="C1619" s="37">
        <f>IFERROR(VLOOKUP(B1619,Sheet1!W$2:Y$3285,3,FALSE),"")</f>
        <v>0.91127400000000003</v>
      </c>
    </row>
    <row r="1620" spans="2:3">
      <c r="B1620" s="2">
        <f t="shared" si="29"/>
        <v>39237</v>
      </c>
      <c r="C1620" s="37">
        <f>IFERROR(VLOOKUP(B1620,Sheet1!W$2:Y$3285,3,FALSE),"")</f>
        <v>0.90894200000000003</v>
      </c>
    </row>
    <row r="1621" spans="2:3">
      <c r="B1621" s="2">
        <f t="shared" si="29"/>
        <v>39238</v>
      </c>
      <c r="C1621" s="37">
        <f>IFERROR(VLOOKUP(B1621,Sheet1!W$2:Y$3285,3,FALSE),"")</f>
        <v>0.88981399999999999</v>
      </c>
    </row>
    <row r="1622" spans="2:3">
      <c r="B1622" s="2">
        <f t="shared" si="29"/>
        <v>39239</v>
      </c>
      <c r="C1622" s="37">
        <f>IFERROR(VLOOKUP(B1622,Sheet1!W$2:Y$3285,3,FALSE),"")</f>
        <v>0.89051199999999997</v>
      </c>
    </row>
    <row r="1623" spans="2:3">
      <c r="B1623" s="2">
        <f t="shared" si="29"/>
        <v>39240</v>
      </c>
      <c r="C1623" s="37">
        <f>IFERROR(VLOOKUP(B1623,Sheet1!W$2:Y$3285,3,FALSE),"")</f>
        <v>0.90277399999999997</v>
      </c>
    </row>
    <row r="1624" spans="2:3">
      <c r="B1624" s="2">
        <f t="shared" si="29"/>
        <v>39241</v>
      </c>
      <c r="C1624" s="37">
        <f>IFERROR(VLOOKUP(B1624,Sheet1!W$2:Y$3285,3,FALSE),"")</f>
        <v>0.89732100000000004</v>
      </c>
    </row>
    <row r="1625" spans="2:3">
      <c r="B1625" s="2">
        <f t="shared" si="29"/>
        <v>39242</v>
      </c>
      <c r="C1625" s="37">
        <f>IFERROR(VLOOKUP(B1625,Sheet1!W$2:Y$3285,3,FALSE),"")</f>
        <v>0.91515100000000005</v>
      </c>
    </row>
    <row r="1626" spans="2:3">
      <c r="B1626" s="2">
        <f t="shared" si="29"/>
        <v>39243</v>
      </c>
      <c r="C1626" s="37">
        <f>IFERROR(VLOOKUP(B1626,Sheet1!W$2:Y$3285,3,FALSE),"")</f>
        <v>0.90689699999999995</v>
      </c>
    </row>
    <row r="1627" spans="2:3">
      <c r="B1627" s="2">
        <f t="shared" si="29"/>
        <v>39244</v>
      </c>
      <c r="C1627" s="37">
        <f>IFERROR(VLOOKUP(B1627,Sheet1!W$2:Y$3285,3,FALSE),"")</f>
        <v>0.87175400000000003</v>
      </c>
    </row>
    <row r="1628" spans="2:3">
      <c r="B1628" s="2">
        <f t="shared" si="29"/>
        <v>39245</v>
      </c>
      <c r="C1628" s="37">
        <f>IFERROR(VLOOKUP(B1628,Sheet1!W$2:Y$3285,3,FALSE),"")</f>
        <v>0.87810699999999997</v>
      </c>
    </row>
    <row r="1629" spans="2:3">
      <c r="B1629" s="2">
        <f t="shared" si="29"/>
        <v>39246</v>
      </c>
      <c r="C1629" s="37">
        <f>IFERROR(VLOOKUP(B1629,Sheet1!W$2:Y$3285,3,FALSE),"")</f>
        <v>0.84959499999999999</v>
      </c>
    </row>
    <row r="1630" spans="2:3">
      <c r="B1630" s="2">
        <f t="shared" si="29"/>
        <v>39247</v>
      </c>
      <c r="C1630" s="37">
        <f>IFERROR(VLOOKUP(B1630,Sheet1!W$2:Y$3285,3,FALSE),"")</f>
        <v>0.81576000000000004</v>
      </c>
    </row>
    <row r="1631" spans="2:3">
      <c r="B1631" s="2">
        <f t="shared" si="29"/>
        <v>39248</v>
      </c>
      <c r="C1631" s="37">
        <f>IFERROR(VLOOKUP(B1631,Sheet1!W$2:Y$3285,3,FALSE),"")</f>
        <v>0.78537199999999996</v>
      </c>
    </row>
    <row r="1632" spans="2:3">
      <c r="B1632" s="2">
        <f t="shared" si="29"/>
        <v>39249</v>
      </c>
      <c r="C1632" s="37">
        <f>IFERROR(VLOOKUP(B1632,Sheet1!W$2:Y$3285,3,FALSE),"")</f>
        <v>0.75731800000000005</v>
      </c>
    </row>
    <row r="1633" spans="2:9">
      <c r="B1633" s="2">
        <f t="shared" si="29"/>
        <v>39250</v>
      </c>
      <c r="C1633" s="37">
        <f>IFERROR(VLOOKUP(B1633,Sheet1!W$2:Y$3285,3,FALSE),"")</f>
        <v>0.75201700000000005</v>
      </c>
    </row>
    <row r="1634" spans="2:9">
      <c r="B1634" s="2">
        <f t="shared" si="29"/>
        <v>39251</v>
      </c>
      <c r="C1634" s="37">
        <f>IFERROR(VLOOKUP(B1634,Sheet1!W$2:Y$3285,3,FALSE),"")</f>
        <v>0.75338099999999997</v>
      </c>
    </row>
    <row r="1635" spans="2:9">
      <c r="B1635" s="2">
        <f t="shared" si="29"/>
        <v>39252</v>
      </c>
      <c r="C1635" s="37">
        <f>IFERROR(VLOOKUP(B1635,Sheet1!W$2:Y$3285,3,FALSE),"")</f>
        <v>0.77510299999999999</v>
      </c>
    </row>
    <row r="1636" spans="2:9">
      <c r="B1636" s="2">
        <f t="shared" si="29"/>
        <v>39253</v>
      </c>
      <c r="C1636" s="37" t="str">
        <f>IFERROR(VLOOKUP(B1636,Sheet1!W$2:Y$3285,3,FALSE),"")</f>
        <v/>
      </c>
    </row>
    <row r="1637" spans="2:9">
      <c r="B1637" s="2">
        <f t="shared" si="29"/>
        <v>39254</v>
      </c>
      <c r="C1637" s="37">
        <f>IFERROR(VLOOKUP(B1637,Sheet1!W$2:Y$3285,3,FALSE),"")</f>
        <v>0.77350300000000005</v>
      </c>
    </row>
    <row r="1638" spans="2:9">
      <c r="B1638" s="2">
        <f t="shared" si="29"/>
        <v>39255</v>
      </c>
      <c r="C1638" s="37">
        <f>IFERROR(VLOOKUP(B1638,Sheet1!W$2:Y$3285,3,FALSE),"")</f>
        <v>0.783416</v>
      </c>
    </row>
    <row r="1639" spans="2:9">
      <c r="B1639" s="2">
        <f t="shared" si="29"/>
        <v>39256</v>
      </c>
      <c r="C1639" s="37">
        <f>IFERROR(VLOOKUP(B1639,Sheet1!W$2:Y$3285,3,FALSE),"")</f>
        <v>0.75639699999999999</v>
      </c>
    </row>
    <row r="1640" spans="2:9">
      <c r="B1640" s="2">
        <f t="shared" si="29"/>
        <v>39257</v>
      </c>
      <c r="C1640" s="37">
        <f>IFERROR(VLOOKUP(B1640,Sheet1!W$2:Y$3285,3,FALSE),"")</f>
        <v>0.74624800000000002</v>
      </c>
    </row>
    <row r="1641" spans="2:9">
      <c r="B1641" s="2">
        <f t="shared" si="29"/>
        <v>39258</v>
      </c>
      <c r="C1641" s="37">
        <f>IFERROR(VLOOKUP(B1641,Sheet1!W$2:Y$3285,3,FALSE),"")</f>
        <v>0.73997599999999997</v>
      </c>
    </row>
    <row r="1642" spans="2:9">
      <c r="B1642" s="2">
        <f t="shared" si="29"/>
        <v>39259</v>
      </c>
      <c r="C1642" s="37">
        <f>IFERROR(VLOOKUP(B1642,Sheet1!W$2:Y$3285,3,FALSE),"")</f>
        <v>0.75726300000000002</v>
      </c>
    </row>
    <row r="1643" spans="2:9">
      <c r="B1643" s="2">
        <f t="shared" si="29"/>
        <v>39260</v>
      </c>
      <c r="C1643" s="37">
        <f>IFERROR(VLOOKUP(B1643,Sheet1!W$2:Y$3285,3,FALSE),"")</f>
        <v>0.76234800000000003</v>
      </c>
    </row>
    <row r="1644" spans="2:9">
      <c r="B1644" s="2">
        <f t="shared" si="29"/>
        <v>39261</v>
      </c>
      <c r="C1644" s="37">
        <f>IFERROR(VLOOKUP(B1644,Sheet1!W$2:Y$3285,3,FALSE),"")</f>
        <v>0.74789399999999995</v>
      </c>
    </row>
    <row r="1645" spans="2:9">
      <c r="B1645" s="2">
        <f t="shared" si="29"/>
        <v>39262</v>
      </c>
      <c r="C1645" s="37">
        <f>IFERROR(VLOOKUP(B1645,Sheet1!W$2:Y$3285,3,FALSE),"")</f>
        <v>0.744865</v>
      </c>
    </row>
    <row r="1646" spans="2:9">
      <c r="B1646" s="2">
        <f t="shared" si="29"/>
        <v>39263</v>
      </c>
      <c r="C1646" s="37">
        <f>IFERROR(VLOOKUP(B1646,Sheet1!W$2:Y$3285,3,FALSE),"")</f>
        <v>0.72424200000000005</v>
      </c>
      <c r="G1646" s="3">
        <f>AVERAGE(C1617:C1646)</f>
        <v>0.82216658620689664</v>
      </c>
      <c r="H1646" s="3">
        <f>MAX(C1617:C1646)</f>
        <v>0.92881599999999997</v>
      </c>
      <c r="I1646" s="3">
        <f>MIN(C1617:C1646)</f>
        <v>0.72424200000000005</v>
      </c>
    </row>
    <row r="1647" spans="2:9">
      <c r="B1647" s="2">
        <f t="shared" si="29"/>
        <v>39264</v>
      </c>
      <c r="C1647" s="37">
        <f>IFERROR(VLOOKUP(B1647,Sheet1!W$2:Y$3285,3,FALSE),"")</f>
        <v>0.73009400000000002</v>
      </c>
    </row>
    <row r="1648" spans="2:9">
      <c r="B1648" s="2">
        <f t="shared" si="29"/>
        <v>39265</v>
      </c>
      <c r="C1648" s="37">
        <f>IFERROR(VLOOKUP(B1648,Sheet1!W$2:Y$3285,3,FALSE),"")</f>
        <v>0.73703300000000005</v>
      </c>
    </row>
    <row r="1649" spans="2:3">
      <c r="B1649" s="2">
        <f t="shared" si="29"/>
        <v>39266</v>
      </c>
      <c r="C1649" s="37">
        <f>IFERROR(VLOOKUP(B1649,Sheet1!W$2:Y$3285,3,FALSE),"")</f>
        <v>0.73931599999999997</v>
      </c>
    </row>
    <row r="1650" spans="2:3">
      <c r="B1650" s="2">
        <f t="shared" si="29"/>
        <v>39267</v>
      </c>
      <c r="C1650" s="37">
        <f>IFERROR(VLOOKUP(B1650,Sheet1!W$2:Y$3285,3,FALSE),"")</f>
        <v>0.72514400000000001</v>
      </c>
    </row>
    <row r="1651" spans="2:3">
      <c r="B1651" s="2">
        <f t="shared" si="29"/>
        <v>39268</v>
      </c>
      <c r="C1651" s="37">
        <f>IFERROR(VLOOKUP(B1651,Sheet1!W$2:Y$3285,3,FALSE),"")</f>
        <v>0.71967899999999996</v>
      </c>
    </row>
    <row r="1652" spans="2:3">
      <c r="B1652" s="2">
        <f t="shared" si="29"/>
        <v>39269</v>
      </c>
      <c r="C1652" s="37">
        <f>IFERROR(VLOOKUP(B1652,Sheet1!W$2:Y$3285,3,FALSE),"")</f>
        <v>0.72402699999999998</v>
      </c>
    </row>
    <row r="1653" spans="2:3">
      <c r="B1653" s="2">
        <f t="shared" si="29"/>
        <v>39270</v>
      </c>
      <c r="C1653" s="37">
        <f>IFERROR(VLOOKUP(B1653,Sheet1!W$2:Y$3285,3,FALSE),"")</f>
        <v>0.722688</v>
      </c>
    </row>
    <row r="1654" spans="2:3">
      <c r="B1654" s="2">
        <f t="shared" si="29"/>
        <v>39271</v>
      </c>
      <c r="C1654" s="37">
        <f>IFERROR(VLOOKUP(B1654,Sheet1!W$2:Y$3285,3,FALSE),"")</f>
        <v>0.73231999999999997</v>
      </c>
    </row>
    <row r="1655" spans="2:3">
      <c r="B1655" s="2">
        <f t="shared" si="29"/>
        <v>39272</v>
      </c>
      <c r="C1655" s="37">
        <f>IFERROR(VLOOKUP(B1655,Sheet1!W$2:Y$3285,3,FALSE),"")</f>
        <v>0.74018300000000004</v>
      </c>
    </row>
    <row r="1656" spans="2:3">
      <c r="B1656" s="2">
        <f t="shared" si="29"/>
        <v>39273</v>
      </c>
      <c r="C1656" s="37">
        <f>IFERROR(VLOOKUP(B1656,Sheet1!W$2:Y$3285,3,FALSE),"")</f>
        <v>0.76239599999999996</v>
      </c>
    </row>
    <row r="1657" spans="2:3">
      <c r="B1657" s="2">
        <f t="shared" si="29"/>
        <v>39274</v>
      </c>
      <c r="C1657" s="37">
        <f>IFERROR(VLOOKUP(B1657,Sheet1!W$2:Y$3285,3,FALSE),"")</f>
        <v>0.78951300000000002</v>
      </c>
    </row>
    <row r="1658" spans="2:3">
      <c r="B1658" s="2">
        <f t="shared" si="29"/>
        <v>39275</v>
      </c>
      <c r="C1658" s="37">
        <f>IFERROR(VLOOKUP(B1658,Sheet1!W$2:Y$3285,3,FALSE),"")</f>
        <v>0.80508299999999999</v>
      </c>
    </row>
    <row r="1659" spans="2:3">
      <c r="B1659" s="2">
        <f t="shared" si="29"/>
        <v>39276</v>
      </c>
      <c r="C1659" s="37">
        <f>IFERROR(VLOOKUP(B1659,Sheet1!W$2:Y$3285,3,FALSE),"")</f>
        <v>0.81329600000000002</v>
      </c>
    </row>
    <row r="1660" spans="2:3">
      <c r="B1660" s="2">
        <f t="shared" si="29"/>
        <v>39277</v>
      </c>
      <c r="C1660" s="37">
        <f>IFERROR(VLOOKUP(B1660,Sheet1!W$2:Y$3285,3,FALSE),"")</f>
        <v>0.78452100000000002</v>
      </c>
    </row>
    <row r="1661" spans="2:3">
      <c r="B1661" s="2">
        <f t="shared" si="29"/>
        <v>39278</v>
      </c>
      <c r="C1661" s="37">
        <f>IFERROR(VLOOKUP(B1661,Sheet1!W$2:Y$3285,3,FALSE),"")</f>
        <v>0.76510100000000003</v>
      </c>
    </row>
    <row r="1662" spans="2:3">
      <c r="B1662" s="2">
        <f t="shared" si="29"/>
        <v>39279</v>
      </c>
      <c r="C1662" s="37">
        <f>IFERROR(VLOOKUP(B1662,Sheet1!W$2:Y$3285,3,FALSE),"")</f>
        <v>0.74934500000000004</v>
      </c>
    </row>
    <row r="1663" spans="2:3">
      <c r="B1663" s="2">
        <f t="shared" si="29"/>
        <v>39280</v>
      </c>
      <c r="C1663" s="37">
        <f>IFERROR(VLOOKUP(B1663,Sheet1!W$2:Y$3285,3,FALSE),"")</f>
        <v>0.73929699999999998</v>
      </c>
    </row>
    <row r="1664" spans="2:3">
      <c r="B1664" s="2">
        <f t="shared" si="29"/>
        <v>39281</v>
      </c>
      <c r="C1664" s="37">
        <f>IFERROR(VLOOKUP(B1664,Sheet1!W$2:Y$3285,3,FALSE),"")</f>
        <v>0.73812900000000004</v>
      </c>
    </row>
    <row r="1665" spans="2:9">
      <c r="B1665" s="2">
        <f t="shared" si="29"/>
        <v>39282</v>
      </c>
      <c r="C1665" s="37">
        <f>IFERROR(VLOOKUP(B1665,Sheet1!W$2:Y$3285,3,FALSE),"")</f>
        <v>0.73361699999999996</v>
      </c>
    </row>
    <row r="1666" spans="2:9">
      <c r="B1666" s="2">
        <f t="shared" si="29"/>
        <v>39283</v>
      </c>
      <c r="C1666" s="37">
        <f>IFERROR(VLOOKUP(B1666,Sheet1!W$2:Y$3285,3,FALSE),"")</f>
        <v>0.73710100000000001</v>
      </c>
    </row>
    <row r="1667" spans="2:9">
      <c r="B1667" s="2">
        <f t="shared" si="29"/>
        <v>39284</v>
      </c>
      <c r="C1667" s="37">
        <f>IFERROR(VLOOKUP(B1667,Sheet1!W$2:Y$3285,3,FALSE),"")</f>
        <v>0.73421400000000003</v>
      </c>
    </row>
    <row r="1668" spans="2:9">
      <c r="B1668" s="2">
        <f t="shared" si="29"/>
        <v>39285</v>
      </c>
      <c r="C1668" s="37">
        <f>IFERROR(VLOOKUP(B1668,Sheet1!W$2:Y$3285,3,FALSE),"")</f>
        <v>0.74523899999999998</v>
      </c>
    </row>
    <row r="1669" spans="2:9">
      <c r="B1669" s="2">
        <f t="shared" si="29"/>
        <v>39286</v>
      </c>
      <c r="C1669" s="37">
        <f>IFERROR(VLOOKUP(B1669,Sheet1!W$2:Y$3285,3,FALSE),"")</f>
        <v>0.74401600000000001</v>
      </c>
    </row>
    <row r="1670" spans="2:9">
      <c r="B1670" s="2">
        <f t="shared" si="29"/>
        <v>39287</v>
      </c>
      <c r="C1670" s="37">
        <f>IFERROR(VLOOKUP(B1670,Sheet1!W$2:Y$3285,3,FALSE),"")</f>
        <v>0.74499800000000005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0.73536800000000002</v>
      </c>
    </row>
    <row r="1672" spans="2:9">
      <c r="B1672" s="2">
        <f t="shared" si="30"/>
        <v>39289</v>
      </c>
      <c r="C1672" s="37">
        <f>IFERROR(VLOOKUP(B1672,Sheet1!W$2:Y$3285,3,FALSE),"")</f>
        <v>0.71883399999999997</v>
      </c>
    </row>
    <row r="1673" spans="2:9">
      <c r="B1673" s="2">
        <f t="shared" si="30"/>
        <v>39290</v>
      </c>
      <c r="C1673" s="37">
        <f>IFERROR(VLOOKUP(B1673,Sheet1!W$2:Y$3285,3,FALSE),"")</f>
        <v>0.70457999999999998</v>
      </c>
    </row>
    <row r="1674" spans="2:9">
      <c r="B1674" s="2">
        <f t="shared" si="30"/>
        <v>39291</v>
      </c>
      <c r="C1674" s="37">
        <f>IFERROR(VLOOKUP(B1674,Sheet1!W$2:Y$3285,3,FALSE),"")</f>
        <v>0.67961300000000002</v>
      </c>
    </row>
    <row r="1675" spans="2:9">
      <c r="B1675" s="2">
        <f t="shared" si="30"/>
        <v>39292</v>
      </c>
      <c r="C1675" s="37">
        <f>IFERROR(VLOOKUP(B1675,Sheet1!W$2:Y$3285,3,FALSE),"")</f>
        <v>0.66587700000000005</v>
      </c>
    </row>
    <row r="1676" spans="2:9">
      <c r="B1676" s="2">
        <f t="shared" si="30"/>
        <v>39293</v>
      </c>
      <c r="C1676" s="37">
        <f>IFERROR(VLOOKUP(B1676,Sheet1!W$2:Y$3285,3,FALSE),"")</f>
        <v>0.65733900000000001</v>
      </c>
    </row>
    <row r="1677" spans="2:9">
      <c r="B1677" s="2">
        <f t="shared" si="30"/>
        <v>39294</v>
      </c>
      <c r="C1677" s="37">
        <f>IFERROR(VLOOKUP(B1677,Sheet1!W$2:Y$3285,3,FALSE),"")</f>
        <v>0.66370899999999999</v>
      </c>
      <c r="G1677" s="3">
        <f>AVERAGE(C1648:C1677)</f>
        <v>0.73505253333333331</v>
      </c>
      <c r="H1677" s="3">
        <f>MAX(C1648:C1677)</f>
        <v>0.81329600000000002</v>
      </c>
      <c r="I1677" s="3">
        <f>MIN(C1648:C1677)</f>
        <v>0.65733900000000001</v>
      </c>
    </row>
    <row r="1678" spans="2:9">
      <c r="B1678" s="2">
        <f t="shared" si="30"/>
        <v>39295</v>
      </c>
      <c r="C1678" s="37">
        <f>IFERROR(VLOOKUP(B1678,Sheet1!W$2:Y$3285,3,FALSE),"")</f>
        <v>0.66292300000000004</v>
      </c>
    </row>
    <row r="1679" spans="2:9">
      <c r="B1679" s="2">
        <f t="shared" si="30"/>
        <v>39296</v>
      </c>
      <c r="C1679" s="37">
        <f>IFERROR(VLOOKUP(B1679,Sheet1!W$2:Y$3285,3,FALSE),"")</f>
        <v>0.67170099999999999</v>
      </c>
    </row>
    <row r="1680" spans="2:9">
      <c r="B1680" s="2">
        <f t="shared" si="30"/>
        <v>39297</v>
      </c>
      <c r="C1680" s="37">
        <f>IFERROR(VLOOKUP(B1680,Sheet1!W$2:Y$3285,3,FALSE),"")</f>
        <v>0.688805</v>
      </c>
    </row>
    <row r="1681" spans="2:3">
      <c r="B1681" s="2">
        <f t="shared" si="30"/>
        <v>39298</v>
      </c>
      <c r="C1681" s="37">
        <f>IFERROR(VLOOKUP(B1681,Sheet1!W$2:Y$3285,3,FALSE),"")</f>
        <v>0.68738500000000002</v>
      </c>
    </row>
    <row r="1682" spans="2:3">
      <c r="B1682" s="2">
        <f t="shared" si="30"/>
        <v>39299</v>
      </c>
      <c r="C1682" s="37">
        <f>IFERROR(VLOOKUP(B1682,Sheet1!W$2:Y$3285,3,FALSE),"")</f>
        <v>0.68542199999999998</v>
      </c>
    </row>
    <row r="1683" spans="2:3">
      <c r="B1683" s="2">
        <f t="shared" si="30"/>
        <v>39300</v>
      </c>
      <c r="C1683" s="37">
        <f>IFERROR(VLOOKUP(B1683,Sheet1!W$2:Y$3285,3,FALSE),"")</f>
        <v>0.68396800000000002</v>
      </c>
    </row>
    <row r="1684" spans="2:3">
      <c r="B1684" s="2">
        <f t="shared" si="30"/>
        <v>39301</v>
      </c>
      <c r="C1684" s="37">
        <f>IFERROR(VLOOKUP(B1684,Sheet1!W$2:Y$3285,3,FALSE),"")</f>
        <v>0.67498199999999997</v>
      </c>
    </row>
    <row r="1685" spans="2:3">
      <c r="B1685" s="2">
        <f t="shared" si="30"/>
        <v>39302</v>
      </c>
      <c r="C1685" s="37">
        <f>IFERROR(VLOOKUP(B1685,Sheet1!W$2:Y$3285,3,FALSE),"")</f>
        <v>0.670852</v>
      </c>
    </row>
    <row r="1686" spans="2:3">
      <c r="B1686" s="2">
        <f t="shared" si="30"/>
        <v>39303</v>
      </c>
      <c r="C1686" s="37">
        <f>IFERROR(VLOOKUP(B1686,Sheet1!W$2:Y$3285,3,FALSE),"")</f>
        <v>0.69091400000000003</v>
      </c>
    </row>
    <row r="1687" spans="2:3">
      <c r="B1687" s="2">
        <f t="shared" si="30"/>
        <v>39304</v>
      </c>
      <c r="C1687" s="37">
        <f>IFERROR(VLOOKUP(B1687,Sheet1!W$2:Y$3285,3,FALSE),"")</f>
        <v>0.69926600000000005</v>
      </c>
    </row>
    <row r="1688" spans="2:3">
      <c r="B1688" s="2">
        <f t="shared" si="30"/>
        <v>39305</v>
      </c>
      <c r="C1688" s="37">
        <f>IFERROR(VLOOKUP(B1688,Sheet1!W$2:Y$3285,3,FALSE),"")</f>
        <v>0.72100699999999995</v>
      </c>
    </row>
    <row r="1689" spans="2:3">
      <c r="B1689" s="2">
        <f t="shared" si="30"/>
        <v>39306</v>
      </c>
      <c r="C1689" s="37">
        <f>IFERROR(VLOOKUP(B1689,Sheet1!W$2:Y$3285,3,FALSE),"")</f>
        <v>0.71362700000000001</v>
      </c>
    </row>
    <row r="1690" spans="2:3">
      <c r="B1690" s="2">
        <f t="shared" si="30"/>
        <v>39307</v>
      </c>
      <c r="C1690" s="37">
        <f>IFERROR(VLOOKUP(B1690,Sheet1!W$2:Y$3285,3,FALSE),"")</f>
        <v>0.69489699999999999</v>
      </c>
    </row>
    <row r="1691" spans="2:3">
      <c r="B1691" s="2">
        <f t="shared" si="30"/>
        <v>39308</v>
      </c>
      <c r="C1691" s="37">
        <f>IFERROR(VLOOKUP(B1691,Sheet1!W$2:Y$3285,3,FALSE),"")</f>
        <v>0.67816200000000004</v>
      </c>
    </row>
    <row r="1692" spans="2:3">
      <c r="B1692" s="2">
        <f t="shared" si="30"/>
        <v>39309</v>
      </c>
      <c r="C1692" s="37">
        <f>IFERROR(VLOOKUP(B1692,Sheet1!W$2:Y$3285,3,FALSE),"")</f>
        <v>0.64842999999999995</v>
      </c>
    </row>
    <row r="1693" spans="2:3">
      <c r="B1693" s="2">
        <f t="shared" si="30"/>
        <v>39310</v>
      </c>
      <c r="C1693" s="37">
        <f>IFERROR(VLOOKUP(B1693,Sheet1!W$2:Y$3285,3,FALSE),"")</f>
        <v>0.70818300000000001</v>
      </c>
    </row>
    <row r="1694" spans="2:3">
      <c r="B1694" s="2">
        <f t="shared" si="30"/>
        <v>39311</v>
      </c>
      <c r="C1694" s="37">
        <f>IFERROR(VLOOKUP(B1694,Sheet1!W$2:Y$3285,3,FALSE),"")</f>
        <v>0.72719900000000004</v>
      </c>
    </row>
    <row r="1695" spans="2:3">
      <c r="B1695" s="2">
        <f t="shared" si="30"/>
        <v>39312</v>
      </c>
      <c r="C1695" s="37">
        <f>IFERROR(VLOOKUP(B1695,Sheet1!W$2:Y$3285,3,FALSE),"")</f>
        <v>0.74117599999999995</v>
      </c>
    </row>
    <row r="1696" spans="2:3">
      <c r="B1696" s="2">
        <f t="shared" si="30"/>
        <v>39313</v>
      </c>
      <c r="C1696" s="37">
        <f>IFERROR(VLOOKUP(B1696,Sheet1!W$2:Y$3285,3,FALSE),"")</f>
        <v>0.74883299999999997</v>
      </c>
    </row>
    <row r="1697" spans="2:9">
      <c r="B1697" s="2">
        <f t="shared" si="30"/>
        <v>39314</v>
      </c>
      <c r="C1697" s="37">
        <f>IFERROR(VLOOKUP(B1697,Sheet1!W$2:Y$3285,3,FALSE),"")</f>
        <v>0.714889</v>
      </c>
    </row>
    <row r="1698" spans="2:9">
      <c r="B1698" s="2">
        <f t="shared" si="30"/>
        <v>39315</v>
      </c>
      <c r="C1698" s="37">
        <f>IFERROR(VLOOKUP(B1698,Sheet1!W$2:Y$3285,3,FALSE),"")</f>
        <v>0.74922100000000003</v>
      </c>
    </row>
    <row r="1699" spans="2:9">
      <c r="B1699" s="2">
        <f t="shared" si="30"/>
        <v>39316</v>
      </c>
      <c r="C1699" s="37">
        <f>IFERROR(VLOOKUP(B1699,Sheet1!W$2:Y$3285,3,FALSE),"")</f>
        <v>0.77288400000000002</v>
      </c>
    </row>
    <row r="1700" spans="2:9">
      <c r="B1700" s="2">
        <f t="shared" si="30"/>
        <v>39317</v>
      </c>
      <c r="C1700" s="37">
        <f>IFERROR(VLOOKUP(B1700,Sheet1!W$2:Y$3285,3,FALSE),"")</f>
        <v>0.78095700000000001</v>
      </c>
    </row>
    <row r="1701" spans="2:9">
      <c r="B1701" s="2">
        <f t="shared" si="30"/>
        <v>39318</v>
      </c>
      <c r="C1701" s="37">
        <f>IFERROR(VLOOKUP(B1701,Sheet1!W$2:Y$3285,3,FALSE),"")</f>
        <v>0.77652699999999997</v>
      </c>
    </row>
    <row r="1702" spans="2:9">
      <c r="B1702" s="2">
        <f t="shared" si="30"/>
        <v>39319</v>
      </c>
      <c r="C1702" s="37">
        <f>IFERROR(VLOOKUP(B1702,Sheet1!W$2:Y$3285,3,FALSE),"")</f>
        <v>0.74232200000000004</v>
      </c>
    </row>
    <row r="1703" spans="2:9">
      <c r="B1703" s="2">
        <f t="shared" si="30"/>
        <v>39320</v>
      </c>
      <c r="C1703" s="37">
        <f>IFERROR(VLOOKUP(B1703,Sheet1!W$2:Y$3285,3,FALSE),"")</f>
        <v>0.71539299999999995</v>
      </c>
    </row>
    <row r="1704" spans="2:9">
      <c r="B1704" s="2">
        <f t="shared" si="30"/>
        <v>39321</v>
      </c>
      <c r="C1704" s="37">
        <f>IFERROR(VLOOKUP(B1704,Sheet1!W$2:Y$3285,3,FALSE),"")</f>
        <v>0.71930799999999995</v>
      </c>
    </row>
    <row r="1705" spans="2:9">
      <c r="B1705" s="2">
        <f t="shared" si="30"/>
        <v>39322</v>
      </c>
      <c r="C1705" s="37">
        <f>IFERROR(VLOOKUP(B1705,Sheet1!W$2:Y$3285,3,FALSE),"")</f>
        <v>0.71585600000000005</v>
      </c>
    </row>
    <row r="1706" spans="2:9">
      <c r="B1706" s="2">
        <f t="shared" si="30"/>
        <v>39323</v>
      </c>
      <c r="C1706" s="37">
        <f>IFERROR(VLOOKUP(B1706,Sheet1!W$2:Y$3285,3,FALSE),"")</f>
        <v>0.70874400000000004</v>
      </c>
    </row>
    <row r="1707" spans="2:9">
      <c r="B1707" s="2">
        <f t="shared" si="30"/>
        <v>39324</v>
      </c>
      <c r="C1707" s="37">
        <f>IFERROR(VLOOKUP(B1707,Sheet1!W$2:Y$3285,3,FALSE),"")</f>
        <v>0.71059700000000003</v>
      </c>
    </row>
    <row r="1708" spans="2:9">
      <c r="B1708" s="2">
        <f t="shared" si="30"/>
        <v>39325</v>
      </c>
      <c r="C1708" s="37">
        <f>IFERROR(VLOOKUP(B1708,Sheet1!W$2:Y$3285,3,FALSE),"")</f>
        <v>0.71802699999999997</v>
      </c>
      <c r="G1708" s="3">
        <f>AVERAGE(C1679:C1708)</f>
        <v>0.7119844666666667</v>
      </c>
      <c r="H1708" s="3">
        <f>MAX(C1679:C1708)</f>
        <v>0.78095700000000001</v>
      </c>
      <c r="I1708" s="3">
        <f>MIN(C1679:C1708)</f>
        <v>0.64842999999999995</v>
      </c>
    </row>
    <row r="1709" spans="2:9">
      <c r="B1709" s="2">
        <f t="shared" si="30"/>
        <v>39326</v>
      </c>
      <c r="C1709" s="37">
        <f>IFERROR(VLOOKUP(B1709,Sheet1!W$2:Y$3285,3,FALSE),"")</f>
        <v>0.73358599999999996</v>
      </c>
    </row>
    <row r="1710" spans="2:9">
      <c r="B1710" s="2">
        <f t="shared" si="30"/>
        <v>39327</v>
      </c>
      <c r="C1710" s="37">
        <f>IFERROR(VLOOKUP(B1710,Sheet1!W$2:Y$3285,3,FALSE),"")</f>
        <v>0.78387700000000005</v>
      </c>
    </row>
    <row r="1711" spans="2:9">
      <c r="B1711" s="2">
        <f t="shared" si="30"/>
        <v>39328</v>
      </c>
      <c r="C1711" s="37">
        <f>IFERROR(VLOOKUP(B1711,Sheet1!W$2:Y$3285,3,FALSE),"")</f>
        <v>0.821048</v>
      </c>
    </row>
    <row r="1712" spans="2:9">
      <c r="B1712" s="2">
        <f t="shared" si="30"/>
        <v>39329</v>
      </c>
      <c r="C1712" s="37">
        <f>IFERROR(VLOOKUP(B1712,Sheet1!W$2:Y$3285,3,FALSE),"")</f>
        <v>0.80415999999999999</v>
      </c>
    </row>
    <row r="1713" spans="2:3">
      <c r="B1713" s="2">
        <f t="shared" si="30"/>
        <v>39330</v>
      </c>
      <c r="C1713" s="37">
        <f>IFERROR(VLOOKUP(B1713,Sheet1!W$2:Y$3285,3,FALSE),"")</f>
        <v>0.78060099999999999</v>
      </c>
    </row>
    <row r="1714" spans="2:3">
      <c r="B1714" s="2">
        <f t="shared" si="30"/>
        <v>39331</v>
      </c>
      <c r="C1714" s="37">
        <f>IFERROR(VLOOKUP(B1714,Sheet1!W$2:Y$3285,3,FALSE),"")</f>
        <v>0.71462599999999998</v>
      </c>
    </row>
    <row r="1715" spans="2:3">
      <c r="B1715" s="2">
        <f t="shared" si="30"/>
        <v>39332</v>
      </c>
      <c r="C1715" s="37">
        <f>IFERROR(VLOOKUP(B1715,Sheet1!W$2:Y$3285,3,FALSE),"")</f>
        <v>0.69202799999999998</v>
      </c>
    </row>
    <row r="1716" spans="2:3">
      <c r="B1716" s="2">
        <f t="shared" si="30"/>
        <v>39333</v>
      </c>
      <c r="C1716" s="37">
        <f>IFERROR(VLOOKUP(B1716,Sheet1!W$2:Y$3285,3,FALSE),"")</f>
        <v>0.73021999999999998</v>
      </c>
    </row>
    <row r="1717" spans="2:3">
      <c r="B1717" s="2">
        <f t="shared" si="30"/>
        <v>39334</v>
      </c>
      <c r="C1717" s="37">
        <f>IFERROR(VLOOKUP(B1717,Sheet1!W$2:Y$3285,3,FALSE),"")</f>
        <v>0.76858400000000004</v>
      </c>
    </row>
    <row r="1718" spans="2:3">
      <c r="B1718" s="2">
        <f t="shared" si="30"/>
        <v>39335</v>
      </c>
      <c r="C1718" s="37">
        <f>IFERROR(VLOOKUP(B1718,Sheet1!W$2:Y$3285,3,FALSE),"")</f>
        <v>0.79628900000000002</v>
      </c>
    </row>
    <row r="1719" spans="2:3">
      <c r="B1719" s="2">
        <f t="shared" si="30"/>
        <v>39336</v>
      </c>
      <c r="C1719" s="37">
        <f>IFERROR(VLOOKUP(B1719,Sheet1!W$2:Y$3285,3,FALSE),"")</f>
        <v>0.80521299999999996</v>
      </c>
    </row>
    <row r="1720" spans="2:3">
      <c r="B1720" s="2">
        <f t="shared" si="30"/>
        <v>39337</v>
      </c>
      <c r="C1720" s="37">
        <f>IFERROR(VLOOKUP(B1720,Sheet1!W$2:Y$3285,3,FALSE),"")</f>
        <v>0.77785499999999996</v>
      </c>
    </row>
    <row r="1721" spans="2:3">
      <c r="B1721" s="2">
        <f t="shared" si="30"/>
        <v>39338</v>
      </c>
      <c r="C1721" s="37">
        <f>IFERROR(VLOOKUP(B1721,Sheet1!W$2:Y$3285,3,FALSE),"")</f>
        <v>0.75520100000000001</v>
      </c>
    </row>
    <row r="1722" spans="2:3">
      <c r="B1722" s="2">
        <f t="shared" si="30"/>
        <v>39339</v>
      </c>
      <c r="C1722" s="37">
        <f>IFERROR(VLOOKUP(B1722,Sheet1!W$2:Y$3285,3,FALSE),"")</f>
        <v>0.72892199999999996</v>
      </c>
    </row>
    <row r="1723" spans="2:3">
      <c r="B1723" s="2">
        <f t="shared" si="30"/>
        <v>39340</v>
      </c>
      <c r="C1723" s="37">
        <f>IFERROR(VLOOKUP(B1723,Sheet1!W$2:Y$3285,3,FALSE),"")</f>
        <v>0.68407799999999996</v>
      </c>
    </row>
    <row r="1724" spans="2:3">
      <c r="B1724" s="2">
        <f t="shared" si="30"/>
        <v>39341</v>
      </c>
      <c r="C1724" s="37">
        <f>IFERROR(VLOOKUP(B1724,Sheet1!W$2:Y$3285,3,FALSE),"")</f>
        <v>0.661887</v>
      </c>
    </row>
    <row r="1725" spans="2:3">
      <c r="B1725" s="2">
        <f t="shared" si="30"/>
        <v>39342</v>
      </c>
      <c r="C1725" s="37">
        <f>IFERROR(VLOOKUP(B1725,Sheet1!W$2:Y$3285,3,FALSE),"")</f>
        <v>0.65911699999999995</v>
      </c>
    </row>
    <row r="1726" spans="2:3">
      <c r="B1726" s="2">
        <f t="shared" si="30"/>
        <v>39343</v>
      </c>
      <c r="C1726" s="37">
        <f>IFERROR(VLOOKUP(B1726,Sheet1!W$2:Y$3285,3,FALSE),"")</f>
        <v>0.65037299999999998</v>
      </c>
    </row>
    <row r="1727" spans="2:3">
      <c r="B1727" s="2">
        <f t="shared" si="30"/>
        <v>39344</v>
      </c>
      <c r="C1727" s="37">
        <f>IFERROR(VLOOKUP(B1727,Sheet1!W$2:Y$3285,3,FALSE),"")</f>
        <v>0.66563799999999995</v>
      </c>
    </row>
    <row r="1728" spans="2:3">
      <c r="B1728" s="2">
        <f t="shared" si="30"/>
        <v>39345</v>
      </c>
      <c r="C1728" s="37">
        <f>IFERROR(VLOOKUP(B1728,Sheet1!W$2:Y$3285,3,FALSE),"")</f>
        <v>0.65796399999999999</v>
      </c>
    </row>
    <row r="1729" spans="2:9">
      <c r="B1729" s="2">
        <f t="shared" si="30"/>
        <v>39346</v>
      </c>
      <c r="C1729" s="37">
        <f>IFERROR(VLOOKUP(B1729,Sheet1!W$2:Y$3285,3,FALSE),"")</f>
        <v>0.62997499999999995</v>
      </c>
    </row>
    <row r="1730" spans="2:9">
      <c r="B1730" s="2">
        <f t="shared" si="30"/>
        <v>39347</v>
      </c>
      <c r="C1730" s="37">
        <f>IFERROR(VLOOKUP(B1730,Sheet1!W$2:Y$3285,3,FALSE),"")</f>
        <v>0.64570000000000005</v>
      </c>
    </row>
    <row r="1731" spans="2:9">
      <c r="B1731" s="2">
        <f t="shared" si="30"/>
        <v>39348</v>
      </c>
      <c r="C1731" s="37">
        <f>IFERROR(VLOOKUP(B1731,Sheet1!W$2:Y$3285,3,FALSE),"")</f>
        <v>0.69398000000000004</v>
      </c>
    </row>
    <row r="1732" spans="2:9">
      <c r="B1732" s="2">
        <f t="shared" si="30"/>
        <v>39349</v>
      </c>
      <c r="C1732" s="37">
        <f>IFERROR(VLOOKUP(B1732,Sheet1!W$2:Y$3285,3,FALSE),"")</f>
        <v>0.716252</v>
      </c>
    </row>
    <row r="1733" spans="2:9">
      <c r="B1733" s="2">
        <f t="shared" si="30"/>
        <v>39350</v>
      </c>
      <c r="C1733" s="37">
        <f>IFERROR(VLOOKUP(B1733,Sheet1!W$2:Y$3285,3,FALSE),"")</f>
        <v>0.74443000000000004</v>
      </c>
    </row>
    <row r="1734" spans="2:9">
      <c r="B1734" s="2">
        <f t="shared" si="30"/>
        <v>39351</v>
      </c>
      <c r="C1734" s="37">
        <f>IFERROR(VLOOKUP(B1734,Sheet1!W$2:Y$3285,3,FALSE),"")</f>
        <v>0.74810399999999999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0.70026600000000006</v>
      </c>
    </row>
    <row r="1736" spans="2:9">
      <c r="B1736" s="2">
        <f t="shared" si="31"/>
        <v>39353</v>
      </c>
      <c r="C1736" s="37">
        <f>IFERROR(VLOOKUP(B1736,Sheet1!W$2:Y$3285,3,FALSE),"")</f>
        <v>0.70366099999999998</v>
      </c>
    </row>
    <row r="1737" spans="2:9">
      <c r="B1737" s="2">
        <f t="shared" si="31"/>
        <v>39354</v>
      </c>
      <c r="C1737" s="37">
        <f>IFERROR(VLOOKUP(B1737,Sheet1!W$2:Y$3285,3,FALSE),"")</f>
        <v>0.69221100000000002</v>
      </c>
    </row>
    <row r="1738" spans="2:9">
      <c r="B1738" s="2">
        <f t="shared" si="31"/>
        <v>39355</v>
      </c>
      <c r="C1738" s="37">
        <f>IFERROR(VLOOKUP(B1738,Sheet1!W$2:Y$3285,3,FALSE),"")</f>
        <v>0.70022099999999998</v>
      </c>
      <c r="G1738" s="3">
        <f>AVERAGE(C1709:C1738)</f>
        <v>0.72153556666666674</v>
      </c>
      <c r="H1738" s="3">
        <f>MAX(C1709:C1738)</f>
        <v>0.821048</v>
      </c>
      <c r="I1738" s="3">
        <f>MIN(C1709:C1738)</f>
        <v>0.62997499999999995</v>
      </c>
    </row>
    <row r="1739" spans="2:9">
      <c r="B1739" s="2">
        <f t="shared" si="31"/>
        <v>39356</v>
      </c>
      <c r="C1739" s="37">
        <f>IFERROR(VLOOKUP(B1739,Sheet1!W$2:Y$3285,3,FALSE),"")</f>
        <v>0.70483200000000001</v>
      </c>
    </row>
    <row r="1740" spans="2:9">
      <c r="B1740" s="2">
        <f t="shared" si="31"/>
        <v>39357</v>
      </c>
      <c r="C1740" s="37">
        <f>IFERROR(VLOOKUP(B1740,Sheet1!W$2:Y$3285,3,FALSE),"")</f>
        <v>0.70133400000000001</v>
      </c>
    </row>
    <row r="1741" spans="2:9">
      <c r="B1741" s="2">
        <f t="shared" si="31"/>
        <v>39358</v>
      </c>
      <c r="C1741" s="37">
        <f>IFERROR(VLOOKUP(B1741,Sheet1!W$2:Y$3285,3,FALSE),"")</f>
        <v>0.71595699999999995</v>
      </c>
    </row>
    <row r="1742" spans="2:9">
      <c r="B1742" s="2">
        <f t="shared" si="31"/>
        <v>39359</v>
      </c>
      <c r="C1742" s="37">
        <f>IFERROR(VLOOKUP(B1742,Sheet1!W$2:Y$3285,3,FALSE),"")</f>
        <v>0.70941600000000005</v>
      </c>
    </row>
    <row r="1743" spans="2:9">
      <c r="B1743" s="2">
        <f t="shared" si="31"/>
        <v>39360</v>
      </c>
      <c r="C1743" s="37">
        <f>IFERROR(VLOOKUP(B1743,Sheet1!W$2:Y$3285,3,FALSE),"")</f>
        <v>0.71978699999999995</v>
      </c>
    </row>
    <row r="1744" spans="2:9">
      <c r="B1744" s="2">
        <f t="shared" si="31"/>
        <v>39361</v>
      </c>
      <c r="C1744" s="37">
        <f>IFERROR(VLOOKUP(B1744,Sheet1!W$2:Y$3285,3,FALSE),"")</f>
        <v>0.72234399999999999</v>
      </c>
    </row>
    <row r="1745" spans="2:3">
      <c r="B1745" s="2">
        <f t="shared" si="31"/>
        <v>39362</v>
      </c>
      <c r="C1745" s="37">
        <f>IFERROR(VLOOKUP(B1745,Sheet1!W$2:Y$3285,3,FALSE),"")</f>
        <v>0.72659799999999997</v>
      </c>
    </row>
    <row r="1746" spans="2:3">
      <c r="B1746" s="2">
        <f t="shared" si="31"/>
        <v>39363</v>
      </c>
      <c r="C1746" s="37">
        <f>IFERROR(VLOOKUP(B1746,Sheet1!W$2:Y$3285,3,FALSE),"")</f>
        <v>0.73348500000000005</v>
      </c>
    </row>
    <row r="1747" spans="2:3">
      <c r="B1747" s="2">
        <f t="shared" si="31"/>
        <v>39364</v>
      </c>
      <c r="C1747" s="37">
        <f>IFERROR(VLOOKUP(B1747,Sheet1!W$2:Y$3285,3,FALSE),"")</f>
        <v>0.73925799999999997</v>
      </c>
    </row>
    <row r="1748" spans="2:3">
      <c r="B1748" s="2">
        <f t="shared" si="31"/>
        <v>39365</v>
      </c>
      <c r="C1748" s="37">
        <f>IFERROR(VLOOKUP(B1748,Sheet1!W$2:Y$3285,3,FALSE),"")</f>
        <v>0.753722</v>
      </c>
    </row>
    <row r="1749" spans="2:3">
      <c r="B1749" s="2">
        <f t="shared" si="31"/>
        <v>39366</v>
      </c>
      <c r="C1749" s="37">
        <f>IFERROR(VLOOKUP(B1749,Sheet1!W$2:Y$3285,3,FALSE),"")</f>
        <v>0.75159900000000002</v>
      </c>
    </row>
    <row r="1750" spans="2:3">
      <c r="B1750" s="2">
        <f t="shared" si="31"/>
        <v>39367</v>
      </c>
      <c r="C1750" s="37">
        <f>IFERROR(VLOOKUP(B1750,Sheet1!W$2:Y$3285,3,FALSE),"")</f>
        <v>0.76554900000000004</v>
      </c>
    </row>
    <row r="1751" spans="2:3">
      <c r="B1751" s="2">
        <f t="shared" si="31"/>
        <v>39368</v>
      </c>
      <c r="C1751" s="37">
        <f>IFERROR(VLOOKUP(B1751,Sheet1!W$2:Y$3285,3,FALSE),"")</f>
        <v>0.78658799999999995</v>
      </c>
    </row>
    <row r="1752" spans="2:3">
      <c r="B1752" s="2">
        <f t="shared" si="31"/>
        <v>39369</v>
      </c>
      <c r="C1752" s="37">
        <f>IFERROR(VLOOKUP(B1752,Sheet1!W$2:Y$3285,3,FALSE),"")</f>
        <v>0.80083000000000004</v>
      </c>
    </row>
    <row r="1753" spans="2:3">
      <c r="B1753" s="2">
        <f t="shared" si="31"/>
        <v>39370</v>
      </c>
      <c r="C1753" s="37">
        <f>IFERROR(VLOOKUP(B1753,Sheet1!W$2:Y$3285,3,FALSE),"")</f>
        <v>0.81256200000000001</v>
      </c>
    </row>
    <row r="1754" spans="2:3">
      <c r="B1754" s="2">
        <f t="shared" si="31"/>
        <v>39371</v>
      </c>
      <c r="C1754" s="37">
        <f>IFERROR(VLOOKUP(B1754,Sheet1!W$2:Y$3285,3,FALSE),"")</f>
        <v>0.81035599999999997</v>
      </c>
    </row>
    <row r="1755" spans="2:3">
      <c r="B1755" s="2">
        <f t="shared" si="31"/>
        <v>39372</v>
      </c>
      <c r="C1755" s="37">
        <f>IFERROR(VLOOKUP(B1755,Sheet1!W$2:Y$3285,3,FALSE),"")</f>
        <v>0.80093300000000001</v>
      </c>
    </row>
    <row r="1756" spans="2:3">
      <c r="B1756" s="2">
        <f t="shared" si="31"/>
        <v>39373</v>
      </c>
      <c r="C1756" s="37">
        <f>IFERROR(VLOOKUP(B1756,Sheet1!W$2:Y$3285,3,FALSE),"")</f>
        <v>0.78979900000000003</v>
      </c>
    </row>
    <row r="1757" spans="2:3">
      <c r="B1757" s="2">
        <f t="shared" si="31"/>
        <v>39374</v>
      </c>
      <c r="C1757" s="37">
        <f>IFERROR(VLOOKUP(B1757,Sheet1!W$2:Y$3285,3,FALSE),"")</f>
        <v>0.78887600000000002</v>
      </c>
    </row>
    <row r="1758" spans="2:3">
      <c r="B1758" s="2">
        <f t="shared" si="31"/>
        <v>39375</v>
      </c>
      <c r="C1758" s="37">
        <f>IFERROR(VLOOKUP(B1758,Sheet1!W$2:Y$3285,3,FALSE),"")</f>
        <v>0.79650900000000002</v>
      </c>
    </row>
    <row r="1759" spans="2:3">
      <c r="B1759" s="2">
        <f t="shared" si="31"/>
        <v>39376</v>
      </c>
      <c r="C1759" s="37">
        <f>IFERROR(VLOOKUP(B1759,Sheet1!W$2:Y$3285,3,FALSE),"")</f>
        <v>0.79896</v>
      </c>
    </row>
    <row r="1760" spans="2:3">
      <c r="B1760" s="2">
        <f t="shared" si="31"/>
        <v>39377</v>
      </c>
      <c r="C1760" s="37">
        <f>IFERROR(VLOOKUP(B1760,Sheet1!W$2:Y$3285,3,FALSE),"")</f>
        <v>0.81362000000000001</v>
      </c>
    </row>
    <row r="1761" spans="2:9">
      <c r="B1761" s="2">
        <f t="shared" si="31"/>
        <v>39378</v>
      </c>
      <c r="C1761" s="37">
        <f>IFERROR(VLOOKUP(B1761,Sheet1!W$2:Y$3285,3,FALSE),"")</f>
        <v>0.83037399999999995</v>
      </c>
    </row>
    <row r="1762" spans="2:9">
      <c r="B1762" s="2">
        <f t="shared" si="31"/>
        <v>39379</v>
      </c>
      <c r="C1762" s="37">
        <f>IFERROR(VLOOKUP(B1762,Sheet1!W$2:Y$3285,3,FALSE),"")</f>
        <v>0.85262800000000005</v>
      </c>
    </row>
    <row r="1763" spans="2:9">
      <c r="B1763" s="2">
        <f t="shared" si="31"/>
        <v>39380</v>
      </c>
      <c r="C1763" s="37">
        <f>IFERROR(VLOOKUP(B1763,Sheet1!W$2:Y$3285,3,FALSE),"")</f>
        <v>0.86132600000000004</v>
      </c>
    </row>
    <row r="1764" spans="2:9">
      <c r="B1764" s="2">
        <f t="shared" si="31"/>
        <v>39381</v>
      </c>
      <c r="C1764" s="37">
        <f>IFERROR(VLOOKUP(B1764,Sheet1!W$2:Y$3285,3,FALSE),"")</f>
        <v>0.86565199999999998</v>
      </c>
    </row>
    <row r="1765" spans="2:9">
      <c r="B1765" s="2">
        <f t="shared" si="31"/>
        <v>39382</v>
      </c>
      <c r="C1765" s="37">
        <f>IFERROR(VLOOKUP(B1765,Sheet1!W$2:Y$3285,3,FALSE),"")</f>
        <v>0.86950499999999997</v>
      </c>
    </row>
    <row r="1766" spans="2:9">
      <c r="B1766" s="2">
        <f t="shared" si="31"/>
        <v>39383</v>
      </c>
      <c r="C1766" s="37">
        <f>IFERROR(VLOOKUP(B1766,Sheet1!W$2:Y$3285,3,FALSE),"")</f>
        <v>0.88347500000000001</v>
      </c>
    </row>
    <row r="1767" spans="2:9">
      <c r="B1767" s="2">
        <f t="shared" si="31"/>
        <v>39384</v>
      </c>
      <c r="C1767" s="37">
        <f>IFERROR(VLOOKUP(B1767,Sheet1!W$2:Y$3285,3,FALSE),"")</f>
        <v>0.89620100000000003</v>
      </c>
    </row>
    <row r="1768" spans="2:9">
      <c r="B1768" s="2">
        <f t="shared" si="31"/>
        <v>39385</v>
      </c>
      <c r="C1768" s="37">
        <f>IFERROR(VLOOKUP(B1768,Sheet1!W$2:Y$3285,3,FALSE),"")</f>
        <v>0.89331700000000003</v>
      </c>
    </row>
    <row r="1769" spans="2:9">
      <c r="B1769" s="2">
        <f t="shared" si="31"/>
        <v>39386</v>
      </c>
      <c r="C1769" s="37">
        <f>IFERROR(VLOOKUP(B1769,Sheet1!W$2:Y$3285,3,FALSE),"")</f>
        <v>0.89021600000000001</v>
      </c>
      <c r="G1769" s="3">
        <f>AVERAGE(C1740:C1769)</f>
        <v>0.79602586666666653</v>
      </c>
      <c r="H1769" s="3">
        <f>MAX(C1740:C1769)</f>
        <v>0.89620100000000003</v>
      </c>
      <c r="I1769" s="3">
        <f>MIN(C1740:C1769)</f>
        <v>0.70133400000000001</v>
      </c>
    </row>
    <row r="1770" spans="2:9">
      <c r="B1770" s="2">
        <f t="shared" si="31"/>
        <v>39387</v>
      </c>
      <c r="C1770" s="37">
        <f>IFERROR(VLOOKUP(B1770,Sheet1!W$2:Y$3285,3,FALSE),"")</f>
        <v>0.86365599999999998</v>
      </c>
    </row>
    <row r="1771" spans="2:9">
      <c r="B1771" s="2">
        <f t="shared" si="31"/>
        <v>39388</v>
      </c>
      <c r="C1771" s="37">
        <f>IFERROR(VLOOKUP(B1771,Sheet1!W$2:Y$3285,3,FALSE),"")</f>
        <v>0.85247899999999999</v>
      </c>
    </row>
    <row r="1772" spans="2:9">
      <c r="B1772" s="2">
        <f t="shared" si="31"/>
        <v>39389</v>
      </c>
      <c r="C1772" s="37">
        <f>IFERROR(VLOOKUP(B1772,Sheet1!W$2:Y$3285,3,FALSE),"")</f>
        <v>0.84943400000000002</v>
      </c>
    </row>
    <row r="1773" spans="2:9">
      <c r="B1773" s="2">
        <f t="shared" si="31"/>
        <v>39390</v>
      </c>
      <c r="C1773" s="37">
        <f>IFERROR(VLOOKUP(B1773,Sheet1!W$2:Y$3285,3,FALSE),"")</f>
        <v>0.84645800000000004</v>
      </c>
    </row>
    <row r="1774" spans="2:9">
      <c r="B1774" s="2">
        <f t="shared" si="31"/>
        <v>39391</v>
      </c>
      <c r="C1774" s="37">
        <f>IFERROR(VLOOKUP(B1774,Sheet1!W$2:Y$3285,3,FALSE),"")</f>
        <v>0.85119199999999995</v>
      </c>
    </row>
    <row r="1775" spans="2:9">
      <c r="B1775" s="2">
        <f t="shared" si="31"/>
        <v>39392</v>
      </c>
      <c r="C1775" s="37">
        <f>IFERROR(VLOOKUP(B1775,Sheet1!W$2:Y$3285,3,FALSE),"")</f>
        <v>0.85474799999999995</v>
      </c>
    </row>
    <row r="1776" spans="2:9">
      <c r="B1776" s="2">
        <f t="shared" si="31"/>
        <v>39393</v>
      </c>
      <c r="C1776" s="37">
        <f>IFERROR(VLOOKUP(B1776,Sheet1!W$2:Y$3285,3,FALSE),"")</f>
        <v>0.85937200000000002</v>
      </c>
    </row>
    <row r="1777" spans="2:3">
      <c r="B1777" s="2">
        <f t="shared" si="31"/>
        <v>39394</v>
      </c>
      <c r="C1777" s="37">
        <f>IFERROR(VLOOKUP(B1777,Sheet1!W$2:Y$3285,3,FALSE),"")</f>
        <v>0.86217299999999997</v>
      </c>
    </row>
    <row r="1778" spans="2:3">
      <c r="B1778" s="2">
        <f t="shared" si="31"/>
        <v>39395</v>
      </c>
      <c r="C1778" s="37">
        <f>IFERROR(VLOOKUP(B1778,Sheet1!W$2:Y$3285,3,FALSE),"")</f>
        <v>0.85455899999999996</v>
      </c>
    </row>
    <row r="1779" spans="2:3">
      <c r="B1779" s="2">
        <f t="shared" si="31"/>
        <v>39396</v>
      </c>
      <c r="C1779" s="37">
        <f>IFERROR(VLOOKUP(B1779,Sheet1!W$2:Y$3285,3,FALSE),"")</f>
        <v>0.85668699999999998</v>
      </c>
    </row>
    <row r="1780" spans="2:3">
      <c r="B1780" s="2">
        <f t="shared" si="31"/>
        <v>39397</v>
      </c>
      <c r="C1780" s="37">
        <f>IFERROR(VLOOKUP(B1780,Sheet1!W$2:Y$3285,3,FALSE),"")</f>
        <v>0.86065999999999998</v>
      </c>
    </row>
    <row r="1781" spans="2:3">
      <c r="B1781" s="2">
        <f t="shared" si="31"/>
        <v>39398</v>
      </c>
      <c r="C1781" s="37">
        <f>IFERROR(VLOOKUP(B1781,Sheet1!W$2:Y$3285,3,FALSE),"")</f>
        <v>0.86589899999999997</v>
      </c>
    </row>
    <row r="1782" spans="2:3">
      <c r="B1782" s="2">
        <f t="shared" si="31"/>
        <v>39399</v>
      </c>
      <c r="C1782" s="37">
        <f>IFERROR(VLOOKUP(B1782,Sheet1!W$2:Y$3285,3,FALSE),"")</f>
        <v>0.87639500000000004</v>
      </c>
    </row>
    <row r="1783" spans="2:3">
      <c r="B1783" s="2">
        <f t="shared" si="31"/>
        <v>39400</v>
      </c>
      <c r="C1783" s="37">
        <f>IFERROR(VLOOKUP(B1783,Sheet1!W$2:Y$3285,3,FALSE),"")</f>
        <v>0.87662200000000001</v>
      </c>
    </row>
    <row r="1784" spans="2:3">
      <c r="B1784" s="2">
        <f t="shared" si="31"/>
        <v>39401</v>
      </c>
      <c r="C1784" s="37">
        <f>IFERROR(VLOOKUP(B1784,Sheet1!W$2:Y$3285,3,FALSE),"")</f>
        <v>0.88051000000000001</v>
      </c>
    </row>
    <row r="1785" spans="2:3">
      <c r="B1785" s="2">
        <f t="shared" si="31"/>
        <v>39402</v>
      </c>
      <c r="C1785" s="37">
        <f>IFERROR(VLOOKUP(B1785,Sheet1!W$2:Y$3285,3,FALSE),"")</f>
        <v>0.88152299999999995</v>
      </c>
    </row>
    <row r="1786" spans="2:3">
      <c r="B1786" s="2">
        <f t="shared" si="31"/>
        <v>39403</v>
      </c>
      <c r="C1786" s="37">
        <f>IFERROR(VLOOKUP(B1786,Sheet1!W$2:Y$3285,3,FALSE),"")</f>
        <v>0.89958899999999997</v>
      </c>
    </row>
    <row r="1787" spans="2:3">
      <c r="B1787" s="2">
        <f t="shared" si="31"/>
        <v>39404</v>
      </c>
      <c r="C1787" s="37">
        <f>IFERROR(VLOOKUP(B1787,Sheet1!W$2:Y$3285,3,FALSE),"")</f>
        <v>0.89145200000000002</v>
      </c>
    </row>
    <row r="1788" spans="2:3">
      <c r="B1788" s="2">
        <f t="shared" si="31"/>
        <v>39405</v>
      </c>
      <c r="C1788" s="37">
        <f>IFERROR(VLOOKUP(B1788,Sheet1!W$2:Y$3285,3,FALSE),"")</f>
        <v>0.87726899999999997</v>
      </c>
    </row>
    <row r="1789" spans="2:3">
      <c r="B1789" s="2">
        <f t="shared" si="31"/>
        <v>39406</v>
      </c>
      <c r="C1789" s="37">
        <f>IFERROR(VLOOKUP(B1789,Sheet1!W$2:Y$3285,3,FALSE),"")</f>
        <v>0.85648599999999997</v>
      </c>
    </row>
    <row r="1790" spans="2:3">
      <c r="B1790" s="2">
        <f t="shared" si="31"/>
        <v>39407</v>
      </c>
      <c r="C1790" s="37">
        <f>IFERROR(VLOOKUP(B1790,Sheet1!W$2:Y$3285,3,FALSE),"")</f>
        <v>0.83026800000000001</v>
      </c>
    </row>
    <row r="1791" spans="2:3">
      <c r="B1791" s="2">
        <f t="shared" si="31"/>
        <v>39408</v>
      </c>
      <c r="C1791" s="37">
        <f>IFERROR(VLOOKUP(B1791,Sheet1!W$2:Y$3285,3,FALSE),"")</f>
        <v>0.83709900000000004</v>
      </c>
    </row>
    <row r="1792" spans="2:3">
      <c r="B1792" s="2">
        <f t="shared" si="31"/>
        <v>39409</v>
      </c>
      <c r="C1792" s="37">
        <f>IFERROR(VLOOKUP(B1792,Sheet1!W$2:Y$3285,3,FALSE),"")</f>
        <v>0.84013899999999997</v>
      </c>
    </row>
    <row r="1793" spans="2:9">
      <c r="B1793" s="2">
        <f t="shared" si="31"/>
        <v>39410</v>
      </c>
      <c r="C1793" s="37">
        <f>IFERROR(VLOOKUP(B1793,Sheet1!W$2:Y$3285,3,FALSE),"")</f>
        <v>0.85251299999999997</v>
      </c>
    </row>
    <row r="1794" spans="2:9">
      <c r="B1794" s="2">
        <f t="shared" si="31"/>
        <v>39411</v>
      </c>
      <c r="C1794" s="37">
        <f>IFERROR(VLOOKUP(B1794,Sheet1!W$2:Y$3285,3,FALSE),"")</f>
        <v>0.85856399999999999</v>
      </c>
    </row>
    <row r="1795" spans="2:9">
      <c r="B1795" s="2">
        <f t="shared" si="31"/>
        <v>39412</v>
      </c>
      <c r="C1795" s="37">
        <f>IFERROR(VLOOKUP(B1795,Sheet1!W$2:Y$3285,3,FALSE),"")</f>
        <v>0.85852499999999998</v>
      </c>
    </row>
    <row r="1796" spans="2:9">
      <c r="B1796" s="2">
        <f t="shared" si="31"/>
        <v>39413</v>
      </c>
      <c r="C1796" s="37">
        <f>IFERROR(VLOOKUP(B1796,Sheet1!W$2:Y$3285,3,FALSE),"")</f>
        <v>0.85833300000000001</v>
      </c>
    </row>
    <row r="1797" spans="2:9">
      <c r="B1797" s="2">
        <f t="shared" si="31"/>
        <v>39414</v>
      </c>
      <c r="C1797" s="37">
        <f>IFERROR(VLOOKUP(B1797,Sheet1!W$2:Y$3285,3,FALSE),"")</f>
        <v>0.85516400000000004</v>
      </c>
    </row>
    <row r="1798" spans="2:9">
      <c r="B1798" s="2">
        <f t="shared" si="31"/>
        <v>39415</v>
      </c>
      <c r="C1798" s="37">
        <f>IFERROR(VLOOKUP(B1798,Sheet1!W$2:Y$3285,3,FALSE),"")</f>
        <v>0.86131199999999997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0.86271600000000004</v>
      </c>
      <c r="G1799" s="3">
        <f>AVERAGE(C1770:C1799)</f>
        <v>0.86105986666666656</v>
      </c>
      <c r="H1799" s="3">
        <f>MAX(C1770:C1799)</f>
        <v>0.89958899999999997</v>
      </c>
      <c r="I1799" s="3">
        <f>MIN(C1770:C1799)</f>
        <v>0.83026800000000001</v>
      </c>
    </row>
    <row r="1800" spans="2:9">
      <c r="B1800" s="2">
        <f t="shared" si="32"/>
        <v>39417</v>
      </c>
      <c r="C1800" s="37">
        <f>IFERROR(VLOOKUP(B1800,Sheet1!W$2:Y$3285,3,FALSE),"")</f>
        <v>0.86620600000000003</v>
      </c>
    </row>
    <row r="1801" spans="2:9">
      <c r="B1801" s="2">
        <f t="shared" si="32"/>
        <v>39418</v>
      </c>
      <c r="C1801" s="37">
        <f>IFERROR(VLOOKUP(B1801,Sheet1!W$2:Y$3285,3,FALSE),"")</f>
        <v>0.86862700000000004</v>
      </c>
    </row>
    <row r="1802" spans="2:9">
      <c r="B1802" s="2">
        <f t="shared" si="32"/>
        <v>39419</v>
      </c>
      <c r="C1802" s="37">
        <f>IFERROR(VLOOKUP(B1802,Sheet1!W$2:Y$3285,3,FALSE),"")</f>
        <v>0.87044900000000003</v>
      </c>
    </row>
    <row r="1803" spans="2:9">
      <c r="B1803" s="2">
        <f t="shared" si="32"/>
        <v>39420</v>
      </c>
      <c r="C1803" s="37">
        <f>IFERROR(VLOOKUP(B1803,Sheet1!W$2:Y$3285,3,FALSE),"")</f>
        <v>0.87656500000000004</v>
      </c>
    </row>
    <row r="1804" spans="2:9">
      <c r="B1804" s="2">
        <f t="shared" si="32"/>
        <v>39421</v>
      </c>
      <c r="C1804" s="37">
        <f>IFERROR(VLOOKUP(B1804,Sheet1!W$2:Y$3285,3,FALSE),"")</f>
        <v>0.88202499999999995</v>
      </c>
    </row>
    <row r="1805" spans="2:9">
      <c r="B1805" s="2">
        <f t="shared" si="32"/>
        <v>39422</v>
      </c>
      <c r="C1805" s="37">
        <f>IFERROR(VLOOKUP(B1805,Sheet1!W$2:Y$3285,3,FALSE),"")</f>
        <v>0.88931899999999997</v>
      </c>
    </row>
    <row r="1806" spans="2:9">
      <c r="B1806" s="2">
        <f t="shared" si="32"/>
        <v>39423</v>
      </c>
      <c r="C1806" s="37">
        <f>IFERROR(VLOOKUP(B1806,Sheet1!W$2:Y$3285,3,FALSE),"")</f>
        <v>0.88121400000000005</v>
      </c>
    </row>
    <row r="1807" spans="2:9">
      <c r="B1807" s="2">
        <f t="shared" si="32"/>
        <v>39424</v>
      </c>
      <c r="C1807" s="37">
        <f>IFERROR(VLOOKUP(B1807,Sheet1!W$2:Y$3285,3,FALSE),"")</f>
        <v>0.88525399999999999</v>
      </c>
    </row>
    <row r="1808" spans="2:9">
      <c r="B1808" s="2">
        <f t="shared" si="32"/>
        <v>39425</v>
      </c>
      <c r="C1808" s="37">
        <f>IFERROR(VLOOKUP(B1808,Sheet1!W$2:Y$3285,3,FALSE),"")</f>
        <v>0.89834099999999995</v>
      </c>
    </row>
    <row r="1809" spans="2:3">
      <c r="B1809" s="2">
        <f t="shared" si="32"/>
        <v>39426</v>
      </c>
      <c r="C1809" s="37">
        <f>IFERROR(VLOOKUP(B1809,Sheet1!W$2:Y$3285,3,FALSE),"")</f>
        <v>0.90073300000000001</v>
      </c>
    </row>
    <row r="1810" spans="2:3">
      <c r="B1810" s="2">
        <f t="shared" si="32"/>
        <v>39427</v>
      </c>
      <c r="C1810" s="37">
        <f>IFERROR(VLOOKUP(B1810,Sheet1!W$2:Y$3285,3,FALSE),"")</f>
        <v>0.91504700000000005</v>
      </c>
    </row>
    <row r="1811" spans="2:3">
      <c r="B1811" s="2">
        <f t="shared" si="32"/>
        <v>39428</v>
      </c>
      <c r="C1811" s="37">
        <f>IFERROR(VLOOKUP(B1811,Sheet1!W$2:Y$3285,3,FALSE),"")</f>
        <v>0.90517199999999998</v>
      </c>
    </row>
    <row r="1812" spans="2:3">
      <c r="B1812" s="2">
        <f t="shared" si="32"/>
        <v>39429</v>
      </c>
      <c r="C1812" s="37">
        <f>IFERROR(VLOOKUP(B1812,Sheet1!W$2:Y$3285,3,FALSE),"")</f>
        <v>0.88709199999999999</v>
      </c>
    </row>
    <row r="1813" spans="2:3">
      <c r="B1813" s="2">
        <f t="shared" si="32"/>
        <v>39430</v>
      </c>
      <c r="C1813" s="37">
        <f>IFERROR(VLOOKUP(B1813,Sheet1!W$2:Y$3285,3,FALSE),"")</f>
        <v>0.88163899999999995</v>
      </c>
    </row>
    <row r="1814" spans="2:3">
      <c r="B1814" s="2">
        <f t="shared" si="32"/>
        <v>39431</v>
      </c>
      <c r="C1814" s="37">
        <f>IFERROR(VLOOKUP(B1814,Sheet1!W$2:Y$3285,3,FALSE),"")</f>
        <v>0.88138099999999997</v>
      </c>
    </row>
    <row r="1815" spans="2:3">
      <c r="B1815" s="2">
        <f t="shared" si="32"/>
        <v>39432</v>
      </c>
      <c r="C1815" s="37">
        <f>IFERROR(VLOOKUP(B1815,Sheet1!W$2:Y$3285,3,FALSE),"")</f>
        <v>0.89460200000000001</v>
      </c>
    </row>
    <row r="1816" spans="2:3">
      <c r="B1816" s="2">
        <f t="shared" si="32"/>
        <v>39433</v>
      </c>
      <c r="C1816" s="37">
        <f>IFERROR(VLOOKUP(B1816,Sheet1!W$2:Y$3285,3,FALSE),"")</f>
        <v>0.910022</v>
      </c>
    </row>
    <row r="1817" spans="2:3">
      <c r="B1817" s="2">
        <f t="shared" si="32"/>
        <v>39434</v>
      </c>
      <c r="C1817" s="37">
        <f>IFERROR(VLOOKUP(B1817,Sheet1!W$2:Y$3285,3,FALSE),"")</f>
        <v>0.90655799999999997</v>
      </c>
    </row>
    <row r="1818" spans="2:3">
      <c r="B1818" s="2">
        <f t="shared" si="32"/>
        <v>39435</v>
      </c>
      <c r="C1818" s="37">
        <f>IFERROR(VLOOKUP(B1818,Sheet1!W$2:Y$3285,3,FALSE),"")</f>
        <v>0.89690499999999995</v>
      </c>
    </row>
    <row r="1819" spans="2:3">
      <c r="B1819" s="2">
        <f t="shared" si="32"/>
        <v>39436</v>
      </c>
      <c r="C1819" s="37">
        <f>IFERROR(VLOOKUP(B1819,Sheet1!W$2:Y$3285,3,FALSE),"")</f>
        <v>0.88534500000000005</v>
      </c>
    </row>
    <row r="1820" spans="2:3">
      <c r="B1820" s="2">
        <f t="shared" si="32"/>
        <v>39437</v>
      </c>
      <c r="C1820" s="37">
        <f>IFERROR(VLOOKUP(B1820,Sheet1!W$2:Y$3285,3,FALSE),"")</f>
        <v>0.87471299999999996</v>
      </c>
    </row>
    <row r="1821" spans="2:3">
      <c r="B1821" s="2">
        <f t="shared" si="32"/>
        <v>39438</v>
      </c>
      <c r="C1821" s="37">
        <f>IFERROR(VLOOKUP(B1821,Sheet1!W$2:Y$3285,3,FALSE),"")</f>
        <v>0.87961299999999998</v>
      </c>
    </row>
    <row r="1822" spans="2:3">
      <c r="B1822" s="2">
        <f t="shared" si="32"/>
        <v>39439</v>
      </c>
      <c r="C1822" s="37">
        <f>IFERROR(VLOOKUP(B1822,Sheet1!W$2:Y$3285,3,FALSE),"")</f>
        <v>0.88997199999999999</v>
      </c>
    </row>
    <row r="1823" spans="2:3">
      <c r="B1823" s="2">
        <f t="shared" si="32"/>
        <v>39440</v>
      </c>
      <c r="C1823" s="37">
        <f>IFERROR(VLOOKUP(B1823,Sheet1!W$2:Y$3285,3,FALSE),"")</f>
        <v>0.89629300000000001</v>
      </c>
    </row>
    <row r="1824" spans="2:3">
      <c r="B1824" s="2">
        <f t="shared" si="32"/>
        <v>39441</v>
      </c>
      <c r="C1824" s="37">
        <f>IFERROR(VLOOKUP(B1824,Sheet1!W$2:Y$3285,3,FALSE),"")</f>
        <v>0.89897400000000005</v>
      </c>
    </row>
    <row r="1825" spans="2:9">
      <c r="B1825" s="2">
        <f t="shared" si="32"/>
        <v>39442</v>
      </c>
      <c r="C1825" s="37">
        <f>IFERROR(VLOOKUP(B1825,Sheet1!W$2:Y$3285,3,FALSE),"")</f>
        <v>0.91284799999999999</v>
      </c>
    </row>
    <row r="1826" spans="2:9">
      <c r="B1826" s="2">
        <f t="shared" si="32"/>
        <v>39443</v>
      </c>
      <c r="C1826" s="37">
        <f>IFERROR(VLOOKUP(B1826,Sheet1!W$2:Y$3285,3,FALSE),"")</f>
        <v>0.91347900000000004</v>
      </c>
    </row>
    <row r="1827" spans="2:9">
      <c r="B1827" s="2">
        <f t="shared" si="32"/>
        <v>39444</v>
      </c>
      <c r="C1827" s="37">
        <f>IFERROR(VLOOKUP(B1827,Sheet1!W$2:Y$3285,3,FALSE),"")</f>
        <v>0.90187399999999995</v>
      </c>
    </row>
    <row r="1828" spans="2:9">
      <c r="B1828" s="2">
        <f t="shared" si="32"/>
        <v>39445</v>
      </c>
      <c r="C1828" s="37">
        <f>IFERROR(VLOOKUP(B1828,Sheet1!W$2:Y$3285,3,FALSE),"")</f>
        <v>0.88828700000000005</v>
      </c>
    </row>
    <row r="1829" spans="2:9">
      <c r="B1829" s="2">
        <f t="shared" si="32"/>
        <v>39446</v>
      </c>
      <c r="C1829" s="37">
        <f>IFERROR(VLOOKUP(B1829,Sheet1!W$2:Y$3285,3,FALSE),"")</f>
        <v>0.868892</v>
      </c>
    </row>
    <row r="1830" spans="2:9">
      <c r="B1830" s="2">
        <f t="shared" si="32"/>
        <v>39447</v>
      </c>
      <c r="C1830" s="37">
        <f>IFERROR(VLOOKUP(B1830,Sheet1!W$2:Y$3285,3,FALSE),"")</f>
        <v>0.84917699999999996</v>
      </c>
      <c r="G1830" s="3">
        <f>AVERAGE(C1801:C1830)</f>
        <v>0.88968039999999982</v>
      </c>
      <c r="H1830" s="3">
        <f>MAX(C1801:C1830)</f>
        <v>0.91504700000000005</v>
      </c>
      <c r="I1830" s="3">
        <f>MIN(C1801:C1830)</f>
        <v>0.84917699999999996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Sheet1!data.aspx?from_20120105_to_20131231_type_html_alertlevel_green_datatype_4DAYS_areaid_15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Bob</cp:lastModifiedBy>
  <dcterms:created xsi:type="dcterms:W3CDTF">2012-01-03T20:49:10Z</dcterms:created>
  <dcterms:modified xsi:type="dcterms:W3CDTF">2012-04-06T15:39:15Z</dcterms:modified>
</cp:coreProperties>
</file>